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Default Extension="bin" ContentType="application/vnd.openxmlformats-officedocument.spreadsheetml.printerSettings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44.xml" ContentType="application/vnd.openxmlformats-officedocument.drawingml.chart+xml"/>
  <Override PartName="/xl/charts/chart7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730" windowHeight="11760" activeTab="4"/>
  </bookViews>
  <sheets>
    <sheet name="Navigation" sheetId="3" r:id="rId1"/>
    <sheet name="Strains" sheetId="2" r:id="rId2"/>
    <sheet name="980011" sheetId="1" r:id="rId3"/>
    <sheet name="Work" sheetId="4" r:id="rId4"/>
    <sheet name="Stresses" sheetId="5" r:id="rId5"/>
  </sheets>
  <externalReferences>
    <externalReference r:id="rId6"/>
    <externalReference r:id="rId7"/>
  </externalReferences>
  <definedNames>
    <definedName name="E">Stresses!$M$1</definedName>
    <definedName name="nu">Stresses!$M$2</definedName>
  </definedNames>
  <calcPr calcId="125725"/>
</workbook>
</file>

<file path=xl/calcChain.xml><?xml version="1.0" encoding="utf-8"?>
<calcChain xmlns="http://schemas.openxmlformats.org/spreadsheetml/2006/main">
  <c r="AN8" i="4"/>
  <c r="AO8"/>
  <c r="AN9"/>
  <c r="AO9" s="1"/>
  <c r="AN10"/>
  <c r="AO10"/>
  <c r="AN11"/>
  <c r="AO11" s="1"/>
  <c r="AN12"/>
  <c r="AO12"/>
  <c r="AN13"/>
  <c r="AO13" s="1"/>
  <c r="AN14"/>
  <c r="AO14"/>
  <c r="AN15"/>
  <c r="AO15" s="1"/>
  <c r="AN16"/>
  <c r="AO16"/>
  <c r="AN17"/>
  <c r="AO17" s="1"/>
  <c r="AN18"/>
  <c r="AO18"/>
  <c r="AN19"/>
  <c r="AO19" s="1"/>
  <c r="AN20"/>
  <c r="AO20"/>
  <c r="AN21"/>
  <c r="AO21" s="1"/>
  <c r="AN22"/>
  <c r="AO22"/>
  <c r="AN23"/>
  <c r="AO23" s="1"/>
  <c r="AN24"/>
  <c r="AO24"/>
  <c r="AN25"/>
  <c r="AO25" s="1"/>
  <c r="AN26"/>
  <c r="AO26"/>
  <c r="AN27"/>
  <c r="AO27" s="1"/>
  <c r="AN28"/>
  <c r="AO28"/>
  <c r="AN29"/>
  <c r="AO29" s="1"/>
  <c r="AN30"/>
  <c r="AO30"/>
  <c r="AN31"/>
  <c r="AO31" s="1"/>
  <c r="AN32"/>
  <c r="AO32"/>
  <c r="AN33"/>
  <c r="AO33" s="1"/>
  <c r="AN34"/>
  <c r="AO34"/>
  <c r="AN35"/>
  <c r="AO35" s="1"/>
  <c r="AN36"/>
  <c r="AO36"/>
  <c r="AN37"/>
  <c r="AO37" s="1"/>
  <c r="AN38"/>
  <c r="AO38"/>
  <c r="AN39"/>
  <c r="AO39" s="1"/>
  <c r="AN40"/>
  <c r="AO40"/>
  <c r="AN41"/>
  <c r="AO41" s="1"/>
  <c r="AN42"/>
  <c r="AO42"/>
  <c r="AN43"/>
  <c r="AO43" s="1"/>
  <c r="AN44"/>
  <c r="AO44"/>
  <c r="AN45"/>
  <c r="AO45" s="1"/>
  <c r="AN46"/>
  <c r="AO46"/>
  <c r="AN47"/>
  <c r="AO47" s="1"/>
  <c r="AN48"/>
  <c r="AO48"/>
  <c r="AN49"/>
  <c r="AO49" s="1"/>
  <c r="AN50"/>
  <c r="AO50"/>
  <c r="AN51"/>
  <c r="AO51" s="1"/>
  <c r="AN53"/>
  <c r="AO53"/>
  <c r="AN54"/>
  <c r="AO54" s="1"/>
  <c r="AN55"/>
  <c r="AO55"/>
  <c r="AN56"/>
  <c r="AO56" s="1"/>
  <c r="AN57"/>
  <c r="AO57"/>
  <c r="AN58"/>
  <c r="AO58" s="1"/>
  <c r="AN59"/>
  <c r="AO59"/>
  <c r="AN60"/>
  <c r="AO60" s="1"/>
  <c r="AN61"/>
  <c r="AO61"/>
  <c r="AN62"/>
  <c r="AO62" s="1"/>
  <c r="AN64"/>
  <c r="AO64"/>
  <c r="AN65"/>
  <c r="AO65" s="1"/>
  <c r="AN66"/>
  <c r="AO66"/>
  <c r="AN67"/>
  <c r="AO67" s="1"/>
  <c r="AN68"/>
  <c r="AO68"/>
  <c r="AN69"/>
  <c r="AO69" s="1"/>
  <c r="AN70"/>
  <c r="AO70"/>
  <c r="AN71"/>
  <c r="AO71" s="1"/>
  <c r="AN73"/>
  <c r="AO73"/>
  <c r="AN74"/>
  <c r="AO74" s="1"/>
  <c r="AN75"/>
  <c r="AO75"/>
  <c r="AN76"/>
  <c r="AO76" s="1"/>
  <c r="AN77"/>
  <c r="AO77"/>
  <c r="O70" i="5"/>
  <c r="O71"/>
  <c r="O72"/>
  <c r="O73"/>
  <c r="O74"/>
  <c r="O75"/>
  <c r="O76"/>
  <c r="O77"/>
  <c r="O69"/>
  <c r="O61"/>
  <c r="O62"/>
  <c r="O63"/>
  <c r="O64"/>
  <c r="O65"/>
  <c r="O66"/>
  <c r="O67"/>
  <c r="O60"/>
  <c r="O50"/>
  <c r="O51"/>
  <c r="O52"/>
  <c r="O53"/>
  <c r="O54"/>
  <c r="O55"/>
  <c r="O56"/>
  <c r="O57"/>
  <c r="O58"/>
  <c r="O49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7"/>
  <c r="N49"/>
  <c r="Q49" s="1"/>
  <c r="P49"/>
  <c r="N50"/>
  <c r="Q50" s="1"/>
  <c r="P50"/>
  <c r="N51"/>
  <c r="S51" s="1"/>
  <c r="P51"/>
  <c r="N52"/>
  <c r="S52" s="1"/>
  <c r="P52"/>
  <c r="N53"/>
  <c r="Q53" s="1"/>
  <c r="P53"/>
  <c r="N54"/>
  <c r="Q54" s="1"/>
  <c r="P54"/>
  <c r="N55"/>
  <c r="S55" s="1"/>
  <c r="P55"/>
  <c r="N56"/>
  <c r="S56" s="1"/>
  <c r="P56"/>
  <c r="N57"/>
  <c r="Q57" s="1"/>
  <c r="P57"/>
  <c r="N58"/>
  <c r="Q58" s="1"/>
  <c r="P58"/>
  <c r="N60"/>
  <c r="S60" s="1"/>
  <c r="P60"/>
  <c r="N61"/>
  <c r="Q61" s="1"/>
  <c r="P61"/>
  <c r="N62"/>
  <c r="Q62" s="1"/>
  <c r="P62"/>
  <c r="N63"/>
  <c r="Q63" s="1"/>
  <c r="P63"/>
  <c r="N64"/>
  <c r="S64" s="1"/>
  <c r="P64"/>
  <c r="N65"/>
  <c r="Q65" s="1"/>
  <c r="P65"/>
  <c r="N66"/>
  <c r="Q66" s="1"/>
  <c r="P66"/>
  <c r="N67"/>
  <c r="S67" s="1"/>
  <c r="P67"/>
  <c r="N69"/>
  <c r="Q69" s="1"/>
  <c r="P69"/>
  <c r="N70"/>
  <c r="Q70" s="1"/>
  <c r="P70"/>
  <c r="N71"/>
  <c r="S71" s="1"/>
  <c r="P71"/>
  <c r="N72"/>
  <c r="S72" s="1"/>
  <c r="P72"/>
  <c r="N73"/>
  <c r="Q73" s="1"/>
  <c r="P73"/>
  <c r="N74"/>
  <c r="Q74" s="1"/>
  <c r="P74"/>
  <c r="N75"/>
  <c r="S75" s="1"/>
  <c r="P75"/>
  <c r="N76"/>
  <c r="Q76" s="1"/>
  <c r="P76"/>
  <c r="N77"/>
  <c r="Q77" s="1"/>
  <c r="P77"/>
  <c r="U77"/>
  <c r="U71" l="1"/>
  <c r="U63"/>
  <c r="U62"/>
  <c r="S76"/>
  <c r="U64"/>
  <c r="S63"/>
  <c r="Q55"/>
  <c r="U76"/>
  <c r="U75"/>
  <c r="Q71"/>
  <c r="U55"/>
  <c r="S54"/>
  <c r="Q51"/>
  <c r="U72"/>
  <c r="U67"/>
  <c r="S62"/>
  <c r="U51"/>
  <c r="S50"/>
  <c r="U56"/>
  <c r="U54"/>
  <c r="Q52"/>
  <c r="U50"/>
  <c r="U52"/>
  <c r="S74"/>
  <c r="Q72"/>
  <c r="S70"/>
  <c r="Q67"/>
  <c r="S66"/>
  <c r="Q64"/>
  <c r="Q60"/>
  <c r="S58"/>
  <c r="Q56"/>
  <c r="U53"/>
  <c r="U60"/>
  <c r="Q75"/>
  <c r="U74"/>
  <c r="U73"/>
  <c r="U69"/>
  <c r="U66"/>
  <c r="U65"/>
  <c r="U58"/>
  <c r="U57"/>
  <c r="U49"/>
  <c r="U70"/>
  <c r="S77"/>
  <c r="S73"/>
  <c r="S69"/>
  <c r="S65"/>
  <c r="S61"/>
  <c r="S57"/>
  <c r="S53"/>
  <c r="S49"/>
  <c r="U6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7"/>
  <c r="N8" l="1"/>
  <c r="S8" s="1"/>
  <c r="N9"/>
  <c r="S9" s="1"/>
  <c r="N10"/>
  <c r="U10" s="1"/>
  <c r="N11"/>
  <c r="Q11" s="1"/>
  <c r="N12"/>
  <c r="S12" s="1"/>
  <c r="N13"/>
  <c r="Q13" s="1"/>
  <c r="N14"/>
  <c r="S14" s="1"/>
  <c r="N15"/>
  <c r="Q15" s="1"/>
  <c r="N16"/>
  <c r="S16" s="1"/>
  <c r="N17"/>
  <c r="S17" s="1"/>
  <c r="N18"/>
  <c r="S18" s="1"/>
  <c r="N19"/>
  <c r="Q19" s="1"/>
  <c r="N20"/>
  <c r="Q20" s="1"/>
  <c r="N21"/>
  <c r="Q21" s="1"/>
  <c r="N22"/>
  <c r="U22" s="1"/>
  <c r="N23"/>
  <c r="Q23" s="1"/>
  <c r="N24"/>
  <c r="Q24" s="1"/>
  <c r="N25"/>
  <c r="U25" s="1"/>
  <c r="N26"/>
  <c r="S26" s="1"/>
  <c r="N27"/>
  <c r="Q27" s="1"/>
  <c r="N28"/>
  <c r="U28" s="1"/>
  <c r="N29"/>
  <c r="U29" s="1"/>
  <c r="N30"/>
  <c r="U30" s="1"/>
  <c r="N31"/>
  <c r="Q31" s="1"/>
  <c r="N32"/>
  <c r="S32" s="1"/>
  <c r="N33"/>
  <c r="S33" s="1"/>
  <c r="N34"/>
  <c r="S34" s="1"/>
  <c r="N35"/>
  <c r="Q35" s="1"/>
  <c r="N36"/>
  <c r="Q36" s="1"/>
  <c r="N37"/>
  <c r="Q37" s="1"/>
  <c r="N38"/>
  <c r="S38" s="1"/>
  <c r="N39"/>
  <c r="Q39" s="1"/>
  <c r="N40"/>
  <c r="Q40" s="1"/>
  <c r="N41"/>
  <c r="U41" s="1"/>
  <c r="N42"/>
  <c r="U42" s="1"/>
  <c r="N43"/>
  <c r="Q43" s="1"/>
  <c r="N44"/>
  <c r="S44" s="1"/>
  <c r="N45"/>
  <c r="U45" s="1"/>
  <c r="N46"/>
  <c r="S46" s="1"/>
  <c r="N47"/>
  <c r="Q47" s="1"/>
  <c r="Q8"/>
  <c r="Q17"/>
  <c r="Q32"/>
  <c r="S40"/>
  <c r="N7"/>
  <c r="Q7" s="1"/>
  <c r="U33" l="1"/>
  <c r="U40"/>
  <c r="Q41"/>
  <c r="S36"/>
  <c r="Q28"/>
  <c r="S37"/>
  <c r="S28"/>
  <c r="Q30"/>
  <c r="Q16"/>
  <c r="Q44"/>
  <c r="U36"/>
  <c r="S31"/>
  <c r="S24"/>
  <c r="U11"/>
  <c r="U43"/>
  <c r="S15"/>
  <c r="U24"/>
  <c r="Q25"/>
  <c r="U20"/>
  <c r="Q12"/>
  <c r="S21"/>
  <c r="U19"/>
  <c r="U44"/>
  <c r="S43"/>
  <c r="U32"/>
  <c r="U27"/>
  <c r="S20"/>
  <c r="U16"/>
  <c r="U12"/>
  <c r="U8"/>
  <c r="S35"/>
  <c r="U35"/>
  <c r="S23"/>
  <c r="Q46"/>
  <c r="S47"/>
  <c r="S39"/>
  <c r="U31"/>
  <c r="U23"/>
  <c r="Q18"/>
  <c r="U47"/>
  <c r="U39"/>
  <c r="Q34"/>
  <c r="S27"/>
  <c r="S19"/>
  <c r="Q45"/>
  <c r="S41"/>
  <c r="U37"/>
  <c r="Q29"/>
  <c r="S25"/>
  <c r="U21"/>
  <c r="Q38"/>
  <c r="S29"/>
  <c r="Q22"/>
  <c r="U9"/>
  <c r="S45"/>
  <c r="Q33"/>
  <c r="Q42"/>
  <c r="Q26"/>
  <c r="S13"/>
  <c r="S11"/>
  <c r="U15"/>
  <c r="Q10"/>
  <c r="U17"/>
  <c r="Q14"/>
  <c r="Q9"/>
  <c r="U7"/>
  <c r="U13"/>
  <c r="S7"/>
  <c r="S42"/>
  <c r="S30"/>
  <c r="S22"/>
  <c r="S10"/>
  <c r="U46"/>
  <c r="U38"/>
  <c r="U34"/>
  <c r="U26"/>
  <c r="U18"/>
  <c r="U14"/>
  <c r="AJ84" i="4" l="1"/>
  <c r="AK84"/>
  <c r="AP84"/>
  <c r="AN84" s="1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W84"/>
  <c r="X84"/>
  <c r="AL84" s="1"/>
  <c r="Y84"/>
  <c r="AM84" s="1"/>
  <c r="Z84"/>
  <c r="AA84"/>
  <c r="AB84"/>
  <c r="AC84"/>
  <c r="AD84"/>
  <c r="M75" i="2"/>
  <c r="I75"/>
  <c r="M74"/>
  <c r="M83" i="4" s="1"/>
  <c r="I74" i="2"/>
  <c r="M73"/>
  <c r="I73"/>
  <c r="M72"/>
  <c r="M23" i="4" s="1"/>
  <c r="I72" i="2"/>
  <c r="M71"/>
  <c r="I71"/>
  <c r="M70"/>
  <c r="M27" i="4" s="1"/>
  <c r="I70" i="2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K83" i="4"/>
  <c r="AL83"/>
  <c r="AP83"/>
  <c r="A83"/>
  <c r="B83"/>
  <c r="C83"/>
  <c r="D83"/>
  <c r="E83"/>
  <c r="F83"/>
  <c r="G83"/>
  <c r="H83"/>
  <c r="I83"/>
  <c r="J83"/>
  <c r="AI83" s="1"/>
  <c r="K83"/>
  <c r="L83"/>
  <c r="N83"/>
  <c r="O83"/>
  <c r="P83"/>
  <c r="Q83"/>
  <c r="R83"/>
  <c r="S83"/>
  <c r="T83"/>
  <c r="U83"/>
  <c r="V83"/>
  <c r="AJ83" s="1"/>
  <c r="W83"/>
  <c r="X83"/>
  <c r="Y83"/>
  <c r="AM83" s="1"/>
  <c r="Z83"/>
  <c r="AA83"/>
  <c r="AB83"/>
  <c r="AC83"/>
  <c r="AD83"/>
  <c r="AP23"/>
  <c r="AP24"/>
  <c r="AP25"/>
  <c r="AP26"/>
  <c r="AP27"/>
  <c r="AP79"/>
  <c r="A27"/>
  <c r="B27"/>
  <c r="C27"/>
  <c r="D27"/>
  <c r="E27"/>
  <c r="F27"/>
  <c r="G27"/>
  <c r="H27"/>
  <c r="I27"/>
  <c r="J27"/>
  <c r="AI27" s="1"/>
  <c r="K27"/>
  <c r="L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3"/>
  <c r="B23"/>
  <c r="C23"/>
  <c r="D23"/>
  <c r="E23"/>
  <c r="F23"/>
  <c r="G23"/>
  <c r="H23"/>
  <c r="I23"/>
  <c r="J23"/>
  <c r="AI23" s="1"/>
  <c r="K23"/>
  <c r="L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N83" l="1"/>
  <c r="AO84"/>
  <c r="AO83"/>
  <c r="AN79"/>
  <c r="AO79" s="1"/>
  <c r="AP74" l="1"/>
  <c r="AP75"/>
  <c r="AP76"/>
  <c r="AP77"/>
  <c r="AP78"/>
  <c r="AP80"/>
  <c r="AP81"/>
  <c r="AP82"/>
  <c r="AP73"/>
  <c r="AP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W71"/>
  <c r="AK71" s="1"/>
  <c r="X71"/>
  <c r="AL71" s="1"/>
  <c r="Y71"/>
  <c r="AM71" s="1"/>
  <c r="Z71"/>
  <c r="AA71"/>
  <c r="AB71"/>
  <c r="AC71"/>
  <c r="AD71"/>
  <c r="A71"/>
  <c r="AP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4"/>
  <c r="AP66"/>
  <c r="AP67"/>
  <c r="AP68"/>
  <c r="AP69"/>
  <c r="AP70"/>
  <c r="AP65"/>
  <c r="AP54"/>
  <c r="AP55"/>
  <c r="AP56"/>
  <c r="AP57"/>
  <c r="AP58"/>
  <c r="AP59"/>
  <c r="AP60"/>
  <c r="AP61"/>
  <c r="AP62"/>
  <c r="AP53"/>
  <c r="B65" l="1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5"/>
  <c r="M38"/>
  <c r="I38"/>
  <c r="M36"/>
  <c r="I36"/>
  <c r="M34"/>
  <c r="I34"/>
  <c r="M32"/>
  <c r="I32"/>
  <c r="M30"/>
  <c r="I30"/>
  <c r="M28"/>
  <c r="I28"/>
  <c r="M24"/>
  <c r="I24"/>
  <c r="M21"/>
  <c r="I21"/>
  <c r="M19"/>
  <c r="I19"/>
  <c r="M17"/>
  <c r="I17"/>
  <c r="M15"/>
  <c r="I15"/>
  <c r="M13"/>
  <c r="I13"/>
  <c r="M11"/>
  <c r="I11"/>
  <c r="M9"/>
  <c r="I9"/>
  <c r="AP51"/>
  <c r="AP49"/>
  <c r="AP48"/>
  <c r="AP47"/>
  <c r="AP45"/>
  <c r="AP44"/>
  <c r="AP43"/>
  <c r="AP42"/>
  <c r="AP41"/>
  <c r="AP40"/>
  <c r="AP39"/>
  <c r="AP38"/>
  <c r="AP37"/>
  <c r="AP35"/>
  <c r="AP34"/>
  <c r="AP33"/>
  <c r="AP32"/>
  <c r="AP31"/>
  <c r="AP30"/>
  <c r="AP29"/>
  <c r="AP28"/>
  <c r="AP22"/>
  <c r="AP21"/>
  <c r="AP20"/>
  <c r="AP19"/>
  <c r="AP18"/>
  <c r="AP17"/>
  <c r="AP16"/>
  <c r="AP14"/>
  <c r="AP13"/>
  <c r="AP12"/>
  <c r="AP11"/>
  <c r="AP10"/>
  <c r="AP9"/>
  <c r="AP8"/>
  <c r="AI4"/>
  <c r="AP36" s="1"/>
  <c r="AI3"/>
  <c r="AP50" s="1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J9"/>
  <c r="AI9" s="1"/>
  <c r="K9"/>
  <c r="L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J11"/>
  <c r="AI11" s="1"/>
  <c r="K11"/>
  <c r="L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J13"/>
  <c r="AI13" s="1"/>
  <c r="K13"/>
  <c r="L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J15"/>
  <c r="AI15" s="1"/>
  <c r="K15"/>
  <c r="L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J17"/>
  <c r="AI17" s="1"/>
  <c r="K17"/>
  <c r="L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J19"/>
  <c r="AI19" s="1"/>
  <c r="K19"/>
  <c r="L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J21"/>
  <c r="AI21" s="1"/>
  <c r="K21"/>
  <c r="L2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4"/>
  <c r="B24"/>
  <c r="C24"/>
  <c r="D24"/>
  <c r="E24"/>
  <c r="F24"/>
  <c r="G24"/>
  <c r="H24"/>
  <c r="J24"/>
  <c r="AI24" s="1"/>
  <c r="K24"/>
  <c r="L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8"/>
  <c r="B28"/>
  <c r="C28"/>
  <c r="D28"/>
  <c r="E28"/>
  <c r="F28"/>
  <c r="G28"/>
  <c r="H28"/>
  <c r="J28"/>
  <c r="AI28" s="1"/>
  <c r="K28"/>
  <c r="L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J30"/>
  <c r="AI30" s="1"/>
  <c r="K30"/>
  <c r="L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J32"/>
  <c r="AI32" s="1"/>
  <c r="K32"/>
  <c r="L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J34"/>
  <c r="AI34" s="1"/>
  <c r="K34"/>
  <c r="L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J36"/>
  <c r="AI36" s="1"/>
  <c r="K36"/>
  <c r="L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J38"/>
  <c r="AI38" s="1"/>
  <c r="K38"/>
  <c r="L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W57"/>
  <c r="AK57" s="1"/>
  <c r="X57"/>
  <c r="AL57" s="1"/>
  <c r="Y57"/>
  <c r="AM57" s="1"/>
  <c r="Z57"/>
  <c r="AA57"/>
  <c r="AB57"/>
  <c r="AC57"/>
  <c r="AD5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W60"/>
  <c r="AK60" s="1"/>
  <c r="X60"/>
  <c r="AL60" s="1"/>
  <c r="Y60"/>
  <c r="AM60" s="1"/>
  <c r="Z60"/>
  <c r="AA60"/>
  <c r="AB60"/>
  <c r="AC60"/>
  <c r="AD60"/>
  <c r="A61"/>
  <c r="B61"/>
  <c r="C61"/>
  <c r="D61"/>
  <c r="E61"/>
  <c r="F61"/>
  <c r="G61"/>
  <c r="H61"/>
  <c r="I61"/>
  <c r="J61"/>
  <c r="AI61" s="1"/>
  <c r="K61"/>
  <c r="L6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2"/>
  <c r="B62"/>
  <c r="C62"/>
  <c r="D62"/>
  <c r="E62"/>
  <c r="F62"/>
  <c r="G62"/>
  <c r="H62"/>
  <c r="I62"/>
  <c r="J62"/>
  <c r="AI62" s="1"/>
  <c r="K62"/>
  <c r="L62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AI76" s="1"/>
  <c r="K76"/>
  <c r="L76"/>
  <c r="M76"/>
  <c r="N76"/>
  <c r="O76"/>
  <c r="P76"/>
  <c r="Q76"/>
  <c r="R76"/>
  <c r="S76"/>
  <c r="T76"/>
  <c r="U76"/>
  <c r="V76"/>
  <c r="AJ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AI77" s="1"/>
  <c r="K77"/>
  <c r="L77"/>
  <c r="M77"/>
  <c r="N77"/>
  <c r="O77"/>
  <c r="P77"/>
  <c r="Q77"/>
  <c r="R77"/>
  <c r="S77"/>
  <c r="T77"/>
  <c r="U77"/>
  <c r="V77"/>
  <c r="AJ77" s="1"/>
  <c r="W77"/>
  <c r="AK77" s="1"/>
  <c r="X77"/>
  <c r="AL77" s="1"/>
  <c r="Y77"/>
  <c r="AM77" s="1"/>
  <c r="Z77"/>
  <c r="AA77"/>
  <c r="AB77"/>
  <c r="AC77"/>
  <c r="AD77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AN81" s="1"/>
  <c r="AO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AN82" s="1"/>
  <c r="W82"/>
  <c r="AK82" s="1"/>
  <c r="X82"/>
  <c r="AL82" s="1"/>
  <c r="Y82"/>
  <c r="AM82" s="1"/>
  <c r="Z82"/>
  <c r="AA82"/>
  <c r="AB82"/>
  <c r="AC82"/>
  <c r="AD82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82" l="1"/>
  <c r="AN78"/>
  <c r="AO78" s="1"/>
  <c r="AN80"/>
  <c r="AO80" s="1"/>
  <c r="AP46"/>
  <c r="AP15"/>
</calcChain>
</file>

<file path=xl/sharedStrings.xml><?xml version="1.0" encoding="utf-8"?>
<sst xmlns="http://schemas.openxmlformats.org/spreadsheetml/2006/main" count="2309" uniqueCount="325">
  <si>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</si>
  <si>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</si>
  <si>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</si>
  <si>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</si>
  <si>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</si>
  <si>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</si>
  <si>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</si>
  <si>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</si>
  <si>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</si>
  <si>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</si>
  <si>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</si>
  <si>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</si>
  <si>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</si>
  <si>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</si>
  <si>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</si>
  <si>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</si>
  <si>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</si>
  <si>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</si>
  <si>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</si>
  <si>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</si>
  <si>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</si>
  <si>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</si>
  <si>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</si>
  <si>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</si>
  <si>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</si>
  <si>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</si>
  <si>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</si>
  <si>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</si>
  <si>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</si>
  <si>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</si>
  <si>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</si>
  <si>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</si>
  <si>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</si>
  <si>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</si>
  <si>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</si>
  <si>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</si>
  <si>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</si>
  <si>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</si>
  <si>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</si>
  <si>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</si>
  <si>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</si>
  <si>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</si>
  <si>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</si>
  <si>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</si>
  <si>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</si>
  <si>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</si>
  <si>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</si>
  <si>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</si>
  <si>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</si>
  <si>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</si>
  <si>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</si>
  <si>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</si>
  <si>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</si>
  <si>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</si>
  <si>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</si>
  <si>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</si>
  <si>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</si>
  <si>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</si>
  <si>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</si>
  <si>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</si>
  <si>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</si>
  <si>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</si>
  <si>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</si>
  <si>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</si>
  <si>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</si>
  <si>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</si>
  <si>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</si>
  <si>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</si>
  <si>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</si>
  <si>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</si>
  <si>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</si>
  <si>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</si>
  <si>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</si>
  <si>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</si>
  <si>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</si>
  <si>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</si>
  <si>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</si>
  <si>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</si>
  <si>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</si>
  <si>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</si>
  <si>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</si>
  <si>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</si>
  <si>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</si>
  <si>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</si>
  <si>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</si>
  <si>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</si>
  <si>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</si>
  <si>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</si>
  <si>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</si>
  <si>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</si>
  <si>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</si>
  <si>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</si>
  <si>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</si>
  <si>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</si>
  <si>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</si>
  <si>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</si>
  <si>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</si>
  <si>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</si>
  <si>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</si>
  <si>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</si>
  <si>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</si>
  <si>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</si>
  <si>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</si>
  <si>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</si>
  <si>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</si>
  <si>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</si>
  <si>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</si>
  <si>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</si>
  <si>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</si>
  <si>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</si>
  <si>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</si>
  <si>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</si>
  <si>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</si>
  <si>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</si>
  <si>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</si>
  <si>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</si>
  <si>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</si>
  <si>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</si>
  <si>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</si>
  <si>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</si>
  <si>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</si>
  <si>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</si>
  <si>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</si>
  <si>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</si>
  <si>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</si>
  <si>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</si>
  <si>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</si>
  <si>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</si>
  <si>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</si>
  <si>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</si>
  <si>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</si>
  <si>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</si>
  <si>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</si>
  <si>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</si>
  <si>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</si>
  <si>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</si>
  <si>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</si>
  <si>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</si>
  <si>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</si>
  <si>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</si>
  <si>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</si>
  <si>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</si>
  <si>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</si>
  <si>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</si>
  <si>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</si>
  <si>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</si>
  <si>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</si>
  <si>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</si>
  <si>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</si>
  <si>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</si>
  <si>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</si>
  <si>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</si>
  <si>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</si>
  <si>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</si>
  <si>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</si>
  <si>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</si>
  <si>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</si>
  <si>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</si>
  <si>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</si>
  <si>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</si>
  <si>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</si>
  <si>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</si>
  <si>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</si>
  <si>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</si>
  <si>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</si>
  <si>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</si>
  <si>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</si>
  <si>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</si>
  <si>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</si>
  <si>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</si>
  <si>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</si>
  <si>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</si>
  <si>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</si>
  <si>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</si>
  <si>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</si>
  <si>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</si>
  <si>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</si>
  <si>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</si>
  <si>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</si>
  <si>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</si>
  <si>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</si>
  <si>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</si>
  <si>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</si>
  <si>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</si>
  <si>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</si>
  <si>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</si>
  <si>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</si>
  <si>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</si>
  <si>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</si>
  <si>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</si>
  <si>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</si>
  <si>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</si>
  <si>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</si>
  <si>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</si>
  <si>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</si>
  <si>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</si>
  <si>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</si>
  <si>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</si>
  <si>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</si>
  <si>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</si>
  <si>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</si>
  <si>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</si>
  <si>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</si>
  <si>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</si>
  <si>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</si>
  <si>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</si>
  <si>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</si>
  <si>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</si>
  <si>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</si>
  <si>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</si>
  <si>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</si>
  <si>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</si>
  <si>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</si>
  <si>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</si>
  <si>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</si>
  <si>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</si>
  <si>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</si>
  <si>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</si>
  <si>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</si>
  <si>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</si>
  <si>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</si>
  <si>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</si>
  <si>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</si>
  <si>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</si>
  <si>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</si>
  <si>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</si>
  <si>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</si>
  <si>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</si>
  <si>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</si>
  <si>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</si>
  <si>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</si>
  <si>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</si>
  <si>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</si>
  <si>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</si>
  <si>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</si>
  <si>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</si>
  <si>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</si>
  <si>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</si>
  <si>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</si>
  <si>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</si>
  <si>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</si>
  <si>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</si>
  <si>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</si>
  <si>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</si>
  <si>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</si>
  <si>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</si>
  <si>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</si>
  <si>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</si>
  <si>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</si>
  <si>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</si>
  <si>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</si>
  <si>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</si>
  <si>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</si>
  <si>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</si>
  <si>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</si>
  <si>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</si>
  <si>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</si>
  <si>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</si>
  <si>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</si>
  <si>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</si>
  <si>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</si>
  <si>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</si>
  <si>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</si>
  <si>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</si>
  <si>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</si>
  <si>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***** MATRIX NOT INVERTIBLE OR OVERFLOW ERROR *****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</si>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</sst>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</c:v>
                </c:pt>
                <c:pt idx="1">
                  <c:v>110</c:v>
                </c:pt>
                <c:pt idx="2">
                  <c:v>86</c:v>
                </c:pt>
                <c:pt idx="3">
                  <c:v>101</c:v>
                </c:pt>
                <c:pt idx="4">
                  <c:v>108</c:v>
                </c:pt>
                <c:pt idx="5">
                  <c:v>120</c:v>
                </c:pt>
                <c:pt idx="6">
                  <c:v>120</c:v>
                </c:pt>
                <c:pt idx="7">
                  <c:v>105</c:v>
                </c:pt>
                <c:pt idx="8">
                  <c:v>115</c:v>
                </c:pt>
                <c:pt idx="9">
                  <c:v>133</c:v>
                </c:pt>
                <c:pt idx="10">
                  <c:v>149</c:v>
                </c:pt>
                <c:pt idx="11">
                  <c:v>195</c:v>
                </c:pt>
                <c:pt idx="12">
                  <c:v>227</c:v>
                </c:pt>
                <c:pt idx="13">
                  <c:v>261</c:v>
                </c:pt>
                <c:pt idx="14">
                  <c:v>255</c:v>
                </c:pt>
                <c:pt idx="15">
                  <c:v>222</c:v>
                </c:pt>
                <c:pt idx="16">
                  <c:v>229</c:v>
                </c:pt>
                <c:pt idx="17">
                  <c:v>185</c:v>
                </c:pt>
                <c:pt idx="18">
                  <c:v>152</c:v>
                </c:pt>
                <c:pt idx="19">
                  <c:v>165</c:v>
                </c:pt>
                <c:pt idx="20">
                  <c:v>132</c:v>
                </c:pt>
                <c:pt idx="21">
                  <c:v>93</c:v>
                </c:pt>
                <c:pt idx="22">
                  <c:v>131</c:v>
                </c:pt>
                <c:pt idx="23">
                  <c:v>99</c:v>
                </c:pt>
                <c:pt idx="24">
                  <c:v>94</c:v>
                </c:pt>
                <c:pt idx="25">
                  <c:v>127</c:v>
                </c:pt>
                <c:pt idx="26">
                  <c:v>114</c:v>
                </c:pt>
                <c:pt idx="27">
                  <c:v>98</c:v>
                </c:pt>
                <c:pt idx="28">
                  <c:v>120</c:v>
                </c:pt>
                <c:pt idx="29">
                  <c:v>102</c:v>
                </c:pt>
                <c:pt idx="30">
                  <c:v>97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0">
                  <c:v>102.29413450845583</c:v>
                </c:pt>
                <c:pt idx="1">
                  <c:v>102.30025331591975</c:v>
                </c:pt>
                <c:pt idx="2">
                  <c:v>102.32683715190056</c:v>
                </c:pt>
                <c:pt idx="3">
                  <c:v>102.42190279175506</c:v>
                </c:pt>
                <c:pt idx="4">
                  <c:v>102.72700621636115</c:v>
                </c:pt>
                <c:pt idx="5">
                  <c:v>103.52319971156672</c:v>
                </c:pt>
                <c:pt idx="6">
                  <c:v>105.62927697479206</c:v>
                </c:pt>
                <c:pt idx="7">
                  <c:v>110.52647142785926</c:v>
                </c:pt>
                <c:pt idx="8">
                  <c:v>120.27383636713813</c:v>
                </c:pt>
                <c:pt idx="9">
                  <c:v>136.86478037252778</c:v>
                </c:pt>
                <c:pt idx="10">
                  <c:v>160.03397440642439</c:v>
                </c:pt>
                <c:pt idx="11">
                  <c:v>190.06384098337873</c:v>
                </c:pt>
                <c:pt idx="12">
                  <c:v>220.368161911123</c:v>
                </c:pt>
                <c:pt idx="13">
                  <c:v>242.54573981809708</c:v>
                </c:pt>
                <c:pt idx="14">
                  <c:v>252.2415743842902</c:v>
                </c:pt>
                <c:pt idx="15">
                  <c:v>244.32603391344219</c:v>
                </c:pt>
                <c:pt idx="16">
                  <c:v>221.35446227653443</c:v>
                </c:pt>
                <c:pt idx="17">
                  <c:v>190.89274178925362</c:v>
                </c:pt>
                <c:pt idx="18">
                  <c:v>162.95904764067853</c:v>
                </c:pt>
                <c:pt idx="19">
                  <c:v>138.50055365007222</c:v>
                </c:pt>
                <c:pt idx="20">
                  <c:v>121.30297306965616</c:v>
                </c:pt>
                <c:pt idx="21">
                  <c:v>111.20781569807414</c:v>
                </c:pt>
                <c:pt idx="22">
                  <c:v>105.8584947091443</c:v>
                </c:pt>
                <c:pt idx="23">
                  <c:v>103.58221094417434</c:v>
                </c:pt>
                <c:pt idx="24">
                  <c:v>102.74538055640652</c:v>
                </c:pt>
                <c:pt idx="25">
                  <c:v>102.43903645979354</c:v>
                </c:pt>
                <c:pt idx="26">
                  <c:v>102.33087867613433</c:v>
                </c:pt>
                <c:pt idx="27">
                  <c:v>102.30068716850953</c:v>
                </c:pt>
                <c:pt idx="28">
                  <c:v>102.29434541068342</c:v>
                </c:pt>
                <c:pt idx="29">
                  <c:v>102.29273680877972</c:v>
                </c:pt>
                <c:pt idx="30">
                  <c:v>102.2924608467721</c:v>
                </c:pt>
                <c:pt idx="31">
                  <c:v>102.29241386389762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181376"/>
        <c:axId val="64182912"/>
      </c:scatterChart>
      <c:valAx>
        <c:axId val="64181376"/>
        <c:scaling>
          <c:orientation val="minMax"/>
        </c:scaling>
        <c:axPos val="b"/>
        <c:numFmt formatCode="General" sourceLinked="1"/>
        <c:tickLblPos val="nextTo"/>
        <c:crossAx val="64182912"/>
        <c:crosses val="autoZero"/>
        <c:crossBetween val="midCat"/>
      </c:valAx>
      <c:valAx>
        <c:axId val="64182912"/>
        <c:scaling>
          <c:orientation val="minMax"/>
        </c:scaling>
        <c:axPos val="l"/>
        <c:majorGridlines/>
        <c:numFmt formatCode="General" sourceLinked="1"/>
        <c:tickLblPos val="nextTo"/>
        <c:crossAx val="64181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</c:v>
                </c:pt>
                <c:pt idx="1">
                  <c:v>118</c:v>
                </c:pt>
                <c:pt idx="2">
                  <c:v>125</c:v>
                </c:pt>
                <c:pt idx="3">
                  <c:v>91</c:v>
                </c:pt>
                <c:pt idx="4">
                  <c:v>113</c:v>
                </c:pt>
                <c:pt idx="5">
                  <c:v>141</c:v>
                </c:pt>
                <c:pt idx="6">
                  <c:v>147</c:v>
                </c:pt>
                <c:pt idx="7">
                  <c:v>161</c:v>
                </c:pt>
                <c:pt idx="8">
                  <c:v>141</c:v>
                </c:pt>
                <c:pt idx="9">
                  <c:v>168</c:v>
                </c:pt>
                <c:pt idx="10">
                  <c:v>169</c:v>
                </c:pt>
                <c:pt idx="11">
                  <c:v>168</c:v>
                </c:pt>
                <c:pt idx="12">
                  <c:v>216</c:v>
                </c:pt>
                <c:pt idx="13">
                  <c:v>212</c:v>
                </c:pt>
                <c:pt idx="14">
                  <c:v>212</c:v>
                </c:pt>
                <c:pt idx="15">
                  <c:v>254</c:v>
                </c:pt>
                <c:pt idx="16">
                  <c:v>265</c:v>
                </c:pt>
                <c:pt idx="17">
                  <c:v>257</c:v>
                </c:pt>
                <c:pt idx="18">
                  <c:v>260</c:v>
                </c:pt>
                <c:pt idx="19">
                  <c:v>268</c:v>
                </c:pt>
                <c:pt idx="20">
                  <c:v>248</c:v>
                </c:pt>
                <c:pt idx="21">
                  <c:v>240</c:v>
                </c:pt>
                <c:pt idx="22">
                  <c:v>200</c:v>
                </c:pt>
                <c:pt idx="23">
                  <c:v>190</c:v>
                </c:pt>
                <c:pt idx="24">
                  <c:v>173</c:v>
                </c:pt>
                <c:pt idx="25">
                  <c:v>164</c:v>
                </c:pt>
                <c:pt idx="26">
                  <c:v>166</c:v>
                </c:pt>
                <c:pt idx="27">
                  <c:v>159</c:v>
                </c:pt>
                <c:pt idx="28">
                  <c:v>154</c:v>
                </c:pt>
                <c:pt idx="29">
                  <c:v>159</c:v>
                </c:pt>
                <c:pt idx="30">
                  <c:v>149</c:v>
                </c:pt>
                <c:pt idx="31">
                  <c:v>156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0">
                  <c:v>124.42048329851373</c:v>
                </c:pt>
                <c:pt idx="1">
                  <c:v>124.86068590710225</c:v>
                </c:pt>
                <c:pt idx="2">
                  <c:v>125.64559672905806</c:v>
                </c:pt>
                <c:pt idx="3">
                  <c:v>126.89437182095821</c:v>
                </c:pt>
                <c:pt idx="4">
                  <c:v>128.84372024929132</c:v>
                </c:pt>
                <c:pt idx="5">
                  <c:v>131.58148435014499</c:v>
                </c:pt>
                <c:pt idx="6">
                  <c:v>135.75985863838997</c:v>
                </c:pt>
                <c:pt idx="7">
                  <c:v>141.73980215715207</c:v>
                </c:pt>
                <c:pt idx="8">
                  <c:v>149.73836544826165</c:v>
                </c:pt>
                <c:pt idx="9">
                  <c:v>159.84097633419319</c:v>
                </c:pt>
                <c:pt idx="10">
                  <c:v>171.50531902499787</c:v>
                </c:pt>
                <c:pt idx="11">
                  <c:v>185.49957560501295</c:v>
                </c:pt>
                <c:pt idx="12">
                  <c:v>200.58426099309861</c:v>
                </c:pt>
                <c:pt idx="13">
                  <c:v>215.16509228842614</c:v>
                </c:pt>
                <c:pt idx="14">
                  <c:v>229.89198386624665</c:v>
                </c:pt>
                <c:pt idx="15">
                  <c:v>242.63588940600408</c:v>
                </c:pt>
                <c:pt idx="16">
                  <c:v>252.01448816898548</c:v>
                </c:pt>
                <c:pt idx="17">
                  <c:v>257.02149373050463</c:v>
                </c:pt>
                <c:pt idx="18">
                  <c:v>257.37934455049771</c:v>
                </c:pt>
                <c:pt idx="19">
                  <c:v>253.22315354877313</c:v>
                </c:pt>
                <c:pt idx="20">
                  <c:v>244.63207078916423</c:v>
                </c:pt>
                <c:pt idx="21">
                  <c:v>232.64869335721798</c:v>
                </c:pt>
                <c:pt idx="22">
                  <c:v>217.70947552809713</c:v>
                </c:pt>
                <c:pt idx="23">
                  <c:v>202.09514085290786</c:v>
                </c:pt>
                <c:pt idx="24">
                  <c:v>187.84320268673216</c:v>
                </c:pt>
                <c:pt idx="25">
                  <c:v>174.78079238968448</c:v>
                </c:pt>
                <c:pt idx="26">
                  <c:v>162.24151257968728</c:v>
                </c:pt>
                <c:pt idx="27">
                  <c:v>151.26986001882685</c:v>
                </c:pt>
                <c:pt idx="28">
                  <c:v>143.61555368008786</c:v>
                </c:pt>
                <c:pt idx="29">
                  <c:v>136.9944666673085</c:v>
                </c:pt>
                <c:pt idx="30">
                  <c:v>132.48908666685085</c:v>
                </c:pt>
                <c:pt idx="31">
                  <c:v>129.42863414292904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641280"/>
        <c:axId val="64642432"/>
      </c:scatterChart>
      <c:valAx>
        <c:axId val="64641280"/>
        <c:scaling>
          <c:orientation val="minMax"/>
        </c:scaling>
        <c:axPos val="b"/>
        <c:numFmt formatCode="General" sourceLinked="1"/>
        <c:tickLblPos val="nextTo"/>
        <c:crossAx val="64642432"/>
        <c:crosses val="autoZero"/>
        <c:crossBetween val="midCat"/>
      </c:valAx>
      <c:valAx>
        <c:axId val="64642432"/>
        <c:scaling>
          <c:orientation val="minMax"/>
        </c:scaling>
        <c:axPos val="l"/>
        <c:majorGridlines/>
        <c:numFmt formatCode="General" sourceLinked="1"/>
        <c:tickLblPos val="nextTo"/>
        <c:crossAx val="64641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</c:v>
                </c:pt>
                <c:pt idx="1">
                  <c:v>111</c:v>
                </c:pt>
                <c:pt idx="2">
                  <c:v>111</c:v>
                </c:pt>
                <c:pt idx="3">
                  <c:v>133</c:v>
                </c:pt>
                <c:pt idx="4">
                  <c:v>146</c:v>
                </c:pt>
                <c:pt idx="5">
                  <c:v>140</c:v>
                </c:pt>
                <c:pt idx="6">
                  <c:v>149</c:v>
                </c:pt>
                <c:pt idx="7">
                  <c:v>127</c:v>
                </c:pt>
                <c:pt idx="8">
                  <c:v>149</c:v>
                </c:pt>
                <c:pt idx="9">
                  <c:v>162</c:v>
                </c:pt>
                <c:pt idx="10">
                  <c:v>153</c:v>
                </c:pt>
                <c:pt idx="11">
                  <c:v>180</c:v>
                </c:pt>
                <c:pt idx="12">
                  <c:v>169</c:v>
                </c:pt>
                <c:pt idx="13">
                  <c:v>198</c:v>
                </c:pt>
                <c:pt idx="14">
                  <c:v>207</c:v>
                </c:pt>
                <c:pt idx="15">
                  <c:v>233</c:v>
                </c:pt>
                <c:pt idx="16">
                  <c:v>280</c:v>
                </c:pt>
                <c:pt idx="17">
                  <c:v>245</c:v>
                </c:pt>
                <c:pt idx="18">
                  <c:v>268</c:v>
                </c:pt>
                <c:pt idx="19">
                  <c:v>246</c:v>
                </c:pt>
                <c:pt idx="20">
                  <c:v>245</c:v>
                </c:pt>
                <c:pt idx="21">
                  <c:v>219</c:v>
                </c:pt>
                <c:pt idx="22">
                  <c:v>231</c:v>
                </c:pt>
                <c:pt idx="23">
                  <c:v>211</c:v>
                </c:pt>
                <c:pt idx="24">
                  <c:v>187</c:v>
                </c:pt>
                <c:pt idx="25">
                  <c:v>158</c:v>
                </c:pt>
                <c:pt idx="26">
                  <c:v>168</c:v>
                </c:pt>
                <c:pt idx="27">
                  <c:v>150</c:v>
                </c:pt>
                <c:pt idx="28">
                  <c:v>165</c:v>
                </c:pt>
                <c:pt idx="29">
                  <c:v>147</c:v>
                </c:pt>
                <c:pt idx="30">
                  <c:v>171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0">
                  <c:v>124.07565283997432</c:v>
                </c:pt>
                <c:pt idx="1">
                  <c:v>124.39141471999731</c:v>
                </c:pt>
                <c:pt idx="2">
                  <c:v>124.96438725557636</c:v>
                </c:pt>
                <c:pt idx="3">
                  <c:v>125.89270208201479</c:v>
                </c:pt>
                <c:pt idx="4">
                  <c:v>127.36901043267963</c:v>
                </c:pt>
                <c:pt idx="5">
                  <c:v>129.48150286996358</c:v>
                </c:pt>
                <c:pt idx="6">
                  <c:v>132.76956078920702</c:v>
                </c:pt>
                <c:pt idx="7">
                  <c:v>137.57710608646545</c:v>
                </c:pt>
                <c:pt idx="8">
                  <c:v>144.15565883686955</c:v>
                </c:pt>
                <c:pt idx="9">
                  <c:v>152.66714381697008</c:v>
                </c:pt>
                <c:pt idx="10">
                  <c:v>162.7445263947854</c:v>
                </c:pt>
                <c:pt idx="11">
                  <c:v>175.1718454245518</c:v>
                </c:pt>
                <c:pt idx="12">
                  <c:v>188.99235745496219</c:v>
                </c:pt>
                <c:pt idx="13">
                  <c:v>202.8272186508004</c:v>
                </c:pt>
                <c:pt idx="14">
                  <c:v>217.41431859945612</c:v>
                </c:pt>
                <c:pt idx="15">
                  <c:v>230.81289922885171</c:v>
                </c:pt>
                <c:pt idx="16">
                  <c:v>241.65744092149885</c:v>
                </c:pt>
                <c:pt idx="17">
                  <c:v>248.81350275663829</c:v>
                </c:pt>
                <c:pt idx="18">
                  <c:v>251.58560021990851</c:v>
                </c:pt>
                <c:pt idx="19">
                  <c:v>250.20721729899242</c:v>
                </c:pt>
                <c:pt idx="20">
                  <c:v>244.36720886308973</c:v>
                </c:pt>
                <c:pt idx="21">
                  <c:v>234.76407623850574</c:v>
                </c:pt>
                <c:pt idx="22">
                  <c:v>221.72504215642607</c:v>
                </c:pt>
                <c:pt idx="23">
                  <c:v>207.28075666142095</c:v>
                </c:pt>
                <c:pt idx="24">
                  <c:v>193.5111586716815</c:v>
                </c:pt>
                <c:pt idx="25">
                  <c:v>180.43390555263969</c:v>
                </c:pt>
                <c:pt idx="26">
                  <c:v>167.45736014272009</c:v>
                </c:pt>
                <c:pt idx="27">
                  <c:v>155.72302721418291</c:v>
                </c:pt>
                <c:pt idx="28">
                  <c:v>147.28478950570596</c:v>
                </c:pt>
                <c:pt idx="29">
                  <c:v>139.77204822235657</c:v>
                </c:pt>
                <c:pt idx="30">
                  <c:v>134.5079869249054</c:v>
                </c:pt>
                <c:pt idx="31">
                  <c:v>130.8327277288339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733952"/>
        <c:axId val="64735488"/>
      </c:scatterChart>
      <c:valAx>
        <c:axId val="64733952"/>
        <c:scaling>
          <c:orientation val="minMax"/>
        </c:scaling>
        <c:axPos val="b"/>
        <c:numFmt formatCode="General" sourceLinked="1"/>
        <c:tickLblPos val="nextTo"/>
        <c:crossAx val="64735488"/>
        <c:crosses val="autoZero"/>
        <c:crossBetween val="midCat"/>
      </c:valAx>
      <c:valAx>
        <c:axId val="64735488"/>
        <c:scaling>
          <c:orientation val="minMax"/>
        </c:scaling>
        <c:axPos val="l"/>
        <c:majorGridlines/>
        <c:numFmt formatCode="General" sourceLinked="1"/>
        <c:tickLblPos val="nextTo"/>
        <c:crossAx val="64733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</c:v>
                </c:pt>
                <c:pt idx="1">
                  <c:v>106</c:v>
                </c:pt>
                <c:pt idx="2">
                  <c:v>121</c:v>
                </c:pt>
                <c:pt idx="3">
                  <c:v>115</c:v>
                </c:pt>
                <c:pt idx="4">
                  <c:v>125</c:v>
                </c:pt>
                <c:pt idx="5">
                  <c:v>131</c:v>
                </c:pt>
                <c:pt idx="6">
                  <c:v>152</c:v>
                </c:pt>
                <c:pt idx="7">
                  <c:v>141</c:v>
                </c:pt>
                <c:pt idx="8">
                  <c:v>131</c:v>
                </c:pt>
                <c:pt idx="9">
                  <c:v>164</c:v>
                </c:pt>
                <c:pt idx="10">
                  <c:v>149</c:v>
                </c:pt>
                <c:pt idx="11">
                  <c:v>146</c:v>
                </c:pt>
                <c:pt idx="12">
                  <c:v>186</c:v>
                </c:pt>
                <c:pt idx="13">
                  <c:v>186</c:v>
                </c:pt>
                <c:pt idx="14">
                  <c:v>222</c:v>
                </c:pt>
                <c:pt idx="15">
                  <c:v>225</c:v>
                </c:pt>
                <c:pt idx="16">
                  <c:v>256</c:v>
                </c:pt>
                <c:pt idx="17">
                  <c:v>251</c:v>
                </c:pt>
                <c:pt idx="18">
                  <c:v>252</c:v>
                </c:pt>
                <c:pt idx="19">
                  <c:v>272</c:v>
                </c:pt>
                <c:pt idx="20">
                  <c:v>239</c:v>
                </c:pt>
                <c:pt idx="21">
                  <c:v>245</c:v>
                </c:pt>
                <c:pt idx="22">
                  <c:v>215</c:v>
                </c:pt>
                <c:pt idx="23">
                  <c:v>178</c:v>
                </c:pt>
                <c:pt idx="24">
                  <c:v>214</c:v>
                </c:pt>
                <c:pt idx="25">
                  <c:v>169</c:v>
                </c:pt>
                <c:pt idx="26">
                  <c:v>175</c:v>
                </c:pt>
                <c:pt idx="27">
                  <c:v>151</c:v>
                </c:pt>
                <c:pt idx="28">
                  <c:v>169</c:v>
                </c:pt>
                <c:pt idx="29">
                  <c:v>152</c:v>
                </c:pt>
                <c:pt idx="30">
                  <c:v>164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0">
                  <c:v>116.58012847625528</c:v>
                </c:pt>
                <c:pt idx="1">
                  <c:v>117.17502869882094</c:v>
                </c:pt>
                <c:pt idx="2">
                  <c:v>118.15431653052049</c:v>
                </c:pt>
                <c:pt idx="3">
                  <c:v>119.60233902333273</c:v>
                </c:pt>
                <c:pt idx="4">
                  <c:v>121.72023994625161</c:v>
                </c:pt>
                <c:pt idx="5">
                  <c:v>124.53228123786154</c:v>
                </c:pt>
                <c:pt idx="6">
                  <c:v>128.61653730536946</c:v>
                </c:pt>
                <c:pt idx="7">
                  <c:v>134.21129571208337</c:v>
                </c:pt>
                <c:pt idx="8">
                  <c:v>141.43145758883537</c:v>
                </c:pt>
                <c:pt idx="9">
                  <c:v>150.31068322441945</c:v>
                </c:pt>
                <c:pt idx="10">
                  <c:v>160.39149975708486</c:v>
                </c:pt>
                <c:pt idx="11">
                  <c:v>172.40432780132022</c:v>
                </c:pt>
                <c:pt idx="12">
                  <c:v>185.41646886011313</c:v>
                </c:pt>
                <c:pt idx="13">
                  <c:v>198.22913220111784</c:v>
                </c:pt>
                <c:pt idx="14">
                  <c:v>211.66012124946479</c:v>
                </c:pt>
                <c:pt idx="15">
                  <c:v>224.10422853878421</c:v>
                </c:pt>
                <c:pt idx="16">
                  <c:v>234.50898253427638</c:v>
                </c:pt>
                <c:pt idx="17">
                  <c:v>241.97795507242409</c:v>
                </c:pt>
                <c:pt idx="18">
                  <c:v>245.8027470559035</c:v>
                </c:pt>
                <c:pt idx="19">
                  <c:v>246.31974632514152</c:v>
                </c:pt>
                <c:pt idx="20">
                  <c:v>243.03553667579266</c:v>
                </c:pt>
                <c:pt idx="21">
                  <c:v>236.26741923820811</c:v>
                </c:pt>
                <c:pt idx="22">
                  <c:v>226.08768729756699</c:v>
                </c:pt>
                <c:pt idx="23">
                  <c:v>213.93242962731992</c:v>
                </c:pt>
                <c:pt idx="24">
                  <c:v>201.57318481899412</c:v>
                </c:pt>
                <c:pt idx="25">
                  <c:v>189.09556308379808</c:v>
                </c:pt>
                <c:pt idx="26">
                  <c:v>175.87681657701165</c:v>
                </c:pt>
                <c:pt idx="27">
                  <c:v>163.00562386928573</c:v>
                </c:pt>
                <c:pt idx="28">
                  <c:v>153.01605118952455</c:v>
                </c:pt>
                <c:pt idx="29">
                  <c:v>143.37450379268543</c:v>
                </c:pt>
                <c:pt idx="30">
                  <c:v>135.98614986288317</c:v>
                </c:pt>
                <c:pt idx="31">
                  <c:v>130.3365947681545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798080"/>
        <c:axId val="64812160"/>
      </c:scatterChart>
      <c:valAx>
        <c:axId val="64798080"/>
        <c:scaling>
          <c:orientation val="minMax"/>
        </c:scaling>
        <c:axPos val="b"/>
        <c:numFmt formatCode="General" sourceLinked="1"/>
        <c:tickLblPos val="nextTo"/>
        <c:crossAx val="64812160"/>
        <c:crosses val="autoZero"/>
        <c:crossBetween val="midCat"/>
      </c:valAx>
      <c:valAx>
        <c:axId val="64812160"/>
        <c:scaling>
          <c:orientation val="minMax"/>
        </c:scaling>
        <c:axPos val="l"/>
        <c:majorGridlines/>
        <c:numFmt formatCode="General" sourceLinked="1"/>
        <c:tickLblPos val="nextTo"/>
        <c:crossAx val="6479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</c:v>
                </c:pt>
                <c:pt idx="1">
                  <c:v>104</c:v>
                </c:pt>
                <c:pt idx="2">
                  <c:v>119</c:v>
                </c:pt>
                <c:pt idx="3">
                  <c:v>130</c:v>
                </c:pt>
                <c:pt idx="4">
                  <c:v>109</c:v>
                </c:pt>
                <c:pt idx="5">
                  <c:v>135</c:v>
                </c:pt>
                <c:pt idx="6">
                  <c:v>142</c:v>
                </c:pt>
                <c:pt idx="7">
                  <c:v>132</c:v>
                </c:pt>
                <c:pt idx="8">
                  <c:v>169</c:v>
                </c:pt>
                <c:pt idx="9">
                  <c:v>144</c:v>
                </c:pt>
                <c:pt idx="10">
                  <c:v>150</c:v>
                </c:pt>
                <c:pt idx="11">
                  <c:v>205</c:v>
                </c:pt>
                <c:pt idx="12">
                  <c:v>170</c:v>
                </c:pt>
                <c:pt idx="13">
                  <c:v>203</c:v>
                </c:pt>
                <c:pt idx="14">
                  <c:v>234</c:v>
                </c:pt>
                <c:pt idx="15">
                  <c:v>216</c:v>
                </c:pt>
                <c:pt idx="16">
                  <c:v>282</c:v>
                </c:pt>
                <c:pt idx="17">
                  <c:v>266</c:v>
                </c:pt>
                <c:pt idx="18">
                  <c:v>296</c:v>
                </c:pt>
                <c:pt idx="19">
                  <c:v>242</c:v>
                </c:pt>
                <c:pt idx="20">
                  <c:v>254</c:v>
                </c:pt>
                <c:pt idx="21">
                  <c:v>240</c:v>
                </c:pt>
                <c:pt idx="22">
                  <c:v>223</c:v>
                </c:pt>
                <c:pt idx="23">
                  <c:v>212</c:v>
                </c:pt>
                <c:pt idx="24">
                  <c:v>210</c:v>
                </c:pt>
                <c:pt idx="25">
                  <c:v>185</c:v>
                </c:pt>
                <c:pt idx="26">
                  <c:v>183</c:v>
                </c:pt>
                <c:pt idx="27">
                  <c:v>163</c:v>
                </c:pt>
                <c:pt idx="28">
                  <c:v>171</c:v>
                </c:pt>
                <c:pt idx="29">
                  <c:v>162</c:v>
                </c:pt>
                <c:pt idx="30">
                  <c:v>159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0">
                  <c:v>104.90707300896132</c:v>
                </c:pt>
                <c:pt idx="1">
                  <c:v>106.67964631782242</c:v>
                </c:pt>
                <c:pt idx="2">
                  <c:v>109.23977111664502</c:v>
                </c:pt>
                <c:pt idx="3">
                  <c:v>112.58186199537957</c:v>
                </c:pt>
                <c:pt idx="4">
                  <c:v>116.93525076830834</c:v>
                </c:pt>
                <c:pt idx="5">
                  <c:v>122.1360919178825</c:v>
                </c:pt>
                <c:pt idx="6">
                  <c:v>128.97295722579156</c:v>
                </c:pt>
                <c:pt idx="7">
                  <c:v>137.47490453727085</c:v>
                </c:pt>
                <c:pt idx="8">
                  <c:v>147.49998175977237</c:v>
                </c:pt>
                <c:pt idx="9">
                  <c:v>158.85537956027366</c:v>
                </c:pt>
                <c:pt idx="10">
                  <c:v>170.84219195842113</c:v>
                </c:pt>
                <c:pt idx="11">
                  <c:v>184.2174441238046</c:v>
                </c:pt>
                <c:pt idx="12">
                  <c:v>197.86665272912506</c:v>
                </c:pt>
                <c:pt idx="13">
                  <c:v>210.6385002518939</c:v>
                </c:pt>
                <c:pt idx="14">
                  <c:v>223.44321892336919</c:v>
                </c:pt>
                <c:pt idx="15">
                  <c:v>234.84549422858143</c:v>
                </c:pt>
                <c:pt idx="16">
                  <c:v>244.05787997797566</c:v>
                </c:pt>
                <c:pt idx="17">
                  <c:v>250.46380744839502</c:v>
                </c:pt>
                <c:pt idx="18">
                  <c:v>253.60741065225073</c:v>
                </c:pt>
                <c:pt idx="19">
                  <c:v>253.84013359791834</c:v>
                </c:pt>
                <c:pt idx="20">
                  <c:v>250.7621151862721</c:v>
                </c:pt>
                <c:pt idx="21">
                  <c:v>244.60699930725468</c:v>
                </c:pt>
                <c:pt idx="22">
                  <c:v>235.30552432229771</c:v>
                </c:pt>
                <c:pt idx="23">
                  <c:v>223.98669404752403</c:v>
                </c:pt>
                <c:pt idx="24">
                  <c:v>212.15624045350879</c:v>
                </c:pt>
                <c:pt idx="25">
                  <c:v>199.79961773252543</c:v>
                </c:pt>
                <c:pt idx="26">
                  <c:v>186.13956653845136</c:v>
                </c:pt>
                <c:pt idx="27">
                  <c:v>172.10750184739877</c:v>
                </c:pt>
                <c:pt idx="28">
                  <c:v>160.55239249290918</c:v>
                </c:pt>
                <c:pt idx="29">
                  <c:v>148.63556845397204</c:v>
                </c:pt>
                <c:pt idx="30">
                  <c:v>138.78001446798487</c:v>
                </c:pt>
                <c:pt idx="31">
                  <c:v>130.61696451393124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837888"/>
        <c:axId val="64851968"/>
      </c:scatterChart>
      <c:valAx>
        <c:axId val="64837888"/>
        <c:scaling>
          <c:orientation val="minMax"/>
        </c:scaling>
        <c:axPos val="b"/>
        <c:numFmt formatCode="General" sourceLinked="1"/>
        <c:tickLblPos val="nextTo"/>
        <c:crossAx val="64851968"/>
        <c:crosses val="autoZero"/>
        <c:crossBetween val="midCat"/>
      </c:valAx>
      <c:valAx>
        <c:axId val="64851968"/>
        <c:scaling>
          <c:orientation val="minMax"/>
        </c:scaling>
        <c:axPos val="l"/>
        <c:majorGridlines/>
        <c:numFmt formatCode="General" sourceLinked="1"/>
        <c:tickLblPos val="nextTo"/>
        <c:crossAx val="64837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</c:v>
                </c:pt>
                <c:pt idx="1">
                  <c:v>92</c:v>
                </c:pt>
                <c:pt idx="2">
                  <c:v>130</c:v>
                </c:pt>
                <c:pt idx="3">
                  <c:v>117</c:v>
                </c:pt>
                <c:pt idx="4">
                  <c:v>112</c:v>
                </c:pt>
                <c:pt idx="5">
                  <c:v>136</c:v>
                </c:pt>
                <c:pt idx="6">
                  <c:v>142</c:v>
                </c:pt>
                <c:pt idx="7">
                  <c:v>158</c:v>
                </c:pt>
                <c:pt idx="8">
                  <c:v>127</c:v>
                </c:pt>
                <c:pt idx="9">
                  <c:v>153</c:v>
                </c:pt>
                <c:pt idx="10">
                  <c:v>139</c:v>
                </c:pt>
                <c:pt idx="11">
                  <c:v>153</c:v>
                </c:pt>
                <c:pt idx="12">
                  <c:v>168</c:v>
                </c:pt>
                <c:pt idx="13">
                  <c:v>173</c:v>
                </c:pt>
                <c:pt idx="14">
                  <c:v>210</c:v>
                </c:pt>
                <c:pt idx="15">
                  <c:v>203</c:v>
                </c:pt>
                <c:pt idx="16">
                  <c:v>233</c:v>
                </c:pt>
                <c:pt idx="17">
                  <c:v>224</c:v>
                </c:pt>
                <c:pt idx="18">
                  <c:v>232</c:v>
                </c:pt>
                <c:pt idx="19">
                  <c:v>238</c:v>
                </c:pt>
                <c:pt idx="20">
                  <c:v>256</c:v>
                </c:pt>
                <c:pt idx="21">
                  <c:v>231</c:v>
                </c:pt>
                <c:pt idx="22">
                  <c:v>215</c:v>
                </c:pt>
                <c:pt idx="23">
                  <c:v>210</c:v>
                </c:pt>
                <c:pt idx="24">
                  <c:v>178</c:v>
                </c:pt>
                <c:pt idx="25">
                  <c:v>161</c:v>
                </c:pt>
                <c:pt idx="26">
                  <c:v>168</c:v>
                </c:pt>
                <c:pt idx="27">
                  <c:v>156</c:v>
                </c:pt>
                <c:pt idx="28">
                  <c:v>149</c:v>
                </c:pt>
                <c:pt idx="29">
                  <c:v>135</c:v>
                </c:pt>
                <c:pt idx="30">
                  <c:v>127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0">
                  <c:v>117.01479315392881</c:v>
                </c:pt>
                <c:pt idx="1">
                  <c:v>117.27348883124411</c:v>
                </c:pt>
                <c:pt idx="2">
                  <c:v>117.74200702395966</c:v>
                </c:pt>
                <c:pt idx="3">
                  <c:v>118.50074474854297</c:v>
                </c:pt>
                <c:pt idx="4">
                  <c:v>119.70867266518276</c:v>
                </c:pt>
                <c:pt idx="5">
                  <c:v>121.44151628708316</c:v>
                </c:pt>
                <c:pt idx="6">
                  <c:v>124.14987296369719</c:v>
                </c:pt>
                <c:pt idx="7">
                  <c:v>128.13406218040211</c:v>
                </c:pt>
                <c:pt idx="8">
                  <c:v>133.63060553056889</c:v>
                </c:pt>
                <c:pt idx="9">
                  <c:v>140.81583125292389</c:v>
                </c:pt>
                <c:pt idx="10">
                  <c:v>149.42904526879448</c:v>
                </c:pt>
                <c:pt idx="11">
                  <c:v>160.21360874717547</c:v>
                </c:pt>
                <c:pt idx="12">
                  <c:v>172.43664123573544</c:v>
                </c:pt>
                <c:pt idx="13">
                  <c:v>184.95429271432607</c:v>
                </c:pt>
                <c:pt idx="14">
                  <c:v>198.5444859830761</c:v>
                </c:pt>
                <c:pt idx="15">
                  <c:v>211.54980622717775</c:v>
                </c:pt>
                <c:pt idx="16">
                  <c:v>222.75188530923842</c:v>
                </c:pt>
                <c:pt idx="17">
                  <c:v>231.04524751099314</c:v>
                </c:pt>
                <c:pt idx="18">
                  <c:v>235.49824023843539</c:v>
                </c:pt>
                <c:pt idx="19">
                  <c:v>236.42500688468041</c:v>
                </c:pt>
                <c:pt idx="20">
                  <c:v>233.2345834882224</c:v>
                </c:pt>
                <c:pt idx="21">
                  <c:v>226.27918391239302</c:v>
                </c:pt>
                <c:pt idx="22">
                  <c:v>215.73592566184485</c:v>
                </c:pt>
                <c:pt idx="23">
                  <c:v>203.23639098476923</c:v>
                </c:pt>
                <c:pt idx="24">
                  <c:v>190.72021030989873</c:v>
                </c:pt>
                <c:pt idx="25">
                  <c:v>178.3446330472909</c:v>
                </c:pt>
                <c:pt idx="26">
                  <c:v>165.58657304180312</c:v>
                </c:pt>
                <c:pt idx="27">
                  <c:v>153.59280547750504</c:v>
                </c:pt>
                <c:pt idx="28">
                  <c:v>144.64530369366619</c:v>
                </c:pt>
                <c:pt idx="29">
                  <c:v>136.38660322248498</c:v>
                </c:pt>
                <c:pt idx="30">
                  <c:v>130.37767160473928</c:v>
                </c:pt>
                <c:pt idx="31">
                  <c:v>126.02717388410926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960000"/>
        <c:axId val="64961536"/>
      </c:scatterChart>
      <c:valAx>
        <c:axId val="64960000"/>
        <c:scaling>
          <c:orientation val="minMax"/>
        </c:scaling>
        <c:axPos val="b"/>
        <c:numFmt formatCode="General" sourceLinked="1"/>
        <c:tickLblPos val="nextTo"/>
        <c:crossAx val="64961536"/>
        <c:crosses val="autoZero"/>
        <c:crossBetween val="midCat"/>
      </c:valAx>
      <c:valAx>
        <c:axId val="64961536"/>
        <c:scaling>
          <c:orientation val="minMax"/>
        </c:scaling>
        <c:axPos val="l"/>
        <c:majorGridlines/>
        <c:numFmt formatCode="General" sourceLinked="1"/>
        <c:tickLblPos val="nextTo"/>
        <c:crossAx val="64960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</c:v>
                </c:pt>
                <c:pt idx="1">
                  <c:v>98</c:v>
                </c:pt>
                <c:pt idx="2">
                  <c:v>116</c:v>
                </c:pt>
                <c:pt idx="3">
                  <c:v>107</c:v>
                </c:pt>
                <c:pt idx="4">
                  <c:v>117</c:v>
                </c:pt>
                <c:pt idx="5">
                  <c:v>118</c:v>
                </c:pt>
                <c:pt idx="6">
                  <c:v>138</c:v>
                </c:pt>
                <c:pt idx="7">
                  <c:v>126</c:v>
                </c:pt>
                <c:pt idx="8">
                  <c:v>143</c:v>
                </c:pt>
                <c:pt idx="9">
                  <c:v>140</c:v>
                </c:pt>
                <c:pt idx="10">
                  <c:v>152</c:v>
                </c:pt>
                <c:pt idx="11">
                  <c:v>156</c:v>
                </c:pt>
                <c:pt idx="12">
                  <c:v>150</c:v>
                </c:pt>
                <c:pt idx="13">
                  <c:v>175</c:v>
                </c:pt>
                <c:pt idx="14">
                  <c:v>210</c:v>
                </c:pt>
                <c:pt idx="15">
                  <c:v>202</c:v>
                </c:pt>
                <c:pt idx="16">
                  <c:v>193</c:v>
                </c:pt>
                <c:pt idx="17">
                  <c:v>232</c:v>
                </c:pt>
                <c:pt idx="18">
                  <c:v>258</c:v>
                </c:pt>
                <c:pt idx="19">
                  <c:v>230</c:v>
                </c:pt>
                <c:pt idx="20">
                  <c:v>208</c:v>
                </c:pt>
                <c:pt idx="21">
                  <c:v>220</c:v>
                </c:pt>
                <c:pt idx="22">
                  <c:v>203</c:v>
                </c:pt>
                <c:pt idx="23">
                  <c:v>199</c:v>
                </c:pt>
                <c:pt idx="24">
                  <c:v>203</c:v>
                </c:pt>
                <c:pt idx="25">
                  <c:v>170</c:v>
                </c:pt>
                <c:pt idx="26">
                  <c:v>181</c:v>
                </c:pt>
                <c:pt idx="27">
                  <c:v>142</c:v>
                </c:pt>
                <c:pt idx="28">
                  <c:v>148</c:v>
                </c:pt>
                <c:pt idx="29">
                  <c:v>156</c:v>
                </c:pt>
                <c:pt idx="30">
                  <c:v>133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0">
                  <c:v>98.995018645585077</c:v>
                </c:pt>
                <c:pt idx="1">
                  <c:v>100.73420086676293</c:v>
                </c:pt>
                <c:pt idx="2">
                  <c:v>103.15136403193283</c:v>
                </c:pt>
                <c:pt idx="3">
                  <c:v>106.19564891479322</c:v>
                </c:pt>
                <c:pt idx="4">
                  <c:v>110.0343879056847</c:v>
                </c:pt>
                <c:pt idx="5">
                  <c:v>114.49059985410233</c:v>
                </c:pt>
                <c:pt idx="6">
                  <c:v>120.19807750260935</c:v>
                </c:pt>
                <c:pt idx="7">
                  <c:v>127.12724894431811</c:v>
                </c:pt>
                <c:pt idx="8">
                  <c:v>135.12894401977238</c:v>
                </c:pt>
                <c:pt idx="9">
                  <c:v>144.03775407737501</c:v>
                </c:pt>
                <c:pt idx="10">
                  <c:v>153.31919954577529</c:v>
                </c:pt>
                <c:pt idx="11">
                  <c:v>163.58065729167089</c:v>
                </c:pt>
                <c:pt idx="12">
                  <c:v>174.00105253736069</c:v>
                </c:pt>
                <c:pt idx="13">
                  <c:v>183.75465425535336</c:v>
                </c:pt>
                <c:pt idx="14">
                  <c:v>193.59944993374097</c:v>
                </c:pt>
                <c:pt idx="15">
                  <c:v>202.51081029545111</c:v>
                </c:pt>
                <c:pt idx="16">
                  <c:v>209.94780572218085</c:v>
                </c:pt>
                <c:pt idx="17">
                  <c:v>215.47221785328574</c:v>
                </c:pt>
                <c:pt idx="18">
                  <c:v>218.66983033249861</c:v>
                </c:pt>
                <c:pt idx="19">
                  <c:v>219.89996436124585</c:v>
                </c:pt>
                <c:pt idx="20">
                  <c:v>218.77761968965498</c:v>
                </c:pt>
                <c:pt idx="21">
                  <c:v>215.36396386050646</c:v>
                </c:pt>
                <c:pt idx="22">
                  <c:v>209.56262588682856</c:v>
                </c:pt>
                <c:pt idx="23">
                  <c:v>202.02814695369869</c:v>
                </c:pt>
                <c:pt idx="24">
                  <c:v>193.78316656031078</c:v>
                </c:pt>
                <c:pt idx="25">
                  <c:v>184.83701751873554</c:v>
                </c:pt>
                <c:pt idx="26">
                  <c:v>174.57175124266308</c:v>
                </c:pt>
                <c:pt idx="27">
                  <c:v>163.60296420245356</c:v>
                </c:pt>
                <c:pt idx="28">
                  <c:v>154.21433343169727</c:v>
                </c:pt>
                <c:pt idx="29">
                  <c:v>144.1390422915681</c:v>
                </c:pt>
                <c:pt idx="30">
                  <c:v>135.44131365053221</c:v>
                </c:pt>
                <c:pt idx="31">
                  <c:v>127.92213283969127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885120"/>
        <c:axId val="64886656"/>
      </c:scatterChart>
      <c:valAx>
        <c:axId val="64885120"/>
        <c:scaling>
          <c:orientation val="minMax"/>
        </c:scaling>
        <c:axPos val="b"/>
        <c:numFmt formatCode="General" sourceLinked="1"/>
        <c:tickLblPos val="nextTo"/>
        <c:crossAx val="64886656"/>
        <c:crosses val="autoZero"/>
        <c:crossBetween val="midCat"/>
      </c:valAx>
      <c:valAx>
        <c:axId val="64886656"/>
        <c:scaling>
          <c:orientation val="minMax"/>
        </c:scaling>
        <c:axPos val="l"/>
        <c:majorGridlines/>
        <c:numFmt formatCode="General" sourceLinked="1"/>
        <c:tickLblPos val="nextTo"/>
        <c:crossAx val="64885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</c:v>
                </c:pt>
                <c:pt idx="1">
                  <c:v>99</c:v>
                </c:pt>
                <c:pt idx="2">
                  <c:v>103</c:v>
                </c:pt>
                <c:pt idx="3">
                  <c:v>119</c:v>
                </c:pt>
                <c:pt idx="4">
                  <c:v>133</c:v>
                </c:pt>
                <c:pt idx="5">
                  <c:v>118</c:v>
                </c:pt>
                <c:pt idx="6">
                  <c:v>155</c:v>
                </c:pt>
                <c:pt idx="7">
                  <c:v>147</c:v>
                </c:pt>
                <c:pt idx="8">
                  <c:v>134</c:v>
                </c:pt>
                <c:pt idx="9">
                  <c:v>132</c:v>
                </c:pt>
                <c:pt idx="10">
                  <c:v>152</c:v>
                </c:pt>
                <c:pt idx="11">
                  <c:v>150</c:v>
                </c:pt>
                <c:pt idx="12">
                  <c:v>190</c:v>
                </c:pt>
                <c:pt idx="13">
                  <c:v>191</c:v>
                </c:pt>
                <c:pt idx="14">
                  <c:v>178</c:v>
                </c:pt>
                <c:pt idx="15">
                  <c:v>199</c:v>
                </c:pt>
                <c:pt idx="16">
                  <c:v>222</c:v>
                </c:pt>
                <c:pt idx="17">
                  <c:v>227</c:v>
                </c:pt>
                <c:pt idx="18">
                  <c:v>237</c:v>
                </c:pt>
                <c:pt idx="19">
                  <c:v>224</c:v>
                </c:pt>
                <c:pt idx="20">
                  <c:v>243</c:v>
                </c:pt>
                <c:pt idx="21">
                  <c:v>255</c:v>
                </c:pt>
                <c:pt idx="22">
                  <c:v>219</c:v>
                </c:pt>
                <c:pt idx="23">
                  <c:v>220</c:v>
                </c:pt>
                <c:pt idx="24">
                  <c:v>186</c:v>
                </c:pt>
                <c:pt idx="25">
                  <c:v>184</c:v>
                </c:pt>
                <c:pt idx="26">
                  <c:v>179</c:v>
                </c:pt>
                <c:pt idx="27">
                  <c:v>157</c:v>
                </c:pt>
                <c:pt idx="28">
                  <c:v>187</c:v>
                </c:pt>
                <c:pt idx="29">
                  <c:v>146</c:v>
                </c:pt>
                <c:pt idx="30">
                  <c:v>153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0">
                  <c:v>104.93515592755206</c:v>
                </c:pt>
                <c:pt idx="1">
                  <c:v>106.52078787553457</c:v>
                </c:pt>
                <c:pt idx="2">
                  <c:v>108.73820682940961</c:v>
                </c:pt>
                <c:pt idx="3">
                  <c:v>111.54932632121127</c:v>
                </c:pt>
                <c:pt idx="4">
                  <c:v>115.11839084538578</c:v>
                </c:pt>
                <c:pt idx="5">
                  <c:v>119.29072667732743</c:v>
                </c:pt>
                <c:pt idx="6">
                  <c:v>124.67483113562048</c:v>
                </c:pt>
                <c:pt idx="7">
                  <c:v>131.26612534696147</c:v>
                </c:pt>
                <c:pt idx="8">
                  <c:v>138.94688643493362</c:v>
                </c:pt>
                <c:pt idx="9">
                  <c:v>147.5822377019939</c:v>
                </c:pt>
                <c:pt idx="10">
                  <c:v>156.67265758502489</c:v>
                </c:pt>
                <c:pt idx="11">
                  <c:v>166.83930735812197</c:v>
                </c:pt>
                <c:pt idx="12">
                  <c:v>177.3008835679486</c:v>
                </c:pt>
                <c:pt idx="13">
                  <c:v>187.23955556101217</c:v>
                </c:pt>
                <c:pt idx="14">
                  <c:v>197.45254813527146</c:v>
                </c:pt>
                <c:pt idx="15">
                  <c:v>206.91779448277063</c:v>
                </c:pt>
                <c:pt idx="16">
                  <c:v>215.08127986537548</c:v>
                </c:pt>
                <c:pt idx="17">
                  <c:v>221.47066414166193</c:v>
                </c:pt>
                <c:pt idx="18">
                  <c:v>225.5594658679739</c:v>
                </c:pt>
                <c:pt idx="19">
                  <c:v>227.79369884152388</c:v>
                </c:pt>
                <c:pt idx="20">
                  <c:v>227.69615795748737</c:v>
                </c:pt>
                <c:pt idx="21">
                  <c:v>225.24414204191956</c:v>
                </c:pt>
                <c:pt idx="22">
                  <c:v>220.33100948927924</c:v>
                </c:pt>
                <c:pt idx="23">
                  <c:v>213.50068791240025</c:v>
                </c:pt>
                <c:pt idx="24">
                  <c:v>205.73391494461595</c:v>
                </c:pt>
                <c:pt idx="25">
                  <c:v>197.08244597395327</c:v>
                </c:pt>
                <c:pt idx="26">
                  <c:v>186.93865476937356</c:v>
                </c:pt>
                <c:pt idx="27">
                  <c:v>175.88676433966253</c:v>
                </c:pt>
                <c:pt idx="28">
                  <c:v>166.26907795074905</c:v>
                </c:pt>
                <c:pt idx="29">
                  <c:v>155.79138438958992</c:v>
                </c:pt>
                <c:pt idx="30">
                  <c:v>146.61318617144892</c:v>
                </c:pt>
                <c:pt idx="31">
                  <c:v>138.57254269726235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998400"/>
        <c:axId val="65016576"/>
      </c:scatterChart>
      <c:valAx>
        <c:axId val="64998400"/>
        <c:scaling>
          <c:orientation val="minMax"/>
        </c:scaling>
        <c:axPos val="b"/>
        <c:numFmt formatCode="General" sourceLinked="1"/>
        <c:tickLblPos val="nextTo"/>
        <c:crossAx val="65016576"/>
        <c:crosses val="autoZero"/>
        <c:crossBetween val="midCat"/>
      </c:valAx>
      <c:valAx>
        <c:axId val="65016576"/>
        <c:scaling>
          <c:orientation val="minMax"/>
        </c:scaling>
        <c:axPos val="l"/>
        <c:majorGridlines/>
        <c:numFmt formatCode="General" sourceLinked="1"/>
        <c:tickLblPos val="nextTo"/>
        <c:crossAx val="64998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</c:v>
                </c:pt>
                <c:pt idx="1">
                  <c:v>102</c:v>
                </c:pt>
                <c:pt idx="2">
                  <c:v>121</c:v>
                </c:pt>
                <c:pt idx="3">
                  <c:v>117</c:v>
                </c:pt>
                <c:pt idx="4">
                  <c:v>117</c:v>
                </c:pt>
                <c:pt idx="5">
                  <c:v>129</c:v>
                </c:pt>
                <c:pt idx="6">
                  <c:v>132</c:v>
                </c:pt>
                <c:pt idx="7">
                  <c:v>141</c:v>
                </c:pt>
                <c:pt idx="8">
                  <c:v>128</c:v>
                </c:pt>
                <c:pt idx="9">
                  <c:v>159</c:v>
                </c:pt>
                <c:pt idx="10">
                  <c:v>159</c:v>
                </c:pt>
                <c:pt idx="11">
                  <c:v>146</c:v>
                </c:pt>
                <c:pt idx="12">
                  <c:v>195</c:v>
                </c:pt>
                <c:pt idx="13">
                  <c:v>189</c:v>
                </c:pt>
                <c:pt idx="14">
                  <c:v>164</c:v>
                </c:pt>
                <c:pt idx="15">
                  <c:v>210</c:v>
                </c:pt>
                <c:pt idx="16">
                  <c:v>234</c:v>
                </c:pt>
                <c:pt idx="17">
                  <c:v>228</c:v>
                </c:pt>
                <c:pt idx="18">
                  <c:v>226</c:v>
                </c:pt>
                <c:pt idx="19">
                  <c:v>221</c:v>
                </c:pt>
                <c:pt idx="20">
                  <c:v>229</c:v>
                </c:pt>
                <c:pt idx="21">
                  <c:v>232</c:v>
                </c:pt>
                <c:pt idx="22">
                  <c:v>214</c:v>
                </c:pt>
                <c:pt idx="23">
                  <c:v>196</c:v>
                </c:pt>
                <c:pt idx="24">
                  <c:v>172</c:v>
                </c:pt>
                <c:pt idx="25">
                  <c:v>157</c:v>
                </c:pt>
                <c:pt idx="26">
                  <c:v>173</c:v>
                </c:pt>
                <c:pt idx="27">
                  <c:v>183</c:v>
                </c:pt>
                <c:pt idx="28">
                  <c:v>166</c:v>
                </c:pt>
                <c:pt idx="29">
                  <c:v>174</c:v>
                </c:pt>
                <c:pt idx="30">
                  <c:v>143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0">
                  <c:v>113.49897777403227</c:v>
                </c:pt>
                <c:pt idx="1">
                  <c:v>114.72335842779084</c:v>
                </c:pt>
                <c:pt idx="2">
                  <c:v>116.47276432058324</c:v>
                </c:pt>
                <c:pt idx="3">
                  <c:v>118.73565854934618</c:v>
                </c:pt>
                <c:pt idx="4">
                  <c:v>121.66181553709534</c:v>
                </c:pt>
                <c:pt idx="5">
                  <c:v>125.13879750618541</c:v>
                </c:pt>
                <c:pt idx="6">
                  <c:v>129.69296443371601</c:v>
                </c:pt>
                <c:pt idx="7">
                  <c:v>135.34624376171263</c:v>
                </c:pt>
                <c:pt idx="8">
                  <c:v>142.01534936590292</c:v>
                </c:pt>
                <c:pt idx="9">
                  <c:v>149.59149540080085</c:v>
                </c:pt>
                <c:pt idx="10">
                  <c:v>157.63284733506993</c:v>
                </c:pt>
                <c:pt idx="11">
                  <c:v>166.68263573447112</c:v>
                </c:pt>
                <c:pt idx="12">
                  <c:v>176.03352720906699</c:v>
                </c:pt>
                <c:pt idx="13">
                  <c:v>184.93089380007757</c:v>
                </c:pt>
                <c:pt idx="14">
                  <c:v>194.06093537286361</c:v>
                </c:pt>
                <c:pt idx="15">
                  <c:v>202.47561418551385</c:v>
                </c:pt>
                <c:pt idx="16">
                  <c:v>209.6471308641103</c:v>
                </c:pt>
                <c:pt idx="17">
                  <c:v>215.1303854620752</c:v>
                </c:pt>
                <c:pt idx="18">
                  <c:v>218.47237463273038</c:v>
                </c:pt>
                <c:pt idx="19">
                  <c:v>220.02911661834332</c:v>
                </c:pt>
                <c:pt idx="20">
                  <c:v>219.39802574198649</c:v>
                </c:pt>
                <c:pt idx="21">
                  <c:v>216.60463162353184</c:v>
                </c:pt>
                <c:pt idx="22">
                  <c:v>211.56728235333244</c:v>
                </c:pt>
                <c:pt idx="23">
                  <c:v>204.87037249246794</c:v>
                </c:pt>
                <c:pt idx="24">
                  <c:v>197.46310337017565</c:v>
                </c:pt>
                <c:pt idx="25">
                  <c:v>189.38689986491585</c:v>
                </c:pt>
                <c:pt idx="26">
                  <c:v>180.10624487998382</c:v>
                </c:pt>
                <c:pt idx="27">
                  <c:v>170.20274793390521</c:v>
                </c:pt>
                <c:pt idx="28">
                  <c:v>161.75593558571165</c:v>
                </c:pt>
                <c:pt idx="29">
                  <c:v>152.74097409201752</c:v>
                </c:pt>
                <c:pt idx="30">
                  <c:v>145.01647917395647</c:v>
                </c:pt>
                <c:pt idx="31">
                  <c:v>138.39661146733192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037824"/>
        <c:axId val="65039360"/>
      </c:scatterChart>
      <c:valAx>
        <c:axId val="65037824"/>
        <c:scaling>
          <c:orientation val="minMax"/>
        </c:scaling>
        <c:axPos val="b"/>
        <c:numFmt formatCode="General" sourceLinked="1"/>
        <c:tickLblPos val="nextTo"/>
        <c:crossAx val="65039360"/>
        <c:crosses val="autoZero"/>
        <c:crossBetween val="midCat"/>
      </c:valAx>
      <c:valAx>
        <c:axId val="65039360"/>
        <c:scaling>
          <c:orientation val="minMax"/>
        </c:scaling>
        <c:axPos val="l"/>
        <c:majorGridlines/>
        <c:numFmt formatCode="General" sourceLinked="1"/>
        <c:tickLblPos val="nextTo"/>
        <c:crossAx val="65037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</c:v>
                </c:pt>
                <c:pt idx="1">
                  <c:v>110</c:v>
                </c:pt>
                <c:pt idx="2">
                  <c:v>131</c:v>
                </c:pt>
                <c:pt idx="3">
                  <c:v>110</c:v>
                </c:pt>
                <c:pt idx="4">
                  <c:v>139</c:v>
                </c:pt>
                <c:pt idx="5">
                  <c:v>140</c:v>
                </c:pt>
                <c:pt idx="6">
                  <c:v>153</c:v>
                </c:pt>
                <c:pt idx="7">
                  <c:v>164</c:v>
                </c:pt>
                <c:pt idx="8">
                  <c:v>142</c:v>
                </c:pt>
                <c:pt idx="9">
                  <c:v>188</c:v>
                </c:pt>
                <c:pt idx="10">
                  <c:v>179</c:v>
                </c:pt>
                <c:pt idx="11">
                  <c:v>192</c:v>
                </c:pt>
                <c:pt idx="12">
                  <c:v>190</c:v>
                </c:pt>
                <c:pt idx="13">
                  <c:v>203</c:v>
                </c:pt>
                <c:pt idx="14">
                  <c:v>248</c:v>
                </c:pt>
                <c:pt idx="15">
                  <c:v>203</c:v>
                </c:pt>
                <c:pt idx="16">
                  <c:v>234</c:v>
                </c:pt>
                <c:pt idx="17">
                  <c:v>205</c:v>
                </c:pt>
                <c:pt idx="18">
                  <c:v>227</c:v>
                </c:pt>
                <c:pt idx="19">
                  <c:v>203</c:v>
                </c:pt>
                <c:pt idx="20">
                  <c:v>184</c:v>
                </c:pt>
                <c:pt idx="21">
                  <c:v>185</c:v>
                </c:pt>
                <c:pt idx="22">
                  <c:v>170</c:v>
                </c:pt>
                <c:pt idx="23">
                  <c:v>151</c:v>
                </c:pt>
                <c:pt idx="24">
                  <c:v>163</c:v>
                </c:pt>
                <c:pt idx="25">
                  <c:v>170</c:v>
                </c:pt>
                <c:pt idx="26">
                  <c:v>152</c:v>
                </c:pt>
                <c:pt idx="27">
                  <c:v>138</c:v>
                </c:pt>
                <c:pt idx="28">
                  <c:v>146</c:v>
                </c:pt>
                <c:pt idx="29">
                  <c:v>150</c:v>
                </c:pt>
                <c:pt idx="30">
                  <c:v>141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0">
                  <c:v>121.41630026776114</c:v>
                </c:pt>
                <c:pt idx="1">
                  <c:v>123.41629149230879</c:v>
                </c:pt>
                <c:pt idx="2">
                  <c:v>126.2312144101015</c:v>
                </c:pt>
                <c:pt idx="3">
                  <c:v>129.79811935408</c:v>
                </c:pt>
                <c:pt idx="4">
                  <c:v>134.29179355566535</c:v>
                </c:pt>
                <c:pt idx="5">
                  <c:v>139.46771434835941</c:v>
                </c:pt>
                <c:pt idx="6">
                  <c:v>145.99566891824904</c:v>
                </c:pt>
                <c:pt idx="7">
                  <c:v>153.72682945185474</c:v>
                </c:pt>
                <c:pt idx="8">
                  <c:v>162.34507447625833</c:v>
                </c:pt>
                <c:pt idx="9">
                  <c:v>171.49992514329844</c:v>
                </c:pt>
                <c:pt idx="10">
                  <c:v>180.48680426479095</c:v>
                </c:pt>
                <c:pt idx="11">
                  <c:v>189.68556637531569</c:v>
                </c:pt>
                <c:pt idx="12">
                  <c:v>198.11325978153184</c:v>
                </c:pt>
                <c:pt idx="13">
                  <c:v>205.00270412290848</c:v>
                </c:pt>
                <c:pt idx="14">
                  <c:v>210.7118176600296</c:v>
                </c:pt>
                <c:pt idx="15">
                  <c:v>214.3797623871848</c:v>
                </c:pt>
                <c:pt idx="16">
                  <c:v>215.6820367227815</c:v>
                </c:pt>
                <c:pt idx="17">
                  <c:v>214.54264881455038</c:v>
                </c:pt>
                <c:pt idx="18">
                  <c:v>211.41771517347135</c:v>
                </c:pt>
                <c:pt idx="19">
                  <c:v>206.11448647176749</c:v>
                </c:pt>
                <c:pt idx="20">
                  <c:v>198.99098504819023</c:v>
                </c:pt>
                <c:pt idx="21">
                  <c:v>190.67216252841681</c:v>
                </c:pt>
                <c:pt idx="22">
                  <c:v>181.20010675199001</c:v>
                </c:pt>
                <c:pt idx="23">
                  <c:v>171.72385225239026</c:v>
                </c:pt>
                <c:pt idx="24">
                  <c:v>163.18045434757815</c:v>
                </c:pt>
                <c:pt idx="25">
                  <c:v>155.28211020332017</c:v>
                </c:pt>
                <c:pt idx="26">
                  <c:v>147.49741464689683</c:v>
                </c:pt>
                <c:pt idx="27">
                  <c:v>140.37011992850461</c:v>
                </c:pt>
                <c:pt idx="28">
                  <c:v>135.09495305691948</c:v>
                </c:pt>
                <c:pt idx="29">
                  <c:v>130.18787853776473</c:v>
                </c:pt>
                <c:pt idx="30">
                  <c:v>126.53639137478753</c:v>
                </c:pt>
                <c:pt idx="31">
                  <c:v>123.80023525625252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175936"/>
        <c:axId val="65177472"/>
      </c:scatterChart>
      <c:valAx>
        <c:axId val="65175936"/>
        <c:scaling>
          <c:orientation val="minMax"/>
        </c:scaling>
        <c:axPos val="b"/>
        <c:numFmt formatCode="General" sourceLinked="1"/>
        <c:tickLblPos val="nextTo"/>
        <c:crossAx val="65177472"/>
        <c:crosses val="autoZero"/>
        <c:crossBetween val="midCat"/>
      </c:valAx>
      <c:valAx>
        <c:axId val="65177472"/>
        <c:scaling>
          <c:orientation val="minMax"/>
        </c:scaling>
        <c:axPos val="l"/>
        <c:majorGridlines/>
        <c:numFmt formatCode="General" sourceLinked="1"/>
        <c:tickLblPos val="nextTo"/>
        <c:crossAx val="65175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</c:v>
                </c:pt>
                <c:pt idx="1">
                  <c:v>136</c:v>
                </c:pt>
                <c:pt idx="2">
                  <c:v>152</c:v>
                </c:pt>
                <c:pt idx="3">
                  <c:v>144</c:v>
                </c:pt>
                <c:pt idx="4">
                  <c:v>143</c:v>
                </c:pt>
                <c:pt idx="5">
                  <c:v>140</c:v>
                </c:pt>
                <c:pt idx="6">
                  <c:v>149</c:v>
                </c:pt>
                <c:pt idx="7">
                  <c:v>152</c:v>
                </c:pt>
                <c:pt idx="8">
                  <c:v>170</c:v>
                </c:pt>
                <c:pt idx="9">
                  <c:v>177</c:v>
                </c:pt>
                <c:pt idx="10">
                  <c:v>187</c:v>
                </c:pt>
                <c:pt idx="11">
                  <c:v>181</c:v>
                </c:pt>
                <c:pt idx="12">
                  <c:v>219</c:v>
                </c:pt>
                <c:pt idx="13">
                  <c:v>234</c:v>
                </c:pt>
                <c:pt idx="14">
                  <c:v>223</c:v>
                </c:pt>
                <c:pt idx="15">
                  <c:v>243</c:v>
                </c:pt>
                <c:pt idx="16">
                  <c:v>253</c:v>
                </c:pt>
                <c:pt idx="17">
                  <c:v>211</c:v>
                </c:pt>
                <c:pt idx="18">
                  <c:v>223</c:v>
                </c:pt>
                <c:pt idx="19">
                  <c:v>197</c:v>
                </c:pt>
                <c:pt idx="20">
                  <c:v>180</c:v>
                </c:pt>
                <c:pt idx="21">
                  <c:v>169</c:v>
                </c:pt>
                <c:pt idx="22">
                  <c:v>185</c:v>
                </c:pt>
                <c:pt idx="23">
                  <c:v>170</c:v>
                </c:pt>
                <c:pt idx="24">
                  <c:v>168</c:v>
                </c:pt>
                <c:pt idx="25">
                  <c:v>168</c:v>
                </c:pt>
                <c:pt idx="26">
                  <c:v>134</c:v>
                </c:pt>
                <c:pt idx="27">
                  <c:v>120</c:v>
                </c:pt>
                <c:pt idx="28">
                  <c:v>134</c:v>
                </c:pt>
                <c:pt idx="29">
                  <c:v>148</c:v>
                </c:pt>
                <c:pt idx="30">
                  <c:v>145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0">
                  <c:v>140.01889990456331</c:v>
                </c:pt>
                <c:pt idx="1">
                  <c:v>140.28218801917626</c:v>
                </c:pt>
                <c:pt idx="2">
                  <c:v>140.81730289390501</c:v>
                </c:pt>
                <c:pt idx="3">
                  <c:v>141.77192567100073</c:v>
                </c:pt>
                <c:pt idx="4">
                  <c:v>143.41202353768261</c:v>
                </c:pt>
                <c:pt idx="5">
                  <c:v>145.89765014814157</c:v>
                </c:pt>
                <c:pt idx="6">
                  <c:v>149.92336523986316</c:v>
                </c:pt>
                <c:pt idx="7">
                  <c:v>155.93403539238531</c:v>
                </c:pt>
                <c:pt idx="8">
                  <c:v>164.14566219535354</c:v>
                </c:pt>
                <c:pt idx="9">
                  <c:v>174.49004449929421</c:v>
                </c:pt>
                <c:pt idx="10">
                  <c:v>186.09986532699051</c:v>
                </c:pt>
                <c:pt idx="11">
                  <c:v>199.22438294858821</c:v>
                </c:pt>
                <c:pt idx="12">
                  <c:v>211.99836921492428</c:v>
                </c:pt>
                <c:pt idx="13">
                  <c:v>222.52417233154094</c:v>
                </c:pt>
                <c:pt idx="14">
                  <c:v>230.60351230607333</c:v>
                </c:pt>
                <c:pt idx="15">
                  <c:v>234.30456007228591</c:v>
                </c:pt>
                <c:pt idx="16">
                  <c:v>232.96012188598181</c:v>
                </c:pt>
                <c:pt idx="17">
                  <c:v>226.85461799071064</c:v>
                </c:pt>
                <c:pt idx="18">
                  <c:v>217.80755328541798</c:v>
                </c:pt>
                <c:pt idx="19">
                  <c:v>205.81672081561914</c:v>
                </c:pt>
                <c:pt idx="20">
                  <c:v>192.63387793225561</c:v>
                </c:pt>
                <c:pt idx="21">
                  <c:v>179.99088022889109</c:v>
                </c:pt>
                <c:pt idx="22">
                  <c:v>168.36339657368151</c:v>
                </c:pt>
                <c:pt idx="23">
                  <c:v>159.17701034464608</c:v>
                </c:pt>
                <c:pt idx="24">
                  <c:v>152.70710935659002</c:v>
                </c:pt>
                <c:pt idx="25">
                  <c:v>148.07907305107435</c:v>
                </c:pt>
                <c:pt idx="26">
                  <c:v>144.65656041599362</c:v>
                </c:pt>
                <c:pt idx="27">
                  <c:v>142.41186418502687</c:v>
                </c:pt>
                <c:pt idx="28">
                  <c:v>141.24174047000713</c:v>
                </c:pt>
                <c:pt idx="29">
                  <c:v>140.48997121578532</c:v>
                </c:pt>
                <c:pt idx="30">
                  <c:v>140.12004310805281</c:v>
                </c:pt>
                <c:pt idx="31">
                  <c:v>139.93786972675619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224064"/>
        <c:axId val="65229952"/>
      </c:scatterChart>
      <c:valAx>
        <c:axId val="65224064"/>
        <c:scaling>
          <c:orientation val="minMax"/>
        </c:scaling>
        <c:axPos val="b"/>
        <c:numFmt formatCode="General" sourceLinked="1"/>
        <c:tickLblPos val="nextTo"/>
        <c:crossAx val="65229952"/>
        <c:crosses val="autoZero"/>
        <c:crossBetween val="midCat"/>
      </c:valAx>
      <c:valAx>
        <c:axId val="65229952"/>
        <c:scaling>
          <c:orientation val="minMax"/>
        </c:scaling>
        <c:axPos val="l"/>
        <c:majorGridlines/>
        <c:numFmt formatCode="General" sourceLinked="1"/>
        <c:tickLblPos val="nextTo"/>
        <c:crossAx val="65224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</c:v>
                </c:pt>
                <c:pt idx="1">
                  <c:v>94</c:v>
                </c:pt>
                <c:pt idx="2">
                  <c:v>91</c:v>
                </c:pt>
                <c:pt idx="3">
                  <c:v>108</c:v>
                </c:pt>
                <c:pt idx="4">
                  <c:v>94</c:v>
                </c:pt>
                <c:pt idx="5">
                  <c:v>119</c:v>
                </c:pt>
                <c:pt idx="6">
                  <c:v>94</c:v>
                </c:pt>
                <c:pt idx="7">
                  <c:v>109</c:v>
                </c:pt>
                <c:pt idx="8">
                  <c:v>145</c:v>
                </c:pt>
                <c:pt idx="9">
                  <c:v>155</c:v>
                </c:pt>
                <c:pt idx="10">
                  <c:v>197</c:v>
                </c:pt>
                <c:pt idx="11">
                  <c:v>189</c:v>
                </c:pt>
                <c:pt idx="12">
                  <c:v>261</c:v>
                </c:pt>
                <c:pt idx="13">
                  <c:v>257</c:v>
                </c:pt>
                <c:pt idx="14">
                  <c:v>263</c:v>
                </c:pt>
                <c:pt idx="15">
                  <c:v>250</c:v>
                </c:pt>
                <c:pt idx="16">
                  <c:v>257</c:v>
                </c:pt>
                <c:pt idx="17">
                  <c:v>202</c:v>
                </c:pt>
                <c:pt idx="18">
                  <c:v>170</c:v>
                </c:pt>
                <c:pt idx="19">
                  <c:v>138</c:v>
                </c:pt>
                <c:pt idx="20">
                  <c:v>141</c:v>
                </c:pt>
                <c:pt idx="21">
                  <c:v>137</c:v>
                </c:pt>
                <c:pt idx="22">
                  <c:v>123</c:v>
                </c:pt>
                <c:pt idx="23">
                  <c:v>111</c:v>
                </c:pt>
                <c:pt idx="24">
                  <c:v>130</c:v>
                </c:pt>
                <c:pt idx="25">
                  <c:v>111</c:v>
                </c:pt>
                <c:pt idx="26">
                  <c:v>102</c:v>
                </c:pt>
                <c:pt idx="27">
                  <c:v>112</c:v>
                </c:pt>
                <c:pt idx="28">
                  <c:v>125</c:v>
                </c:pt>
                <c:pt idx="29">
                  <c:v>107</c:v>
                </c:pt>
                <c:pt idx="30">
                  <c:v>111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0">
                  <c:v>107.24285541977146</c:v>
                </c:pt>
                <c:pt idx="1">
                  <c:v>107.26765886756814</c:v>
                </c:pt>
                <c:pt idx="2">
                  <c:v>107.35563194764832</c:v>
                </c:pt>
                <c:pt idx="3">
                  <c:v>107.61641525329954</c:v>
                </c:pt>
                <c:pt idx="4">
                  <c:v>108.32140158168188</c:v>
                </c:pt>
                <c:pt idx="5">
                  <c:v>109.90161150362469</c:v>
                </c:pt>
                <c:pt idx="6">
                  <c:v>113.53016070560523</c:v>
                </c:pt>
                <c:pt idx="7">
                  <c:v>120.92170529454381</c:v>
                </c:pt>
                <c:pt idx="8">
                  <c:v>133.98878620233236</c:v>
                </c:pt>
                <c:pt idx="9">
                  <c:v>154.04836084072858</c:v>
                </c:pt>
                <c:pt idx="10">
                  <c:v>179.73173734852318</c:v>
                </c:pt>
                <c:pt idx="11">
                  <c:v>210.63052780511521</c:v>
                </c:pt>
                <c:pt idx="12">
                  <c:v>239.83687338664404</c:v>
                </c:pt>
                <c:pt idx="13">
                  <c:v>259.91123314856128</c:v>
                </c:pt>
                <c:pt idx="14">
                  <c:v>267.54415884936259</c:v>
                </c:pt>
                <c:pt idx="15">
                  <c:v>258.71372037256702</c:v>
                </c:pt>
                <c:pt idx="16">
                  <c:v>235.93186535662798</c:v>
                </c:pt>
                <c:pt idx="17">
                  <c:v>205.82042601285383</c:v>
                </c:pt>
                <c:pt idx="18">
                  <c:v>177.52934298837079</c:v>
                </c:pt>
                <c:pt idx="19">
                  <c:v>151.68416456259115</c:v>
                </c:pt>
                <c:pt idx="20">
                  <c:v>132.37060788323203</c:v>
                </c:pt>
                <c:pt idx="21">
                  <c:v>120.11934629521893</c:v>
                </c:pt>
                <c:pt idx="22">
                  <c:v>112.98275184743036</c:v>
                </c:pt>
                <c:pt idx="23">
                  <c:v>109.58412233107251</c:v>
                </c:pt>
                <c:pt idx="24">
                  <c:v>108.17101237095407</c:v>
                </c:pt>
                <c:pt idx="25">
                  <c:v>107.58193130889792</c:v>
                </c:pt>
                <c:pt idx="26">
                  <c:v>107.34136303064436</c:v>
                </c:pt>
                <c:pt idx="27">
                  <c:v>107.26168090698997</c:v>
                </c:pt>
                <c:pt idx="28">
                  <c:v>107.24151453018531</c:v>
                </c:pt>
                <c:pt idx="29">
                  <c:v>107.23532895998824</c:v>
                </c:pt>
                <c:pt idx="30">
                  <c:v>107.23400702624474</c:v>
                </c:pt>
                <c:pt idx="31">
                  <c:v>107.23372573258466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294912"/>
        <c:axId val="64296448"/>
      </c:scatterChart>
      <c:valAx>
        <c:axId val="64294912"/>
        <c:scaling>
          <c:orientation val="minMax"/>
        </c:scaling>
        <c:axPos val="b"/>
        <c:numFmt formatCode="General" sourceLinked="1"/>
        <c:tickLblPos val="nextTo"/>
        <c:crossAx val="64296448"/>
        <c:crosses val="autoZero"/>
        <c:crossBetween val="midCat"/>
      </c:valAx>
      <c:valAx>
        <c:axId val="64296448"/>
        <c:scaling>
          <c:orientation val="minMax"/>
        </c:scaling>
        <c:axPos val="l"/>
        <c:majorGridlines/>
        <c:numFmt formatCode="General" sourceLinked="1"/>
        <c:tickLblPos val="nextTo"/>
        <c:crossAx val="64294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</c:v>
                </c:pt>
                <c:pt idx="1">
                  <c:v>99</c:v>
                </c:pt>
                <c:pt idx="2">
                  <c:v>112</c:v>
                </c:pt>
                <c:pt idx="3">
                  <c:v>161</c:v>
                </c:pt>
                <c:pt idx="4">
                  <c:v>127</c:v>
                </c:pt>
                <c:pt idx="5">
                  <c:v>140</c:v>
                </c:pt>
                <c:pt idx="6">
                  <c:v>146</c:v>
                </c:pt>
                <c:pt idx="7">
                  <c:v>165</c:v>
                </c:pt>
                <c:pt idx="8">
                  <c:v>182</c:v>
                </c:pt>
                <c:pt idx="9">
                  <c:v>186</c:v>
                </c:pt>
                <c:pt idx="10">
                  <c:v>184</c:v>
                </c:pt>
                <c:pt idx="11">
                  <c:v>215</c:v>
                </c:pt>
                <c:pt idx="12">
                  <c:v>253</c:v>
                </c:pt>
                <c:pt idx="13">
                  <c:v>244</c:v>
                </c:pt>
                <c:pt idx="14">
                  <c:v>253</c:v>
                </c:pt>
                <c:pt idx="15">
                  <c:v>249</c:v>
                </c:pt>
                <c:pt idx="16">
                  <c:v>232</c:v>
                </c:pt>
                <c:pt idx="17">
                  <c:v>287</c:v>
                </c:pt>
                <c:pt idx="18">
                  <c:v>209</c:v>
                </c:pt>
                <c:pt idx="19">
                  <c:v>216</c:v>
                </c:pt>
                <c:pt idx="20">
                  <c:v>186</c:v>
                </c:pt>
                <c:pt idx="21">
                  <c:v>162</c:v>
                </c:pt>
                <c:pt idx="22">
                  <c:v>163</c:v>
                </c:pt>
                <c:pt idx="23">
                  <c:v>174</c:v>
                </c:pt>
                <c:pt idx="24">
                  <c:v>154</c:v>
                </c:pt>
                <c:pt idx="25">
                  <c:v>152</c:v>
                </c:pt>
                <c:pt idx="26">
                  <c:v>171</c:v>
                </c:pt>
                <c:pt idx="27">
                  <c:v>154</c:v>
                </c:pt>
                <c:pt idx="28">
                  <c:v>161</c:v>
                </c:pt>
                <c:pt idx="29">
                  <c:v>156</c:v>
                </c:pt>
                <c:pt idx="30">
                  <c:v>164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0">
                  <c:v>134.01509451137974</c:v>
                </c:pt>
                <c:pt idx="1">
                  <c:v>134.56488106457493</c:v>
                </c:pt>
                <c:pt idx="2">
                  <c:v>135.61294062835051</c:v>
                </c:pt>
                <c:pt idx="3">
                  <c:v>137.37112039157265</c:v>
                </c:pt>
                <c:pt idx="4">
                  <c:v>140.22148292347836</c:v>
                </c:pt>
                <c:pt idx="5">
                  <c:v>144.31548022899457</c:v>
                </c:pt>
                <c:pt idx="6">
                  <c:v>150.61071346796089</c:v>
                </c:pt>
                <c:pt idx="7">
                  <c:v>159.53637247899377</c:v>
                </c:pt>
                <c:pt idx="8">
                  <c:v>171.13441959581257</c:v>
                </c:pt>
                <c:pt idx="9">
                  <c:v>185.05663494581111</c:v>
                </c:pt>
                <c:pt idx="10">
                  <c:v>199.97505743624549</c:v>
                </c:pt>
                <c:pt idx="11">
                  <c:v>216.05977451961272</c:v>
                </c:pt>
                <c:pt idx="12">
                  <c:v>230.91008330092754</c:v>
                </c:pt>
                <c:pt idx="13">
                  <c:v>242.38329323883548</c:v>
                </c:pt>
                <c:pt idx="14">
                  <c:v>250.28561050656265</c:v>
                </c:pt>
                <c:pt idx="15">
                  <c:v>252.64497023425858</c:v>
                </c:pt>
                <c:pt idx="16">
                  <c:v>249.02107702965122</c:v>
                </c:pt>
                <c:pt idx="17">
                  <c:v>240.04802502099844</c:v>
                </c:pt>
                <c:pt idx="18">
                  <c:v>228.1097921728593</c:v>
                </c:pt>
                <c:pt idx="19">
                  <c:v>213.04018015714726</c:v>
                </c:pt>
                <c:pt idx="20">
                  <c:v>196.93826954918291</c:v>
                </c:pt>
                <c:pt idx="21">
                  <c:v>181.74969153640316</c:v>
                </c:pt>
                <c:pt idx="22">
                  <c:v>167.90187316990287</c:v>
                </c:pt>
                <c:pt idx="23">
                  <c:v>156.98849173250704</c:v>
                </c:pt>
                <c:pt idx="24">
                  <c:v>149.28263719913937</c:v>
                </c:pt>
                <c:pt idx="25">
                  <c:v>143.73506156115843</c:v>
                </c:pt>
                <c:pt idx="26">
                  <c:v>139.58997257693841</c:v>
                </c:pt>
                <c:pt idx="27">
                  <c:v>136.83038629296152</c:v>
                </c:pt>
                <c:pt idx="28">
                  <c:v>135.36525013334631</c:v>
                </c:pt>
                <c:pt idx="29">
                  <c:v>134.40359911632819</c:v>
                </c:pt>
                <c:pt idx="30">
                  <c:v>133.9179287989183</c:v>
                </c:pt>
                <c:pt idx="31">
                  <c:v>133.67194385511172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263872"/>
        <c:axId val="65085440"/>
      </c:scatterChart>
      <c:valAx>
        <c:axId val="65263872"/>
        <c:scaling>
          <c:orientation val="minMax"/>
        </c:scaling>
        <c:axPos val="b"/>
        <c:numFmt formatCode="General" sourceLinked="1"/>
        <c:tickLblPos val="nextTo"/>
        <c:crossAx val="65085440"/>
        <c:crosses val="autoZero"/>
        <c:crossBetween val="midCat"/>
      </c:valAx>
      <c:valAx>
        <c:axId val="65085440"/>
        <c:scaling>
          <c:orientation val="minMax"/>
        </c:scaling>
        <c:axPos val="l"/>
        <c:majorGridlines/>
        <c:numFmt formatCode="General" sourceLinked="1"/>
        <c:tickLblPos val="nextTo"/>
        <c:crossAx val="65263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</c:v>
                </c:pt>
                <c:pt idx="1">
                  <c:v>121</c:v>
                </c:pt>
                <c:pt idx="2">
                  <c:v>131</c:v>
                </c:pt>
                <c:pt idx="3">
                  <c:v>125</c:v>
                </c:pt>
                <c:pt idx="4">
                  <c:v>124</c:v>
                </c:pt>
                <c:pt idx="5">
                  <c:v>146</c:v>
                </c:pt>
                <c:pt idx="6">
                  <c:v>155</c:v>
                </c:pt>
                <c:pt idx="7">
                  <c:v>142</c:v>
                </c:pt>
                <c:pt idx="8">
                  <c:v>152</c:v>
                </c:pt>
                <c:pt idx="9">
                  <c:v>176</c:v>
                </c:pt>
                <c:pt idx="10">
                  <c:v>207</c:v>
                </c:pt>
                <c:pt idx="11">
                  <c:v>208</c:v>
                </c:pt>
                <c:pt idx="12">
                  <c:v>229</c:v>
                </c:pt>
                <c:pt idx="13">
                  <c:v>200</c:v>
                </c:pt>
                <c:pt idx="14">
                  <c:v>231</c:v>
                </c:pt>
                <c:pt idx="15">
                  <c:v>263</c:v>
                </c:pt>
                <c:pt idx="16">
                  <c:v>263</c:v>
                </c:pt>
                <c:pt idx="17">
                  <c:v>233</c:v>
                </c:pt>
                <c:pt idx="18">
                  <c:v>236</c:v>
                </c:pt>
                <c:pt idx="19">
                  <c:v>213</c:v>
                </c:pt>
                <c:pt idx="20">
                  <c:v>198</c:v>
                </c:pt>
                <c:pt idx="21">
                  <c:v>153</c:v>
                </c:pt>
                <c:pt idx="22">
                  <c:v>175</c:v>
                </c:pt>
                <c:pt idx="23">
                  <c:v>170</c:v>
                </c:pt>
                <c:pt idx="24">
                  <c:v>180</c:v>
                </c:pt>
                <c:pt idx="25">
                  <c:v>164</c:v>
                </c:pt>
                <c:pt idx="26">
                  <c:v>145</c:v>
                </c:pt>
                <c:pt idx="27">
                  <c:v>146</c:v>
                </c:pt>
                <c:pt idx="28">
                  <c:v>149</c:v>
                </c:pt>
                <c:pt idx="29">
                  <c:v>165</c:v>
                </c:pt>
                <c:pt idx="30">
                  <c:v>160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0">
                  <c:v>142.79493018601136</c:v>
                </c:pt>
                <c:pt idx="1">
                  <c:v>142.90199413495682</c:v>
                </c:pt>
                <c:pt idx="2">
                  <c:v>143.15352900801929</c:v>
                </c:pt>
                <c:pt idx="3">
                  <c:v>143.66778630587314</c:v>
                </c:pt>
                <c:pt idx="4">
                  <c:v>144.66977920906433</c:v>
                </c:pt>
                <c:pt idx="5">
                  <c:v>146.37063601885944</c:v>
                </c:pt>
                <c:pt idx="6">
                  <c:v>149.43454375278327</c:v>
                </c:pt>
                <c:pt idx="7">
                  <c:v>154.49940808132126</c:v>
                </c:pt>
                <c:pt idx="8">
                  <c:v>162.09860531564797</c:v>
                </c:pt>
                <c:pt idx="9">
                  <c:v>172.51331315224817</c:v>
                </c:pt>
                <c:pt idx="10">
                  <c:v>185.09795579540472</c:v>
                </c:pt>
                <c:pt idx="11">
                  <c:v>200.30364716909571</c:v>
                </c:pt>
                <c:pt idx="12">
                  <c:v>216.0437243506891</c:v>
                </c:pt>
                <c:pt idx="13">
                  <c:v>229.77997352906937</c:v>
                </c:pt>
                <c:pt idx="14">
                  <c:v>241.0415586448502</c:v>
                </c:pt>
                <c:pt idx="15">
                  <c:v>246.99216668019042</c:v>
                </c:pt>
                <c:pt idx="16">
                  <c:v>246.42457598274228</c:v>
                </c:pt>
                <c:pt idx="17">
                  <c:v>239.52936297124589</c:v>
                </c:pt>
                <c:pt idx="18">
                  <c:v>228.6406961951854</c:v>
                </c:pt>
                <c:pt idx="19">
                  <c:v>214.03969738451951</c:v>
                </c:pt>
                <c:pt idx="20">
                  <c:v>198.14631380604075</c:v>
                </c:pt>
                <c:pt idx="21">
                  <c:v>183.28192918507466</c:v>
                </c:pt>
                <c:pt idx="22">
                  <c:v>170.12543390403027</c:v>
                </c:pt>
                <c:pt idx="23">
                  <c:v>160.24232981363906</c:v>
                </c:pt>
                <c:pt idx="24">
                  <c:v>153.67672722896316</c:v>
                </c:pt>
                <c:pt idx="25">
                  <c:v>149.27384461126917</c:v>
                </c:pt>
                <c:pt idx="26">
                  <c:v>146.25403282327542</c:v>
                </c:pt>
                <c:pt idx="27">
                  <c:v>144.44477913629134</c:v>
                </c:pt>
                <c:pt idx="28">
                  <c:v>143.58990599071359</c:v>
                </c:pt>
                <c:pt idx="29">
                  <c:v>143.09535341035038</c:v>
                </c:pt>
                <c:pt idx="30">
                  <c:v>142.87951143615481</c:v>
                </c:pt>
                <c:pt idx="31">
                  <c:v>142.7855544572484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128320"/>
        <c:axId val="65129856"/>
      </c:scatterChart>
      <c:valAx>
        <c:axId val="65128320"/>
        <c:scaling>
          <c:orientation val="minMax"/>
        </c:scaling>
        <c:axPos val="b"/>
        <c:numFmt formatCode="General" sourceLinked="1"/>
        <c:tickLblPos val="nextTo"/>
        <c:crossAx val="65129856"/>
        <c:crosses val="autoZero"/>
        <c:crossBetween val="midCat"/>
      </c:valAx>
      <c:valAx>
        <c:axId val="65129856"/>
        <c:scaling>
          <c:orientation val="minMax"/>
        </c:scaling>
        <c:axPos val="l"/>
        <c:majorGridlines/>
        <c:numFmt formatCode="General" sourceLinked="1"/>
        <c:tickLblPos val="nextTo"/>
        <c:crossAx val="65128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130</c:v>
                </c:pt>
                <c:pt idx="3">
                  <c:v>134</c:v>
                </c:pt>
                <c:pt idx="4">
                  <c:v>133</c:v>
                </c:pt>
                <c:pt idx="5">
                  <c:v>167</c:v>
                </c:pt>
                <c:pt idx="6">
                  <c:v>161</c:v>
                </c:pt>
                <c:pt idx="7">
                  <c:v>166</c:v>
                </c:pt>
                <c:pt idx="8">
                  <c:v>184</c:v>
                </c:pt>
                <c:pt idx="9">
                  <c:v>169</c:v>
                </c:pt>
                <c:pt idx="10">
                  <c:v>196</c:v>
                </c:pt>
                <c:pt idx="11">
                  <c:v>241</c:v>
                </c:pt>
                <c:pt idx="12">
                  <c:v>214</c:v>
                </c:pt>
                <c:pt idx="13">
                  <c:v>246</c:v>
                </c:pt>
                <c:pt idx="14">
                  <c:v>265</c:v>
                </c:pt>
                <c:pt idx="15">
                  <c:v>246</c:v>
                </c:pt>
                <c:pt idx="16">
                  <c:v>235</c:v>
                </c:pt>
                <c:pt idx="17">
                  <c:v>263</c:v>
                </c:pt>
                <c:pt idx="18">
                  <c:v>221</c:v>
                </c:pt>
                <c:pt idx="19">
                  <c:v>205</c:v>
                </c:pt>
                <c:pt idx="20">
                  <c:v>192</c:v>
                </c:pt>
                <c:pt idx="21">
                  <c:v>195</c:v>
                </c:pt>
                <c:pt idx="22">
                  <c:v>172</c:v>
                </c:pt>
                <c:pt idx="23">
                  <c:v>154</c:v>
                </c:pt>
                <c:pt idx="24">
                  <c:v>157</c:v>
                </c:pt>
                <c:pt idx="25">
                  <c:v>154</c:v>
                </c:pt>
                <c:pt idx="26">
                  <c:v>145</c:v>
                </c:pt>
                <c:pt idx="27">
                  <c:v>128</c:v>
                </c:pt>
                <c:pt idx="28">
                  <c:v>141</c:v>
                </c:pt>
                <c:pt idx="29">
                  <c:v>145</c:v>
                </c:pt>
                <c:pt idx="30">
                  <c:v>145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0">
                  <c:v>126.80021315619882</c:v>
                </c:pt>
                <c:pt idx="1">
                  <c:v>128.30892630414371</c:v>
                </c:pt>
                <c:pt idx="2">
                  <c:v>130.72897295213374</c:v>
                </c:pt>
                <c:pt idx="3">
                  <c:v>134.18461568124911</c:v>
                </c:pt>
                <c:pt idx="4">
                  <c:v>139.02250822948713</c:v>
                </c:pt>
                <c:pt idx="5">
                  <c:v>145.12174943012511</c:v>
                </c:pt>
                <c:pt idx="6">
                  <c:v>153.44253866912274</c:v>
                </c:pt>
                <c:pt idx="7">
                  <c:v>163.99086122603015</c:v>
                </c:pt>
                <c:pt idx="8">
                  <c:v>176.39607089671466</c:v>
                </c:pt>
                <c:pt idx="9">
                  <c:v>190.06417085670219</c:v>
                </c:pt>
                <c:pt idx="10">
                  <c:v>203.71653125222051</c:v>
                </c:pt>
                <c:pt idx="11">
                  <c:v>217.62374834005945</c:v>
                </c:pt>
                <c:pt idx="12">
                  <c:v>229.9198256702627</c:v>
                </c:pt>
                <c:pt idx="13">
                  <c:v>239.17474957506883</c:v>
                </c:pt>
                <c:pt idx="14">
                  <c:v>245.5304747671322</c:v>
                </c:pt>
                <c:pt idx="15">
                  <c:v>247.62445440361009</c:v>
                </c:pt>
                <c:pt idx="16">
                  <c:v>245.15440581810827</c:v>
                </c:pt>
                <c:pt idx="17">
                  <c:v>238.4662544941697</c:v>
                </c:pt>
                <c:pt idx="18">
                  <c:v>229.16472401451509</c:v>
                </c:pt>
                <c:pt idx="19">
                  <c:v>216.84963607631326</c:v>
                </c:pt>
                <c:pt idx="20">
                  <c:v>202.89108687930806</c:v>
                </c:pt>
                <c:pt idx="21">
                  <c:v>188.75962174715073</c:v>
                </c:pt>
                <c:pt idx="22">
                  <c:v>174.74040172431825</c:v>
                </c:pt>
                <c:pt idx="23">
                  <c:v>162.55012842114022</c:v>
                </c:pt>
                <c:pt idx="24">
                  <c:v>152.98056462467486</c:v>
                </c:pt>
                <c:pt idx="25">
                  <c:v>145.27538080555513</c:v>
                </c:pt>
                <c:pt idx="26">
                  <c:v>138.74100861422187</c:v>
                </c:pt>
                <c:pt idx="27">
                  <c:v>133.69547374245712</c:v>
                </c:pt>
                <c:pt idx="28">
                  <c:v>130.56092097449655</c:v>
                </c:pt>
                <c:pt idx="29">
                  <c:v>128.13191418204832</c:v>
                </c:pt>
                <c:pt idx="30">
                  <c:v>126.65347631482655</c:v>
                </c:pt>
                <c:pt idx="31">
                  <c:v>125.74811358755043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364736"/>
        <c:axId val="65366272"/>
      </c:scatterChart>
      <c:valAx>
        <c:axId val="65364736"/>
        <c:scaling>
          <c:orientation val="minMax"/>
        </c:scaling>
        <c:axPos val="b"/>
        <c:numFmt formatCode="General" sourceLinked="1"/>
        <c:tickLblPos val="nextTo"/>
        <c:crossAx val="65366272"/>
        <c:crosses val="autoZero"/>
        <c:crossBetween val="midCat"/>
      </c:valAx>
      <c:valAx>
        <c:axId val="65366272"/>
        <c:scaling>
          <c:orientation val="minMax"/>
        </c:scaling>
        <c:axPos val="l"/>
        <c:majorGridlines/>
        <c:numFmt formatCode="General" sourceLinked="1"/>
        <c:tickLblPos val="nextTo"/>
        <c:crossAx val="65364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</c:v>
                </c:pt>
                <c:pt idx="1">
                  <c:v>121</c:v>
                </c:pt>
                <c:pt idx="2">
                  <c:v>117</c:v>
                </c:pt>
                <c:pt idx="3">
                  <c:v>153</c:v>
                </c:pt>
                <c:pt idx="4">
                  <c:v>123</c:v>
                </c:pt>
                <c:pt idx="5">
                  <c:v>146</c:v>
                </c:pt>
                <c:pt idx="6">
                  <c:v>156</c:v>
                </c:pt>
                <c:pt idx="7">
                  <c:v>185</c:v>
                </c:pt>
                <c:pt idx="8">
                  <c:v>176</c:v>
                </c:pt>
                <c:pt idx="9">
                  <c:v>185</c:v>
                </c:pt>
                <c:pt idx="10">
                  <c:v>205</c:v>
                </c:pt>
                <c:pt idx="11">
                  <c:v>219</c:v>
                </c:pt>
                <c:pt idx="12">
                  <c:v>233</c:v>
                </c:pt>
                <c:pt idx="13">
                  <c:v>220</c:v>
                </c:pt>
                <c:pt idx="14">
                  <c:v>248</c:v>
                </c:pt>
                <c:pt idx="15">
                  <c:v>224</c:v>
                </c:pt>
                <c:pt idx="16">
                  <c:v>257</c:v>
                </c:pt>
                <c:pt idx="17">
                  <c:v>217</c:v>
                </c:pt>
                <c:pt idx="18">
                  <c:v>239</c:v>
                </c:pt>
                <c:pt idx="19">
                  <c:v>179</c:v>
                </c:pt>
                <c:pt idx="20">
                  <c:v>154</c:v>
                </c:pt>
                <c:pt idx="21">
                  <c:v>198</c:v>
                </c:pt>
                <c:pt idx="22">
                  <c:v>162</c:v>
                </c:pt>
                <c:pt idx="23">
                  <c:v>158</c:v>
                </c:pt>
                <c:pt idx="24">
                  <c:v>154</c:v>
                </c:pt>
                <c:pt idx="25">
                  <c:v>159</c:v>
                </c:pt>
                <c:pt idx="26">
                  <c:v>173</c:v>
                </c:pt>
                <c:pt idx="27">
                  <c:v>163</c:v>
                </c:pt>
                <c:pt idx="28">
                  <c:v>144</c:v>
                </c:pt>
                <c:pt idx="29">
                  <c:v>134</c:v>
                </c:pt>
                <c:pt idx="30">
                  <c:v>154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0">
                  <c:v>130.99463247960145</c:v>
                </c:pt>
                <c:pt idx="1">
                  <c:v>132.45580137417403</c:v>
                </c:pt>
                <c:pt idx="2">
                  <c:v>134.78726193389781</c:v>
                </c:pt>
                <c:pt idx="3">
                  <c:v>138.09531704483624</c:v>
                </c:pt>
                <c:pt idx="4">
                  <c:v>142.69241707204242</c:v>
                </c:pt>
                <c:pt idx="5">
                  <c:v>148.43984314433064</c:v>
                </c:pt>
                <c:pt idx="6">
                  <c:v>156.20434756608552</c:v>
                </c:pt>
                <c:pt idx="7">
                  <c:v>165.93127738710027</c:v>
                </c:pt>
                <c:pt idx="8">
                  <c:v>177.20975867896985</c:v>
                </c:pt>
                <c:pt idx="9">
                  <c:v>189.42825350360096</c:v>
                </c:pt>
                <c:pt idx="10">
                  <c:v>201.38783730895418</c:v>
                </c:pt>
                <c:pt idx="11">
                  <c:v>213.25519963700921</c:v>
                </c:pt>
                <c:pt idx="12">
                  <c:v>223.35967398509189</c:v>
                </c:pt>
                <c:pt idx="13">
                  <c:v>230.52143616916129</c:v>
                </c:pt>
                <c:pt idx="14">
                  <c:v>234.81290537332472</c:v>
                </c:pt>
                <c:pt idx="15">
                  <c:v>235.19910654165312</c:v>
                </c:pt>
                <c:pt idx="16">
                  <c:v>231.58336016200073</c:v>
                </c:pt>
                <c:pt idx="17">
                  <c:v>224.44337257089072</c:v>
                </c:pt>
                <c:pt idx="18">
                  <c:v>215.3733400247402</c:v>
                </c:pt>
                <c:pt idx="19">
                  <c:v>203.95970520056846</c:v>
                </c:pt>
                <c:pt idx="20">
                  <c:v>191.50593118257632</c:v>
                </c:pt>
                <c:pt idx="21">
                  <c:v>179.28686973775808</c:v>
                </c:pt>
                <c:pt idx="22">
                  <c:v>167.50335855571768</c:v>
                </c:pt>
                <c:pt idx="23">
                  <c:v>157.52736173280178</c:v>
                </c:pt>
                <c:pt idx="24">
                  <c:v>149.88583844052332</c:v>
                </c:pt>
                <c:pt idx="25">
                  <c:v>143.87257509196633</c:v>
                </c:pt>
                <c:pt idx="26">
                  <c:v>138.89150746292231</c:v>
                </c:pt>
                <c:pt idx="27">
                  <c:v>135.14124301223467</c:v>
                </c:pt>
                <c:pt idx="28">
                  <c:v>132.86845195829767</c:v>
                </c:pt>
                <c:pt idx="29">
                  <c:v>131.1501355141412</c:v>
                </c:pt>
                <c:pt idx="30">
                  <c:v>130.13130723968206</c:v>
                </c:pt>
                <c:pt idx="31">
                  <c:v>129.52304449919765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256832"/>
        <c:axId val="65561728"/>
      </c:scatterChart>
      <c:valAx>
        <c:axId val="65256832"/>
        <c:scaling>
          <c:orientation val="minMax"/>
        </c:scaling>
        <c:axPos val="b"/>
        <c:numFmt formatCode="General" sourceLinked="1"/>
        <c:tickLblPos val="nextTo"/>
        <c:crossAx val="65561728"/>
        <c:crosses val="autoZero"/>
        <c:crossBetween val="midCat"/>
      </c:valAx>
      <c:valAx>
        <c:axId val="65561728"/>
        <c:scaling>
          <c:orientation val="minMax"/>
        </c:scaling>
        <c:axPos val="l"/>
        <c:majorGridlines/>
        <c:numFmt formatCode="General" sourceLinked="1"/>
        <c:tickLblPos val="nextTo"/>
        <c:crossAx val="65256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</c:v>
                </c:pt>
                <c:pt idx="1">
                  <c:v>143</c:v>
                </c:pt>
                <c:pt idx="2">
                  <c:v>104</c:v>
                </c:pt>
                <c:pt idx="3">
                  <c:v>118</c:v>
                </c:pt>
                <c:pt idx="4">
                  <c:v>124</c:v>
                </c:pt>
                <c:pt idx="5">
                  <c:v>149</c:v>
                </c:pt>
                <c:pt idx="6">
                  <c:v>176</c:v>
                </c:pt>
                <c:pt idx="7">
                  <c:v>160</c:v>
                </c:pt>
                <c:pt idx="8">
                  <c:v>174</c:v>
                </c:pt>
                <c:pt idx="9">
                  <c:v>169</c:v>
                </c:pt>
                <c:pt idx="10">
                  <c:v>193</c:v>
                </c:pt>
                <c:pt idx="11">
                  <c:v>214</c:v>
                </c:pt>
                <c:pt idx="12">
                  <c:v>232</c:v>
                </c:pt>
                <c:pt idx="13">
                  <c:v>239</c:v>
                </c:pt>
                <c:pt idx="14">
                  <c:v>242</c:v>
                </c:pt>
                <c:pt idx="15">
                  <c:v>277</c:v>
                </c:pt>
                <c:pt idx="16">
                  <c:v>245</c:v>
                </c:pt>
                <c:pt idx="17">
                  <c:v>233</c:v>
                </c:pt>
                <c:pt idx="18">
                  <c:v>222</c:v>
                </c:pt>
                <c:pt idx="19">
                  <c:v>192</c:v>
                </c:pt>
                <c:pt idx="20">
                  <c:v>168</c:v>
                </c:pt>
                <c:pt idx="21">
                  <c:v>204</c:v>
                </c:pt>
                <c:pt idx="22">
                  <c:v>181</c:v>
                </c:pt>
                <c:pt idx="23">
                  <c:v>177</c:v>
                </c:pt>
                <c:pt idx="24">
                  <c:v>171</c:v>
                </c:pt>
                <c:pt idx="25">
                  <c:v>175</c:v>
                </c:pt>
                <c:pt idx="26">
                  <c:v>144</c:v>
                </c:pt>
                <c:pt idx="27">
                  <c:v>144</c:v>
                </c:pt>
                <c:pt idx="28">
                  <c:v>131</c:v>
                </c:pt>
                <c:pt idx="29">
                  <c:v>137</c:v>
                </c:pt>
                <c:pt idx="30">
                  <c:v>147</c:v>
                </c:pt>
                <c:pt idx="31">
                  <c:v>151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0">
                  <c:v>125.5583986318854</c:v>
                </c:pt>
                <c:pt idx="1">
                  <c:v>127.21584729587278</c:v>
                </c:pt>
                <c:pt idx="2">
                  <c:v>129.7677867239783</c:v>
                </c:pt>
                <c:pt idx="3">
                  <c:v>133.27956994143301</c:v>
                </c:pt>
                <c:pt idx="4">
                  <c:v>138.04062287269463</c:v>
                </c:pt>
                <c:pt idx="5">
                  <c:v>143.88350299449348</c:v>
                </c:pt>
                <c:pt idx="6">
                  <c:v>151.67551618059412</c:v>
                </c:pt>
                <c:pt idx="7">
                  <c:v>161.37007364243269</c:v>
                </c:pt>
                <c:pt idx="8">
                  <c:v>172.61910994885099</c:v>
                </c:pt>
                <c:pt idx="9">
                  <c:v>184.92416616454608</c:v>
                </c:pt>
                <c:pt idx="10">
                  <c:v>197.21314302842208</c:v>
                </c:pt>
                <c:pt idx="11">
                  <c:v>209.83894169603499</c:v>
                </c:pt>
                <c:pt idx="12">
                  <c:v>221.24393615048979</c:v>
                </c:pt>
                <c:pt idx="13">
                  <c:v>230.19998978057336</c:v>
                </c:pt>
                <c:pt idx="14">
                  <c:v>236.96600346900348</c:v>
                </c:pt>
                <c:pt idx="15">
                  <c:v>240.27722539704402</c:v>
                </c:pt>
                <c:pt idx="16">
                  <c:v>239.74016945254658</c:v>
                </c:pt>
                <c:pt idx="17">
                  <c:v>235.45995522364191</c:v>
                </c:pt>
                <c:pt idx="18">
                  <c:v>228.5547938193537</c:v>
                </c:pt>
                <c:pt idx="19">
                  <c:v>218.68763177386222</c:v>
                </c:pt>
                <c:pt idx="20">
                  <c:v>206.82769686085732</c:v>
                </c:pt>
                <c:pt idx="21">
                  <c:v>194.18074083291236</c:v>
                </c:pt>
                <c:pt idx="22">
                  <c:v>180.97606621590279</c:v>
                </c:pt>
                <c:pt idx="23">
                  <c:v>168.87656317129674</c:v>
                </c:pt>
                <c:pt idx="24">
                  <c:v>158.87395325722747</c:v>
                </c:pt>
                <c:pt idx="25">
                  <c:v>150.39444203326332</c:v>
                </c:pt>
                <c:pt idx="26">
                  <c:v>142.79079870619137</c:v>
                </c:pt>
                <c:pt idx="27">
                  <c:v>136.53787757221872</c:v>
                </c:pt>
                <c:pt idx="28">
                  <c:v>132.3939132003388</c:v>
                </c:pt>
                <c:pt idx="29">
                  <c:v>128.96012890086288</c:v>
                </c:pt>
                <c:pt idx="30">
                  <c:v>126.71046116021633</c:v>
                </c:pt>
                <c:pt idx="31">
                  <c:v>125.22745005782355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476864"/>
        <c:axId val="65503232"/>
      </c:scatterChart>
      <c:valAx>
        <c:axId val="65476864"/>
        <c:scaling>
          <c:orientation val="minMax"/>
        </c:scaling>
        <c:axPos val="b"/>
        <c:numFmt formatCode="General" sourceLinked="1"/>
        <c:tickLblPos val="nextTo"/>
        <c:crossAx val="65503232"/>
        <c:crosses val="autoZero"/>
        <c:crossBetween val="midCat"/>
      </c:valAx>
      <c:valAx>
        <c:axId val="65503232"/>
        <c:scaling>
          <c:orientation val="minMax"/>
        </c:scaling>
        <c:axPos val="l"/>
        <c:majorGridlines/>
        <c:numFmt formatCode="General" sourceLinked="1"/>
        <c:tickLblPos val="nextTo"/>
        <c:crossAx val="65476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</c:v>
                </c:pt>
                <c:pt idx="1">
                  <c:v>112</c:v>
                </c:pt>
                <c:pt idx="2">
                  <c:v>116</c:v>
                </c:pt>
                <c:pt idx="3">
                  <c:v>145</c:v>
                </c:pt>
                <c:pt idx="4">
                  <c:v>133</c:v>
                </c:pt>
                <c:pt idx="5">
                  <c:v>154</c:v>
                </c:pt>
                <c:pt idx="6">
                  <c:v>160</c:v>
                </c:pt>
                <c:pt idx="7">
                  <c:v>168</c:v>
                </c:pt>
                <c:pt idx="8">
                  <c:v>156</c:v>
                </c:pt>
                <c:pt idx="9">
                  <c:v>195</c:v>
                </c:pt>
                <c:pt idx="10">
                  <c:v>194</c:v>
                </c:pt>
                <c:pt idx="11">
                  <c:v>234</c:v>
                </c:pt>
                <c:pt idx="12">
                  <c:v>239</c:v>
                </c:pt>
                <c:pt idx="13">
                  <c:v>263</c:v>
                </c:pt>
                <c:pt idx="14">
                  <c:v>262</c:v>
                </c:pt>
                <c:pt idx="15">
                  <c:v>264</c:v>
                </c:pt>
                <c:pt idx="16">
                  <c:v>258</c:v>
                </c:pt>
                <c:pt idx="17">
                  <c:v>228</c:v>
                </c:pt>
                <c:pt idx="18">
                  <c:v>243</c:v>
                </c:pt>
                <c:pt idx="19">
                  <c:v>202</c:v>
                </c:pt>
                <c:pt idx="20">
                  <c:v>179</c:v>
                </c:pt>
                <c:pt idx="21">
                  <c:v>188</c:v>
                </c:pt>
                <c:pt idx="22">
                  <c:v>191</c:v>
                </c:pt>
                <c:pt idx="23">
                  <c:v>170</c:v>
                </c:pt>
                <c:pt idx="24">
                  <c:v>163</c:v>
                </c:pt>
                <c:pt idx="25">
                  <c:v>166</c:v>
                </c:pt>
                <c:pt idx="26">
                  <c:v>134</c:v>
                </c:pt>
                <c:pt idx="27">
                  <c:v>155</c:v>
                </c:pt>
                <c:pt idx="28">
                  <c:v>140</c:v>
                </c:pt>
                <c:pt idx="29">
                  <c:v>135</c:v>
                </c:pt>
                <c:pt idx="30">
                  <c:v>163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0">
                  <c:v>134.38230357740557</c:v>
                </c:pt>
                <c:pt idx="1">
                  <c:v>135.12841623943555</c:v>
                </c:pt>
                <c:pt idx="2">
                  <c:v>136.48735481310737</c:v>
                </c:pt>
                <c:pt idx="3">
                  <c:v>138.67221543739015</c:v>
                </c:pt>
                <c:pt idx="4">
                  <c:v>142.07991597913315</c:v>
                </c:pt>
                <c:pt idx="5">
                  <c:v>146.8091483876259</c:v>
                </c:pt>
                <c:pt idx="6">
                  <c:v>153.85540613928285</c:v>
                </c:pt>
                <c:pt idx="7">
                  <c:v>163.55586759774903</c:v>
                </c:pt>
                <c:pt idx="8">
                  <c:v>175.83445180743286</c:v>
                </c:pt>
                <c:pt idx="9">
                  <c:v>190.24574519589325</c:v>
                </c:pt>
                <c:pt idx="10">
                  <c:v>205.40671529606919</c:v>
                </c:pt>
                <c:pt idx="11">
                  <c:v>221.51251168182361</c:v>
                </c:pt>
                <c:pt idx="12">
                  <c:v>236.21655297870257</c:v>
                </c:pt>
                <c:pt idx="13">
                  <c:v>247.5019309984157</c:v>
                </c:pt>
                <c:pt idx="14">
                  <c:v>255.27290951907605</c:v>
                </c:pt>
                <c:pt idx="15">
                  <c:v>257.66285181827112</c:v>
                </c:pt>
                <c:pt idx="16">
                  <c:v>254.25286837868782</c:v>
                </c:pt>
                <c:pt idx="17">
                  <c:v>245.60818819037917</c:v>
                </c:pt>
                <c:pt idx="18">
                  <c:v>233.96797240727557</c:v>
                </c:pt>
                <c:pt idx="19">
                  <c:v>219.08409588919091</c:v>
                </c:pt>
                <c:pt idx="20">
                  <c:v>202.92627657908767</c:v>
                </c:pt>
                <c:pt idx="21">
                  <c:v>187.39320443378898</c:v>
                </c:pt>
                <c:pt idx="22">
                  <c:v>172.90769214862152</c:v>
                </c:pt>
                <c:pt idx="23">
                  <c:v>161.18768647905858</c:v>
                </c:pt>
                <c:pt idx="24">
                  <c:v>152.67470999973847</c:v>
                </c:pt>
                <c:pt idx="25">
                  <c:v>146.36028505908163</c:v>
                </c:pt>
                <c:pt idx="26">
                  <c:v>141.48032719892996</c:v>
                </c:pt>
                <c:pt idx="27">
                  <c:v>138.10064864777269</c:v>
                </c:pt>
                <c:pt idx="28">
                  <c:v>136.22951061502664</c:v>
                </c:pt>
                <c:pt idx="29">
                  <c:v>134.94593762382962</c:v>
                </c:pt>
                <c:pt idx="30">
                  <c:v>134.26464988482303</c:v>
                </c:pt>
                <c:pt idx="31">
                  <c:v>133.90169995780502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532288"/>
        <c:axId val="65533824"/>
      </c:scatterChart>
      <c:valAx>
        <c:axId val="65532288"/>
        <c:scaling>
          <c:orientation val="minMax"/>
        </c:scaling>
        <c:axPos val="b"/>
        <c:numFmt formatCode="General" sourceLinked="1"/>
        <c:tickLblPos val="nextTo"/>
        <c:crossAx val="65533824"/>
        <c:crosses val="autoZero"/>
        <c:crossBetween val="midCat"/>
      </c:valAx>
      <c:valAx>
        <c:axId val="65533824"/>
        <c:scaling>
          <c:orientation val="minMax"/>
        </c:scaling>
        <c:axPos val="l"/>
        <c:majorGridlines/>
        <c:numFmt formatCode="General" sourceLinked="1"/>
        <c:tickLblPos val="nextTo"/>
        <c:crossAx val="65532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</c:v>
                </c:pt>
                <c:pt idx="1">
                  <c:v>103</c:v>
                </c:pt>
                <c:pt idx="2">
                  <c:v>82</c:v>
                </c:pt>
                <c:pt idx="3">
                  <c:v>86</c:v>
                </c:pt>
                <c:pt idx="4">
                  <c:v>116</c:v>
                </c:pt>
                <c:pt idx="5">
                  <c:v>115</c:v>
                </c:pt>
                <c:pt idx="6">
                  <c:v>126</c:v>
                </c:pt>
                <c:pt idx="7">
                  <c:v>121</c:v>
                </c:pt>
                <c:pt idx="8">
                  <c:v>137</c:v>
                </c:pt>
                <c:pt idx="9">
                  <c:v>172</c:v>
                </c:pt>
                <c:pt idx="10">
                  <c:v>182</c:v>
                </c:pt>
                <c:pt idx="11">
                  <c:v>197</c:v>
                </c:pt>
                <c:pt idx="12">
                  <c:v>202</c:v>
                </c:pt>
                <c:pt idx="13">
                  <c:v>210</c:v>
                </c:pt>
                <c:pt idx="14">
                  <c:v>238</c:v>
                </c:pt>
                <c:pt idx="15">
                  <c:v>191</c:v>
                </c:pt>
                <c:pt idx="16">
                  <c:v>202</c:v>
                </c:pt>
                <c:pt idx="17">
                  <c:v>145</c:v>
                </c:pt>
                <c:pt idx="18">
                  <c:v>179</c:v>
                </c:pt>
                <c:pt idx="19">
                  <c:v>154</c:v>
                </c:pt>
                <c:pt idx="20">
                  <c:v>144</c:v>
                </c:pt>
                <c:pt idx="21">
                  <c:v>137</c:v>
                </c:pt>
                <c:pt idx="22">
                  <c:v>125</c:v>
                </c:pt>
                <c:pt idx="23">
                  <c:v>105</c:v>
                </c:pt>
                <c:pt idx="24">
                  <c:v>126</c:v>
                </c:pt>
                <c:pt idx="25">
                  <c:v>133</c:v>
                </c:pt>
                <c:pt idx="26">
                  <c:v>105</c:v>
                </c:pt>
                <c:pt idx="27">
                  <c:v>120</c:v>
                </c:pt>
                <c:pt idx="28">
                  <c:v>98</c:v>
                </c:pt>
                <c:pt idx="29">
                  <c:v>84</c:v>
                </c:pt>
                <c:pt idx="30">
                  <c:v>97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0">
                  <c:v>100.03837461586947</c:v>
                </c:pt>
                <c:pt idx="1">
                  <c:v>100.86530162805965</c:v>
                </c:pt>
                <c:pt idx="2">
                  <c:v>102.39964729862153</c:v>
                </c:pt>
                <c:pt idx="3">
                  <c:v>104.89554825275958</c:v>
                </c:pt>
                <c:pt idx="4">
                  <c:v>108.80527998359972</c:v>
                </c:pt>
                <c:pt idx="5">
                  <c:v>114.21491068786705</c:v>
                </c:pt>
                <c:pt idx="6">
                  <c:v>122.18715559510304</c:v>
                </c:pt>
                <c:pt idx="7">
                  <c:v>132.93773629340649</c:v>
                </c:pt>
                <c:pt idx="8">
                  <c:v>146.11602988178285</c:v>
                </c:pt>
                <c:pt idx="9">
                  <c:v>160.89246970626033</c:v>
                </c:pt>
                <c:pt idx="10">
                  <c:v>175.49925615938099</c:v>
                </c:pt>
                <c:pt idx="11">
                  <c:v>189.68862404690356</c:v>
                </c:pt>
                <c:pt idx="12">
                  <c:v>200.92428024472139</c:v>
                </c:pt>
                <c:pt idx="13">
                  <c:v>207.55033582978365</c:v>
                </c:pt>
                <c:pt idx="14">
                  <c:v>209.30849999064066</c:v>
                </c:pt>
                <c:pt idx="15">
                  <c:v>205.292699650473</c:v>
                </c:pt>
                <c:pt idx="16">
                  <c:v>196.08610229177685</c:v>
                </c:pt>
                <c:pt idx="17">
                  <c:v>183.18171318253991</c:v>
                </c:pt>
                <c:pt idx="18">
                  <c:v>169.45602706068456</c:v>
                </c:pt>
                <c:pt idx="19">
                  <c:v>154.48731284014551</c:v>
                </c:pt>
                <c:pt idx="20">
                  <c:v>140.31374375838831</c:v>
                </c:pt>
                <c:pt idx="21">
                  <c:v>128.2927303620595</c:v>
                </c:pt>
                <c:pt idx="22">
                  <c:v>118.3785715230552</c:v>
                </c:pt>
                <c:pt idx="23">
                  <c:v>111.29131557448699</c:v>
                </c:pt>
                <c:pt idx="24">
                  <c:v>106.72384259563648</c:v>
                </c:pt>
                <c:pt idx="25">
                  <c:v>103.70746419696226</c:v>
                </c:pt>
                <c:pt idx="26">
                  <c:v>101.64535353436304</c:v>
                </c:pt>
                <c:pt idx="27">
                  <c:v>100.39820214715918</c:v>
                </c:pt>
                <c:pt idx="28">
                  <c:v>99.796190939604315</c:v>
                </c:pt>
                <c:pt idx="29">
                  <c:v>99.4365345617054</c:v>
                </c:pt>
                <c:pt idx="30">
                  <c:v>99.272289874120872</c:v>
                </c:pt>
                <c:pt idx="31">
                  <c:v>99.1968349700294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625088"/>
        <c:axId val="65651456"/>
      </c:scatterChart>
      <c:valAx>
        <c:axId val="65625088"/>
        <c:scaling>
          <c:orientation val="minMax"/>
        </c:scaling>
        <c:axPos val="b"/>
        <c:numFmt formatCode="General" sourceLinked="1"/>
        <c:tickLblPos val="nextTo"/>
        <c:crossAx val="65651456"/>
        <c:crosses val="autoZero"/>
        <c:crossBetween val="midCat"/>
      </c:valAx>
      <c:valAx>
        <c:axId val="65651456"/>
        <c:scaling>
          <c:orientation val="minMax"/>
        </c:scaling>
        <c:axPos val="l"/>
        <c:majorGridlines/>
        <c:numFmt formatCode="General" sourceLinked="1"/>
        <c:tickLblPos val="nextTo"/>
        <c:crossAx val="65625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</c:v>
                </c:pt>
                <c:pt idx="1">
                  <c:v>85</c:v>
                </c:pt>
                <c:pt idx="2">
                  <c:v>114</c:v>
                </c:pt>
                <c:pt idx="3">
                  <c:v>84</c:v>
                </c:pt>
                <c:pt idx="4">
                  <c:v>91</c:v>
                </c:pt>
                <c:pt idx="5">
                  <c:v>103</c:v>
                </c:pt>
                <c:pt idx="6">
                  <c:v>107</c:v>
                </c:pt>
                <c:pt idx="7">
                  <c:v>128</c:v>
                </c:pt>
                <c:pt idx="8">
                  <c:v>157</c:v>
                </c:pt>
                <c:pt idx="9">
                  <c:v>151</c:v>
                </c:pt>
                <c:pt idx="10">
                  <c:v>178</c:v>
                </c:pt>
                <c:pt idx="11">
                  <c:v>201</c:v>
                </c:pt>
                <c:pt idx="12">
                  <c:v>257</c:v>
                </c:pt>
                <c:pt idx="13">
                  <c:v>265</c:v>
                </c:pt>
                <c:pt idx="14">
                  <c:v>271</c:v>
                </c:pt>
                <c:pt idx="15">
                  <c:v>210</c:v>
                </c:pt>
                <c:pt idx="16">
                  <c:v>197</c:v>
                </c:pt>
                <c:pt idx="17">
                  <c:v>170</c:v>
                </c:pt>
                <c:pt idx="18">
                  <c:v>162</c:v>
                </c:pt>
                <c:pt idx="19">
                  <c:v>126</c:v>
                </c:pt>
                <c:pt idx="20">
                  <c:v>108</c:v>
                </c:pt>
                <c:pt idx="21">
                  <c:v>126</c:v>
                </c:pt>
                <c:pt idx="22">
                  <c:v>117</c:v>
                </c:pt>
                <c:pt idx="23">
                  <c:v>104</c:v>
                </c:pt>
                <c:pt idx="24">
                  <c:v>114</c:v>
                </c:pt>
                <c:pt idx="25">
                  <c:v>113</c:v>
                </c:pt>
                <c:pt idx="26">
                  <c:v>120</c:v>
                </c:pt>
                <c:pt idx="27">
                  <c:v>96</c:v>
                </c:pt>
                <c:pt idx="28">
                  <c:v>130</c:v>
                </c:pt>
                <c:pt idx="29">
                  <c:v>96</c:v>
                </c:pt>
                <c:pt idx="30">
                  <c:v>117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0">
                  <c:v>104.0289716893343</c:v>
                </c:pt>
                <c:pt idx="1">
                  <c:v>104.05379780975343</c:v>
                </c:pt>
                <c:pt idx="2">
                  <c:v>104.14723893207739</c:v>
                </c:pt>
                <c:pt idx="3">
                  <c:v>104.43782208363295</c:v>
                </c:pt>
                <c:pt idx="4">
                  <c:v>105.25216639479804</c:v>
                </c:pt>
                <c:pt idx="5">
                  <c:v>107.12123617452555</c:v>
                </c:pt>
                <c:pt idx="6">
                  <c:v>111.46627788738328</c:v>
                </c:pt>
                <c:pt idx="7">
                  <c:v>120.31312450506037</c:v>
                </c:pt>
                <c:pt idx="8">
                  <c:v>135.71207311877671</c:v>
                </c:pt>
                <c:pt idx="9">
                  <c:v>158.58821365728795</c:v>
                </c:pt>
                <c:pt idx="10">
                  <c:v>186.36703898305012</c:v>
                </c:pt>
                <c:pt idx="11">
                  <c:v>217.08305310064429</c:v>
                </c:pt>
                <c:pt idx="12">
                  <c:v>242.12150105285187</c:v>
                </c:pt>
                <c:pt idx="13">
                  <c:v>254.31767615804213</c:v>
                </c:pt>
                <c:pt idx="14">
                  <c:v>251.03649801672375</c:v>
                </c:pt>
                <c:pt idx="15">
                  <c:v>231.89555436950894</c:v>
                </c:pt>
                <c:pt idx="16">
                  <c:v>202.89345429744421</c:v>
                </c:pt>
                <c:pt idx="17">
                  <c:v>172.23267984055815</c:v>
                </c:pt>
                <c:pt idx="18">
                  <c:v>147.74821004057762</c:v>
                </c:pt>
                <c:pt idx="19">
                  <c:v>128.44823803923271</c:v>
                </c:pt>
                <c:pt idx="20">
                  <c:v>116.06309313588136</c:v>
                </c:pt>
                <c:pt idx="21">
                  <c:v>109.34932514207729</c:v>
                </c:pt>
                <c:pt idx="22">
                  <c:v>106.03580637188232</c:v>
                </c:pt>
                <c:pt idx="23">
                  <c:v>104.71380841394175</c:v>
                </c:pt>
                <c:pt idx="24">
                  <c:v>104.25395120151968</c:v>
                </c:pt>
                <c:pt idx="25">
                  <c:v>104.09331534260163</c:v>
                </c:pt>
                <c:pt idx="26">
                  <c:v>104.03896765752046</c:v>
                </c:pt>
                <c:pt idx="27">
                  <c:v>104.02439989676257</c:v>
                </c:pt>
                <c:pt idx="28">
                  <c:v>104.02144688874498</c:v>
                </c:pt>
                <c:pt idx="29">
                  <c:v>104.02071909338846</c:v>
                </c:pt>
                <c:pt idx="30">
                  <c:v>104.02059748010444</c:v>
                </c:pt>
                <c:pt idx="31">
                  <c:v>104.02057719354119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767296"/>
        <c:axId val="65768832"/>
      </c:scatterChart>
      <c:valAx>
        <c:axId val="65767296"/>
        <c:scaling>
          <c:orientation val="minMax"/>
        </c:scaling>
        <c:axPos val="b"/>
        <c:numFmt formatCode="General" sourceLinked="1"/>
        <c:tickLblPos val="nextTo"/>
        <c:crossAx val="65768832"/>
        <c:crosses val="autoZero"/>
        <c:crossBetween val="midCat"/>
      </c:valAx>
      <c:valAx>
        <c:axId val="65768832"/>
        <c:scaling>
          <c:orientation val="minMax"/>
        </c:scaling>
        <c:axPos val="l"/>
        <c:majorGridlines/>
        <c:numFmt formatCode="General" sourceLinked="1"/>
        <c:tickLblPos val="nextTo"/>
        <c:crossAx val="65767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</c:v>
                </c:pt>
                <c:pt idx="1">
                  <c:v>102</c:v>
                </c:pt>
                <c:pt idx="2">
                  <c:v>100</c:v>
                </c:pt>
                <c:pt idx="3">
                  <c:v>104</c:v>
                </c:pt>
                <c:pt idx="4">
                  <c:v>98</c:v>
                </c:pt>
                <c:pt idx="5">
                  <c:v>100</c:v>
                </c:pt>
                <c:pt idx="6">
                  <c:v>97</c:v>
                </c:pt>
                <c:pt idx="7">
                  <c:v>127</c:v>
                </c:pt>
                <c:pt idx="8">
                  <c:v>119</c:v>
                </c:pt>
                <c:pt idx="9">
                  <c:v>152</c:v>
                </c:pt>
                <c:pt idx="10">
                  <c:v>173</c:v>
                </c:pt>
                <c:pt idx="11">
                  <c:v>203</c:v>
                </c:pt>
                <c:pt idx="12">
                  <c:v>196</c:v>
                </c:pt>
                <c:pt idx="13">
                  <c:v>244</c:v>
                </c:pt>
                <c:pt idx="14">
                  <c:v>223</c:v>
                </c:pt>
                <c:pt idx="15">
                  <c:v>222</c:v>
                </c:pt>
                <c:pt idx="16">
                  <c:v>192</c:v>
                </c:pt>
                <c:pt idx="17">
                  <c:v>143</c:v>
                </c:pt>
                <c:pt idx="18">
                  <c:v>141</c:v>
                </c:pt>
                <c:pt idx="19">
                  <c:v>135</c:v>
                </c:pt>
                <c:pt idx="20">
                  <c:v>121</c:v>
                </c:pt>
                <c:pt idx="21">
                  <c:v>99</c:v>
                </c:pt>
                <c:pt idx="22">
                  <c:v>102</c:v>
                </c:pt>
                <c:pt idx="23">
                  <c:v>130</c:v>
                </c:pt>
                <c:pt idx="24">
                  <c:v>112</c:v>
                </c:pt>
                <c:pt idx="25">
                  <c:v>95</c:v>
                </c:pt>
                <c:pt idx="26">
                  <c:v>124</c:v>
                </c:pt>
                <c:pt idx="27">
                  <c:v>115</c:v>
                </c:pt>
                <c:pt idx="28">
                  <c:v>87</c:v>
                </c:pt>
                <c:pt idx="29">
                  <c:v>102</c:v>
                </c:pt>
                <c:pt idx="30">
                  <c:v>97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0">
                  <c:v>98.88819858735576</c:v>
                </c:pt>
                <c:pt idx="1">
                  <c:v>98.923235053217795</c:v>
                </c:pt>
                <c:pt idx="2">
                  <c:v>99.043336278393582</c:v>
                </c:pt>
                <c:pt idx="3">
                  <c:v>99.38643636118384</c:v>
                </c:pt>
                <c:pt idx="4">
                  <c:v>100.27779154628348</c:v>
                </c:pt>
                <c:pt idx="5">
                  <c:v>102.19434060618315</c:v>
                </c:pt>
                <c:pt idx="6">
                  <c:v>106.3970254494316</c:v>
                </c:pt>
                <c:pt idx="7">
                  <c:v>114.52107883062543</c:v>
                </c:pt>
                <c:pt idx="8">
                  <c:v>128.06469529933256</c:v>
                </c:pt>
                <c:pt idx="9">
                  <c:v>147.52519648113127</c:v>
                </c:pt>
                <c:pt idx="10">
                  <c:v>170.62910425697902</c:v>
                </c:pt>
                <c:pt idx="11">
                  <c:v>195.8943804759127</c:v>
                </c:pt>
                <c:pt idx="12">
                  <c:v>216.60965523192985</c:v>
                </c:pt>
                <c:pt idx="13">
                  <c:v>227.23776957806862</c:v>
                </c:pt>
                <c:pt idx="14">
                  <c:v>225.75387521679372</c:v>
                </c:pt>
                <c:pt idx="15">
                  <c:v>211.40228619967937</c:v>
                </c:pt>
                <c:pt idx="16">
                  <c:v>188.38774787635305</c:v>
                </c:pt>
                <c:pt idx="17">
                  <c:v>162.95700897977628</c:v>
                </c:pt>
                <c:pt idx="18">
                  <c:v>141.71252141223755</c:v>
                </c:pt>
                <c:pt idx="19">
                  <c:v>124.10514870318806</c:v>
                </c:pt>
                <c:pt idx="20">
                  <c:v>112.1158839611178</c:v>
                </c:pt>
                <c:pt idx="21">
                  <c:v>105.16304983153717</c:v>
                </c:pt>
                <c:pt idx="22">
                  <c:v>101.45868510860224</c:v>
                </c:pt>
                <c:pt idx="23">
                  <c:v>99.847281447420102</c:v>
                </c:pt>
                <c:pt idx="24">
                  <c:v>99.233286795030139</c:v>
                </c:pt>
                <c:pt idx="25">
                  <c:v>98.997802214368605</c:v>
                </c:pt>
                <c:pt idx="26">
                  <c:v>98.909551838237249</c:v>
                </c:pt>
                <c:pt idx="27">
                  <c:v>98.882934403377035</c:v>
                </c:pt>
                <c:pt idx="28">
                  <c:v>98.876810104266653</c:v>
                </c:pt>
                <c:pt idx="29">
                  <c:v>98.875096152105115</c:v>
                </c:pt>
                <c:pt idx="30">
                  <c:v>98.874764885151734</c:v>
                </c:pt>
                <c:pt idx="31">
                  <c:v>98.874700927478742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827584"/>
        <c:axId val="65829120"/>
      </c:scatterChart>
      <c:valAx>
        <c:axId val="65827584"/>
        <c:scaling>
          <c:orientation val="minMax"/>
        </c:scaling>
        <c:axPos val="b"/>
        <c:numFmt formatCode="General" sourceLinked="1"/>
        <c:tickLblPos val="nextTo"/>
        <c:crossAx val="65829120"/>
        <c:crosses val="autoZero"/>
        <c:crossBetween val="midCat"/>
      </c:valAx>
      <c:valAx>
        <c:axId val="65829120"/>
        <c:scaling>
          <c:orientation val="minMax"/>
        </c:scaling>
        <c:axPos val="l"/>
        <c:majorGridlines/>
        <c:numFmt formatCode="General" sourceLinked="1"/>
        <c:tickLblPos val="nextTo"/>
        <c:crossAx val="65827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</c:v>
                </c:pt>
                <c:pt idx="1">
                  <c:v>90</c:v>
                </c:pt>
                <c:pt idx="2">
                  <c:v>83</c:v>
                </c:pt>
                <c:pt idx="3">
                  <c:v>99</c:v>
                </c:pt>
                <c:pt idx="4">
                  <c:v>110</c:v>
                </c:pt>
                <c:pt idx="5">
                  <c:v>102</c:v>
                </c:pt>
                <c:pt idx="6">
                  <c:v>94</c:v>
                </c:pt>
                <c:pt idx="7">
                  <c:v>123</c:v>
                </c:pt>
                <c:pt idx="8">
                  <c:v>123</c:v>
                </c:pt>
                <c:pt idx="9">
                  <c:v>133</c:v>
                </c:pt>
                <c:pt idx="10">
                  <c:v>151</c:v>
                </c:pt>
                <c:pt idx="11">
                  <c:v>194</c:v>
                </c:pt>
                <c:pt idx="12">
                  <c:v>230</c:v>
                </c:pt>
                <c:pt idx="13">
                  <c:v>235</c:v>
                </c:pt>
                <c:pt idx="14">
                  <c:v>252</c:v>
                </c:pt>
                <c:pt idx="15">
                  <c:v>272</c:v>
                </c:pt>
                <c:pt idx="16">
                  <c:v>207</c:v>
                </c:pt>
                <c:pt idx="17">
                  <c:v>168</c:v>
                </c:pt>
                <c:pt idx="18">
                  <c:v>181</c:v>
                </c:pt>
                <c:pt idx="19">
                  <c:v>137</c:v>
                </c:pt>
                <c:pt idx="20">
                  <c:v>121</c:v>
                </c:pt>
                <c:pt idx="21">
                  <c:v>124</c:v>
                </c:pt>
                <c:pt idx="22">
                  <c:v>135</c:v>
                </c:pt>
                <c:pt idx="23">
                  <c:v>130</c:v>
                </c:pt>
                <c:pt idx="24">
                  <c:v>128</c:v>
                </c:pt>
                <c:pt idx="25">
                  <c:v>106</c:v>
                </c:pt>
                <c:pt idx="26">
                  <c:v>111</c:v>
                </c:pt>
                <c:pt idx="27">
                  <c:v>111</c:v>
                </c:pt>
                <c:pt idx="28">
                  <c:v>122</c:v>
                </c:pt>
                <c:pt idx="29">
                  <c:v>106</c:v>
                </c:pt>
                <c:pt idx="30">
                  <c:v>94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0">
                  <c:v>102.68032766956875</c:v>
                </c:pt>
                <c:pt idx="1">
                  <c:v>102.68858583517239</c:v>
                </c:pt>
                <c:pt idx="2">
                  <c:v>102.72267243860325</c:v>
                </c:pt>
                <c:pt idx="3">
                  <c:v>102.83897354124113</c:v>
                </c:pt>
                <c:pt idx="4">
                  <c:v>103.19666107159617</c:v>
                </c:pt>
                <c:pt idx="5">
                  <c:v>104.09587152964747</c:v>
                </c:pt>
                <c:pt idx="6">
                  <c:v>106.39425328778466</c:v>
                </c:pt>
                <c:pt idx="7">
                  <c:v>111.5729493310305</c:v>
                </c:pt>
                <c:pt idx="8">
                  <c:v>121.60117950169155</c:v>
                </c:pt>
                <c:pt idx="9">
                  <c:v>138.28172539097719</c:v>
                </c:pt>
                <c:pt idx="10">
                  <c:v>161.15596355084409</c:v>
                </c:pt>
                <c:pt idx="11">
                  <c:v>190.3933643673538</c:v>
                </c:pt>
                <c:pt idx="12">
                  <c:v>219.62260187332919</c:v>
                </c:pt>
                <c:pt idx="13">
                  <c:v>240.94351434866175</c:v>
                </c:pt>
                <c:pt idx="14">
                  <c:v>250.38153083256853</c:v>
                </c:pt>
                <c:pt idx="15">
                  <c:v>243.07486458371844</c:v>
                </c:pt>
                <c:pt idx="16">
                  <c:v>221.29405845759283</c:v>
                </c:pt>
                <c:pt idx="17">
                  <c:v>192.01680648530487</c:v>
                </c:pt>
                <c:pt idx="18">
                  <c:v>164.76776065271039</c:v>
                </c:pt>
                <c:pt idx="19">
                  <c:v>140.47880952439826</c:v>
                </c:pt>
                <c:pt idx="20">
                  <c:v>123.01572942406852</c:v>
                </c:pt>
                <c:pt idx="21">
                  <c:v>112.490844164458</c:v>
                </c:pt>
                <c:pt idx="22">
                  <c:v>106.7393322734609</c:v>
                </c:pt>
                <c:pt idx="23">
                  <c:v>104.20324207456237</c:v>
                </c:pt>
                <c:pt idx="24">
                  <c:v>103.2346399781607</c:v>
                </c:pt>
                <c:pt idx="25">
                  <c:v>102.86570743108786</c:v>
                </c:pt>
                <c:pt idx="26">
                  <c:v>102.72960507252263</c:v>
                </c:pt>
                <c:pt idx="27">
                  <c:v>102.68961985652767</c:v>
                </c:pt>
                <c:pt idx="28">
                  <c:v>102.68074279381818</c:v>
                </c:pt>
                <c:pt idx="29">
                  <c:v>102.67836156656948</c:v>
                </c:pt>
                <c:pt idx="30">
                  <c:v>102.6779258584842</c:v>
                </c:pt>
                <c:pt idx="31">
                  <c:v>102.67784668881444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854464"/>
        <c:axId val="65671936"/>
      </c:scatterChart>
      <c:valAx>
        <c:axId val="65854464"/>
        <c:scaling>
          <c:orientation val="minMax"/>
        </c:scaling>
        <c:axPos val="b"/>
        <c:numFmt formatCode="General" sourceLinked="1"/>
        <c:tickLblPos val="nextTo"/>
        <c:crossAx val="65671936"/>
        <c:crosses val="autoZero"/>
        <c:crossBetween val="midCat"/>
      </c:valAx>
      <c:valAx>
        <c:axId val="65671936"/>
        <c:scaling>
          <c:orientation val="minMax"/>
        </c:scaling>
        <c:axPos val="l"/>
        <c:majorGridlines/>
        <c:numFmt formatCode="General" sourceLinked="1"/>
        <c:tickLblPos val="nextTo"/>
        <c:crossAx val="65854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</c:v>
                </c:pt>
                <c:pt idx="1">
                  <c:v>91</c:v>
                </c:pt>
                <c:pt idx="2">
                  <c:v>103</c:v>
                </c:pt>
                <c:pt idx="3">
                  <c:v>114</c:v>
                </c:pt>
                <c:pt idx="4">
                  <c:v>100</c:v>
                </c:pt>
                <c:pt idx="5">
                  <c:v>119</c:v>
                </c:pt>
                <c:pt idx="6">
                  <c:v>114</c:v>
                </c:pt>
                <c:pt idx="7">
                  <c:v>127</c:v>
                </c:pt>
                <c:pt idx="8">
                  <c:v>130</c:v>
                </c:pt>
                <c:pt idx="9">
                  <c:v>147</c:v>
                </c:pt>
                <c:pt idx="10">
                  <c:v>181</c:v>
                </c:pt>
                <c:pt idx="11">
                  <c:v>207</c:v>
                </c:pt>
                <c:pt idx="12">
                  <c:v>227</c:v>
                </c:pt>
                <c:pt idx="13">
                  <c:v>238</c:v>
                </c:pt>
                <c:pt idx="14">
                  <c:v>273</c:v>
                </c:pt>
                <c:pt idx="15">
                  <c:v>276</c:v>
                </c:pt>
                <c:pt idx="16">
                  <c:v>238</c:v>
                </c:pt>
                <c:pt idx="17">
                  <c:v>201</c:v>
                </c:pt>
                <c:pt idx="18">
                  <c:v>182</c:v>
                </c:pt>
                <c:pt idx="19">
                  <c:v>160</c:v>
                </c:pt>
                <c:pt idx="20">
                  <c:v>136</c:v>
                </c:pt>
                <c:pt idx="21">
                  <c:v>137</c:v>
                </c:pt>
                <c:pt idx="22">
                  <c:v>107</c:v>
                </c:pt>
                <c:pt idx="23">
                  <c:v>101</c:v>
                </c:pt>
                <c:pt idx="24">
                  <c:v>124</c:v>
                </c:pt>
                <c:pt idx="25">
                  <c:v>110</c:v>
                </c:pt>
                <c:pt idx="26">
                  <c:v>130</c:v>
                </c:pt>
                <c:pt idx="27">
                  <c:v>117</c:v>
                </c:pt>
                <c:pt idx="28">
                  <c:v>110</c:v>
                </c:pt>
                <c:pt idx="29">
                  <c:v>110</c:v>
                </c:pt>
                <c:pt idx="30">
                  <c:v>100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0">
                  <c:v>103.09078987448027</c:v>
                </c:pt>
                <c:pt idx="1">
                  <c:v>103.14835952948958</c:v>
                </c:pt>
                <c:pt idx="2">
                  <c:v>103.32285799648588</c:v>
                </c:pt>
                <c:pt idx="3">
                  <c:v>103.77111707873645</c:v>
                </c:pt>
                <c:pt idx="4">
                  <c:v>104.83706312130903</c:v>
                </c:pt>
                <c:pt idx="5">
                  <c:v>106.9754225478169</c:v>
                </c:pt>
                <c:pt idx="6">
                  <c:v>111.4196958480383</c:v>
                </c:pt>
                <c:pt idx="7">
                  <c:v>119.69967764431416</c:v>
                </c:pt>
                <c:pt idx="8">
                  <c:v>133.28038862031502</c:v>
                </c:pt>
                <c:pt idx="9">
                  <c:v>152.93736809963508</c:v>
                </c:pt>
                <c:pt idx="10">
                  <c:v>177.08918854448473</c:v>
                </c:pt>
                <c:pt idx="11">
                  <c:v>205.47981040292558</c:v>
                </c:pt>
                <c:pt idx="12">
                  <c:v>232.32489739856413</c:v>
                </c:pt>
                <c:pt idx="13">
                  <c:v>251.56840456955686</c:v>
                </c:pt>
                <c:pt idx="14">
                  <c:v>260.80312454970897</c:v>
                </c:pt>
                <c:pt idx="15">
                  <c:v>256.06144691050059</c:v>
                </c:pt>
                <c:pt idx="16">
                  <c:v>238.45007276519794</c:v>
                </c:pt>
                <c:pt idx="17">
                  <c:v>212.60597605508238</c:v>
                </c:pt>
                <c:pt idx="18">
                  <c:v>186.25842211958025</c:v>
                </c:pt>
                <c:pt idx="19">
                  <c:v>160.08941641585113</c:v>
                </c:pt>
                <c:pt idx="20">
                  <c:v>138.57062140498877</c:v>
                </c:pt>
                <c:pt idx="21">
                  <c:v>123.37250056626017</c:v>
                </c:pt>
                <c:pt idx="22">
                  <c:v>113.3759796425833</c:v>
                </c:pt>
                <c:pt idx="23">
                  <c:v>107.91749378512159</c:v>
                </c:pt>
                <c:pt idx="24">
                  <c:v>105.29664408474815</c:v>
                </c:pt>
                <c:pt idx="25">
                  <c:v>104.02985714243712</c:v>
                </c:pt>
                <c:pt idx="26">
                  <c:v>103.42111725731215</c:v>
                </c:pt>
                <c:pt idx="27">
                  <c:v>103.17783360980189</c:v>
                </c:pt>
                <c:pt idx="28">
                  <c:v>103.10259134766969</c:v>
                </c:pt>
                <c:pt idx="29">
                  <c:v>103.0743087799658</c:v>
                </c:pt>
                <c:pt idx="30">
                  <c:v>103.06669042525927</c:v>
                </c:pt>
                <c:pt idx="31">
                  <c:v>103.0646442280172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318080"/>
        <c:axId val="145219968"/>
      </c:scatterChart>
      <c:valAx>
        <c:axId val="64318080"/>
        <c:scaling>
          <c:orientation val="minMax"/>
        </c:scaling>
        <c:axPos val="b"/>
        <c:numFmt formatCode="General" sourceLinked="1"/>
        <c:tickLblPos val="nextTo"/>
        <c:crossAx val="145219968"/>
        <c:crosses val="autoZero"/>
        <c:crossBetween val="midCat"/>
      </c:valAx>
      <c:valAx>
        <c:axId val="145219968"/>
        <c:scaling>
          <c:orientation val="minMax"/>
        </c:scaling>
        <c:axPos val="l"/>
        <c:majorGridlines/>
        <c:numFmt formatCode="General" sourceLinked="1"/>
        <c:tickLblPos val="nextTo"/>
        <c:crossAx val="6431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</c:v>
                </c:pt>
                <c:pt idx="1">
                  <c:v>85</c:v>
                </c:pt>
                <c:pt idx="2">
                  <c:v>96</c:v>
                </c:pt>
                <c:pt idx="3">
                  <c:v>99</c:v>
                </c:pt>
                <c:pt idx="4">
                  <c:v>91</c:v>
                </c:pt>
                <c:pt idx="5">
                  <c:v>95</c:v>
                </c:pt>
                <c:pt idx="6">
                  <c:v>112</c:v>
                </c:pt>
                <c:pt idx="7">
                  <c:v>120</c:v>
                </c:pt>
                <c:pt idx="8">
                  <c:v>103</c:v>
                </c:pt>
                <c:pt idx="9">
                  <c:v>146</c:v>
                </c:pt>
                <c:pt idx="10">
                  <c:v>141</c:v>
                </c:pt>
                <c:pt idx="11">
                  <c:v>191</c:v>
                </c:pt>
                <c:pt idx="12">
                  <c:v>183</c:v>
                </c:pt>
                <c:pt idx="13">
                  <c:v>239</c:v>
                </c:pt>
                <c:pt idx="14">
                  <c:v>222</c:v>
                </c:pt>
                <c:pt idx="15">
                  <c:v>226</c:v>
                </c:pt>
                <c:pt idx="16">
                  <c:v>220</c:v>
                </c:pt>
                <c:pt idx="17">
                  <c:v>202</c:v>
                </c:pt>
                <c:pt idx="18">
                  <c:v>168</c:v>
                </c:pt>
                <c:pt idx="19">
                  <c:v>139</c:v>
                </c:pt>
                <c:pt idx="20">
                  <c:v>116</c:v>
                </c:pt>
                <c:pt idx="21">
                  <c:v>116</c:v>
                </c:pt>
                <c:pt idx="22">
                  <c:v>126</c:v>
                </c:pt>
                <c:pt idx="23">
                  <c:v>122</c:v>
                </c:pt>
                <c:pt idx="24">
                  <c:v>121</c:v>
                </c:pt>
                <c:pt idx="25">
                  <c:v>115</c:v>
                </c:pt>
                <c:pt idx="26">
                  <c:v>116</c:v>
                </c:pt>
                <c:pt idx="27">
                  <c:v>119</c:v>
                </c:pt>
                <c:pt idx="28">
                  <c:v>121</c:v>
                </c:pt>
                <c:pt idx="29">
                  <c:v>134</c:v>
                </c:pt>
                <c:pt idx="30">
                  <c:v>91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0">
                  <c:v>105.69591671419435</c:v>
                </c:pt>
                <c:pt idx="1">
                  <c:v>105.70020452596677</c:v>
                </c:pt>
                <c:pt idx="2">
                  <c:v>105.71873125077198</c:v>
                </c:pt>
                <c:pt idx="3">
                  <c:v>105.78486790494603</c:v>
                </c:pt>
                <c:pt idx="4">
                  <c:v>105.99756094837036</c:v>
                </c:pt>
                <c:pt idx="5">
                  <c:v>106.55574103775542</c:v>
                </c:pt>
                <c:pt idx="6">
                  <c:v>108.04666050542549</c:v>
                </c:pt>
                <c:pt idx="7">
                  <c:v>111.56432312031255</c:v>
                </c:pt>
                <c:pt idx="8">
                  <c:v>118.70580707085473</c:v>
                </c:pt>
                <c:pt idx="9">
                  <c:v>131.17626481030655</c:v>
                </c:pt>
                <c:pt idx="10">
                  <c:v>149.15631868253814</c:v>
                </c:pt>
                <c:pt idx="11">
                  <c:v>173.46410811132981</c:v>
                </c:pt>
                <c:pt idx="12">
                  <c:v>199.52649734079725</c:v>
                </c:pt>
                <c:pt idx="13">
                  <c:v>220.60765323951424</c:v>
                </c:pt>
                <c:pt idx="14">
                  <c:v>233.05698178815121</c:v>
                </c:pt>
                <c:pt idx="15">
                  <c:v>231.25360948510053</c:v>
                </c:pt>
                <c:pt idx="16">
                  <c:v>215.64053191673577</c:v>
                </c:pt>
                <c:pt idx="17">
                  <c:v>191.43705273354894</c:v>
                </c:pt>
                <c:pt idx="18">
                  <c:v>167.19188086148051</c:v>
                </c:pt>
                <c:pt idx="19">
                  <c:v>144.38915203945064</c:v>
                </c:pt>
                <c:pt idx="20">
                  <c:v>127.20909395124588</c:v>
                </c:pt>
                <c:pt idx="21">
                  <c:v>116.41217080422618</c:v>
                </c:pt>
                <c:pt idx="22">
                  <c:v>110.27767289314713</c:v>
                </c:pt>
                <c:pt idx="23">
                  <c:v>107.47036628118876</c:v>
                </c:pt>
                <c:pt idx="24">
                  <c:v>106.36132552734699</c:v>
                </c:pt>
                <c:pt idx="25">
                  <c:v>105.92578395293999</c:v>
                </c:pt>
                <c:pt idx="26">
                  <c:v>105.76022882433547</c:v>
                </c:pt>
                <c:pt idx="27">
                  <c:v>105.71006078980466</c:v>
                </c:pt>
                <c:pt idx="28">
                  <c:v>105.69858437219764</c:v>
                </c:pt>
                <c:pt idx="29">
                  <c:v>105.69542068881042</c:v>
                </c:pt>
                <c:pt idx="30">
                  <c:v>105.69482505656057</c:v>
                </c:pt>
                <c:pt idx="31">
                  <c:v>105.6947139519188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714048"/>
        <c:axId val="65715584"/>
      </c:scatterChart>
      <c:valAx>
        <c:axId val="65714048"/>
        <c:scaling>
          <c:orientation val="minMax"/>
        </c:scaling>
        <c:axPos val="b"/>
        <c:numFmt formatCode="General" sourceLinked="1"/>
        <c:tickLblPos val="nextTo"/>
        <c:crossAx val="65715584"/>
        <c:crosses val="autoZero"/>
        <c:crossBetween val="midCat"/>
      </c:valAx>
      <c:valAx>
        <c:axId val="65715584"/>
        <c:scaling>
          <c:orientation val="minMax"/>
        </c:scaling>
        <c:axPos val="l"/>
        <c:majorGridlines/>
        <c:numFmt formatCode="General" sourceLinked="1"/>
        <c:tickLblPos val="nextTo"/>
        <c:crossAx val="65714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</c:v>
                </c:pt>
                <c:pt idx="1">
                  <c:v>83</c:v>
                </c:pt>
                <c:pt idx="2">
                  <c:v>103</c:v>
                </c:pt>
                <c:pt idx="3">
                  <c:v>82</c:v>
                </c:pt>
                <c:pt idx="4">
                  <c:v>92</c:v>
                </c:pt>
                <c:pt idx="5">
                  <c:v>99</c:v>
                </c:pt>
                <c:pt idx="6">
                  <c:v>106</c:v>
                </c:pt>
                <c:pt idx="7">
                  <c:v>119</c:v>
                </c:pt>
                <c:pt idx="8">
                  <c:v>115</c:v>
                </c:pt>
                <c:pt idx="9">
                  <c:v>142</c:v>
                </c:pt>
                <c:pt idx="10">
                  <c:v>157</c:v>
                </c:pt>
                <c:pt idx="11">
                  <c:v>190</c:v>
                </c:pt>
                <c:pt idx="12">
                  <c:v>205</c:v>
                </c:pt>
                <c:pt idx="13">
                  <c:v>242</c:v>
                </c:pt>
                <c:pt idx="14">
                  <c:v>246</c:v>
                </c:pt>
                <c:pt idx="15">
                  <c:v>233</c:v>
                </c:pt>
                <c:pt idx="16">
                  <c:v>226</c:v>
                </c:pt>
                <c:pt idx="17">
                  <c:v>191</c:v>
                </c:pt>
                <c:pt idx="18">
                  <c:v>158</c:v>
                </c:pt>
                <c:pt idx="19">
                  <c:v>153</c:v>
                </c:pt>
                <c:pt idx="20">
                  <c:v>161</c:v>
                </c:pt>
                <c:pt idx="21">
                  <c:v>113</c:v>
                </c:pt>
                <c:pt idx="22">
                  <c:v>106</c:v>
                </c:pt>
                <c:pt idx="23">
                  <c:v>117</c:v>
                </c:pt>
                <c:pt idx="24">
                  <c:v>108</c:v>
                </c:pt>
                <c:pt idx="25">
                  <c:v>114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114</c:v>
                </c:pt>
                <c:pt idx="30">
                  <c:v>101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0">
                  <c:v>94.055673713822216</c:v>
                </c:pt>
                <c:pt idx="1">
                  <c:v>94.154059756095677</c:v>
                </c:pt>
                <c:pt idx="2">
                  <c:v>94.419639661514196</c:v>
                </c:pt>
                <c:pt idx="3">
                  <c:v>95.033226227600949</c:v>
                </c:pt>
                <c:pt idx="4">
                  <c:v>96.359842853366999</c:v>
                </c:pt>
                <c:pt idx="5">
                  <c:v>98.809907530481723</c:v>
                </c:pt>
                <c:pt idx="6">
                  <c:v>103.53648742350269</c:v>
                </c:pt>
                <c:pt idx="7">
                  <c:v>111.77056340914842</c:v>
                </c:pt>
                <c:pt idx="8">
                  <c:v>124.52927264569743</c:v>
                </c:pt>
                <c:pt idx="9">
                  <c:v>142.17913692069433</c:v>
                </c:pt>
                <c:pt idx="10">
                  <c:v>163.17020661930448</c:v>
                </c:pt>
                <c:pt idx="11">
                  <c:v>187.36282518515651</c:v>
                </c:pt>
                <c:pt idx="12">
                  <c:v>210.15784996808554</c:v>
                </c:pt>
                <c:pt idx="13">
                  <c:v>226.8850619565232</c:v>
                </c:pt>
                <c:pt idx="14">
                  <c:v>235.92128464310409</c:v>
                </c:pt>
                <c:pt idx="15">
                  <c:v>233.86663775974597</c:v>
                </c:pt>
                <c:pt idx="16">
                  <c:v>221.07945711489216</c:v>
                </c:pt>
                <c:pt idx="17">
                  <c:v>200.64620839503388</c:v>
                </c:pt>
                <c:pt idx="18">
                  <c:v>178.53596021598804</c:v>
                </c:pt>
                <c:pt idx="19">
                  <c:v>155.23635888474547</c:v>
                </c:pt>
                <c:pt idx="20">
                  <c:v>134.74761548185765</c:v>
                </c:pt>
                <c:pt idx="21">
                  <c:v>119.14707323771607</c:v>
                </c:pt>
                <c:pt idx="22">
                  <c:v>107.9736358249115</c:v>
                </c:pt>
                <c:pt idx="23">
                  <c:v>101.25794536896645</c:v>
                </c:pt>
                <c:pt idx="24">
                  <c:v>97.690720569574893</c:v>
                </c:pt>
                <c:pt idx="25">
                  <c:v>95.777246634264316</c:v>
                </c:pt>
                <c:pt idx="26">
                  <c:v>94.745723879160209</c:v>
                </c:pt>
                <c:pt idx="27">
                  <c:v>94.274914219457543</c:v>
                </c:pt>
                <c:pt idx="28">
                  <c:v>94.10719901827045</c:v>
                </c:pt>
                <c:pt idx="29">
                  <c:v>94.034360635977563</c:v>
                </c:pt>
                <c:pt idx="30">
                  <c:v>94.011249675432438</c:v>
                </c:pt>
                <c:pt idx="31">
                  <c:v>94.003928782204895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909504"/>
        <c:axId val="65911040"/>
      </c:scatterChart>
      <c:valAx>
        <c:axId val="65909504"/>
        <c:scaling>
          <c:orientation val="minMax"/>
        </c:scaling>
        <c:axPos val="b"/>
        <c:numFmt formatCode="General" sourceLinked="1"/>
        <c:tickLblPos val="nextTo"/>
        <c:crossAx val="65911040"/>
        <c:crosses val="autoZero"/>
        <c:crossBetween val="midCat"/>
      </c:valAx>
      <c:valAx>
        <c:axId val="65911040"/>
        <c:scaling>
          <c:orientation val="minMax"/>
        </c:scaling>
        <c:axPos val="l"/>
        <c:majorGridlines/>
        <c:numFmt formatCode="General" sourceLinked="1"/>
        <c:tickLblPos val="nextTo"/>
        <c:crossAx val="65909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</c:v>
                </c:pt>
                <c:pt idx="1">
                  <c:v>96</c:v>
                </c:pt>
                <c:pt idx="2">
                  <c:v>85</c:v>
                </c:pt>
                <c:pt idx="3">
                  <c:v>97</c:v>
                </c:pt>
                <c:pt idx="4">
                  <c:v>111</c:v>
                </c:pt>
                <c:pt idx="5">
                  <c:v>99</c:v>
                </c:pt>
                <c:pt idx="6">
                  <c:v>115</c:v>
                </c:pt>
                <c:pt idx="7">
                  <c:v>119</c:v>
                </c:pt>
                <c:pt idx="8">
                  <c:v>124</c:v>
                </c:pt>
                <c:pt idx="9">
                  <c:v>137</c:v>
                </c:pt>
                <c:pt idx="10">
                  <c:v>141</c:v>
                </c:pt>
                <c:pt idx="11">
                  <c:v>180</c:v>
                </c:pt>
                <c:pt idx="12">
                  <c:v>190</c:v>
                </c:pt>
                <c:pt idx="13">
                  <c:v>238</c:v>
                </c:pt>
                <c:pt idx="14">
                  <c:v>256</c:v>
                </c:pt>
                <c:pt idx="15">
                  <c:v>257</c:v>
                </c:pt>
                <c:pt idx="16">
                  <c:v>218</c:v>
                </c:pt>
                <c:pt idx="17">
                  <c:v>185</c:v>
                </c:pt>
                <c:pt idx="18">
                  <c:v>166</c:v>
                </c:pt>
                <c:pt idx="19">
                  <c:v>132</c:v>
                </c:pt>
                <c:pt idx="20">
                  <c:v>131</c:v>
                </c:pt>
                <c:pt idx="21">
                  <c:v>140</c:v>
                </c:pt>
                <c:pt idx="22">
                  <c:v>125</c:v>
                </c:pt>
                <c:pt idx="23">
                  <c:v>116</c:v>
                </c:pt>
                <c:pt idx="24">
                  <c:v>111</c:v>
                </c:pt>
                <c:pt idx="25">
                  <c:v>110</c:v>
                </c:pt>
                <c:pt idx="26">
                  <c:v>110</c:v>
                </c:pt>
                <c:pt idx="27">
                  <c:v>92</c:v>
                </c:pt>
                <c:pt idx="28">
                  <c:v>115</c:v>
                </c:pt>
                <c:pt idx="29">
                  <c:v>132</c:v>
                </c:pt>
                <c:pt idx="30">
                  <c:v>120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0">
                  <c:v>106.0474965308383</c:v>
                </c:pt>
                <c:pt idx="1">
                  <c:v>106.04986141672148</c:v>
                </c:pt>
                <c:pt idx="2">
                  <c:v>106.06125769238712</c:v>
                </c:pt>
                <c:pt idx="3">
                  <c:v>106.1062209175452</c:v>
                </c:pt>
                <c:pt idx="4">
                  <c:v>106.26456721780151</c:v>
                </c:pt>
                <c:pt idx="5">
                  <c:v>106.71455171085351</c:v>
                </c:pt>
                <c:pt idx="6">
                  <c:v>108.00785345080826</c:v>
                </c:pt>
                <c:pt idx="7">
                  <c:v>111.27173881542427</c:v>
                </c:pt>
                <c:pt idx="8">
                  <c:v>118.29941522871684</c:v>
                </c:pt>
                <c:pt idx="9">
                  <c:v>131.19168024268109</c:v>
                </c:pt>
                <c:pt idx="10">
                  <c:v>150.51990895192614</c:v>
                </c:pt>
                <c:pt idx="11">
                  <c:v>177.4446819018479</c:v>
                </c:pt>
                <c:pt idx="12">
                  <c:v>206.90063089110214</c:v>
                </c:pt>
                <c:pt idx="13">
                  <c:v>230.90015567716975</c:v>
                </c:pt>
                <c:pt idx="14">
                  <c:v>244.80977752800027</c:v>
                </c:pt>
                <c:pt idx="15">
                  <c:v>241.98167796874674</c:v>
                </c:pt>
                <c:pt idx="16">
                  <c:v>223.24857029845961</c:v>
                </c:pt>
                <c:pt idx="17">
                  <c:v>195.24448957309409</c:v>
                </c:pt>
                <c:pt idx="18">
                  <c:v>168.10261027802619</c:v>
                </c:pt>
                <c:pt idx="19">
                  <c:v>143.52795549915263</c:v>
                </c:pt>
                <c:pt idx="20">
                  <c:v>125.85935053936829</c:v>
                </c:pt>
                <c:pt idx="21">
                  <c:v>115.35110036810681</c:v>
                </c:pt>
                <c:pt idx="22">
                  <c:v>109.75276459957854</c:v>
                </c:pt>
                <c:pt idx="23">
                  <c:v>107.37432160772278</c:v>
                </c:pt>
                <c:pt idx="24">
                  <c:v>106.50668937190183</c:v>
                </c:pt>
                <c:pt idx="25">
                  <c:v>106.19307056628882</c:v>
                </c:pt>
                <c:pt idx="26">
                  <c:v>106.08432091388656</c:v>
                </c:pt>
                <c:pt idx="27">
                  <c:v>106.05471045084742</c:v>
                </c:pt>
                <c:pt idx="28">
                  <c:v>106.04867811492444</c:v>
                </c:pt>
                <c:pt idx="29">
                  <c:v>106.04719902263415</c:v>
                </c:pt>
                <c:pt idx="30">
                  <c:v>106.0469557344428</c:v>
                </c:pt>
                <c:pt idx="31">
                  <c:v>106.04691614242786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924480"/>
        <c:axId val="66032768"/>
      </c:scatterChart>
      <c:valAx>
        <c:axId val="65924480"/>
        <c:scaling>
          <c:orientation val="minMax"/>
        </c:scaling>
        <c:axPos val="b"/>
        <c:numFmt formatCode="General" sourceLinked="1"/>
        <c:tickLblPos val="nextTo"/>
        <c:crossAx val="66032768"/>
        <c:crosses val="autoZero"/>
        <c:crossBetween val="midCat"/>
      </c:valAx>
      <c:valAx>
        <c:axId val="66032768"/>
        <c:scaling>
          <c:orientation val="minMax"/>
        </c:scaling>
        <c:axPos val="l"/>
        <c:majorGridlines/>
        <c:numFmt formatCode="General" sourceLinked="1"/>
        <c:tickLblPos val="nextTo"/>
        <c:crossAx val="65924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</c:v>
                </c:pt>
                <c:pt idx="1">
                  <c:v>108</c:v>
                </c:pt>
                <c:pt idx="2">
                  <c:v>74</c:v>
                </c:pt>
                <c:pt idx="3">
                  <c:v>94</c:v>
                </c:pt>
                <c:pt idx="4">
                  <c:v>67</c:v>
                </c:pt>
                <c:pt idx="5">
                  <c:v>95</c:v>
                </c:pt>
                <c:pt idx="6">
                  <c:v>114</c:v>
                </c:pt>
                <c:pt idx="7">
                  <c:v>115</c:v>
                </c:pt>
                <c:pt idx="8">
                  <c:v>123</c:v>
                </c:pt>
                <c:pt idx="9">
                  <c:v>147</c:v>
                </c:pt>
                <c:pt idx="10">
                  <c:v>177</c:v>
                </c:pt>
                <c:pt idx="11">
                  <c:v>176</c:v>
                </c:pt>
                <c:pt idx="12">
                  <c:v>189</c:v>
                </c:pt>
                <c:pt idx="13">
                  <c:v>224</c:v>
                </c:pt>
                <c:pt idx="14">
                  <c:v>241</c:v>
                </c:pt>
                <c:pt idx="15">
                  <c:v>238</c:v>
                </c:pt>
                <c:pt idx="16">
                  <c:v>239</c:v>
                </c:pt>
                <c:pt idx="17">
                  <c:v>185</c:v>
                </c:pt>
                <c:pt idx="18">
                  <c:v>159</c:v>
                </c:pt>
                <c:pt idx="19">
                  <c:v>152</c:v>
                </c:pt>
                <c:pt idx="20">
                  <c:v>145</c:v>
                </c:pt>
                <c:pt idx="21">
                  <c:v>133</c:v>
                </c:pt>
                <c:pt idx="22">
                  <c:v>135</c:v>
                </c:pt>
                <c:pt idx="23">
                  <c:v>119</c:v>
                </c:pt>
                <c:pt idx="24">
                  <c:v>143</c:v>
                </c:pt>
                <c:pt idx="25">
                  <c:v>107</c:v>
                </c:pt>
                <c:pt idx="26">
                  <c:v>121</c:v>
                </c:pt>
                <c:pt idx="27">
                  <c:v>113</c:v>
                </c:pt>
                <c:pt idx="28">
                  <c:v>105</c:v>
                </c:pt>
                <c:pt idx="29">
                  <c:v>99</c:v>
                </c:pt>
                <c:pt idx="30">
                  <c:v>113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0">
                  <c:v>99.921714549060255</c:v>
                </c:pt>
                <c:pt idx="1">
                  <c:v>100.02435457312842</c:v>
                </c:pt>
                <c:pt idx="2">
                  <c:v>100.29159297321652</c:v>
                </c:pt>
                <c:pt idx="3">
                  <c:v>100.88944335573595</c:v>
                </c:pt>
                <c:pt idx="4">
                  <c:v>102.14643703300317</c:v>
                </c:pt>
                <c:pt idx="5">
                  <c:v>104.41462586765583</c:v>
                </c:pt>
                <c:pt idx="6">
                  <c:v>108.70524674407467</c:v>
                </c:pt>
                <c:pt idx="7">
                  <c:v>116.06052765612193</c:v>
                </c:pt>
                <c:pt idx="8">
                  <c:v>127.32703891791998</c:v>
                </c:pt>
                <c:pt idx="9">
                  <c:v>142.8145097111651</c:v>
                </c:pt>
                <c:pt idx="10">
                  <c:v>161.22393623888004</c:v>
                </c:pt>
                <c:pt idx="11">
                  <c:v>182.57921122659965</c:v>
                </c:pt>
                <c:pt idx="12">
                  <c:v>203.04842358506232</c:v>
                </c:pt>
                <c:pt idx="13">
                  <c:v>218.63242328034633</c:v>
                </c:pt>
                <c:pt idx="14">
                  <c:v>228.03192020832586</c:v>
                </c:pt>
                <c:pt idx="15">
                  <c:v>228.02116848546814</c:v>
                </c:pt>
                <c:pt idx="16">
                  <c:v>218.48441873057104</c:v>
                </c:pt>
                <c:pt idx="17">
                  <c:v>201.66471779115443</c:v>
                </c:pt>
                <c:pt idx="18">
                  <c:v>182.5319665118011</c:v>
                </c:pt>
                <c:pt idx="19">
                  <c:v>161.5381518917311</c:v>
                </c:pt>
                <c:pt idx="20">
                  <c:v>142.31904532816804</c:v>
                </c:pt>
                <c:pt idx="21">
                  <c:v>127.06695383006553</c:v>
                </c:pt>
                <c:pt idx="22">
                  <c:v>115.64900060783479</c:v>
                </c:pt>
                <c:pt idx="23">
                  <c:v>108.4504766088985</c:v>
                </c:pt>
                <c:pt idx="24">
                  <c:v>104.43578349322895</c:v>
                </c:pt>
                <c:pt idx="25">
                  <c:v>102.17377671538344</c:v>
                </c:pt>
                <c:pt idx="26">
                  <c:v>100.88751410877454</c:v>
                </c:pt>
                <c:pt idx="27">
                  <c:v>100.26368676060582</c:v>
                </c:pt>
                <c:pt idx="28">
                  <c:v>100.02687413597884</c:v>
                </c:pt>
                <c:pt idx="29">
                  <c:v>99.917170772669579</c:v>
                </c:pt>
                <c:pt idx="30">
                  <c:v>99.879754502401184</c:v>
                </c:pt>
                <c:pt idx="31">
                  <c:v>99.867014173886162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074880"/>
        <c:axId val="66080768"/>
      </c:scatterChart>
      <c:valAx>
        <c:axId val="66074880"/>
        <c:scaling>
          <c:orientation val="minMax"/>
        </c:scaling>
        <c:axPos val="b"/>
        <c:numFmt formatCode="General" sourceLinked="1"/>
        <c:tickLblPos val="nextTo"/>
        <c:crossAx val="66080768"/>
        <c:crosses val="autoZero"/>
        <c:crossBetween val="midCat"/>
      </c:valAx>
      <c:valAx>
        <c:axId val="66080768"/>
        <c:scaling>
          <c:orientation val="minMax"/>
        </c:scaling>
        <c:axPos val="l"/>
        <c:majorGridlines/>
        <c:numFmt formatCode="General" sourceLinked="1"/>
        <c:tickLblPos val="nextTo"/>
        <c:crossAx val="66074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</c:v>
                </c:pt>
                <c:pt idx="1">
                  <c:v>86</c:v>
                </c:pt>
                <c:pt idx="2">
                  <c:v>74</c:v>
                </c:pt>
                <c:pt idx="3">
                  <c:v>98</c:v>
                </c:pt>
                <c:pt idx="4">
                  <c:v>107</c:v>
                </c:pt>
                <c:pt idx="5">
                  <c:v>108</c:v>
                </c:pt>
                <c:pt idx="6">
                  <c:v>106</c:v>
                </c:pt>
                <c:pt idx="7">
                  <c:v>119</c:v>
                </c:pt>
                <c:pt idx="8">
                  <c:v>123</c:v>
                </c:pt>
                <c:pt idx="9">
                  <c:v>150</c:v>
                </c:pt>
                <c:pt idx="10">
                  <c:v>169</c:v>
                </c:pt>
                <c:pt idx="11">
                  <c:v>201</c:v>
                </c:pt>
                <c:pt idx="12">
                  <c:v>255</c:v>
                </c:pt>
                <c:pt idx="13">
                  <c:v>295</c:v>
                </c:pt>
                <c:pt idx="14">
                  <c:v>255</c:v>
                </c:pt>
                <c:pt idx="15">
                  <c:v>222</c:v>
                </c:pt>
                <c:pt idx="16">
                  <c:v>218</c:v>
                </c:pt>
                <c:pt idx="17">
                  <c:v>158</c:v>
                </c:pt>
                <c:pt idx="18">
                  <c:v>155</c:v>
                </c:pt>
                <c:pt idx="19">
                  <c:v>137</c:v>
                </c:pt>
                <c:pt idx="20">
                  <c:v>132</c:v>
                </c:pt>
                <c:pt idx="21">
                  <c:v>131</c:v>
                </c:pt>
                <c:pt idx="22">
                  <c:v>104</c:v>
                </c:pt>
                <c:pt idx="23">
                  <c:v>113</c:v>
                </c:pt>
                <c:pt idx="24">
                  <c:v>105</c:v>
                </c:pt>
                <c:pt idx="25">
                  <c:v>123</c:v>
                </c:pt>
                <c:pt idx="26">
                  <c:v>120</c:v>
                </c:pt>
                <c:pt idx="27">
                  <c:v>99</c:v>
                </c:pt>
                <c:pt idx="28">
                  <c:v>110</c:v>
                </c:pt>
                <c:pt idx="29">
                  <c:v>118</c:v>
                </c:pt>
                <c:pt idx="30">
                  <c:v>117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0">
                  <c:v>104.22863247055604</c:v>
                </c:pt>
                <c:pt idx="1">
                  <c:v>104.23560650502793</c:v>
                </c:pt>
                <c:pt idx="2">
                  <c:v>104.26750318056062</c:v>
                </c:pt>
                <c:pt idx="3">
                  <c:v>104.38637136732652</c:v>
                </c:pt>
                <c:pt idx="4">
                  <c:v>104.77985762841659</c:v>
                </c:pt>
                <c:pt idx="5">
                  <c:v>105.82770699183807</c:v>
                </c:pt>
                <c:pt idx="6">
                  <c:v>108.62873381680103</c:v>
                </c:pt>
                <c:pt idx="7">
                  <c:v>115.1388013771813</c:v>
                </c:pt>
                <c:pt idx="8">
                  <c:v>127.92655238265777</c:v>
                </c:pt>
                <c:pt idx="9">
                  <c:v>149.10115513413984</c:v>
                </c:pt>
                <c:pt idx="10">
                  <c:v>177.40631092198649</c:v>
                </c:pt>
                <c:pt idx="11">
                  <c:v>211.68163078429029</c:v>
                </c:pt>
                <c:pt idx="12">
                  <c:v>242.55469305550915</c:v>
                </c:pt>
                <c:pt idx="13">
                  <c:v>260.42053607899913</c:v>
                </c:pt>
                <c:pt idx="14">
                  <c:v>260.94464373107979</c:v>
                </c:pt>
                <c:pt idx="15">
                  <c:v>242.07840224657494</c:v>
                </c:pt>
                <c:pt idx="16">
                  <c:v>210.46570063205729</c:v>
                </c:pt>
                <c:pt idx="17">
                  <c:v>176.24617180036654</c:v>
                </c:pt>
                <c:pt idx="18">
                  <c:v>149.08528468654021</c:v>
                </c:pt>
                <c:pt idx="19">
                  <c:v>128.20739801674378</c:v>
                </c:pt>
                <c:pt idx="20">
                  <c:v>115.37273369251565</c:v>
                </c:pt>
                <c:pt idx="21">
                  <c:v>108.81417829869255</c:v>
                </c:pt>
                <c:pt idx="22">
                  <c:v>105.81148259331752</c:v>
                </c:pt>
                <c:pt idx="23">
                  <c:v>104.71860705461086</c:v>
                </c:pt>
                <c:pt idx="24">
                  <c:v>104.37545012012077</c:v>
                </c:pt>
                <c:pt idx="25">
                  <c:v>104.26798794474524</c:v>
                </c:pt>
                <c:pt idx="26">
                  <c:v>104.23584521845376</c:v>
                </c:pt>
                <c:pt idx="27">
                  <c:v>104.22839983017579</c:v>
                </c:pt>
                <c:pt idx="28">
                  <c:v>104.22711492221137</c:v>
                </c:pt>
                <c:pt idx="29">
                  <c:v>104.22684606062789</c:v>
                </c:pt>
                <c:pt idx="30">
                  <c:v>104.22680895085391</c:v>
                </c:pt>
                <c:pt idx="31">
                  <c:v>104.22680385523873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5934848"/>
        <c:axId val="65936000"/>
      </c:scatterChart>
      <c:valAx>
        <c:axId val="65934848"/>
        <c:scaling>
          <c:orientation val="minMax"/>
        </c:scaling>
        <c:axPos val="b"/>
        <c:numFmt formatCode="General" sourceLinked="1"/>
        <c:tickLblPos val="nextTo"/>
        <c:crossAx val="65936000"/>
        <c:crosses val="autoZero"/>
        <c:crossBetween val="midCat"/>
      </c:valAx>
      <c:valAx>
        <c:axId val="65936000"/>
        <c:scaling>
          <c:orientation val="minMax"/>
        </c:scaling>
        <c:axPos val="l"/>
        <c:majorGridlines/>
        <c:numFmt formatCode="General" sourceLinked="1"/>
        <c:tickLblPos val="nextTo"/>
        <c:crossAx val="65934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</c:v>
                </c:pt>
                <c:pt idx="1">
                  <c:v>73</c:v>
                </c:pt>
                <c:pt idx="2">
                  <c:v>87</c:v>
                </c:pt>
                <c:pt idx="3">
                  <c:v>103</c:v>
                </c:pt>
                <c:pt idx="4">
                  <c:v>112</c:v>
                </c:pt>
                <c:pt idx="5">
                  <c:v>114</c:v>
                </c:pt>
                <c:pt idx="6">
                  <c:v>133</c:v>
                </c:pt>
                <c:pt idx="7">
                  <c:v>120</c:v>
                </c:pt>
                <c:pt idx="8">
                  <c:v>131</c:v>
                </c:pt>
                <c:pt idx="9">
                  <c:v>146</c:v>
                </c:pt>
                <c:pt idx="10">
                  <c:v>177</c:v>
                </c:pt>
                <c:pt idx="11">
                  <c:v>219</c:v>
                </c:pt>
                <c:pt idx="12">
                  <c:v>237</c:v>
                </c:pt>
                <c:pt idx="13">
                  <c:v>252</c:v>
                </c:pt>
                <c:pt idx="14">
                  <c:v>277</c:v>
                </c:pt>
                <c:pt idx="15">
                  <c:v>241</c:v>
                </c:pt>
                <c:pt idx="16">
                  <c:v>217</c:v>
                </c:pt>
                <c:pt idx="17">
                  <c:v>153</c:v>
                </c:pt>
                <c:pt idx="18">
                  <c:v>160</c:v>
                </c:pt>
                <c:pt idx="19">
                  <c:v>142</c:v>
                </c:pt>
                <c:pt idx="20">
                  <c:v>115</c:v>
                </c:pt>
                <c:pt idx="21">
                  <c:v>128</c:v>
                </c:pt>
                <c:pt idx="22">
                  <c:v>125</c:v>
                </c:pt>
                <c:pt idx="23">
                  <c:v>99</c:v>
                </c:pt>
                <c:pt idx="24">
                  <c:v>127</c:v>
                </c:pt>
                <c:pt idx="25">
                  <c:v>99</c:v>
                </c:pt>
                <c:pt idx="26">
                  <c:v>103</c:v>
                </c:pt>
                <c:pt idx="27">
                  <c:v>103</c:v>
                </c:pt>
                <c:pt idx="28">
                  <c:v>108</c:v>
                </c:pt>
                <c:pt idx="29">
                  <c:v>130</c:v>
                </c:pt>
                <c:pt idx="30">
                  <c:v>98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0">
                  <c:v>102.25506830403535</c:v>
                </c:pt>
                <c:pt idx="1">
                  <c:v>102.28434245636946</c:v>
                </c:pt>
                <c:pt idx="2">
                  <c:v>102.38954864970944</c:v>
                </c:pt>
                <c:pt idx="3">
                  <c:v>102.70383094382778</c:v>
                </c:pt>
                <c:pt idx="4">
                  <c:v>103.555230826597</c:v>
                </c:pt>
                <c:pt idx="5">
                  <c:v>105.45719756274714</c:v>
                </c:pt>
                <c:pt idx="6">
                  <c:v>109.78422218429255</c:v>
                </c:pt>
                <c:pt idx="7">
                  <c:v>118.45596203447408</c:v>
                </c:pt>
                <c:pt idx="8">
                  <c:v>133.41962470832425</c:v>
                </c:pt>
                <c:pt idx="9">
                  <c:v>155.63826724359987</c:v>
                </c:pt>
                <c:pt idx="10">
                  <c:v>182.86157479482256</c:v>
                </c:pt>
                <c:pt idx="11">
                  <c:v>213.64434800571638</c:v>
                </c:pt>
                <c:pt idx="12">
                  <c:v>239.99471511879304</c:v>
                </c:pt>
                <c:pt idx="13">
                  <c:v>254.73946825111827</c:v>
                </c:pt>
                <c:pt idx="14">
                  <c:v>255.03035272455725</c:v>
                </c:pt>
                <c:pt idx="15">
                  <c:v>239.22112920411945</c:v>
                </c:pt>
                <c:pt idx="16">
                  <c:v>212.07661426466731</c:v>
                </c:pt>
                <c:pt idx="17">
                  <c:v>181.27299590497537</c:v>
                </c:pt>
                <c:pt idx="18">
                  <c:v>155.18944368356017</c:v>
                </c:pt>
                <c:pt idx="19">
                  <c:v>133.4188211432018</c:v>
                </c:pt>
                <c:pt idx="20">
                  <c:v>118.5548860380654</c:v>
                </c:pt>
                <c:pt idx="21">
                  <c:v>109.94553332560706</c:v>
                </c:pt>
                <c:pt idx="22">
                  <c:v>105.38059749045478</c:v>
                </c:pt>
                <c:pt idx="23">
                  <c:v>103.41119015337541</c:v>
                </c:pt>
                <c:pt idx="24">
                  <c:v>102.66896945221963</c:v>
                </c:pt>
                <c:pt idx="25">
                  <c:v>102.38798837333813</c:v>
                </c:pt>
                <c:pt idx="26">
                  <c:v>102.2843401228249</c:v>
                </c:pt>
                <c:pt idx="27">
                  <c:v>102.25369121699779</c:v>
                </c:pt>
                <c:pt idx="28">
                  <c:v>102.24679737397734</c:v>
                </c:pt>
                <c:pt idx="29">
                  <c:v>102.24491384791374</c:v>
                </c:pt>
                <c:pt idx="30">
                  <c:v>102.24456009430835</c:v>
                </c:pt>
                <c:pt idx="31">
                  <c:v>102.24449380574738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101248"/>
        <c:axId val="66102784"/>
      </c:scatterChart>
      <c:valAx>
        <c:axId val="66101248"/>
        <c:scaling>
          <c:orientation val="minMax"/>
        </c:scaling>
        <c:axPos val="b"/>
        <c:numFmt formatCode="General" sourceLinked="1"/>
        <c:tickLblPos val="nextTo"/>
        <c:crossAx val="66102784"/>
        <c:crosses val="autoZero"/>
        <c:crossBetween val="midCat"/>
      </c:valAx>
      <c:valAx>
        <c:axId val="66102784"/>
        <c:scaling>
          <c:orientation val="minMax"/>
        </c:scaling>
        <c:axPos val="l"/>
        <c:majorGridlines/>
        <c:numFmt formatCode="General" sourceLinked="1"/>
        <c:tickLblPos val="nextTo"/>
        <c:crossAx val="66101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</c:v>
                </c:pt>
                <c:pt idx="1">
                  <c:v>117</c:v>
                </c:pt>
                <c:pt idx="2">
                  <c:v>128</c:v>
                </c:pt>
                <c:pt idx="3">
                  <c:v>124</c:v>
                </c:pt>
                <c:pt idx="4">
                  <c:v>142</c:v>
                </c:pt>
                <c:pt idx="5">
                  <c:v>132</c:v>
                </c:pt>
                <c:pt idx="6">
                  <c:v>146</c:v>
                </c:pt>
                <c:pt idx="7">
                  <c:v>154</c:v>
                </c:pt>
                <c:pt idx="8">
                  <c:v>169</c:v>
                </c:pt>
                <c:pt idx="9">
                  <c:v>188</c:v>
                </c:pt>
                <c:pt idx="10">
                  <c:v>219</c:v>
                </c:pt>
                <c:pt idx="11">
                  <c:v>226</c:v>
                </c:pt>
                <c:pt idx="12">
                  <c:v>299</c:v>
                </c:pt>
                <c:pt idx="13">
                  <c:v>306</c:v>
                </c:pt>
                <c:pt idx="14">
                  <c:v>280</c:v>
                </c:pt>
                <c:pt idx="15">
                  <c:v>263</c:v>
                </c:pt>
                <c:pt idx="16">
                  <c:v>257</c:v>
                </c:pt>
                <c:pt idx="17">
                  <c:v>231</c:v>
                </c:pt>
                <c:pt idx="18">
                  <c:v>202</c:v>
                </c:pt>
                <c:pt idx="19">
                  <c:v>185</c:v>
                </c:pt>
                <c:pt idx="20">
                  <c:v>176</c:v>
                </c:pt>
                <c:pt idx="21">
                  <c:v>170</c:v>
                </c:pt>
                <c:pt idx="22">
                  <c:v>152</c:v>
                </c:pt>
                <c:pt idx="23">
                  <c:v>139</c:v>
                </c:pt>
                <c:pt idx="24">
                  <c:v>140</c:v>
                </c:pt>
                <c:pt idx="25">
                  <c:v>162</c:v>
                </c:pt>
                <c:pt idx="26">
                  <c:v>161</c:v>
                </c:pt>
                <c:pt idx="27">
                  <c:v>163</c:v>
                </c:pt>
                <c:pt idx="28">
                  <c:v>151</c:v>
                </c:pt>
                <c:pt idx="29">
                  <c:v>140</c:v>
                </c:pt>
                <c:pt idx="30">
                  <c:v>136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0">
                  <c:v>135.43596555524957</c:v>
                </c:pt>
                <c:pt idx="1">
                  <c:v>135.53995037509884</c:v>
                </c:pt>
                <c:pt idx="2">
                  <c:v>135.83153659747887</c:v>
                </c:pt>
                <c:pt idx="3">
                  <c:v>136.5269419321946</c:v>
                </c:pt>
                <c:pt idx="4">
                  <c:v>138.06852600539838</c:v>
                </c:pt>
                <c:pt idx="5">
                  <c:v>140.96716667141268</c:v>
                </c:pt>
                <c:pt idx="6">
                  <c:v>146.62445145554244</c:v>
                </c:pt>
                <c:pt idx="7">
                  <c:v>156.52581889486271</c:v>
                </c:pt>
                <c:pt idx="8">
                  <c:v>171.81121872138206</c:v>
                </c:pt>
                <c:pt idx="9">
                  <c:v>192.67692156372254</c:v>
                </c:pt>
                <c:pt idx="10">
                  <c:v>216.89662043908064</c:v>
                </c:pt>
                <c:pt idx="11">
                  <c:v>243.70690073811539</c:v>
                </c:pt>
                <c:pt idx="12">
                  <c:v>267.27878683027905</c:v>
                </c:pt>
                <c:pt idx="13">
                  <c:v>282.38920568865484</c:v>
                </c:pt>
                <c:pt idx="14">
                  <c:v>287.16915659881261</c:v>
                </c:pt>
                <c:pt idx="15">
                  <c:v>279.05122112927063</c:v>
                </c:pt>
                <c:pt idx="16">
                  <c:v>259.95957809009536</c:v>
                </c:pt>
                <c:pt idx="17">
                  <c:v>234.57656678669144</c:v>
                </c:pt>
                <c:pt idx="18">
                  <c:v>209.88200947888404</c:v>
                </c:pt>
                <c:pt idx="19">
                  <c:v>186.03702306349555</c:v>
                </c:pt>
                <c:pt idx="20">
                  <c:v>166.79060123339244</c:v>
                </c:pt>
                <c:pt idx="21">
                  <c:v>153.34442409203635</c:v>
                </c:pt>
                <c:pt idx="22">
                  <c:v>144.54057303202933</c:v>
                </c:pt>
                <c:pt idx="23">
                  <c:v>139.72820226320039</c:v>
                </c:pt>
                <c:pt idx="24">
                  <c:v>137.40383112491853</c:v>
                </c:pt>
                <c:pt idx="25">
                  <c:v>136.26927291053079</c:v>
                </c:pt>
                <c:pt idx="26">
                  <c:v>135.71636396338695</c:v>
                </c:pt>
                <c:pt idx="27">
                  <c:v>135.49106621893085</c:v>
                </c:pt>
                <c:pt idx="28">
                  <c:v>135.41972751943231</c:v>
                </c:pt>
                <c:pt idx="29">
                  <c:v>135.39219293379827</c:v>
                </c:pt>
                <c:pt idx="30">
                  <c:v>135.3845316990178</c:v>
                </c:pt>
                <c:pt idx="31">
                  <c:v>135.38240119469631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148992"/>
        <c:axId val="66171264"/>
      </c:scatterChart>
      <c:valAx>
        <c:axId val="66148992"/>
        <c:scaling>
          <c:orientation val="minMax"/>
        </c:scaling>
        <c:axPos val="b"/>
        <c:numFmt formatCode="General" sourceLinked="1"/>
        <c:tickLblPos val="nextTo"/>
        <c:crossAx val="66171264"/>
        <c:crosses val="autoZero"/>
        <c:crossBetween val="midCat"/>
      </c:valAx>
      <c:valAx>
        <c:axId val="66171264"/>
        <c:scaling>
          <c:orientation val="minMax"/>
        </c:scaling>
        <c:axPos val="l"/>
        <c:majorGridlines/>
        <c:numFmt formatCode="General" sourceLinked="1"/>
        <c:tickLblPos val="nextTo"/>
        <c:crossAx val="66148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</c:v>
                </c:pt>
                <c:pt idx="1">
                  <c:v>132</c:v>
                </c:pt>
                <c:pt idx="2">
                  <c:v>137</c:v>
                </c:pt>
                <c:pt idx="3">
                  <c:v>122</c:v>
                </c:pt>
                <c:pt idx="4">
                  <c:v>134</c:v>
                </c:pt>
                <c:pt idx="5">
                  <c:v>142</c:v>
                </c:pt>
                <c:pt idx="6">
                  <c:v>125</c:v>
                </c:pt>
                <c:pt idx="7">
                  <c:v>148</c:v>
                </c:pt>
                <c:pt idx="8">
                  <c:v>135</c:v>
                </c:pt>
                <c:pt idx="9">
                  <c:v>163</c:v>
                </c:pt>
                <c:pt idx="10">
                  <c:v>188</c:v>
                </c:pt>
                <c:pt idx="11">
                  <c:v>208</c:v>
                </c:pt>
                <c:pt idx="12">
                  <c:v>207</c:v>
                </c:pt>
                <c:pt idx="13">
                  <c:v>238</c:v>
                </c:pt>
                <c:pt idx="14">
                  <c:v>262</c:v>
                </c:pt>
                <c:pt idx="15">
                  <c:v>230</c:v>
                </c:pt>
                <c:pt idx="16">
                  <c:v>244</c:v>
                </c:pt>
                <c:pt idx="17">
                  <c:v>244</c:v>
                </c:pt>
                <c:pt idx="18">
                  <c:v>229</c:v>
                </c:pt>
                <c:pt idx="19">
                  <c:v>200</c:v>
                </c:pt>
                <c:pt idx="20">
                  <c:v>190</c:v>
                </c:pt>
                <c:pt idx="21">
                  <c:v>179</c:v>
                </c:pt>
                <c:pt idx="22">
                  <c:v>177</c:v>
                </c:pt>
                <c:pt idx="23">
                  <c:v>144</c:v>
                </c:pt>
                <c:pt idx="24">
                  <c:v>164</c:v>
                </c:pt>
                <c:pt idx="25">
                  <c:v>150</c:v>
                </c:pt>
                <c:pt idx="26">
                  <c:v>148</c:v>
                </c:pt>
                <c:pt idx="27">
                  <c:v>152</c:v>
                </c:pt>
                <c:pt idx="28">
                  <c:v>122</c:v>
                </c:pt>
                <c:pt idx="29">
                  <c:v>149</c:v>
                </c:pt>
                <c:pt idx="30">
                  <c:v>164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0">
                  <c:v>132.6305434330535</c:v>
                </c:pt>
                <c:pt idx="1">
                  <c:v>132.7686668485139</c:v>
                </c:pt>
                <c:pt idx="2">
                  <c:v>133.08424662688498</c:v>
                </c:pt>
                <c:pt idx="3">
                  <c:v>133.71303888714729</c:v>
                </c:pt>
                <c:pt idx="4">
                  <c:v>134.91001226997298</c:v>
                </c:pt>
                <c:pt idx="5">
                  <c:v>136.90076097037516</c:v>
                </c:pt>
                <c:pt idx="6">
                  <c:v>140.42090515206044</c:v>
                </c:pt>
                <c:pt idx="7">
                  <c:v>146.14180521446008</c:v>
                </c:pt>
                <c:pt idx="8">
                  <c:v>154.59975451169623</c:v>
                </c:pt>
                <c:pt idx="9">
                  <c:v>166.05163108480545</c:v>
                </c:pt>
                <c:pt idx="10">
                  <c:v>179.76194771539761</c:v>
                </c:pt>
                <c:pt idx="11">
                  <c:v>196.21989325841622</c:v>
                </c:pt>
                <c:pt idx="12">
                  <c:v>213.19824467093892</c:v>
                </c:pt>
                <c:pt idx="13">
                  <c:v>228.02655347011054</c:v>
                </c:pt>
                <c:pt idx="14">
                  <c:v>240.27847094560323</c:v>
                </c:pt>
                <c:pt idx="15">
                  <c:v>246.95727376808995</c:v>
                </c:pt>
                <c:pt idx="16">
                  <c:v>246.75769964743785</c:v>
                </c:pt>
                <c:pt idx="17">
                  <c:v>239.80285291781311</c:v>
                </c:pt>
                <c:pt idx="18">
                  <c:v>228.45858718992832</c:v>
                </c:pt>
                <c:pt idx="19">
                  <c:v>212.97255791755089</c:v>
                </c:pt>
                <c:pt idx="20">
                  <c:v>195.84169576063272</c:v>
                </c:pt>
                <c:pt idx="21">
                  <c:v>179.55326485630337</c:v>
                </c:pt>
                <c:pt idx="22">
                  <c:v>164.87309185319765</c:v>
                </c:pt>
                <c:pt idx="23">
                  <c:v>153.62189001711275</c:v>
                </c:pt>
                <c:pt idx="24">
                  <c:v>145.98894712368548</c:v>
                </c:pt>
                <c:pt idx="25">
                  <c:v>140.75805937390783</c:v>
                </c:pt>
                <c:pt idx="26">
                  <c:v>137.0827590381725</c:v>
                </c:pt>
                <c:pt idx="27">
                  <c:v>134.81844361809809</c:v>
                </c:pt>
                <c:pt idx="28">
                  <c:v>133.71655091707538</c:v>
                </c:pt>
                <c:pt idx="29">
                  <c:v>133.05923860125679</c:v>
                </c:pt>
                <c:pt idx="30">
                  <c:v>132.7622977907117</c:v>
                </c:pt>
                <c:pt idx="31">
                  <c:v>132.62844989248697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287488"/>
        <c:axId val="66289024"/>
      </c:scatterChart>
      <c:valAx>
        <c:axId val="66287488"/>
        <c:scaling>
          <c:orientation val="minMax"/>
        </c:scaling>
        <c:axPos val="b"/>
        <c:numFmt formatCode="General" sourceLinked="1"/>
        <c:tickLblPos val="nextTo"/>
        <c:crossAx val="66289024"/>
        <c:crosses val="autoZero"/>
        <c:crossBetween val="midCat"/>
      </c:valAx>
      <c:valAx>
        <c:axId val="66289024"/>
        <c:scaling>
          <c:orientation val="minMax"/>
        </c:scaling>
        <c:axPos val="l"/>
        <c:majorGridlines/>
        <c:numFmt formatCode="General" sourceLinked="1"/>
        <c:tickLblPos val="nextTo"/>
        <c:crossAx val="66287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</c:v>
                </c:pt>
                <c:pt idx="1">
                  <c:v>98</c:v>
                </c:pt>
                <c:pt idx="2">
                  <c:v>111</c:v>
                </c:pt>
                <c:pt idx="3">
                  <c:v>78</c:v>
                </c:pt>
                <c:pt idx="4">
                  <c:v>107</c:v>
                </c:pt>
                <c:pt idx="5">
                  <c:v>102</c:v>
                </c:pt>
                <c:pt idx="6">
                  <c:v>102</c:v>
                </c:pt>
                <c:pt idx="7">
                  <c:v>147</c:v>
                </c:pt>
                <c:pt idx="8">
                  <c:v>137</c:v>
                </c:pt>
                <c:pt idx="9">
                  <c:v>149</c:v>
                </c:pt>
                <c:pt idx="10">
                  <c:v>185</c:v>
                </c:pt>
                <c:pt idx="11">
                  <c:v>218</c:v>
                </c:pt>
                <c:pt idx="12">
                  <c:v>242</c:v>
                </c:pt>
                <c:pt idx="13">
                  <c:v>291</c:v>
                </c:pt>
                <c:pt idx="14">
                  <c:v>280</c:v>
                </c:pt>
                <c:pt idx="15">
                  <c:v>219</c:v>
                </c:pt>
                <c:pt idx="16">
                  <c:v>203</c:v>
                </c:pt>
                <c:pt idx="17">
                  <c:v>196</c:v>
                </c:pt>
                <c:pt idx="18">
                  <c:v>167</c:v>
                </c:pt>
                <c:pt idx="19">
                  <c:v>158</c:v>
                </c:pt>
                <c:pt idx="20">
                  <c:v>109</c:v>
                </c:pt>
                <c:pt idx="21">
                  <c:v>117</c:v>
                </c:pt>
                <c:pt idx="22">
                  <c:v>123</c:v>
                </c:pt>
                <c:pt idx="23">
                  <c:v>128</c:v>
                </c:pt>
                <c:pt idx="24">
                  <c:v>96</c:v>
                </c:pt>
                <c:pt idx="25">
                  <c:v>92</c:v>
                </c:pt>
                <c:pt idx="26">
                  <c:v>126</c:v>
                </c:pt>
                <c:pt idx="27">
                  <c:v>106</c:v>
                </c:pt>
                <c:pt idx="28">
                  <c:v>107</c:v>
                </c:pt>
                <c:pt idx="29">
                  <c:v>108</c:v>
                </c:pt>
                <c:pt idx="30">
                  <c:v>101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0">
                  <c:v>99.552406321694747</c:v>
                </c:pt>
                <c:pt idx="1">
                  <c:v>99.632571309277509</c:v>
                </c:pt>
                <c:pt idx="2">
                  <c:v>99.876229523981323</c:v>
                </c:pt>
                <c:pt idx="3">
                  <c:v>100.50051811252013</c:v>
                </c:pt>
                <c:pt idx="4">
                  <c:v>101.97306411665515</c:v>
                </c:pt>
                <c:pt idx="5">
                  <c:v>104.88809852443741</c:v>
                </c:pt>
                <c:pt idx="6">
                  <c:v>110.82969564059206</c:v>
                </c:pt>
                <c:pt idx="7">
                  <c:v>121.60257941914732</c:v>
                </c:pt>
                <c:pt idx="8">
                  <c:v>138.65339029947756</c:v>
                </c:pt>
                <c:pt idx="9">
                  <c:v>162.2348245022591</c:v>
                </c:pt>
                <c:pt idx="10">
                  <c:v>189.59455882989505</c:v>
                </c:pt>
                <c:pt idx="11">
                  <c:v>219.3433479560461</c:v>
                </c:pt>
                <c:pt idx="12">
                  <c:v>244.26530304482131</c:v>
                </c:pt>
                <c:pt idx="13">
                  <c:v>258.33060121527325</c:v>
                </c:pt>
                <c:pt idx="14">
                  <c:v>259.36097398201741</c:v>
                </c:pt>
                <c:pt idx="15">
                  <c:v>245.61846609770197</c:v>
                </c:pt>
                <c:pt idx="16">
                  <c:v>220.73211926134312</c:v>
                </c:pt>
                <c:pt idx="17">
                  <c:v>191.06397593331144</c:v>
                </c:pt>
                <c:pt idx="18">
                  <c:v>164.47953302130301</c:v>
                </c:pt>
                <c:pt idx="19">
                  <c:v>140.74275063138825</c:v>
                </c:pt>
                <c:pt idx="20">
                  <c:v>123.13258305958523</c:v>
                </c:pt>
                <c:pt idx="21">
                  <c:v>111.89138221820522</c:v>
                </c:pt>
                <c:pt idx="22">
                  <c:v>105.22092310694556</c:v>
                </c:pt>
                <c:pt idx="23">
                  <c:v>101.9470233041137</c:v>
                </c:pt>
                <c:pt idx="24">
                  <c:v>100.53156374897904</c:v>
                </c:pt>
                <c:pt idx="25">
                  <c:v>99.913848982741371</c:v>
                </c:pt>
                <c:pt idx="26">
                  <c:v>99.647248420395243</c:v>
                </c:pt>
                <c:pt idx="27">
                  <c:v>99.552661732418485</c:v>
                </c:pt>
                <c:pt idx="28">
                  <c:v>99.526781382351359</c:v>
                </c:pt>
                <c:pt idx="29">
                  <c:v>99.518158074377666</c:v>
                </c:pt>
                <c:pt idx="30">
                  <c:v>99.516125206968852</c:v>
                </c:pt>
                <c:pt idx="31">
                  <c:v>99.515646169237655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196224"/>
        <c:axId val="66197760"/>
      </c:scatterChart>
      <c:valAx>
        <c:axId val="66196224"/>
        <c:scaling>
          <c:orientation val="minMax"/>
        </c:scaling>
        <c:axPos val="b"/>
        <c:numFmt formatCode="General" sourceLinked="1"/>
        <c:tickLblPos val="nextTo"/>
        <c:crossAx val="66197760"/>
        <c:crosses val="autoZero"/>
        <c:crossBetween val="midCat"/>
      </c:valAx>
      <c:valAx>
        <c:axId val="66197760"/>
        <c:scaling>
          <c:orientation val="minMax"/>
        </c:scaling>
        <c:axPos val="l"/>
        <c:majorGridlines/>
        <c:numFmt formatCode="General" sourceLinked="1"/>
        <c:tickLblPos val="nextTo"/>
        <c:crossAx val="6619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</c:v>
                </c:pt>
                <c:pt idx="1">
                  <c:v>81</c:v>
                </c:pt>
                <c:pt idx="2">
                  <c:v>88</c:v>
                </c:pt>
                <c:pt idx="3">
                  <c:v>104</c:v>
                </c:pt>
                <c:pt idx="4">
                  <c:v>104</c:v>
                </c:pt>
                <c:pt idx="5">
                  <c:v>110</c:v>
                </c:pt>
                <c:pt idx="6">
                  <c:v>115</c:v>
                </c:pt>
                <c:pt idx="7">
                  <c:v>127</c:v>
                </c:pt>
                <c:pt idx="8">
                  <c:v>133</c:v>
                </c:pt>
                <c:pt idx="9">
                  <c:v>160</c:v>
                </c:pt>
                <c:pt idx="10">
                  <c:v>164</c:v>
                </c:pt>
                <c:pt idx="11">
                  <c:v>206</c:v>
                </c:pt>
                <c:pt idx="12">
                  <c:v>274</c:v>
                </c:pt>
                <c:pt idx="13">
                  <c:v>253</c:v>
                </c:pt>
                <c:pt idx="14">
                  <c:v>269</c:v>
                </c:pt>
                <c:pt idx="15">
                  <c:v>233</c:v>
                </c:pt>
                <c:pt idx="16">
                  <c:v>211</c:v>
                </c:pt>
                <c:pt idx="17">
                  <c:v>184</c:v>
                </c:pt>
                <c:pt idx="18">
                  <c:v>176</c:v>
                </c:pt>
                <c:pt idx="19">
                  <c:v>156</c:v>
                </c:pt>
                <c:pt idx="20">
                  <c:v>137</c:v>
                </c:pt>
                <c:pt idx="21">
                  <c:v>114</c:v>
                </c:pt>
                <c:pt idx="22">
                  <c:v>121</c:v>
                </c:pt>
                <c:pt idx="23">
                  <c:v>112</c:v>
                </c:pt>
                <c:pt idx="24">
                  <c:v>111</c:v>
                </c:pt>
                <c:pt idx="25">
                  <c:v>113</c:v>
                </c:pt>
                <c:pt idx="26">
                  <c:v>119</c:v>
                </c:pt>
                <c:pt idx="27">
                  <c:v>103</c:v>
                </c:pt>
                <c:pt idx="28">
                  <c:v>111</c:v>
                </c:pt>
                <c:pt idx="29">
                  <c:v>101</c:v>
                </c:pt>
                <c:pt idx="30">
                  <c:v>115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0">
                  <c:v>102.24280439491957</c:v>
                </c:pt>
                <c:pt idx="1">
                  <c:v>102.32254692377379</c:v>
                </c:pt>
                <c:pt idx="2">
                  <c:v>102.55847000693642</c:v>
                </c:pt>
                <c:pt idx="3">
                  <c:v>103.14919012068731</c:v>
                </c:pt>
                <c:pt idx="4">
                  <c:v>104.51661847802916</c:v>
                </c:pt>
                <c:pt idx="5">
                  <c:v>107.18511694036272</c:v>
                </c:pt>
                <c:pt idx="6">
                  <c:v>112.56759960715407</c:v>
                </c:pt>
                <c:pt idx="7">
                  <c:v>122.26530620912931</c:v>
                </c:pt>
                <c:pt idx="8">
                  <c:v>137.59531439543443</c:v>
                </c:pt>
                <c:pt idx="9">
                  <c:v>158.89507918142522</c:v>
                </c:pt>
                <c:pt idx="10">
                  <c:v>183.8923229745227</c:v>
                </c:pt>
                <c:pt idx="11">
                  <c:v>211.66370329348345</c:v>
                </c:pt>
                <c:pt idx="12">
                  <c:v>235.90510263381145</c:v>
                </c:pt>
                <c:pt idx="13">
                  <c:v>250.97744413903604</c:v>
                </c:pt>
                <c:pt idx="14">
                  <c:v>254.78648729379347</c:v>
                </c:pt>
                <c:pt idx="15">
                  <c:v>244.90834883774426</c:v>
                </c:pt>
                <c:pt idx="16">
                  <c:v>223.8376531170378</c:v>
                </c:pt>
                <c:pt idx="17">
                  <c:v>196.93068864313778</c:v>
                </c:pt>
                <c:pt idx="18">
                  <c:v>171.59371922077275</c:v>
                </c:pt>
                <c:pt idx="19">
                  <c:v>147.92534294309829</c:v>
                </c:pt>
                <c:pt idx="20">
                  <c:v>129.52258122941458</c:v>
                </c:pt>
                <c:pt idx="21">
                  <c:v>117.18830544426368</c:v>
                </c:pt>
                <c:pt idx="22">
                  <c:v>109.47922422782958</c:v>
                </c:pt>
                <c:pt idx="23">
                  <c:v>105.47853215373102</c:v>
                </c:pt>
                <c:pt idx="24">
                  <c:v>103.64828259635513</c:v>
                </c:pt>
                <c:pt idx="25">
                  <c:v>102.80320132873746</c:v>
                </c:pt>
                <c:pt idx="26">
                  <c:v>102.41571138831262</c:v>
                </c:pt>
                <c:pt idx="27">
                  <c:v>102.26850568134228</c:v>
                </c:pt>
                <c:pt idx="28">
                  <c:v>102.22523792701217</c:v>
                </c:pt>
                <c:pt idx="29">
                  <c:v>102.20975311721244</c:v>
                </c:pt>
                <c:pt idx="30">
                  <c:v>102.2057980347021</c:v>
                </c:pt>
                <c:pt idx="31">
                  <c:v>102.20478877973947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239872"/>
        <c:axId val="66241664"/>
      </c:scatterChart>
      <c:valAx>
        <c:axId val="66239872"/>
        <c:scaling>
          <c:orientation val="minMax"/>
        </c:scaling>
        <c:axPos val="b"/>
        <c:numFmt formatCode="General" sourceLinked="1"/>
        <c:tickLblPos val="nextTo"/>
        <c:crossAx val="66241664"/>
        <c:crosses val="autoZero"/>
        <c:crossBetween val="midCat"/>
      </c:valAx>
      <c:valAx>
        <c:axId val="66241664"/>
        <c:scaling>
          <c:orientation val="minMax"/>
        </c:scaling>
        <c:axPos val="l"/>
        <c:majorGridlines/>
        <c:numFmt formatCode="General" sourceLinked="1"/>
        <c:tickLblPos val="nextTo"/>
        <c:crossAx val="66239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</c:v>
                </c:pt>
                <c:pt idx="1">
                  <c:v>77</c:v>
                </c:pt>
                <c:pt idx="2">
                  <c:v>89</c:v>
                </c:pt>
                <c:pt idx="3">
                  <c:v>90</c:v>
                </c:pt>
                <c:pt idx="4">
                  <c:v>101</c:v>
                </c:pt>
                <c:pt idx="5">
                  <c:v>104</c:v>
                </c:pt>
                <c:pt idx="6">
                  <c:v>109</c:v>
                </c:pt>
                <c:pt idx="7">
                  <c:v>135</c:v>
                </c:pt>
                <c:pt idx="8">
                  <c:v>127</c:v>
                </c:pt>
                <c:pt idx="9">
                  <c:v>135</c:v>
                </c:pt>
                <c:pt idx="10">
                  <c:v>167</c:v>
                </c:pt>
                <c:pt idx="11">
                  <c:v>193</c:v>
                </c:pt>
                <c:pt idx="12">
                  <c:v>233</c:v>
                </c:pt>
                <c:pt idx="13">
                  <c:v>280</c:v>
                </c:pt>
                <c:pt idx="14">
                  <c:v>307</c:v>
                </c:pt>
                <c:pt idx="15">
                  <c:v>242</c:v>
                </c:pt>
                <c:pt idx="16">
                  <c:v>228</c:v>
                </c:pt>
                <c:pt idx="17">
                  <c:v>192</c:v>
                </c:pt>
                <c:pt idx="18">
                  <c:v>194</c:v>
                </c:pt>
                <c:pt idx="19">
                  <c:v>139</c:v>
                </c:pt>
                <c:pt idx="20">
                  <c:v>147</c:v>
                </c:pt>
                <c:pt idx="21">
                  <c:v>122</c:v>
                </c:pt>
                <c:pt idx="22">
                  <c:v>126</c:v>
                </c:pt>
                <c:pt idx="23">
                  <c:v>120</c:v>
                </c:pt>
                <c:pt idx="24">
                  <c:v>123</c:v>
                </c:pt>
                <c:pt idx="25">
                  <c:v>108</c:v>
                </c:pt>
                <c:pt idx="26">
                  <c:v>105</c:v>
                </c:pt>
                <c:pt idx="27">
                  <c:v>100</c:v>
                </c:pt>
                <c:pt idx="28">
                  <c:v>108</c:v>
                </c:pt>
                <c:pt idx="29">
                  <c:v>105</c:v>
                </c:pt>
                <c:pt idx="30">
                  <c:v>99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0">
                  <c:v>99.913315922286074</c:v>
                </c:pt>
                <c:pt idx="1">
                  <c:v>99.946968012134377</c:v>
                </c:pt>
                <c:pt idx="2">
                  <c:v>100.05933873284212</c:v>
                </c:pt>
                <c:pt idx="3">
                  <c:v>100.37491702681272</c:v>
                </c:pt>
                <c:pt idx="4">
                  <c:v>101.18851997118348</c:v>
                </c:pt>
                <c:pt idx="5">
                  <c:v>102.94077551209386</c:v>
                </c:pt>
                <c:pt idx="6">
                  <c:v>106.82742783575867</c:v>
                </c:pt>
                <c:pt idx="7">
                  <c:v>114.51563556384609</c:v>
                </c:pt>
                <c:pt idx="8">
                  <c:v>127.80464171714436</c:v>
                </c:pt>
                <c:pt idx="9">
                  <c:v>147.90537985630743</c:v>
                </c:pt>
                <c:pt idx="10">
                  <c:v>173.48042632276702</c:v>
                </c:pt>
                <c:pt idx="11">
                  <c:v>204.36126196390248</c:v>
                </c:pt>
                <c:pt idx="12">
                  <c:v>234.09696681902057</c:v>
                </c:pt>
                <c:pt idx="13">
                  <c:v>255.55244762555915</c:v>
                </c:pt>
                <c:pt idx="14">
                  <c:v>265.6315884525373</c:v>
                </c:pt>
                <c:pt idx="15">
                  <c:v>259.74438203663567</c:v>
                </c:pt>
                <c:pt idx="16">
                  <c:v>239.41093791664636</c:v>
                </c:pt>
                <c:pt idx="17">
                  <c:v>210.36040662858611</c:v>
                </c:pt>
                <c:pt idx="18">
                  <c:v>181.55424883732397</c:v>
                </c:pt>
                <c:pt idx="19">
                  <c:v>153.87508660703043</c:v>
                </c:pt>
                <c:pt idx="20">
                  <c:v>132.03360099901255</c:v>
                </c:pt>
                <c:pt idx="21">
                  <c:v>117.34216070136119</c:v>
                </c:pt>
                <c:pt idx="22">
                  <c:v>108.21577947220239</c:v>
                </c:pt>
                <c:pt idx="23">
                  <c:v>103.55057393134234</c:v>
                </c:pt>
                <c:pt idx="24">
                  <c:v>101.46338688459383</c:v>
                </c:pt>
                <c:pt idx="25">
                  <c:v>100.52617097530992</c:v>
                </c:pt>
                <c:pt idx="26">
                  <c:v>100.11121866466777</c:v>
                </c:pt>
                <c:pt idx="27">
                  <c:v>99.96046823212798</c:v>
                </c:pt>
                <c:pt idx="28">
                  <c:v>99.918385815414979</c:v>
                </c:pt>
                <c:pt idx="29">
                  <c:v>99.904141361834604</c:v>
                </c:pt>
                <c:pt idx="30">
                  <c:v>99.900737477205453</c:v>
                </c:pt>
                <c:pt idx="31">
                  <c:v>99.899927517201803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148608"/>
        <c:axId val="64150144"/>
      </c:scatterChart>
      <c:valAx>
        <c:axId val="64148608"/>
        <c:scaling>
          <c:orientation val="minMax"/>
        </c:scaling>
        <c:axPos val="b"/>
        <c:numFmt formatCode="General" sourceLinked="1"/>
        <c:tickLblPos val="nextTo"/>
        <c:crossAx val="64150144"/>
        <c:crosses val="autoZero"/>
        <c:crossBetween val="midCat"/>
      </c:valAx>
      <c:valAx>
        <c:axId val="64150144"/>
        <c:scaling>
          <c:orientation val="minMax"/>
        </c:scaling>
        <c:axPos val="l"/>
        <c:majorGridlines/>
        <c:numFmt formatCode="General" sourceLinked="1"/>
        <c:tickLblPos val="nextTo"/>
        <c:crossAx val="64148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</c:v>
                </c:pt>
                <c:pt idx="1">
                  <c:v>85</c:v>
                </c:pt>
                <c:pt idx="2">
                  <c:v>101</c:v>
                </c:pt>
                <c:pt idx="3">
                  <c:v>93</c:v>
                </c:pt>
                <c:pt idx="4">
                  <c:v>124</c:v>
                </c:pt>
                <c:pt idx="5">
                  <c:v>116</c:v>
                </c:pt>
                <c:pt idx="6">
                  <c:v>122</c:v>
                </c:pt>
                <c:pt idx="7">
                  <c:v>132</c:v>
                </c:pt>
                <c:pt idx="8">
                  <c:v>151</c:v>
                </c:pt>
                <c:pt idx="9">
                  <c:v>173</c:v>
                </c:pt>
                <c:pt idx="10">
                  <c:v>207</c:v>
                </c:pt>
                <c:pt idx="11">
                  <c:v>215</c:v>
                </c:pt>
                <c:pt idx="12">
                  <c:v>234</c:v>
                </c:pt>
                <c:pt idx="13">
                  <c:v>242</c:v>
                </c:pt>
                <c:pt idx="14">
                  <c:v>236</c:v>
                </c:pt>
                <c:pt idx="15">
                  <c:v>222</c:v>
                </c:pt>
                <c:pt idx="16">
                  <c:v>203</c:v>
                </c:pt>
                <c:pt idx="17">
                  <c:v>175</c:v>
                </c:pt>
                <c:pt idx="18">
                  <c:v>165</c:v>
                </c:pt>
                <c:pt idx="19">
                  <c:v>163</c:v>
                </c:pt>
                <c:pt idx="20">
                  <c:v>131</c:v>
                </c:pt>
                <c:pt idx="21">
                  <c:v>140</c:v>
                </c:pt>
                <c:pt idx="22">
                  <c:v>146</c:v>
                </c:pt>
                <c:pt idx="23">
                  <c:v>109</c:v>
                </c:pt>
                <c:pt idx="24">
                  <c:v>117</c:v>
                </c:pt>
                <c:pt idx="25">
                  <c:v>125</c:v>
                </c:pt>
                <c:pt idx="26">
                  <c:v>110</c:v>
                </c:pt>
                <c:pt idx="27">
                  <c:v>113</c:v>
                </c:pt>
                <c:pt idx="28">
                  <c:v>117</c:v>
                </c:pt>
                <c:pt idx="29">
                  <c:v>109</c:v>
                </c:pt>
                <c:pt idx="30">
                  <c:v>110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0">
                  <c:v>104.50835460812617</c:v>
                </c:pt>
                <c:pt idx="1">
                  <c:v>105.06014582214719</c:v>
                </c:pt>
                <c:pt idx="2">
                  <c:v>106.22178898720983</c:v>
                </c:pt>
                <c:pt idx="3">
                  <c:v>108.34147084735929</c:v>
                </c:pt>
                <c:pt idx="4">
                  <c:v>112.01685239575171</c:v>
                </c:pt>
                <c:pt idx="5">
                  <c:v>117.5641115448676</c:v>
                </c:pt>
                <c:pt idx="6">
                  <c:v>126.38493834126909</c:v>
                </c:pt>
                <c:pt idx="7">
                  <c:v>139.0941025309935</c:v>
                </c:pt>
                <c:pt idx="8">
                  <c:v>155.51765288982051</c:v>
                </c:pt>
                <c:pt idx="9">
                  <c:v>174.6304137220292</c:v>
                </c:pt>
                <c:pt idx="10">
                  <c:v>193.89224744864561</c:v>
                </c:pt>
                <c:pt idx="11">
                  <c:v>212.55582131879981</c:v>
                </c:pt>
                <c:pt idx="12">
                  <c:v>226.76008862426573</c:v>
                </c:pt>
                <c:pt idx="13">
                  <c:v>234.04739183529756</c:v>
                </c:pt>
                <c:pt idx="14">
                  <c:v>233.84948209801624</c:v>
                </c:pt>
                <c:pt idx="15">
                  <c:v>225.39964172805637</c:v>
                </c:pt>
                <c:pt idx="16">
                  <c:v>210.24718398466359</c:v>
                </c:pt>
                <c:pt idx="17">
                  <c:v>191.21958466721091</c:v>
                </c:pt>
                <c:pt idx="18">
                  <c:v>172.65426089540597</c:v>
                </c:pt>
                <c:pt idx="19">
                  <c:v>154.06275983568219</c:v>
                </c:pt>
                <c:pt idx="20">
                  <c:v>138.04520929418246</c:v>
                </c:pt>
                <c:pt idx="21">
                  <c:v>125.79506505878165</c:v>
                </c:pt>
                <c:pt idx="22">
                  <c:v>116.79055463901778</c:v>
                </c:pt>
                <c:pt idx="23">
                  <c:v>111.12480238300986</c:v>
                </c:pt>
                <c:pt idx="24">
                  <c:v>107.92656488592543</c:v>
                </c:pt>
                <c:pt idx="25">
                  <c:v>106.08222123786216</c:v>
                </c:pt>
                <c:pt idx="26">
                  <c:v>104.99602364436957</c:v>
                </c:pt>
                <c:pt idx="27">
                  <c:v>104.44241252144624</c:v>
                </c:pt>
                <c:pt idx="28">
                  <c:v>104.21910250387228</c:v>
                </c:pt>
                <c:pt idx="29">
                  <c:v>104.10820402972294</c:v>
                </c:pt>
                <c:pt idx="30">
                  <c:v>104.06702097314185</c:v>
                </c:pt>
                <c:pt idx="31">
                  <c:v>104.05165133290134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365696"/>
        <c:axId val="66375680"/>
      </c:scatterChart>
      <c:valAx>
        <c:axId val="66365696"/>
        <c:scaling>
          <c:orientation val="minMax"/>
        </c:scaling>
        <c:axPos val="b"/>
        <c:numFmt formatCode="General" sourceLinked="1"/>
        <c:tickLblPos val="nextTo"/>
        <c:crossAx val="66375680"/>
        <c:crosses val="autoZero"/>
        <c:crossBetween val="midCat"/>
      </c:valAx>
      <c:valAx>
        <c:axId val="66375680"/>
        <c:scaling>
          <c:orientation val="minMax"/>
        </c:scaling>
        <c:axPos val="l"/>
        <c:majorGridlines/>
        <c:numFmt formatCode="General" sourceLinked="1"/>
        <c:tickLblPos val="nextTo"/>
        <c:crossAx val="6636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</c:v>
                </c:pt>
                <c:pt idx="1">
                  <c:v>103</c:v>
                </c:pt>
                <c:pt idx="2">
                  <c:v>103</c:v>
                </c:pt>
                <c:pt idx="3">
                  <c:v>99</c:v>
                </c:pt>
                <c:pt idx="4">
                  <c:v>116</c:v>
                </c:pt>
                <c:pt idx="5">
                  <c:v>114</c:v>
                </c:pt>
                <c:pt idx="6">
                  <c:v>146</c:v>
                </c:pt>
                <c:pt idx="7">
                  <c:v>131</c:v>
                </c:pt>
                <c:pt idx="8">
                  <c:v>135</c:v>
                </c:pt>
                <c:pt idx="9">
                  <c:v>177</c:v>
                </c:pt>
                <c:pt idx="10">
                  <c:v>162</c:v>
                </c:pt>
                <c:pt idx="11">
                  <c:v>197</c:v>
                </c:pt>
                <c:pt idx="12">
                  <c:v>241</c:v>
                </c:pt>
                <c:pt idx="13">
                  <c:v>247</c:v>
                </c:pt>
                <c:pt idx="14">
                  <c:v>254</c:v>
                </c:pt>
                <c:pt idx="15">
                  <c:v>220</c:v>
                </c:pt>
                <c:pt idx="16">
                  <c:v>197</c:v>
                </c:pt>
                <c:pt idx="17">
                  <c:v>175</c:v>
                </c:pt>
                <c:pt idx="18">
                  <c:v>155</c:v>
                </c:pt>
                <c:pt idx="19">
                  <c:v>130</c:v>
                </c:pt>
                <c:pt idx="20">
                  <c:v>132</c:v>
                </c:pt>
                <c:pt idx="21">
                  <c:v>127</c:v>
                </c:pt>
                <c:pt idx="22">
                  <c:v>111</c:v>
                </c:pt>
                <c:pt idx="23">
                  <c:v>111</c:v>
                </c:pt>
                <c:pt idx="24">
                  <c:v>135</c:v>
                </c:pt>
                <c:pt idx="25">
                  <c:v>120</c:v>
                </c:pt>
                <c:pt idx="26">
                  <c:v>127</c:v>
                </c:pt>
                <c:pt idx="27">
                  <c:v>86</c:v>
                </c:pt>
                <c:pt idx="28">
                  <c:v>88</c:v>
                </c:pt>
                <c:pt idx="29">
                  <c:v>98</c:v>
                </c:pt>
                <c:pt idx="30">
                  <c:v>116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0">
                  <c:v>103.96264685370127</c:v>
                </c:pt>
                <c:pt idx="1">
                  <c:v>104.12241252710585</c:v>
                </c:pt>
                <c:pt idx="2">
                  <c:v>104.54536340246555</c:v>
                </c:pt>
                <c:pt idx="3">
                  <c:v>105.49828132665591</c:v>
                </c:pt>
                <c:pt idx="4">
                  <c:v>107.4960840095389</c:v>
                </c:pt>
                <c:pt idx="5">
                  <c:v>111.056236450372</c:v>
                </c:pt>
                <c:pt idx="6">
                  <c:v>117.63559997151982</c:v>
                </c:pt>
                <c:pt idx="7">
                  <c:v>128.50939698027562</c:v>
                </c:pt>
                <c:pt idx="8">
                  <c:v>144.32856064424556</c:v>
                </c:pt>
                <c:pt idx="9">
                  <c:v>164.62125594405893</c:v>
                </c:pt>
                <c:pt idx="10">
                  <c:v>186.65831408645971</c:v>
                </c:pt>
                <c:pt idx="11">
                  <c:v>209.18004192358302</c:v>
                </c:pt>
                <c:pt idx="12">
                  <c:v>226.81667880484056</c:v>
                </c:pt>
                <c:pt idx="13">
                  <c:v>235.70920539590583</c:v>
                </c:pt>
                <c:pt idx="14">
                  <c:v>234.6780201850286</c:v>
                </c:pt>
                <c:pt idx="15">
                  <c:v>222.96359568728261</c:v>
                </c:pt>
                <c:pt idx="16">
                  <c:v>203.33608281149344</c:v>
                </c:pt>
                <c:pt idx="17">
                  <c:v>180.28031076011791</c:v>
                </c:pt>
                <c:pt idx="18">
                  <c:v>159.45768017872095</c:v>
                </c:pt>
                <c:pt idx="19">
                  <c:v>140.44884341730071</c:v>
                </c:pt>
                <c:pt idx="20">
                  <c:v>125.83681722144557</c:v>
                </c:pt>
                <c:pt idx="21">
                  <c:v>116.05707792628128</c:v>
                </c:pt>
                <c:pt idx="22">
                  <c:v>109.89900047394416</c:v>
                </c:pt>
                <c:pt idx="23">
                  <c:v>106.65251807193133</c:v>
                </c:pt>
                <c:pt idx="24">
                  <c:v>105.13379771020838</c:v>
                </c:pt>
                <c:pt idx="25">
                  <c:v>104.41307617429317</c:v>
                </c:pt>
                <c:pt idx="26">
                  <c:v>104.07115522498309</c:v>
                </c:pt>
                <c:pt idx="27">
                  <c:v>103.9355299935342</c:v>
                </c:pt>
                <c:pt idx="28">
                  <c:v>103.89364274752386</c:v>
                </c:pt>
                <c:pt idx="29">
                  <c:v>103.87782990280468</c:v>
                </c:pt>
                <c:pt idx="30">
                  <c:v>103.87352614059968</c:v>
                </c:pt>
                <c:pt idx="31">
                  <c:v>103.87235236362874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487424"/>
        <c:axId val="66488960"/>
      </c:scatterChart>
      <c:valAx>
        <c:axId val="66487424"/>
        <c:scaling>
          <c:orientation val="minMax"/>
        </c:scaling>
        <c:axPos val="b"/>
        <c:numFmt formatCode="General" sourceLinked="1"/>
        <c:tickLblPos val="nextTo"/>
        <c:crossAx val="66488960"/>
        <c:crosses val="autoZero"/>
        <c:crossBetween val="midCat"/>
      </c:valAx>
      <c:valAx>
        <c:axId val="66488960"/>
        <c:scaling>
          <c:orientation val="minMax"/>
        </c:scaling>
        <c:axPos val="l"/>
        <c:majorGridlines/>
        <c:numFmt formatCode="General" sourceLinked="1"/>
        <c:tickLblPos val="nextTo"/>
        <c:crossAx val="66487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</c:v>
                </c:pt>
                <c:pt idx="1">
                  <c:v>105</c:v>
                </c:pt>
                <c:pt idx="2">
                  <c:v>119</c:v>
                </c:pt>
                <c:pt idx="3">
                  <c:v>127</c:v>
                </c:pt>
                <c:pt idx="4">
                  <c:v>144</c:v>
                </c:pt>
                <c:pt idx="5">
                  <c:v>130</c:v>
                </c:pt>
                <c:pt idx="6">
                  <c:v>139</c:v>
                </c:pt>
                <c:pt idx="7">
                  <c:v>178</c:v>
                </c:pt>
                <c:pt idx="8">
                  <c:v>164</c:v>
                </c:pt>
                <c:pt idx="9">
                  <c:v>179</c:v>
                </c:pt>
                <c:pt idx="10">
                  <c:v>179</c:v>
                </c:pt>
                <c:pt idx="11">
                  <c:v>186</c:v>
                </c:pt>
                <c:pt idx="12">
                  <c:v>243</c:v>
                </c:pt>
                <c:pt idx="13">
                  <c:v>269</c:v>
                </c:pt>
                <c:pt idx="14">
                  <c:v>289</c:v>
                </c:pt>
                <c:pt idx="15">
                  <c:v>287</c:v>
                </c:pt>
                <c:pt idx="16">
                  <c:v>298</c:v>
                </c:pt>
                <c:pt idx="17">
                  <c:v>251</c:v>
                </c:pt>
                <c:pt idx="18">
                  <c:v>237</c:v>
                </c:pt>
                <c:pt idx="19">
                  <c:v>223</c:v>
                </c:pt>
                <c:pt idx="20">
                  <c:v>188</c:v>
                </c:pt>
                <c:pt idx="21">
                  <c:v>186</c:v>
                </c:pt>
                <c:pt idx="22">
                  <c:v>183</c:v>
                </c:pt>
                <c:pt idx="23">
                  <c:v>181</c:v>
                </c:pt>
                <c:pt idx="24">
                  <c:v>174</c:v>
                </c:pt>
                <c:pt idx="25">
                  <c:v>152</c:v>
                </c:pt>
                <c:pt idx="26">
                  <c:v>153</c:v>
                </c:pt>
                <c:pt idx="27">
                  <c:v>145</c:v>
                </c:pt>
                <c:pt idx="28">
                  <c:v>137</c:v>
                </c:pt>
                <c:pt idx="29">
                  <c:v>170</c:v>
                </c:pt>
                <c:pt idx="30">
                  <c:v>160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0">
                  <c:v>134.87551380069129</c:v>
                </c:pt>
                <c:pt idx="1">
                  <c:v>135.05459005217671</c:v>
                </c:pt>
                <c:pt idx="2">
                  <c:v>135.46214466692149</c:v>
                </c:pt>
                <c:pt idx="3">
                  <c:v>136.2709490512394</c:v>
                </c:pt>
                <c:pt idx="4">
                  <c:v>137.80433585313472</c:v>
                </c:pt>
                <c:pt idx="5">
                  <c:v>140.34425402377752</c:v>
                </c:pt>
                <c:pt idx="6">
                  <c:v>144.81635154367387</c:v>
                </c:pt>
                <c:pt idx="7">
                  <c:v>152.05078383365685</c:v>
                </c:pt>
                <c:pt idx="8">
                  <c:v>162.69377692081352</c:v>
                </c:pt>
                <c:pt idx="9">
                  <c:v>177.02871749412884</c:v>
                </c:pt>
                <c:pt idx="10">
                  <c:v>194.09520090160194</c:v>
                </c:pt>
                <c:pt idx="11">
                  <c:v>214.45271758352013</c:v>
                </c:pt>
                <c:pt idx="12">
                  <c:v>235.29270235278466</c:v>
                </c:pt>
                <c:pt idx="13">
                  <c:v>253.31428947151045</c:v>
                </c:pt>
                <c:pt idx="14">
                  <c:v>267.96913968814448</c:v>
                </c:pt>
                <c:pt idx="15">
                  <c:v>275.62639353453375</c:v>
                </c:pt>
                <c:pt idx="16">
                  <c:v>274.77738523722445</c:v>
                </c:pt>
                <c:pt idx="17">
                  <c:v>265.68636826218255</c:v>
                </c:pt>
                <c:pt idx="18">
                  <c:v>251.37078241266073</c:v>
                </c:pt>
                <c:pt idx="19">
                  <c:v>232.12259383990764</c:v>
                </c:pt>
                <c:pt idx="20">
                  <c:v>211.04621988336262</c:v>
                </c:pt>
                <c:pt idx="21">
                  <c:v>191.16487073147783</c:v>
                </c:pt>
                <c:pt idx="22">
                  <c:v>173.36985640794634</c:v>
                </c:pt>
                <c:pt idx="23">
                  <c:v>159.81741318270372</c:v>
                </c:pt>
                <c:pt idx="24">
                  <c:v>150.67519869016024</c:v>
                </c:pt>
                <c:pt idx="25">
                  <c:v>144.44224048319956</c:v>
                </c:pt>
                <c:pt idx="26">
                  <c:v>140.0853631952273</c:v>
                </c:pt>
                <c:pt idx="27">
                  <c:v>137.41559930430253</c:v>
                </c:pt>
                <c:pt idx="28">
                  <c:v>136.1231696216463</c:v>
                </c:pt>
                <c:pt idx="29">
                  <c:v>135.35606033024109</c:v>
                </c:pt>
                <c:pt idx="30">
                  <c:v>135.01133869453469</c:v>
                </c:pt>
                <c:pt idx="31">
                  <c:v>134.85672727253146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531328"/>
        <c:axId val="66532864"/>
      </c:scatterChart>
      <c:valAx>
        <c:axId val="66531328"/>
        <c:scaling>
          <c:orientation val="minMax"/>
        </c:scaling>
        <c:axPos val="b"/>
        <c:numFmt formatCode="General" sourceLinked="1"/>
        <c:tickLblPos val="nextTo"/>
        <c:crossAx val="66532864"/>
        <c:crosses val="autoZero"/>
        <c:crossBetween val="midCat"/>
      </c:valAx>
      <c:valAx>
        <c:axId val="66532864"/>
        <c:scaling>
          <c:orientation val="minMax"/>
        </c:scaling>
        <c:axPos val="l"/>
        <c:majorGridlines/>
        <c:numFmt formatCode="General" sourceLinked="1"/>
        <c:tickLblPos val="nextTo"/>
        <c:crossAx val="66531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</c:v>
                </c:pt>
                <c:pt idx="1">
                  <c:v>108</c:v>
                </c:pt>
                <c:pt idx="2">
                  <c:v>106</c:v>
                </c:pt>
                <c:pt idx="3">
                  <c:v>124</c:v>
                </c:pt>
                <c:pt idx="4">
                  <c:v>138</c:v>
                </c:pt>
                <c:pt idx="5">
                  <c:v>119</c:v>
                </c:pt>
                <c:pt idx="6">
                  <c:v>142</c:v>
                </c:pt>
                <c:pt idx="7">
                  <c:v>160</c:v>
                </c:pt>
                <c:pt idx="8">
                  <c:v>179</c:v>
                </c:pt>
                <c:pt idx="9">
                  <c:v>173</c:v>
                </c:pt>
                <c:pt idx="10">
                  <c:v>183</c:v>
                </c:pt>
                <c:pt idx="11">
                  <c:v>227</c:v>
                </c:pt>
                <c:pt idx="12">
                  <c:v>254</c:v>
                </c:pt>
                <c:pt idx="13">
                  <c:v>244</c:v>
                </c:pt>
                <c:pt idx="14">
                  <c:v>248</c:v>
                </c:pt>
                <c:pt idx="15">
                  <c:v>270</c:v>
                </c:pt>
                <c:pt idx="16">
                  <c:v>263</c:v>
                </c:pt>
                <c:pt idx="17">
                  <c:v>249</c:v>
                </c:pt>
                <c:pt idx="18">
                  <c:v>248</c:v>
                </c:pt>
                <c:pt idx="19">
                  <c:v>198</c:v>
                </c:pt>
                <c:pt idx="20">
                  <c:v>212</c:v>
                </c:pt>
                <c:pt idx="21">
                  <c:v>226</c:v>
                </c:pt>
                <c:pt idx="22">
                  <c:v>188</c:v>
                </c:pt>
                <c:pt idx="23">
                  <c:v>180</c:v>
                </c:pt>
                <c:pt idx="24">
                  <c:v>164</c:v>
                </c:pt>
                <c:pt idx="25">
                  <c:v>165</c:v>
                </c:pt>
                <c:pt idx="26">
                  <c:v>148</c:v>
                </c:pt>
                <c:pt idx="27">
                  <c:v>177</c:v>
                </c:pt>
                <c:pt idx="28">
                  <c:v>154</c:v>
                </c:pt>
                <c:pt idx="29">
                  <c:v>139</c:v>
                </c:pt>
                <c:pt idx="30">
                  <c:v>139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0">
                  <c:v>115.41488149181025</c:v>
                </c:pt>
                <c:pt idx="1">
                  <c:v>117.84986840008104</c:v>
                </c:pt>
                <c:pt idx="2">
                  <c:v>121.36259198714441</c:v>
                </c:pt>
                <c:pt idx="3">
                  <c:v>125.92015211364036</c:v>
                </c:pt>
                <c:pt idx="4">
                  <c:v>131.79030128130114</c:v>
                </c:pt>
                <c:pt idx="5">
                  <c:v>138.69071593825777</c:v>
                </c:pt>
                <c:pt idx="6">
                  <c:v>147.56424873864523</c:v>
                </c:pt>
                <c:pt idx="7">
                  <c:v>158.27655317434412</c:v>
                </c:pt>
                <c:pt idx="8">
                  <c:v>170.4387418077431</c:v>
                </c:pt>
                <c:pt idx="9">
                  <c:v>183.58362060266376</c:v>
                </c:pt>
                <c:pt idx="10">
                  <c:v>196.69757281650783</c:v>
                </c:pt>
                <c:pt idx="11">
                  <c:v>210.33503696662669</c:v>
                </c:pt>
                <c:pt idx="12">
                  <c:v>223.03691441315135</c:v>
                </c:pt>
                <c:pt idx="13">
                  <c:v>233.60570238767031</c:v>
                </c:pt>
                <c:pt idx="14">
                  <c:v>242.56582221985752</c:v>
                </c:pt>
                <c:pt idx="15">
                  <c:v>248.56503702779688</c:v>
                </c:pt>
                <c:pt idx="16">
                  <c:v>251.05522847989425</c:v>
                </c:pt>
                <c:pt idx="17">
                  <c:v>249.86816800153827</c:v>
                </c:pt>
                <c:pt idx="18">
                  <c:v>245.62408073557719</c:v>
                </c:pt>
                <c:pt idx="19">
                  <c:v>238.08825881112452</c:v>
                </c:pt>
                <c:pt idx="20">
                  <c:v>227.77536182095341</c:v>
                </c:pt>
                <c:pt idx="21">
                  <c:v>215.62850567538698</c:v>
                </c:pt>
                <c:pt idx="22">
                  <c:v>201.75167450812626</c:v>
                </c:pt>
                <c:pt idx="23">
                  <c:v>187.87123924064417</c:v>
                </c:pt>
                <c:pt idx="24">
                  <c:v>175.39061216976674</c:v>
                </c:pt>
                <c:pt idx="25">
                  <c:v>163.90353437892099</c:v>
                </c:pt>
                <c:pt idx="26">
                  <c:v>152.65313638577516</c:v>
                </c:pt>
                <c:pt idx="27">
                  <c:v>142.44036299693727</c:v>
                </c:pt>
                <c:pt idx="28">
                  <c:v>134.95584235235259</c:v>
                </c:pt>
                <c:pt idx="29">
                  <c:v>128.07196349381528</c:v>
                </c:pt>
                <c:pt idx="30">
                  <c:v>123.01711455148491</c:v>
                </c:pt>
                <c:pt idx="31">
                  <c:v>119.28241425742529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566784"/>
        <c:axId val="66576768"/>
      </c:scatterChart>
      <c:valAx>
        <c:axId val="66566784"/>
        <c:scaling>
          <c:orientation val="minMax"/>
        </c:scaling>
        <c:axPos val="b"/>
        <c:numFmt formatCode="General" sourceLinked="1"/>
        <c:tickLblPos val="nextTo"/>
        <c:crossAx val="66576768"/>
        <c:crosses val="autoZero"/>
        <c:crossBetween val="midCat"/>
      </c:valAx>
      <c:valAx>
        <c:axId val="66576768"/>
        <c:scaling>
          <c:orientation val="minMax"/>
        </c:scaling>
        <c:axPos val="l"/>
        <c:majorGridlines/>
        <c:numFmt formatCode="General" sourceLinked="1"/>
        <c:tickLblPos val="nextTo"/>
        <c:crossAx val="66566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</c:v>
                </c:pt>
                <c:pt idx="1">
                  <c:v>140</c:v>
                </c:pt>
                <c:pt idx="2">
                  <c:v>113</c:v>
                </c:pt>
                <c:pt idx="3">
                  <c:v>142</c:v>
                </c:pt>
                <c:pt idx="4">
                  <c:v>118</c:v>
                </c:pt>
                <c:pt idx="5">
                  <c:v>141</c:v>
                </c:pt>
                <c:pt idx="6">
                  <c:v>167</c:v>
                </c:pt>
                <c:pt idx="7">
                  <c:v>136</c:v>
                </c:pt>
                <c:pt idx="8">
                  <c:v>151</c:v>
                </c:pt>
                <c:pt idx="9">
                  <c:v>192</c:v>
                </c:pt>
                <c:pt idx="10">
                  <c:v>214</c:v>
                </c:pt>
                <c:pt idx="11">
                  <c:v>190</c:v>
                </c:pt>
                <c:pt idx="12">
                  <c:v>225</c:v>
                </c:pt>
                <c:pt idx="13">
                  <c:v>213</c:v>
                </c:pt>
                <c:pt idx="14">
                  <c:v>243</c:v>
                </c:pt>
                <c:pt idx="15">
                  <c:v>270</c:v>
                </c:pt>
                <c:pt idx="16">
                  <c:v>270</c:v>
                </c:pt>
                <c:pt idx="17">
                  <c:v>264</c:v>
                </c:pt>
                <c:pt idx="18">
                  <c:v>263</c:v>
                </c:pt>
                <c:pt idx="19">
                  <c:v>207</c:v>
                </c:pt>
                <c:pt idx="20">
                  <c:v>205</c:v>
                </c:pt>
                <c:pt idx="21">
                  <c:v>166</c:v>
                </c:pt>
                <c:pt idx="22">
                  <c:v>168</c:v>
                </c:pt>
                <c:pt idx="23">
                  <c:v>167</c:v>
                </c:pt>
                <c:pt idx="24">
                  <c:v>165</c:v>
                </c:pt>
                <c:pt idx="25">
                  <c:v>153</c:v>
                </c:pt>
                <c:pt idx="26">
                  <c:v>154</c:v>
                </c:pt>
                <c:pt idx="27">
                  <c:v>168</c:v>
                </c:pt>
                <c:pt idx="28">
                  <c:v>161</c:v>
                </c:pt>
                <c:pt idx="29">
                  <c:v>137</c:v>
                </c:pt>
                <c:pt idx="30">
                  <c:v>136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0">
                  <c:v>134.90443732100607</c:v>
                </c:pt>
                <c:pt idx="1">
                  <c:v>135.11812307882502</c:v>
                </c:pt>
                <c:pt idx="2">
                  <c:v>135.57695742943753</c:v>
                </c:pt>
                <c:pt idx="3">
                  <c:v>136.44007803051167</c:v>
                </c:pt>
                <c:pt idx="4">
                  <c:v>137.99961305953283</c:v>
                </c:pt>
                <c:pt idx="5">
                  <c:v>140.47675207715352</c:v>
                </c:pt>
                <c:pt idx="6">
                  <c:v>144.67670653570931</c:v>
                </c:pt>
                <c:pt idx="7">
                  <c:v>151.24264690506203</c:v>
                </c:pt>
                <c:pt idx="8">
                  <c:v>160.62561480814509</c:v>
                </c:pt>
                <c:pt idx="9">
                  <c:v>172.97370122037461</c:v>
                </c:pt>
                <c:pt idx="10">
                  <c:v>187.43048402292217</c:v>
                </c:pt>
                <c:pt idx="11">
                  <c:v>204.49766837119347</c:v>
                </c:pt>
                <c:pt idx="12">
                  <c:v>221.92265542097877</c:v>
                </c:pt>
                <c:pt idx="13">
                  <c:v>237.10896691092947</c:v>
                </c:pt>
                <c:pt idx="14">
                  <c:v>249.79196045035565</c:v>
                </c:pt>
                <c:pt idx="15">
                  <c:v>257.05319307155509</c:v>
                </c:pt>
                <c:pt idx="16">
                  <c:v>257.58549136540125</c:v>
                </c:pt>
                <c:pt idx="17">
                  <c:v>251.38173009117048</c:v>
                </c:pt>
                <c:pt idx="18">
                  <c:v>240.57147293852577</c:v>
                </c:pt>
                <c:pt idx="19">
                  <c:v>225.28784039506019</c:v>
                </c:pt>
                <c:pt idx="20">
                  <c:v>207.8338021388123</c:v>
                </c:pt>
                <c:pt idx="21">
                  <c:v>190.68106279465641</c:v>
                </c:pt>
                <c:pt idx="22">
                  <c:v>174.64529910584909</c:v>
                </c:pt>
                <c:pt idx="23">
                  <c:v>161.84117571020477</c:v>
                </c:pt>
                <c:pt idx="24">
                  <c:v>152.77197402156946</c:v>
                </c:pt>
                <c:pt idx="25">
                  <c:v>146.2718698031874</c:v>
                </c:pt>
                <c:pt idx="26">
                  <c:v>141.47025189364902</c:v>
                </c:pt>
                <c:pt idx="27">
                  <c:v>138.33484072437972</c:v>
                </c:pt>
                <c:pt idx="28">
                  <c:v>136.71224686720464</c:v>
                </c:pt>
                <c:pt idx="29">
                  <c:v>135.68003686997443</c:v>
                </c:pt>
                <c:pt idx="30">
                  <c:v>135.17876125300688</c:v>
                </c:pt>
                <c:pt idx="31">
                  <c:v>134.93562114788483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590208"/>
        <c:axId val="66591744"/>
      </c:scatterChart>
      <c:valAx>
        <c:axId val="66590208"/>
        <c:scaling>
          <c:orientation val="minMax"/>
        </c:scaling>
        <c:axPos val="b"/>
        <c:numFmt formatCode="General" sourceLinked="1"/>
        <c:tickLblPos val="nextTo"/>
        <c:crossAx val="66591744"/>
        <c:crosses val="autoZero"/>
        <c:crossBetween val="midCat"/>
      </c:valAx>
      <c:valAx>
        <c:axId val="66591744"/>
        <c:scaling>
          <c:orientation val="minMax"/>
        </c:scaling>
        <c:axPos val="l"/>
        <c:majorGridlines/>
        <c:numFmt formatCode="General" sourceLinked="1"/>
        <c:tickLblPos val="nextTo"/>
        <c:crossAx val="66590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</c:v>
                </c:pt>
                <c:pt idx="1">
                  <c:v>70</c:v>
                </c:pt>
                <c:pt idx="2">
                  <c:v>94</c:v>
                </c:pt>
                <c:pt idx="3">
                  <c:v>119</c:v>
                </c:pt>
                <c:pt idx="4">
                  <c:v>95</c:v>
                </c:pt>
                <c:pt idx="5">
                  <c:v>107</c:v>
                </c:pt>
                <c:pt idx="6">
                  <c:v>128</c:v>
                </c:pt>
                <c:pt idx="7">
                  <c:v>122</c:v>
                </c:pt>
                <c:pt idx="8">
                  <c:v>153</c:v>
                </c:pt>
                <c:pt idx="9">
                  <c:v>156</c:v>
                </c:pt>
                <c:pt idx="10">
                  <c:v>192</c:v>
                </c:pt>
                <c:pt idx="11">
                  <c:v>219</c:v>
                </c:pt>
                <c:pt idx="12">
                  <c:v>237</c:v>
                </c:pt>
                <c:pt idx="13">
                  <c:v>214</c:v>
                </c:pt>
                <c:pt idx="14">
                  <c:v>227</c:v>
                </c:pt>
                <c:pt idx="15">
                  <c:v>200</c:v>
                </c:pt>
                <c:pt idx="16">
                  <c:v>178</c:v>
                </c:pt>
                <c:pt idx="17">
                  <c:v>157</c:v>
                </c:pt>
                <c:pt idx="18">
                  <c:v>110</c:v>
                </c:pt>
                <c:pt idx="19">
                  <c:v>119</c:v>
                </c:pt>
                <c:pt idx="20">
                  <c:v>118</c:v>
                </c:pt>
                <c:pt idx="21">
                  <c:v>121</c:v>
                </c:pt>
                <c:pt idx="22">
                  <c:v>112</c:v>
                </c:pt>
                <c:pt idx="23">
                  <c:v>114</c:v>
                </c:pt>
                <c:pt idx="24">
                  <c:v>125</c:v>
                </c:pt>
                <c:pt idx="25">
                  <c:v>110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117</c:v>
                </c:pt>
                <c:pt idx="30">
                  <c:v>88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0">
                  <c:v>101.04089495279885</c:v>
                </c:pt>
                <c:pt idx="1">
                  <c:v>101.14169602137268</c:v>
                </c:pt>
                <c:pt idx="2">
                  <c:v>101.45018400232556</c:v>
                </c:pt>
                <c:pt idx="3">
                  <c:v>102.23855930843909</c:v>
                </c:pt>
                <c:pt idx="4">
                  <c:v>104.07550099253683</c:v>
                </c:pt>
                <c:pt idx="5">
                  <c:v>107.63457636429047</c:v>
                </c:pt>
                <c:pt idx="6">
                  <c:v>114.656803022429</c:v>
                </c:pt>
                <c:pt idx="7">
                  <c:v>126.81175840536493</c:v>
                </c:pt>
                <c:pt idx="8">
                  <c:v>144.88855455501565</c:v>
                </c:pt>
                <c:pt idx="9">
                  <c:v>167.92284863358188</c:v>
                </c:pt>
                <c:pt idx="10">
                  <c:v>191.91008307836248</c:v>
                </c:pt>
                <c:pt idx="11">
                  <c:v>214.12584229895515</c:v>
                </c:pt>
                <c:pt idx="12">
                  <c:v>227.81142718825856</c:v>
                </c:pt>
                <c:pt idx="13">
                  <c:v>229.60286203064112</c:v>
                </c:pt>
                <c:pt idx="14">
                  <c:v>219.03129035743623</c:v>
                </c:pt>
                <c:pt idx="15">
                  <c:v>198.43512058768744</c:v>
                </c:pt>
                <c:pt idx="16">
                  <c:v>173.36533475914715</c:v>
                </c:pt>
                <c:pt idx="17">
                  <c:v>149.54505375806721</c:v>
                </c:pt>
                <c:pt idx="18">
                  <c:v>131.64526622208521</c:v>
                </c:pt>
                <c:pt idx="19">
                  <c:v>118.02771014521348</c:v>
                </c:pt>
                <c:pt idx="20">
                  <c:v>109.44598110274002</c:v>
                </c:pt>
                <c:pt idx="21">
                  <c:v>104.80282141246076</c:v>
                </c:pt>
                <c:pt idx="22">
                  <c:v>102.48109146682395</c:v>
                </c:pt>
                <c:pt idx="23">
                  <c:v>101.52889298220465</c:v>
                </c:pt>
                <c:pt idx="24">
                  <c:v>101.1843772917521</c:v>
                </c:pt>
                <c:pt idx="25">
                  <c:v>101.05806090991241</c:v>
                </c:pt>
                <c:pt idx="26">
                  <c:v>101.01267652164015</c:v>
                </c:pt>
                <c:pt idx="27">
                  <c:v>100.99954455950775</c:v>
                </c:pt>
                <c:pt idx="28">
                  <c:v>100.99663543937022</c:v>
                </c:pt>
                <c:pt idx="29">
                  <c:v>100.99584723063343</c:v>
                </c:pt>
                <c:pt idx="30">
                  <c:v>100.99569961306052</c:v>
                </c:pt>
                <c:pt idx="31">
                  <c:v>100.99567186234663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6617728"/>
        <c:axId val="66619264"/>
      </c:scatterChart>
      <c:valAx>
        <c:axId val="66617728"/>
        <c:scaling>
          <c:orientation val="minMax"/>
        </c:scaling>
        <c:axPos val="b"/>
        <c:numFmt formatCode="General" sourceLinked="1"/>
        <c:tickLblPos val="nextTo"/>
        <c:crossAx val="66619264"/>
        <c:crosses val="autoZero"/>
        <c:crossBetween val="midCat"/>
      </c:valAx>
      <c:valAx>
        <c:axId val="66619264"/>
        <c:scaling>
          <c:orientation val="minMax"/>
        </c:scaling>
        <c:axPos val="l"/>
        <c:majorGridlines/>
        <c:numFmt formatCode="General" sourceLinked="1"/>
        <c:tickLblPos val="nextTo"/>
        <c:crossAx val="66617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</c:v>
                </c:pt>
                <c:pt idx="1">
                  <c:v>83</c:v>
                </c:pt>
                <c:pt idx="2">
                  <c:v>83</c:v>
                </c:pt>
                <c:pt idx="3">
                  <c:v>96</c:v>
                </c:pt>
                <c:pt idx="4">
                  <c:v>124</c:v>
                </c:pt>
                <c:pt idx="5">
                  <c:v>101</c:v>
                </c:pt>
                <c:pt idx="6">
                  <c:v>116</c:v>
                </c:pt>
                <c:pt idx="7">
                  <c:v>112</c:v>
                </c:pt>
                <c:pt idx="8">
                  <c:v>130</c:v>
                </c:pt>
                <c:pt idx="9">
                  <c:v>167</c:v>
                </c:pt>
                <c:pt idx="10">
                  <c:v>173</c:v>
                </c:pt>
                <c:pt idx="11">
                  <c:v>204</c:v>
                </c:pt>
                <c:pt idx="12">
                  <c:v>227</c:v>
                </c:pt>
                <c:pt idx="13">
                  <c:v>218</c:v>
                </c:pt>
                <c:pt idx="14">
                  <c:v>245</c:v>
                </c:pt>
                <c:pt idx="15">
                  <c:v>215</c:v>
                </c:pt>
                <c:pt idx="16">
                  <c:v>181</c:v>
                </c:pt>
                <c:pt idx="17">
                  <c:v>196</c:v>
                </c:pt>
                <c:pt idx="18">
                  <c:v>178</c:v>
                </c:pt>
                <c:pt idx="19">
                  <c:v>147</c:v>
                </c:pt>
                <c:pt idx="20">
                  <c:v>127</c:v>
                </c:pt>
                <c:pt idx="21">
                  <c:v>124</c:v>
                </c:pt>
                <c:pt idx="22">
                  <c:v>105</c:v>
                </c:pt>
                <c:pt idx="23">
                  <c:v>110</c:v>
                </c:pt>
                <c:pt idx="24">
                  <c:v>123</c:v>
                </c:pt>
                <c:pt idx="25">
                  <c:v>106</c:v>
                </c:pt>
                <c:pt idx="26">
                  <c:v>116</c:v>
                </c:pt>
                <c:pt idx="27">
                  <c:v>115</c:v>
                </c:pt>
                <c:pt idx="28">
                  <c:v>118</c:v>
                </c:pt>
                <c:pt idx="29">
                  <c:v>110</c:v>
                </c:pt>
                <c:pt idx="30">
                  <c:v>107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0">
                  <c:v>102.45723057346073</c:v>
                </c:pt>
                <c:pt idx="1">
                  <c:v>102.59826944793761</c:v>
                </c:pt>
                <c:pt idx="2">
                  <c:v>102.96604157704557</c:v>
                </c:pt>
                <c:pt idx="3">
                  <c:v>103.78559477498257</c:v>
                </c:pt>
                <c:pt idx="4">
                  <c:v>105.49248906633348</c:v>
                </c:pt>
                <c:pt idx="5">
                  <c:v>108.52754065300596</c:v>
                </c:pt>
                <c:pt idx="6">
                  <c:v>114.14938609681008</c:v>
                </c:pt>
                <c:pt idx="7">
                  <c:v>123.51167302690638</c:v>
                </c:pt>
                <c:pt idx="8">
                  <c:v>137.32176348793783</c:v>
                </c:pt>
                <c:pt idx="9">
                  <c:v>155.41807908624148</c:v>
                </c:pt>
                <c:pt idx="10">
                  <c:v>175.67689980016286</c:v>
                </c:pt>
                <c:pt idx="11">
                  <c:v>197.35632672547356</c:v>
                </c:pt>
                <c:pt idx="12">
                  <c:v>215.75252994478771</c:v>
                </c:pt>
                <c:pt idx="13">
                  <c:v>226.98153834644879</c:v>
                </c:pt>
                <c:pt idx="14">
                  <c:v>229.77495149977614</c:v>
                </c:pt>
                <c:pt idx="15">
                  <c:v>222.41051514356766</c:v>
                </c:pt>
                <c:pt idx="16">
                  <c:v>206.54066561830362</c:v>
                </c:pt>
                <c:pt idx="17">
                  <c:v>185.82095022742737</c:v>
                </c:pt>
                <c:pt idx="18">
                  <c:v>165.69280446099367</c:v>
                </c:pt>
                <c:pt idx="19">
                  <c:v>146.11491541379982</c:v>
                </c:pt>
                <c:pt idx="20">
                  <c:v>130.081328772982</c:v>
                </c:pt>
                <c:pt idx="21">
                  <c:v>118.64348721229001</c:v>
                </c:pt>
                <c:pt idx="22">
                  <c:v>110.9485840111422</c:v>
                </c:pt>
                <c:pt idx="23">
                  <c:v>106.59968712394922</c:v>
                </c:pt>
                <c:pt idx="24">
                  <c:v>104.41946837452889</c:v>
                </c:pt>
                <c:pt idx="25">
                  <c:v>103.31183917615537</c:v>
                </c:pt>
                <c:pt idx="26">
                  <c:v>102.74690187474334</c:v>
                </c:pt>
                <c:pt idx="27">
                  <c:v>102.50393225643728</c:v>
                </c:pt>
                <c:pt idx="28">
                  <c:v>102.42234625079507</c:v>
                </c:pt>
                <c:pt idx="29">
                  <c:v>102.38887516022028</c:v>
                </c:pt>
                <c:pt idx="30">
                  <c:v>102.37888479771317</c:v>
                </c:pt>
                <c:pt idx="31">
                  <c:v>102.37590027166785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584896"/>
        <c:axId val="149590784"/>
      </c:scatterChart>
      <c:valAx>
        <c:axId val="149584896"/>
        <c:scaling>
          <c:orientation val="minMax"/>
        </c:scaling>
        <c:axPos val="b"/>
        <c:numFmt formatCode="General" sourceLinked="1"/>
        <c:tickLblPos val="nextTo"/>
        <c:crossAx val="149590784"/>
        <c:crosses val="autoZero"/>
        <c:crossBetween val="midCat"/>
      </c:valAx>
      <c:valAx>
        <c:axId val="149590784"/>
        <c:scaling>
          <c:orientation val="minMax"/>
        </c:scaling>
        <c:axPos val="l"/>
        <c:majorGridlines/>
        <c:numFmt formatCode="General" sourceLinked="1"/>
        <c:tickLblPos val="nextTo"/>
        <c:crossAx val="149584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101</c:v>
                </c:pt>
                <c:pt idx="3">
                  <c:v>136</c:v>
                </c:pt>
                <c:pt idx="4">
                  <c:v>139</c:v>
                </c:pt>
                <c:pt idx="5">
                  <c:v>153</c:v>
                </c:pt>
                <c:pt idx="6">
                  <c:v>155</c:v>
                </c:pt>
                <c:pt idx="7">
                  <c:v>146</c:v>
                </c:pt>
                <c:pt idx="8">
                  <c:v>138</c:v>
                </c:pt>
                <c:pt idx="9">
                  <c:v>186</c:v>
                </c:pt>
                <c:pt idx="10">
                  <c:v>206</c:v>
                </c:pt>
                <c:pt idx="11">
                  <c:v>217</c:v>
                </c:pt>
                <c:pt idx="12">
                  <c:v>234</c:v>
                </c:pt>
                <c:pt idx="13">
                  <c:v>258</c:v>
                </c:pt>
                <c:pt idx="14">
                  <c:v>251</c:v>
                </c:pt>
                <c:pt idx="15">
                  <c:v>273</c:v>
                </c:pt>
                <c:pt idx="16">
                  <c:v>296</c:v>
                </c:pt>
                <c:pt idx="17">
                  <c:v>281</c:v>
                </c:pt>
                <c:pt idx="18">
                  <c:v>243</c:v>
                </c:pt>
                <c:pt idx="19">
                  <c:v>208</c:v>
                </c:pt>
                <c:pt idx="20">
                  <c:v>214</c:v>
                </c:pt>
                <c:pt idx="21">
                  <c:v>206</c:v>
                </c:pt>
                <c:pt idx="22">
                  <c:v>183</c:v>
                </c:pt>
                <c:pt idx="23">
                  <c:v>182</c:v>
                </c:pt>
                <c:pt idx="24">
                  <c:v>187</c:v>
                </c:pt>
                <c:pt idx="25">
                  <c:v>171</c:v>
                </c:pt>
                <c:pt idx="26">
                  <c:v>160</c:v>
                </c:pt>
                <c:pt idx="27">
                  <c:v>166</c:v>
                </c:pt>
                <c:pt idx="28">
                  <c:v>152</c:v>
                </c:pt>
                <c:pt idx="29">
                  <c:v>134</c:v>
                </c:pt>
                <c:pt idx="30">
                  <c:v>149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0">
                  <c:v>112.50556033129976</c:v>
                </c:pt>
                <c:pt idx="1">
                  <c:v>115.31251968715659</c:v>
                </c:pt>
                <c:pt idx="2">
                  <c:v>119.29581942829782</c:v>
                </c:pt>
                <c:pt idx="3">
                  <c:v>124.38525968183939</c:v>
                </c:pt>
                <c:pt idx="4">
                  <c:v>130.85002252767592</c:v>
                </c:pt>
                <c:pt idx="5">
                  <c:v>138.3565676008046</c:v>
                </c:pt>
                <c:pt idx="6">
                  <c:v>147.90243223256439</c:v>
                </c:pt>
                <c:pt idx="7">
                  <c:v>159.30813051745025</c:v>
                </c:pt>
                <c:pt idx="8">
                  <c:v>172.14140448837708</c:v>
                </c:pt>
                <c:pt idx="9">
                  <c:v>185.90828928150671</c:v>
                </c:pt>
                <c:pt idx="10">
                  <c:v>199.56395718024712</c:v>
                </c:pt>
                <c:pt idx="11">
                  <c:v>213.70701321914058</c:v>
                </c:pt>
                <c:pt idx="12">
                  <c:v>226.85163943273722</c:v>
                </c:pt>
                <c:pt idx="13">
                  <c:v>237.79372112312095</c:v>
                </c:pt>
                <c:pt idx="14">
                  <c:v>247.11139728774236</c:v>
                </c:pt>
                <c:pt idx="15">
                  <c:v>253.43604665452099</c:v>
                </c:pt>
                <c:pt idx="16">
                  <c:v>256.21500677840271</c:v>
                </c:pt>
                <c:pt idx="17">
                  <c:v>255.26625789381575</c:v>
                </c:pt>
                <c:pt idx="18">
                  <c:v>251.18079313466833</c:v>
                </c:pt>
                <c:pt idx="19">
                  <c:v>243.72368061412317</c:v>
                </c:pt>
                <c:pt idx="20">
                  <c:v>233.36601694555597</c:v>
                </c:pt>
                <c:pt idx="21">
                  <c:v>221.02519785642338</c:v>
                </c:pt>
                <c:pt idx="22">
                  <c:v>206.7710070231962</c:v>
                </c:pt>
                <c:pt idx="23">
                  <c:v>192.35069269997814</c:v>
                </c:pt>
                <c:pt idx="24">
                  <c:v>179.23597299684747</c:v>
                </c:pt>
                <c:pt idx="25">
                  <c:v>167.02427891730557</c:v>
                </c:pt>
                <c:pt idx="26">
                  <c:v>154.90918861875605</c:v>
                </c:pt>
                <c:pt idx="27">
                  <c:v>143.74717296972437</c:v>
                </c:pt>
                <c:pt idx="28">
                  <c:v>135.43987206645679</c:v>
                </c:pt>
                <c:pt idx="29">
                  <c:v>127.67327809201898</c:v>
                </c:pt>
                <c:pt idx="30">
                  <c:v>121.86590650178424</c:v>
                </c:pt>
                <c:pt idx="31">
                  <c:v>117.49558790262023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644800"/>
        <c:axId val="149646336"/>
      </c:scatterChart>
      <c:valAx>
        <c:axId val="149644800"/>
        <c:scaling>
          <c:orientation val="minMax"/>
        </c:scaling>
        <c:axPos val="b"/>
        <c:numFmt formatCode="General" sourceLinked="1"/>
        <c:tickLblPos val="nextTo"/>
        <c:crossAx val="149646336"/>
        <c:crosses val="autoZero"/>
        <c:crossBetween val="midCat"/>
      </c:valAx>
      <c:valAx>
        <c:axId val="149646336"/>
        <c:scaling>
          <c:orientation val="minMax"/>
        </c:scaling>
        <c:axPos val="l"/>
        <c:majorGridlines/>
        <c:numFmt formatCode="General" sourceLinked="1"/>
        <c:tickLblPos val="nextTo"/>
        <c:crossAx val="14964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</c:v>
                </c:pt>
                <c:pt idx="1">
                  <c:v>110</c:v>
                </c:pt>
                <c:pt idx="2">
                  <c:v>139</c:v>
                </c:pt>
                <c:pt idx="3">
                  <c:v>136</c:v>
                </c:pt>
                <c:pt idx="4">
                  <c:v>133</c:v>
                </c:pt>
                <c:pt idx="5">
                  <c:v>137</c:v>
                </c:pt>
                <c:pt idx="6">
                  <c:v>165</c:v>
                </c:pt>
                <c:pt idx="7">
                  <c:v>139</c:v>
                </c:pt>
                <c:pt idx="8">
                  <c:v>174</c:v>
                </c:pt>
                <c:pt idx="9">
                  <c:v>182</c:v>
                </c:pt>
                <c:pt idx="10">
                  <c:v>180</c:v>
                </c:pt>
                <c:pt idx="11">
                  <c:v>220</c:v>
                </c:pt>
                <c:pt idx="12">
                  <c:v>233</c:v>
                </c:pt>
                <c:pt idx="13">
                  <c:v>247</c:v>
                </c:pt>
                <c:pt idx="14">
                  <c:v>262</c:v>
                </c:pt>
                <c:pt idx="15">
                  <c:v>267</c:v>
                </c:pt>
                <c:pt idx="16">
                  <c:v>265</c:v>
                </c:pt>
                <c:pt idx="17">
                  <c:v>278</c:v>
                </c:pt>
                <c:pt idx="18">
                  <c:v>234</c:v>
                </c:pt>
                <c:pt idx="19">
                  <c:v>231</c:v>
                </c:pt>
                <c:pt idx="20">
                  <c:v>196</c:v>
                </c:pt>
                <c:pt idx="21">
                  <c:v>178</c:v>
                </c:pt>
                <c:pt idx="22">
                  <c:v>166</c:v>
                </c:pt>
                <c:pt idx="23">
                  <c:v>172</c:v>
                </c:pt>
                <c:pt idx="24">
                  <c:v>154</c:v>
                </c:pt>
                <c:pt idx="25">
                  <c:v>144</c:v>
                </c:pt>
                <c:pt idx="26">
                  <c:v>164</c:v>
                </c:pt>
                <c:pt idx="27">
                  <c:v>159</c:v>
                </c:pt>
                <c:pt idx="28">
                  <c:v>154</c:v>
                </c:pt>
                <c:pt idx="29">
                  <c:v>165</c:v>
                </c:pt>
                <c:pt idx="30">
                  <c:v>149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0">
                  <c:v>135.07615461952219</c:v>
                </c:pt>
                <c:pt idx="1">
                  <c:v>135.31817255495466</c:v>
                </c:pt>
                <c:pt idx="2">
                  <c:v>135.84064174342589</c:v>
                </c:pt>
                <c:pt idx="3">
                  <c:v>136.82724056449396</c:v>
                </c:pt>
                <c:pt idx="4">
                  <c:v>138.61380021742673</c:v>
                </c:pt>
                <c:pt idx="5">
                  <c:v>141.45314051485596</c:v>
                </c:pt>
                <c:pt idx="6">
                  <c:v>146.26189375256956</c:v>
                </c:pt>
                <c:pt idx="7">
                  <c:v>153.75672965247406</c:v>
                </c:pt>
                <c:pt idx="8">
                  <c:v>164.4111097245125</c:v>
                </c:pt>
                <c:pt idx="9">
                  <c:v>178.3248932887476</c:v>
                </c:pt>
                <c:pt idx="10">
                  <c:v>194.44692349287786</c:v>
                </c:pt>
                <c:pt idx="11">
                  <c:v>213.21268741307551</c:v>
                </c:pt>
                <c:pt idx="12">
                  <c:v>231.99182706508952</c:v>
                </c:pt>
                <c:pt idx="13">
                  <c:v>247.8909741878044</c:v>
                </c:pt>
                <c:pt idx="14">
                  <c:v>260.51135489805</c:v>
                </c:pt>
                <c:pt idx="15">
                  <c:v>266.78253377790958</c:v>
                </c:pt>
                <c:pt idx="16">
                  <c:v>265.52026058848662</c:v>
                </c:pt>
                <c:pt idx="17">
                  <c:v>257.04093208028655</c:v>
                </c:pt>
                <c:pt idx="18">
                  <c:v>244.02865667907662</c:v>
                </c:pt>
                <c:pt idx="19">
                  <c:v>226.62457716008669</c:v>
                </c:pt>
                <c:pt idx="20">
                  <c:v>207.51169452996186</c:v>
                </c:pt>
                <c:pt idx="21">
                  <c:v>189.32765901758438</c:v>
                </c:pt>
                <c:pt idx="22">
                  <c:v>172.8324705075627</c:v>
                </c:pt>
                <c:pt idx="23">
                  <c:v>160.0442574450521</c:v>
                </c:pt>
                <c:pt idx="24">
                  <c:v>151.23681264375981</c:v>
                </c:pt>
                <c:pt idx="25">
                  <c:v>145.09244004993533</c:v>
                </c:pt>
                <c:pt idx="26">
                  <c:v>140.6804803749726</c:v>
                </c:pt>
                <c:pt idx="27">
                  <c:v>137.88808246599413</c:v>
                </c:pt>
                <c:pt idx="28">
                  <c:v>136.48787766199746</c:v>
                </c:pt>
                <c:pt idx="29">
                  <c:v>135.62497482585633</c:v>
                </c:pt>
                <c:pt idx="30">
                  <c:v>135.22015002934683</c:v>
                </c:pt>
                <c:pt idx="31">
                  <c:v>135.03036017863545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5293696"/>
        <c:axId val="145295232"/>
      </c:scatterChart>
      <c:valAx>
        <c:axId val="145293696"/>
        <c:scaling>
          <c:orientation val="minMax"/>
        </c:scaling>
        <c:axPos val="b"/>
        <c:numFmt formatCode="General" sourceLinked="1"/>
        <c:tickLblPos val="nextTo"/>
        <c:crossAx val="145295232"/>
        <c:crosses val="autoZero"/>
        <c:crossBetween val="midCat"/>
      </c:valAx>
      <c:valAx>
        <c:axId val="145295232"/>
        <c:scaling>
          <c:orientation val="minMax"/>
        </c:scaling>
        <c:axPos val="l"/>
        <c:majorGridlines/>
        <c:numFmt formatCode="General" sourceLinked="1"/>
        <c:tickLblPos val="nextTo"/>
        <c:crossAx val="145293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</c:v>
                </c:pt>
                <c:pt idx="1">
                  <c:v>131</c:v>
                </c:pt>
                <c:pt idx="2">
                  <c:v>122</c:v>
                </c:pt>
                <c:pt idx="3">
                  <c:v>144</c:v>
                </c:pt>
                <c:pt idx="4">
                  <c:v>140</c:v>
                </c:pt>
                <c:pt idx="5">
                  <c:v>174</c:v>
                </c:pt>
                <c:pt idx="6">
                  <c:v>153</c:v>
                </c:pt>
                <c:pt idx="7">
                  <c:v>205</c:v>
                </c:pt>
                <c:pt idx="8">
                  <c:v>192</c:v>
                </c:pt>
                <c:pt idx="9">
                  <c:v>186</c:v>
                </c:pt>
                <c:pt idx="10">
                  <c:v>262</c:v>
                </c:pt>
                <c:pt idx="11">
                  <c:v>245</c:v>
                </c:pt>
                <c:pt idx="12">
                  <c:v>254</c:v>
                </c:pt>
                <c:pt idx="13">
                  <c:v>282</c:v>
                </c:pt>
                <c:pt idx="14">
                  <c:v>341</c:v>
                </c:pt>
                <c:pt idx="15">
                  <c:v>261</c:v>
                </c:pt>
                <c:pt idx="16">
                  <c:v>271</c:v>
                </c:pt>
                <c:pt idx="17">
                  <c:v>247</c:v>
                </c:pt>
                <c:pt idx="18">
                  <c:v>223</c:v>
                </c:pt>
                <c:pt idx="19">
                  <c:v>209</c:v>
                </c:pt>
                <c:pt idx="20">
                  <c:v>186</c:v>
                </c:pt>
                <c:pt idx="21">
                  <c:v>198</c:v>
                </c:pt>
                <c:pt idx="22">
                  <c:v>156</c:v>
                </c:pt>
                <c:pt idx="23">
                  <c:v>167</c:v>
                </c:pt>
                <c:pt idx="24">
                  <c:v>160</c:v>
                </c:pt>
                <c:pt idx="25">
                  <c:v>172</c:v>
                </c:pt>
                <c:pt idx="26">
                  <c:v>148</c:v>
                </c:pt>
                <c:pt idx="27">
                  <c:v>153</c:v>
                </c:pt>
                <c:pt idx="28">
                  <c:v>163</c:v>
                </c:pt>
                <c:pt idx="29">
                  <c:v>160</c:v>
                </c:pt>
                <c:pt idx="30">
                  <c:v>142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0">
                  <c:v>143.08276891014165</c:v>
                </c:pt>
                <c:pt idx="1">
                  <c:v>143.68706449737903</c:v>
                </c:pt>
                <c:pt idx="2">
                  <c:v>144.912727858686</c:v>
                </c:pt>
                <c:pt idx="3">
                  <c:v>147.08121781586868</c:v>
                </c:pt>
                <c:pt idx="4">
                  <c:v>150.75253296661833</c:v>
                </c:pt>
                <c:pt idx="5">
                  <c:v>156.20249529876904</c:v>
                </c:pt>
                <c:pt idx="6">
                  <c:v>164.78440064779929</c:v>
                </c:pt>
                <c:pt idx="7">
                  <c:v>177.12309209928088</c:v>
                </c:pt>
                <c:pt idx="8">
                  <c:v>193.1841380657691</c:v>
                </c:pt>
                <c:pt idx="9">
                  <c:v>212.2245551863686</c:v>
                </c:pt>
                <c:pt idx="10">
                  <c:v>232.04449404644527</c:v>
                </c:pt>
                <c:pt idx="11">
                  <c:v>252.32426625275329</c:v>
                </c:pt>
                <c:pt idx="12">
                  <c:v>269.38953227100279</c:v>
                </c:pt>
                <c:pt idx="13">
                  <c:v>280.45605977053594</c:v>
                </c:pt>
                <c:pt idx="14">
                  <c:v>284.95840630131732</c:v>
                </c:pt>
                <c:pt idx="15">
                  <c:v>281.15168419952465</c:v>
                </c:pt>
                <c:pt idx="16">
                  <c:v>269.6216002891025</c:v>
                </c:pt>
                <c:pt idx="17">
                  <c:v>252.45927649618653</c:v>
                </c:pt>
                <c:pt idx="18">
                  <c:v>233.82626496326702</c:v>
                </c:pt>
                <c:pt idx="19">
                  <c:v>213.42323173745788</c:v>
                </c:pt>
                <c:pt idx="20">
                  <c:v>194.23480573262526</c:v>
                </c:pt>
                <c:pt idx="21">
                  <c:v>178.21434415483802</c:v>
                </c:pt>
                <c:pt idx="22">
                  <c:v>165.31384480176959</c:v>
                </c:pt>
                <c:pt idx="23">
                  <c:v>156.37860137542606</c:v>
                </c:pt>
                <c:pt idx="24">
                  <c:v>150.8276810709026</c:v>
                </c:pt>
                <c:pt idx="25">
                  <c:v>147.30758236615088</c:v>
                </c:pt>
                <c:pt idx="26">
                  <c:v>145.0122842545704</c:v>
                </c:pt>
                <c:pt idx="27">
                  <c:v>143.70081994611053</c:v>
                </c:pt>
                <c:pt idx="28">
                  <c:v>143.1057267640916</c:v>
                </c:pt>
                <c:pt idx="29">
                  <c:v>142.77285193148376</c:v>
                </c:pt>
                <c:pt idx="30">
                  <c:v>142.63187888162335</c:v>
                </c:pt>
                <c:pt idx="31">
                  <c:v>142.57194308680891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5337344"/>
        <c:axId val="145351424"/>
      </c:scatterChart>
      <c:valAx>
        <c:axId val="145337344"/>
        <c:scaling>
          <c:orientation val="minMax"/>
        </c:scaling>
        <c:axPos val="b"/>
        <c:numFmt formatCode="General" sourceLinked="1"/>
        <c:tickLblPos val="nextTo"/>
        <c:crossAx val="145351424"/>
        <c:crosses val="autoZero"/>
        <c:crossBetween val="midCat"/>
      </c:valAx>
      <c:valAx>
        <c:axId val="145351424"/>
        <c:scaling>
          <c:orientation val="minMax"/>
        </c:scaling>
        <c:axPos val="l"/>
        <c:majorGridlines/>
        <c:numFmt formatCode="General" sourceLinked="1"/>
        <c:tickLblPos val="nextTo"/>
        <c:crossAx val="145337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</c:v>
                </c:pt>
                <c:pt idx="1">
                  <c:v>86</c:v>
                </c:pt>
                <c:pt idx="2">
                  <c:v>75</c:v>
                </c:pt>
                <c:pt idx="3">
                  <c:v>84</c:v>
                </c:pt>
                <c:pt idx="4">
                  <c:v>119</c:v>
                </c:pt>
                <c:pt idx="5">
                  <c:v>108</c:v>
                </c:pt>
                <c:pt idx="6">
                  <c:v>117</c:v>
                </c:pt>
                <c:pt idx="7">
                  <c:v>124</c:v>
                </c:pt>
                <c:pt idx="8">
                  <c:v>124</c:v>
                </c:pt>
                <c:pt idx="9">
                  <c:v>158</c:v>
                </c:pt>
                <c:pt idx="10">
                  <c:v>178</c:v>
                </c:pt>
                <c:pt idx="11">
                  <c:v>220</c:v>
                </c:pt>
                <c:pt idx="12">
                  <c:v>240</c:v>
                </c:pt>
                <c:pt idx="13">
                  <c:v>248</c:v>
                </c:pt>
                <c:pt idx="14">
                  <c:v>272</c:v>
                </c:pt>
                <c:pt idx="15">
                  <c:v>239</c:v>
                </c:pt>
                <c:pt idx="16">
                  <c:v>218</c:v>
                </c:pt>
                <c:pt idx="17">
                  <c:v>224</c:v>
                </c:pt>
                <c:pt idx="18">
                  <c:v>175</c:v>
                </c:pt>
                <c:pt idx="19">
                  <c:v>152</c:v>
                </c:pt>
                <c:pt idx="20">
                  <c:v>142</c:v>
                </c:pt>
                <c:pt idx="21">
                  <c:v>139</c:v>
                </c:pt>
                <c:pt idx="22">
                  <c:v>138</c:v>
                </c:pt>
                <c:pt idx="23">
                  <c:v>113</c:v>
                </c:pt>
                <c:pt idx="24">
                  <c:v>108</c:v>
                </c:pt>
                <c:pt idx="25">
                  <c:v>119</c:v>
                </c:pt>
                <c:pt idx="26">
                  <c:v>109</c:v>
                </c:pt>
                <c:pt idx="27">
                  <c:v>116</c:v>
                </c:pt>
                <c:pt idx="28">
                  <c:v>118</c:v>
                </c:pt>
                <c:pt idx="29">
                  <c:v>82</c:v>
                </c:pt>
                <c:pt idx="30">
                  <c:v>98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0">
                  <c:v>98.683870980993802</c:v>
                </c:pt>
                <c:pt idx="1">
                  <c:v>98.898176813792148</c:v>
                </c:pt>
                <c:pt idx="2">
                  <c:v>99.421856474040439</c:v>
                </c:pt>
                <c:pt idx="3">
                  <c:v>100.52356039144314</c:v>
                </c:pt>
                <c:pt idx="4">
                  <c:v>102.70744835177717</c:v>
                </c:pt>
                <c:pt idx="5">
                  <c:v>106.4362792315323</c:v>
                </c:pt>
                <c:pt idx="6">
                  <c:v>113.11521706505877</c:v>
                </c:pt>
                <c:pt idx="7">
                  <c:v>123.94668823268925</c:v>
                </c:pt>
                <c:pt idx="8">
                  <c:v>139.64649205906477</c:v>
                </c:pt>
                <c:pt idx="9">
                  <c:v>160.07281796107907</c:v>
                </c:pt>
                <c:pt idx="10">
                  <c:v>183.0485244915441</c:v>
                </c:pt>
                <c:pt idx="11">
                  <c:v>208.1413340966792</c:v>
                </c:pt>
                <c:pt idx="12">
                  <c:v>230.46536282671249</c:v>
                </c:pt>
                <c:pt idx="13">
                  <c:v>245.68494176304029</c:v>
                </c:pt>
                <c:pt idx="14">
                  <c:v>252.486085186271</c:v>
                </c:pt>
                <c:pt idx="15">
                  <c:v>248.1325836228807</c:v>
                </c:pt>
                <c:pt idx="16">
                  <c:v>233.45473621458657</c:v>
                </c:pt>
                <c:pt idx="17">
                  <c:v>211.68130979367314</c:v>
                </c:pt>
                <c:pt idx="18">
                  <c:v>188.69081086060703</c:v>
                </c:pt>
                <c:pt idx="19">
                  <c:v>164.61222153867507</c:v>
                </c:pt>
                <c:pt idx="20">
                  <c:v>143.32416675730582</c:v>
                </c:pt>
                <c:pt idx="21">
                  <c:v>126.87251246572852</c:v>
                </c:pt>
                <c:pt idx="22">
                  <c:v>114.80936198811473</c:v>
                </c:pt>
                <c:pt idx="23">
                  <c:v>107.32536232892848</c:v>
                </c:pt>
                <c:pt idx="24">
                  <c:v>103.19879363425898</c:v>
                </c:pt>
                <c:pt idx="25">
                  <c:v>100.89135493549396</c:v>
                </c:pt>
                <c:pt idx="26">
                  <c:v>99.58552434539655</c:v>
                </c:pt>
                <c:pt idx="27">
                  <c:v>98.95347674730931</c:v>
                </c:pt>
                <c:pt idx="28">
                  <c:v>98.713301588906546</c:v>
                </c:pt>
                <c:pt idx="29">
                  <c:v>98.601621074444125</c:v>
                </c:pt>
                <c:pt idx="30">
                  <c:v>98.563270093383593</c:v>
                </c:pt>
                <c:pt idx="31">
                  <c:v>98.550091464245966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450560"/>
        <c:axId val="64452096"/>
      </c:scatterChart>
      <c:valAx>
        <c:axId val="64450560"/>
        <c:scaling>
          <c:orientation val="minMax"/>
        </c:scaling>
        <c:axPos val="b"/>
        <c:numFmt formatCode="General" sourceLinked="1"/>
        <c:tickLblPos val="nextTo"/>
        <c:crossAx val="64452096"/>
        <c:crosses val="autoZero"/>
        <c:crossBetween val="midCat"/>
      </c:valAx>
      <c:valAx>
        <c:axId val="64452096"/>
        <c:scaling>
          <c:orientation val="minMax"/>
        </c:scaling>
        <c:axPos val="l"/>
        <c:majorGridlines/>
        <c:numFmt formatCode="General" sourceLinked="1"/>
        <c:tickLblPos val="nextTo"/>
        <c:crossAx val="64450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</c:v>
                </c:pt>
                <c:pt idx="1">
                  <c:v>80</c:v>
                </c:pt>
                <c:pt idx="2">
                  <c:v>103</c:v>
                </c:pt>
                <c:pt idx="3">
                  <c:v>101</c:v>
                </c:pt>
                <c:pt idx="4">
                  <c:v>96</c:v>
                </c:pt>
                <c:pt idx="5">
                  <c:v>107</c:v>
                </c:pt>
                <c:pt idx="6">
                  <c:v>107</c:v>
                </c:pt>
                <c:pt idx="7">
                  <c:v>148</c:v>
                </c:pt>
                <c:pt idx="8">
                  <c:v>163</c:v>
                </c:pt>
                <c:pt idx="9">
                  <c:v>159</c:v>
                </c:pt>
                <c:pt idx="10">
                  <c:v>195</c:v>
                </c:pt>
                <c:pt idx="11">
                  <c:v>193</c:v>
                </c:pt>
                <c:pt idx="12">
                  <c:v>227</c:v>
                </c:pt>
                <c:pt idx="13">
                  <c:v>273</c:v>
                </c:pt>
                <c:pt idx="14">
                  <c:v>250</c:v>
                </c:pt>
                <c:pt idx="15">
                  <c:v>218</c:v>
                </c:pt>
                <c:pt idx="16">
                  <c:v>221</c:v>
                </c:pt>
                <c:pt idx="17">
                  <c:v>161</c:v>
                </c:pt>
                <c:pt idx="18">
                  <c:v>150</c:v>
                </c:pt>
                <c:pt idx="19">
                  <c:v>143</c:v>
                </c:pt>
                <c:pt idx="20">
                  <c:v>119</c:v>
                </c:pt>
                <c:pt idx="21">
                  <c:v>116</c:v>
                </c:pt>
                <c:pt idx="22">
                  <c:v>137</c:v>
                </c:pt>
                <c:pt idx="23">
                  <c:v>132</c:v>
                </c:pt>
                <c:pt idx="24">
                  <c:v>143</c:v>
                </c:pt>
                <c:pt idx="25">
                  <c:v>105</c:v>
                </c:pt>
                <c:pt idx="26">
                  <c:v>109</c:v>
                </c:pt>
                <c:pt idx="27">
                  <c:v>117</c:v>
                </c:pt>
                <c:pt idx="28">
                  <c:v>108</c:v>
                </c:pt>
                <c:pt idx="29">
                  <c:v>105</c:v>
                </c:pt>
                <c:pt idx="30">
                  <c:v>100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0">
                  <c:v>103.90861886208502</c:v>
                </c:pt>
                <c:pt idx="1">
                  <c:v>104.05162220859759</c:v>
                </c:pt>
                <c:pt idx="2">
                  <c:v>104.44409375763441</c:v>
                </c:pt>
                <c:pt idx="3">
                  <c:v>105.35744398076075</c:v>
                </c:pt>
                <c:pt idx="4">
                  <c:v>107.32736429251922</c:v>
                </c:pt>
                <c:pt idx="5">
                  <c:v>110.92270223191359</c:v>
                </c:pt>
                <c:pt idx="6">
                  <c:v>117.70525061356609</c:v>
                </c:pt>
                <c:pt idx="7">
                  <c:v>129.1114600166928</c:v>
                </c:pt>
                <c:pt idx="8">
                  <c:v>145.92527941428557</c:v>
                </c:pt>
                <c:pt idx="9">
                  <c:v>167.67432803359097</c:v>
                </c:pt>
                <c:pt idx="10">
                  <c:v>191.35850027413142</c:v>
                </c:pt>
                <c:pt idx="11">
                  <c:v>215.45729770380538</c:v>
                </c:pt>
                <c:pt idx="12">
                  <c:v>233.99716247006759</c:v>
                </c:pt>
                <c:pt idx="13">
                  <c:v>242.77619161837683</c:v>
                </c:pt>
                <c:pt idx="14">
                  <c:v>240.51714368198347</c:v>
                </c:pt>
                <c:pt idx="15">
                  <c:v>226.73548799465445</c:v>
                </c:pt>
                <c:pt idx="16">
                  <c:v>204.81825372624095</c:v>
                </c:pt>
                <c:pt idx="17">
                  <c:v>179.87435749396127</c:v>
                </c:pt>
                <c:pt idx="18">
                  <c:v>157.95936541311536</c:v>
                </c:pt>
                <c:pt idx="19">
                  <c:v>138.50830384147616</c:v>
                </c:pt>
                <c:pt idx="20">
                  <c:v>124.01974619961109</c:v>
                </c:pt>
                <c:pt idx="21">
                  <c:v>114.65166307732726</c:v>
                </c:pt>
                <c:pt idx="22">
                  <c:v>108.97397293038991</c:v>
                </c:pt>
                <c:pt idx="23">
                  <c:v>106.10469982091624</c:v>
                </c:pt>
                <c:pt idx="24">
                  <c:v>104.82001588346515</c:v>
                </c:pt>
                <c:pt idx="25">
                  <c:v>104.23693364480516</c:v>
                </c:pt>
                <c:pt idx="26">
                  <c:v>103.97342729497153</c:v>
                </c:pt>
                <c:pt idx="27">
                  <c:v>103.87455762110208</c:v>
                </c:pt>
                <c:pt idx="28">
                  <c:v>103.84576585584317</c:v>
                </c:pt>
                <c:pt idx="29">
                  <c:v>103.83552353331683</c:v>
                </c:pt>
                <c:pt idx="30">
                  <c:v>103.83291676817308</c:v>
                </c:pt>
                <c:pt idx="31">
                  <c:v>103.8322520044174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788544"/>
        <c:axId val="149790080"/>
      </c:scatterChart>
      <c:valAx>
        <c:axId val="149788544"/>
        <c:scaling>
          <c:orientation val="minMax"/>
        </c:scaling>
        <c:axPos val="b"/>
        <c:numFmt formatCode="General" sourceLinked="1"/>
        <c:tickLblPos val="nextTo"/>
        <c:crossAx val="149790080"/>
        <c:crosses val="autoZero"/>
        <c:crossBetween val="midCat"/>
      </c:valAx>
      <c:valAx>
        <c:axId val="149790080"/>
        <c:scaling>
          <c:orientation val="minMax"/>
        </c:scaling>
        <c:axPos val="l"/>
        <c:majorGridlines/>
        <c:numFmt formatCode="General" sourceLinked="1"/>
        <c:tickLblPos val="nextTo"/>
        <c:crossAx val="149788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</c:v>
                </c:pt>
                <c:pt idx="1">
                  <c:v>91</c:v>
                </c:pt>
                <c:pt idx="2">
                  <c:v>106</c:v>
                </c:pt>
                <c:pt idx="3">
                  <c:v>86</c:v>
                </c:pt>
                <c:pt idx="4">
                  <c:v>121</c:v>
                </c:pt>
                <c:pt idx="5">
                  <c:v>143</c:v>
                </c:pt>
                <c:pt idx="6">
                  <c:v>125</c:v>
                </c:pt>
                <c:pt idx="7">
                  <c:v>133</c:v>
                </c:pt>
                <c:pt idx="8">
                  <c:v>140</c:v>
                </c:pt>
                <c:pt idx="9">
                  <c:v>167</c:v>
                </c:pt>
                <c:pt idx="10">
                  <c:v>208</c:v>
                </c:pt>
                <c:pt idx="11">
                  <c:v>228</c:v>
                </c:pt>
                <c:pt idx="12">
                  <c:v>249</c:v>
                </c:pt>
                <c:pt idx="13">
                  <c:v>252</c:v>
                </c:pt>
                <c:pt idx="14">
                  <c:v>236</c:v>
                </c:pt>
                <c:pt idx="15">
                  <c:v>208</c:v>
                </c:pt>
                <c:pt idx="16">
                  <c:v>221</c:v>
                </c:pt>
                <c:pt idx="17">
                  <c:v>191</c:v>
                </c:pt>
                <c:pt idx="18">
                  <c:v>146</c:v>
                </c:pt>
                <c:pt idx="19">
                  <c:v>134</c:v>
                </c:pt>
                <c:pt idx="20">
                  <c:v>127</c:v>
                </c:pt>
                <c:pt idx="21">
                  <c:v>125</c:v>
                </c:pt>
                <c:pt idx="22">
                  <c:v>132</c:v>
                </c:pt>
                <c:pt idx="23">
                  <c:v>121</c:v>
                </c:pt>
                <c:pt idx="24">
                  <c:v>113</c:v>
                </c:pt>
                <c:pt idx="25">
                  <c:v>103</c:v>
                </c:pt>
                <c:pt idx="26">
                  <c:v>108</c:v>
                </c:pt>
                <c:pt idx="27">
                  <c:v>115</c:v>
                </c:pt>
                <c:pt idx="28">
                  <c:v>108</c:v>
                </c:pt>
                <c:pt idx="29">
                  <c:v>96</c:v>
                </c:pt>
                <c:pt idx="30">
                  <c:v>102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0">
                  <c:v>106.78794633051245</c:v>
                </c:pt>
                <c:pt idx="1">
                  <c:v>106.98439771069583</c:v>
                </c:pt>
                <c:pt idx="2">
                  <c:v>107.50089398910615</c:v>
                </c:pt>
                <c:pt idx="3">
                  <c:v>108.65477952569657</c:v>
                </c:pt>
                <c:pt idx="4">
                  <c:v>111.04983775881169</c:v>
                </c:pt>
                <c:pt idx="5">
                  <c:v>115.26976855025357</c:v>
                </c:pt>
                <c:pt idx="6">
                  <c:v>122.96447632377128</c:v>
                </c:pt>
                <c:pt idx="7">
                  <c:v>135.47597923485938</c:v>
                </c:pt>
                <c:pt idx="8">
                  <c:v>153.32656748797044</c:v>
                </c:pt>
                <c:pt idx="9">
                  <c:v>175.69373023511051</c:v>
                </c:pt>
                <c:pt idx="10">
                  <c:v>199.2906419612649</c:v>
                </c:pt>
                <c:pt idx="11">
                  <c:v>222.45369643412053</c:v>
                </c:pt>
                <c:pt idx="12">
                  <c:v>239.36091899270556</c:v>
                </c:pt>
                <c:pt idx="13">
                  <c:v>246.31547494769836</c:v>
                </c:pt>
                <c:pt idx="14">
                  <c:v>242.31327479300302</c:v>
                </c:pt>
                <c:pt idx="15">
                  <c:v>227.3904087388041</c:v>
                </c:pt>
                <c:pt idx="16">
                  <c:v>205.09844871013843</c:v>
                </c:pt>
                <c:pt idx="17">
                  <c:v>180.40511587174743</c:v>
                </c:pt>
                <c:pt idx="18">
                  <c:v>159.0221759863071</c:v>
                </c:pt>
                <c:pt idx="19">
                  <c:v>140.19742820122386</c:v>
                </c:pt>
                <c:pt idx="20">
                  <c:v>126.2313665592949</c:v>
                </c:pt>
                <c:pt idx="21">
                  <c:v>117.20375275916577</c:v>
                </c:pt>
                <c:pt idx="22">
                  <c:v>111.71569357303407</c:v>
                </c:pt>
                <c:pt idx="23">
                  <c:v>108.92494268677849</c:v>
                </c:pt>
                <c:pt idx="24">
                  <c:v>107.66445209588095</c:v>
                </c:pt>
                <c:pt idx="25">
                  <c:v>107.08620499555731</c:v>
                </c:pt>
                <c:pt idx="26">
                  <c:v>106.82139826356892</c:v>
                </c:pt>
                <c:pt idx="27">
                  <c:v>106.72036038088956</c:v>
                </c:pt>
                <c:pt idx="28">
                  <c:v>106.69036602123151</c:v>
                </c:pt>
                <c:pt idx="29">
                  <c:v>106.67947269252372</c:v>
                </c:pt>
                <c:pt idx="30">
                  <c:v>106.67663108754176</c:v>
                </c:pt>
                <c:pt idx="31">
                  <c:v>106.67588750470838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836544"/>
        <c:axId val="149838080"/>
      </c:scatterChart>
      <c:valAx>
        <c:axId val="149836544"/>
        <c:scaling>
          <c:orientation val="minMax"/>
        </c:scaling>
        <c:axPos val="b"/>
        <c:numFmt formatCode="General" sourceLinked="1"/>
        <c:tickLblPos val="nextTo"/>
        <c:crossAx val="149838080"/>
        <c:crosses val="autoZero"/>
        <c:crossBetween val="midCat"/>
      </c:valAx>
      <c:valAx>
        <c:axId val="149838080"/>
        <c:scaling>
          <c:orientation val="minMax"/>
        </c:scaling>
        <c:axPos val="l"/>
        <c:majorGridlines/>
        <c:numFmt formatCode="General" sourceLinked="1"/>
        <c:tickLblPos val="nextTo"/>
        <c:crossAx val="149836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687680"/>
        <c:axId val="149705856"/>
      </c:scatterChart>
      <c:valAx>
        <c:axId val="149687680"/>
        <c:scaling>
          <c:orientation val="minMax"/>
        </c:scaling>
        <c:axPos val="b"/>
        <c:numFmt formatCode="General" sourceLinked="1"/>
        <c:tickLblPos val="nextTo"/>
        <c:crossAx val="149705856"/>
        <c:crosses val="autoZero"/>
        <c:crossBetween val="midCat"/>
      </c:valAx>
      <c:valAx>
        <c:axId val="149705856"/>
        <c:scaling>
          <c:orientation val="minMax"/>
        </c:scaling>
        <c:axPos val="l"/>
        <c:majorGridlines/>
        <c:numFmt formatCode="General" sourceLinked="1"/>
        <c:tickLblPos val="nextTo"/>
        <c:crossAx val="149687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</c:v>
                </c:pt>
                <c:pt idx="1">
                  <c:v>106</c:v>
                </c:pt>
                <c:pt idx="2">
                  <c:v>116</c:v>
                </c:pt>
                <c:pt idx="3">
                  <c:v>131</c:v>
                </c:pt>
                <c:pt idx="4">
                  <c:v>127</c:v>
                </c:pt>
                <c:pt idx="5">
                  <c:v>161</c:v>
                </c:pt>
                <c:pt idx="6">
                  <c:v>154</c:v>
                </c:pt>
                <c:pt idx="7">
                  <c:v>142</c:v>
                </c:pt>
                <c:pt idx="8">
                  <c:v>147</c:v>
                </c:pt>
                <c:pt idx="9">
                  <c:v>180</c:v>
                </c:pt>
                <c:pt idx="10">
                  <c:v>170</c:v>
                </c:pt>
                <c:pt idx="11">
                  <c:v>191</c:v>
                </c:pt>
                <c:pt idx="12">
                  <c:v>217</c:v>
                </c:pt>
                <c:pt idx="13">
                  <c:v>245</c:v>
                </c:pt>
                <c:pt idx="14">
                  <c:v>221</c:v>
                </c:pt>
                <c:pt idx="15">
                  <c:v>267</c:v>
                </c:pt>
                <c:pt idx="16">
                  <c:v>229</c:v>
                </c:pt>
                <c:pt idx="17">
                  <c:v>240</c:v>
                </c:pt>
                <c:pt idx="18">
                  <c:v>243</c:v>
                </c:pt>
                <c:pt idx="19">
                  <c:v>200</c:v>
                </c:pt>
                <c:pt idx="20">
                  <c:v>194</c:v>
                </c:pt>
                <c:pt idx="21">
                  <c:v>172</c:v>
                </c:pt>
                <c:pt idx="22">
                  <c:v>160</c:v>
                </c:pt>
                <c:pt idx="23">
                  <c:v>145</c:v>
                </c:pt>
                <c:pt idx="24">
                  <c:v>162</c:v>
                </c:pt>
                <c:pt idx="25">
                  <c:v>149</c:v>
                </c:pt>
                <c:pt idx="26">
                  <c:v>159</c:v>
                </c:pt>
                <c:pt idx="27">
                  <c:v>168</c:v>
                </c:pt>
                <c:pt idx="28">
                  <c:v>151</c:v>
                </c:pt>
                <c:pt idx="29">
                  <c:v>161</c:v>
                </c:pt>
                <c:pt idx="30">
                  <c:v>147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0">
                  <c:v>135.82437922401567</c:v>
                </c:pt>
                <c:pt idx="1">
                  <c:v>135.94481650016294</c:v>
                </c:pt>
                <c:pt idx="2">
                  <c:v>136.22452664146437</c:v>
                </c:pt>
                <c:pt idx="3">
                  <c:v>136.7902900582433</c:v>
                </c:pt>
                <c:pt idx="4">
                  <c:v>137.8819202071324</c:v>
                </c:pt>
                <c:pt idx="5">
                  <c:v>139.71894581334698</c:v>
                </c:pt>
                <c:pt idx="6">
                  <c:v>143.00183167844887</c:v>
                </c:pt>
                <c:pt idx="7">
                  <c:v>148.38841537392807</c:v>
                </c:pt>
                <c:pt idx="8">
                  <c:v>156.4169832696179</c:v>
                </c:pt>
                <c:pt idx="9">
                  <c:v>167.35793798277905</c:v>
                </c:pt>
                <c:pt idx="10">
                  <c:v>180.51754131109553</c:v>
                </c:pt>
                <c:pt idx="11">
                  <c:v>196.35922877830737</c:v>
                </c:pt>
                <c:pt idx="12">
                  <c:v>212.71272995827255</c:v>
                </c:pt>
                <c:pt idx="13">
                  <c:v>226.96255750626628</c:v>
                </c:pt>
                <c:pt idx="14">
                  <c:v>238.64628115989737</c:v>
                </c:pt>
                <c:pt idx="15">
                  <c:v>244.84734462304507</c:v>
                </c:pt>
                <c:pt idx="16">
                  <c:v>244.32379999065265</c:v>
                </c:pt>
                <c:pt idx="17">
                  <c:v>237.25906871521616</c:v>
                </c:pt>
                <c:pt idx="18">
                  <c:v>226.03794887500612</c:v>
                </c:pt>
                <c:pt idx="19">
                  <c:v>210.92992364667521</c:v>
                </c:pt>
                <c:pt idx="20">
                  <c:v>194.41307511980685</c:v>
                </c:pt>
                <c:pt idx="21">
                  <c:v>178.88940392612315</c:v>
                </c:pt>
                <c:pt idx="22">
                  <c:v>165.07038548404853</c:v>
                </c:pt>
                <c:pt idx="23">
                  <c:v>154.62079051146662</c:v>
                </c:pt>
                <c:pt idx="24">
                  <c:v>147.62948611442005</c:v>
                </c:pt>
                <c:pt idx="25">
                  <c:v>142.90604243745997</c:v>
                </c:pt>
                <c:pt idx="26">
                  <c:v>139.63904596237697</c:v>
                </c:pt>
                <c:pt idx="27">
                  <c:v>137.66237298554341</c:v>
                </c:pt>
                <c:pt idx="28">
                  <c:v>136.71857019074304</c:v>
                </c:pt>
                <c:pt idx="29">
                  <c:v>136.16655277870493</c:v>
                </c:pt>
                <c:pt idx="30">
                  <c:v>135.92262579480044</c:v>
                </c:pt>
                <c:pt idx="31">
                  <c:v>135.81509676428078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747968"/>
        <c:axId val="149884928"/>
      </c:scatterChart>
      <c:valAx>
        <c:axId val="149747968"/>
        <c:scaling>
          <c:orientation val="minMax"/>
        </c:scaling>
        <c:axPos val="b"/>
        <c:numFmt formatCode="General" sourceLinked="1"/>
        <c:tickLblPos val="nextTo"/>
        <c:crossAx val="149884928"/>
        <c:crosses val="autoZero"/>
        <c:crossBetween val="midCat"/>
      </c:valAx>
      <c:valAx>
        <c:axId val="149884928"/>
        <c:scaling>
          <c:orientation val="minMax"/>
        </c:scaling>
        <c:axPos val="l"/>
        <c:majorGridlines/>
        <c:numFmt formatCode="General" sourceLinked="1"/>
        <c:tickLblPos val="nextTo"/>
        <c:crossAx val="149747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</c:v>
                </c:pt>
                <c:pt idx="1">
                  <c:v>122</c:v>
                </c:pt>
                <c:pt idx="2">
                  <c:v>125</c:v>
                </c:pt>
                <c:pt idx="3">
                  <c:v>127</c:v>
                </c:pt>
                <c:pt idx="4">
                  <c:v>152</c:v>
                </c:pt>
                <c:pt idx="5">
                  <c:v>147</c:v>
                </c:pt>
                <c:pt idx="6">
                  <c:v>170</c:v>
                </c:pt>
                <c:pt idx="7">
                  <c:v>145</c:v>
                </c:pt>
                <c:pt idx="8">
                  <c:v>156</c:v>
                </c:pt>
                <c:pt idx="9">
                  <c:v>180</c:v>
                </c:pt>
                <c:pt idx="10">
                  <c:v>215</c:v>
                </c:pt>
                <c:pt idx="11">
                  <c:v>218</c:v>
                </c:pt>
                <c:pt idx="12">
                  <c:v>224</c:v>
                </c:pt>
                <c:pt idx="13">
                  <c:v>256</c:v>
                </c:pt>
                <c:pt idx="14">
                  <c:v>239</c:v>
                </c:pt>
                <c:pt idx="15">
                  <c:v>239</c:v>
                </c:pt>
                <c:pt idx="16">
                  <c:v>242</c:v>
                </c:pt>
                <c:pt idx="17">
                  <c:v>215</c:v>
                </c:pt>
                <c:pt idx="18">
                  <c:v>212</c:v>
                </c:pt>
                <c:pt idx="19">
                  <c:v>184</c:v>
                </c:pt>
                <c:pt idx="20">
                  <c:v>199</c:v>
                </c:pt>
                <c:pt idx="21">
                  <c:v>162</c:v>
                </c:pt>
                <c:pt idx="22">
                  <c:v>183</c:v>
                </c:pt>
                <c:pt idx="23">
                  <c:v>150</c:v>
                </c:pt>
                <c:pt idx="24">
                  <c:v>161</c:v>
                </c:pt>
                <c:pt idx="25">
                  <c:v>154</c:v>
                </c:pt>
                <c:pt idx="26">
                  <c:v>165</c:v>
                </c:pt>
                <c:pt idx="27">
                  <c:v>117</c:v>
                </c:pt>
                <c:pt idx="28">
                  <c:v>163</c:v>
                </c:pt>
                <c:pt idx="29">
                  <c:v>181</c:v>
                </c:pt>
                <c:pt idx="30">
                  <c:v>154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0">
                  <c:v>136.91565030138906</c:v>
                </c:pt>
                <c:pt idx="1">
                  <c:v>137.40345587367926</c:v>
                </c:pt>
                <c:pt idx="2">
                  <c:v>138.34838591365946</c:v>
                </c:pt>
                <c:pt idx="3">
                  <c:v>139.95507695309584</c:v>
                </c:pt>
                <c:pt idx="4">
                  <c:v>142.58772874520162</c:v>
                </c:pt>
                <c:pt idx="5">
                  <c:v>146.3982430023282</c:v>
                </c:pt>
                <c:pt idx="6">
                  <c:v>152.28687825504585</c:v>
                </c:pt>
                <c:pt idx="7">
                  <c:v>160.65302732968323</c:v>
                </c:pt>
                <c:pt idx="8">
                  <c:v>171.50697494508003</c:v>
                </c:pt>
                <c:pt idx="9">
                  <c:v>184.46129749933397</c:v>
                </c:pt>
                <c:pt idx="10">
                  <c:v>198.19709988791217</c:v>
                </c:pt>
                <c:pt idx="11">
                  <c:v>212.75283792576369</c:v>
                </c:pt>
                <c:pt idx="12">
                  <c:v>225.81298239244069</c:v>
                </c:pt>
                <c:pt idx="13">
                  <c:v>235.4181930191788</c:v>
                </c:pt>
                <c:pt idx="14">
                  <c:v>241.30843750641736</c:v>
                </c:pt>
                <c:pt idx="15">
                  <c:v>241.84850668493209</c:v>
                </c:pt>
                <c:pt idx="16">
                  <c:v>236.88166303207896</c:v>
                </c:pt>
                <c:pt idx="17">
                  <c:v>227.27195710641638</c:v>
                </c:pt>
                <c:pt idx="18">
                  <c:v>215.46990048120381</c:v>
                </c:pt>
                <c:pt idx="19">
                  <c:v>201.30666411676839</c:v>
                </c:pt>
                <c:pt idx="20">
                  <c:v>186.80501655899093</c:v>
                </c:pt>
                <c:pt idx="21">
                  <c:v>173.65158286537843</c:v>
                </c:pt>
                <c:pt idx="22">
                  <c:v>162.11647683836824</c:v>
                </c:pt>
                <c:pt idx="23">
                  <c:v>153.37964749318434</c:v>
                </c:pt>
                <c:pt idx="24">
                  <c:v>147.44597740663966</c:v>
                </c:pt>
                <c:pt idx="25">
                  <c:v>143.33448419713099</c:v>
                </c:pt>
                <c:pt idx="26">
                  <c:v>140.38532610199306</c:v>
                </c:pt>
                <c:pt idx="27">
                  <c:v>138.50943941221797</c:v>
                </c:pt>
                <c:pt idx="28">
                  <c:v>137.55880239509443</c:v>
                </c:pt>
                <c:pt idx="29">
                  <c:v>136.96371304022267</c:v>
                </c:pt>
                <c:pt idx="30">
                  <c:v>136.67837872970705</c:v>
                </c:pt>
                <c:pt idx="31">
                  <c:v>136.54111673610723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918848"/>
        <c:axId val="149920384"/>
      </c:scatterChart>
      <c:valAx>
        <c:axId val="149918848"/>
        <c:scaling>
          <c:orientation val="minMax"/>
        </c:scaling>
        <c:axPos val="b"/>
        <c:numFmt formatCode="General" sourceLinked="1"/>
        <c:tickLblPos val="nextTo"/>
        <c:crossAx val="149920384"/>
        <c:crosses val="autoZero"/>
        <c:crossBetween val="midCat"/>
      </c:valAx>
      <c:valAx>
        <c:axId val="149920384"/>
        <c:scaling>
          <c:orientation val="minMax"/>
        </c:scaling>
        <c:axPos val="l"/>
        <c:majorGridlines/>
        <c:numFmt formatCode="General" sourceLinked="1"/>
        <c:tickLblPos val="nextTo"/>
        <c:crossAx val="149918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</c:v>
                </c:pt>
                <c:pt idx="1">
                  <c:v>113</c:v>
                </c:pt>
                <c:pt idx="2">
                  <c:v>118</c:v>
                </c:pt>
                <c:pt idx="3">
                  <c:v>147</c:v>
                </c:pt>
                <c:pt idx="4">
                  <c:v>126</c:v>
                </c:pt>
                <c:pt idx="5">
                  <c:v>149</c:v>
                </c:pt>
                <c:pt idx="6">
                  <c:v>166</c:v>
                </c:pt>
                <c:pt idx="7">
                  <c:v>177</c:v>
                </c:pt>
                <c:pt idx="8">
                  <c:v>186</c:v>
                </c:pt>
                <c:pt idx="9">
                  <c:v>185</c:v>
                </c:pt>
                <c:pt idx="10">
                  <c:v>194</c:v>
                </c:pt>
                <c:pt idx="11">
                  <c:v>209</c:v>
                </c:pt>
                <c:pt idx="12">
                  <c:v>240</c:v>
                </c:pt>
                <c:pt idx="13">
                  <c:v>244</c:v>
                </c:pt>
                <c:pt idx="14">
                  <c:v>247</c:v>
                </c:pt>
                <c:pt idx="15">
                  <c:v>266</c:v>
                </c:pt>
                <c:pt idx="16">
                  <c:v>237</c:v>
                </c:pt>
                <c:pt idx="17">
                  <c:v>230</c:v>
                </c:pt>
                <c:pt idx="18">
                  <c:v>232</c:v>
                </c:pt>
                <c:pt idx="19">
                  <c:v>181</c:v>
                </c:pt>
                <c:pt idx="20">
                  <c:v>185</c:v>
                </c:pt>
                <c:pt idx="21">
                  <c:v>166</c:v>
                </c:pt>
                <c:pt idx="22">
                  <c:v>174</c:v>
                </c:pt>
                <c:pt idx="23">
                  <c:v>167</c:v>
                </c:pt>
                <c:pt idx="24">
                  <c:v>150</c:v>
                </c:pt>
                <c:pt idx="25">
                  <c:v>131</c:v>
                </c:pt>
                <c:pt idx="26">
                  <c:v>169</c:v>
                </c:pt>
                <c:pt idx="27">
                  <c:v>156</c:v>
                </c:pt>
                <c:pt idx="28">
                  <c:v>155</c:v>
                </c:pt>
                <c:pt idx="29">
                  <c:v>140</c:v>
                </c:pt>
                <c:pt idx="30">
                  <c:v>128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0">
                  <c:v>128.92316163373061</c:v>
                </c:pt>
                <c:pt idx="1">
                  <c:v>130.27692150838601</c:v>
                </c:pt>
                <c:pt idx="2">
                  <c:v>132.51116765477161</c:v>
                </c:pt>
                <c:pt idx="3">
                  <c:v>135.78244958991121</c:v>
                </c:pt>
                <c:pt idx="4">
                  <c:v>140.45964834652816</c:v>
                </c:pt>
                <c:pt idx="5">
                  <c:v>146.45617371132053</c:v>
                </c:pt>
                <c:pt idx="6">
                  <c:v>154.74475695692951</c:v>
                </c:pt>
                <c:pt idx="7">
                  <c:v>165.35071966606316</c:v>
                </c:pt>
                <c:pt idx="8">
                  <c:v>177.87972434099299</c:v>
                </c:pt>
                <c:pt idx="9">
                  <c:v>191.6672521658183</c:v>
                </c:pt>
                <c:pt idx="10">
                  <c:v>205.33099276013834</c:v>
                </c:pt>
                <c:pt idx="11">
                  <c:v>219.01672253003784</c:v>
                </c:pt>
                <c:pt idx="12">
                  <c:v>230.73917364837527</c:v>
                </c:pt>
                <c:pt idx="13">
                  <c:v>239.05685991535194</c:v>
                </c:pt>
                <c:pt idx="14">
                  <c:v>243.99419242086753</c:v>
                </c:pt>
                <c:pt idx="15">
                  <c:v>244.31470949253759</c:v>
                </c:pt>
                <c:pt idx="16">
                  <c:v>239.918090414153</c:v>
                </c:pt>
                <c:pt idx="17">
                  <c:v>231.41649736181623</c:v>
                </c:pt>
                <c:pt idx="18">
                  <c:v>220.74738335473694</c:v>
                </c:pt>
                <c:pt idx="19">
                  <c:v>207.48357116409937</c:v>
                </c:pt>
                <c:pt idx="20">
                  <c:v>193.21481911207275</c:v>
                </c:pt>
                <c:pt idx="21">
                  <c:v>179.44233402015038</c:v>
                </c:pt>
                <c:pt idx="22">
                  <c:v>166.41183046508658</c:v>
                </c:pt>
                <c:pt idx="23">
                  <c:v>155.61865234123349</c:v>
                </c:pt>
                <c:pt idx="24">
                  <c:v>147.54135229788321</c:v>
                </c:pt>
                <c:pt idx="25">
                  <c:v>141.33823935756101</c:v>
                </c:pt>
                <c:pt idx="26">
                  <c:v>136.33883306944253</c:v>
                </c:pt>
                <c:pt idx="27">
                  <c:v>132.69300995900775</c:v>
                </c:pt>
                <c:pt idx="28">
                  <c:v>130.55658692924843</c:v>
                </c:pt>
                <c:pt idx="29">
                  <c:v>128.99765156961894</c:v>
                </c:pt>
                <c:pt idx="30">
                  <c:v>128.1092869856239</c:v>
                </c:pt>
                <c:pt idx="31">
                  <c:v>127.59984482643097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995520"/>
        <c:axId val="149997056"/>
      </c:scatterChart>
      <c:valAx>
        <c:axId val="149995520"/>
        <c:scaling>
          <c:orientation val="minMax"/>
        </c:scaling>
        <c:axPos val="b"/>
        <c:numFmt formatCode="General" sourceLinked="1"/>
        <c:tickLblPos val="nextTo"/>
        <c:crossAx val="149997056"/>
        <c:crosses val="autoZero"/>
        <c:crossBetween val="midCat"/>
      </c:valAx>
      <c:valAx>
        <c:axId val="149997056"/>
        <c:scaling>
          <c:orientation val="minMax"/>
        </c:scaling>
        <c:axPos val="l"/>
        <c:majorGridlines/>
        <c:numFmt formatCode="General" sourceLinked="1"/>
        <c:tickLblPos val="nextTo"/>
        <c:crossAx val="149995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</c:v>
                </c:pt>
                <c:pt idx="1">
                  <c:v>109</c:v>
                </c:pt>
                <c:pt idx="2">
                  <c:v>128</c:v>
                </c:pt>
                <c:pt idx="3">
                  <c:v>135</c:v>
                </c:pt>
                <c:pt idx="4">
                  <c:v>129</c:v>
                </c:pt>
                <c:pt idx="5">
                  <c:v>170</c:v>
                </c:pt>
                <c:pt idx="6">
                  <c:v>171</c:v>
                </c:pt>
                <c:pt idx="7">
                  <c:v>173</c:v>
                </c:pt>
                <c:pt idx="8">
                  <c:v>168</c:v>
                </c:pt>
                <c:pt idx="9">
                  <c:v>206</c:v>
                </c:pt>
                <c:pt idx="10">
                  <c:v>207</c:v>
                </c:pt>
                <c:pt idx="11">
                  <c:v>212</c:v>
                </c:pt>
                <c:pt idx="12">
                  <c:v>216</c:v>
                </c:pt>
                <c:pt idx="13">
                  <c:v>254</c:v>
                </c:pt>
                <c:pt idx="14">
                  <c:v>216</c:v>
                </c:pt>
                <c:pt idx="15">
                  <c:v>250</c:v>
                </c:pt>
                <c:pt idx="16">
                  <c:v>238</c:v>
                </c:pt>
                <c:pt idx="17">
                  <c:v>252</c:v>
                </c:pt>
                <c:pt idx="18">
                  <c:v>216</c:v>
                </c:pt>
                <c:pt idx="19">
                  <c:v>180</c:v>
                </c:pt>
                <c:pt idx="20">
                  <c:v>172</c:v>
                </c:pt>
                <c:pt idx="21">
                  <c:v>124</c:v>
                </c:pt>
                <c:pt idx="22">
                  <c:v>172</c:v>
                </c:pt>
                <c:pt idx="23">
                  <c:v>174</c:v>
                </c:pt>
                <c:pt idx="24">
                  <c:v>148</c:v>
                </c:pt>
                <c:pt idx="25">
                  <c:v>160</c:v>
                </c:pt>
                <c:pt idx="26">
                  <c:v>153</c:v>
                </c:pt>
                <c:pt idx="27">
                  <c:v>136</c:v>
                </c:pt>
                <c:pt idx="28">
                  <c:v>152</c:v>
                </c:pt>
                <c:pt idx="29">
                  <c:v>147</c:v>
                </c:pt>
                <c:pt idx="30">
                  <c:v>137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0">
                  <c:v>136.0838078321338</c:v>
                </c:pt>
                <c:pt idx="1">
                  <c:v>136.81542646604001</c:v>
                </c:pt>
                <c:pt idx="2">
                  <c:v>138.17857514416198</c:v>
                </c:pt>
                <c:pt idx="3">
                  <c:v>140.40700448371683</c:v>
                </c:pt>
                <c:pt idx="4">
                  <c:v>143.91783656537845</c:v>
                </c:pt>
                <c:pt idx="5">
                  <c:v>148.80690322077152</c:v>
                </c:pt>
                <c:pt idx="6">
                  <c:v>156.06635307276767</c:v>
                </c:pt>
                <c:pt idx="7">
                  <c:v>165.94523234255911</c:v>
                </c:pt>
                <c:pt idx="8">
                  <c:v>178.18717415290314</c:v>
                </c:pt>
                <c:pt idx="9">
                  <c:v>192.09414778968306</c:v>
                </c:pt>
                <c:pt idx="10">
                  <c:v>206.06278191849967</c:v>
                </c:pt>
                <c:pt idx="11">
                  <c:v>219.92847698779121</c:v>
                </c:pt>
                <c:pt idx="12">
                  <c:v>231.29000609982438</c:v>
                </c:pt>
                <c:pt idx="13">
                  <c:v>238.46972119953216</c:v>
                </c:pt>
                <c:pt idx="14">
                  <c:v>241.2200824739204</c:v>
                </c:pt>
                <c:pt idx="15">
                  <c:v>238.47845202334261</c:v>
                </c:pt>
                <c:pt idx="16">
                  <c:v>230.6203480874332</c:v>
                </c:pt>
                <c:pt idx="17">
                  <c:v>218.92976943209425</c:v>
                </c:pt>
                <c:pt idx="18">
                  <c:v>206.08624672480184</c:v>
                </c:pt>
                <c:pt idx="19">
                  <c:v>191.74025782648584</c:v>
                </c:pt>
                <c:pt idx="20">
                  <c:v>177.86563736025803</c:v>
                </c:pt>
                <c:pt idx="21">
                  <c:v>165.86731735363841</c:v>
                </c:pt>
                <c:pt idx="22">
                  <c:v>155.78387942491065</c:v>
                </c:pt>
                <c:pt idx="23">
                  <c:v>148.43987211780549</c:v>
                </c:pt>
                <c:pt idx="24">
                  <c:v>143.62237170288694</c:v>
                </c:pt>
                <c:pt idx="25">
                  <c:v>140.3866922053713</c:v>
                </c:pt>
                <c:pt idx="26">
                  <c:v>138.13556351523025</c:v>
                </c:pt>
                <c:pt idx="27">
                  <c:v>136.74790819957471</c:v>
                </c:pt>
                <c:pt idx="28">
                  <c:v>136.06521523676776</c:v>
                </c:pt>
                <c:pt idx="29">
                  <c:v>135.64959699798086</c:v>
                </c:pt>
                <c:pt idx="30">
                  <c:v>135.45590855573025</c:v>
                </c:pt>
                <c:pt idx="31">
                  <c:v>135.36515503815585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108800"/>
        <c:axId val="150135168"/>
      </c:scatterChart>
      <c:valAx>
        <c:axId val="150108800"/>
        <c:scaling>
          <c:orientation val="minMax"/>
        </c:scaling>
        <c:axPos val="b"/>
        <c:numFmt formatCode="General" sourceLinked="1"/>
        <c:tickLblPos val="nextTo"/>
        <c:crossAx val="150135168"/>
        <c:crosses val="autoZero"/>
        <c:crossBetween val="midCat"/>
      </c:valAx>
      <c:valAx>
        <c:axId val="150135168"/>
        <c:scaling>
          <c:orientation val="minMax"/>
        </c:scaling>
        <c:axPos val="l"/>
        <c:majorGridlines/>
        <c:numFmt formatCode="General" sourceLinked="1"/>
        <c:tickLblPos val="nextTo"/>
        <c:crossAx val="150108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</c:v>
                </c:pt>
                <c:pt idx="1">
                  <c:v>110</c:v>
                </c:pt>
                <c:pt idx="2">
                  <c:v>166</c:v>
                </c:pt>
                <c:pt idx="3">
                  <c:v>147</c:v>
                </c:pt>
                <c:pt idx="4">
                  <c:v>126</c:v>
                </c:pt>
                <c:pt idx="5">
                  <c:v>137</c:v>
                </c:pt>
                <c:pt idx="6">
                  <c:v>167</c:v>
                </c:pt>
                <c:pt idx="7">
                  <c:v>160</c:v>
                </c:pt>
                <c:pt idx="8">
                  <c:v>165</c:v>
                </c:pt>
                <c:pt idx="9">
                  <c:v>205</c:v>
                </c:pt>
                <c:pt idx="10">
                  <c:v>249</c:v>
                </c:pt>
                <c:pt idx="11">
                  <c:v>207</c:v>
                </c:pt>
                <c:pt idx="12">
                  <c:v>257</c:v>
                </c:pt>
                <c:pt idx="13">
                  <c:v>248</c:v>
                </c:pt>
                <c:pt idx="14">
                  <c:v>237</c:v>
                </c:pt>
                <c:pt idx="15">
                  <c:v>218</c:v>
                </c:pt>
                <c:pt idx="16">
                  <c:v>217</c:v>
                </c:pt>
                <c:pt idx="17">
                  <c:v>196</c:v>
                </c:pt>
                <c:pt idx="18">
                  <c:v>174</c:v>
                </c:pt>
                <c:pt idx="19">
                  <c:v>199</c:v>
                </c:pt>
                <c:pt idx="20">
                  <c:v>170</c:v>
                </c:pt>
                <c:pt idx="21">
                  <c:v>160</c:v>
                </c:pt>
                <c:pt idx="22">
                  <c:v>157</c:v>
                </c:pt>
                <c:pt idx="23">
                  <c:v>168</c:v>
                </c:pt>
                <c:pt idx="24">
                  <c:v>153</c:v>
                </c:pt>
                <c:pt idx="25">
                  <c:v>147</c:v>
                </c:pt>
                <c:pt idx="26">
                  <c:v>178</c:v>
                </c:pt>
                <c:pt idx="27">
                  <c:v>127</c:v>
                </c:pt>
                <c:pt idx="28">
                  <c:v>154</c:v>
                </c:pt>
                <c:pt idx="29">
                  <c:v>129</c:v>
                </c:pt>
                <c:pt idx="30">
                  <c:v>141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0">
                  <c:v>138.12901706313858</c:v>
                </c:pt>
                <c:pt idx="1">
                  <c:v>138.73627681354347</c:v>
                </c:pt>
                <c:pt idx="2">
                  <c:v>139.94205411791492</c:v>
                </c:pt>
                <c:pt idx="3">
                  <c:v>142.02545994124628</c:v>
                </c:pt>
                <c:pt idx="4">
                  <c:v>145.46242897001704</c:v>
                </c:pt>
                <c:pt idx="5">
                  <c:v>150.42464596314264</c:v>
                </c:pt>
                <c:pt idx="6">
                  <c:v>157.9979761987282</c:v>
                </c:pt>
                <c:pt idx="7">
                  <c:v>168.4953577676271</c:v>
                </c:pt>
                <c:pt idx="8">
                  <c:v>181.59275180673836</c:v>
                </c:pt>
                <c:pt idx="9">
                  <c:v>196.36670992659481</c:v>
                </c:pt>
                <c:pt idx="10">
                  <c:v>210.85413843010116</c:v>
                </c:pt>
                <c:pt idx="11">
                  <c:v>224.53588681112322</c:v>
                </c:pt>
                <c:pt idx="12">
                  <c:v>234.65426831635702</c:v>
                </c:pt>
                <c:pt idx="13">
                  <c:v>239.5827042661293</c:v>
                </c:pt>
                <c:pt idx="14">
                  <c:v>238.98917195172837</c:v>
                </c:pt>
                <c:pt idx="15">
                  <c:v>232.40939562057505</c:v>
                </c:pt>
                <c:pt idx="16">
                  <c:v>220.9701120057359</c:v>
                </c:pt>
                <c:pt idx="17">
                  <c:v>206.66988003259371</c:v>
                </c:pt>
                <c:pt idx="18">
                  <c:v>192.64357516540608</c:v>
                </c:pt>
                <c:pt idx="19">
                  <c:v>178.43475378234862</c:v>
                </c:pt>
                <c:pt idx="20">
                  <c:v>165.97767083069877</c:v>
                </c:pt>
                <c:pt idx="21">
                  <c:v>156.23222862231836</c:v>
                </c:pt>
                <c:pt idx="22">
                  <c:v>148.8654219738288</c:v>
                </c:pt>
                <c:pt idx="23">
                  <c:v>144.07319982814175</c:v>
                </c:pt>
                <c:pt idx="24">
                  <c:v>141.26801167158794</c:v>
                </c:pt>
                <c:pt idx="25">
                  <c:v>139.58688293556443</c:v>
                </c:pt>
                <c:pt idx="26">
                  <c:v>138.55285170082632</c:v>
                </c:pt>
                <c:pt idx="27">
                  <c:v>137.99825585801656</c:v>
                </c:pt>
                <c:pt idx="28">
                  <c:v>137.7619876535033</c:v>
                </c:pt>
                <c:pt idx="29">
                  <c:v>137.63777506746675</c:v>
                </c:pt>
                <c:pt idx="30">
                  <c:v>137.58856419105632</c:v>
                </c:pt>
                <c:pt idx="31">
                  <c:v>137.56895028707862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160896"/>
        <c:axId val="150162432"/>
      </c:scatterChart>
      <c:valAx>
        <c:axId val="150160896"/>
        <c:scaling>
          <c:orientation val="minMax"/>
        </c:scaling>
        <c:axPos val="b"/>
        <c:numFmt formatCode="General" sourceLinked="1"/>
        <c:tickLblPos val="nextTo"/>
        <c:crossAx val="150162432"/>
        <c:crosses val="autoZero"/>
        <c:crossBetween val="midCat"/>
      </c:valAx>
      <c:valAx>
        <c:axId val="150162432"/>
        <c:scaling>
          <c:orientation val="minMax"/>
        </c:scaling>
        <c:axPos val="l"/>
        <c:majorGridlines/>
        <c:numFmt formatCode="General" sourceLinked="1"/>
        <c:tickLblPos val="nextTo"/>
        <c:crossAx val="150160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200704"/>
        <c:axId val="150202240"/>
      </c:scatterChart>
      <c:valAx>
        <c:axId val="150200704"/>
        <c:scaling>
          <c:orientation val="minMax"/>
        </c:scaling>
        <c:axPos val="b"/>
        <c:numFmt formatCode="General" sourceLinked="1"/>
        <c:tickLblPos val="nextTo"/>
        <c:crossAx val="150202240"/>
        <c:crosses val="autoZero"/>
        <c:crossBetween val="midCat"/>
      </c:valAx>
      <c:valAx>
        <c:axId val="150202240"/>
        <c:scaling>
          <c:orientation val="minMax"/>
        </c:scaling>
        <c:axPos val="l"/>
        <c:majorGridlines/>
        <c:numFmt formatCode="General" sourceLinked="1"/>
        <c:tickLblPos val="nextTo"/>
        <c:crossAx val="15020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</c:v>
                </c:pt>
                <c:pt idx="1">
                  <c:v>111</c:v>
                </c:pt>
                <c:pt idx="2">
                  <c:v>100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107</c:v>
                </c:pt>
                <c:pt idx="7">
                  <c:v>94</c:v>
                </c:pt>
                <c:pt idx="8">
                  <c:v>116</c:v>
                </c:pt>
                <c:pt idx="9">
                  <c:v>134</c:v>
                </c:pt>
                <c:pt idx="10">
                  <c:v>135</c:v>
                </c:pt>
                <c:pt idx="11">
                  <c:v>177</c:v>
                </c:pt>
                <c:pt idx="12">
                  <c:v>197</c:v>
                </c:pt>
                <c:pt idx="13">
                  <c:v>205</c:v>
                </c:pt>
                <c:pt idx="14">
                  <c:v>277</c:v>
                </c:pt>
                <c:pt idx="15">
                  <c:v>252</c:v>
                </c:pt>
                <c:pt idx="16">
                  <c:v>270</c:v>
                </c:pt>
                <c:pt idx="17">
                  <c:v>244</c:v>
                </c:pt>
                <c:pt idx="18">
                  <c:v>198</c:v>
                </c:pt>
                <c:pt idx="19">
                  <c:v>173</c:v>
                </c:pt>
                <c:pt idx="20">
                  <c:v>144</c:v>
                </c:pt>
                <c:pt idx="21">
                  <c:v>147</c:v>
                </c:pt>
                <c:pt idx="22">
                  <c:v>135</c:v>
                </c:pt>
                <c:pt idx="23">
                  <c:v>137</c:v>
                </c:pt>
                <c:pt idx="24">
                  <c:v>121</c:v>
                </c:pt>
                <c:pt idx="25">
                  <c:v>113</c:v>
                </c:pt>
                <c:pt idx="26">
                  <c:v>106</c:v>
                </c:pt>
                <c:pt idx="27">
                  <c:v>109</c:v>
                </c:pt>
                <c:pt idx="28">
                  <c:v>128</c:v>
                </c:pt>
                <c:pt idx="29">
                  <c:v>110</c:v>
                </c:pt>
                <c:pt idx="30">
                  <c:v>116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0">
                  <c:v>105.55899866323318</c:v>
                </c:pt>
                <c:pt idx="1">
                  <c:v>105.56312602685603</c:v>
                </c:pt>
                <c:pt idx="2">
                  <c:v>105.57993692188009</c:v>
                </c:pt>
                <c:pt idx="3">
                  <c:v>105.63721529590093</c:v>
                </c:pt>
                <c:pt idx="4">
                  <c:v>105.81527596768618</c:v>
                </c:pt>
                <c:pt idx="5">
                  <c:v>106.27290012571181</c:v>
                </c:pt>
                <c:pt idx="6">
                  <c:v>107.48447161326429</c:v>
                </c:pt>
                <c:pt idx="7">
                  <c:v>110.35650011866717</c:v>
                </c:pt>
                <c:pt idx="8">
                  <c:v>116.30527490868562</c:v>
                </c:pt>
                <c:pt idx="9">
                  <c:v>127.08250569707866</c:v>
                </c:pt>
                <c:pt idx="10">
                  <c:v>143.49217314213203</c:v>
                </c:pt>
                <c:pt idx="11">
                  <c:v>167.49712067747819</c:v>
                </c:pt>
                <c:pt idx="12">
                  <c:v>196.40349511637896</c:v>
                </c:pt>
                <c:pt idx="13">
                  <c:v>224.3517711036354</c:v>
                </c:pt>
                <c:pt idx="14">
                  <c:v>248.40804223016673</c:v>
                </c:pt>
                <c:pt idx="15">
                  <c:v>260.34587713503947</c:v>
                </c:pt>
                <c:pt idx="16">
                  <c:v>256.38121120748673</c:v>
                </c:pt>
                <c:pt idx="17">
                  <c:v>237.92080505144378</c:v>
                </c:pt>
                <c:pt idx="18">
                  <c:v>212.54985070444766</c:v>
                </c:pt>
                <c:pt idx="19">
                  <c:v>182.90041765560312</c:v>
                </c:pt>
                <c:pt idx="20">
                  <c:v>155.68258234569481</c:v>
                </c:pt>
                <c:pt idx="21">
                  <c:v>134.97355512225246</c:v>
                </c:pt>
                <c:pt idx="22">
                  <c:v>120.67364411862064</c:v>
                </c:pt>
                <c:pt idx="23">
                  <c:v>112.651140516556</c:v>
                </c:pt>
                <c:pt idx="24">
                  <c:v>108.77044323723395</c:v>
                </c:pt>
                <c:pt idx="25">
                  <c:v>106.9103127073824</c:v>
                </c:pt>
                <c:pt idx="26">
                  <c:v>106.0368602563582</c:v>
                </c:pt>
                <c:pt idx="27">
                  <c:v>105.70156383333504</c:v>
                </c:pt>
                <c:pt idx="28">
                  <c:v>105.60343850655339</c:v>
                </c:pt>
                <c:pt idx="29">
                  <c:v>105.56893917750131</c:v>
                </c:pt>
                <c:pt idx="30">
                  <c:v>105.56041275769678</c:v>
                </c:pt>
                <c:pt idx="31">
                  <c:v>105.5583317357686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064128"/>
        <c:axId val="150070016"/>
      </c:scatterChart>
      <c:valAx>
        <c:axId val="150064128"/>
        <c:scaling>
          <c:orientation val="minMax"/>
        </c:scaling>
        <c:axPos val="b"/>
        <c:numFmt formatCode="General" sourceLinked="1"/>
        <c:tickLblPos val="nextTo"/>
        <c:crossAx val="150070016"/>
        <c:crosses val="autoZero"/>
        <c:crossBetween val="midCat"/>
      </c:valAx>
      <c:valAx>
        <c:axId val="150070016"/>
        <c:scaling>
          <c:orientation val="minMax"/>
        </c:scaling>
        <c:axPos val="l"/>
        <c:majorGridlines/>
        <c:numFmt formatCode="General" sourceLinked="1"/>
        <c:tickLblPos val="nextTo"/>
        <c:crossAx val="150064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</c:v>
                </c:pt>
                <c:pt idx="1">
                  <c:v>83</c:v>
                </c:pt>
                <c:pt idx="2">
                  <c:v>85</c:v>
                </c:pt>
                <c:pt idx="3">
                  <c:v>101</c:v>
                </c:pt>
                <c:pt idx="4">
                  <c:v>104</c:v>
                </c:pt>
                <c:pt idx="5">
                  <c:v>98</c:v>
                </c:pt>
                <c:pt idx="6">
                  <c:v>97</c:v>
                </c:pt>
                <c:pt idx="7">
                  <c:v>90</c:v>
                </c:pt>
                <c:pt idx="8">
                  <c:v>135</c:v>
                </c:pt>
                <c:pt idx="9">
                  <c:v>152</c:v>
                </c:pt>
                <c:pt idx="10">
                  <c:v>180</c:v>
                </c:pt>
                <c:pt idx="11">
                  <c:v>228</c:v>
                </c:pt>
                <c:pt idx="12">
                  <c:v>261</c:v>
                </c:pt>
                <c:pt idx="13">
                  <c:v>274</c:v>
                </c:pt>
                <c:pt idx="14">
                  <c:v>278</c:v>
                </c:pt>
                <c:pt idx="15">
                  <c:v>264</c:v>
                </c:pt>
                <c:pt idx="16">
                  <c:v>230</c:v>
                </c:pt>
                <c:pt idx="17">
                  <c:v>173</c:v>
                </c:pt>
                <c:pt idx="18">
                  <c:v>150</c:v>
                </c:pt>
                <c:pt idx="19">
                  <c:v>149</c:v>
                </c:pt>
                <c:pt idx="20">
                  <c:v>131</c:v>
                </c:pt>
                <c:pt idx="21">
                  <c:v>115</c:v>
                </c:pt>
                <c:pt idx="22">
                  <c:v>138</c:v>
                </c:pt>
                <c:pt idx="23">
                  <c:v>105</c:v>
                </c:pt>
                <c:pt idx="24">
                  <c:v>124</c:v>
                </c:pt>
                <c:pt idx="25">
                  <c:v>116</c:v>
                </c:pt>
                <c:pt idx="26">
                  <c:v>109</c:v>
                </c:pt>
                <c:pt idx="27">
                  <c:v>126</c:v>
                </c:pt>
                <c:pt idx="28">
                  <c:v>112</c:v>
                </c:pt>
                <c:pt idx="29">
                  <c:v>103</c:v>
                </c:pt>
                <c:pt idx="30">
                  <c:v>102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0">
                  <c:v>104.04530922000977</c:v>
                </c:pt>
                <c:pt idx="1">
                  <c:v>104.05075124412237</c:v>
                </c:pt>
                <c:pt idx="2">
                  <c:v>104.07677404905424</c:v>
                </c:pt>
                <c:pt idx="3">
                  <c:v>104.17792970444367</c:v>
                </c:pt>
                <c:pt idx="4">
                  <c:v>104.52638086331751</c:v>
                </c:pt>
                <c:pt idx="5">
                  <c:v>105.48881331518285</c:v>
                </c:pt>
                <c:pt idx="6">
                  <c:v>108.15459513742988</c:v>
                </c:pt>
                <c:pt idx="7">
                  <c:v>114.57155618299498</c:v>
                </c:pt>
                <c:pt idx="8">
                  <c:v>127.60927688710278</c:v>
                </c:pt>
                <c:pt idx="9">
                  <c:v>149.90864410359276</c:v>
                </c:pt>
                <c:pt idx="10">
                  <c:v>180.66198899034546</c:v>
                </c:pt>
                <c:pt idx="11">
                  <c:v>219.14793472306482</c:v>
                </c:pt>
                <c:pt idx="12">
                  <c:v>255.25650143659547</c:v>
                </c:pt>
                <c:pt idx="13">
                  <c:v>277.72482854426096</c:v>
                </c:pt>
                <c:pt idx="14">
                  <c:v>281.09258479320476</c:v>
                </c:pt>
                <c:pt idx="15">
                  <c:v>261.90740236064562</c:v>
                </c:pt>
                <c:pt idx="16">
                  <c:v>227.06926090549132</c:v>
                </c:pt>
                <c:pt idx="17">
                  <c:v>188.1677155032742</c:v>
                </c:pt>
                <c:pt idx="18">
                  <c:v>156.74998999922175</c:v>
                </c:pt>
                <c:pt idx="19">
                  <c:v>132.33315220022678</c:v>
                </c:pt>
                <c:pt idx="20">
                  <c:v>117.21515693151682</c:v>
                </c:pt>
                <c:pt idx="21">
                  <c:v>109.46137350334281</c:v>
                </c:pt>
                <c:pt idx="22">
                  <c:v>105.90943311365628</c:v>
                </c:pt>
                <c:pt idx="23">
                  <c:v>104.61969859340626</c:v>
                </c:pt>
                <c:pt idx="24">
                  <c:v>104.21671285771939</c:v>
                </c:pt>
                <c:pt idx="25">
                  <c:v>104.09138636492315</c:v>
                </c:pt>
                <c:pt idx="26">
                  <c:v>104.05424483618343</c:v>
                </c:pt>
                <c:pt idx="27">
                  <c:v>104.04574693775666</c:v>
                </c:pt>
                <c:pt idx="28">
                  <c:v>104.04430205579348</c:v>
                </c:pt>
                <c:pt idx="29">
                  <c:v>104.04400456349994</c:v>
                </c:pt>
                <c:pt idx="30">
                  <c:v>104.04396431163828</c:v>
                </c:pt>
                <c:pt idx="31">
                  <c:v>104.04395890039098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371328"/>
        <c:axId val="64381312"/>
      </c:scatterChart>
      <c:valAx>
        <c:axId val="64371328"/>
        <c:scaling>
          <c:orientation val="minMax"/>
        </c:scaling>
        <c:axPos val="b"/>
        <c:numFmt formatCode="General" sourceLinked="1"/>
        <c:tickLblPos val="nextTo"/>
        <c:crossAx val="64381312"/>
        <c:crosses val="autoZero"/>
        <c:crossBetween val="midCat"/>
      </c:valAx>
      <c:valAx>
        <c:axId val="64381312"/>
        <c:scaling>
          <c:orientation val="minMax"/>
        </c:scaling>
        <c:axPos val="l"/>
        <c:majorGridlines/>
        <c:numFmt formatCode="General" sourceLinked="1"/>
        <c:tickLblPos val="nextTo"/>
        <c:crossAx val="64371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</c:v>
                </c:pt>
                <c:pt idx="1">
                  <c:v>87</c:v>
                </c:pt>
                <c:pt idx="2">
                  <c:v>94</c:v>
                </c:pt>
                <c:pt idx="3">
                  <c:v>106</c:v>
                </c:pt>
                <c:pt idx="4">
                  <c:v>88</c:v>
                </c:pt>
                <c:pt idx="5">
                  <c:v>99</c:v>
                </c:pt>
                <c:pt idx="6">
                  <c:v>103</c:v>
                </c:pt>
                <c:pt idx="7">
                  <c:v>124</c:v>
                </c:pt>
                <c:pt idx="8">
                  <c:v>123</c:v>
                </c:pt>
                <c:pt idx="9">
                  <c:v>115</c:v>
                </c:pt>
                <c:pt idx="10">
                  <c:v>148</c:v>
                </c:pt>
                <c:pt idx="11">
                  <c:v>169</c:v>
                </c:pt>
                <c:pt idx="12">
                  <c:v>190</c:v>
                </c:pt>
                <c:pt idx="13">
                  <c:v>239</c:v>
                </c:pt>
                <c:pt idx="14">
                  <c:v>276</c:v>
                </c:pt>
                <c:pt idx="15">
                  <c:v>289</c:v>
                </c:pt>
                <c:pt idx="16">
                  <c:v>256</c:v>
                </c:pt>
                <c:pt idx="17">
                  <c:v>216</c:v>
                </c:pt>
                <c:pt idx="18">
                  <c:v>208</c:v>
                </c:pt>
                <c:pt idx="19">
                  <c:v>160</c:v>
                </c:pt>
                <c:pt idx="20">
                  <c:v>147</c:v>
                </c:pt>
                <c:pt idx="21">
                  <c:v>142</c:v>
                </c:pt>
                <c:pt idx="22">
                  <c:v>137</c:v>
                </c:pt>
                <c:pt idx="23">
                  <c:v>128</c:v>
                </c:pt>
                <c:pt idx="24">
                  <c:v>125</c:v>
                </c:pt>
                <c:pt idx="25">
                  <c:v>102</c:v>
                </c:pt>
                <c:pt idx="26">
                  <c:v>135</c:v>
                </c:pt>
                <c:pt idx="27">
                  <c:v>110</c:v>
                </c:pt>
                <c:pt idx="28">
                  <c:v>121</c:v>
                </c:pt>
                <c:pt idx="29">
                  <c:v>106</c:v>
                </c:pt>
                <c:pt idx="30">
                  <c:v>127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0">
                  <c:v>105.7384278324966</c:v>
                </c:pt>
                <c:pt idx="1">
                  <c:v>105.7407337807098</c:v>
                </c:pt>
                <c:pt idx="2">
                  <c:v>105.75128433692592</c:v>
                </c:pt>
                <c:pt idx="3">
                  <c:v>105.79123549849034</c:v>
                </c:pt>
                <c:pt idx="4">
                  <c:v>105.92775066109886</c:v>
                </c:pt>
                <c:pt idx="5">
                  <c:v>106.30842632857244</c:v>
                </c:pt>
                <c:pt idx="6">
                  <c:v>107.39316683748389</c:v>
                </c:pt>
                <c:pt idx="7">
                  <c:v>110.13891305682797</c:v>
                </c:pt>
                <c:pt idx="8">
                  <c:v>116.14699768976249</c:v>
                </c:pt>
                <c:pt idx="9">
                  <c:v>127.50938472341915</c:v>
                </c:pt>
                <c:pt idx="10">
                  <c:v>145.33796360026295</c:v>
                </c:pt>
                <c:pt idx="11">
                  <c:v>171.87667607695465</c:v>
                </c:pt>
                <c:pt idx="12">
                  <c:v>203.90963041385911</c:v>
                </c:pt>
                <c:pt idx="13">
                  <c:v>234.33104645909521</c:v>
                </c:pt>
                <c:pt idx="14">
                  <c:v>259.0672149278459</c:v>
                </c:pt>
                <c:pt idx="15">
                  <c:v>268.70553797227154</c:v>
                </c:pt>
                <c:pt idx="16">
                  <c:v>259.82380561783054</c:v>
                </c:pt>
                <c:pt idx="17">
                  <c:v>235.59773139451491</c:v>
                </c:pt>
                <c:pt idx="18">
                  <c:v>205.91492694425912</c:v>
                </c:pt>
                <c:pt idx="19">
                  <c:v>173.95476530343583</c:v>
                </c:pt>
                <c:pt idx="20">
                  <c:v>146.90531901277535</c:v>
                </c:pt>
                <c:pt idx="21">
                  <c:v>128.01351196272566</c:v>
                </c:pt>
                <c:pt idx="22">
                  <c:v>116.13836117404915</c:v>
                </c:pt>
                <c:pt idx="23">
                  <c:v>110.1347292321224</c:v>
                </c:pt>
                <c:pt idx="24">
                  <c:v>107.52922799040672</c:v>
                </c:pt>
                <c:pt idx="25">
                  <c:v>106.41156711549939</c:v>
                </c:pt>
                <c:pt idx="26">
                  <c:v>105.94686820298578</c:v>
                </c:pt>
                <c:pt idx="27">
                  <c:v>105.79179355641969</c:v>
                </c:pt>
                <c:pt idx="28">
                  <c:v>105.75270866082062</c:v>
                </c:pt>
                <c:pt idx="29">
                  <c:v>105.74089423295756</c:v>
                </c:pt>
                <c:pt idx="30">
                  <c:v>105.73843589411065</c:v>
                </c:pt>
                <c:pt idx="31">
                  <c:v>105.73793121817856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235008"/>
        <c:axId val="150236544"/>
      </c:scatterChart>
      <c:valAx>
        <c:axId val="150235008"/>
        <c:scaling>
          <c:orientation val="minMax"/>
        </c:scaling>
        <c:axPos val="b"/>
        <c:numFmt formatCode="General" sourceLinked="1"/>
        <c:tickLblPos val="nextTo"/>
        <c:crossAx val="150236544"/>
        <c:crosses val="autoZero"/>
        <c:crossBetween val="midCat"/>
      </c:valAx>
      <c:valAx>
        <c:axId val="150236544"/>
        <c:scaling>
          <c:orientation val="minMax"/>
        </c:scaling>
        <c:axPos val="l"/>
        <c:majorGridlines/>
        <c:numFmt formatCode="General" sourceLinked="1"/>
        <c:tickLblPos val="nextTo"/>
        <c:crossAx val="150235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</c:v>
                </c:pt>
                <c:pt idx="1">
                  <c:v>87</c:v>
                </c:pt>
                <c:pt idx="2">
                  <c:v>101</c:v>
                </c:pt>
                <c:pt idx="3">
                  <c:v>108</c:v>
                </c:pt>
                <c:pt idx="4">
                  <c:v>110</c:v>
                </c:pt>
                <c:pt idx="5">
                  <c:v>122</c:v>
                </c:pt>
                <c:pt idx="6">
                  <c:v>135</c:v>
                </c:pt>
                <c:pt idx="7">
                  <c:v>125</c:v>
                </c:pt>
                <c:pt idx="8">
                  <c:v>152</c:v>
                </c:pt>
                <c:pt idx="9">
                  <c:v>155</c:v>
                </c:pt>
                <c:pt idx="10">
                  <c:v>160</c:v>
                </c:pt>
                <c:pt idx="11">
                  <c:v>183</c:v>
                </c:pt>
                <c:pt idx="12">
                  <c:v>193</c:v>
                </c:pt>
                <c:pt idx="13">
                  <c:v>223</c:v>
                </c:pt>
                <c:pt idx="14">
                  <c:v>251</c:v>
                </c:pt>
                <c:pt idx="15">
                  <c:v>222</c:v>
                </c:pt>
                <c:pt idx="16">
                  <c:v>255</c:v>
                </c:pt>
                <c:pt idx="17">
                  <c:v>221</c:v>
                </c:pt>
                <c:pt idx="18">
                  <c:v>185</c:v>
                </c:pt>
                <c:pt idx="19">
                  <c:v>179</c:v>
                </c:pt>
                <c:pt idx="20">
                  <c:v>162</c:v>
                </c:pt>
                <c:pt idx="21">
                  <c:v>133</c:v>
                </c:pt>
                <c:pt idx="22">
                  <c:v>108</c:v>
                </c:pt>
                <c:pt idx="23">
                  <c:v>131</c:v>
                </c:pt>
                <c:pt idx="24">
                  <c:v>103</c:v>
                </c:pt>
                <c:pt idx="25">
                  <c:v>122</c:v>
                </c:pt>
                <c:pt idx="26">
                  <c:v>130</c:v>
                </c:pt>
                <c:pt idx="27">
                  <c:v>115</c:v>
                </c:pt>
                <c:pt idx="28">
                  <c:v>105</c:v>
                </c:pt>
                <c:pt idx="29">
                  <c:v>111</c:v>
                </c:pt>
                <c:pt idx="30">
                  <c:v>123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0">
                  <c:v>109.03822735823721</c:v>
                </c:pt>
                <c:pt idx="1">
                  <c:v>109.14463434660745</c:v>
                </c:pt>
                <c:pt idx="2">
                  <c:v>109.41653142373728</c:v>
                </c:pt>
                <c:pt idx="3">
                  <c:v>110.01494106165175</c:v>
                </c:pt>
                <c:pt idx="4">
                  <c:v>111.25596786561826</c:v>
                </c:pt>
                <c:pt idx="5">
                  <c:v>113.4710714723894</c:v>
                </c:pt>
                <c:pt idx="6">
                  <c:v>117.625505211598</c:v>
                </c:pt>
                <c:pt idx="7">
                  <c:v>124.70361546776181</c:v>
                </c:pt>
                <c:pt idx="8">
                  <c:v>135.51138925291738</c:v>
                </c:pt>
                <c:pt idx="9">
                  <c:v>150.3719103079037</c:v>
                </c:pt>
                <c:pt idx="10">
                  <c:v>168.10745549379504</c:v>
                </c:pt>
                <c:pt idx="11">
                  <c:v>188.86568547194796</c:v>
                </c:pt>
                <c:pt idx="12">
                  <c:v>209.09613597510241</c:v>
                </c:pt>
                <c:pt idx="13">
                  <c:v>224.97622961490964</c:v>
                </c:pt>
                <c:pt idx="14">
                  <c:v>235.33113693886355</c:v>
                </c:pt>
                <c:pt idx="15">
                  <c:v>236.82979703320458</c:v>
                </c:pt>
                <c:pt idx="16">
                  <c:v>229.02489598752771</c:v>
                </c:pt>
                <c:pt idx="17">
                  <c:v>213.73248983820991</c:v>
                </c:pt>
                <c:pt idx="18">
                  <c:v>195.54553043907268</c:v>
                </c:pt>
                <c:pt idx="19">
                  <c:v>174.92610099444929</c:v>
                </c:pt>
                <c:pt idx="20">
                  <c:v>155.46293635129311</c:v>
                </c:pt>
                <c:pt idx="21">
                  <c:v>139.54336553146214</c:v>
                </c:pt>
                <c:pt idx="22">
                  <c:v>127.24552503476308</c:v>
                </c:pt>
                <c:pt idx="23">
                  <c:v>119.2303692109997</c:v>
                </c:pt>
                <c:pt idx="24">
                  <c:v>114.60854700474027</c:v>
                </c:pt>
                <c:pt idx="25">
                  <c:v>111.91631977438644</c:v>
                </c:pt>
                <c:pt idx="26">
                  <c:v>110.32954845805939</c:v>
                </c:pt>
                <c:pt idx="27">
                  <c:v>109.52820471356118</c:v>
                </c:pt>
                <c:pt idx="28">
                  <c:v>109.21094857462866</c:v>
                </c:pt>
                <c:pt idx="29">
                  <c:v>109.05759825239691</c:v>
                </c:pt>
                <c:pt idx="30">
                  <c:v>109.00276250813478</c:v>
                </c:pt>
                <c:pt idx="31">
                  <c:v>108.98319060313413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360832"/>
        <c:axId val="150362368"/>
      </c:scatterChart>
      <c:valAx>
        <c:axId val="150360832"/>
        <c:scaling>
          <c:orientation val="minMax"/>
        </c:scaling>
        <c:axPos val="b"/>
        <c:numFmt formatCode="General" sourceLinked="1"/>
        <c:tickLblPos val="nextTo"/>
        <c:crossAx val="150362368"/>
        <c:crosses val="autoZero"/>
        <c:crossBetween val="midCat"/>
      </c:valAx>
      <c:valAx>
        <c:axId val="150362368"/>
        <c:scaling>
          <c:orientation val="minMax"/>
        </c:scaling>
        <c:axPos val="l"/>
        <c:majorGridlines/>
        <c:numFmt formatCode="General" sourceLinked="1"/>
        <c:tickLblPos val="nextTo"/>
        <c:crossAx val="150360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</c:v>
                </c:pt>
                <c:pt idx="1">
                  <c:v>124</c:v>
                </c:pt>
                <c:pt idx="2">
                  <c:v>108</c:v>
                </c:pt>
                <c:pt idx="3">
                  <c:v>134</c:v>
                </c:pt>
                <c:pt idx="4">
                  <c:v>125</c:v>
                </c:pt>
                <c:pt idx="5">
                  <c:v>125</c:v>
                </c:pt>
                <c:pt idx="6">
                  <c:v>138</c:v>
                </c:pt>
                <c:pt idx="7">
                  <c:v>156</c:v>
                </c:pt>
                <c:pt idx="8">
                  <c:v>132</c:v>
                </c:pt>
                <c:pt idx="9">
                  <c:v>183</c:v>
                </c:pt>
                <c:pt idx="10">
                  <c:v>192</c:v>
                </c:pt>
                <c:pt idx="11">
                  <c:v>169</c:v>
                </c:pt>
                <c:pt idx="12">
                  <c:v>231</c:v>
                </c:pt>
                <c:pt idx="13">
                  <c:v>235</c:v>
                </c:pt>
                <c:pt idx="14">
                  <c:v>250</c:v>
                </c:pt>
                <c:pt idx="15">
                  <c:v>225</c:v>
                </c:pt>
                <c:pt idx="16">
                  <c:v>262</c:v>
                </c:pt>
                <c:pt idx="17">
                  <c:v>252</c:v>
                </c:pt>
                <c:pt idx="18">
                  <c:v>247</c:v>
                </c:pt>
                <c:pt idx="19">
                  <c:v>246</c:v>
                </c:pt>
                <c:pt idx="20">
                  <c:v>220</c:v>
                </c:pt>
                <c:pt idx="21">
                  <c:v>210</c:v>
                </c:pt>
                <c:pt idx="22">
                  <c:v>202</c:v>
                </c:pt>
                <c:pt idx="23">
                  <c:v>190</c:v>
                </c:pt>
                <c:pt idx="24">
                  <c:v>186</c:v>
                </c:pt>
                <c:pt idx="25">
                  <c:v>163</c:v>
                </c:pt>
                <c:pt idx="26">
                  <c:v>184</c:v>
                </c:pt>
                <c:pt idx="27">
                  <c:v>170</c:v>
                </c:pt>
                <c:pt idx="28">
                  <c:v>158</c:v>
                </c:pt>
                <c:pt idx="29">
                  <c:v>136</c:v>
                </c:pt>
                <c:pt idx="30">
                  <c:v>127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0">
                  <c:v>113.41026949706088</c:v>
                </c:pt>
                <c:pt idx="1">
                  <c:v>115.34630110667703</c:v>
                </c:pt>
                <c:pt idx="2">
                  <c:v>118.15236123982447</c:v>
                </c:pt>
                <c:pt idx="3">
                  <c:v>121.81807250169436</c:v>
                </c:pt>
                <c:pt idx="4">
                  <c:v>126.58218261187683</c:v>
                </c:pt>
                <c:pt idx="5">
                  <c:v>132.24443213134728</c:v>
                </c:pt>
                <c:pt idx="6">
                  <c:v>139.62564220915019</c:v>
                </c:pt>
                <c:pt idx="7">
                  <c:v>148.69112523162005</c:v>
                </c:pt>
                <c:pt idx="8">
                  <c:v>159.20237567736422</c:v>
                </c:pt>
                <c:pt idx="9">
                  <c:v>170.85394492499523</c:v>
                </c:pt>
                <c:pt idx="10">
                  <c:v>182.83100610647764</c:v>
                </c:pt>
                <c:pt idx="11">
                  <c:v>195.75579343290241</c:v>
                </c:pt>
                <c:pt idx="12">
                  <c:v>208.38753240832068</c:v>
                </c:pt>
                <c:pt idx="13">
                  <c:v>219.58065600576555</c:v>
                </c:pt>
                <c:pt idx="14">
                  <c:v>229.99729984861611</c:v>
                </c:pt>
                <c:pt idx="15">
                  <c:v>238.26798734629094</c:v>
                </c:pt>
                <c:pt idx="16">
                  <c:v>243.72078000076735</c:v>
                </c:pt>
                <c:pt idx="17">
                  <c:v>245.95830000239806</c:v>
                </c:pt>
                <c:pt idx="18">
                  <c:v>245.08272902869206</c:v>
                </c:pt>
                <c:pt idx="19">
                  <c:v>241.10702159113259</c:v>
                </c:pt>
                <c:pt idx="20">
                  <c:v>234.1194794115429</c:v>
                </c:pt>
                <c:pt idx="21">
                  <c:v>224.73960345366791</c:v>
                </c:pt>
                <c:pt idx="22">
                  <c:v>213.00740995457215</c:v>
                </c:pt>
                <c:pt idx="23">
                  <c:v>200.39476396787126</c:v>
                </c:pt>
                <c:pt idx="24">
                  <c:v>188.36110530067251</c:v>
                </c:pt>
                <c:pt idx="25">
                  <c:v>176.6965104033693</c:v>
                </c:pt>
                <c:pt idx="26">
                  <c:v>164.67706628924236</c:v>
                </c:pt>
                <c:pt idx="27">
                  <c:v>153.17607187012828</c:v>
                </c:pt>
                <c:pt idx="28">
                  <c:v>144.3135301424368</c:v>
                </c:pt>
                <c:pt idx="29">
                  <c:v>135.74846214499979</c:v>
                </c:pt>
                <c:pt idx="30">
                  <c:v>129.12571655468179</c:v>
                </c:pt>
                <c:pt idx="31">
                  <c:v>123.98323323672923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396288"/>
        <c:axId val="150279296"/>
      </c:scatterChart>
      <c:valAx>
        <c:axId val="150396288"/>
        <c:scaling>
          <c:orientation val="minMax"/>
        </c:scaling>
        <c:axPos val="b"/>
        <c:numFmt formatCode="General" sourceLinked="1"/>
        <c:tickLblPos val="nextTo"/>
        <c:crossAx val="150279296"/>
        <c:crosses val="autoZero"/>
        <c:crossBetween val="midCat"/>
      </c:valAx>
      <c:valAx>
        <c:axId val="150279296"/>
        <c:scaling>
          <c:orientation val="minMax"/>
        </c:scaling>
        <c:axPos val="l"/>
        <c:majorGridlines/>
        <c:numFmt formatCode="General" sourceLinked="1"/>
        <c:tickLblPos val="nextTo"/>
        <c:crossAx val="150396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</c:v>
                </c:pt>
                <c:pt idx="1">
                  <c:v>135</c:v>
                </c:pt>
                <c:pt idx="2">
                  <c:v>141</c:v>
                </c:pt>
                <c:pt idx="3">
                  <c:v>134</c:v>
                </c:pt>
                <c:pt idx="4">
                  <c:v>131</c:v>
                </c:pt>
                <c:pt idx="5">
                  <c:v>136</c:v>
                </c:pt>
                <c:pt idx="6">
                  <c:v>152</c:v>
                </c:pt>
                <c:pt idx="7">
                  <c:v>147</c:v>
                </c:pt>
                <c:pt idx="8">
                  <c:v>140</c:v>
                </c:pt>
                <c:pt idx="9">
                  <c:v>156</c:v>
                </c:pt>
                <c:pt idx="10">
                  <c:v>153</c:v>
                </c:pt>
                <c:pt idx="11">
                  <c:v>168</c:v>
                </c:pt>
                <c:pt idx="12">
                  <c:v>194</c:v>
                </c:pt>
                <c:pt idx="13">
                  <c:v>208</c:v>
                </c:pt>
                <c:pt idx="14">
                  <c:v>241</c:v>
                </c:pt>
                <c:pt idx="15">
                  <c:v>196</c:v>
                </c:pt>
                <c:pt idx="16">
                  <c:v>246</c:v>
                </c:pt>
                <c:pt idx="17">
                  <c:v>248</c:v>
                </c:pt>
                <c:pt idx="18">
                  <c:v>243</c:v>
                </c:pt>
                <c:pt idx="19">
                  <c:v>215</c:v>
                </c:pt>
                <c:pt idx="20">
                  <c:v>217</c:v>
                </c:pt>
                <c:pt idx="21">
                  <c:v>248</c:v>
                </c:pt>
                <c:pt idx="22">
                  <c:v>195</c:v>
                </c:pt>
                <c:pt idx="23">
                  <c:v>199</c:v>
                </c:pt>
                <c:pt idx="24">
                  <c:v>167</c:v>
                </c:pt>
                <c:pt idx="25">
                  <c:v>148</c:v>
                </c:pt>
                <c:pt idx="26">
                  <c:v>157</c:v>
                </c:pt>
                <c:pt idx="27">
                  <c:v>153</c:v>
                </c:pt>
                <c:pt idx="28">
                  <c:v>144</c:v>
                </c:pt>
                <c:pt idx="29">
                  <c:v>148</c:v>
                </c:pt>
                <c:pt idx="30">
                  <c:v>160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0">
                  <c:v>133.97550605265803</c:v>
                </c:pt>
                <c:pt idx="1">
                  <c:v>134.11131946691444</c:v>
                </c:pt>
                <c:pt idx="2">
                  <c:v>134.38729632402891</c:v>
                </c:pt>
                <c:pt idx="3">
                  <c:v>134.88403871397034</c:v>
                </c:pt>
                <c:pt idx="4">
                  <c:v>135.75316984522857</c:v>
                </c:pt>
                <c:pt idx="5">
                  <c:v>137.10633040961838</c:v>
                </c:pt>
                <c:pt idx="6">
                  <c:v>139.38123429722651</c:v>
                </c:pt>
                <c:pt idx="7">
                  <c:v>142.95317010394609</c:v>
                </c:pt>
                <c:pt idx="8">
                  <c:v>148.15602380735743</c:v>
                </c:pt>
                <c:pt idx="9">
                  <c:v>155.24884464828989</c:v>
                </c:pt>
                <c:pt idx="10">
                  <c:v>163.99793167252636</c:v>
                </c:pt>
                <c:pt idx="11">
                  <c:v>175.12243897937319</c:v>
                </c:pt>
                <c:pt idx="12">
                  <c:v>187.73614832501488</c:v>
                </c:pt>
                <c:pt idx="13">
                  <c:v>200.43611188476171</c:v>
                </c:pt>
                <c:pt idx="14">
                  <c:v>213.68498193116864</c:v>
                </c:pt>
                <c:pt idx="15">
                  <c:v>225.42560469860203</c:v>
                </c:pt>
                <c:pt idx="16">
                  <c:v>234.16648136784011</c:v>
                </c:pt>
                <c:pt idx="17">
                  <c:v>238.77704395145363</c:v>
                </c:pt>
                <c:pt idx="18">
                  <c:v>238.91823537148525</c:v>
                </c:pt>
                <c:pt idx="19">
                  <c:v>234.70762179801812</c:v>
                </c:pt>
                <c:pt idx="20">
                  <c:v>226.35216869213136</c:v>
                </c:pt>
                <c:pt idx="21">
                  <c:v>215.04447143184387</c:v>
                </c:pt>
                <c:pt idx="22">
                  <c:v>201.42988898091781</c:v>
                </c:pt>
                <c:pt idx="23">
                  <c:v>187.78420098366661</c:v>
                </c:pt>
                <c:pt idx="24">
                  <c:v>175.90150022563247</c:v>
                </c:pt>
                <c:pt idx="25">
                  <c:v>165.55864178841938</c:v>
                </c:pt>
                <c:pt idx="26">
                  <c:v>156.21195132406655</c:v>
                </c:pt>
                <c:pt idx="27">
                  <c:v>148.60649914362631</c:v>
                </c:pt>
                <c:pt idx="28">
                  <c:v>143.70029400783983</c:v>
                </c:pt>
                <c:pt idx="29">
                  <c:v>139.80197249795938</c:v>
                </c:pt>
                <c:pt idx="30">
                  <c:v>137.39353487453525</c:v>
                </c:pt>
                <c:pt idx="31">
                  <c:v>135.91277521581037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333696"/>
        <c:axId val="145031168"/>
      </c:scatterChart>
      <c:valAx>
        <c:axId val="150333696"/>
        <c:scaling>
          <c:orientation val="minMax"/>
        </c:scaling>
        <c:axPos val="b"/>
        <c:numFmt formatCode="General" sourceLinked="1"/>
        <c:tickLblPos val="nextTo"/>
        <c:crossAx val="145031168"/>
        <c:crosses val="autoZero"/>
        <c:crossBetween val="midCat"/>
      </c:valAx>
      <c:valAx>
        <c:axId val="145031168"/>
        <c:scaling>
          <c:orientation val="minMax"/>
        </c:scaling>
        <c:axPos val="l"/>
        <c:majorGridlines/>
        <c:numFmt formatCode="General" sourceLinked="1"/>
        <c:tickLblPos val="nextTo"/>
        <c:crossAx val="150333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</c:v>
                </c:pt>
                <c:pt idx="1">
                  <c:v>132</c:v>
                </c:pt>
                <c:pt idx="2">
                  <c:v>141</c:v>
                </c:pt>
                <c:pt idx="3">
                  <c:v>116</c:v>
                </c:pt>
                <c:pt idx="4">
                  <c:v>137</c:v>
                </c:pt>
                <c:pt idx="5">
                  <c:v>131</c:v>
                </c:pt>
                <c:pt idx="6">
                  <c:v>154</c:v>
                </c:pt>
                <c:pt idx="7">
                  <c:v>167</c:v>
                </c:pt>
                <c:pt idx="8">
                  <c:v>163</c:v>
                </c:pt>
                <c:pt idx="9">
                  <c:v>189</c:v>
                </c:pt>
                <c:pt idx="10">
                  <c:v>191</c:v>
                </c:pt>
                <c:pt idx="11">
                  <c:v>188</c:v>
                </c:pt>
                <c:pt idx="12">
                  <c:v>201</c:v>
                </c:pt>
                <c:pt idx="13">
                  <c:v>232</c:v>
                </c:pt>
                <c:pt idx="14">
                  <c:v>256</c:v>
                </c:pt>
                <c:pt idx="15">
                  <c:v>245</c:v>
                </c:pt>
                <c:pt idx="16">
                  <c:v>251</c:v>
                </c:pt>
                <c:pt idx="17">
                  <c:v>258</c:v>
                </c:pt>
                <c:pt idx="18">
                  <c:v>232</c:v>
                </c:pt>
                <c:pt idx="19">
                  <c:v>225</c:v>
                </c:pt>
                <c:pt idx="20">
                  <c:v>228</c:v>
                </c:pt>
                <c:pt idx="21">
                  <c:v>188</c:v>
                </c:pt>
                <c:pt idx="22">
                  <c:v>185</c:v>
                </c:pt>
                <c:pt idx="23">
                  <c:v>175</c:v>
                </c:pt>
                <c:pt idx="24">
                  <c:v>186</c:v>
                </c:pt>
                <c:pt idx="25">
                  <c:v>154</c:v>
                </c:pt>
                <c:pt idx="26">
                  <c:v>163</c:v>
                </c:pt>
                <c:pt idx="27">
                  <c:v>138</c:v>
                </c:pt>
                <c:pt idx="28">
                  <c:v>141</c:v>
                </c:pt>
                <c:pt idx="29">
                  <c:v>159</c:v>
                </c:pt>
                <c:pt idx="30">
                  <c:v>133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0">
                  <c:v>120.28447134932273</c:v>
                </c:pt>
                <c:pt idx="1">
                  <c:v>122.2390556831689</c:v>
                </c:pt>
                <c:pt idx="2">
                  <c:v>125.11238795400942</c:v>
                </c:pt>
                <c:pt idx="3">
                  <c:v>128.90747457177144</c:v>
                </c:pt>
                <c:pt idx="4">
                  <c:v>133.87667607227235</c:v>
                </c:pt>
                <c:pt idx="5">
                  <c:v>139.80563376906295</c:v>
                </c:pt>
                <c:pt idx="6">
                  <c:v>147.53672388776195</c:v>
                </c:pt>
                <c:pt idx="7">
                  <c:v>156.99536929285236</c:v>
                </c:pt>
                <c:pt idx="8">
                  <c:v>167.86741047006564</c:v>
                </c:pt>
                <c:pt idx="9">
                  <c:v>179.74901065361942</c:v>
                </c:pt>
                <c:pt idx="10">
                  <c:v>191.71838302998933</c:v>
                </c:pt>
                <c:pt idx="11">
                  <c:v>204.27416389298006</c:v>
                </c:pt>
                <c:pt idx="12">
                  <c:v>216.06129080297708</c:v>
                </c:pt>
                <c:pt idx="13">
                  <c:v>225.93749832007617</c:v>
                </c:pt>
                <c:pt idx="14">
                  <c:v>234.36745262763944</c:v>
                </c:pt>
                <c:pt idx="15">
                  <c:v>240.06059542863068</c:v>
                </c:pt>
                <c:pt idx="16">
                  <c:v>242.47810313479553</c:v>
                </c:pt>
                <c:pt idx="17">
                  <c:v>241.44628090718538</c:v>
                </c:pt>
                <c:pt idx="18">
                  <c:v>237.5387188443317</c:v>
                </c:pt>
                <c:pt idx="19">
                  <c:v>230.55463003383093</c:v>
                </c:pt>
                <c:pt idx="20">
                  <c:v>220.99104267368551</c:v>
                </c:pt>
                <c:pt idx="21">
                  <c:v>209.75139128655141</c:v>
                </c:pt>
                <c:pt idx="22">
                  <c:v>196.96466616266969</c:v>
                </c:pt>
                <c:pt idx="23">
                  <c:v>184.24942311858626</c:v>
                </c:pt>
                <c:pt idx="24">
                  <c:v>172.89579795576267</c:v>
                </c:pt>
                <c:pt idx="25">
                  <c:v>162.52743720573497</c:v>
                </c:pt>
                <c:pt idx="26">
                  <c:v>152.46632027719832</c:v>
                </c:pt>
                <c:pt idx="27">
                  <c:v>143.43480887441842</c:v>
                </c:pt>
                <c:pt idx="28">
                  <c:v>136.89539135919819</c:v>
                </c:pt>
                <c:pt idx="29">
                  <c:v>130.95932899857016</c:v>
                </c:pt>
                <c:pt idx="30">
                  <c:v>126.66490913339372</c:v>
                </c:pt>
                <c:pt idx="31">
                  <c:v>123.54042889798471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5073280"/>
        <c:axId val="145074816"/>
      </c:scatterChart>
      <c:valAx>
        <c:axId val="145073280"/>
        <c:scaling>
          <c:orientation val="minMax"/>
        </c:scaling>
        <c:axPos val="b"/>
        <c:numFmt formatCode="General" sourceLinked="1"/>
        <c:tickLblPos val="nextTo"/>
        <c:crossAx val="145074816"/>
        <c:crosses val="autoZero"/>
        <c:crossBetween val="midCat"/>
      </c:valAx>
      <c:valAx>
        <c:axId val="145074816"/>
        <c:scaling>
          <c:orientation val="minMax"/>
        </c:scaling>
        <c:axPos val="l"/>
        <c:majorGridlines/>
        <c:numFmt formatCode="General" sourceLinked="1"/>
        <c:tickLblPos val="nextTo"/>
        <c:crossAx val="145073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</c:v>
                </c:pt>
                <c:pt idx="1">
                  <c:v>105</c:v>
                </c:pt>
                <c:pt idx="2">
                  <c:v>92</c:v>
                </c:pt>
                <c:pt idx="3">
                  <c:v>124</c:v>
                </c:pt>
                <c:pt idx="4">
                  <c:v>96</c:v>
                </c:pt>
                <c:pt idx="5">
                  <c:v>108</c:v>
                </c:pt>
                <c:pt idx="6">
                  <c:v>103</c:v>
                </c:pt>
                <c:pt idx="7">
                  <c:v>114</c:v>
                </c:pt>
                <c:pt idx="8">
                  <c:v>127</c:v>
                </c:pt>
                <c:pt idx="9">
                  <c:v>134</c:v>
                </c:pt>
                <c:pt idx="10">
                  <c:v>154</c:v>
                </c:pt>
                <c:pt idx="11">
                  <c:v>171</c:v>
                </c:pt>
                <c:pt idx="12">
                  <c:v>208</c:v>
                </c:pt>
                <c:pt idx="13">
                  <c:v>222</c:v>
                </c:pt>
                <c:pt idx="14">
                  <c:v>225</c:v>
                </c:pt>
                <c:pt idx="15">
                  <c:v>227</c:v>
                </c:pt>
                <c:pt idx="16">
                  <c:v>217</c:v>
                </c:pt>
                <c:pt idx="17">
                  <c:v>207</c:v>
                </c:pt>
                <c:pt idx="18">
                  <c:v>161</c:v>
                </c:pt>
                <c:pt idx="19">
                  <c:v>160</c:v>
                </c:pt>
                <c:pt idx="20">
                  <c:v>126</c:v>
                </c:pt>
                <c:pt idx="21">
                  <c:v>124</c:v>
                </c:pt>
                <c:pt idx="22">
                  <c:v>117</c:v>
                </c:pt>
                <c:pt idx="23">
                  <c:v>131</c:v>
                </c:pt>
                <c:pt idx="24">
                  <c:v>114</c:v>
                </c:pt>
                <c:pt idx="25">
                  <c:v>106</c:v>
                </c:pt>
                <c:pt idx="26">
                  <c:v>104</c:v>
                </c:pt>
                <c:pt idx="27">
                  <c:v>120</c:v>
                </c:pt>
                <c:pt idx="28">
                  <c:v>109</c:v>
                </c:pt>
                <c:pt idx="29">
                  <c:v>80</c:v>
                </c:pt>
                <c:pt idx="30">
                  <c:v>106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0">
                  <c:v>102.9745514581744</c:v>
                </c:pt>
                <c:pt idx="1">
                  <c:v>103.00493808026539</c:v>
                </c:pt>
                <c:pt idx="2">
                  <c:v>103.10078468977468</c:v>
                </c:pt>
                <c:pt idx="3">
                  <c:v>103.35684690141836</c:v>
                </c:pt>
                <c:pt idx="4">
                  <c:v>103.98956574564635</c:v>
                </c:pt>
                <c:pt idx="5">
                  <c:v>105.30629921309718</c:v>
                </c:pt>
                <c:pt idx="6">
                  <c:v>108.14656930347157</c:v>
                </c:pt>
                <c:pt idx="7">
                  <c:v>113.6467628640989</c:v>
                </c:pt>
                <c:pt idx="8">
                  <c:v>123.03118598133003</c:v>
                </c:pt>
                <c:pt idx="9">
                  <c:v>137.17402645368182</c:v>
                </c:pt>
                <c:pt idx="10">
                  <c:v>155.28841586490924</c:v>
                </c:pt>
                <c:pt idx="11">
                  <c:v>177.59567614393271</c:v>
                </c:pt>
                <c:pt idx="12">
                  <c:v>199.95631979349915</c:v>
                </c:pt>
                <c:pt idx="13">
                  <c:v>217.43253770870743</c:v>
                </c:pt>
                <c:pt idx="14">
                  <c:v>227.96872905947302</c:v>
                </c:pt>
                <c:pt idx="15">
                  <c:v>227.53171710080079</c:v>
                </c:pt>
                <c:pt idx="16">
                  <c:v>216.10427250114489</c:v>
                </c:pt>
                <c:pt idx="17">
                  <c:v>196.81539559788234</c:v>
                </c:pt>
                <c:pt idx="18">
                  <c:v>175.8367099581528</c:v>
                </c:pt>
                <c:pt idx="19">
                  <c:v>154.06188158813373</c:v>
                </c:pt>
                <c:pt idx="20">
                  <c:v>135.49330991207017</c:v>
                </c:pt>
                <c:pt idx="21">
                  <c:v>121.96508399261036</c:v>
                </c:pt>
                <c:pt idx="22">
                  <c:v>112.81595940126518</c:v>
                </c:pt>
                <c:pt idx="23">
                  <c:v>107.69108484356858</c:v>
                </c:pt>
                <c:pt idx="24">
                  <c:v>105.17472104960351</c:v>
                </c:pt>
                <c:pt idx="25">
                  <c:v>103.93431556811952</c:v>
                </c:pt>
                <c:pt idx="26">
                  <c:v>103.32701777132598</c:v>
                </c:pt>
                <c:pt idx="27">
                  <c:v>103.07974147531372</c:v>
                </c:pt>
                <c:pt idx="28">
                  <c:v>103.00193492448727</c:v>
                </c:pt>
                <c:pt idx="29">
                  <c:v>102.97223805571383</c:v>
                </c:pt>
                <c:pt idx="30">
                  <c:v>102.96411632725463</c:v>
                </c:pt>
                <c:pt idx="31">
                  <c:v>102.96190559694062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507520"/>
        <c:axId val="150509056"/>
      </c:scatterChart>
      <c:valAx>
        <c:axId val="150507520"/>
        <c:scaling>
          <c:orientation val="minMax"/>
        </c:scaling>
        <c:axPos val="b"/>
        <c:numFmt formatCode="General" sourceLinked="1"/>
        <c:tickLblPos val="nextTo"/>
        <c:crossAx val="150509056"/>
        <c:crosses val="autoZero"/>
        <c:crossBetween val="midCat"/>
      </c:valAx>
      <c:valAx>
        <c:axId val="150509056"/>
        <c:scaling>
          <c:orientation val="minMax"/>
        </c:scaling>
        <c:axPos val="l"/>
        <c:majorGridlines/>
        <c:numFmt formatCode="General" sourceLinked="1"/>
        <c:tickLblPos val="nextTo"/>
        <c:crossAx val="150507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</c:v>
                </c:pt>
                <c:pt idx="1">
                  <c:v>84</c:v>
                </c:pt>
                <c:pt idx="2">
                  <c:v>106</c:v>
                </c:pt>
                <c:pt idx="3">
                  <c:v>87</c:v>
                </c:pt>
                <c:pt idx="4">
                  <c:v>102</c:v>
                </c:pt>
                <c:pt idx="5">
                  <c:v>97</c:v>
                </c:pt>
                <c:pt idx="6">
                  <c:v>122</c:v>
                </c:pt>
                <c:pt idx="7">
                  <c:v>120</c:v>
                </c:pt>
                <c:pt idx="8">
                  <c:v>127</c:v>
                </c:pt>
                <c:pt idx="9">
                  <c:v>124</c:v>
                </c:pt>
                <c:pt idx="10">
                  <c:v>149</c:v>
                </c:pt>
                <c:pt idx="11">
                  <c:v>174</c:v>
                </c:pt>
                <c:pt idx="12">
                  <c:v>193</c:v>
                </c:pt>
                <c:pt idx="13">
                  <c:v>210</c:v>
                </c:pt>
                <c:pt idx="14">
                  <c:v>242</c:v>
                </c:pt>
                <c:pt idx="15">
                  <c:v>244</c:v>
                </c:pt>
                <c:pt idx="16">
                  <c:v>271</c:v>
                </c:pt>
                <c:pt idx="17">
                  <c:v>199</c:v>
                </c:pt>
                <c:pt idx="18">
                  <c:v>184</c:v>
                </c:pt>
                <c:pt idx="19">
                  <c:v>154</c:v>
                </c:pt>
                <c:pt idx="20">
                  <c:v>147</c:v>
                </c:pt>
                <c:pt idx="21">
                  <c:v>129</c:v>
                </c:pt>
                <c:pt idx="22">
                  <c:v>120</c:v>
                </c:pt>
                <c:pt idx="23">
                  <c:v>126</c:v>
                </c:pt>
                <c:pt idx="24">
                  <c:v>100</c:v>
                </c:pt>
                <c:pt idx="25">
                  <c:v>111</c:v>
                </c:pt>
                <c:pt idx="26">
                  <c:v>113</c:v>
                </c:pt>
                <c:pt idx="27">
                  <c:v>90</c:v>
                </c:pt>
                <c:pt idx="28">
                  <c:v>131</c:v>
                </c:pt>
                <c:pt idx="29">
                  <c:v>92</c:v>
                </c:pt>
                <c:pt idx="30">
                  <c:v>101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0">
                  <c:v>101.85306679958941</c:v>
                </c:pt>
                <c:pt idx="1">
                  <c:v>101.87043039058661</c:v>
                </c:pt>
                <c:pt idx="2">
                  <c:v>101.92895938167682</c:v>
                </c:pt>
                <c:pt idx="3">
                  <c:v>102.09575544761434</c:v>
                </c:pt>
                <c:pt idx="4">
                  <c:v>102.53442719256068</c:v>
                </c:pt>
                <c:pt idx="5">
                  <c:v>103.50266809713735</c:v>
                </c:pt>
                <c:pt idx="6">
                  <c:v>105.71754136521734</c:v>
                </c:pt>
                <c:pt idx="7">
                  <c:v>110.27179771974605</c:v>
                </c:pt>
                <c:pt idx="8">
                  <c:v>118.5220367906899</c:v>
                </c:pt>
                <c:pt idx="9">
                  <c:v>131.72073168963738</c:v>
                </c:pt>
                <c:pt idx="10">
                  <c:v>149.66192295944793</c:v>
                </c:pt>
                <c:pt idx="11">
                  <c:v>173.20818043259408</c:v>
                </c:pt>
                <c:pt idx="12">
                  <c:v>198.63801239904078</c:v>
                </c:pt>
                <c:pt idx="13">
                  <c:v>220.55852717716118</c:v>
                </c:pt>
                <c:pt idx="14">
                  <c:v>236.61634946287623</c:v>
                </c:pt>
                <c:pt idx="15">
                  <c:v>241.19428686657858</c:v>
                </c:pt>
                <c:pt idx="16">
                  <c:v>232.87320734548416</c:v>
                </c:pt>
                <c:pt idx="17">
                  <c:v>214.08305648426355</c:v>
                </c:pt>
                <c:pt idx="18">
                  <c:v>191.437674746493</c:v>
                </c:pt>
                <c:pt idx="19">
                  <c:v>166.41244469699689</c:v>
                </c:pt>
                <c:pt idx="20">
                  <c:v>144.01967709840164</c:v>
                </c:pt>
                <c:pt idx="21">
                  <c:v>127.06178871752509</c:v>
                </c:pt>
                <c:pt idx="22">
                  <c:v>115.21228362191016</c:v>
                </c:pt>
                <c:pt idx="23">
                  <c:v>108.38510914693083</c:v>
                </c:pt>
                <c:pt idx="24">
                  <c:v>104.95447741015482</c:v>
                </c:pt>
                <c:pt idx="25">
                  <c:v>103.23116802697042</c:v>
                </c:pt>
                <c:pt idx="26">
                  <c:v>102.37337835994653</c:v>
                </c:pt>
                <c:pt idx="27">
                  <c:v>102.01886299303635</c:v>
                </c:pt>
                <c:pt idx="28">
                  <c:v>101.90595465814216</c:v>
                </c:pt>
                <c:pt idx="29">
                  <c:v>101.86246690293478</c:v>
                </c:pt>
                <c:pt idx="30">
                  <c:v>101.85048728620566</c:v>
                </c:pt>
                <c:pt idx="31">
                  <c:v>101.84721167373836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429696"/>
        <c:axId val="150431232"/>
      </c:scatterChart>
      <c:valAx>
        <c:axId val="150429696"/>
        <c:scaling>
          <c:orientation val="minMax"/>
        </c:scaling>
        <c:axPos val="b"/>
        <c:numFmt formatCode="General" sourceLinked="1"/>
        <c:tickLblPos val="nextTo"/>
        <c:crossAx val="150431232"/>
        <c:crosses val="autoZero"/>
        <c:crossBetween val="midCat"/>
      </c:valAx>
      <c:valAx>
        <c:axId val="150431232"/>
        <c:scaling>
          <c:orientation val="minMax"/>
        </c:scaling>
        <c:axPos val="l"/>
        <c:majorGridlines/>
        <c:numFmt formatCode="General" sourceLinked="1"/>
        <c:tickLblPos val="nextTo"/>
        <c:crossAx val="150429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</c:v>
                </c:pt>
                <c:pt idx="1">
                  <c:v>100</c:v>
                </c:pt>
                <c:pt idx="2">
                  <c:v>92</c:v>
                </c:pt>
                <c:pt idx="3">
                  <c:v>92</c:v>
                </c:pt>
                <c:pt idx="4">
                  <c:v>98</c:v>
                </c:pt>
                <c:pt idx="5">
                  <c:v>89</c:v>
                </c:pt>
                <c:pt idx="6">
                  <c:v>96</c:v>
                </c:pt>
                <c:pt idx="7">
                  <c:v>128</c:v>
                </c:pt>
                <c:pt idx="8">
                  <c:v>130</c:v>
                </c:pt>
                <c:pt idx="9">
                  <c:v>132</c:v>
                </c:pt>
                <c:pt idx="10">
                  <c:v>137</c:v>
                </c:pt>
                <c:pt idx="11">
                  <c:v>162</c:v>
                </c:pt>
                <c:pt idx="12">
                  <c:v>188</c:v>
                </c:pt>
                <c:pt idx="13">
                  <c:v>226</c:v>
                </c:pt>
                <c:pt idx="14">
                  <c:v>270</c:v>
                </c:pt>
                <c:pt idx="15">
                  <c:v>272</c:v>
                </c:pt>
                <c:pt idx="16">
                  <c:v>234</c:v>
                </c:pt>
                <c:pt idx="17">
                  <c:v>221</c:v>
                </c:pt>
                <c:pt idx="18">
                  <c:v>192</c:v>
                </c:pt>
                <c:pt idx="19">
                  <c:v>171</c:v>
                </c:pt>
                <c:pt idx="20">
                  <c:v>142</c:v>
                </c:pt>
                <c:pt idx="21">
                  <c:v>148</c:v>
                </c:pt>
                <c:pt idx="22">
                  <c:v>133</c:v>
                </c:pt>
                <c:pt idx="23">
                  <c:v>101</c:v>
                </c:pt>
                <c:pt idx="24">
                  <c:v>133</c:v>
                </c:pt>
                <c:pt idx="25">
                  <c:v>102</c:v>
                </c:pt>
                <c:pt idx="26">
                  <c:v>127</c:v>
                </c:pt>
                <c:pt idx="27">
                  <c:v>103</c:v>
                </c:pt>
                <c:pt idx="28">
                  <c:v>119</c:v>
                </c:pt>
                <c:pt idx="29">
                  <c:v>125</c:v>
                </c:pt>
                <c:pt idx="30">
                  <c:v>87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0">
                  <c:v>101.38360118124176</c:v>
                </c:pt>
                <c:pt idx="1">
                  <c:v>101.3963947591587</c:v>
                </c:pt>
                <c:pt idx="2">
                  <c:v>101.44117189510509</c:v>
                </c:pt>
                <c:pt idx="3">
                  <c:v>101.57352074324268</c:v>
                </c:pt>
                <c:pt idx="4">
                  <c:v>101.93406244488142</c:v>
                </c:pt>
                <c:pt idx="5">
                  <c:v>102.7566418656582</c:v>
                </c:pt>
                <c:pt idx="6">
                  <c:v>104.70138899640307</c:v>
                </c:pt>
                <c:pt idx="7">
                  <c:v>108.83661116401896</c:v>
                </c:pt>
                <c:pt idx="8">
                  <c:v>116.58154050917679</c:v>
                </c:pt>
                <c:pt idx="9">
                  <c:v>129.38690396150622</c:v>
                </c:pt>
                <c:pt idx="10">
                  <c:v>147.3670973328835</c:v>
                </c:pt>
                <c:pt idx="11">
                  <c:v>171.78187832915017</c:v>
                </c:pt>
                <c:pt idx="12">
                  <c:v>199.18365258736515</c:v>
                </c:pt>
                <c:pt idx="13">
                  <c:v>223.94130747587892</c:v>
                </c:pt>
                <c:pt idx="14">
                  <c:v>243.56441862487819</c:v>
                </c:pt>
                <c:pt idx="15">
                  <c:v>251.44231459396721</c:v>
                </c:pt>
                <c:pt idx="16">
                  <c:v>245.21720496117729</c:v>
                </c:pt>
                <c:pt idx="17">
                  <c:v>226.79474157819612</c:v>
                </c:pt>
                <c:pt idx="18">
                  <c:v>203.02384436370707</c:v>
                </c:pt>
                <c:pt idx="19">
                  <c:v>175.73842346853428</c:v>
                </c:pt>
                <c:pt idx="20">
                  <c:v>150.63274592182748</c:v>
                </c:pt>
                <c:pt idx="21">
                  <c:v>131.200541785019</c:v>
                </c:pt>
                <c:pt idx="22">
                  <c:v>117.37367227650421</c:v>
                </c:pt>
                <c:pt idx="23">
                  <c:v>109.28353088086736</c:v>
                </c:pt>
                <c:pt idx="24">
                  <c:v>105.1672346714959</c:v>
                </c:pt>
                <c:pt idx="25">
                  <c:v>103.07862244620803</c:v>
                </c:pt>
                <c:pt idx="26">
                  <c:v>102.02996416307815</c:v>
                </c:pt>
                <c:pt idx="27">
                  <c:v>101.593242693929</c:v>
                </c:pt>
                <c:pt idx="28">
                  <c:v>101.45331390912935</c:v>
                </c:pt>
                <c:pt idx="29">
                  <c:v>101.39918631843334</c:v>
                </c:pt>
                <c:pt idx="30">
                  <c:v>101.38422856579335</c:v>
                </c:pt>
                <c:pt idx="31">
                  <c:v>101.38013193307241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461056"/>
        <c:axId val="150479232"/>
      </c:scatterChart>
      <c:valAx>
        <c:axId val="150461056"/>
        <c:scaling>
          <c:orientation val="minMax"/>
        </c:scaling>
        <c:axPos val="b"/>
        <c:numFmt formatCode="General" sourceLinked="1"/>
        <c:tickLblPos val="nextTo"/>
        <c:crossAx val="150479232"/>
        <c:crosses val="autoZero"/>
        <c:crossBetween val="midCat"/>
      </c:valAx>
      <c:valAx>
        <c:axId val="150479232"/>
        <c:scaling>
          <c:orientation val="minMax"/>
        </c:scaling>
        <c:axPos val="l"/>
        <c:majorGridlines/>
        <c:numFmt formatCode="General" sourceLinked="1"/>
        <c:tickLblPos val="nextTo"/>
        <c:crossAx val="150461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</c:v>
                </c:pt>
                <c:pt idx="1">
                  <c:v>143</c:v>
                </c:pt>
                <c:pt idx="2">
                  <c:v>149</c:v>
                </c:pt>
                <c:pt idx="3">
                  <c:v>144</c:v>
                </c:pt>
                <c:pt idx="4">
                  <c:v>160</c:v>
                </c:pt>
                <c:pt idx="5">
                  <c:v>179</c:v>
                </c:pt>
                <c:pt idx="6">
                  <c:v>187</c:v>
                </c:pt>
                <c:pt idx="7">
                  <c:v>189</c:v>
                </c:pt>
                <c:pt idx="8">
                  <c:v>188</c:v>
                </c:pt>
                <c:pt idx="9">
                  <c:v>225</c:v>
                </c:pt>
                <c:pt idx="10">
                  <c:v>230</c:v>
                </c:pt>
                <c:pt idx="11">
                  <c:v>248</c:v>
                </c:pt>
                <c:pt idx="12">
                  <c:v>259</c:v>
                </c:pt>
                <c:pt idx="13">
                  <c:v>294</c:v>
                </c:pt>
                <c:pt idx="14">
                  <c:v>300</c:v>
                </c:pt>
                <c:pt idx="15">
                  <c:v>290</c:v>
                </c:pt>
                <c:pt idx="16">
                  <c:v>268</c:v>
                </c:pt>
                <c:pt idx="17">
                  <c:v>276</c:v>
                </c:pt>
                <c:pt idx="18">
                  <c:v>245</c:v>
                </c:pt>
                <c:pt idx="19">
                  <c:v>216</c:v>
                </c:pt>
                <c:pt idx="20">
                  <c:v>227</c:v>
                </c:pt>
                <c:pt idx="21">
                  <c:v>185</c:v>
                </c:pt>
                <c:pt idx="22">
                  <c:v>209</c:v>
                </c:pt>
                <c:pt idx="23">
                  <c:v>201</c:v>
                </c:pt>
                <c:pt idx="24">
                  <c:v>189</c:v>
                </c:pt>
                <c:pt idx="25">
                  <c:v>190</c:v>
                </c:pt>
                <c:pt idx="26">
                  <c:v>190</c:v>
                </c:pt>
                <c:pt idx="27">
                  <c:v>161</c:v>
                </c:pt>
                <c:pt idx="28">
                  <c:v>176</c:v>
                </c:pt>
                <c:pt idx="29">
                  <c:v>187</c:v>
                </c:pt>
                <c:pt idx="30">
                  <c:v>171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0">
                  <c:v>160.00383041488317</c:v>
                </c:pt>
                <c:pt idx="1">
                  <c:v>160.70148962731258</c:v>
                </c:pt>
                <c:pt idx="2">
                  <c:v>162.00074456420543</c:v>
                </c:pt>
                <c:pt idx="3">
                  <c:v>164.13147902771021</c:v>
                </c:pt>
                <c:pt idx="4">
                  <c:v>167.51186965737699</c:v>
                </c:pt>
                <c:pt idx="5">
                  <c:v>172.26953036650781</c:v>
                </c:pt>
                <c:pt idx="6">
                  <c:v>179.4407947235552</c:v>
                </c:pt>
                <c:pt idx="7">
                  <c:v>189.40449947679872</c:v>
                </c:pt>
                <c:pt idx="8">
                  <c:v>202.09304606347132</c:v>
                </c:pt>
                <c:pt idx="9">
                  <c:v>217.02202194832213</c:v>
                </c:pt>
                <c:pt idx="10">
                  <c:v>232.70165485726659</c:v>
                </c:pt>
                <c:pt idx="11">
                  <c:v>249.24474670822701</c:v>
                </c:pt>
                <c:pt idx="12">
                  <c:v>264.12543993038605</c:v>
                </c:pt>
                <c:pt idx="13">
                  <c:v>275.22248418103737</c:v>
                </c:pt>
                <c:pt idx="14">
                  <c:v>282.34726974589051</c:v>
                </c:pt>
                <c:pt idx="15">
                  <c:v>283.65079149781081</c:v>
                </c:pt>
                <c:pt idx="16">
                  <c:v>278.85815054315452</c:v>
                </c:pt>
                <c:pt idx="17">
                  <c:v>268.76840844944286</c:v>
                </c:pt>
                <c:pt idx="18">
                  <c:v>255.93823500081069</c:v>
                </c:pt>
                <c:pt idx="19">
                  <c:v>240.12014481404688</c:v>
                </c:pt>
                <c:pt idx="20">
                  <c:v>223.48101959722607</c:v>
                </c:pt>
                <c:pt idx="21">
                  <c:v>207.95512907762668</c:v>
                </c:pt>
                <c:pt idx="22">
                  <c:v>193.90986003760412</c:v>
                </c:pt>
                <c:pt idx="23">
                  <c:v>182.90157454339806</c:v>
                </c:pt>
                <c:pt idx="24">
                  <c:v>175.15535068209456</c:v>
                </c:pt>
                <c:pt idx="25">
                  <c:v>169.5889878702026</c:v>
                </c:pt>
                <c:pt idx="26">
                  <c:v>165.43236289360848</c:v>
                </c:pt>
                <c:pt idx="27">
                  <c:v>162.66320735128832</c:v>
                </c:pt>
                <c:pt idx="28">
                  <c:v>161.19019558269756</c:v>
                </c:pt>
                <c:pt idx="29">
                  <c:v>160.2204605137529</c:v>
                </c:pt>
                <c:pt idx="30">
                  <c:v>159.72859276774417</c:v>
                </c:pt>
                <c:pt idx="31">
                  <c:v>159.47817528591284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701568"/>
        <c:axId val="150703104"/>
      </c:scatterChart>
      <c:valAx>
        <c:axId val="150701568"/>
        <c:scaling>
          <c:orientation val="minMax"/>
        </c:scaling>
        <c:axPos val="b"/>
        <c:numFmt formatCode="General" sourceLinked="1"/>
        <c:tickLblPos val="nextTo"/>
        <c:crossAx val="150703104"/>
        <c:crosses val="autoZero"/>
        <c:crossBetween val="midCat"/>
      </c:valAx>
      <c:valAx>
        <c:axId val="150703104"/>
        <c:scaling>
          <c:orientation val="minMax"/>
        </c:scaling>
        <c:axPos val="l"/>
        <c:majorGridlines/>
        <c:numFmt formatCode="General" sourceLinked="1"/>
        <c:tickLblPos val="nextTo"/>
        <c:crossAx val="150701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</c:v>
                </c:pt>
                <c:pt idx="1">
                  <c:v>117</c:v>
                </c:pt>
                <c:pt idx="2">
                  <c:v>147</c:v>
                </c:pt>
                <c:pt idx="3">
                  <c:v>158</c:v>
                </c:pt>
                <c:pt idx="4">
                  <c:v>133</c:v>
                </c:pt>
                <c:pt idx="5">
                  <c:v>156</c:v>
                </c:pt>
                <c:pt idx="6">
                  <c:v>187</c:v>
                </c:pt>
                <c:pt idx="7">
                  <c:v>169</c:v>
                </c:pt>
                <c:pt idx="8">
                  <c:v>181</c:v>
                </c:pt>
                <c:pt idx="9">
                  <c:v>188</c:v>
                </c:pt>
                <c:pt idx="10">
                  <c:v>194</c:v>
                </c:pt>
                <c:pt idx="11">
                  <c:v>208</c:v>
                </c:pt>
                <c:pt idx="12">
                  <c:v>257</c:v>
                </c:pt>
                <c:pt idx="13">
                  <c:v>247</c:v>
                </c:pt>
                <c:pt idx="14">
                  <c:v>257</c:v>
                </c:pt>
                <c:pt idx="15">
                  <c:v>280</c:v>
                </c:pt>
                <c:pt idx="16">
                  <c:v>258</c:v>
                </c:pt>
                <c:pt idx="17">
                  <c:v>290</c:v>
                </c:pt>
                <c:pt idx="18">
                  <c:v>246</c:v>
                </c:pt>
                <c:pt idx="19">
                  <c:v>229</c:v>
                </c:pt>
                <c:pt idx="20">
                  <c:v>227</c:v>
                </c:pt>
                <c:pt idx="21">
                  <c:v>216</c:v>
                </c:pt>
                <c:pt idx="22">
                  <c:v>183</c:v>
                </c:pt>
                <c:pt idx="23">
                  <c:v>185</c:v>
                </c:pt>
                <c:pt idx="24">
                  <c:v>183</c:v>
                </c:pt>
                <c:pt idx="25">
                  <c:v>184</c:v>
                </c:pt>
                <c:pt idx="26">
                  <c:v>182</c:v>
                </c:pt>
                <c:pt idx="27">
                  <c:v>196</c:v>
                </c:pt>
                <c:pt idx="28">
                  <c:v>179</c:v>
                </c:pt>
                <c:pt idx="29">
                  <c:v>159</c:v>
                </c:pt>
                <c:pt idx="30">
                  <c:v>160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0">
                  <c:v>149.58914682157803</c:v>
                </c:pt>
                <c:pt idx="1">
                  <c:v>150.2226530510948</c:v>
                </c:pt>
                <c:pt idx="2">
                  <c:v>151.33703434290365</c:v>
                </c:pt>
                <c:pt idx="3">
                  <c:v>153.07873013692529</c:v>
                </c:pt>
                <c:pt idx="4">
                  <c:v>155.73857978039101</c:v>
                </c:pt>
                <c:pt idx="5">
                  <c:v>159.37980572342468</c:v>
                </c:pt>
                <c:pt idx="6">
                  <c:v>164.76936467803313</c:v>
                </c:pt>
                <c:pt idx="7">
                  <c:v>172.19906212279861</c:v>
                </c:pt>
                <c:pt idx="8">
                  <c:v>181.7053362912506</c:v>
                </c:pt>
                <c:pt idx="9">
                  <c:v>193.10613856197253</c:v>
                </c:pt>
                <c:pt idx="10">
                  <c:v>205.51034571820674</c:v>
                </c:pt>
                <c:pt idx="11">
                  <c:v>219.36882250526637</c:v>
                </c:pt>
                <c:pt idx="12">
                  <c:v>233.03025610717074</c:v>
                </c:pt>
                <c:pt idx="13">
                  <c:v>244.83283897822301</c:v>
                </c:pt>
                <c:pt idx="14">
                  <c:v>254.99437840427973</c:v>
                </c:pt>
                <c:pt idx="15">
                  <c:v>261.63439490785902</c:v>
                </c:pt>
                <c:pt idx="16">
                  <c:v>263.87569071713784</c:v>
                </c:pt>
                <c:pt idx="17">
                  <c:v>261.48958145781563</c:v>
                </c:pt>
                <c:pt idx="18">
                  <c:v>255.46050379582684</c:v>
                </c:pt>
                <c:pt idx="19">
                  <c:v>245.66792930826517</c:v>
                </c:pt>
                <c:pt idx="20">
                  <c:v>233.18683799186618</c:v>
                </c:pt>
                <c:pt idx="21">
                  <c:v>219.5331387413527</c:v>
                </c:pt>
                <c:pt idx="22">
                  <c:v>205.19845764099219</c:v>
                </c:pt>
                <c:pt idx="23">
                  <c:v>192.18644295826283</c:v>
                </c:pt>
                <c:pt idx="24">
                  <c:v>181.64620843193947</c:v>
                </c:pt>
                <c:pt idx="25">
                  <c:v>172.96201264969932</c:v>
                </c:pt>
                <c:pt idx="26">
                  <c:v>165.46478302723321</c:v>
                </c:pt>
                <c:pt idx="27">
                  <c:v>159.5975525295114</c:v>
                </c:pt>
                <c:pt idx="28">
                  <c:v>155.92307213825526</c:v>
                </c:pt>
                <c:pt idx="29">
                  <c:v>153.06623941730038</c:v>
                </c:pt>
                <c:pt idx="30">
                  <c:v>151.32904618874989</c:v>
                </c:pt>
                <c:pt idx="31">
                  <c:v>150.27048777357865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843776"/>
        <c:axId val="150845312"/>
      </c:scatterChart>
      <c:valAx>
        <c:axId val="150843776"/>
        <c:scaling>
          <c:orientation val="minMax"/>
        </c:scaling>
        <c:axPos val="b"/>
        <c:numFmt formatCode="General" sourceLinked="1"/>
        <c:tickLblPos val="nextTo"/>
        <c:crossAx val="150845312"/>
        <c:crosses val="autoZero"/>
        <c:crossBetween val="midCat"/>
      </c:valAx>
      <c:valAx>
        <c:axId val="150845312"/>
        <c:scaling>
          <c:orientation val="minMax"/>
        </c:scaling>
        <c:axPos val="l"/>
        <c:majorGridlines/>
        <c:numFmt formatCode="General" sourceLinked="1"/>
        <c:tickLblPos val="nextTo"/>
        <c:crossAx val="150843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</c:v>
                </c:pt>
                <c:pt idx="1">
                  <c:v>93</c:v>
                </c:pt>
                <c:pt idx="2">
                  <c:v>83</c:v>
                </c:pt>
                <c:pt idx="3">
                  <c:v>104</c:v>
                </c:pt>
                <c:pt idx="4">
                  <c:v>108</c:v>
                </c:pt>
                <c:pt idx="5">
                  <c:v>79</c:v>
                </c:pt>
                <c:pt idx="6">
                  <c:v>106</c:v>
                </c:pt>
                <c:pt idx="7">
                  <c:v>135</c:v>
                </c:pt>
                <c:pt idx="8">
                  <c:v>124</c:v>
                </c:pt>
                <c:pt idx="9">
                  <c:v>141</c:v>
                </c:pt>
                <c:pt idx="10">
                  <c:v>176</c:v>
                </c:pt>
                <c:pt idx="11">
                  <c:v>189</c:v>
                </c:pt>
                <c:pt idx="12">
                  <c:v>256</c:v>
                </c:pt>
                <c:pt idx="13">
                  <c:v>243</c:v>
                </c:pt>
                <c:pt idx="14">
                  <c:v>274</c:v>
                </c:pt>
                <c:pt idx="15">
                  <c:v>229</c:v>
                </c:pt>
                <c:pt idx="16">
                  <c:v>201</c:v>
                </c:pt>
                <c:pt idx="17">
                  <c:v>182</c:v>
                </c:pt>
                <c:pt idx="18">
                  <c:v>167</c:v>
                </c:pt>
                <c:pt idx="19">
                  <c:v>135</c:v>
                </c:pt>
                <c:pt idx="20">
                  <c:v>108</c:v>
                </c:pt>
                <c:pt idx="21">
                  <c:v>131</c:v>
                </c:pt>
                <c:pt idx="22">
                  <c:v>123</c:v>
                </c:pt>
                <c:pt idx="23">
                  <c:v>130</c:v>
                </c:pt>
                <c:pt idx="24">
                  <c:v>104</c:v>
                </c:pt>
                <c:pt idx="25">
                  <c:v>109</c:v>
                </c:pt>
                <c:pt idx="26">
                  <c:v>91</c:v>
                </c:pt>
                <c:pt idx="27">
                  <c:v>113</c:v>
                </c:pt>
                <c:pt idx="28">
                  <c:v>119</c:v>
                </c:pt>
                <c:pt idx="29">
                  <c:v>101</c:v>
                </c:pt>
                <c:pt idx="30">
                  <c:v>91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0">
                  <c:v>97.776902746934496</c:v>
                </c:pt>
                <c:pt idx="1">
                  <c:v>97.814963714186078</c:v>
                </c:pt>
                <c:pt idx="2">
                  <c:v>97.942801329390988</c:v>
                </c:pt>
                <c:pt idx="3">
                  <c:v>98.302443048074863</c:v>
                </c:pt>
                <c:pt idx="4">
                  <c:v>99.227368873878206</c:v>
                </c:pt>
                <c:pt idx="5">
                  <c:v>101.20652184835468</c:v>
                </c:pt>
                <c:pt idx="6">
                  <c:v>105.54820878308612</c:v>
                </c:pt>
                <c:pt idx="7">
                  <c:v>113.99522959970838</c:v>
                </c:pt>
                <c:pt idx="8">
                  <c:v>128.26810458902133</c:v>
                </c:pt>
                <c:pt idx="9">
                  <c:v>149.22485546456426</c:v>
                </c:pt>
                <c:pt idx="10">
                  <c:v>174.89784330257336</c:v>
                </c:pt>
                <c:pt idx="11">
                  <c:v>204.33633584687075</c:v>
                </c:pt>
                <c:pt idx="12">
                  <c:v>230.52779111067602</c:v>
                </c:pt>
                <c:pt idx="13">
                  <c:v>246.80923333046866</c:v>
                </c:pt>
                <c:pt idx="14">
                  <c:v>250.46527015980507</c:v>
                </c:pt>
                <c:pt idx="15">
                  <c:v>238.87475146619096</c:v>
                </c:pt>
                <c:pt idx="16">
                  <c:v>215.30365001536191</c:v>
                </c:pt>
                <c:pt idx="17">
                  <c:v>186.2716291277234</c:v>
                </c:pt>
                <c:pt idx="18">
                  <c:v>160.01775232923671</c:v>
                </c:pt>
                <c:pt idx="19">
                  <c:v>136.64966344176383</c:v>
                </c:pt>
                <c:pt idx="20">
                  <c:v>119.53373154195592</c:v>
                </c:pt>
                <c:pt idx="21">
                  <c:v>108.83894090962717</c:v>
                </c:pt>
                <c:pt idx="22">
                  <c:v>102.67796546843614</c:v>
                </c:pt>
                <c:pt idx="23">
                  <c:v>99.766442332754409</c:v>
                </c:pt>
                <c:pt idx="24">
                  <c:v>98.561036460597421</c:v>
                </c:pt>
                <c:pt idx="25">
                  <c:v>98.05925930530384</c:v>
                </c:pt>
                <c:pt idx="26">
                  <c:v>97.854132587762052</c:v>
                </c:pt>
                <c:pt idx="27">
                  <c:v>97.785933122310027</c:v>
                </c:pt>
                <c:pt idx="28">
                  <c:v>97.768561987161476</c:v>
                </c:pt>
                <c:pt idx="29">
                  <c:v>97.763188269087564</c:v>
                </c:pt>
                <c:pt idx="30">
                  <c:v>97.76202635579422</c:v>
                </c:pt>
                <c:pt idx="31">
                  <c:v>97.761775751516367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431616"/>
        <c:axId val="64433152"/>
      </c:scatterChart>
      <c:valAx>
        <c:axId val="64431616"/>
        <c:scaling>
          <c:orientation val="minMax"/>
        </c:scaling>
        <c:axPos val="b"/>
        <c:numFmt formatCode="General" sourceLinked="1"/>
        <c:tickLblPos val="nextTo"/>
        <c:crossAx val="64433152"/>
        <c:crosses val="autoZero"/>
        <c:crossBetween val="midCat"/>
      </c:valAx>
      <c:valAx>
        <c:axId val="64433152"/>
        <c:scaling>
          <c:orientation val="minMax"/>
        </c:scaling>
        <c:axPos val="l"/>
        <c:majorGridlines/>
        <c:numFmt formatCode="General" sourceLinked="1"/>
        <c:tickLblPos val="nextTo"/>
        <c:crossAx val="64431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</c:v>
                </c:pt>
                <c:pt idx="1">
                  <c:v>110</c:v>
                </c:pt>
                <c:pt idx="2">
                  <c:v>160</c:v>
                </c:pt>
                <c:pt idx="3">
                  <c:v>154</c:v>
                </c:pt>
                <c:pt idx="4">
                  <c:v>166</c:v>
                </c:pt>
                <c:pt idx="5">
                  <c:v>173</c:v>
                </c:pt>
                <c:pt idx="6">
                  <c:v>162</c:v>
                </c:pt>
                <c:pt idx="7">
                  <c:v>185</c:v>
                </c:pt>
                <c:pt idx="8">
                  <c:v>191</c:v>
                </c:pt>
                <c:pt idx="9">
                  <c:v>195</c:v>
                </c:pt>
                <c:pt idx="10">
                  <c:v>219</c:v>
                </c:pt>
                <c:pt idx="11">
                  <c:v>215</c:v>
                </c:pt>
                <c:pt idx="12">
                  <c:v>287</c:v>
                </c:pt>
                <c:pt idx="13">
                  <c:v>242</c:v>
                </c:pt>
                <c:pt idx="14">
                  <c:v>283</c:v>
                </c:pt>
                <c:pt idx="15">
                  <c:v>304</c:v>
                </c:pt>
                <c:pt idx="16">
                  <c:v>297</c:v>
                </c:pt>
                <c:pt idx="17">
                  <c:v>258</c:v>
                </c:pt>
                <c:pt idx="18">
                  <c:v>266</c:v>
                </c:pt>
                <c:pt idx="19">
                  <c:v>239</c:v>
                </c:pt>
                <c:pt idx="20">
                  <c:v>226</c:v>
                </c:pt>
                <c:pt idx="21">
                  <c:v>203</c:v>
                </c:pt>
                <c:pt idx="22">
                  <c:v>222</c:v>
                </c:pt>
                <c:pt idx="23">
                  <c:v>220</c:v>
                </c:pt>
                <c:pt idx="24">
                  <c:v>202</c:v>
                </c:pt>
                <c:pt idx="25">
                  <c:v>184</c:v>
                </c:pt>
                <c:pt idx="26">
                  <c:v>194</c:v>
                </c:pt>
                <c:pt idx="27">
                  <c:v>151</c:v>
                </c:pt>
                <c:pt idx="28">
                  <c:v>172</c:v>
                </c:pt>
                <c:pt idx="29">
                  <c:v>167</c:v>
                </c:pt>
                <c:pt idx="30">
                  <c:v>178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0">
                  <c:v>138.22477185135554</c:v>
                </c:pt>
                <c:pt idx="1">
                  <c:v>141.14110670289688</c:v>
                </c:pt>
                <c:pt idx="2">
                  <c:v>145.19928677530379</c:v>
                </c:pt>
                <c:pt idx="3">
                  <c:v>150.28795981459433</c:v>
                </c:pt>
                <c:pt idx="4">
                  <c:v>156.6392620892556</c:v>
                </c:pt>
                <c:pt idx="5">
                  <c:v>163.89600344798384</c:v>
                </c:pt>
                <c:pt idx="6">
                  <c:v>172.98345816347589</c:v>
                </c:pt>
                <c:pt idx="7">
                  <c:v>183.67831394133961</c:v>
                </c:pt>
                <c:pt idx="8">
                  <c:v>195.53924651828478</c:v>
                </c:pt>
                <c:pt idx="9">
                  <c:v>208.09124422152235</c:v>
                </c:pt>
                <c:pt idx="10">
                  <c:v>220.38536012452735</c:v>
                </c:pt>
                <c:pt idx="11">
                  <c:v>232.96238919042847</c:v>
                </c:pt>
                <c:pt idx="12">
                  <c:v>244.50411604122638</c:v>
                </c:pt>
                <c:pt idx="13">
                  <c:v>253.98366604777854</c:v>
                </c:pt>
                <c:pt idx="14">
                  <c:v>261.92033055093964</c:v>
                </c:pt>
                <c:pt idx="15">
                  <c:v>267.15102766523614</c:v>
                </c:pt>
                <c:pt idx="16">
                  <c:v>269.23135741865076</c:v>
                </c:pt>
                <c:pt idx="17">
                  <c:v>268.03808225308518</c:v>
                </c:pt>
                <c:pt idx="18">
                  <c:v>264.13525393797767</c:v>
                </c:pt>
                <c:pt idx="19">
                  <c:v>257.27797724470162</c:v>
                </c:pt>
                <c:pt idx="20">
                  <c:v>247.89557420626718</c:v>
                </c:pt>
                <c:pt idx="21">
                  <c:v>236.79115903826533</c:v>
                </c:pt>
                <c:pt idx="22">
                  <c:v>223.99624293632124</c:v>
                </c:pt>
                <c:pt idx="23">
                  <c:v>211.04719304798581</c:v>
                </c:pt>
                <c:pt idx="24">
                  <c:v>199.24262566389336</c:v>
                </c:pt>
                <c:pt idx="25">
                  <c:v>188.2092921450141</c:v>
                </c:pt>
                <c:pt idx="26">
                  <c:v>177.20525433508678</c:v>
                </c:pt>
                <c:pt idx="27">
                  <c:v>166.99499131969787</c:v>
                </c:pt>
                <c:pt idx="28">
                  <c:v>159.33399644537386</c:v>
                </c:pt>
                <c:pt idx="29">
                  <c:v>152.10481707474486</c:v>
                </c:pt>
                <c:pt idx="30">
                  <c:v>146.64023080176614</c:v>
                </c:pt>
                <c:pt idx="31">
                  <c:v>142.48029127535045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739968"/>
        <c:axId val="150754048"/>
      </c:scatterChart>
      <c:valAx>
        <c:axId val="150739968"/>
        <c:scaling>
          <c:orientation val="minMax"/>
        </c:scaling>
        <c:axPos val="b"/>
        <c:numFmt formatCode="General" sourceLinked="1"/>
        <c:tickLblPos val="nextTo"/>
        <c:crossAx val="150754048"/>
        <c:crosses val="autoZero"/>
        <c:crossBetween val="midCat"/>
      </c:valAx>
      <c:valAx>
        <c:axId val="150754048"/>
        <c:scaling>
          <c:orientation val="minMax"/>
        </c:scaling>
        <c:axPos val="l"/>
        <c:majorGridlines/>
        <c:numFmt formatCode="General" sourceLinked="1"/>
        <c:tickLblPos val="nextTo"/>
        <c:crossAx val="150739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</c:v>
                </c:pt>
                <c:pt idx="1">
                  <c:v>109</c:v>
                </c:pt>
                <c:pt idx="2">
                  <c:v>126</c:v>
                </c:pt>
                <c:pt idx="3">
                  <c:v>135</c:v>
                </c:pt>
                <c:pt idx="4">
                  <c:v>130</c:v>
                </c:pt>
                <c:pt idx="5">
                  <c:v>148</c:v>
                </c:pt>
                <c:pt idx="6">
                  <c:v>142</c:v>
                </c:pt>
                <c:pt idx="7">
                  <c:v>160</c:v>
                </c:pt>
                <c:pt idx="8">
                  <c:v>172</c:v>
                </c:pt>
                <c:pt idx="9">
                  <c:v>198</c:v>
                </c:pt>
                <c:pt idx="10">
                  <c:v>175</c:v>
                </c:pt>
                <c:pt idx="11">
                  <c:v>200</c:v>
                </c:pt>
                <c:pt idx="12">
                  <c:v>231</c:v>
                </c:pt>
                <c:pt idx="13">
                  <c:v>238</c:v>
                </c:pt>
                <c:pt idx="14">
                  <c:v>241</c:v>
                </c:pt>
                <c:pt idx="15">
                  <c:v>229</c:v>
                </c:pt>
                <c:pt idx="16">
                  <c:v>257</c:v>
                </c:pt>
                <c:pt idx="17">
                  <c:v>253</c:v>
                </c:pt>
                <c:pt idx="18">
                  <c:v>211</c:v>
                </c:pt>
                <c:pt idx="19">
                  <c:v>218</c:v>
                </c:pt>
                <c:pt idx="20">
                  <c:v>224</c:v>
                </c:pt>
                <c:pt idx="21">
                  <c:v>212</c:v>
                </c:pt>
                <c:pt idx="22">
                  <c:v>192</c:v>
                </c:pt>
                <c:pt idx="23">
                  <c:v>183</c:v>
                </c:pt>
                <c:pt idx="24">
                  <c:v>151</c:v>
                </c:pt>
                <c:pt idx="25">
                  <c:v>197</c:v>
                </c:pt>
                <c:pt idx="26">
                  <c:v>161</c:v>
                </c:pt>
                <c:pt idx="27">
                  <c:v>157</c:v>
                </c:pt>
                <c:pt idx="28">
                  <c:v>146</c:v>
                </c:pt>
                <c:pt idx="29">
                  <c:v>158</c:v>
                </c:pt>
                <c:pt idx="30">
                  <c:v>155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0">
                  <c:v>130.20081264639424</c:v>
                </c:pt>
                <c:pt idx="1">
                  <c:v>131.72430464071618</c:v>
                </c:pt>
                <c:pt idx="2">
                  <c:v>134.00532411354547</c:v>
                </c:pt>
                <c:pt idx="3">
                  <c:v>137.07189552478005</c:v>
                </c:pt>
                <c:pt idx="4">
                  <c:v>141.15497062539376</c:v>
                </c:pt>
                <c:pt idx="5">
                  <c:v>146.10310092190645</c:v>
                </c:pt>
                <c:pt idx="6">
                  <c:v>152.65310163883663</c:v>
                </c:pt>
                <c:pt idx="7">
                  <c:v>160.7884820511575</c:v>
                </c:pt>
                <c:pt idx="8">
                  <c:v>170.27787977717267</c:v>
                </c:pt>
                <c:pt idx="9">
                  <c:v>180.7965855067298</c:v>
                </c:pt>
                <c:pt idx="10">
                  <c:v>191.53809379059476</c:v>
                </c:pt>
                <c:pt idx="11">
                  <c:v>202.96177029853965</c:v>
                </c:pt>
                <c:pt idx="12">
                  <c:v>213.8456579344795</c:v>
                </c:pt>
                <c:pt idx="13">
                  <c:v>223.11535264915454</c:v>
                </c:pt>
                <c:pt idx="14">
                  <c:v>231.19893973039891</c:v>
                </c:pt>
                <c:pt idx="15">
                  <c:v>236.86790941395381</c:v>
                </c:pt>
                <c:pt idx="16">
                  <c:v>239.57760686005881</c:v>
                </c:pt>
                <c:pt idx="17">
                  <c:v>239.11756431289322</c:v>
                </c:pt>
                <c:pt idx="18">
                  <c:v>235.94720491532851</c:v>
                </c:pt>
                <c:pt idx="19">
                  <c:v>229.92239248540477</c:v>
                </c:pt>
                <c:pt idx="20">
                  <c:v>221.46382620462427</c:v>
                </c:pt>
                <c:pt idx="21">
                  <c:v>211.39284833921556</c:v>
                </c:pt>
                <c:pt idx="22">
                  <c:v>199.84945233263153</c:v>
                </c:pt>
                <c:pt idx="23">
                  <c:v>188.32291179521474</c:v>
                </c:pt>
                <c:pt idx="24">
                  <c:v>178.01294086496387</c:v>
                </c:pt>
                <c:pt idx="25">
                  <c:v>168.5970938181332</c:v>
                </c:pt>
                <c:pt idx="26">
                  <c:v>159.47212846376354</c:v>
                </c:pt>
                <c:pt idx="27">
                  <c:v>151.30326449916944</c:v>
                </c:pt>
                <c:pt idx="28">
                  <c:v>145.4110428984709</c:v>
                </c:pt>
                <c:pt idx="29">
                  <c:v>140.08853849279126</c:v>
                </c:pt>
                <c:pt idx="30">
                  <c:v>136.26160800585041</c:v>
                </c:pt>
                <c:pt idx="31">
                  <c:v>133.49627729078472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796160"/>
        <c:axId val="150797696"/>
      </c:scatterChart>
      <c:valAx>
        <c:axId val="150796160"/>
        <c:scaling>
          <c:orientation val="minMax"/>
        </c:scaling>
        <c:axPos val="b"/>
        <c:numFmt formatCode="General" sourceLinked="1"/>
        <c:tickLblPos val="nextTo"/>
        <c:crossAx val="150797696"/>
        <c:crosses val="autoZero"/>
        <c:crossBetween val="midCat"/>
      </c:valAx>
      <c:valAx>
        <c:axId val="150797696"/>
        <c:scaling>
          <c:orientation val="minMax"/>
        </c:scaling>
        <c:axPos val="l"/>
        <c:majorGridlines/>
        <c:numFmt formatCode="General" sourceLinked="1"/>
        <c:tickLblPos val="nextTo"/>
        <c:crossAx val="150796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</c:v>
                </c:pt>
                <c:pt idx="1">
                  <c:v>109</c:v>
                </c:pt>
                <c:pt idx="2">
                  <c:v>131</c:v>
                </c:pt>
                <c:pt idx="3">
                  <c:v>124</c:v>
                </c:pt>
                <c:pt idx="4">
                  <c:v>142</c:v>
                </c:pt>
                <c:pt idx="5">
                  <c:v>142</c:v>
                </c:pt>
                <c:pt idx="6">
                  <c:v>165</c:v>
                </c:pt>
                <c:pt idx="7">
                  <c:v>136</c:v>
                </c:pt>
                <c:pt idx="8">
                  <c:v>164</c:v>
                </c:pt>
                <c:pt idx="9">
                  <c:v>192</c:v>
                </c:pt>
                <c:pt idx="10">
                  <c:v>155</c:v>
                </c:pt>
                <c:pt idx="11">
                  <c:v>189</c:v>
                </c:pt>
                <c:pt idx="12">
                  <c:v>206</c:v>
                </c:pt>
                <c:pt idx="13">
                  <c:v>190</c:v>
                </c:pt>
                <c:pt idx="14">
                  <c:v>230</c:v>
                </c:pt>
                <c:pt idx="15">
                  <c:v>244</c:v>
                </c:pt>
                <c:pt idx="16">
                  <c:v>248</c:v>
                </c:pt>
                <c:pt idx="17">
                  <c:v>288</c:v>
                </c:pt>
                <c:pt idx="18">
                  <c:v>235</c:v>
                </c:pt>
                <c:pt idx="19">
                  <c:v>233</c:v>
                </c:pt>
                <c:pt idx="20">
                  <c:v>202</c:v>
                </c:pt>
                <c:pt idx="21">
                  <c:v>193</c:v>
                </c:pt>
                <c:pt idx="22">
                  <c:v>215</c:v>
                </c:pt>
                <c:pt idx="23">
                  <c:v>161</c:v>
                </c:pt>
                <c:pt idx="24">
                  <c:v>157</c:v>
                </c:pt>
                <c:pt idx="25">
                  <c:v>147</c:v>
                </c:pt>
                <c:pt idx="26">
                  <c:v>143</c:v>
                </c:pt>
                <c:pt idx="27">
                  <c:v>154</c:v>
                </c:pt>
                <c:pt idx="28">
                  <c:v>142</c:v>
                </c:pt>
                <c:pt idx="29">
                  <c:v>155</c:v>
                </c:pt>
                <c:pt idx="30">
                  <c:v>127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0">
                  <c:v>127.11576784054429</c:v>
                </c:pt>
                <c:pt idx="1">
                  <c:v>127.58605767961541</c:v>
                </c:pt>
                <c:pt idx="2">
                  <c:v>128.43638924972421</c:v>
                </c:pt>
                <c:pt idx="3">
                  <c:v>129.80254027097149</c:v>
                </c:pt>
                <c:pt idx="4">
                  <c:v>131.94646731750126</c:v>
                </c:pt>
                <c:pt idx="5">
                  <c:v>134.96015215304965</c:v>
                </c:pt>
                <c:pt idx="6">
                  <c:v>139.54279034476471</c:v>
                </c:pt>
                <c:pt idx="7">
                  <c:v>146.04278145758425</c:v>
                </c:pt>
                <c:pt idx="8">
                  <c:v>154.60859197741888</c:v>
                </c:pt>
                <c:pt idx="9">
                  <c:v>165.19952609767947</c:v>
                </c:pt>
                <c:pt idx="10">
                  <c:v>177.09020367671189</c:v>
                </c:pt>
                <c:pt idx="11">
                  <c:v>190.8385737577714</c:v>
                </c:pt>
                <c:pt idx="12">
                  <c:v>204.9427598365447</c:v>
                </c:pt>
                <c:pt idx="13">
                  <c:v>217.72200662554678</c:v>
                </c:pt>
                <c:pt idx="14">
                  <c:v>229.48418886011723</c:v>
                </c:pt>
                <c:pt idx="15">
                  <c:v>238.1870552180832</c:v>
                </c:pt>
                <c:pt idx="16">
                  <c:v>242.71408097501885</c:v>
                </c:pt>
                <c:pt idx="17">
                  <c:v>242.54336882561395</c:v>
                </c:pt>
                <c:pt idx="18">
                  <c:v>238.28490772369074</c:v>
                </c:pt>
                <c:pt idx="19">
                  <c:v>229.90547325511025</c:v>
                </c:pt>
                <c:pt idx="20">
                  <c:v>218.24721762335872</c:v>
                </c:pt>
                <c:pt idx="21">
                  <c:v>204.78199143524992</c:v>
                </c:pt>
                <c:pt idx="22">
                  <c:v>190.06232257851548</c:v>
                </c:pt>
                <c:pt idx="23">
                  <c:v>176.25460631363347</c:v>
                </c:pt>
                <c:pt idx="24">
                  <c:v>164.76641751630891</c:v>
                </c:pt>
                <c:pt idx="25">
                  <c:v>155.08396881844723</c:v>
                </c:pt>
                <c:pt idx="26">
                  <c:v>146.54477935338406</c:v>
                </c:pt>
                <c:pt idx="27">
                  <c:v>139.71990152441575</c:v>
                </c:pt>
                <c:pt idx="28">
                  <c:v>135.36323996925637</c:v>
                </c:pt>
                <c:pt idx="29">
                  <c:v>131.91578646171914</c:v>
                </c:pt>
                <c:pt idx="30">
                  <c:v>129.78259167036992</c:v>
                </c:pt>
                <c:pt idx="31">
                  <c:v>128.46208873554505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930176"/>
        <c:axId val="150931712"/>
      </c:scatterChart>
      <c:valAx>
        <c:axId val="150930176"/>
        <c:scaling>
          <c:orientation val="minMax"/>
        </c:scaling>
        <c:axPos val="b"/>
        <c:numFmt formatCode="General" sourceLinked="1"/>
        <c:tickLblPos val="nextTo"/>
        <c:crossAx val="150931712"/>
        <c:crosses val="autoZero"/>
        <c:crossBetween val="midCat"/>
      </c:valAx>
      <c:valAx>
        <c:axId val="150931712"/>
        <c:scaling>
          <c:orientation val="minMax"/>
        </c:scaling>
        <c:axPos val="l"/>
        <c:majorGridlines/>
        <c:numFmt formatCode="General" sourceLinked="1"/>
        <c:tickLblPos val="nextTo"/>
        <c:crossAx val="150930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</c:v>
                </c:pt>
                <c:pt idx="1">
                  <c:v>136</c:v>
                </c:pt>
                <c:pt idx="2">
                  <c:v>113</c:v>
                </c:pt>
                <c:pt idx="3">
                  <c:v>146</c:v>
                </c:pt>
                <c:pt idx="4">
                  <c:v>127</c:v>
                </c:pt>
                <c:pt idx="5">
                  <c:v>139</c:v>
                </c:pt>
                <c:pt idx="6">
                  <c:v>137</c:v>
                </c:pt>
                <c:pt idx="7">
                  <c:v>149</c:v>
                </c:pt>
                <c:pt idx="8">
                  <c:v>174</c:v>
                </c:pt>
                <c:pt idx="9">
                  <c:v>196</c:v>
                </c:pt>
                <c:pt idx="10">
                  <c:v>184</c:v>
                </c:pt>
                <c:pt idx="11">
                  <c:v>199</c:v>
                </c:pt>
                <c:pt idx="12">
                  <c:v>187</c:v>
                </c:pt>
                <c:pt idx="13">
                  <c:v>236</c:v>
                </c:pt>
                <c:pt idx="14">
                  <c:v>260</c:v>
                </c:pt>
                <c:pt idx="15">
                  <c:v>246</c:v>
                </c:pt>
                <c:pt idx="16">
                  <c:v>252</c:v>
                </c:pt>
                <c:pt idx="17">
                  <c:v>243</c:v>
                </c:pt>
                <c:pt idx="18">
                  <c:v>228</c:v>
                </c:pt>
                <c:pt idx="19">
                  <c:v>225</c:v>
                </c:pt>
                <c:pt idx="20">
                  <c:v>192</c:v>
                </c:pt>
                <c:pt idx="21">
                  <c:v>212</c:v>
                </c:pt>
                <c:pt idx="22">
                  <c:v>220</c:v>
                </c:pt>
                <c:pt idx="23">
                  <c:v>167</c:v>
                </c:pt>
                <c:pt idx="24">
                  <c:v>160</c:v>
                </c:pt>
                <c:pt idx="25">
                  <c:v>166</c:v>
                </c:pt>
                <c:pt idx="26">
                  <c:v>153</c:v>
                </c:pt>
                <c:pt idx="27">
                  <c:v>176</c:v>
                </c:pt>
                <c:pt idx="28">
                  <c:v>151</c:v>
                </c:pt>
                <c:pt idx="29">
                  <c:v>159</c:v>
                </c:pt>
                <c:pt idx="30">
                  <c:v>145</c:v>
                </c:pt>
                <c:pt idx="31">
                  <c:v>148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0">
                  <c:v>123.75390694559836</c:v>
                </c:pt>
                <c:pt idx="1">
                  <c:v>125.5392018115252</c:v>
                </c:pt>
                <c:pt idx="2">
                  <c:v>128.15412363525022</c:v>
                </c:pt>
                <c:pt idx="3">
                  <c:v>131.59841802162748</c:v>
                </c:pt>
                <c:pt idx="4">
                  <c:v>136.10038424190216</c:v>
                </c:pt>
                <c:pt idx="5">
                  <c:v>141.46783088537819</c:v>
                </c:pt>
                <c:pt idx="6">
                  <c:v>148.46865670452914</c:v>
                </c:pt>
                <c:pt idx="7">
                  <c:v>157.04650046767694</c:v>
                </c:pt>
                <c:pt idx="8">
                  <c:v>166.93453966494857</c:v>
                </c:pt>
                <c:pt idx="9">
                  <c:v>177.78926204582078</c:v>
                </c:pt>
                <c:pt idx="10">
                  <c:v>188.79268350613665</c:v>
                </c:pt>
                <c:pt idx="11">
                  <c:v>200.43609436292556</c:v>
                </c:pt>
                <c:pt idx="12">
                  <c:v>211.50321278682321</c:v>
                </c:pt>
                <c:pt idx="13">
                  <c:v>220.94004685354923</c:v>
                </c:pt>
                <c:pt idx="14">
                  <c:v>229.22315484933776</c:v>
                </c:pt>
                <c:pt idx="15">
                  <c:v>235.13923887071854</c:v>
                </c:pt>
                <c:pt idx="16">
                  <c:v>238.15175032432376</c:v>
                </c:pt>
                <c:pt idx="17">
                  <c:v>238.03715225435408</c:v>
                </c:pt>
                <c:pt idx="18">
                  <c:v>235.2000089568634</c:v>
                </c:pt>
                <c:pt idx="19">
                  <c:v>229.50583954510046</c:v>
                </c:pt>
                <c:pt idx="20">
                  <c:v>221.30763085995767</c:v>
                </c:pt>
                <c:pt idx="21">
                  <c:v>211.36962001593616</c:v>
                </c:pt>
                <c:pt idx="22">
                  <c:v>199.79108146727384</c:v>
                </c:pt>
                <c:pt idx="23">
                  <c:v>188.03883214022073</c:v>
                </c:pt>
                <c:pt idx="24">
                  <c:v>177.35552453102028</c:v>
                </c:pt>
                <c:pt idx="25">
                  <c:v>167.43828099691936</c:v>
                </c:pt>
                <c:pt idx="26">
                  <c:v>157.65328177905985</c:v>
                </c:pt>
                <c:pt idx="27">
                  <c:v>148.71146551057936</c:v>
                </c:pt>
                <c:pt idx="28">
                  <c:v>142.12270559905525</c:v>
                </c:pt>
                <c:pt idx="29">
                  <c:v>136.03536767407803</c:v>
                </c:pt>
                <c:pt idx="30">
                  <c:v>131.54795238436802</c:v>
                </c:pt>
                <c:pt idx="31">
                  <c:v>128.22241050707382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961536"/>
        <c:axId val="150963328"/>
      </c:scatterChart>
      <c:valAx>
        <c:axId val="150961536"/>
        <c:scaling>
          <c:orientation val="minMax"/>
        </c:scaling>
        <c:axPos val="b"/>
        <c:numFmt formatCode="General" sourceLinked="1"/>
        <c:tickLblPos val="nextTo"/>
        <c:crossAx val="150963328"/>
        <c:crosses val="autoZero"/>
        <c:crossBetween val="midCat"/>
      </c:valAx>
      <c:valAx>
        <c:axId val="150963328"/>
        <c:scaling>
          <c:orientation val="minMax"/>
        </c:scaling>
        <c:axPos val="l"/>
        <c:majorGridlines/>
        <c:numFmt formatCode="General" sourceLinked="1"/>
        <c:tickLblPos val="nextTo"/>
        <c:crossAx val="150961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</c:v>
                </c:pt>
                <c:pt idx="1">
                  <c:v>122</c:v>
                </c:pt>
                <c:pt idx="2">
                  <c:v>109</c:v>
                </c:pt>
                <c:pt idx="3">
                  <c:v>129</c:v>
                </c:pt>
                <c:pt idx="4">
                  <c:v>139</c:v>
                </c:pt>
                <c:pt idx="5">
                  <c:v>131</c:v>
                </c:pt>
                <c:pt idx="6">
                  <c:v>162</c:v>
                </c:pt>
                <c:pt idx="7">
                  <c:v>162</c:v>
                </c:pt>
                <c:pt idx="8">
                  <c:v>171</c:v>
                </c:pt>
                <c:pt idx="9">
                  <c:v>187</c:v>
                </c:pt>
                <c:pt idx="10">
                  <c:v>167</c:v>
                </c:pt>
                <c:pt idx="11">
                  <c:v>181</c:v>
                </c:pt>
                <c:pt idx="12">
                  <c:v>203</c:v>
                </c:pt>
                <c:pt idx="13">
                  <c:v>233</c:v>
                </c:pt>
                <c:pt idx="14">
                  <c:v>208</c:v>
                </c:pt>
                <c:pt idx="15">
                  <c:v>288</c:v>
                </c:pt>
                <c:pt idx="16">
                  <c:v>262</c:v>
                </c:pt>
                <c:pt idx="17">
                  <c:v>237</c:v>
                </c:pt>
                <c:pt idx="18">
                  <c:v>255</c:v>
                </c:pt>
                <c:pt idx="19">
                  <c:v>240</c:v>
                </c:pt>
                <c:pt idx="20">
                  <c:v>201</c:v>
                </c:pt>
                <c:pt idx="21">
                  <c:v>183</c:v>
                </c:pt>
                <c:pt idx="22">
                  <c:v>188</c:v>
                </c:pt>
                <c:pt idx="23">
                  <c:v>164</c:v>
                </c:pt>
                <c:pt idx="24">
                  <c:v>158</c:v>
                </c:pt>
                <c:pt idx="25">
                  <c:v>161</c:v>
                </c:pt>
                <c:pt idx="26">
                  <c:v>139</c:v>
                </c:pt>
                <c:pt idx="27">
                  <c:v>176</c:v>
                </c:pt>
                <c:pt idx="28">
                  <c:v>148</c:v>
                </c:pt>
                <c:pt idx="29">
                  <c:v>142</c:v>
                </c:pt>
                <c:pt idx="30">
                  <c:v>138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0">
                  <c:v>126.01147824943251</c:v>
                </c:pt>
                <c:pt idx="1">
                  <c:v>126.84996634639909</c:v>
                </c:pt>
                <c:pt idx="2">
                  <c:v>128.25973757686791</c:v>
                </c:pt>
                <c:pt idx="3">
                  <c:v>130.37250623345506</c:v>
                </c:pt>
                <c:pt idx="4">
                  <c:v>133.47878255260747</c:v>
                </c:pt>
                <c:pt idx="5">
                  <c:v>137.59110324046682</c:v>
                </c:pt>
                <c:pt idx="6">
                  <c:v>143.4956924353788</c:v>
                </c:pt>
                <c:pt idx="7">
                  <c:v>151.41073040950249</c:v>
                </c:pt>
                <c:pt idx="8">
                  <c:v>161.29441449438352</c:v>
                </c:pt>
                <c:pt idx="9">
                  <c:v>172.91179374829392</c:v>
                </c:pt>
                <c:pt idx="10">
                  <c:v>185.35829106935159</c:v>
                </c:pt>
                <c:pt idx="11">
                  <c:v>199.11356776594059</c:v>
                </c:pt>
                <c:pt idx="12">
                  <c:v>212.59625912955386</c:v>
                </c:pt>
                <c:pt idx="13">
                  <c:v>224.25772099369499</c:v>
                </c:pt>
                <c:pt idx="14">
                  <c:v>234.41507841027871</c:v>
                </c:pt>
                <c:pt idx="15">
                  <c:v>241.30211593665368</c:v>
                </c:pt>
                <c:pt idx="16">
                  <c:v>244.08648856998394</c:v>
                </c:pt>
                <c:pt idx="17">
                  <c:v>242.49632481991182</c:v>
                </c:pt>
                <c:pt idx="18">
                  <c:v>237.33399215510249</c:v>
                </c:pt>
                <c:pt idx="19">
                  <c:v>228.46119865462452</c:v>
                </c:pt>
                <c:pt idx="20">
                  <c:v>216.7452890910167</c:v>
                </c:pt>
                <c:pt idx="21">
                  <c:v>203.53685421840171</c:v>
                </c:pt>
                <c:pt idx="22">
                  <c:v>189.2439382893086</c:v>
                </c:pt>
                <c:pt idx="23">
                  <c:v>175.84751830297648</c:v>
                </c:pt>
                <c:pt idx="24">
                  <c:v>164.63520075601727</c:v>
                </c:pt>
                <c:pt idx="25">
                  <c:v>155.08257953138701</c:v>
                </c:pt>
                <c:pt idx="26">
                  <c:v>146.52321401493583</c:v>
                </c:pt>
                <c:pt idx="27">
                  <c:v>139.53127082456263</c:v>
                </c:pt>
                <c:pt idx="28">
                  <c:v>134.95175022016628</c:v>
                </c:pt>
                <c:pt idx="29">
                  <c:v>131.21918388416327</c:v>
                </c:pt>
                <c:pt idx="30">
                  <c:v>128.82698775526276</c:v>
                </c:pt>
                <c:pt idx="31">
                  <c:v>127.28959087058499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1030016"/>
        <c:axId val="151044096"/>
      </c:scatterChart>
      <c:valAx>
        <c:axId val="151030016"/>
        <c:scaling>
          <c:orientation val="minMax"/>
        </c:scaling>
        <c:axPos val="b"/>
        <c:numFmt formatCode="General" sourceLinked="1"/>
        <c:tickLblPos val="nextTo"/>
        <c:crossAx val="151044096"/>
        <c:crosses val="autoZero"/>
        <c:crossBetween val="midCat"/>
      </c:valAx>
      <c:valAx>
        <c:axId val="151044096"/>
        <c:scaling>
          <c:orientation val="minMax"/>
        </c:scaling>
        <c:axPos val="l"/>
        <c:majorGridlines/>
        <c:numFmt formatCode="General" sourceLinked="1"/>
        <c:tickLblPos val="nextTo"/>
        <c:crossAx val="151030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Work!$AN$8:$AN$51</c:f>
              <c:numCache>
                <c:formatCode>0</c:formatCode>
                <c:ptCount val="44"/>
                <c:pt idx="0">
                  <c:v>-889.07746203636952</c:v>
                </c:pt>
                <c:pt idx="1">
                  <c:v>-978.53604807951467</c:v>
                </c:pt>
                <c:pt idx="2">
                  <c:v>-777.24356094099892</c:v>
                </c:pt>
                <c:pt idx="3">
                  <c:v>-806.90191382104535</c:v>
                </c:pt>
                <c:pt idx="4">
                  <c:v>-829.54534695711675</c:v>
                </c:pt>
                <c:pt idx="5">
                  <c:v>-1298.814557342487</c:v>
                </c:pt>
                <c:pt idx="6">
                  <c:v>-1206.9073717416723</c:v>
                </c:pt>
                <c:pt idx="7">
                  <c:v>-2223.3460832810083</c:v>
                </c:pt>
                <c:pt idx="8">
                  <c:v>233.12615331860798</c:v>
                </c:pt>
                <c:pt idx="9">
                  <c:v>1030.6197933884764</c:v>
                </c:pt>
                <c:pt idx="10">
                  <c:v>1605.5690811687118</c:v>
                </c:pt>
                <c:pt idx="11">
                  <c:v>2046.2568452621622</c:v>
                </c:pt>
                <c:pt idx="12">
                  <c:v>1980.3086320537843</c:v>
                </c:pt>
                <c:pt idx="13">
                  <c:v>2135.9017665287806</c:v>
                </c:pt>
                <c:pt idx="14">
                  <c:v>2436.8849870817221</c:v>
                </c:pt>
                <c:pt idx="15">
                  <c:v>3343.4447932845223</c:v>
                </c:pt>
                <c:pt idx="16">
                  <c:v>2869.2765733253632</c:v>
                </c:pt>
                <c:pt idx="17">
                  <c:v>3119.0333671922144</c:v>
                </c:pt>
                <c:pt idx="18">
                  <c:v>2625.6801287545263</c:v>
                </c:pt>
                <c:pt idx="19">
                  <c:v>2964.442875359463</c:v>
                </c:pt>
                <c:pt idx="20">
                  <c:v>3014.5870811426612</c:v>
                </c:pt>
                <c:pt idx="21">
                  <c:v>2206.5878146175778</c:v>
                </c:pt>
                <c:pt idx="22">
                  <c:v>1857.7586394608047</c:v>
                </c:pt>
                <c:pt idx="23">
                  <c:v>2388.766530707187</c:v>
                </c:pt>
                <c:pt idx="24">
                  <c:v>1924.2259535212636</c:v>
                </c:pt>
                <c:pt idx="25">
                  <c:v>1555.1142439431676</c:v>
                </c:pt>
                <c:pt idx="26">
                  <c:v>496.8873690123221</c:v>
                </c:pt>
                <c:pt idx="27">
                  <c:v>40.800745594316012</c:v>
                </c:pt>
                <c:pt idx="28">
                  <c:v>-2192.5974420710095</c:v>
                </c:pt>
                <c:pt idx="29">
                  <c:v>-1632.875773744491</c:v>
                </c:pt>
                <c:pt idx="30">
                  <c:v>-1551.3486402076726</c:v>
                </c:pt>
                <c:pt idx="31">
                  <c:v>-875.66631544844233</c:v>
                </c:pt>
                <c:pt idx="32">
                  <c:v>-563.77849739930321</c:v>
                </c:pt>
                <c:pt idx="33">
                  <c:v>-623.19788617937184</c:v>
                </c:pt>
                <c:pt idx="34">
                  <c:v>-604.96738927318108</c:v>
                </c:pt>
                <c:pt idx="35">
                  <c:v>-443.81846977048502</c:v>
                </c:pt>
                <c:pt idx="36">
                  <c:v>-1417.5492796261181</c:v>
                </c:pt>
                <c:pt idx="37">
                  <c:v>-1425.9136598788746</c:v>
                </c:pt>
                <c:pt idx="38">
                  <c:v>-2126.8225209830625</c:v>
                </c:pt>
                <c:pt idx="39">
                  <c:v>-1046.4418867150994</c:v>
                </c:pt>
                <c:pt idx="40">
                  <c:v>-338.68742045839451</c:v>
                </c:pt>
                <c:pt idx="41">
                  <c:v>-941.04008861173315</c:v>
                </c:pt>
                <c:pt idx="42">
                  <c:v>-2789.4492242674928</c:v>
                </c:pt>
                <c:pt idx="43">
                  <c:v>-1170.3322505036695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176.76297696200828</c:v>
                </c:pt>
                <c:pt idx="1">
                  <c:v>9.06035162384633</c:v>
                </c:pt>
                <c:pt idx="2">
                  <c:v>-132.85591946077258</c:v>
                </c:pt>
                <c:pt idx="3">
                  <c:v>-204.28289450691307</c:v>
                </c:pt>
                <c:pt idx="4">
                  <c:v>-655.49872337222757</c:v>
                </c:pt>
                <c:pt idx="5">
                  <c:v>-738.75509459475632</c:v>
                </c:pt>
                <c:pt idx="6">
                  <c:v>-108.63267182104065</c:v>
                </c:pt>
                <c:pt idx="7">
                  <c:v>-786.63108474430476</c:v>
                </c:pt>
                <c:pt idx="8">
                  <c:v>-138.10580218875936</c:v>
                </c:pt>
                <c:pt idx="9">
                  <c:v>-364.26020795665704</c:v>
                </c:pt>
                <c:pt idx="10">
                  <c:v>-674.72087025577389</c:v>
                </c:pt>
                <c:pt idx="11">
                  <c:v>-983.17249387525067</c:v>
                </c:pt>
                <c:pt idx="12">
                  <c:v>-839.32515964824097</c:v>
                </c:pt>
                <c:pt idx="13">
                  <c:v>-1258.3900878168074</c:v>
                </c:pt>
                <c:pt idx="14">
                  <c:v>-1271.6163467999531</c:v>
                </c:pt>
                <c:pt idx="15">
                  <c:v>-1162.6329294029958</c:v>
                </c:pt>
                <c:pt idx="16">
                  <c:v>-1589.6771413862475</c:v>
                </c:pt>
                <c:pt idx="17">
                  <c:v>-1036.5755472701021</c:v>
                </c:pt>
                <c:pt idx="18">
                  <c:v>-1103.6726729735103</c:v>
                </c:pt>
                <c:pt idx="19">
                  <c:v>-782.93889210834243</c:v>
                </c:pt>
                <c:pt idx="20">
                  <c:v>-581.87251567698445</c:v>
                </c:pt>
                <c:pt idx="21">
                  <c:v>-338.28567098870275</c:v>
                </c:pt>
                <c:pt idx="22">
                  <c:v>-376.17210141549504</c:v>
                </c:pt>
                <c:pt idx="23">
                  <c:v>172.52406634482577</c:v>
                </c:pt>
                <c:pt idx="24">
                  <c:v>489.45279291023883</c:v>
                </c:pt>
                <c:pt idx="25">
                  <c:v>348.31973613291825</c:v>
                </c:pt>
                <c:pt idx="26">
                  <c:v>102.70114694010957</c:v>
                </c:pt>
                <c:pt idx="27">
                  <c:v>-815.14702831531065</c:v>
                </c:pt>
                <c:pt idx="28">
                  <c:v>-647.17208185116613</c:v>
                </c:pt>
                <c:pt idx="29">
                  <c:v>-232.30923363892765</c:v>
                </c:pt>
                <c:pt idx="30">
                  <c:v>-155.51677211489422</c:v>
                </c:pt>
                <c:pt idx="31">
                  <c:v>179.27357363434203</c:v>
                </c:pt>
                <c:pt idx="32">
                  <c:v>210.68202476004495</c:v>
                </c:pt>
                <c:pt idx="33">
                  <c:v>10.666885289056793</c:v>
                </c:pt>
                <c:pt idx="34">
                  <c:v>-142.4591951780796</c:v>
                </c:pt>
                <c:pt idx="35">
                  <c:v>-690.29803233366943</c:v>
                </c:pt>
                <c:pt idx="36">
                  <c:v>-271.7125497231354</c:v>
                </c:pt>
                <c:pt idx="37">
                  <c:v>575.73120366161129</c:v>
                </c:pt>
                <c:pt idx="38">
                  <c:v>722.78821704996335</c:v>
                </c:pt>
                <c:pt idx="39">
                  <c:v>-421.01884872425279</c:v>
                </c:pt>
                <c:pt idx="40">
                  <c:v>278.5044719426644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  <c:pt idx="33">
                  <c:v>-9.66</c:v>
                </c:pt>
                <c:pt idx="34">
                  <c:v>-9.3299999999999983</c:v>
                </c:pt>
                <c:pt idx="35">
                  <c:v>-8.6699999999999982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[2]Work!$AN$8:$AN$48</c:f>
              <c:numCache>
                <c:formatCode>General</c:formatCode>
                <c:ptCount val="41"/>
                <c:pt idx="0">
                  <c:v>281.98453896921546</c:v>
                </c:pt>
                <c:pt idx="1">
                  <c:v>153.8797496896116</c:v>
                </c:pt>
                <c:pt idx="2">
                  <c:v>929.41692318526668</c:v>
                </c:pt>
                <c:pt idx="3">
                  <c:v>2240.6008097983763</c:v>
                </c:pt>
                <c:pt idx="4">
                  <c:v>1874.503987524756</c:v>
                </c:pt>
                <c:pt idx="5">
                  <c:v>1820.3735622983609</c:v>
                </c:pt>
                <c:pt idx="6">
                  <c:v>1009.427902110227</c:v>
                </c:pt>
                <c:pt idx="7">
                  <c:v>30.174825461859456</c:v>
                </c:pt>
                <c:pt idx="8">
                  <c:v>-2171.7854999906417</c:v>
                </c:pt>
                <c:pt idx="9">
                  <c:v>-1748.0529206496121</c:v>
                </c:pt>
                <c:pt idx="10">
                  <c:v>-1770.8362732358207</c:v>
                </c:pt>
                <c:pt idx="11">
                  <c:v>-1182.2095437794555</c:v>
                </c:pt>
                <c:pt idx="12">
                  <c:v>-1406.1252311247108</c:v>
                </c:pt>
                <c:pt idx="13">
                  <c:v>-1297.9886171426979</c:v>
                </c:pt>
                <c:pt idx="14">
                  <c:v>-1424.3631818373626</c:v>
                </c:pt>
                <c:pt idx="15">
                  <c:v>-1329.5656994056772</c:v>
                </c:pt>
                <c:pt idx="16">
                  <c:v>-1120.759717287978</c:v>
                </c:pt>
                <c:pt idx="17">
                  <c:v>-1208.6290335080462</c:v>
                </c:pt>
                <c:pt idx="18">
                  <c:v>-1195.8427650329284</c:v>
                </c:pt>
                <c:pt idx="19">
                  <c:v>-1954.8489123762947</c:v>
                </c:pt>
                <c:pt idx="20">
                  <c:v>-1380.5475398773747</c:v>
                </c:pt>
                <c:pt idx="21">
                  <c:v>-1442.2266596268996</c:v>
                </c:pt>
                <c:pt idx="22">
                  <c:v>-1364.4251460981361</c:v>
                </c:pt>
                <c:pt idx="23">
                  <c:v>-929.47618675587319</c:v>
                </c:pt>
                <c:pt idx="24">
                  <c:v>-1851.2752846049364</c:v>
                </c:pt>
                <c:pt idx="25">
                  <c:v>-1143.7246676985203</c:v>
                </c:pt>
                <c:pt idx="26">
                  <c:v>549.96514660765604</c:v>
                </c:pt>
                <c:pt idx="27">
                  <c:v>357.59086618347703</c:v>
                </c:pt>
                <c:pt idx="28">
                  <c:v>301.48959859666036</c:v>
                </c:pt>
                <c:pt idx="29">
                  <c:v>723.55435577864387</c:v>
                </c:pt>
                <c:pt idx="30">
                  <c:v>181.8301557612312</c:v>
                </c:pt>
                <c:pt idx="31">
                  <c:v>748.68673898698114</c:v>
                </c:pt>
                <c:pt idx="32">
                  <c:v>226.32330515381938</c:v>
                </c:pt>
                <c:pt idx="33">
                  <c:v>1489.4815497494828</c:v>
                </c:pt>
                <c:pt idx="34">
                  <c:v>1195.7826206379086</c:v>
                </c:pt>
                <c:pt idx="35">
                  <c:v>976.08390171122221</c:v>
                </c:pt>
                <c:pt idx="36">
                  <c:v>30.060302869339139</c:v>
                </c:pt>
                <c:pt idx="37">
                  <c:v>562.24357166456684</c:v>
                </c:pt>
                <c:pt idx="38">
                  <c:v>542.18702705122189</c:v>
                </c:pt>
                <c:pt idx="39">
                  <c:v>861.70663050633141</c:v>
                </c:pt>
                <c:pt idx="40">
                  <c:v>807.74518510584596</c:v>
                </c:pt>
              </c:numCache>
            </c:numRef>
          </c:yVal>
        </c:ser>
        <c:axId val="151362944"/>
        <c:axId val="151377024"/>
      </c:scatterChart>
      <c:valAx>
        <c:axId val="151362944"/>
        <c:scaling>
          <c:orientation val="minMax"/>
        </c:scaling>
        <c:axPos val="b"/>
        <c:numFmt formatCode="General" sourceLinked="1"/>
        <c:tickLblPos val="nextTo"/>
        <c:crossAx val="151377024"/>
        <c:crosses val="autoZero"/>
        <c:crossBetween val="midCat"/>
      </c:valAx>
      <c:valAx>
        <c:axId val="151377024"/>
        <c:scaling>
          <c:orientation val="minMax"/>
        </c:scaling>
        <c:axPos val="l"/>
        <c:majorGridlines/>
        <c:numFmt formatCode="0" sourceLinked="1"/>
        <c:tickLblPos val="nextTo"/>
        <c:crossAx val="151362944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Work!$AL$8:$AL$51</c:f>
              <c:numCache>
                <c:formatCode>0.000</c:formatCode>
                <c:ptCount val="44"/>
                <c:pt idx="0">
                  <c:v>0.78145523582913734</c:v>
                </c:pt>
                <c:pt idx="1">
                  <c:v>0.83771722567629014</c:v>
                </c:pt>
                <c:pt idx="2">
                  <c:v>0.90170985924080627</c:v>
                </c:pt>
                <c:pt idx="3">
                  <c:v>0.86428610686849405</c:v>
                </c:pt>
                <c:pt idx="4">
                  <c:v>1.0001905354885556</c:v>
                </c:pt>
                <c:pt idx="5">
                  <c:v>0.74442080309612901</c:v>
                </c:pt>
                <c:pt idx="6">
                  <c:v>0.84772837955850955</c:v>
                </c:pt>
                <c:pt idx="7">
                  <c:v>0.92132266720266454</c:v>
                </c:pt>
                <c:pt idx="8">
                  <c:v>1.4326281068837019</c:v>
                </c:pt>
                <c:pt idx="9">
                  <c:v>1.4105306865516174</c:v>
                </c:pt>
                <c:pt idx="10">
                  <c:v>1.416483364342243</c:v>
                </c:pt>
                <c:pt idx="11">
                  <c:v>1.5699882783511017</c:v>
                </c:pt>
                <c:pt idx="12">
                  <c:v>1.8223817570196139</c:v>
                </c:pt>
                <c:pt idx="13">
                  <c:v>1.4429081117321778</c:v>
                </c:pt>
                <c:pt idx="14">
                  <c:v>1.9544009571560976</c:v>
                </c:pt>
                <c:pt idx="15">
                  <c:v>1.6128692288567066</c:v>
                </c:pt>
                <c:pt idx="16">
                  <c:v>1.9635105450435264</c:v>
                </c:pt>
                <c:pt idx="17">
                  <c:v>1.7619223286515728</c:v>
                </c:pt>
                <c:pt idx="18">
                  <c:v>1.8888751342408048</c:v>
                </c:pt>
                <c:pt idx="19">
                  <c:v>1.3494379606351921</c:v>
                </c:pt>
                <c:pt idx="20">
                  <c:v>1.7261651710656081</c:v>
                </c:pt>
                <c:pt idx="21">
                  <c:v>1.1726291837009535</c:v>
                </c:pt>
                <c:pt idx="22">
                  <c:v>1.2112031075918677</c:v>
                </c:pt>
                <c:pt idx="23">
                  <c:v>1.0779176241723785</c:v>
                </c:pt>
                <c:pt idx="24">
                  <c:v>1.4124525926605191</c:v>
                </c:pt>
                <c:pt idx="25">
                  <c:v>1.3981231578170445</c:v>
                </c:pt>
                <c:pt idx="26">
                  <c:v>1.5007501096763178</c:v>
                </c:pt>
                <c:pt idx="27">
                  <c:v>1.2560962858249425</c:v>
                </c:pt>
                <c:pt idx="28">
                  <c:v>1.1799867683832901</c:v>
                </c:pt>
                <c:pt idx="29">
                  <c:v>0.79610743545201912</c:v>
                </c:pt>
                <c:pt idx="30">
                  <c:v>0.82822227992965913</c:v>
                </c:pt>
                <c:pt idx="31">
                  <c:v>0.79571235246296024</c:v>
                </c:pt>
                <c:pt idx="32">
                  <c:v>0.79342836426603425</c:v>
                </c:pt>
                <c:pt idx="33">
                  <c:v>0.95804555245844869</c:v>
                </c:pt>
                <c:pt idx="34">
                  <c:v>0.76443602814492195</c:v>
                </c:pt>
                <c:pt idx="35">
                  <c:v>0.98284820487943203</c:v>
                </c:pt>
                <c:pt idx="36">
                  <c:v>0.75122516867919331</c:v>
                </c:pt>
                <c:pt idx="37">
                  <c:v>0.81756920179918657</c:v>
                </c:pt>
                <c:pt idx="38">
                  <c:v>0.92281900436297537</c:v>
                </c:pt>
                <c:pt idx="39">
                  <c:v>1.0980614984480037</c:v>
                </c:pt>
                <c:pt idx="40">
                  <c:v>1.6786469258731604</c:v>
                </c:pt>
                <c:pt idx="41">
                  <c:v>1.1456313965095886</c:v>
                </c:pt>
                <c:pt idx="42">
                  <c:v>0.84023643140489102</c:v>
                </c:pt>
                <c:pt idx="43">
                  <c:v>0.95239766355254651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0.85744688866663554</c:v>
                </c:pt>
                <c:pt idx="1">
                  <c:v>0.85362777741353846</c:v>
                </c:pt>
                <c:pt idx="2">
                  <c:v>0.82438710320469788</c:v>
                </c:pt>
                <c:pt idx="3">
                  <c:v>0.84723911354562598</c:v>
                </c:pt>
                <c:pt idx="4">
                  <c:v>0.83283302796698722</c:v>
                </c:pt>
                <c:pt idx="5">
                  <c:v>0.80099491963283787</c:v>
                </c:pt>
                <c:pt idx="6">
                  <c:v>0.77109061608002116</c:v>
                </c:pt>
                <c:pt idx="7">
                  <c:v>0.89666281211312704</c:v>
                </c:pt>
                <c:pt idx="8">
                  <c:v>1.1932733503400343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1.1395072026211417</c:v>
                </c:pt>
                <c:pt idx="12">
                  <c:v>1.1245395374753901</c:v>
                </c:pt>
                <c:pt idx="13">
                  <c:v>1.0654238494362736</c:v>
                </c:pt>
                <c:pt idx="14">
                  <c:v>1.0900343279296734</c:v>
                </c:pt>
                <c:pt idx="15">
                  <c:v>1.1262192696150741</c:v>
                </c:pt>
                <c:pt idx="16">
                  <c:v>1.0448296756854398</c:v>
                </c:pt>
                <c:pt idx="17">
                  <c:v>1.0559752312104669</c:v>
                </c:pt>
                <c:pt idx="18">
                  <c:v>1.0688574653668979</c:v>
                </c:pt>
                <c:pt idx="19">
                  <c:v>1.1026614276308568</c:v>
                </c:pt>
                <c:pt idx="20">
                  <c:v>1.0854879824110666</c:v>
                </c:pt>
                <c:pt idx="21">
                  <c:v>1.1404782369936153</c:v>
                </c:pt>
                <c:pt idx="22">
                  <c:v>1.1106668841707463</c:v>
                </c:pt>
                <c:pt idx="23">
                  <c:v>1.1535720205333251</c:v>
                </c:pt>
                <c:pt idx="24">
                  <c:v>1.2072399083945666</c:v>
                </c:pt>
                <c:pt idx="25">
                  <c:v>1.0410765784634359</c:v>
                </c:pt>
                <c:pt idx="26">
                  <c:v>0.78497135472356494</c:v>
                </c:pt>
                <c:pt idx="27">
                  <c:v>0.80998453848584329</c:v>
                </c:pt>
                <c:pt idx="28">
                  <c:v>0.83035230446175912</c:v>
                </c:pt>
                <c:pt idx="29">
                  <c:v>0.84683936418796613</c:v>
                </c:pt>
                <c:pt idx="30">
                  <c:v>0.83445696763186739</c:v>
                </c:pt>
                <c:pt idx="31">
                  <c:v>0.83426560035930686</c:v>
                </c:pt>
                <c:pt idx="32">
                  <c:v>0.8422069498664746</c:v>
                </c:pt>
                <c:pt idx="33">
                  <c:v>0.77759302246593465</c:v>
                </c:pt>
                <c:pt idx="34">
                  <c:v>0.80563399380166634</c:v>
                </c:pt>
                <c:pt idx="35">
                  <c:v>1.0512497252254118</c:v>
                </c:pt>
                <c:pt idx="36">
                  <c:v>1.1847435337012309</c:v>
                </c:pt>
                <c:pt idx="37">
                  <c:v>1.1820081425329476</c:v>
                </c:pt>
                <c:pt idx="38">
                  <c:v>1.1764735629993028</c:v>
                </c:pt>
                <c:pt idx="39">
                  <c:v>0.91221243467333524</c:v>
                </c:pt>
                <c:pt idx="40">
                  <c:v>0.78710023831215403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  <c:pt idx="33">
                  <c:v>-9.66</c:v>
                </c:pt>
                <c:pt idx="34">
                  <c:v>-9.3299999999999983</c:v>
                </c:pt>
                <c:pt idx="35">
                  <c:v>-8.6699999999999982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0.87803894537316629</c:v>
                </c:pt>
                <c:pt idx="1">
                  <c:v>0.99872332903505012</c:v>
                </c:pt>
                <c:pt idx="2">
                  <c:v>0.94952179303713324</c:v>
                </c:pt>
                <c:pt idx="3">
                  <c:v>0.92858951741680051</c:v>
                </c:pt>
                <c:pt idx="4">
                  <c:v>1.0452410985708254</c:v>
                </c:pt>
                <c:pt idx="5">
                  <c:v>0.9737693150501352</c:v>
                </c:pt>
                <c:pt idx="6">
                  <c:v>0.93088334099414494</c:v>
                </c:pt>
                <c:pt idx="7">
                  <c:v>0.8680449363009376</c:v>
                </c:pt>
                <c:pt idx="8">
                  <c:v>1.3730807316151286</c:v>
                </c:pt>
                <c:pt idx="9">
                  <c:v>1.3129593106550297</c:v>
                </c:pt>
                <c:pt idx="10">
                  <c:v>1.1767321729477946</c:v>
                </c:pt>
                <c:pt idx="11">
                  <c:v>1.2400620708227557</c:v>
                </c:pt>
                <c:pt idx="12">
                  <c:v>0.63708344431159991</c:v>
                </c:pt>
                <c:pt idx="13">
                  <c:v>1.3586596080270623</c:v>
                </c:pt>
                <c:pt idx="14">
                  <c:v>1.6038948569730307</c:v>
                </c:pt>
                <c:pt idx="15">
                  <c:v>1.1601919660616717</c:v>
                </c:pt>
                <c:pt idx="16">
                  <c:v>1.4430589330355321</c:v>
                </c:pt>
                <c:pt idx="17">
                  <c:v>1.9607395329069346</c:v>
                </c:pt>
                <c:pt idx="18">
                  <c:v>1.3618258168277046</c:v>
                </c:pt>
                <c:pt idx="19">
                  <c:v>1.0286620515987077</c:v>
                </c:pt>
                <c:pt idx="20">
                  <c:v>1.123288443053962</c:v>
                </c:pt>
                <c:pt idx="21">
                  <c:v>1.2459840571227001</c:v>
                </c:pt>
                <c:pt idx="22">
                  <c:v>1.5198573645612208</c:v>
                </c:pt>
                <c:pt idx="23">
                  <c:v>1.3216330321390188</c:v>
                </c:pt>
                <c:pt idx="24">
                  <c:v>1.6300210986716288</c:v>
                </c:pt>
                <c:pt idx="25">
                  <c:v>0.87556626583041786</c:v>
                </c:pt>
                <c:pt idx="26">
                  <c:v>0.81276742605750885</c:v>
                </c:pt>
                <c:pt idx="27">
                  <c:v>1.0185965587556403</c:v>
                </c:pt>
                <c:pt idx="28">
                  <c:v>1.1147066486955919</c:v>
                </c:pt>
                <c:pt idx="29">
                  <c:v>1.0670838157889546</c:v>
                </c:pt>
                <c:pt idx="30">
                  <c:v>0.83913589146388456</c:v>
                </c:pt>
                <c:pt idx="31">
                  <c:v>0.84979287364745026</c:v>
                </c:pt>
                <c:pt idx="32">
                  <c:v>0.87422909688999795</c:v>
                </c:pt>
                <c:pt idx="33">
                  <c:v>1.1918442400319487</c:v>
                </c:pt>
                <c:pt idx="34">
                  <c:v>0.88579038941403254</c:v>
                </c:pt>
                <c:pt idx="35">
                  <c:v>1.1302498320958994</c:v>
                </c:pt>
                <c:pt idx="36">
                  <c:v>1.2904817694308943</c:v>
                </c:pt>
                <c:pt idx="37">
                  <c:v>1.1073621110029408</c:v>
                </c:pt>
                <c:pt idx="38">
                  <c:v>0.85621395945431544</c:v>
                </c:pt>
                <c:pt idx="39">
                  <c:v>0.87089225038853169</c:v>
                </c:pt>
                <c:pt idx="40">
                  <c:v>0.94859459187387951</c:v>
                </c:pt>
              </c:numCache>
            </c:numRef>
          </c:yVal>
        </c:ser>
        <c:axId val="151154688"/>
        <c:axId val="151156224"/>
      </c:scatterChart>
      <c:valAx>
        <c:axId val="151154688"/>
        <c:scaling>
          <c:orientation val="minMax"/>
        </c:scaling>
        <c:axPos val="b"/>
        <c:numFmt formatCode="General" sourceLinked="1"/>
        <c:tickLblPos val="nextTo"/>
        <c:crossAx val="151156224"/>
        <c:crosses val="autoZero"/>
        <c:crossBetween val="midCat"/>
      </c:valAx>
      <c:valAx>
        <c:axId val="151156224"/>
        <c:scaling>
          <c:orientation val="minMax"/>
        </c:scaling>
        <c:axPos val="l"/>
        <c:majorGridlines/>
        <c:numFmt formatCode="0.000" sourceLinked="1"/>
        <c:tickLblPos val="nextTo"/>
        <c:crossAx val="151154688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Work!$AN$64:$AN$71</c:f>
              <c:numCache>
                <c:formatCode>0</c:formatCode>
                <c:ptCount val="8"/>
                <c:pt idx="0">
                  <c:v>2625.6801287545263</c:v>
                </c:pt>
                <c:pt idx="1">
                  <c:v>1673.2082525987569</c:v>
                </c:pt>
                <c:pt idx="2">
                  <c:v>2397.9648483389847</c:v>
                </c:pt>
                <c:pt idx="3">
                  <c:v>1556.1503700693979</c:v>
                </c:pt>
                <c:pt idx="4">
                  <c:v>1526.3425450642299</c:v>
                </c:pt>
                <c:pt idx="5">
                  <c:v>956.3994448811286</c:v>
                </c:pt>
                <c:pt idx="6">
                  <c:v>352.15799061227847</c:v>
                </c:pt>
                <c:pt idx="7">
                  <c:v>983.6227177304479</c:v>
                </c:pt>
              </c:numCache>
            </c:numRef>
          </c:yVal>
        </c:ser>
        <c:axId val="151167360"/>
        <c:axId val="151168896"/>
      </c:scatterChart>
      <c:valAx>
        <c:axId val="151167360"/>
        <c:scaling>
          <c:orientation val="minMax"/>
        </c:scaling>
        <c:axPos val="b"/>
        <c:numFmt formatCode="General" sourceLinked="1"/>
        <c:tickLblPos val="nextTo"/>
        <c:crossAx val="151168896"/>
        <c:crosses val="autoZero"/>
        <c:crossBetween val="midCat"/>
      </c:valAx>
      <c:valAx>
        <c:axId val="151168896"/>
        <c:scaling>
          <c:orientation val="minMax"/>
        </c:scaling>
        <c:axPos val="l"/>
        <c:majorGridlines/>
        <c:numFmt formatCode="0" sourceLinked="1"/>
        <c:tickLblPos val="nextTo"/>
        <c:crossAx val="151167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Work!$AN$73:$AN$84</c:f>
              <c:numCache>
                <c:formatCode>0</c:formatCode>
                <c:ptCount val="12"/>
                <c:pt idx="0">
                  <c:v>318.60930058513759</c:v>
                </c:pt>
                <c:pt idx="1">
                  <c:v>82.012393884500767</c:v>
                </c:pt>
                <c:pt idx="2">
                  <c:v>-284.01582025461278</c:v>
                </c:pt>
                <c:pt idx="3">
                  <c:v>664.56378179746696</c:v>
                </c:pt>
                <c:pt idx="4">
                  <c:v>983.6227177304479</c:v>
                </c:pt>
                <c:pt idx="5">
                  <c:v>-314.66057640450185</c:v>
                </c:pt>
                <c:pt idx="6">
                  <c:v>-49.278021012844064</c:v>
                </c:pt>
                <c:pt idx="7">
                  <c:v>-480.73287294125856</c:v>
                </c:pt>
                <c:pt idx="8">
                  <c:v>-88.603002937004405</c:v>
                </c:pt>
                <c:pt idx="9">
                  <c:v>121.29810948158237</c:v>
                </c:pt>
                <c:pt idx="10">
                  <c:v>822.62285884215908</c:v>
                </c:pt>
                <c:pt idx="11">
                  <c:v>492.02223745115072</c:v>
                </c:pt>
              </c:numCache>
            </c:numRef>
          </c:yVal>
        </c:ser>
        <c:axId val="151184512"/>
        <c:axId val="151186048"/>
      </c:scatterChart>
      <c:valAx>
        <c:axId val="151184512"/>
        <c:scaling>
          <c:orientation val="minMax"/>
        </c:scaling>
        <c:axPos val="b"/>
        <c:numFmt formatCode="General" sourceLinked="1"/>
        <c:tickLblPos val="nextTo"/>
        <c:crossAx val="151186048"/>
        <c:crosses val="autoZero"/>
        <c:crossBetween val="midCat"/>
      </c:valAx>
      <c:valAx>
        <c:axId val="151186048"/>
        <c:scaling>
          <c:orientation val="minMax"/>
        </c:scaling>
        <c:axPos val="l"/>
        <c:majorGridlines/>
        <c:numFmt formatCode="0" sourceLinked="1"/>
        <c:tickLblPos val="nextTo"/>
        <c:crossAx val="1511845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Work!$AL$73:$AL$84</c:f>
              <c:numCache>
                <c:formatCode>0.000</c:formatCode>
                <c:ptCount val="12"/>
                <c:pt idx="0">
                  <c:v>0.8381823918477479</c:v>
                </c:pt>
                <c:pt idx="1">
                  <c:v>0.79857110860195035</c:v>
                </c:pt>
                <c:pt idx="2">
                  <c:v>0.99891955569893476</c:v>
                </c:pt>
                <c:pt idx="3">
                  <c:v>1.7327672917315866</c:v>
                </c:pt>
                <c:pt idx="4">
                  <c:v>1.2731191763525123</c:v>
                </c:pt>
                <c:pt idx="5">
                  <c:v>1.6398371267498046</c:v>
                </c:pt>
                <c:pt idx="6">
                  <c:v>1.3422912033224335</c:v>
                </c:pt>
                <c:pt idx="7">
                  <c:v>0.89709122985382106</c:v>
                </c:pt>
                <c:pt idx="8">
                  <c:v>0.88635831620333949</c:v>
                </c:pt>
                <c:pt idx="9">
                  <c:v>0.88027339945585792</c:v>
                </c:pt>
                <c:pt idx="10">
                  <c:v>1.6643588836445744</c:v>
                </c:pt>
                <c:pt idx="11">
                  <c:v>1.4138982571995278</c:v>
                </c:pt>
              </c:numCache>
            </c:numRef>
          </c:yVal>
        </c:ser>
        <c:axId val="151398272"/>
        <c:axId val="151399808"/>
      </c:scatterChart>
      <c:valAx>
        <c:axId val="151398272"/>
        <c:scaling>
          <c:orientation val="minMax"/>
        </c:scaling>
        <c:axPos val="b"/>
        <c:numFmt formatCode="General" sourceLinked="1"/>
        <c:tickLblPos val="nextTo"/>
        <c:crossAx val="151399808"/>
        <c:crosses val="autoZero"/>
        <c:crossBetween val="midCat"/>
      </c:valAx>
      <c:valAx>
        <c:axId val="151399808"/>
        <c:scaling>
          <c:orientation val="minMax"/>
        </c:scaling>
        <c:axPos val="l"/>
        <c:majorGridlines/>
        <c:numFmt formatCode="0.000" sourceLinked="1"/>
        <c:tickLblPos val="nextTo"/>
        <c:crossAx val="151398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</c:v>
                </c:pt>
                <c:pt idx="1">
                  <c:v>72</c:v>
                </c:pt>
                <c:pt idx="2">
                  <c:v>106</c:v>
                </c:pt>
                <c:pt idx="3">
                  <c:v>113</c:v>
                </c:pt>
                <c:pt idx="4">
                  <c:v>107</c:v>
                </c:pt>
                <c:pt idx="5">
                  <c:v>128</c:v>
                </c:pt>
                <c:pt idx="6">
                  <c:v>110</c:v>
                </c:pt>
                <c:pt idx="7">
                  <c:v>127</c:v>
                </c:pt>
                <c:pt idx="8">
                  <c:v>157</c:v>
                </c:pt>
                <c:pt idx="9">
                  <c:v>164</c:v>
                </c:pt>
                <c:pt idx="10">
                  <c:v>203</c:v>
                </c:pt>
                <c:pt idx="11">
                  <c:v>234</c:v>
                </c:pt>
                <c:pt idx="12">
                  <c:v>259</c:v>
                </c:pt>
                <c:pt idx="13">
                  <c:v>233</c:v>
                </c:pt>
                <c:pt idx="14">
                  <c:v>253</c:v>
                </c:pt>
                <c:pt idx="15">
                  <c:v>225</c:v>
                </c:pt>
                <c:pt idx="16">
                  <c:v>209</c:v>
                </c:pt>
                <c:pt idx="17">
                  <c:v>177</c:v>
                </c:pt>
                <c:pt idx="18">
                  <c:v>148</c:v>
                </c:pt>
                <c:pt idx="19">
                  <c:v>137</c:v>
                </c:pt>
                <c:pt idx="20">
                  <c:v>146</c:v>
                </c:pt>
                <c:pt idx="21">
                  <c:v>139</c:v>
                </c:pt>
                <c:pt idx="22">
                  <c:v>138</c:v>
                </c:pt>
                <c:pt idx="23">
                  <c:v>121</c:v>
                </c:pt>
                <c:pt idx="24">
                  <c:v>102</c:v>
                </c:pt>
                <c:pt idx="25">
                  <c:v>115</c:v>
                </c:pt>
                <c:pt idx="26">
                  <c:v>109</c:v>
                </c:pt>
                <c:pt idx="27">
                  <c:v>114</c:v>
                </c:pt>
                <c:pt idx="28">
                  <c:v>117</c:v>
                </c:pt>
                <c:pt idx="29">
                  <c:v>129</c:v>
                </c:pt>
                <c:pt idx="30">
                  <c:v>118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0">
                  <c:v>107.02360139046286</c:v>
                </c:pt>
                <c:pt idx="1">
                  <c:v>107.20360978979822</c:v>
                </c:pt>
                <c:pt idx="2">
                  <c:v>107.68207863812344</c:v>
                </c:pt>
                <c:pt idx="3">
                  <c:v>108.7625882794709</c:v>
                </c:pt>
                <c:pt idx="4">
                  <c:v>111.02908660074318</c:v>
                </c:pt>
                <c:pt idx="5">
                  <c:v>115.06305546094845</c:v>
                </c:pt>
                <c:pt idx="6">
                  <c:v>122.49439911792562</c:v>
                </c:pt>
                <c:pt idx="7">
                  <c:v>134.70828674339205</c:v>
                </c:pt>
                <c:pt idx="8">
                  <c:v>152.32989697290495</c:v>
                </c:pt>
                <c:pt idx="9">
                  <c:v>174.67218551740046</c:v>
                </c:pt>
                <c:pt idx="10">
                  <c:v>198.54936131715831</c:v>
                </c:pt>
                <c:pt idx="11">
                  <c:v>222.3722208922147</c:v>
                </c:pt>
                <c:pt idx="12">
                  <c:v>240.23083392190813</c:v>
                </c:pt>
                <c:pt idx="13">
                  <c:v>248.18366524334121</c:v>
                </c:pt>
                <c:pt idx="14">
                  <c:v>245.10099932712282</c:v>
                </c:pt>
                <c:pt idx="15">
                  <c:v>230.73462567600214</c:v>
                </c:pt>
                <c:pt idx="16">
                  <c:v>208.52623255644804</c:v>
                </c:pt>
                <c:pt idx="17">
                  <c:v>183.50194869245291</c:v>
                </c:pt>
                <c:pt idx="18">
                  <c:v>161.58554250630098</c:v>
                </c:pt>
                <c:pt idx="19">
                  <c:v>142.11911552484167</c:v>
                </c:pt>
                <c:pt idx="20">
                  <c:v>127.56340940438137</c:v>
                </c:pt>
                <c:pt idx="21">
                  <c:v>118.0895328296416</c:v>
                </c:pt>
                <c:pt idx="22">
                  <c:v>112.29416793285283</c:v>
                </c:pt>
                <c:pt idx="23">
                  <c:v>109.33026026064103</c:v>
                </c:pt>
                <c:pt idx="24">
                  <c:v>107.98489120735655</c:v>
                </c:pt>
                <c:pt idx="25">
                  <c:v>107.36504881684846</c:v>
                </c:pt>
                <c:pt idx="26">
                  <c:v>107.08005328595887</c:v>
                </c:pt>
                <c:pt idx="27">
                  <c:v>106.97088572257097</c:v>
                </c:pt>
                <c:pt idx="28">
                  <c:v>106.93836361407094</c:v>
                </c:pt>
                <c:pt idx="29">
                  <c:v>106.92651659305015</c:v>
                </c:pt>
                <c:pt idx="30">
                  <c:v>106.92341728474203</c:v>
                </c:pt>
                <c:pt idx="31">
                  <c:v>106.9226043046049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590208"/>
        <c:axId val="64591744"/>
      </c:scatterChart>
      <c:valAx>
        <c:axId val="64590208"/>
        <c:scaling>
          <c:orientation val="minMax"/>
        </c:scaling>
        <c:axPos val="b"/>
        <c:numFmt formatCode="General" sourceLinked="1"/>
        <c:tickLblPos val="nextTo"/>
        <c:crossAx val="64591744"/>
        <c:crosses val="autoZero"/>
        <c:crossBetween val="midCat"/>
      </c:valAx>
      <c:valAx>
        <c:axId val="64591744"/>
        <c:scaling>
          <c:orientation val="minMax"/>
        </c:scaling>
        <c:axPos val="l"/>
        <c:majorGridlines/>
        <c:numFmt formatCode="General" sourceLinked="1"/>
        <c:tickLblPos val="nextTo"/>
        <c:crossAx val="64590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Stresses!$Q$7:$Q$47</c:f>
              <c:numCache>
                <c:formatCode>0</c:formatCode>
                <c:ptCount val="41"/>
                <c:pt idx="0">
                  <c:v>-23.582108730414397</c:v>
                </c:pt>
                <c:pt idx="1">
                  <c:v>-97.348990595881659</c:v>
                </c:pt>
                <c:pt idx="2">
                  <c:v>-19.120958344893655</c:v>
                </c:pt>
                <c:pt idx="3">
                  <c:v>115.94893260395311</c:v>
                </c:pt>
                <c:pt idx="4">
                  <c:v>-58.703688422992656</c:v>
                </c:pt>
                <c:pt idx="5">
                  <c:v>-145.65150306386366</c:v>
                </c:pt>
                <c:pt idx="6">
                  <c:v>-54.635017970142357</c:v>
                </c:pt>
                <c:pt idx="7">
                  <c:v>-488.08568980772901</c:v>
                </c:pt>
                <c:pt idx="8">
                  <c:v>-273.91748415785713</c:v>
                </c:pt>
                <c:pt idx="9">
                  <c:v>-189.89334151361561</c:v>
                </c:pt>
                <c:pt idx="10">
                  <c:v>-210.76115582274349</c:v>
                </c:pt>
                <c:pt idx="11">
                  <c:v>-173.25264731971407</c:v>
                </c:pt>
                <c:pt idx="12">
                  <c:v>-167.70623886492265</c:v>
                </c:pt>
                <c:pt idx="13">
                  <c:v>-254.2207971110528</c:v>
                </c:pt>
                <c:pt idx="14">
                  <c:v>-126.97204126619624</c:v>
                </c:pt>
                <c:pt idx="15">
                  <c:v>-142.1254914717311</c:v>
                </c:pt>
                <c:pt idx="16">
                  <c:v>-226.02019389475925</c:v>
                </c:pt>
                <c:pt idx="17">
                  <c:v>-74.233170091777438</c:v>
                </c:pt>
                <c:pt idx="18">
                  <c:v>-189.544124621679</c:v>
                </c:pt>
                <c:pt idx="19">
                  <c:v>-233.09366218000417</c:v>
                </c:pt>
                <c:pt idx="20">
                  <c:v>-42.341275735074113</c:v>
                </c:pt>
                <c:pt idx="21">
                  <c:v>-37.234688692296878</c:v>
                </c:pt>
                <c:pt idx="22">
                  <c:v>-83.238241815078425</c:v>
                </c:pt>
                <c:pt idx="23">
                  <c:v>-3.6385726252967845</c:v>
                </c:pt>
                <c:pt idx="24">
                  <c:v>-80.98141423050761</c:v>
                </c:pt>
                <c:pt idx="25">
                  <c:v>-305.74094558450258</c:v>
                </c:pt>
                <c:pt idx="26">
                  <c:v>-102.16596328735477</c:v>
                </c:pt>
                <c:pt idx="27">
                  <c:v>-375.0641402420672</c:v>
                </c:pt>
                <c:pt idx="28">
                  <c:v>-252.51428691112238</c:v>
                </c:pt>
                <c:pt idx="29">
                  <c:v>-46.314573590430584</c:v>
                </c:pt>
                <c:pt idx="30">
                  <c:v>-97.436793302369821</c:v>
                </c:pt>
                <c:pt idx="31">
                  <c:v>68.091412223495539</c:v>
                </c:pt>
                <c:pt idx="32">
                  <c:v>33.20781205553206</c:v>
                </c:pt>
                <c:pt idx="33">
                  <c:v>11.730317606275637</c:v>
                </c:pt>
                <c:pt idx="34">
                  <c:v>-68.153379160304908</c:v>
                </c:pt>
                <c:pt idx="35">
                  <c:v>-334.55835339841411</c:v>
                </c:pt>
                <c:pt idx="36">
                  <c:v>-199.94958575304571</c:v>
                </c:pt>
                <c:pt idx="37">
                  <c:v>189.83947012354943</c:v>
                </c:pt>
                <c:pt idx="38">
                  <c:v>156.00408659236999</c:v>
                </c:pt>
                <c:pt idx="39">
                  <c:v>-352.5722195565736</c:v>
                </c:pt>
                <c:pt idx="40">
                  <c:v>34.802254337516892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Stresses!$S$7:$S$47</c:f>
              <c:numCache>
                <c:formatCode>0</c:formatCode>
                <c:ptCount val="41"/>
                <c:pt idx="0">
                  <c:v>-195.75633349169081</c:v>
                </c:pt>
                <c:pt idx="1">
                  <c:v>-256.88379362488615</c:v>
                </c:pt>
                <c:pt idx="2">
                  <c:v>-123.21434658400713</c:v>
                </c:pt>
                <c:pt idx="3">
                  <c:v>18.602783330131757</c:v>
                </c:pt>
                <c:pt idx="4">
                  <c:v>-86.818912232859375</c:v>
                </c:pt>
                <c:pt idx="5">
                  <c:v>-236.12264704618937</c:v>
                </c:pt>
                <c:pt idx="6">
                  <c:v>-232.04862334193666</c:v>
                </c:pt>
                <c:pt idx="7">
                  <c:v>-720.17042034058125</c:v>
                </c:pt>
                <c:pt idx="8">
                  <c:v>-213.94924519128242</c:v>
                </c:pt>
                <c:pt idx="9">
                  <c:v>35.433427934444396</c:v>
                </c:pt>
                <c:pt idx="10">
                  <c:v>157.59337479198112</c:v>
                </c:pt>
                <c:pt idx="11">
                  <c:v>316.11670746402177</c:v>
                </c:pt>
                <c:pt idx="12">
                  <c:v>287.77306594848136</c:v>
                </c:pt>
                <c:pt idx="13">
                  <c:v>294.08788705246519</c:v>
                </c:pt>
                <c:pt idx="14">
                  <c:v>618.53783520898821</c:v>
                </c:pt>
                <c:pt idx="15">
                  <c:v>509.18296666131141</c:v>
                </c:pt>
                <c:pt idx="16">
                  <c:v>509.64534727185543</c:v>
                </c:pt>
                <c:pt idx="17">
                  <c:v>580.18540834413045</c:v>
                </c:pt>
                <c:pt idx="18">
                  <c:v>345.19026183534288</c:v>
                </c:pt>
                <c:pt idx="19">
                  <c:v>193.48055445808873</c:v>
                </c:pt>
                <c:pt idx="20">
                  <c:v>437.53118560390743</c:v>
                </c:pt>
                <c:pt idx="21">
                  <c:v>328.24795834392842</c:v>
                </c:pt>
                <c:pt idx="22">
                  <c:v>228.73878320439781</c:v>
                </c:pt>
                <c:pt idx="23">
                  <c:v>48.758576267144932</c:v>
                </c:pt>
                <c:pt idx="24">
                  <c:v>-153.45597572000281</c:v>
                </c:pt>
                <c:pt idx="25">
                  <c:v>-716.19679744821394</c:v>
                </c:pt>
                <c:pt idx="26">
                  <c:v>-382.52838893640563</c:v>
                </c:pt>
                <c:pt idx="27">
                  <c:v>-493.98901600929486</c:v>
                </c:pt>
                <c:pt idx="28">
                  <c:v>-289.42489387683628</c:v>
                </c:pt>
                <c:pt idx="29">
                  <c:v>-99.859608505568161</c:v>
                </c:pt>
                <c:pt idx="30">
                  <c:v>-172.98528095893928</c:v>
                </c:pt>
                <c:pt idx="31">
                  <c:v>-58.593666400027416</c:v>
                </c:pt>
                <c:pt idx="32">
                  <c:v>-72.51919090709201</c:v>
                </c:pt>
                <c:pt idx="33">
                  <c:v>-218.98152441848336</c:v>
                </c:pt>
                <c:pt idx="34">
                  <c:v>-275.48063884274097</c:v>
                </c:pt>
                <c:pt idx="35">
                  <c:v>-566.61230925716222</c:v>
                </c:pt>
                <c:pt idx="36">
                  <c:v>-325.09817095943987</c:v>
                </c:pt>
                <c:pt idx="37">
                  <c:v>42.125692381086957</c:v>
                </c:pt>
                <c:pt idx="38">
                  <c:v>-112.76817816836558</c:v>
                </c:pt>
                <c:pt idx="39">
                  <c:v>-735.16481868278925</c:v>
                </c:pt>
                <c:pt idx="40">
                  <c:v>-199.24060082689087</c:v>
                </c:pt>
              </c:numCache>
            </c:numRef>
          </c:yVal>
        </c:ser>
        <c:ser>
          <c:idx val="2"/>
          <c:order val="2"/>
          <c:spPr>
            <a:ln w="28575">
              <a:solidFill>
                <a:schemeClr val="accent1"/>
              </a:solidFill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Stresses!$U$7:$U$47</c:f>
              <c:numCache>
                <c:formatCode>0</c:formatCode>
                <c:ptCount val="41"/>
                <c:pt idx="0">
                  <c:v>-6.5847794830963142</c:v>
                </c:pt>
                <c:pt idx="1">
                  <c:v>-73.955087831411902</c:v>
                </c:pt>
                <c:pt idx="2">
                  <c:v>152.47696239023574</c:v>
                </c:pt>
                <c:pt idx="3">
                  <c:v>510.89168483788444</c:v>
                </c:pt>
                <c:pt idx="4">
                  <c:v>349.98905718344309</c:v>
                </c:pt>
                <c:pt idx="5">
                  <c:v>267.74620304963986</c:v>
                </c:pt>
                <c:pt idx="6">
                  <c:v>125.97476704952393</c:v>
                </c:pt>
                <c:pt idx="7">
                  <c:v>-356.14011969750248</c:v>
                </c:pt>
                <c:pt idx="8">
                  <c:v>-602.43497380277654</c:v>
                </c:pt>
                <c:pt idx="9">
                  <c:v>-413.42908741016981</c:v>
                </c:pt>
                <c:pt idx="10">
                  <c:v>-387.82595168875105</c:v>
                </c:pt>
                <c:pt idx="11">
                  <c:v>-205.40478615039333</c:v>
                </c:pt>
                <c:pt idx="12">
                  <c:v>-259.26625041112163</c:v>
                </c:pt>
                <c:pt idx="13">
                  <c:v>-260.61748261754281</c:v>
                </c:pt>
                <c:pt idx="14">
                  <c:v>-151.64653000300854</c:v>
                </c:pt>
                <c:pt idx="15">
                  <c:v>-169.09155431831809</c:v>
                </c:pt>
                <c:pt idx="16">
                  <c:v>-150.27199461734651</c:v>
                </c:pt>
                <c:pt idx="17">
                  <c:v>-102.02642556098378</c:v>
                </c:pt>
                <c:pt idx="18">
                  <c:v>-204.43313949281577</c:v>
                </c:pt>
                <c:pt idx="19">
                  <c:v>-422.40220391559649</c:v>
                </c:pt>
                <c:pt idx="20">
                  <c:v>-171.35801041359866</c:v>
                </c:pt>
                <c:pt idx="21">
                  <c:v>-215.56361762615944</c:v>
                </c:pt>
                <c:pt idx="22">
                  <c:v>-242.87911826381273</c:v>
                </c:pt>
                <c:pt idx="23">
                  <c:v>-181.65399812617892</c:v>
                </c:pt>
                <c:pt idx="24">
                  <c:v>-459.09902675218967</c:v>
                </c:pt>
                <c:pt idx="25">
                  <c:v>-546.76350312650413</c:v>
                </c:pt>
                <c:pt idx="26">
                  <c:v>-29.915624879520344</c:v>
                </c:pt>
                <c:pt idx="27">
                  <c:v>-185.62186497687841</c:v>
                </c:pt>
                <c:pt idx="28">
                  <c:v>-99.268938531088921</c:v>
                </c:pt>
                <c:pt idx="29">
                  <c:v>108.09416008471557</c:v>
                </c:pt>
                <c:pt idx="30">
                  <c:v>-42.942289568534179</c:v>
                </c:pt>
                <c:pt idx="31">
                  <c:v>160.07353893430647</c:v>
                </c:pt>
                <c:pt idx="32">
                  <c:v>35.734480426834082</c:v>
                </c:pt>
                <c:pt idx="33">
                  <c:v>250.61576340372903</c:v>
                </c:pt>
                <c:pt idx="34">
                  <c:v>148.02414493304701</c:v>
                </c:pt>
                <c:pt idx="35">
                  <c:v>-65.373579437316238</c:v>
                </c:pt>
                <c:pt idx="36">
                  <c:v>-151.20166341118446</c:v>
                </c:pt>
                <c:pt idx="37">
                  <c:v>187.66069880094994</c:v>
                </c:pt>
                <c:pt idx="38">
                  <c:v>126.83004820795792</c:v>
                </c:pt>
                <c:pt idx="39">
                  <c:v>-145.36271906547927</c:v>
                </c:pt>
                <c:pt idx="40">
                  <c:v>120.29498492541543</c:v>
                </c:pt>
              </c:numCache>
            </c:numRef>
          </c:yVal>
        </c:ser>
        <c:axId val="151567360"/>
        <c:axId val="151458560"/>
      </c:scatterChart>
      <c:valAx>
        <c:axId val="151567360"/>
        <c:scaling>
          <c:orientation val="minMax"/>
        </c:scaling>
        <c:axPos val="b"/>
        <c:numFmt formatCode="0" sourceLinked="1"/>
        <c:tickLblPos val="nextTo"/>
        <c:crossAx val="151458560"/>
        <c:crosses val="autoZero"/>
        <c:crossBetween val="midCat"/>
      </c:valAx>
      <c:valAx>
        <c:axId val="151458560"/>
        <c:scaling>
          <c:orientation val="minMax"/>
        </c:scaling>
        <c:axPos val="l"/>
        <c:majorGridlines/>
        <c:numFmt formatCode="0" sourceLinked="1"/>
        <c:tickLblPos val="nextTo"/>
        <c:crossAx val="151567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solidFill>
                <a:srgbClr val="4F81BD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Stresses!$G$69:$G$77</c:f>
              <c:numCache>
                <c:formatCode>0</c:formatCode>
                <c:ptCount val="9"/>
                <c:pt idx="0">
                  <c:v>-74.489267512634072</c:v>
                </c:pt>
                <c:pt idx="1">
                  <c:v>-875.46845512165294</c:v>
                </c:pt>
                <c:pt idx="2">
                  <c:v>497.80068921467802</c:v>
                </c:pt>
                <c:pt idx="3">
                  <c:v>434.82722083609815</c:v>
                </c:pt>
                <c:pt idx="4">
                  <c:v>147.49857673446166</c:v>
                </c:pt>
                <c:pt idx="5">
                  <c:v>400.40242375760647</c:v>
                </c:pt>
                <c:pt idx="6">
                  <c:v>-1077.1479893466608</c:v>
                </c:pt>
                <c:pt idx="7">
                  <c:v>-783.51319280978157</c:v>
                </c:pt>
                <c:pt idx="8">
                  <c:v>79.304326626949972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solidFill>
                <a:srgbClr val="FF0000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Stresses!$I$69:$I$77</c:f>
              <c:numCache>
                <c:formatCode>0</c:formatCode>
                <c:ptCount val="9"/>
                <c:pt idx="0">
                  <c:v>318.60930058513759</c:v>
                </c:pt>
                <c:pt idx="1">
                  <c:v>82.012393884500767</c:v>
                </c:pt>
                <c:pt idx="2">
                  <c:v>-284.01582025461278</c:v>
                </c:pt>
                <c:pt idx="3">
                  <c:v>664.56378179746696</c:v>
                </c:pt>
                <c:pt idx="4">
                  <c:v>983.6227177304479</c:v>
                </c:pt>
                <c:pt idx="5">
                  <c:v>-314.66057640450185</c:v>
                </c:pt>
                <c:pt idx="6">
                  <c:v>-480.73287294125856</c:v>
                </c:pt>
                <c:pt idx="7">
                  <c:v>-88.603002937004405</c:v>
                </c:pt>
                <c:pt idx="8">
                  <c:v>121.29810948158237</c:v>
                </c:pt>
              </c:numCache>
            </c:numRef>
          </c:yVal>
        </c:ser>
        <c:ser>
          <c:idx val="2"/>
          <c:order val="2"/>
          <c:tx>
            <c:v>Longitudinal</c:v>
          </c:tx>
          <c:spPr>
            <a:ln w="28575">
              <a:solidFill>
                <a:srgbClr val="92D050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Stresses!$K$69:$K$77</c:f>
              <c:numCache>
                <c:formatCode>0</c:formatCode>
                <c:ptCount val="9"/>
                <c:pt idx="0">
                  <c:v>567.67144610470052</c:v>
                </c:pt>
                <c:pt idx="1">
                  <c:v>1889.987190585085</c:v>
                </c:pt>
                <c:pt idx="2">
                  <c:v>1155.7267967183816</c:v>
                </c:pt>
                <c:pt idx="3">
                  <c:v>-2316.2607792708291</c:v>
                </c:pt>
                <c:pt idx="4">
                  <c:v>-691.97356002181914</c:v>
                </c:pt>
                <c:pt idx="5">
                  <c:v>-1443.7818311142657</c:v>
                </c:pt>
                <c:pt idx="6">
                  <c:v>1963.6717298578965</c:v>
                </c:pt>
                <c:pt idx="7">
                  <c:v>935.02399011602404</c:v>
                </c:pt>
                <c:pt idx="8">
                  <c:v>789.46218523845425</c:v>
                </c:pt>
              </c:numCache>
            </c:numRef>
          </c:yVal>
        </c:ser>
        <c:axId val="151479808"/>
        <c:axId val="151481344"/>
      </c:scatterChart>
      <c:valAx>
        <c:axId val="151479808"/>
        <c:scaling>
          <c:orientation val="minMax"/>
        </c:scaling>
        <c:axPos val="b"/>
        <c:numFmt formatCode="General" sourceLinked="1"/>
        <c:tickLblPos val="nextTo"/>
        <c:crossAx val="151481344"/>
        <c:crosses val="autoZero"/>
        <c:crossBetween val="midCat"/>
      </c:valAx>
      <c:valAx>
        <c:axId val="151481344"/>
        <c:scaling>
          <c:orientation val="minMax"/>
          <c:max val="2000"/>
          <c:min val="-2500"/>
        </c:scaling>
        <c:axPos val="l"/>
        <c:majorGridlines/>
        <c:numFmt formatCode="0" sourceLinked="1"/>
        <c:tickLblPos val="nextTo"/>
        <c:crossAx val="151479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</c:v>
                </c:pt>
                <c:pt idx="1">
                  <c:v>116</c:v>
                </c:pt>
                <c:pt idx="2">
                  <c:v>121</c:v>
                </c:pt>
                <c:pt idx="3">
                  <c:v>130</c:v>
                </c:pt>
                <c:pt idx="4">
                  <c:v>132</c:v>
                </c:pt>
                <c:pt idx="5">
                  <c:v>149</c:v>
                </c:pt>
                <c:pt idx="6">
                  <c:v>165</c:v>
                </c:pt>
                <c:pt idx="7">
                  <c:v>127</c:v>
                </c:pt>
                <c:pt idx="8">
                  <c:v>156</c:v>
                </c:pt>
                <c:pt idx="9">
                  <c:v>163</c:v>
                </c:pt>
                <c:pt idx="10">
                  <c:v>184</c:v>
                </c:pt>
                <c:pt idx="11">
                  <c:v>185</c:v>
                </c:pt>
                <c:pt idx="12">
                  <c:v>199</c:v>
                </c:pt>
                <c:pt idx="13">
                  <c:v>222</c:v>
                </c:pt>
                <c:pt idx="14">
                  <c:v>268</c:v>
                </c:pt>
                <c:pt idx="15">
                  <c:v>257</c:v>
                </c:pt>
                <c:pt idx="16">
                  <c:v>229</c:v>
                </c:pt>
                <c:pt idx="17">
                  <c:v>270</c:v>
                </c:pt>
                <c:pt idx="18">
                  <c:v>258</c:v>
                </c:pt>
                <c:pt idx="19">
                  <c:v>246</c:v>
                </c:pt>
                <c:pt idx="20">
                  <c:v>248</c:v>
                </c:pt>
                <c:pt idx="21">
                  <c:v>191</c:v>
                </c:pt>
                <c:pt idx="22">
                  <c:v>186</c:v>
                </c:pt>
                <c:pt idx="23">
                  <c:v>172</c:v>
                </c:pt>
                <c:pt idx="24">
                  <c:v>168</c:v>
                </c:pt>
                <c:pt idx="25">
                  <c:v>174</c:v>
                </c:pt>
                <c:pt idx="26">
                  <c:v>175</c:v>
                </c:pt>
                <c:pt idx="27">
                  <c:v>158</c:v>
                </c:pt>
                <c:pt idx="28">
                  <c:v>130</c:v>
                </c:pt>
                <c:pt idx="29">
                  <c:v>149</c:v>
                </c:pt>
                <c:pt idx="30">
                  <c:v>140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0">
                  <c:v>124.08270947502039</c:v>
                </c:pt>
                <c:pt idx="1">
                  <c:v>124.81171484943243</c:v>
                </c:pt>
                <c:pt idx="2">
                  <c:v>126.0498570326217</c:v>
                </c:pt>
                <c:pt idx="3">
                  <c:v>127.92679390250927</c:v>
                </c:pt>
                <c:pt idx="4">
                  <c:v>130.72157895429439</c:v>
                </c:pt>
                <c:pt idx="5">
                  <c:v>134.47256735260075</c:v>
                </c:pt>
                <c:pt idx="6">
                  <c:v>139.94197136488563</c:v>
                </c:pt>
                <c:pt idx="7">
                  <c:v>147.40633027955644</c:v>
                </c:pt>
                <c:pt idx="8">
                  <c:v>156.91943333221377</c:v>
                </c:pt>
                <c:pt idx="9">
                  <c:v>168.36233297058905</c:v>
                </c:pt>
                <c:pt idx="10">
                  <c:v>180.9431727324768</c:v>
                </c:pt>
                <c:pt idx="11">
                  <c:v>195.27832191499661</c:v>
                </c:pt>
                <c:pt idx="12">
                  <c:v>209.87502753847622</c:v>
                </c:pt>
                <c:pt idx="13">
                  <c:v>223.12239600393954</c:v>
                </c:pt>
                <c:pt idx="14">
                  <c:v>235.49483636638556</c:v>
                </c:pt>
                <c:pt idx="15">
                  <c:v>245.02969924421396</c:v>
                </c:pt>
                <c:pt idx="16">
                  <c:v>250.64965628690751</c:v>
                </c:pt>
                <c:pt idx="17">
                  <c:v>251.77412177746146</c:v>
                </c:pt>
                <c:pt idx="18">
                  <c:v>248.77757799980608</c:v>
                </c:pt>
                <c:pt idx="19">
                  <c:v>241.62941080248279</c:v>
                </c:pt>
                <c:pt idx="20">
                  <c:v>230.88459931561769</c:v>
                </c:pt>
                <c:pt idx="21">
                  <c:v>217.79436002671608</c:v>
                </c:pt>
                <c:pt idx="22">
                  <c:v>202.78000475918242</c:v>
                </c:pt>
                <c:pt idx="23">
                  <c:v>188.00217171115833</c:v>
                </c:pt>
                <c:pt idx="24">
                  <c:v>175.10753741176524</c:v>
                </c:pt>
                <c:pt idx="25">
                  <c:v>163.70591435367112</c:v>
                </c:pt>
                <c:pt idx="26">
                  <c:v>153.10641991662456</c:v>
                </c:pt>
                <c:pt idx="27">
                  <c:v>144.10781084383831</c:v>
                </c:pt>
                <c:pt idx="28">
                  <c:v>137.99172755700431</c:v>
                </c:pt>
                <c:pt idx="29">
                  <c:v>132.82213655214639</c:v>
                </c:pt>
                <c:pt idx="30">
                  <c:v>129.38035122455835</c:v>
                </c:pt>
                <c:pt idx="31">
                  <c:v>127.08602504520475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4707584"/>
        <c:axId val="64717568"/>
      </c:scatterChart>
      <c:valAx>
        <c:axId val="64707584"/>
        <c:scaling>
          <c:orientation val="minMax"/>
        </c:scaling>
        <c:axPos val="b"/>
        <c:numFmt formatCode="General" sourceLinked="1"/>
        <c:tickLblPos val="nextTo"/>
        <c:crossAx val="64717568"/>
        <c:crosses val="autoZero"/>
        <c:crossBetween val="midCat"/>
      </c:valAx>
      <c:valAx>
        <c:axId val="64717568"/>
        <c:scaling>
          <c:orientation val="minMax"/>
        </c:scaling>
        <c:axPos val="l"/>
        <c:majorGridlines/>
        <c:numFmt formatCode="General" sourceLinked="1"/>
        <c:tickLblPos val="nextTo"/>
        <c:crossAx val="64707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1.xml"/><Relationship Id="rId1" Type="http://schemas.openxmlformats.org/officeDocument/2006/relationships/chart" Target="../charts/chart8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114299</xdr:rowOff>
    </xdr:from>
    <xdr:to>
      <xdr:col>29</xdr:col>
      <xdr:colOff>161925</xdr:colOff>
      <xdr:row>23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28</xdr:row>
      <xdr:rowOff>0</xdr:rowOff>
    </xdr:from>
    <xdr:to>
      <xdr:col>28</xdr:col>
      <xdr:colOff>476250</xdr:colOff>
      <xdr:row>49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318408</xdr:colOff>
      <xdr:row>60</xdr:row>
      <xdr:rowOff>74840</xdr:rowOff>
    </xdr:from>
    <xdr:to>
      <xdr:col>52</xdr:col>
      <xdr:colOff>10886</xdr:colOff>
      <xdr:row>74</xdr:row>
      <xdr:rowOff>151040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66675</xdr:colOff>
      <xdr:row>86</xdr:row>
      <xdr:rowOff>47625</xdr:rowOff>
    </xdr:from>
    <xdr:to>
      <xdr:col>33</xdr:col>
      <xdr:colOff>371475</xdr:colOff>
      <xdr:row>97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86</xdr:row>
      <xdr:rowOff>0</xdr:rowOff>
    </xdr:from>
    <xdr:to>
      <xdr:col>42</xdr:col>
      <xdr:colOff>304800</xdr:colOff>
      <xdr:row>96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325084</xdr:colOff>
      <xdr:row>10</xdr:row>
      <xdr:rowOff>126422</xdr:rowOff>
    </xdr:from>
    <xdr:to>
      <xdr:col>46</xdr:col>
      <xdr:colOff>441381</xdr:colOff>
      <xdr:row>52</xdr:row>
      <xdr:rowOff>121226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212100</xdr:colOff>
      <xdr:row>59</xdr:row>
      <xdr:rowOff>127985</xdr:rowOff>
    </xdr:from>
    <xdr:to>
      <xdr:col>35</xdr:col>
      <xdr:colOff>533818</xdr:colOff>
      <xdr:row>79</xdr:row>
      <xdr:rowOff>177940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14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0.87803894537316629</v>
          </cell>
          <cell r="AN8">
            <v>281.98453896921546</v>
          </cell>
        </row>
        <row r="9">
          <cell r="AI9">
            <v>-15</v>
          </cell>
          <cell r="AL9">
            <v>0.99872332903505012</v>
          </cell>
          <cell r="AN9">
            <v>153.8797496896116</v>
          </cell>
        </row>
        <row r="10">
          <cell r="AI10">
            <v>-14</v>
          </cell>
          <cell r="AL10">
            <v>0.94952179303713324</v>
          </cell>
          <cell r="AN10">
            <v>929.41692318526668</v>
          </cell>
        </row>
        <row r="11">
          <cell r="AI11">
            <v>-13</v>
          </cell>
          <cell r="AL11">
            <v>0.92858951741680051</v>
          </cell>
          <cell r="AN11">
            <v>2240.6008097983763</v>
          </cell>
        </row>
        <row r="12">
          <cell r="AI12">
            <v>-12</v>
          </cell>
          <cell r="AL12">
            <v>1.0452410985708254</v>
          </cell>
          <cell r="AN12">
            <v>1874.503987524756</v>
          </cell>
        </row>
        <row r="13">
          <cell r="AI13">
            <v>-11</v>
          </cell>
          <cell r="AL13">
            <v>0.9737693150501352</v>
          </cell>
          <cell r="AN13">
            <v>1820.3735622983609</v>
          </cell>
        </row>
        <row r="14">
          <cell r="AI14">
            <v>-10</v>
          </cell>
          <cell r="AL14">
            <v>0.93088334099414494</v>
          </cell>
          <cell r="AN14">
            <v>1009.427902110227</v>
          </cell>
        </row>
        <row r="15">
          <cell r="AI15">
            <v>-9</v>
          </cell>
          <cell r="AL15">
            <v>0.8680449363009376</v>
          </cell>
          <cell r="AN15">
            <v>30.174825461859456</v>
          </cell>
        </row>
        <row r="16">
          <cell r="AI16">
            <v>-8</v>
          </cell>
          <cell r="AL16">
            <v>1.3730807316151286</v>
          </cell>
          <cell r="AN16">
            <v>-2171.7854999906417</v>
          </cell>
        </row>
        <row r="17">
          <cell r="AI17">
            <v>-7</v>
          </cell>
          <cell r="AL17">
            <v>1.3129593106550297</v>
          </cell>
          <cell r="AN17">
            <v>-1748.0529206496121</v>
          </cell>
        </row>
        <row r="18">
          <cell r="AI18">
            <v>-6</v>
          </cell>
          <cell r="AL18">
            <v>1.1767321729477946</v>
          </cell>
          <cell r="AN18">
            <v>-1770.8362732358207</v>
          </cell>
        </row>
        <row r="19">
          <cell r="AI19">
            <v>-5</v>
          </cell>
          <cell r="AL19">
            <v>1.2400620708227557</v>
          </cell>
          <cell r="AN19">
            <v>-1182.2095437794555</v>
          </cell>
        </row>
        <row r="20">
          <cell r="AI20">
            <v>-4</v>
          </cell>
          <cell r="AL20">
            <v>0.63708344431159991</v>
          </cell>
          <cell r="AN20">
            <v>-1406.1252311247108</v>
          </cell>
        </row>
        <row r="21">
          <cell r="AI21">
            <v>-3</v>
          </cell>
          <cell r="AL21">
            <v>1.3586596080270623</v>
          </cell>
          <cell r="AN21">
            <v>-1297.9886171426979</v>
          </cell>
        </row>
        <row r="22">
          <cell r="AI22">
            <v>-2</v>
          </cell>
          <cell r="AL22">
            <v>1.6038948569730307</v>
          </cell>
          <cell r="AN22">
            <v>-1424.3631818373626</v>
          </cell>
        </row>
        <row r="23">
          <cell r="AI23">
            <v>-1</v>
          </cell>
          <cell r="AL23">
            <v>1.1601919660616717</v>
          </cell>
          <cell r="AN23">
            <v>-1329.5656994056772</v>
          </cell>
        </row>
        <row r="24">
          <cell r="AI24">
            <v>0</v>
          </cell>
          <cell r="AL24">
            <v>1.4430589330355321</v>
          </cell>
          <cell r="AN24">
            <v>-1120.759717287978</v>
          </cell>
        </row>
        <row r="25">
          <cell r="AI25">
            <v>1</v>
          </cell>
          <cell r="AL25">
            <v>1.9607395329069346</v>
          </cell>
          <cell r="AN25">
            <v>-1208.6290335080462</v>
          </cell>
        </row>
        <row r="26">
          <cell r="AI26">
            <v>2</v>
          </cell>
          <cell r="AL26">
            <v>1.3618258168277046</v>
          </cell>
          <cell r="AN26">
            <v>-1195.8427650329284</v>
          </cell>
        </row>
        <row r="27">
          <cell r="AI27">
            <v>3</v>
          </cell>
          <cell r="AL27">
            <v>1.0286620515987077</v>
          </cell>
          <cell r="AN27">
            <v>-1954.8489123762947</v>
          </cell>
        </row>
        <row r="28">
          <cell r="AI28">
            <v>4</v>
          </cell>
          <cell r="AL28">
            <v>1.123288443053962</v>
          </cell>
          <cell r="AN28">
            <v>-1380.5475398773747</v>
          </cell>
        </row>
        <row r="29">
          <cell r="AI29">
            <v>5</v>
          </cell>
          <cell r="AL29">
            <v>1.2459840571227001</v>
          </cell>
          <cell r="AN29">
            <v>-1442.2266596268996</v>
          </cell>
        </row>
        <row r="30">
          <cell r="AI30">
            <v>6</v>
          </cell>
          <cell r="AL30">
            <v>1.5198573645612208</v>
          </cell>
          <cell r="AN30">
            <v>-1364.4251460981361</v>
          </cell>
        </row>
        <row r="31">
          <cell r="AI31">
            <v>7</v>
          </cell>
          <cell r="AL31">
            <v>1.3216330321390188</v>
          </cell>
          <cell r="AN31">
            <v>-929.47618675587319</v>
          </cell>
        </row>
        <row r="32">
          <cell r="AI32">
            <v>8</v>
          </cell>
          <cell r="AL32">
            <v>1.6300210986716288</v>
          </cell>
          <cell r="AN32">
            <v>-1851.2752846049364</v>
          </cell>
        </row>
        <row r="33">
          <cell r="AI33">
            <v>9</v>
          </cell>
          <cell r="AL33">
            <v>0.87556626583041786</v>
          </cell>
          <cell r="AN33">
            <v>-1143.7246676985203</v>
          </cell>
        </row>
        <row r="34">
          <cell r="AI34">
            <v>10.000999999999999</v>
          </cell>
          <cell r="AL34">
            <v>0.81276742605750885</v>
          </cell>
          <cell r="AN34">
            <v>549.96514660765604</v>
          </cell>
        </row>
        <row r="35">
          <cell r="AI35">
            <v>11.001000000000001</v>
          </cell>
          <cell r="AL35">
            <v>1.0185965587556403</v>
          </cell>
          <cell r="AN35">
            <v>357.59086618347703</v>
          </cell>
        </row>
        <row r="36">
          <cell r="AI36">
            <v>12.001000000000001</v>
          </cell>
          <cell r="AL36">
            <v>1.1147066486955919</v>
          </cell>
          <cell r="AN36">
            <v>301.48959859666036</v>
          </cell>
        </row>
        <row r="37">
          <cell r="AI37">
            <v>13.001000000000001</v>
          </cell>
          <cell r="AL37">
            <v>1.0670838157889546</v>
          </cell>
          <cell r="AN37">
            <v>723.55435577864387</v>
          </cell>
        </row>
        <row r="38">
          <cell r="AI38">
            <v>14.001000000000001</v>
          </cell>
          <cell r="AL38">
            <v>0.83913589146388456</v>
          </cell>
          <cell r="AN38">
            <v>181.8301557612312</v>
          </cell>
        </row>
        <row r="39">
          <cell r="AI39">
            <v>15.001000000000001</v>
          </cell>
          <cell r="AL39">
            <v>0.84979287364745026</v>
          </cell>
          <cell r="AN39">
            <v>748.68673898698114</v>
          </cell>
        </row>
        <row r="40">
          <cell r="AI40">
            <v>16.001000000000001</v>
          </cell>
          <cell r="AL40">
            <v>0.87422909688999795</v>
          </cell>
          <cell r="AN40">
            <v>226.32330515381938</v>
          </cell>
        </row>
        <row r="41">
          <cell r="AI41">
            <v>-9.66</v>
          </cell>
          <cell r="AL41">
            <v>1.1918442400319487</v>
          </cell>
          <cell r="AN41">
            <v>1489.4815497494828</v>
          </cell>
        </row>
        <row r="42">
          <cell r="AI42">
            <v>-9.3299999999999983</v>
          </cell>
          <cell r="AL42">
            <v>0.88579038941403254</v>
          </cell>
          <cell r="AN42">
            <v>1195.7826206379086</v>
          </cell>
        </row>
        <row r="43">
          <cell r="AI43">
            <v>-8.6699999999999982</v>
          </cell>
          <cell r="AL43">
            <v>1.1302498320958994</v>
          </cell>
          <cell r="AN43">
            <v>976.08390171122221</v>
          </cell>
        </row>
        <row r="44">
          <cell r="AI44">
            <v>-8.34</v>
          </cell>
          <cell r="AL44">
            <v>1.2904817694308943</v>
          </cell>
          <cell r="AN44">
            <v>30.060302869339139</v>
          </cell>
        </row>
        <row r="45">
          <cell r="AI45">
            <v>8.34</v>
          </cell>
          <cell r="AL45">
            <v>1.1073621110029408</v>
          </cell>
          <cell r="AN45">
            <v>562.24357166456684</v>
          </cell>
        </row>
        <row r="46">
          <cell r="AI46">
            <v>8.67</v>
          </cell>
          <cell r="AL46">
            <v>0.85621395945431544</v>
          </cell>
          <cell r="AN46">
            <v>542.18702705122189</v>
          </cell>
        </row>
        <row r="47">
          <cell r="AI47">
            <v>9.33</v>
          </cell>
          <cell r="AL47">
            <v>0.87089225038853169</v>
          </cell>
          <cell r="AN47">
            <v>861.70663050633141</v>
          </cell>
        </row>
        <row r="48">
          <cell r="AI48">
            <v>9.66</v>
          </cell>
          <cell r="AL48">
            <v>0.94859459187387951</v>
          </cell>
          <cell r="AN48">
            <v>807.74518510584596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workbookViewId="0"/>
  </sheetViews>
  <sheetFormatPr defaultRowHeight="15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75"/>
  <sheetViews>
    <sheetView topLeftCell="A34" workbookViewId="0">
      <selection activeCell="A56" sqref="A56"/>
    </sheetView>
  </sheetViews>
  <sheetFormatPr defaultRowHeight="15"/>
  <sheetData>
    <row r="1" spans="1:30" s="1" customFormat="1" ht="15.7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7.1289573288303778</v>
      </c>
      <c r="U2" s="5">
        <v>0.58048590787693644</v>
      </c>
      <c r="V2" s="5">
        <v>-90.365486636164519</v>
      </c>
      <c r="W2" s="5">
        <v>2.6858624285773958E-2</v>
      </c>
      <c r="X2" s="5">
        <v>0.78145523582913734</v>
      </c>
      <c r="Y2" s="5">
        <v>6.7413164488134752E-2</v>
      </c>
      <c r="Z2" s="5">
        <v>4.8622992921402464</v>
      </c>
      <c r="AA2" s="5">
        <v>0.17764223599193968</v>
      </c>
      <c r="AB2" t="s">
        <v>213</v>
      </c>
      <c r="AC2" t="s">
        <v>213</v>
      </c>
      <c r="AD2" s="5">
        <v>1.4745858794577344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8.1691821634562984</v>
      </c>
      <c r="U3" s="5">
        <v>0.52659309659673337</v>
      </c>
      <c r="V3" s="5">
        <v>-90.375814009908751</v>
      </c>
      <c r="W3" s="5">
        <v>2.2796783007906083E-2</v>
      </c>
      <c r="X3" s="5">
        <v>0.83771722567629014</v>
      </c>
      <c r="Y3" s="5">
        <v>5.8187018810885817E-2</v>
      </c>
      <c r="Z3" s="5">
        <v>5.4641516631455653</v>
      </c>
      <c r="AA3" s="5">
        <v>0.17248082836228057</v>
      </c>
      <c r="AB3" t="s">
        <v>213</v>
      </c>
      <c r="AC3" t="s">
        <v>213</v>
      </c>
      <c r="AD3" s="5">
        <v>1.2551079127676616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8.6628165574690303</v>
      </c>
      <c r="U4" s="5">
        <v>0.57415674696769292</v>
      </c>
      <c r="V4" s="5">
        <v>-90.35258010502173</v>
      </c>
      <c r="W4" s="5">
        <v>2.4916644832166528E-2</v>
      </c>
      <c r="X4" s="5">
        <v>0.90170985924080627</v>
      </c>
      <c r="Y4" s="5">
        <v>6.5323245859845377E-2</v>
      </c>
      <c r="Z4" s="5">
        <v>5.652853673850279</v>
      </c>
      <c r="AA4" s="5">
        <v>0.20102958464727472</v>
      </c>
      <c r="AB4" t="s">
        <v>213</v>
      </c>
      <c r="AC4" t="s">
        <v>213</v>
      </c>
      <c r="AD4" s="5">
        <v>1.3270939451231163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8.721081899780506</v>
      </c>
      <c r="U5" s="5">
        <v>0.54708722198592996</v>
      </c>
      <c r="V5" s="5">
        <v>-90.356002493333136</v>
      </c>
      <c r="W5" s="5">
        <v>2.2198078030286308E-2</v>
      </c>
      <c r="X5" s="5">
        <v>0.86428610686849405</v>
      </c>
      <c r="Y5" s="5">
        <v>5.7566280845363776E-2</v>
      </c>
      <c r="Z5" s="5">
        <v>5.2518929501829454</v>
      </c>
      <c r="AA5" s="5">
        <v>0.17664988572710186</v>
      </c>
      <c r="AB5" t="s">
        <v>213</v>
      </c>
      <c r="AC5" t="s">
        <v>213</v>
      </c>
      <c r="AD5" s="5">
        <v>1.2765136593335109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9.3702470490588698</v>
      </c>
      <c r="U6" s="5">
        <v>0.60048754223656542</v>
      </c>
      <c r="V6" s="5">
        <v>-90.358615609824682</v>
      </c>
      <c r="W6" s="5">
        <v>2.6535337163660983E-2</v>
      </c>
      <c r="X6" s="5">
        <v>1.0001905354885556</v>
      </c>
      <c r="Y6" s="5">
        <v>7.2103016387173965E-2</v>
      </c>
      <c r="Z6" s="5">
        <v>5.9952234964342397</v>
      </c>
      <c r="AA6" s="5">
        <v>0.23682811407591117</v>
      </c>
      <c r="AB6" t="s">
        <v>213</v>
      </c>
      <c r="AC6" t="s">
        <v>213</v>
      </c>
      <c r="AD6" s="5">
        <v>1.3330481367587779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8.0839610252680743</v>
      </c>
      <c r="U7" s="5">
        <v>0.50699225986237884</v>
      </c>
      <c r="V7" s="5">
        <v>-90.412810803338743</v>
      </c>
      <c r="W7" s="5">
        <v>1.9646058974627276E-2</v>
      </c>
      <c r="X7" s="5">
        <v>0.74442080309612901</v>
      </c>
      <c r="Y7" s="5">
        <v>4.8303703743081454E-2</v>
      </c>
      <c r="Z7" s="5">
        <v>4.7111785114885754</v>
      </c>
      <c r="AA7" s="5">
        <v>0.14298768310676307</v>
      </c>
      <c r="AB7" t="s">
        <v>213</v>
      </c>
      <c r="AC7" t="s">
        <v>213</v>
      </c>
      <c r="AD7" s="5">
        <v>1.2604562651417213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7.901822751745347</v>
      </c>
      <c r="U8" s="5">
        <v>0.67849755054488403</v>
      </c>
      <c r="V8" s="5">
        <v>-90.402190537829512</v>
      </c>
      <c r="W8" s="5">
        <v>3.0258553690653285E-2</v>
      </c>
      <c r="X8" s="5">
        <v>0.84772837955850955</v>
      </c>
      <c r="Y8" s="5">
        <v>7.7682208741898268E-2</v>
      </c>
      <c r="Z8" s="5">
        <v>5.041034954922555</v>
      </c>
      <c r="AA8" s="5">
        <v>0.21993532170359814</v>
      </c>
      <c r="AB8" t="s">
        <v>213</v>
      </c>
      <c r="AC8" t="s">
        <v>213</v>
      </c>
      <c r="AD8" s="5">
        <v>1.651856548605015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7.9369162719727235</v>
      </c>
      <c r="U9" s="5">
        <v>0.60581889382529064</v>
      </c>
      <c r="V9" s="5">
        <v>-90.458869444757781</v>
      </c>
      <c r="W9" s="5">
        <v>2.9591800537753149E-2</v>
      </c>
      <c r="X9" s="5">
        <v>0.92132266720266454</v>
      </c>
      <c r="Y9" s="5">
        <v>7.7866239217929997E-2</v>
      </c>
      <c r="Z9" s="5">
        <v>5.9920353242061788</v>
      </c>
      <c r="AA9" s="5">
        <v>0.22468116570439856</v>
      </c>
      <c r="AB9" t="s">
        <v>213</v>
      </c>
      <c r="AC9" t="s">
        <v>213</v>
      </c>
      <c r="AD9" s="5">
        <v>1.4108330116245069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8.3617537338400183</v>
      </c>
      <c r="U10" s="5">
        <v>0.60793829680521994</v>
      </c>
      <c r="V10" s="5">
        <v>-90.054257277344149</v>
      </c>
      <c r="W10" s="5">
        <v>3.9463043276030702E-2</v>
      </c>
      <c r="X10" s="5">
        <v>1.4326281068837019</v>
      </c>
      <c r="Y10" s="5">
        <v>0.14426826449933627</v>
      </c>
      <c r="Z10" s="5">
        <v>7.9862876398339431</v>
      </c>
      <c r="AA10" s="5">
        <v>0.45593965992521568</v>
      </c>
      <c r="AB10" t="s">
        <v>213</v>
      </c>
      <c r="AC10" t="s">
        <v>213</v>
      </c>
      <c r="AD10" s="5">
        <v>1.3357401587423536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8.553231261649632</v>
      </c>
      <c r="U11" s="5">
        <v>0.55648954783661186</v>
      </c>
      <c r="V11" s="5">
        <v>-89.962915263186545</v>
      </c>
      <c r="W11" s="5">
        <v>3.5305907074471878E-2</v>
      </c>
      <c r="X11" s="5">
        <v>1.4105306865516174</v>
      </c>
      <c r="Y11" s="5">
        <v>0.12369816776675673</v>
      </c>
      <c r="Z11" s="5">
        <v>7.9142224273135691</v>
      </c>
      <c r="AA11" s="5">
        <v>0.39454096955900808</v>
      </c>
      <c r="AB11" t="s">
        <v>213</v>
      </c>
      <c r="AC11" t="s">
        <v>213</v>
      </c>
      <c r="AD11" s="5">
        <v>1.2392433499742808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8.2112150889120361</v>
      </c>
      <c r="U12" s="5">
        <v>0.5323740574159499</v>
      </c>
      <c r="V12" s="5">
        <v>-89.897197930162406</v>
      </c>
      <c r="W12" s="5">
        <v>3.5304139813081163E-2</v>
      </c>
      <c r="X12" s="5">
        <v>1.416483364342243</v>
      </c>
      <c r="Y12" s="5">
        <v>0.12048037228796749</v>
      </c>
      <c r="Z12" s="5">
        <v>7.9363362392186714</v>
      </c>
      <c r="AA12" s="5">
        <v>0.36897537589142632</v>
      </c>
      <c r="AB12" t="s">
        <v>213</v>
      </c>
      <c r="AC12" t="s">
        <v>213</v>
      </c>
      <c r="AD12" s="5">
        <v>1.1917168511311529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9.308834261385611</v>
      </c>
      <c r="U13" s="5">
        <v>0.65525415998737213</v>
      </c>
      <c r="V13" s="5">
        <v>-89.846903312356019</v>
      </c>
      <c r="W13" s="5">
        <v>4.0033008557720358E-2</v>
      </c>
      <c r="X13" s="5">
        <v>1.5699882783511017</v>
      </c>
      <c r="Y13" s="5">
        <v>0.14712900570048346</v>
      </c>
      <c r="Z13" s="5">
        <v>8.2256797313587597</v>
      </c>
      <c r="AA13" s="5">
        <v>0.50512450127991859</v>
      </c>
      <c r="AB13" t="s">
        <v>213</v>
      </c>
      <c r="AC13" t="s">
        <v>213</v>
      </c>
      <c r="AD13" s="5">
        <v>1.3263629028577537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12.644417190438373</v>
      </c>
      <c r="U14" s="5">
        <v>0.82595838571424374</v>
      </c>
      <c r="V14" s="5">
        <v>-89.854425605217614</v>
      </c>
      <c r="W14" s="5">
        <v>3.7262718761146979E-2</v>
      </c>
      <c r="X14" s="5">
        <v>1.8223817570196139</v>
      </c>
      <c r="Y14" s="5">
        <v>0.16490844554426184</v>
      </c>
      <c r="Z14" s="5">
        <v>8.334172654434612</v>
      </c>
      <c r="AA14" s="5">
        <v>0.77163789139745687</v>
      </c>
      <c r="AB14" t="s">
        <v>213</v>
      </c>
      <c r="AC14" t="s">
        <v>213</v>
      </c>
      <c r="AD14" s="5">
        <v>1.315318929615132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7.8350035903928728</v>
      </c>
      <c r="U15" s="5">
        <v>0.4677946084898385</v>
      </c>
      <c r="V15" s="5">
        <v>-89.836680463880825</v>
      </c>
      <c r="W15" s="5">
        <v>3.3007555853784509E-2</v>
      </c>
      <c r="X15" s="5">
        <v>1.4429081117321778</v>
      </c>
      <c r="Y15" s="5">
        <v>0.11187885587136678</v>
      </c>
      <c r="Z15" s="5">
        <v>7.6272302381569119</v>
      </c>
      <c r="AA15" s="5">
        <v>0.32496251565930651</v>
      </c>
      <c r="AB15" t="s">
        <v>213</v>
      </c>
      <c r="AC15" t="s">
        <v>213</v>
      </c>
      <c r="AD15" s="5">
        <v>1.0618106914840102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11.096065321204916</v>
      </c>
      <c r="U16" s="5">
        <v>0.77063339476377402</v>
      </c>
      <c r="V16" s="5">
        <v>-89.802377225195002</v>
      </c>
      <c r="W16" s="5">
        <v>3.9491676316130681E-2</v>
      </c>
      <c r="X16" s="5">
        <v>1.9544009571560976</v>
      </c>
      <c r="Y16" s="5">
        <v>0.18614259812227602</v>
      </c>
      <c r="Z16" s="5">
        <v>8.3712276144986237</v>
      </c>
      <c r="AA16" s="5">
        <v>0.75944435147918798</v>
      </c>
      <c r="AB16" t="s">
        <v>213</v>
      </c>
      <c r="AC16" t="s">
        <v>213</v>
      </c>
      <c r="AD16" s="5">
        <v>1.1323898095693259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11.303436469488707</v>
      </c>
      <c r="U17" s="5">
        <v>0.79334009555801144</v>
      </c>
      <c r="V17" s="5">
        <v>-89.753151214563786</v>
      </c>
      <c r="W17" s="5">
        <v>4.1823890746454581E-2</v>
      </c>
      <c r="X17" s="5">
        <v>1.9635105450435264</v>
      </c>
      <c r="Y17" s="5">
        <v>0.19025693027436799</v>
      </c>
      <c r="Z17" s="5">
        <v>8.9792391674110661</v>
      </c>
      <c r="AA17" s="5">
        <v>0.76799814934826705</v>
      </c>
      <c r="AB17" t="s">
        <v>213</v>
      </c>
      <c r="AC17" t="s">
        <v>213</v>
      </c>
      <c r="AD17" s="5">
        <v>1.170887976520832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9.3626857277822495</v>
      </c>
      <c r="U18" s="5">
        <v>0.77184975412106538</v>
      </c>
      <c r="V18" s="5">
        <v>-89.780875858738966</v>
      </c>
      <c r="W18" s="5">
        <v>4.7592507619422755E-2</v>
      </c>
      <c r="X18" s="5">
        <v>1.8888751342408048</v>
      </c>
      <c r="Y18" s="5">
        <v>0.21502678553169044</v>
      </c>
      <c r="Z18" s="5">
        <v>9.4674606128110224</v>
      </c>
      <c r="AA18" s="5">
        <v>0.74305102058748296</v>
      </c>
      <c r="AB18" t="s">
        <v>213</v>
      </c>
      <c r="AC18" t="s">
        <v>213</v>
      </c>
      <c r="AD18" s="5">
        <v>1.1879606805646954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7.7358788942045651</v>
      </c>
      <c r="U19" s="5">
        <v>0.71894564001290784</v>
      </c>
      <c r="V19" s="5">
        <v>-89.736622460103334</v>
      </c>
      <c r="W19" s="5">
        <v>4.5057255838823057E-2</v>
      </c>
      <c r="X19" s="5">
        <v>1.7261651710656081</v>
      </c>
      <c r="Y19" s="5">
        <v>0.23472756774222678</v>
      </c>
      <c r="Z19" s="5">
        <v>9.1282075778918621</v>
      </c>
      <c r="AA19" s="5">
        <v>0.74325113472172355</v>
      </c>
      <c r="AB19" t="s">
        <v>213</v>
      </c>
      <c r="AC19" t="s">
        <v>213</v>
      </c>
      <c r="AD19" s="5">
        <v>1.1202083933407532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5.0286310379898582</v>
      </c>
      <c r="U20" s="5">
        <v>0.36924732382655229</v>
      </c>
      <c r="V20" s="5">
        <v>-89.828621561276108</v>
      </c>
      <c r="W20" s="5">
        <v>3.6105372572458071E-2</v>
      </c>
      <c r="X20" s="5">
        <v>1.1726291837009535</v>
      </c>
      <c r="Y20" s="5">
        <v>0.11311199089782072</v>
      </c>
      <c r="Z20" s="5">
        <v>7.4242764134181023</v>
      </c>
      <c r="AA20" s="5">
        <v>0.21500508868378174</v>
      </c>
      <c r="AB20" t="s">
        <v>213</v>
      </c>
      <c r="AC20" t="s">
        <v>213</v>
      </c>
      <c r="AD20" s="5">
        <v>0.98743803183044021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6.5419596633293136</v>
      </c>
      <c r="U21" s="5">
        <v>0.69233295513924564</v>
      </c>
      <c r="V21" s="5">
        <v>-89.868408041422242</v>
      </c>
      <c r="W21" s="5">
        <v>5.2968456706274793E-2</v>
      </c>
      <c r="X21" s="5">
        <v>1.2112031075918677</v>
      </c>
      <c r="Y21" s="5">
        <v>0.16641931917509234</v>
      </c>
      <c r="Z21" s="5">
        <v>7.320862217164839</v>
      </c>
      <c r="AA21" s="5">
        <v>0.40617369154404048</v>
      </c>
      <c r="AB21" t="s">
        <v>213</v>
      </c>
      <c r="AC21" t="s">
        <v>213</v>
      </c>
      <c r="AD21" s="5">
        <v>1.7698425044457455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5.1194787963776447</v>
      </c>
      <c r="U22" s="5">
        <v>0.46255091103254764</v>
      </c>
      <c r="V22" s="5">
        <v>-89.807859243975727</v>
      </c>
      <c r="W22" s="5">
        <v>4.1581702042906406E-2</v>
      </c>
      <c r="X22" s="5">
        <v>1.0779176241723785</v>
      </c>
      <c r="Y22" s="5">
        <v>0.12194832404744199</v>
      </c>
      <c r="Z22" s="5">
        <v>6.9683611356165116</v>
      </c>
      <c r="AA22" s="5">
        <v>0.23561949427019396</v>
      </c>
      <c r="AB22" t="s">
        <v>213</v>
      </c>
      <c r="AC22" t="s">
        <v>213</v>
      </c>
      <c r="AD22" s="5">
        <v>1.2845334737843328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7.8813250812899449</v>
      </c>
      <c r="U23" s="5">
        <v>0.57837905825881586</v>
      </c>
      <c r="V23" s="5">
        <v>-89.860823766093887</v>
      </c>
      <c r="W23" s="5">
        <v>3.9795881859789176E-2</v>
      </c>
      <c r="X23" s="5">
        <v>1.4124525926605191</v>
      </c>
      <c r="Y23" s="5">
        <v>0.14810526663751916</v>
      </c>
      <c r="Z23" s="5">
        <v>7.9617243890189897</v>
      </c>
      <c r="AA23" s="5">
        <v>0.44302702984672138</v>
      </c>
      <c r="AB23" t="s">
        <v>213</v>
      </c>
      <c r="AC23" t="s">
        <v>213</v>
      </c>
      <c r="AD23" s="5">
        <v>1.295390605216256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6.7660689220159611</v>
      </c>
      <c r="U24" s="5">
        <v>0.67349766648702969</v>
      </c>
      <c r="V24" s="5">
        <v>-89.902960447678112</v>
      </c>
      <c r="W24" s="5">
        <v>5.3791251492997981E-2</v>
      </c>
      <c r="X24" s="5">
        <v>1.3981231578170445</v>
      </c>
      <c r="Y24" s="5">
        <v>0.19729327705738692</v>
      </c>
      <c r="Z24" s="5">
        <v>8.1502323383110244</v>
      </c>
      <c r="AA24" s="5">
        <v>0.51087510302228156</v>
      </c>
      <c r="AB24" t="s">
        <v>213</v>
      </c>
      <c r="AC24" t="s">
        <v>213</v>
      </c>
      <c r="AD24" s="5">
        <v>1.5419795039831949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8.0136660738289223</v>
      </c>
      <c r="U25" s="5">
        <v>0.68159373032178627</v>
      </c>
      <c r="V25" s="5">
        <v>-90.024022850055914</v>
      </c>
      <c r="W25" s="5">
        <v>4.6141250735790319E-2</v>
      </c>
      <c r="X25" s="5">
        <v>1.5007501096763178</v>
      </c>
      <c r="Y25" s="5">
        <v>0.1904901717959348</v>
      </c>
      <c r="Z25" s="5">
        <v>8.3374281241097634</v>
      </c>
      <c r="AA25" s="5">
        <v>0.58869359893720108</v>
      </c>
      <c r="AB25" t="s">
        <v>213</v>
      </c>
      <c r="AC25" t="s">
        <v>213</v>
      </c>
      <c r="AD25" s="5">
        <v>1.4108098400528359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7.06464903892401</v>
      </c>
      <c r="U26" s="5">
        <v>0.52616650336245785</v>
      </c>
      <c r="V26" s="5">
        <v>-90.076318251351012</v>
      </c>
      <c r="W26" s="5">
        <v>3.8189606155101773E-2</v>
      </c>
      <c r="X26" s="5">
        <v>1.2560962858249425</v>
      </c>
      <c r="Y26" s="5">
        <v>0.12482548801263761</v>
      </c>
      <c r="Z26" s="5">
        <v>7.5968464282756072</v>
      </c>
      <c r="AA26" s="5">
        <v>0.32761452407451064</v>
      </c>
      <c r="AB26" t="s">
        <v>213</v>
      </c>
      <c r="AC26" t="s">
        <v>213</v>
      </c>
      <c r="AD26" s="5">
        <v>1.2968032024626903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7.9154402608843917</v>
      </c>
      <c r="U27" s="5">
        <v>0.59716115332234987</v>
      </c>
      <c r="V27" s="5">
        <v>-90.39437484806372</v>
      </c>
      <c r="W27" s="5">
        <v>3.6903753914756601E-2</v>
      </c>
      <c r="X27" s="5">
        <v>1.1799867683832901</v>
      </c>
      <c r="Y27" s="5">
        <v>0.11241970227111733</v>
      </c>
      <c r="Z27" s="5">
        <v>7.1154996046293677</v>
      </c>
      <c r="AA27" s="5">
        <v>0.32374808844822361</v>
      </c>
      <c r="AB27" t="s">
        <v>213</v>
      </c>
      <c r="AC27" t="s">
        <v>213</v>
      </c>
      <c r="AD27" s="5">
        <v>1.2916666908607999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7.3184515480659682</v>
      </c>
      <c r="U28" s="5">
        <v>0.53676817378175712</v>
      </c>
      <c r="V28" s="5">
        <v>-90.451437825985693</v>
      </c>
      <c r="W28" s="5">
        <v>2.4511947823201579E-2</v>
      </c>
      <c r="X28" s="5">
        <v>0.79610743545201912</v>
      </c>
      <c r="Y28" s="5">
        <v>6.26932333135721E-2</v>
      </c>
      <c r="Z28" s="5">
        <v>5.0371527062131953</v>
      </c>
      <c r="AA28" s="5">
        <v>0.16711092122945009</v>
      </c>
      <c r="AB28" t="s">
        <v>213</v>
      </c>
      <c r="AC28" t="s">
        <v>213</v>
      </c>
      <c r="AD28" s="5">
        <v>1.3373158465024997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6.5198073455750043</v>
      </c>
      <c r="U29" s="5">
        <v>0.51839178856293344</v>
      </c>
      <c r="V29" s="5">
        <v>-90.442007364836343</v>
      </c>
      <c r="W29" s="5">
        <v>2.7957357060621888E-2</v>
      </c>
      <c r="X29" s="5">
        <v>0.82822227992965913</v>
      </c>
      <c r="Y29" s="5">
        <v>7.1622255965014675E-2</v>
      </c>
      <c r="Z29" s="5">
        <v>4.9811110292147971</v>
      </c>
      <c r="AA29" s="5">
        <v>0.1727295557964672</v>
      </c>
      <c r="AB29" t="s">
        <v>213</v>
      </c>
      <c r="AC29" t="s">
        <v>213</v>
      </c>
      <c r="AD29" s="5">
        <v>1.3359634285994717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7.1509749588404592</v>
      </c>
      <c r="U30" s="5">
        <v>0.5843474492437043</v>
      </c>
      <c r="V30" s="5">
        <v>-90.3639386523745</v>
      </c>
      <c r="W30" s="5">
        <v>2.7121458146832776E-2</v>
      </c>
      <c r="X30" s="5">
        <v>0.79571235246296024</v>
      </c>
      <c r="Y30" s="5">
        <v>6.8838547684096724E-2</v>
      </c>
      <c r="Z30" s="5">
        <v>4.9696634188286017</v>
      </c>
      <c r="AA30" s="5">
        <v>0.18091722020216278</v>
      </c>
      <c r="AB30" t="s">
        <v>213</v>
      </c>
      <c r="AC30" t="s">
        <v>213</v>
      </c>
      <c r="AD30" s="5">
        <v>1.465209592649211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6.1994496996701667</v>
      </c>
      <c r="U31" s="5">
        <v>0.47850403410130676</v>
      </c>
      <c r="V31" s="5">
        <v>-90.327956596461675</v>
      </c>
      <c r="W31" s="5">
        <v>2.6253264039261853E-2</v>
      </c>
      <c r="X31" s="5">
        <v>0.79342836426603425</v>
      </c>
      <c r="Y31" s="5">
        <v>6.6319630593902001E-2</v>
      </c>
      <c r="Z31" s="5">
        <v>5.1009972039353997</v>
      </c>
      <c r="AA31" s="5">
        <v>0.1558520758808293</v>
      </c>
      <c r="AB31" t="s">
        <v>213</v>
      </c>
      <c r="AC31" t="s">
        <v>213</v>
      </c>
      <c r="AD31" s="5">
        <v>1.2451909522835407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8.3050101861757692</v>
      </c>
      <c r="U32" s="5">
        <v>0.71927439438185425</v>
      </c>
      <c r="V32" s="5">
        <v>-90.334809119206838</v>
      </c>
      <c r="W32" s="5">
        <v>3.4415801766275136E-2</v>
      </c>
      <c r="X32" s="5">
        <v>0.95804555245844869</v>
      </c>
      <c r="Y32" s="5">
        <v>9.2544926727712751E-2</v>
      </c>
      <c r="Z32" s="5">
        <v>5.4778689485160266</v>
      </c>
      <c r="AA32" s="5">
        <v>0.27052792245735652</v>
      </c>
      <c r="AB32" t="s">
        <v>213</v>
      </c>
      <c r="AC32" t="s">
        <v>213</v>
      </c>
      <c r="AD32" s="5">
        <v>1.685177214551618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6.4996516006765281</v>
      </c>
      <c r="U33" s="5">
        <v>0.47200369654824331</v>
      </c>
      <c r="V33" s="5">
        <v>-90.332706562276513</v>
      </c>
      <c r="W33" s="5">
        <v>2.3067559449963738E-2</v>
      </c>
      <c r="X33" s="5">
        <v>0.76443602814492195</v>
      </c>
      <c r="Y33" s="5">
        <v>5.8738563373670595E-2</v>
      </c>
      <c r="Z33" s="5">
        <v>4.9309812969728064</v>
      </c>
      <c r="AA33" s="5">
        <v>0.14254565437518127</v>
      </c>
      <c r="AB33" t="s">
        <v>213</v>
      </c>
      <c r="AC33" t="s">
        <v>213</v>
      </c>
      <c r="AD33" s="5">
        <v>1.209111595720068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7.7365211397944291</v>
      </c>
      <c r="U34" s="5">
        <v>0.68864365742013733</v>
      </c>
      <c r="V34" s="5">
        <v>-90.314125981203787</v>
      </c>
      <c r="W34" s="5">
        <v>3.6446529529142638E-2</v>
      </c>
      <c r="X34" s="5">
        <v>0.98284820487943203</v>
      </c>
      <c r="Y34" s="5">
        <v>0.10108717672285857</v>
      </c>
      <c r="Z34" s="5">
        <v>5.9700217571495466</v>
      </c>
      <c r="AA34" s="5">
        <v>0.27748205118266511</v>
      </c>
      <c r="AB34" t="s">
        <v>213</v>
      </c>
      <c r="AC34" t="s">
        <v>213</v>
      </c>
      <c r="AD34" s="5">
        <v>1.6002900547212175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7.2665552490704872</v>
      </c>
      <c r="U35" s="5">
        <v>0.52662373493341186</v>
      </c>
      <c r="V35" s="5">
        <v>-90.426535467173494</v>
      </c>
      <c r="W35" s="5">
        <v>2.268882193921886E-2</v>
      </c>
      <c r="X35" s="5">
        <v>0.75122516867919331</v>
      </c>
      <c r="Y35" s="5">
        <v>5.6763487300230779E-2</v>
      </c>
      <c r="Z35" s="5">
        <v>4.7625959754536407</v>
      </c>
      <c r="AA35" s="5">
        <v>0.15225111492058602</v>
      </c>
      <c r="AB35" t="s">
        <v>213</v>
      </c>
      <c r="AC35" t="s">
        <v>213</v>
      </c>
      <c r="AD35" s="5">
        <v>1.3316539877075968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7.6957564444195157</v>
      </c>
      <c r="U36" s="5">
        <v>0.57213396717847509</v>
      </c>
      <c r="V36" s="5">
        <v>-90.427502499658473</v>
      </c>
      <c r="W36" s="5">
        <v>2.5215027861742491E-2</v>
      </c>
      <c r="X36" s="5">
        <v>0.81756920179918657</v>
      </c>
      <c r="Y36" s="5">
        <v>6.4108366958314442E-2</v>
      </c>
      <c r="Z36" s="5">
        <v>5.0846209742908277</v>
      </c>
      <c r="AA36" s="5">
        <v>0.1792209163423438</v>
      </c>
      <c r="AB36" t="s">
        <v>213</v>
      </c>
      <c r="AC36" t="s">
        <v>213</v>
      </c>
      <c r="AD36" s="5">
        <v>1.3981385549248446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6.3492941068803095</v>
      </c>
      <c r="U37" s="5">
        <v>0.41542876269016121</v>
      </c>
      <c r="V37" s="5">
        <v>-90.386769616583209</v>
      </c>
      <c r="W37" s="5">
        <v>2.5624188262542886E-2</v>
      </c>
      <c r="X37" s="5">
        <v>0.92281900436297537</v>
      </c>
      <c r="Y37" s="5">
        <v>6.8656376248637102E-2</v>
      </c>
      <c r="Z37" s="5">
        <v>5.6590123305588467</v>
      </c>
      <c r="AA37" s="5">
        <v>0.16043762094396186</v>
      </c>
      <c r="AB37" t="s">
        <v>213</v>
      </c>
      <c r="AC37" t="s">
        <v>213</v>
      </c>
      <c r="AD37" s="5">
        <v>1.1978756468488276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5.7308970373482744</v>
      </c>
      <c r="U38" s="5">
        <v>0.41258472220610254</v>
      </c>
      <c r="V38" s="5">
        <v>-90.201272070781471</v>
      </c>
      <c r="W38" s="5">
        <v>3.3620126272534863E-2</v>
      </c>
      <c r="X38" s="5">
        <v>1.0980614984480037</v>
      </c>
      <c r="Y38" s="5">
        <v>9.8186928296544393E-2</v>
      </c>
      <c r="Z38" s="5">
        <v>6.5916758498044334</v>
      </c>
      <c r="AA38" s="5">
        <v>0.21067564033920005</v>
      </c>
      <c r="AB38" t="s">
        <v>213</v>
      </c>
      <c r="AC38" t="s">
        <v>213</v>
      </c>
      <c r="AD38" s="5">
        <v>1.1438847445136386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8.610899656402049</v>
      </c>
      <c r="U39" s="5">
        <v>0.63719039705745628</v>
      </c>
      <c r="V39" s="5">
        <v>-90.421685942110273</v>
      </c>
      <c r="W39" s="5">
        <v>2.6998848441426734E-2</v>
      </c>
      <c r="X39" s="5">
        <v>0.87780119257213973</v>
      </c>
      <c r="Y39" s="5">
        <v>7.0237579226325689E-2</v>
      </c>
      <c r="Z39" s="5">
        <v>5.3135053043668163</v>
      </c>
      <c r="AA39" s="5">
        <v>0.21349343211071153</v>
      </c>
      <c r="AB39" t="s">
        <v>213</v>
      </c>
      <c r="AC39" t="s">
        <v>213</v>
      </c>
      <c r="AD39" s="5">
        <v>1.4976886790559876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8.3397009746454849</v>
      </c>
      <c r="U40" s="5">
        <v>0.47559436420059087</v>
      </c>
      <c r="V40" s="5">
        <v>-90.397634977009275</v>
      </c>
      <c r="W40" s="5">
        <v>2.1284704630406329E-2</v>
      </c>
      <c r="X40" s="5">
        <v>0.89653748019801272</v>
      </c>
      <c r="Y40" s="5">
        <v>5.5926434439388557E-2</v>
      </c>
      <c r="Z40" s="5">
        <v>5.57355771463072</v>
      </c>
      <c r="AA40" s="5">
        <v>0.1659386230255335</v>
      </c>
      <c r="AB40" t="s">
        <v>213</v>
      </c>
      <c r="AC40" t="s">
        <v>213</v>
      </c>
      <c r="AD40" s="5">
        <v>1.1120846302048617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8.4664856927785284</v>
      </c>
      <c r="U41" s="5">
        <v>0.51756282264795006</v>
      </c>
      <c r="V41" s="5">
        <v>-90.432198519421547</v>
      </c>
      <c r="W41" s="5">
        <v>2.7170357724835816E-2</v>
      </c>
      <c r="X41" s="5">
        <v>1.0627948701864587</v>
      </c>
      <c r="Y41" s="5">
        <v>7.6850737160600049E-2</v>
      </c>
      <c r="Z41" s="5">
        <v>6.7259945761891933</v>
      </c>
      <c r="AA41" s="5">
        <v>0.23343610290861189</v>
      </c>
      <c r="AB41" t="s">
        <v>213</v>
      </c>
      <c r="AC41" t="s">
        <v>213</v>
      </c>
      <c r="AD41" s="5">
        <v>1.1389188686126608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7.5104300552363252</v>
      </c>
      <c r="U42" s="5">
        <v>0.55200681585411093</v>
      </c>
      <c r="V42" s="5">
        <v>-90.440149819223592</v>
      </c>
      <c r="W42" s="5">
        <v>2.8392696145680348E-2</v>
      </c>
      <c r="X42" s="5">
        <v>0.92998621369442391</v>
      </c>
      <c r="Y42" s="5">
        <v>7.6220906742486633E-2</v>
      </c>
      <c r="Z42" s="5">
        <v>5.8758260292464106</v>
      </c>
      <c r="AA42" s="5">
        <v>0.20628260653795316</v>
      </c>
      <c r="AB42" t="s">
        <v>213</v>
      </c>
      <c r="AC42" t="s">
        <v>213</v>
      </c>
      <c r="AD42" s="5">
        <v>1.2980195007007724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7.0401340339120857</v>
      </c>
      <c r="U43" s="5">
        <v>0.5455063025124538</v>
      </c>
      <c r="V43" s="5">
        <v>-90.209322107519824</v>
      </c>
      <c r="W43" s="5">
        <v>3.5190169705346774E-2</v>
      </c>
      <c r="X43" s="5">
        <v>1.0976705049186548</v>
      </c>
      <c r="Y43" s="5">
        <v>0.10348016861222396</v>
      </c>
      <c r="Z43" s="5">
        <v>6.699385302179091</v>
      </c>
      <c r="AA43" s="5">
        <v>0.26390211762735355</v>
      </c>
      <c r="AB43" t="s">
        <v>213</v>
      </c>
      <c r="AC43" t="s">
        <v>213</v>
      </c>
      <c r="AD43" s="5">
        <v>1.4333115952383049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10.717876778529659</v>
      </c>
      <c r="U44" s="5">
        <v>0.81051937996646439</v>
      </c>
      <c r="V44" s="5">
        <v>-90.119885401222675</v>
      </c>
      <c r="W44" s="5">
        <v>3.9025688178474606E-2</v>
      </c>
      <c r="X44" s="5">
        <v>1.6786469258731604</v>
      </c>
      <c r="Y44" s="5">
        <v>0.18717844833908692</v>
      </c>
      <c r="Z44" s="5">
        <v>8.3758212968566159</v>
      </c>
      <c r="AA44" s="5">
        <v>0.79568584865091607</v>
      </c>
      <c r="AB44" t="s">
        <v>213</v>
      </c>
      <c r="AC44" t="s">
        <v>213</v>
      </c>
      <c r="AD44" s="5">
        <v>1.3485709612820496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6.4082033084922045</v>
      </c>
      <c r="U45" s="5">
        <v>0.58294973606212308</v>
      </c>
      <c r="V45" s="5">
        <v>-90.189140638462078</v>
      </c>
      <c r="W45" s="5">
        <v>4.3406083182843648E-2</v>
      </c>
      <c r="X45" s="5">
        <v>1.1456313965095886</v>
      </c>
      <c r="Y45" s="5">
        <v>0.13112657228813221</v>
      </c>
      <c r="Z45" s="5">
        <v>6.9913029078964772</v>
      </c>
      <c r="AA45" s="5">
        <v>0.31069909386451772</v>
      </c>
      <c r="AB45" t="s">
        <v>213</v>
      </c>
      <c r="AC45" t="s">
        <v>213</v>
      </c>
      <c r="AD45" s="5">
        <v>1.5349853167450898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6.6092891962370901</v>
      </c>
      <c r="U46" s="5">
        <v>0.69452945549565559</v>
      </c>
      <c r="V46" s="5">
        <v>-90.524463559480608</v>
      </c>
      <c r="W46" s="5">
        <v>3.7789975298986637E-2</v>
      </c>
      <c r="X46" s="5">
        <v>0.84023643140489102</v>
      </c>
      <c r="Y46" s="5">
        <v>9.6116629814160984E-2</v>
      </c>
      <c r="Z46" s="5">
        <v>5.1617674905006083</v>
      </c>
      <c r="AA46" s="5">
        <v>0.23693052581057605</v>
      </c>
      <c r="AB46" t="s">
        <v>213</v>
      </c>
      <c r="AC46" t="s">
        <v>213</v>
      </c>
      <c r="AD46" s="5">
        <v>1.7741822712549309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7.3956741473615173</v>
      </c>
      <c r="U47" s="5">
        <v>0.47468649950597808</v>
      </c>
      <c r="V47" s="5">
        <v>-90.39796494660601</v>
      </c>
      <c r="W47" s="5">
        <v>2.6077926870648419E-2</v>
      </c>
      <c r="X47" s="5">
        <v>0.95239766355254651</v>
      </c>
      <c r="Y47" s="5">
        <v>6.9793990235783976E-2</v>
      </c>
      <c r="Z47" s="5">
        <v>5.9306891127462587</v>
      </c>
      <c r="AA47" s="5">
        <v>0.18819637148593085</v>
      </c>
      <c r="AB47" t="s">
        <v>213</v>
      </c>
      <c r="AC47" t="s">
        <v>213</v>
      </c>
      <c r="AD47" s="5">
        <v>1.1310995075738426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11.711196709337496</v>
      </c>
      <c r="U48" s="5">
        <v>0.90295157110462221</v>
      </c>
      <c r="V48" s="5">
        <v>-90.111950982023671</v>
      </c>
      <c r="W48" s="5">
        <v>3.9283535437087319E-2</v>
      </c>
      <c r="X48" s="5">
        <v>1.7210795010582767</v>
      </c>
      <c r="Y48" s="5">
        <v>0.19603882065093745</v>
      </c>
      <c r="Z48" s="5">
        <v>8.2716464749537391</v>
      </c>
      <c r="AA48" s="5">
        <v>0.90518071948412016</v>
      </c>
      <c r="AB48" t="s">
        <v>213</v>
      </c>
      <c r="AC48" t="s">
        <v>213</v>
      </c>
      <c r="AD48" s="5">
        <v>1.430242932989698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6.7801771255691037</v>
      </c>
      <c r="U49" s="5">
        <v>0.47782633665205371</v>
      </c>
      <c r="V49" s="5">
        <v>-90.2171237674049</v>
      </c>
      <c r="W49" s="5">
        <v>3.331283254989733E-2</v>
      </c>
      <c r="X49" s="5">
        <v>1.1310638159400697</v>
      </c>
      <c r="Y49" s="5">
        <v>9.8762229219145986E-2</v>
      </c>
      <c r="Z49" s="5">
        <v>6.9101182299277717</v>
      </c>
      <c r="AA49" s="5">
        <v>0.24728720802809886</v>
      </c>
      <c r="AB49" t="s">
        <v>213</v>
      </c>
      <c r="AC49" t="s">
        <v>213</v>
      </c>
      <c r="AD49" s="5">
        <v>1.2547917878964963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7.2100140578780554</v>
      </c>
      <c r="U50" s="5">
        <v>0.57141813286608822</v>
      </c>
      <c r="V50" s="5">
        <v>-90.366595381285236</v>
      </c>
      <c r="W50" s="5">
        <v>3.7089890269828237E-2</v>
      </c>
      <c r="X50" s="5">
        <v>1.1175011757334179</v>
      </c>
      <c r="Y50" s="5">
        <v>0.11007555075112491</v>
      </c>
      <c r="Z50" s="5">
        <v>7.2147234730190579</v>
      </c>
      <c r="AA50" s="5">
        <v>0.29020365339703402</v>
      </c>
      <c r="AB50" t="s">
        <v>213</v>
      </c>
      <c r="AC50" t="s">
        <v>213</v>
      </c>
      <c r="AD50" s="5">
        <v>1.4667162117668382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7.7234833232055227</v>
      </c>
      <c r="U51" s="5">
        <v>0.57919217317835825</v>
      </c>
      <c r="V51" s="5">
        <v>-90.450779802307039</v>
      </c>
      <c r="W51" s="5">
        <v>2.8624510433537639E-2</v>
      </c>
      <c r="X51" s="5">
        <v>0.9098514853287708</v>
      </c>
      <c r="Y51" s="5">
        <v>7.5890584686084436E-2</v>
      </c>
      <c r="Z51" s="5">
        <v>5.746402916249469</v>
      </c>
      <c r="AA51" s="5">
        <v>0.2110867236531781</v>
      </c>
      <c r="AB51" t="s">
        <v>213</v>
      </c>
      <c r="AC51" t="s">
        <v>213</v>
      </c>
      <c r="AD51" s="5">
        <v>1.3701319596790373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7.8479388719243257</v>
      </c>
      <c r="U52" s="5">
        <v>0.51941265403006642</v>
      </c>
      <c r="V52" s="5">
        <v>-90.468341438151</v>
      </c>
      <c r="W52" s="5">
        <v>2.5801086010732527E-2</v>
      </c>
      <c r="X52" s="5">
        <v>0.92291121465610759</v>
      </c>
      <c r="Y52" s="5">
        <v>6.7674872882627538E-2</v>
      </c>
      <c r="Z52" s="5">
        <v>5.9885180621198799</v>
      </c>
      <c r="AA52" s="5">
        <v>0.19393762017762539</v>
      </c>
      <c r="AB52" t="s">
        <v>213</v>
      </c>
      <c r="AC52" t="s">
        <v>213</v>
      </c>
      <c r="AD52" s="5">
        <v>1.2152338298898087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265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5.5129393550543977</v>
      </c>
      <c r="U54" s="5">
        <v>0.48206142531404217</v>
      </c>
      <c r="V54" s="5">
        <v>-89.806811241109344</v>
      </c>
      <c r="W54" s="5">
        <v>4.0238674486299295E-2</v>
      </c>
      <c r="X54" s="5">
        <v>1.0855247242693948</v>
      </c>
      <c r="Y54" s="5">
        <v>0.11661336823650886</v>
      </c>
      <c r="Z54" s="5">
        <v>6.8193310663667575</v>
      </c>
      <c r="AA54" s="5">
        <v>0.24242364031983718</v>
      </c>
      <c r="AB54" t="s">
        <v>213</v>
      </c>
      <c r="AC54" t="s">
        <v>213</v>
      </c>
      <c r="AD54" s="5">
        <v>1.314658225348192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5.7930971924697658</v>
      </c>
      <c r="U55" s="5">
        <v>0.58949915250657481</v>
      </c>
      <c r="V55" s="5">
        <v>-89.902842101515816</v>
      </c>
      <c r="W55" s="5">
        <v>5.0291918406163191E-2</v>
      </c>
      <c r="X55" s="5">
        <v>1.1821406461697279</v>
      </c>
      <c r="Y55" s="5">
        <v>0.15595299586643926</v>
      </c>
      <c r="Z55" s="5">
        <v>7.4638074070921236</v>
      </c>
      <c r="AA55" s="5">
        <v>0.34011475966523408</v>
      </c>
      <c r="AB55" t="s">
        <v>213</v>
      </c>
      <c r="AC55" t="s">
        <v>213</v>
      </c>
      <c r="AD55" s="5">
        <v>1.5217663068327729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7.3617331611480319</v>
      </c>
      <c r="U56" s="5">
        <v>0.57865211191293242</v>
      </c>
      <c r="V56" s="5">
        <v>-89.906246893124333</v>
      </c>
      <c r="W56" s="5">
        <v>4.1931050431334875E-2</v>
      </c>
      <c r="X56" s="5">
        <v>1.3503225983034564</v>
      </c>
      <c r="Y56" s="5">
        <v>0.1476131105638567</v>
      </c>
      <c r="Z56" s="5">
        <v>7.9348057379889267</v>
      </c>
      <c r="AA56" s="5">
        <v>0.40804903258153602</v>
      </c>
      <c r="AB56" t="s">
        <v>213</v>
      </c>
      <c r="AC56" t="s">
        <v>213</v>
      </c>
      <c r="AD56" s="5">
        <v>1.337172834349718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5.8177656785582421</v>
      </c>
      <c r="U57" s="5">
        <v>0.54393922814364981</v>
      </c>
      <c r="V57" s="5">
        <v>-89.971406978798768</v>
      </c>
      <c r="W57" s="5">
        <v>4.644429808439858E-2</v>
      </c>
      <c r="X57" s="5">
        <v>1.1866783350110341</v>
      </c>
      <c r="Y57" s="5">
        <v>0.14294399454387849</v>
      </c>
      <c r="Z57" s="5">
        <v>7.4302554981695463</v>
      </c>
      <c r="AA57" s="5">
        <v>0.31412725407939612</v>
      </c>
      <c r="AB57" t="s">
        <v>213</v>
      </c>
      <c r="AC57" t="s">
        <v>213</v>
      </c>
      <c r="AD57" s="5">
        <v>1.4050938187823523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5.2289190453579923</v>
      </c>
      <c r="U58" s="5">
        <v>0.54266135964717366</v>
      </c>
      <c r="V58" s="5">
        <v>-90.040609930444049</v>
      </c>
      <c r="W58" s="5">
        <v>4.8579456155637059E-2</v>
      </c>
      <c r="X58" s="5">
        <v>1.1019514944419282</v>
      </c>
      <c r="Y58" s="5">
        <v>0.14268380224360924</v>
      </c>
      <c r="Z58" s="5">
        <v>7.0153366970558722</v>
      </c>
      <c r="AA58" s="5">
        <v>0.28188287256918088</v>
      </c>
      <c r="AB58" t="s">
        <v>213</v>
      </c>
      <c r="AC58" t="s">
        <v>213</v>
      </c>
      <c r="AD58" s="5">
        <v>1.4756272774952492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265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7.9191450077161782</v>
      </c>
      <c r="U60" s="5">
        <v>0.4565628959885894</v>
      </c>
      <c r="V60" s="5">
        <v>-90.226339661996235</v>
      </c>
      <c r="W60" s="5">
        <v>2.0130066669104652E-2</v>
      </c>
      <c r="X60" s="5">
        <v>0.8381823918477479</v>
      </c>
      <c r="Y60" s="5">
        <v>5.214458302217051E-2</v>
      </c>
      <c r="Z60" s="5">
        <v>5.3817395561953747</v>
      </c>
      <c r="AA60" s="5">
        <v>0.14853652056387531</v>
      </c>
      <c r="AB60" t="s">
        <v>213</v>
      </c>
      <c r="AC60" t="s">
        <v>213</v>
      </c>
      <c r="AD60" s="5">
        <v>1.0921523779094415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7.9162707619958077</v>
      </c>
      <c r="U61" s="5">
        <v>0.57654770419821322</v>
      </c>
      <c r="V61" s="5">
        <v>-90.253559998933611</v>
      </c>
      <c r="W61" s="5">
        <v>2.3992596152456906E-2</v>
      </c>
      <c r="X61" s="5">
        <v>0.79857110860195035</v>
      </c>
      <c r="Y61" s="5">
        <v>6.1292040999770321E-2</v>
      </c>
      <c r="Z61" s="5">
        <v>5.1361547284184379</v>
      </c>
      <c r="AA61" s="5">
        <v>0.1751954421035386</v>
      </c>
      <c r="AB61" t="s">
        <v>213</v>
      </c>
      <c r="AC61" t="s">
        <v>213</v>
      </c>
      <c r="AD61" s="5">
        <v>1.391176320831947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7.8028135280116055</v>
      </c>
      <c r="U62" s="5">
        <v>0.47174073058134752</v>
      </c>
      <c r="V62" s="5">
        <v>-90.295709530868677</v>
      </c>
      <c r="W62" s="5">
        <v>2.5442093345679432E-2</v>
      </c>
      <c r="X62" s="5">
        <v>0.99891955569893476</v>
      </c>
      <c r="Y62" s="5">
        <v>7.0340547949988605E-2</v>
      </c>
      <c r="Z62" s="5">
        <v>6.6213075592610426</v>
      </c>
      <c r="AA62" s="5">
        <v>0.19880878461809037</v>
      </c>
      <c r="AB62" t="s">
        <v>213</v>
      </c>
      <c r="AC62" t="s">
        <v>213</v>
      </c>
      <c r="AD62" s="5">
        <v>1.0671659945766814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10.969382144627243</v>
      </c>
      <c r="U63" s="5">
        <v>0.69256674527723028</v>
      </c>
      <c r="V63" s="5">
        <v>-90.004814867101402</v>
      </c>
      <c r="W63" s="5">
        <v>3.290578381828916E-2</v>
      </c>
      <c r="X63" s="5">
        <v>1.7327672917315866</v>
      </c>
      <c r="Y63" s="5">
        <v>0.15708596911896477</v>
      </c>
      <c r="Z63" s="5">
        <v>8.7592500213650215</v>
      </c>
      <c r="AA63" s="5">
        <v>0.68002064779254456</v>
      </c>
      <c r="AB63" t="s">
        <v>213</v>
      </c>
      <c r="AC63" t="s">
        <v>213</v>
      </c>
      <c r="AD63" s="5">
        <v>1.0862116108275863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6.2167831714613335</v>
      </c>
      <c r="U64" s="5">
        <v>0.48485478057724773</v>
      </c>
      <c r="V64" s="5">
        <v>-89.968292084160765</v>
      </c>
      <c r="W64" s="5">
        <v>4.0563263515184522E-2</v>
      </c>
      <c r="X64" s="5">
        <v>1.2731191763525123</v>
      </c>
      <c r="Y64" s="5">
        <v>0.12907952124119626</v>
      </c>
      <c r="Z64" s="5">
        <v>7.8864118781200672</v>
      </c>
      <c r="AA64" s="5">
        <v>0.30731370392928431</v>
      </c>
      <c r="AB64" t="s">
        <v>213</v>
      </c>
      <c r="AC64" t="s">
        <v>213</v>
      </c>
      <c r="AD64" s="5">
        <v>1.1857681639461914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9.5811559416110494</v>
      </c>
      <c r="U65" s="5">
        <v>0.65692243600479183</v>
      </c>
      <c r="V65" s="5">
        <v>-90.117125525602759</v>
      </c>
      <c r="W65" s="5">
        <v>3.5925775154993532E-2</v>
      </c>
      <c r="X65" s="5">
        <v>1.6398371267498046</v>
      </c>
      <c r="Y65" s="5">
        <v>0.16666519256592127</v>
      </c>
      <c r="Z65" s="5">
        <v>8.8265464155448026</v>
      </c>
      <c r="AA65" s="5">
        <v>0.63130968818347943</v>
      </c>
      <c r="AB65" t="s">
        <v>213</v>
      </c>
      <c r="AC65" t="s">
        <v>213</v>
      </c>
      <c r="AD65" s="5">
        <v>1.1314592767432472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6.889199872843399</v>
      </c>
      <c r="U66" s="5">
        <v>0.39549610631451448</v>
      </c>
      <c r="V66" s="5">
        <v>-90.318381440718838</v>
      </c>
      <c r="W66" s="5">
        <v>2.1768297524503155E-2</v>
      </c>
      <c r="X66" s="5">
        <v>0.89709122985382106</v>
      </c>
      <c r="Y66" s="5">
        <v>5.7327829793447853E-2</v>
      </c>
      <c r="Z66" s="5">
        <v>5.6182894160460268</v>
      </c>
      <c r="AA66" s="5">
        <v>0.14499090796643788</v>
      </c>
      <c r="AB66" t="s">
        <v>213</v>
      </c>
      <c r="AC66" t="s">
        <v>213</v>
      </c>
      <c r="AD66" s="5">
        <v>0.96897706802481509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7.5207032752497707</v>
      </c>
      <c r="U67" s="5">
        <v>0.47598859060222781</v>
      </c>
      <c r="V67" s="5">
        <v>-90.273201228703812</v>
      </c>
      <c r="W67" s="5">
        <v>2.3326511113254702E-2</v>
      </c>
      <c r="X67" s="5">
        <v>0.88635831620333949</v>
      </c>
      <c r="Y67" s="5">
        <v>6.1613538315231656E-2</v>
      </c>
      <c r="Z67" s="5">
        <v>5.4909533466754299</v>
      </c>
      <c r="AA67" s="5">
        <v>0.16656525194296504</v>
      </c>
      <c r="AB67" t="s">
        <v>213</v>
      </c>
      <c r="AC67" t="s">
        <v>213</v>
      </c>
      <c r="AD67" s="5">
        <v>1.1428884906247814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8.0364176055559255</v>
      </c>
      <c r="U68" s="5">
        <v>0.59798105867824791</v>
      </c>
      <c r="V68" s="5">
        <v>-90.249038858750637</v>
      </c>
      <c r="W68" s="5">
        <v>2.7035786437259703E-2</v>
      </c>
      <c r="X68" s="5">
        <v>0.88027339945585792</v>
      </c>
      <c r="Y68" s="5">
        <v>7.1272354760365059E-2</v>
      </c>
      <c r="Z68" s="5">
        <v>5.4282327213132904</v>
      </c>
      <c r="AA68" s="5">
        <v>0.20331702763765694</v>
      </c>
      <c r="AB68" t="s">
        <v>213</v>
      </c>
      <c r="AC68" t="s">
        <v>213</v>
      </c>
      <c r="AD68" s="5">
        <v>1.4138881420959588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5.8846627158663019</v>
      </c>
      <c r="U69" s="5">
        <v>0.46928044886666864</v>
      </c>
      <c r="V69" s="5">
        <v>-89.889474130280561</v>
      </c>
      <c r="W69" s="5">
        <v>4.0196397159366348E-2</v>
      </c>
      <c r="X69" s="5">
        <v>1.2238570213208733</v>
      </c>
      <c r="Y69" s="5">
        <v>0.12900681304146194</v>
      </c>
      <c r="Z69" s="5">
        <v>7.5162129109983349</v>
      </c>
      <c r="AA69" s="5">
        <v>0.28476149101353032</v>
      </c>
      <c r="AB69" t="s">
        <v>213</v>
      </c>
      <c r="AC69" t="s">
        <v>213</v>
      </c>
      <c r="AD69" s="5">
        <v>1.305691415485241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5.862434243104202</v>
      </c>
      <c r="U70" s="5">
        <v>0.51535016433310521</v>
      </c>
      <c r="V70" s="5">
        <v>-89.742325445138704</v>
      </c>
      <c r="W70" s="5">
        <v>4.6707512838307375E-2</v>
      </c>
      <c r="X70" s="5">
        <v>1.3494379606351921</v>
      </c>
      <c r="Y70" s="5">
        <v>0.16378502553043311</v>
      </c>
      <c r="Z70" s="5">
        <v>7.5787334623502067</v>
      </c>
      <c r="AA70" s="5">
        <v>0.36700263990994025</v>
      </c>
      <c r="AB70" t="s">
        <v>213</v>
      </c>
      <c r="AC70" t="s">
        <v>213</v>
      </c>
      <c r="AD70" s="5">
        <v>1.3841275616193001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9.1866025593462624</v>
      </c>
      <c r="U71" s="5">
        <v>0.89967020617414228</v>
      </c>
      <c r="V71" s="5">
        <v>-89.724746345373262</v>
      </c>
      <c r="W71" s="5">
        <v>4.7029533168405378E-2</v>
      </c>
      <c r="X71" s="5">
        <v>1.7619223286515728</v>
      </c>
      <c r="Y71" s="5">
        <v>0.25070477100712574</v>
      </c>
      <c r="Z71" s="5">
        <v>8.7211807001648438</v>
      </c>
      <c r="AA71" s="5">
        <v>0.93692132762773261</v>
      </c>
      <c r="AB71" t="s">
        <v>213</v>
      </c>
      <c r="AC71" t="s">
        <v>213</v>
      </c>
      <c r="AD71" s="5">
        <v>1.4734020209744159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7.752601933273187</v>
      </c>
      <c r="U72" s="5">
        <v>0.63460618646479661</v>
      </c>
      <c r="V72" s="5">
        <v>-89.699242040597653</v>
      </c>
      <c r="W72" s="5">
        <v>4.3119734224805868E-2</v>
      </c>
      <c r="X72" s="5">
        <v>1.6128692288567066</v>
      </c>
      <c r="Y72" s="5">
        <v>0.19386059488134533</v>
      </c>
      <c r="Z72" s="5">
        <v>8.767772605320701</v>
      </c>
      <c r="AA72" s="5">
        <v>0.60060594623563412</v>
      </c>
      <c r="AB72" t="s">
        <v>213</v>
      </c>
      <c r="AC72" t="s">
        <v>213</v>
      </c>
      <c r="AD72" s="5">
        <v>1.2020089788261588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7.2480216776738047</v>
      </c>
      <c r="U73" s="5">
        <v>0.61881766005463545</v>
      </c>
      <c r="V73" s="5">
        <v>-90.086655252360941</v>
      </c>
      <c r="W73" s="5">
        <v>4.5153670000919438E-2</v>
      </c>
      <c r="X73" s="5">
        <v>1.3422912033224335</v>
      </c>
      <c r="Y73" s="5">
        <v>0.15528546749528271</v>
      </c>
      <c r="Z73" s="5">
        <v>7.8617308102574466</v>
      </c>
      <c r="AA73" s="5">
        <v>0.42348490408688888</v>
      </c>
      <c r="AB73" t="s">
        <v>213</v>
      </c>
      <c r="AC73" t="s">
        <v>213</v>
      </c>
      <c r="AD73" s="5">
        <v>1.4399711267098838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9.122350180144192</v>
      </c>
      <c r="U74" s="5">
        <v>0.79190772758269945</v>
      </c>
      <c r="V74" s="5">
        <v>-89.986717426566571</v>
      </c>
      <c r="W74" s="5">
        <v>4.5054969328251239E-2</v>
      </c>
      <c r="X74" s="5">
        <v>1.6643588836445744</v>
      </c>
      <c r="Y74" s="5">
        <v>0.21131999923299352</v>
      </c>
      <c r="Z74" s="5">
        <v>9.2480047664442928</v>
      </c>
      <c r="AA74" s="5">
        <v>0.76971791032017634</v>
      </c>
      <c r="AB74" t="s">
        <v>213</v>
      </c>
      <c r="AC74" t="s">
        <v>213</v>
      </c>
      <c r="AD74" s="5">
        <v>1.3177533087437425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7.8066238294710386</v>
      </c>
      <c r="U75" s="5">
        <v>0.61671719755197207</v>
      </c>
      <c r="V75" s="5">
        <v>-90.024580313936639</v>
      </c>
      <c r="W75" s="5">
        <v>4.2597661385961098E-2</v>
      </c>
      <c r="X75" s="5">
        <v>1.4138982571995278</v>
      </c>
      <c r="Y75" s="5">
        <v>0.15767990852202518</v>
      </c>
      <c r="Z75" s="5">
        <v>8.1682076478573205</v>
      </c>
      <c r="AA75" s="5">
        <v>0.46516475900927978</v>
      </c>
      <c r="AB75" t="s">
        <v>213</v>
      </c>
      <c r="AC75" t="s">
        <v>213</v>
      </c>
      <c r="AD75" s="5">
        <v>1.3557688551114453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700"/>
  <sheetViews>
    <sheetView workbookViewId="0"/>
  </sheetViews>
  <sheetFormatPr defaultRowHeight="15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>
        <v>102.29413450845583</v>
      </c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>
        <v>102.30025331591975</v>
      </c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>
        <v>102.32683715190056</v>
      </c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102.42190279175506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102.72700621636115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103.52319971156672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105.62927697479206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110.52647142785926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120.27383636713813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136.86478037252778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160.03397440642439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190.06384098337873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220.368161911123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242.54573981809708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252.2415743842902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244.32603391344219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221.35446227653443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190.89274178925362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162.95904764067853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138.50055365007222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121.30297306965616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111.20781569807414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105.8584947091443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103.58221094417434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102.74538055640652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102.43903645979354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102.33087867613433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102.30068716850953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102.29434541068342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102.29273680877972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102.2924608467721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102.29241386389762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>
        <v>107.24285541977146</v>
      </c>
      <c r="J69" t="s">
        <v>214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>
        <v>107.26765886756814</v>
      </c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>
        <v>107.35563194764832</v>
      </c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107.61641525329954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108.32140158168188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109.90161150362469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113.53016070560523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120.92170529454381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133.98878620233236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154.04836084072858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179.73173734852318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210.63052780511521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239.83687338664404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259.91123314856128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267.54415884936259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258.71372037256702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235.93186535662798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205.82042601285383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177.52934298837079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151.68416456259115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132.37060788323203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120.11934629521893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112.98275184743036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109.58412233107251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108.17101237095407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107.58193130889792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107.34136303064436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107.26168090698997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107.24151453018531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107.23532895998824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107.23400702624474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107.23372573258466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>
        <v>103.09078987448027</v>
      </c>
      <c r="J119" t="s">
        <v>215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>
        <v>103.14835952948958</v>
      </c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>
        <v>103.32285799648588</v>
      </c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103.77111707873645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104.83706312130903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106.9754225478169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111.4196958480383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119.69967764431416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133.28038862031502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152.93736809963508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177.08918854448473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205.47981040292558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232.32489739856413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251.56840456955686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260.80312454970897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256.06144691050059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238.45007276519794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212.60597605508238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186.25842211958025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160.08941641585113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138.57062140498877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123.37250056626017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113.3759796425833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107.91749378512159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105.29664408474815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104.02985714243712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103.42111725731215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103.17783360980189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103.10259134766969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103.0743087799658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103.06669042525927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103.0646442280172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>
        <v>99.913315922286074</v>
      </c>
      <c r="J169" t="s">
        <v>216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>
        <v>99.946968012134377</v>
      </c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>
        <v>100.05933873284212</v>
      </c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100.37491702681272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101.18851997118348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102.94077551209386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106.82742783575867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114.51563556384609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127.80464171714436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147.90537985630743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173.48042632276702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204.36126196390248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234.09696681902057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255.55244762555915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265.6315884525373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259.74438203663567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239.41093791664636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210.36040662858611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181.55424883732397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153.87508660703043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132.03360099901255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117.34216070136119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108.21577947220239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103.55057393134234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101.46338688459383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100.52617097530992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100.11121866466777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99.96046823212798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99.918385815414979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99.904141361834604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99.900737477205453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99.899927517201803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>
        <v>98.683870980993802</v>
      </c>
      <c r="J219" t="s">
        <v>217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>
        <v>98.898176813792148</v>
      </c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>
        <v>99.421856474040439</v>
      </c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100.52356039144314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102.70744835177717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106.4362792315323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113.11521706505877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123.94668823268925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139.64649205906477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160.07281796107907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183.0485244915441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208.1413340966792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230.46536282671249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245.68494176304029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252.486085186271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248.1325836228807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233.45473621458657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211.68130979367314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188.69081086060703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164.61222153867507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143.32416675730582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126.87251246572852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114.80936198811473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107.32536232892848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103.19879363425898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100.89135493549396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99.58552434539655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98.95347674730931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98.713301588906546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98.601621074444125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98.563270093383593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98.550091464245966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>
        <v>104.04530922000977</v>
      </c>
      <c r="J269" t="s">
        <v>218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>
        <v>104.05075124412237</v>
      </c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>
        <v>104.07677404905424</v>
      </c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104.17792970444367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104.52638086331751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105.48881331518285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108.15459513742988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114.57155618299498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127.60927688710278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149.90864410359276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180.66198899034546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219.14793472306482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255.25650143659547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277.72482854426096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281.09258479320476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261.90740236064562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227.06926090549132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188.1677155032742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156.74998999922175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132.33315220022678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117.21515693151682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109.46137350334281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105.90943311365628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104.61969859340626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104.21671285771939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104.09138636492315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104.05424483618343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104.04574693775666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104.04430205579348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104.04400456349994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104.04396431163828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104.04395890039098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>
        <v>97.776902746934496</v>
      </c>
      <c r="J319" t="s">
        <v>219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>
        <v>97.814963714186078</v>
      </c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>
        <v>97.942801329390988</v>
      </c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98.302443048074863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99.227368873878206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101.20652184835468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105.54820878308612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113.99522959970838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128.26810458902133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149.22485546456426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174.89784330257336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204.33633584687075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230.52779111067602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246.80923333046866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250.46527015980507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238.87475146619096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215.30365001536191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186.2716291277234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160.01775232923671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136.64966344176383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119.53373154195592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108.83894090962717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102.67796546843614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99.766442332754409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98.561036460597421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98.05925930530384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97.854132587762052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97.785933122310027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97.768561987161476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97.763188269087564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97.76202635579422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97.761775751516367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>
        <v>107.02360139046286</v>
      </c>
      <c r="J369" t="s">
        <v>220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>
        <v>107.20360978979822</v>
      </c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>
        <v>107.68207863812344</v>
      </c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108.7625882794709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111.02908660074318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115.06305546094845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122.49439911792562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134.70828674339205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152.32989697290495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174.67218551740046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198.54936131715831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222.3722208922147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240.23083392190813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248.18366524334121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245.10099932712282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230.73462567600214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208.52623255644804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183.50194869245291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161.58554250630098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142.11911552484167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127.56340940438137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118.0895328296416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112.29416793285283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109.33026026064103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107.98489120735655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107.36504881684846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107.08005328595887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106.97088572257097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106.93836361407094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106.92651659305015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106.92341728474203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106.9226043046049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>
        <v>124.08270947502039</v>
      </c>
      <c r="J419" t="s">
        <v>221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>
        <v>124.81171484943243</v>
      </c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>
        <v>126.0498570326217</v>
      </c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127.92679390250927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130.72157895429439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134.47256735260075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139.94197136488563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147.40633027955644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156.91943333221377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168.36233297058905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180.9431727324768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195.27832191499661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209.87502753847622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223.12239600393954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235.49483636638556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245.02969924421396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250.64965628690751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251.77412177746146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248.77757799980608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241.62941080248279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230.88459931561769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217.79436002671608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202.78000475918242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188.00217171115833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175.10753741176524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163.70591435367112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153.10641991662456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144.10781084383831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137.99172755700431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132.82213655214639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129.38035122455835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127.08602504520475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>
        <v>124.42048329851373</v>
      </c>
      <c r="J469" t="s">
        <v>222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>
        <v>124.86068590710225</v>
      </c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>
        <v>125.64559672905806</v>
      </c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126.89437182095821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128.84372024929132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131.58148435014499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135.75985863838997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141.73980215715207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149.73836544826165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159.84097633419319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171.50531902499787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185.49957560501295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200.58426099309861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215.16509228842614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229.89198386624665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242.63588940600408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252.01448816898548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257.02149373050463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257.37934455049771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253.22315354877313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244.63207078916423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232.64869335721798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217.70947552809713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202.09514085290786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187.84320268673216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174.78079238968448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162.24151257968728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151.26986001882685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143.61555368008786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136.9944666673085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132.48908666685085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129.42863414292904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>
        <v>124.07565283997432</v>
      </c>
      <c r="J519" t="s">
        <v>223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>
        <v>124.39141471999731</v>
      </c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>
        <v>124.96438725557636</v>
      </c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125.89270208201479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127.36901043267963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129.48150286996358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132.76956078920702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137.57710608646545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144.15565883686955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152.66714381697008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162.7445263947854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175.1718454245518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188.99235745496219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202.8272186508004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217.41431859945612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230.81289922885171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241.65744092149885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248.81350275663829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251.58560021990851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250.20721729899242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244.36720886308973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234.76407623850574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221.72504215642607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207.28075666142095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193.5111586716815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180.43390555263969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167.45736014272009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155.72302721418291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147.28478950570596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139.77204822235657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134.5079869249054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130.8327277288339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>
        <v>116.58012847625528</v>
      </c>
      <c r="J569" t="s">
        <v>224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>
        <v>117.17502869882094</v>
      </c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>
        <v>118.15431653052049</v>
      </c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119.60233902333273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121.72023994625161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124.53228123786154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128.61653730536946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134.21129571208337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141.43145758883537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150.31068322441945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160.39149975708486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172.40432780132022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185.41646886011313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198.22913220111784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211.66012124946479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224.10422853878421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234.50898253427638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241.97795507242409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245.8027470559035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246.31974632514152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243.03553667579266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236.26741923820811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226.08768729756699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213.93242962731992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201.57318481899412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189.09556308379808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175.87681657701165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163.00562386928573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153.01605118952455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143.37450379268543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135.98614986288317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130.3365947681545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>
        <v>104.90707300896132</v>
      </c>
      <c r="J619" t="s">
        <v>225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>
        <v>106.67964631782242</v>
      </c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>
        <v>109.23977111664502</v>
      </c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112.58186199537957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116.93525076830834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122.1360919178825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128.97295722579156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137.47490453727085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147.49998175977237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158.85537956027366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170.84219195842113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184.2174441238046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197.86665272912506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210.6385002518939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223.44321892336919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234.84549422858143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244.05787997797566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250.46380744839502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253.60741065225073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253.84013359791834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250.7621151862721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244.60699930725468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235.30552432229771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223.98669404752403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212.15624045350879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199.79961773252543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186.13956653845136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172.10750184739877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160.55239249290918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148.63556845397204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138.78001446798487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130.61696451393124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>
        <v>117.01479315392881</v>
      </c>
      <c r="J669" t="s">
        <v>226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>
        <v>117.27348883124411</v>
      </c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>
        <v>117.74200702395966</v>
      </c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118.50074474854297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119.70867266518276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121.44151628708316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124.14987296369719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128.13406218040211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133.63060553056889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140.81583125292389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149.42904526879448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160.21360874717547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172.43664123573544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184.95429271432607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198.5444859830761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211.54980622717775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222.75188530923842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231.04524751099314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235.49824023843539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236.42500688468041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233.2345834882224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226.27918391239302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215.73592566184485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203.23639098476923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190.72021030989873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178.3446330472909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165.58657304180312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153.59280547750504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144.64530369366619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136.38660322248498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130.37767160473928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126.02717388410926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>
        <v>98.995018645585077</v>
      </c>
      <c r="J719" t="s">
        <v>227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>
        <v>100.73420086676293</v>
      </c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>
        <v>103.15136403193283</v>
      </c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106.19564891479322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110.0343879056847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114.49059985410233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120.19807750260935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127.12724894431811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135.12894401977238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144.03775407737501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153.31919954577529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163.58065729167089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174.00105253736069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183.75465425535336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193.59944993374097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202.51081029545111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209.94780572218085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215.47221785328574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218.66983033249861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219.89996436124585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218.77761968965498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215.36396386050646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209.56262588682856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202.02814695369869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193.78316656031078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184.83701751873554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174.57175124266308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163.60296420245356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154.21433343169727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144.1390422915681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135.44131365053221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127.92213283969127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>
        <v>104.93515592755206</v>
      </c>
      <c r="J769" t="s">
        <v>228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>
        <v>106.52078787553457</v>
      </c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>
        <v>108.73820682940961</v>
      </c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111.54932632121127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115.11839084538578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119.29072667732743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124.67483113562048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131.26612534696147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138.94688643493362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147.5822377019939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156.67265758502489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166.83930735812197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177.3008835679486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187.23955556101217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197.45254813527146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206.91779448277063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215.08127986537548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221.47066414166193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225.5594658679739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227.79369884152388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227.69615795748737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225.24414204191956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220.33100948927924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213.50068791240025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205.73391494461595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197.08244597395327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186.93865476937356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175.88676433966253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166.26907795074905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155.79138438958992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146.61318617144892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138.57254269726235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>
        <v>113.49897777403227</v>
      </c>
      <c r="J819" t="s">
        <v>229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>
        <v>114.72335842779084</v>
      </c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>
        <v>116.47276432058324</v>
      </c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118.73565854934618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121.66181553709534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125.13879750618541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129.69296443371601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135.34624376171263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142.01534936590292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149.59149540080085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157.63284733506993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166.68263573447112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176.03352720906699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184.93089380007757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194.06093537286361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202.47561418551385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209.6471308641103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215.1303854620752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218.47237463273038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220.02911661834332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219.39802574198649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216.60463162353184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211.56728235333244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204.87037249246794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197.46310337017565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189.38689986491585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180.10624487998382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170.20274793390521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161.75593558571165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152.74097409201752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145.01647917395647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138.39661146733192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>
        <v>121.41630026776114</v>
      </c>
      <c r="J869" t="s">
        <v>230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>
        <v>123.41629149230879</v>
      </c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>
        <v>126.2312144101015</v>
      </c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129.79811935408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134.29179355566535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139.46771434835941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145.99566891824904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153.72682945185474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162.34507447625833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171.49992514329844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180.48680426479095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189.68556637531569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198.11325978153184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205.00270412290848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210.7118176600296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214.3797623871848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215.6820367227815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214.54264881455038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211.41771517347135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206.11448647176749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198.99098504819023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190.67216252841681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181.20010675199001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171.72385225239026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163.18045434757815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155.28211020332017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147.49741464689683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140.37011992850461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135.09495305691948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130.18787853776473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126.53639137478753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123.80023525625252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>
        <v>140.01889990456331</v>
      </c>
      <c r="J919" t="s">
        <v>231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>
        <v>140.28218801917626</v>
      </c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>
        <v>140.81730289390501</v>
      </c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141.77192567100073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143.41202353768261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145.89765014814157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149.92336523986316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155.93403539238531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164.14566219535354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174.49004449929421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186.09986532699051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199.22438294858821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211.99836921492428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222.52417233154094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230.60351230607333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234.30456007228591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232.96012188598181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226.85461799071064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217.80755328541798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205.81672081561914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192.63387793225561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179.99088022889109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168.36339657368151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159.17701034464608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152.70710935659002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148.07907305107435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144.65656041599362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142.41186418502687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141.24174047000713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140.48997121578532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140.12004310805281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139.93786972675619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>
        <v>134.01509451137974</v>
      </c>
      <c r="J969" t="s">
        <v>232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>
        <v>134.56488106457493</v>
      </c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>
        <v>135.61294062835051</v>
      </c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137.37112039157265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140.22148292347836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144.31548022899457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150.61071346796089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159.53637247899377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171.13441959581257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185.05663494581111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199.97505743624549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216.05977451961272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230.91008330092754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242.38329323883548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250.28561050656265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252.64497023425858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249.02107702965122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240.04802502099844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228.1097921728593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213.04018015714726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196.93826954918291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181.74969153640316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167.90187316990287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156.98849173250704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149.28263719913937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143.73506156115843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139.58997257693841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136.83038629296152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135.36525013334631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134.40359911632819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133.9179287989183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133.67194385511172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>
        <v>142.79493018601136</v>
      </c>
      <c r="J1019" t="s">
        <v>233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>
        <v>142.90199413495682</v>
      </c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>
        <v>143.15352900801929</v>
      </c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143.66778630587314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144.66977920906433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146.37063601885944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149.43454375278327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154.49940808132126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162.09860531564797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172.51331315224817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185.09795579540472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200.30364716909571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216.0437243506891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229.77997352906937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241.0415586448502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246.99216668019042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246.42457598274228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239.52936297124589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228.6406961951854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214.03969738451951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198.14631380604075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183.28192918507466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170.12543390403027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160.24232981363906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153.67672722896316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149.27384461126917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146.25403282327542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144.44477913629134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143.58990599071359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143.09535341035038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142.87951143615481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142.7855544572484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>
        <v>126.80021315619882</v>
      </c>
      <c r="J1069" t="s">
        <v>234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>
        <v>128.30892630414371</v>
      </c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>
        <v>130.72897295213374</v>
      </c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134.18461568124911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139.02250822948713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145.12174943012511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153.44253866912274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163.99086122603015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176.39607089671466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190.06417085670219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203.71653125222051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217.62374834005945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229.9198256702627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239.17474957506883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245.5304747671322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247.62445440361009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245.15440581810827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238.4662544941697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229.16472401451509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216.84963607631326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202.89108687930806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188.75962174715073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174.74040172431825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162.55012842114022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152.98056462467486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145.27538080555513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138.74100861422187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133.69547374245712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130.56092097449655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128.13191418204832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126.65347631482655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125.74811358755043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>
        <v>130.99463247960145</v>
      </c>
      <c r="J1119" t="s">
        <v>235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>
        <v>132.45580137417403</v>
      </c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>
        <v>134.78726193389781</v>
      </c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138.09531704483624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142.69241707204242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148.43984314433064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156.20434756608552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165.93127738710027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177.20975867896985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189.42825350360096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201.38783730895418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213.25519963700921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223.35967398509189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230.52143616916129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234.81290537332472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235.19910654165312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231.58336016200073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224.44337257089072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215.3733400247402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203.95970520056846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191.50593118257632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179.28686973775808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167.50335855571768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157.52736173280178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149.88583844052332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143.87257509196633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138.89150746292231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135.14124301223467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132.86845195829767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131.1501355141412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130.13130723968206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129.52304449919765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>
        <v>125.5583986318854</v>
      </c>
      <c r="J1169" t="s">
        <v>236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>
        <v>127.21584729587278</v>
      </c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>
        <v>129.7677867239783</v>
      </c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133.27956994143301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138.04062287269463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143.88350299449348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151.67551618059412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161.37007364243269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172.61910994885099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184.92416616454608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197.21314302842208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209.83894169603499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221.24393615048979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230.19998978057336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236.96600346900348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240.27722539704402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239.74016945254658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235.45995522364191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228.5547938193537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218.68763177386222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206.82769686085732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194.18074083291236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180.97606621590279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168.87656317129674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158.87395325722747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150.39444203326332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142.79079870619137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136.53787757221872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132.3939132003388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128.96012890086288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126.71046116021633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125.22745005782355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>
        <v>134.38230357740557</v>
      </c>
      <c r="J1219" t="s">
        <v>237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>
        <v>135.12841623943555</v>
      </c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>
        <v>136.48735481310737</v>
      </c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138.67221543739015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142.07991597913315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146.8091483876259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153.85540613928285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163.55586759774903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175.83445180743286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190.24574519589325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205.40671529606919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221.51251168182361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236.21655297870257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247.5019309984157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255.27290951907605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257.66285181827112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254.25286837868782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245.60818819037917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233.96797240727557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219.08409588919091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202.92627657908767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187.39320443378898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172.90769214862152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161.18768647905858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152.67470999973847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146.36028505908163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141.48032719892996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138.10064864777269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136.22951061502664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134.94593762382962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134.26464988482303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133.90169995780502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>
        <v>100.03837461586947</v>
      </c>
      <c r="J1269" t="s">
        <v>238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>
        <v>100.86530162805965</v>
      </c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>
        <v>102.39964729862153</v>
      </c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104.89554825275958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108.80527998359972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114.21491068786705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122.18715559510304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132.93773629340649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146.11602988178285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160.89246970626033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175.49925615938099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189.68862404690356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200.92428024472139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207.55033582978365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209.30849999064066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205.292699650473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196.08610229177685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183.18171318253991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169.45602706068456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154.48731284014551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140.31374375838831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128.2927303620595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118.3785715230552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111.29131557448699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106.72384259563648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103.70746419696226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101.64535353436304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100.39820214715918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99.796190939604315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99.4365345617054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99.272289874120872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99.1968349700294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>
        <v>104.0289716893343</v>
      </c>
      <c r="J1319" t="s">
        <v>239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>
        <v>104.05379780975343</v>
      </c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>
        <v>104.14723893207739</v>
      </c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104.43782208363295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105.25216639479804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107.12123617452555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111.46627788738328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120.31312450506037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135.71207311877671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158.58821365728795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186.36703898305012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217.08305310064429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242.12150105285187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254.31767615804213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251.03649801672375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231.89555436950894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202.89345429744421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172.23267984055815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147.74821004057762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128.44823803923271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116.06309313588136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109.34932514207729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106.03580637188232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104.71380841394175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104.25395120151968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104.09331534260163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104.03896765752046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104.02439989676257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104.02144688874498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104.02071909338846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104.02059748010444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104.02057719354119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>
        <v>98.88819858735576</v>
      </c>
      <c r="J1369" t="s">
        <v>240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>
        <v>98.923235053217795</v>
      </c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>
        <v>99.043336278393582</v>
      </c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99.38643636118384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100.27779154628348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102.19434060618315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106.3970254494316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114.52107883062543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128.06469529933256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147.52519648113127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170.62910425697902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195.8943804759127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216.60965523192985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227.23776957806862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225.75387521679372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211.40228619967937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188.38774787635305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162.95700897977628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141.71252141223755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124.10514870318806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112.1158839611178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105.16304983153717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101.45868510860224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99.847281447420102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99.233286795030139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98.997802214368605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98.909551838237249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98.882934403377035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98.876810104266653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98.875096152105115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98.874764885151734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98.874700927478742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>
        <v>102.68032766956875</v>
      </c>
      <c r="J1419" t="s">
        <v>241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>
        <v>102.68858583517239</v>
      </c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>
        <v>102.72267243860325</v>
      </c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102.83897354124113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103.19666107159617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104.09587152964747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106.39425328778466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111.5729493310305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121.60117950169155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138.28172539097719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161.15596355084409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190.3933643673538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219.62260187332919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240.94351434866175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250.38153083256853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243.07486458371844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221.29405845759283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192.01680648530487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164.76776065271039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140.47880952439826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123.01572942406852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112.490844164458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106.7393322734609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104.20324207456237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103.2346399781607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102.86570743108786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102.72960507252263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102.68961985652767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102.68074279381818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102.67836156656948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102.6779258584842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102.67784668881444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>
        <v>105.69591671419435</v>
      </c>
      <c r="J1469" t="s">
        <v>242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>
        <v>105.70020452596677</v>
      </c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>
        <v>105.71873125077198</v>
      </c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105.78486790494603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105.99756094837036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106.55574103775542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108.04666050542549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111.56432312031255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118.70580707085473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131.17626481030655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149.15631868253814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173.46410811132981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199.52649734079725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220.60765323951424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233.05698178815121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231.25360948510053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215.64053191673577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191.43705273354894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167.19188086148051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144.38915203945064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127.20909395124588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116.41217080422618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110.27767289314713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107.47036628118876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106.36132552734699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105.92578395293999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105.76022882433547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105.71006078980466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105.69858437219764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105.69542068881042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105.69482505656057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105.6947139519188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>
        <v>94.055673713822216</v>
      </c>
      <c r="J1519" t="s">
        <v>243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>
        <v>94.154059756095677</v>
      </c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>
        <v>94.419639661514196</v>
      </c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95.033226227600949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96.359842853366999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98.809907530481723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103.53648742350269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111.77056340914842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124.52927264569743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142.17913692069433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163.17020661930448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187.36282518515651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210.15784996808554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226.8850619565232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235.92128464310409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233.86663775974597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221.07945711489216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200.64620839503388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178.53596021598804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155.23635888474547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134.74761548185765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119.14707323771607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107.9736358249115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101.25794536896645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97.690720569574893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95.777246634264316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94.745723879160209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94.274914219457543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94.10719901827045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94.034360635977563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94.011249675432438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94.003928782204895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>
        <v>106.0474965308383</v>
      </c>
      <c r="J1569" t="s">
        <v>244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>
        <v>106.04986141672148</v>
      </c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>
        <v>106.06125769238712</v>
      </c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106.1062209175452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106.26456721780151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106.71455171085351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108.00785345080826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111.27173881542427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118.29941522871684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131.19168024268109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150.51990895192614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177.4446819018479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206.90063089110214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230.90015567716975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244.80977752800027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241.98167796874674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223.24857029845961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195.24448957309409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168.10261027802619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143.52795549915263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125.85935053936829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115.35110036810681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109.75276459957854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107.37432160772278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106.50668937190183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106.19307056628882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106.08432091388656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106.05471045084742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106.04867811492444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106.04719902263415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106.0469557344428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106.04691614242786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>
        <v>99.921714549060255</v>
      </c>
      <c r="J1619" t="s">
        <v>245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>
        <v>100.02435457312842</v>
      </c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>
        <v>100.29159297321652</v>
      </c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100.88944335573595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102.14643703300317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104.41462586765583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108.70524674407467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116.06052765612193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127.32703891791998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142.8145097111651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161.22393623888004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182.57921122659965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203.04842358506232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218.63242328034633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228.03192020832586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228.02116848546814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218.48441873057104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201.66471779115443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182.5319665118011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161.5381518917311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142.31904532816804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127.06695383006553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115.64900060783479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108.4504766088985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104.43578349322895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102.17377671538344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100.88751410877454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100.26368676060582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100.02687413597884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99.917170772669579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99.879754502401184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99.867014173886162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>
        <v>104.22863247055604</v>
      </c>
      <c r="J1669" t="s">
        <v>246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>
        <v>104.23560650502793</v>
      </c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>
        <v>104.26750318056062</v>
      </c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104.38637136732652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104.77985762841659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105.82770699183807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108.62873381680103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115.1388013771813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127.92655238265777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149.10115513413984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177.40631092198649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211.68163078429029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242.55469305550915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260.42053607899913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260.94464373107979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242.07840224657494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210.46570063205729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176.24617180036654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149.08528468654021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128.20739801674378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115.37273369251565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108.81417829869255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105.81148259331752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104.71860705461086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104.37545012012077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104.26798794474524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104.23584521845376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104.22839983017579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104.22711492221137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104.22684606062789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104.22680895085391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104.22680385523873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>
        <v>102.25506830403535</v>
      </c>
      <c r="J1719" t="s">
        <v>247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>
        <v>102.28434245636946</v>
      </c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>
        <v>102.38954864970944</v>
      </c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102.70383094382778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103.555230826597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105.45719756274714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109.78422218429255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118.45596203447408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133.41962470832425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155.63826724359987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182.86157479482256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213.64434800571638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239.99471511879304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254.73946825111827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255.03035272455725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239.22112920411945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212.07661426466731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181.27299590497537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155.18944368356017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133.4188211432018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118.5548860380654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109.94553332560706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105.38059749045478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103.41119015337541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102.66896945221963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102.38798837333813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102.2843401228249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102.25369121699779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102.24679737397734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102.24491384791374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102.24456009430835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102.24449380574738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>
        <v>135.43596555524957</v>
      </c>
      <c r="J1769" t="s">
        <v>248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>
        <v>135.53995037509884</v>
      </c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>
        <v>135.83153659747887</v>
      </c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136.5269419321946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138.06852600539838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140.96716667141268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146.62445145554244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156.52581889486271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171.81121872138206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192.67692156372254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216.89662043908064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243.70690073811539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267.27878683027905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282.38920568865484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287.16915659881261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279.05122112927063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259.95957809009536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234.57656678669144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209.88200947888404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186.03702306349555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166.79060123339244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153.34442409203635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144.54057303202933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139.72820226320039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137.40383112491853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136.26927291053079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135.71636396338695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135.49106621893085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135.41972751943231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135.39219293379827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135.3845316990178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135.38240119469631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>
        <v>132.6305434330535</v>
      </c>
      <c r="J1819" t="s">
        <v>249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>
        <v>132.7686668485139</v>
      </c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>
        <v>133.08424662688498</v>
      </c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133.71303888714729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134.91001226997298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136.90076097037516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140.42090515206044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146.14180521446008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154.59975451169623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166.05163108480545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179.76194771539761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196.21989325841622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213.19824467093892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228.02655347011054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240.27847094560323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246.95727376808995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246.75769964743785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239.80285291781311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228.45858718992832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212.97255791755089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195.84169576063272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179.55326485630337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164.87309185319765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153.62189001711275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145.98894712368548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140.75805937390783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137.0827590381725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134.81844361809809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133.71655091707538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133.05923860125679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132.7622977907117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132.62844989248697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>
        <v>99.552406321694747</v>
      </c>
      <c r="J1869" t="s">
        <v>250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>
        <v>99.632571309277509</v>
      </c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>
        <v>99.876229523981323</v>
      </c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100.50051811252013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101.97306411665515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104.88809852443741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110.82969564059206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121.60257941914732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138.65339029947756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162.2348245022591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189.59455882989505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219.3433479560461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244.26530304482131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258.33060121527325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259.36097398201741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245.61846609770197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220.73211926134312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191.06397593331144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164.47953302130301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140.74275063138825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123.13258305958523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111.89138221820522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105.22092310694556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101.9470233041137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100.53156374897904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99.913848982741371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99.647248420395243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99.552661732418485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99.526781382351359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99.518158074377666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99.516125206968852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99.515646169237655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>
        <v>102.24280439491957</v>
      </c>
      <c r="J1919" t="s">
        <v>251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>
        <v>102.32254692377379</v>
      </c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>
        <v>102.55847000693642</v>
      </c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103.14919012068731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104.51661847802916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107.18511694036272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112.56759960715407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122.26530620912931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137.59531439543443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158.89507918142522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183.8923229745227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211.66370329348345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235.90510263381145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250.97744413903604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254.78648729379347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244.90834883774426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223.8376531170378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196.93068864313778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171.59371922077275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147.92534294309829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129.52258122941458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117.18830544426368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109.47922422782958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105.47853215373102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103.64828259635513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102.80320132873746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102.41571138831262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102.26850568134228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102.22523792701217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102.20975311721244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102.2057980347021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102.20478877973947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>
        <v>104.50835460812617</v>
      </c>
      <c r="J1969" t="s">
        <v>252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>
        <v>105.06014582214719</v>
      </c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>
        <v>106.22178898720983</v>
      </c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108.34147084735929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112.01685239575171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117.5641115448676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126.38493834126909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139.0941025309935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155.51765288982051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174.6304137220292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193.89224744864561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212.55582131879981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226.76008862426573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234.04739183529756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233.84948209801624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225.39964172805637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210.24718398466359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191.21958466721091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172.65426089540597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154.06275983568219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138.04520929418246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125.79506505878165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116.79055463901778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111.12480238300986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107.92656488592543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106.08222123786216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104.99602364436957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104.44241252144624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104.21910250387228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104.10820402972294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104.06702097314185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104.05165133290134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>
        <v>103.96264685370127</v>
      </c>
      <c r="J2019" t="s">
        <v>253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>
        <v>104.12241252710585</v>
      </c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>
        <v>104.54536340246555</v>
      </c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105.49828132665591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107.4960840095389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111.056236450372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117.63559997151982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128.50939698027562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144.32856064424556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164.62125594405893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186.65831408645971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209.18004192358302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226.81667880484056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235.70920539590583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234.6780201850286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222.96359568728261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203.33608281149344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180.28031076011791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159.45768017872095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140.44884341730071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125.83681722144557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116.05707792628128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109.89900047394416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106.65251807193133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105.13379771020838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104.41307617429317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104.07115522498309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103.9355299935342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103.89364274752386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103.87782990280468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103.87352614059968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103.87235236362874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>
        <v>134.87551380069129</v>
      </c>
      <c r="J2069" t="s">
        <v>254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>
        <v>135.05459005217671</v>
      </c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>
        <v>135.46214466692149</v>
      </c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136.2709490512394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137.80433585313472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140.34425402377752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144.81635154367387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152.05078383365685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162.69377692081352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177.02871749412884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194.09520090160194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214.45271758352013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235.29270235278466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253.31428947151045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267.96913968814448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275.62639353453375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274.77738523722445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265.68636826218255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251.37078241266073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232.12259383990764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211.04621988336262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191.16487073147783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173.36985640794634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159.81741318270372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150.67519869016024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144.44224048319956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140.0853631952273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137.41559930430253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136.1231696216463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135.35606033024109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135.01133869453469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134.85672727253146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>
        <v>115.41488149181025</v>
      </c>
      <c r="J2119" t="s">
        <v>255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>
        <v>117.84986840008104</v>
      </c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>
        <v>121.36259198714441</v>
      </c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125.92015211364036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131.79030128130114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138.69071593825777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147.56424873864523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158.27655317434412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170.4387418077431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183.58362060266376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196.69757281650783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210.33503696662669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223.03691441315135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233.60570238767031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242.56582221985752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248.56503702779688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251.05522847989425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249.86816800153827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245.62408073557719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238.08825881112452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227.77536182095341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215.62850567538698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201.75167450812626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187.87123924064417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175.39061216976674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163.90353437892099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152.65313638577516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142.44036299693727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134.95584235235259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128.07196349381528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123.01711455148491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119.28241425742529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>
        <v>134.90443732100607</v>
      </c>
      <c r="J2169" t="s">
        <v>256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>
        <v>135.11812307882502</v>
      </c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>
        <v>135.57695742943753</v>
      </c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136.44007803051167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137.99961305953283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140.47675207715352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144.67670653570931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151.24264690506203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160.62561480814509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172.97370122037461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187.43048402292217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204.49766837119347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221.92265542097877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237.10896691092947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249.79196045035565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257.05319307155509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257.58549136540125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251.38173009117048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240.57147293852577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225.28784039506019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207.8338021388123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190.68106279465641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174.64529910584909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161.84117571020477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152.77197402156946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146.2718698031874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141.47025189364902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138.33484072437972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136.71224686720464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135.68003686997443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135.17876125300688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134.93562114788483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>
        <v>101.04089495279885</v>
      </c>
      <c r="J2219" t="s">
        <v>257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>
        <v>101.14169602137268</v>
      </c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>
        <v>101.45018400232556</v>
      </c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102.23855930843909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104.07550099253683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107.63457636429047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114.656803022429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126.81175840536493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144.88855455501565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167.92284863358188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191.91008307836248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214.12584229895515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227.81142718825856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229.60286203064112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219.03129035743623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198.43512058768744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173.36533475914715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149.54505375806721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131.64526622208521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118.02771014521348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109.44598110274002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104.80282141246076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102.48109146682395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101.52889298220465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101.1843772917521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101.05806090991241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101.01267652164015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100.99954455950775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100.99663543937022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100.99584723063343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100.99569961306052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100.99567186234663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>
        <v>102.45723057346073</v>
      </c>
      <c r="J2269" t="s">
        <v>258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>
        <v>102.59826944793761</v>
      </c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>
        <v>102.96604157704557</v>
      </c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103.78559477498257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105.49248906633348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108.52754065300596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114.14938609681008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123.51167302690638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137.32176348793783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155.41807908624148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175.67689980016286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197.35632672547356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215.75252994478771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226.98153834644879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229.77495149977614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222.41051514356766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206.54066561830362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185.82095022742737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165.69280446099367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146.11491541379982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130.081328772982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118.64348721229001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110.9485840111422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106.59968712394922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104.41946837452889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103.31183917615537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102.74690187474334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102.50393225643728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102.42234625079507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102.38887516022028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102.37888479771317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102.37590027166785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>
        <v>112.50556033129976</v>
      </c>
      <c r="J2319" t="s">
        <v>259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>
        <v>115.31251968715659</v>
      </c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>
        <v>119.29581942829782</v>
      </c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124.38525968183939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130.85002252767592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138.3565676008046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147.90243223256439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159.30813051745025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172.14140448837708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185.90828928150671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199.56395718024712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213.70701321914058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226.85163943273722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237.79372112312095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247.11139728774236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253.43604665452099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256.21500677840271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255.26625789381575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251.18079313466833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243.72368061412317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233.36601694555597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221.02519785642338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206.7710070231962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192.35069269997814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179.23597299684747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167.02427891730557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154.90918861875605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143.74717296972437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135.43987206645679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127.67327809201898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121.86590650178424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117.49558790262023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>
        <v>135.07615461952219</v>
      </c>
      <c r="J2369" t="s">
        <v>260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>
        <v>135.31817255495466</v>
      </c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>
        <v>135.84064174342589</v>
      </c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136.82724056449396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138.61380021742673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141.45314051485596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146.26189375256956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153.75672965247406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164.4111097245125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178.3248932887476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194.44692349287786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213.21268741307551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231.99182706508952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247.8909741878044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260.51135489805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266.78253377790958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265.52026058848662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257.04093208028655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244.02865667907662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226.62457716008669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207.51169452996186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189.32765901758438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172.8324705075627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160.0442574450521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151.23681264375981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145.09244004993533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140.6804803749726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137.88808246599413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136.48787766199746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135.62497482585633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135.22015002934683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135.03036017863545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>
        <v>143.08276891014165</v>
      </c>
      <c r="J2419" t="s">
        <v>261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>
        <v>143.68706449737903</v>
      </c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>
        <v>144.912727858686</v>
      </c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147.08121781586868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150.75253296661833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156.20249529876904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164.78440064779929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177.12309209928088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193.1841380657691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212.2245551863686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232.04449404644527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252.32426625275329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269.38953227100279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280.45605977053594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284.95840630131732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281.15168419952465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269.6216002891025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252.45927649618653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233.82626496326702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213.42323173745788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194.23480573262526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178.21434415483802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165.31384480176959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156.37860137542606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150.8276810709026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147.30758236615088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145.0122842545704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143.70081994611053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143.1057267640916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142.77285193148376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142.63187888162335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142.57194308680891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>
        <v>103.90861886208502</v>
      </c>
      <c r="J2469" t="s">
        <v>262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>
        <v>104.05162220859759</v>
      </c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>
        <v>104.44409375763441</v>
      </c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105.35744398076075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107.32736429251922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110.92270223191359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117.70525061356609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129.1114600166928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145.92527941428557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167.67432803359097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191.35850027413142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215.45729770380538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233.99716247006759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242.77619161837683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240.51714368198347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226.73548799465445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204.81825372624095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179.87435749396127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157.95936541311536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138.50830384147616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124.01974619961109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114.65166307732726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108.97397293038991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106.10469982091624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104.82001588346515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104.23693364480516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103.97342729497153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103.87455762110208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103.84576585584317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103.83552353331683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103.83291676817308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103.8322520044174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>
        <v>106.78794633051245</v>
      </c>
      <c r="J2519" t="s">
        <v>263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>
        <v>106.98439771069583</v>
      </c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>
        <v>107.50089398910615</v>
      </c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108.65477952569657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111.04983775881169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115.26976855025357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122.96447632377128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135.47597923485938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153.32656748797044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175.69373023511051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199.2906419612649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222.45369643412053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239.36091899270556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246.31547494769836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242.31327479300302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227.3904087388041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205.09844871013843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180.40511587174743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159.0221759863071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140.19742820122386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126.2313665592949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117.20375275916577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111.71569357303407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108.92494268677849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107.66445209588095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107.08620499555731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106.82139826356892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106.72036038088956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106.69036602123151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106.67947269252372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106.67663108754176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106.67588750470838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264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>
        <v>135.82437922401567</v>
      </c>
      <c r="J2619" t="s">
        <v>266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>
        <v>135.94481650016294</v>
      </c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>
        <v>136.22452664146437</v>
      </c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136.7902900582433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137.8819202071324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139.71894581334698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143.00183167844887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148.38841537392807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156.4169832696179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167.35793798277905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180.51754131109553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196.35922877830737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212.71272995827255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226.96255750626628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238.64628115989737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244.84734462304507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244.32379999065265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237.25906871521616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226.03794887500612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210.92992364667521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194.41307511980685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178.88940392612315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165.07038548404853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154.62079051146662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147.62948611442005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142.90604243745997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139.63904596237697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137.66237298554341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136.71857019074304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136.16655277870493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135.92262579480044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135.81509676428078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>
        <v>136.91565030138906</v>
      </c>
      <c r="J2669" t="s">
        <v>267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>
        <v>137.40345587367926</v>
      </c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>
        <v>138.34838591365946</v>
      </c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139.95507695309584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142.58772874520162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146.3982430023282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152.28687825504585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160.65302732968323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171.50697494508003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184.46129749933397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198.19709988791217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212.75283792576369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225.81298239244069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235.4181930191788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241.30843750641736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241.84850668493209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236.88166303207896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227.27195710641638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215.46990048120381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201.30666411676839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186.80501655899093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173.65158286537843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162.11647683836824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153.37964749318434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147.44597740663966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143.33448419713099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140.38532610199306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138.50943941221797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137.55880239509443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136.96371304022267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136.67837872970705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136.54111673610723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>
        <v>128.92316163373061</v>
      </c>
      <c r="J2719" t="s">
        <v>268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>
        <v>130.27692150838601</v>
      </c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>
        <v>132.51116765477161</v>
      </c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135.78244958991121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140.45964834652816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146.45617371132053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154.74475695692951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165.35071966606316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177.87972434099299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191.6672521658183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205.33099276013834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219.01672253003784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230.73917364837527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239.05685991535194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243.99419242086753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244.31470949253759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239.918090414153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231.41649736181623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220.74738335473694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207.48357116409937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193.21481911207275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179.44233402015038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166.41183046508658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155.61865234123349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147.54135229788321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141.33823935756101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136.33883306944253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132.69300995900775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130.55658692924843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128.99765156961894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128.1092869856239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127.59984482643097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>
        <v>136.0838078321338</v>
      </c>
      <c r="J2769" t="s">
        <v>269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>
        <v>136.81542646604001</v>
      </c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>
        <v>138.17857514416198</v>
      </c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140.40700448371683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143.91783656537845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148.80690322077152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156.06635307276767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165.94523234255911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178.18717415290314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192.09414778968306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206.06278191849967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219.92847698779121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231.29000609982438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238.46972119953216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241.2200824739204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238.47845202334261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230.6203480874332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218.92976943209425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206.08624672480184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191.74025782648584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177.86563736025803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165.86731735363841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155.78387942491065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148.43987211780549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143.62237170288694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140.3866922053713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138.13556351523025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136.74790819957471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136.06521523676776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135.64959699798086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135.45590855573025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135.36515503815585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>
        <v>138.12901706313858</v>
      </c>
      <c r="J2819" t="s">
        <v>270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>
        <v>138.73627681354347</v>
      </c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>
        <v>139.94205411791492</v>
      </c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142.02545994124628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145.46242897001704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150.42464596314264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157.9979761987282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168.4953577676271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181.59275180673836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196.36670992659481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210.85413843010116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224.53588681112322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234.65426831635702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239.5827042661293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238.98917195172837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232.40939562057505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220.9701120057359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206.66988003259371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192.64357516540608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178.43475378234862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165.97767083069877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156.23222862231836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148.8654219738288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144.07319982814175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141.26801167158794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139.58688293556443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138.55285170082632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137.99825585801656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137.7619876535033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137.63777506746675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137.58856419105632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137.56895028707862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271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>
        <v>105.55899866323318</v>
      </c>
      <c r="J2919" t="s">
        <v>272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>
        <v>105.56312602685603</v>
      </c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>
        <v>105.57993692188009</v>
      </c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105.63721529590093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105.81527596768618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106.27290012571181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107.48447161326429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110.35650011866717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116.30527490868562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127.08250569707866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143.49217314213203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167.49712067747819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196.40349511637896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224.3517711036354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248.40804223016673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260.34587713503947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256.38121120748673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237.92080505144378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212.54985070444766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182.90041765560312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155.68258234569481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134.97355512225246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120.67364411862064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112.651140516556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108.77044323723395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106.9103127073824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106.0368602563582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105.70156383333504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105.60343850655339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105.56893917750131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105.56041275769678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105.5583317357686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>
        <v>105.7384278324966</v>
      </c>
      <c r="J2969" t="s">
        <v>273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>
        <v>105.7407337807098</v>
      </c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>
        <v>105.75128433692592</v>
      </c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105.79123549849034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105.92775066109886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106.30842632857244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107.39316683748389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110.13891305682797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116.14699768976249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127.50938472341915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145.33796360026295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171.87667607695465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203.90963041385911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234.33104645909521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259.0672149278459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268.70553797227154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259.82380561783054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235.59773139451491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205.91492694425912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173.95476530343583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146.90531901277535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128.01351196272566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116.13836117404915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110.1347292321224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107.52922799040672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106.41156711549939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105.94686820298578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105.79179355641969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105.75270866082062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105.74089423295756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105.73843589411065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105.73793121817856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>
        <v>109.03822735823721</v>
      </c>
      <c r="J3019" t="s">
        <v>274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>
        <v>109.14463434660745</v>
      </c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>
        <v>109.41653142373728</v>
      </c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110.01494106165175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111.25596786561826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113.4710714723894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117.625505211598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124.70361546776181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135.51138925291738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150.3719103079037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168.10745549379504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188.86568547194796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209.09613597510241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224.97622961490964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235.33113693886355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236.82979703320458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229.02489598752771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213.73248983820991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195.54553043907268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174.92610099444929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155.46293635129311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139.54336553146214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127.24552503476308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119.2303692109997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114.60854700474027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111.91631977438644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110.32954845805939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109.52820471356118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109.21094857462866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109.05759825239691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109.00276250813478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108.98319060313413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>
        <v>113.41026949706088</v>
      </c>
      <c r="J3069" t="s">
        <v>275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>
        <v>115.34630110667703</v>
      </c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>
        <v>118.15236123982447</v>
      </c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121.81807250169436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126.58218261187683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132.24443213134728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139.62564220915019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148.69112523162005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159.20237567736422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170.85394492499523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182.83100610647764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195.75579343290241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208.38753240832068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219.58065600576555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229.99729984861611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238.26798734629094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243.72078000076735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245.95830000239806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245.08272902869206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241.10702159113259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234.1194794115429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224.73960345366791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213.00740995457215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200.39476396787126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188.36110530067251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176.6965104033693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164.67706628924236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153.17607187012828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144.3135301424368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135.74846214499979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129.12571655468179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123.98323323672923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>
        <v>133.97550605265803</v>
      </c>
      <c r="J3119" t="s">
        <v>276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>
        <v>134.11131946691444</v>
      </c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>
        <v>134.38729632402891</v>
      </c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134.88403871397034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135.75316984522857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137.10633040961838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139.38123429722651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142.95317010394609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148.15602380735743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155.24884464828989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163.99793167252636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175.12243897937319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187.73614832501488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200.43611188476171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213.68498193116864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225.42560469860203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234.16648136784011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238.77704395145363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238.91823537148525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234.70762179801812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226.35216869213136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215.04447143184387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201.42988898091781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187.78420098366661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175.90150022563247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165.55864178841938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156.21195132406655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148.60649914362631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143.70029400783983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139.80197249795938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137.39353487453525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135.91277521581037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>
        <v>120.28447134932273</v>
      </c>
      <c r="J3169" t="s">
        <v>277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>
        <v>122.2390556831689</v>
      </c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>
        <v>125.11238795400942</v>
      </c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128.90747457177144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133.87667607227235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139.80563376906295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147.53672388776195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156.99536929285236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167.86741047006564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179.74901065361942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191.71838302998933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204.27416389298006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216.06129080297708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225.93749832007617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234.36745262763944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240.06059542863068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242.47810313479553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241.44628090718538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237.5387188443317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230.55463003383093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220.99104267368551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209.75139128655141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196.96466616266969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184.24942311858626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172.89579795576267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162.52743720573497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152.46632027719832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143.43480887441842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136.89539135919819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130.95932899857016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126.66490913339372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123.54042889798471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>
        <v>102.9745514581744</v>
      </c>
      <c r="J3219" t="s">
        <v>278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>
        <v>103.00493808026539</v>
      </c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>
        <v>103.10078468977468</v>
      </c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103.35684690141836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103.98956574564635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105.30629921309718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108.14656930347157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113.6467628640989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123.03118598133003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137.17402645368182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155.28841586490924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177.59567614393271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199.95631979349915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217.43253770870743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227.96872905947302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227.53171710080079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216.10427250114489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196.81539559788234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175.8367099581528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154.06188158813373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135.49330991207017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121.96508399261036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112.81595940126518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107.69108484356858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105.17472104960351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103.93431556811952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103.32701777132598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103.07974147531372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103.00193492448727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102.97223805571383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102.96411632725463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102.96190559694062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>
        <v>101.85306679958941</v>
      </c>
      <c r="J3269" t="s">
        <v>279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>
        <v>101.87043039058661</v>
      </c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>
        <v>101.92895938167682</v>
      </c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102.09575544761434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102.53442719256068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103.50266809713735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105.71754136521734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110.27179771974605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118.5220367906899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131.72073168963738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149.66192295944793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173.20818043259408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198.63801239904078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220.55852717716118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236.61634946287623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241.19428686657858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232.87320734548416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214.08305648426355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191.437674746493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166.41244469699689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144.01967709840164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127.06178871752509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115.21228362191016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108.38510914693083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104.95447741015482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103.23116802697042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102.37337835994653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102.01886299303635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101.90595465814216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101.86246690293478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101.85048728620566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101.84721167373836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>
        <v>101.38360118124176</v>
      </c>
      <c r="J3319" t="s">
        <v>280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>
        <v>101.3963947591587</v>
      </c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>
        <v>101.44117189510509</v>
      </c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101.57352074324268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101.93406244488142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102.7566418656582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104.70138899640307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108.83661116401896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116.58154050917679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129.38690396150622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147.3670973328835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171.78187832915017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199.18365258736515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223.94130747587892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243.56441862487819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251.44231459396721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245.21720496117729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226.79474157819612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203.02384436370707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175.73842346853428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150.63274592182748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131.200541785019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117.37367227650421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109.28353088086736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105.1672346714959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103.07862244620803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102.02996416307815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101.593242693929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101.45331390912935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101.39918631843334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101.38422856579335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101.38013193307241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293</v>
      </c>
    </row>
    <row r="3356" spans="1:6">
      <c r="A3356" t="s">
        <v>294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295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>
        <v>160.00383041488317</v>
      </c>
      <c r="J3369" t="s">
        <v>298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>
        <v>160.70148962731258</v>
      </c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>
        <v>162.00074456420543</v>
      </c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164.13147902771021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167.51186965737699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172.26953036650781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179.4407947235552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189.40449947679872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202.09304606347132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217.02202194832213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232.70165485726659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249.24474670822701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264.12543993038605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275.22248418103737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282.34726974589051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283.65079149781081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278.85815054315452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268.76840844944286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255.93823500081069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240.12014481404688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223.48101959722607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207.95512907762668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193.90986003760412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182.90157454339806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175.15535068209456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169.5889878702026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165.43236289360848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162.66320735128832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161.19019558269756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160.2204605137529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159.72859276774417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159.47817528591284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296</v>
      </c>
    </row>
    <row r="3406" spans="1:6">
      <c r="A3406" t="s">
        <v>297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>
        <v>149.58914682157803</v>
      </c>
      <c r="J3419" t="s">
        <v>299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>
        <v>150.2226530510948</v>
      </c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>
        <v>151.33703434290365</v>
      </c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153.07873013692529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155.73857978039101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159.37980572342468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164.76936467803313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172.19906212279861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181.7053362912506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193.10613856197253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205.51034571820674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219.36882250526637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233.03025610717074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244.83283897822301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254.99437840427973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261.63439490785902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263.87569071713784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261.48958145781563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255.46050379582684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245.66792930826517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233.18683799186618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219.5331387413527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205.19845764099219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192.18644295826283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181.64620843193947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172.96201264969932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165.46478302723321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159.5975525295114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155.92307213825526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153.06623941730038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151.32904618874989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150.27048777357865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300</v>
      </c>
    </row>
    <row r="3456" spans="1:6">
      <c r="A3456" t="s">
        <v>297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>
        <v>138.22477185135554</v>
      </c>
      <c r="J3469" t="s">
        <v>303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>
        <v>141.14110670289688</v>
      </c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>
        <v>145.19928677530379</v>
      </c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150.28795981459433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156.6392620892556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163.89600344798384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172.98345816347589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183.67831394133961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195.53924651828478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208.09124422152235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220.38536012452735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232.96238919042847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244.50411604122638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253.98366604777854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261.92033055093964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267.15102766523614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269.23135741865076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268.03808225308518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264.13525393797767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257.27797724470162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247.89557420626718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236.79115903826533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223.99624293632124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211.04719304798581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199.24262566389336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188.2092921450141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177.20525433508678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166.99499131969787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159.33399644537386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152.10481707474486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146.64023080176614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142.48029127535045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301</v>
      </c>
    </row>
    <row r="3506" spans="1:10">
      <c r="A3506" t="s">
        <v>297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>
        <v>130.20081264639424</v>
      </c>
      <c r="J3519" t="s">
        <v>304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>
        <v>131.72430464071618</v>
      </c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>
        <v>134.00532411354547</v>
      </c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137.07189552478005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141.15497062539376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146.10310092190645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152.65310163883663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160.7884820511575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170.27787977717267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180.7965855067298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191.53809379059476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202.96177029853965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213.8456579344795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223.11535264915454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231.19893973039891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236.86790941395381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239.57760686005881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239.11756431289322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235.94720491532851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229.92239248540477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221.46382620462427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211.39284833921556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199.84945233263153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188.32291179521474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178.01294086496387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168.5970938181332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159.47212846376354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151.30326449916944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145.4110428984709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140.08853849279126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136.26160800585041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133.49627729078472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302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>
        <v>127.11576784054429</v>
      </c>
      <c r="J3569" t="s">
        <v>305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>
        <v>127.58605767961541</v>
      </c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>
        <v>128.43638924972421</v>
      </c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129.80254027097149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131.94646731750126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134.96015215304965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139.54279034476471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146.04278145758425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154.60859197741888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165.19952609767947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177.09020367671189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190.8385737577714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204.9427598365447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217.72200662554678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229.48418886011723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238.1870552180832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242.71408097501885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242.54336882561395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238.28490772369074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229.90547325511025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218.24721762335872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204.78199143524992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190.06232257851548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176.25460631363347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164.76641751630891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155.08396881844723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146.54477935338406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139.71990152441575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135.36323996925637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131.91578646171914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129.78259167036992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128.46208873554505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306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307</v>
      </c>
    </row>
    <row r="3610" spans="1:1">
      <c r="A3610" t="s">
        <v>308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>
        <v>123.75390694559836</v>
      </c>
      <c r="J3619" t="s">
        <v>310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>
        <v>125.5392018115252</v>
      </c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>
        <v>128.15412363525022</v>
      </c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131.59841802162748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136.10038424190216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141.46783088537819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148.46865670452914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157.04650046767694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166.93453966494857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177.78926204582078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188.79268350613665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200.43609436292556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211.50321278682321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220.94004685354923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229.22315484933776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235.13923887071854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238.15175032432376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238.03715225435408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235.2000089568634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229.50583954510046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221.30763085995767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211.36962001593616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199.79108146727384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188.03883214022073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177.35552453102028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167.43828099691936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157.65328177905985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148.71146551057936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142.12270559905525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136.03536767407803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131.54795238436802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128.22241050707382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311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307</v>
      </c>
    </row>
    <row r="3660" spans="1:6">
      <c r="A3660" t="s">
        <v>312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>
        <v>126.01147824943251</v>
      </c>
      <c r="J3669" t="s">
        <v>313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>
        <v>126.84996634639909</v>
      </c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>
        <v>128.25973757686791</v>
      </c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130.37250623345506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133.47878255260747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137.59110324046682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143.4956924353788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151.41073040950249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161.29441449438352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172.91179374829392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185.35829106935159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199.11356776594059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212.59625912955386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224.25772099369499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234.41507841027871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241.30211593665368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244.08648856998394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242.49632481991182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237.33399215510249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228.46119865462452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216.7452890910167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203.53685421840171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189.2439382893086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175.84751830297648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164.63520075601727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155.08257953138701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146.52321401493583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139.53127082456263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134.95175022016628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131.21918388416327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128.82698775526276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127.28959087058499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84"/>
  <sheetViews>
    <sheetView topLeftCell="S49" zoomScale="70" zoomScaleNormal="70" workbookViewId="0">
      <selection activeCell="AK79" sqref="AK79"/>
    </sheetView>
  </sheetViews>
  <sheetFormatPr defaultRowHeight="15"/>
  <cols>
    <col min="33" max="33" width="11" bestFit="1" customWidth="1"/>
  </cols>
  <sheetData>
    <row r="1" spans="1:42">
      <c r="AH1" s="1" t="s">
        <v>281</v>
      </c>
      <c r="AI1" s="6">
        <v>-90.081000000000003</v>
      </c>
      <c r="AJ1" t="s">
        <v>282</v>
      </c>
    </row>
    <row r="2" spans="1:42">
      <c r="AH2" s="1" t="s">
        <v>283</v>
      </c>
      <c r="AI2" s="6">
        <v>-90.263000000000005</v>
      </c>
      <c r="AJ2" t="s">
        <v>282</v>
      </c>
    </row>
    <row r="3" spans="1:42">
      <c r="AH3" s="1" t="s">
        <v>284</v>
      </c>
      <c r="AI3" s="6">
        <f>1/3*(AI1+2*AI2)</f>
        <v>-90.202333333333343</v>
      </c>
    </row>
    <row r="4" spans="1:42">
      <c r="AH4" s="1" t="s">
        <v>285</v>
      </c>
      <c r="AI4" s="6">
        <f>1/3*(2*AI1+AI2)</f>
        <v>-90.141666666666666</v>
      </c>
    </row>
    <row r="5" spans="1:42">
      <c r="AH5" s="1"/>
    </row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286</v>
      </c>
      <c r="AH7" s="1" t="s">
        <v>287</v>
      </c>
      <c r="AI7" s="1" t="s">
        <v>288</v>
      </c>
      <c r="AJ7" s="7" t="s">
        <v>160</v>
      </c>
      <c r="AK7" s="7" t="s">
        <v>289</v>
      </c>
      <c r="AL7" s="7" t="s">
        <v>204</v>
      </c>
      <c r="AM7" s="7" t="s">
        <v>205</v>
      </c>
      <c r="AN7" s="1" t="s">
        <v>290</v>
      </c>
      <c r="AO7" t="s">
        <v>291</v>
      </c>
      <c r="AP7" t="s">
        <v>292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7.1289573288303778</v>
      </c>
      <c r="U8">
        <f>Strains!U2</f>
        <v>0.58048590787693644</v>
      </c>
      <c r="V8">
        <f>Strains!V2</f>
        <v>-90.365486636164519</v>
      </c>
      <c r="W8">
        <f>Strains!W2</f>
        <v>2.6858624285773958E-2</v>
      </c>
      <c r="X8">
        <f>Strains!X2</f>
        <v>0.78145523582913734</v>
      </c>
      <c r="Y8">
        <f>Strains!Y2</f>
        <v>6.7413164488134752E-2</v>
      </c>
      <c r="Z8">
        <f>Strains!Z2</f>
        <v>4.8622992921402464</v>
      </c>
      <c r="AA8">
        <f>Strains!AA2</f>
        <v>0.17764223599193968</v>
      </c>
      <c r="AB8" t="str">
        <f>Strains!AB2</f>
        <v>****</v>
      </c>
      <c r="AC8" t="str">
        <f>Strains!AC2</f>
        <v>****</v>
      </c>
      <c r="AD8">
        <f>Strains!AD2</f>
        <v>1.4745858794577344</v>
      </c>
      <c r="AG8" s="1" t="s">
        <v>283</v>
      </c>
      <c r="AH8" s="1">
        <v>0.15</v>
      </c>
      <c r="AI8" s="1">
        <f>J8-116.8</f>
        <v>-16</v>
      </c>
      <c r="AJ8" s="7">
        <f>V8</f>
        <v>-90.365486636164519</v>
      </c>
      <c r="AK8" s="7">
        <f t="shared" ref="AK8:AM22" si="0">W8</f>
        <v>2.6858624285773958E-2</v>
      </c>
      <c r="AL8" s="7">
        <f t="shared" si="0"/>
        <v>0.78145523582913734</v>
      </c>
      <c r="AM8" s="7">
        <f t="shared" si="0"/>
        <v>6.7413164488134752E-2</v>
      </c>
      <c r="AN8" s="8">
        <f>(SIN(RADIANS(AP8/2))/SIN(RADIANS(AJ8/2))-1)*1000000</f>
        <v>-889.07746203636952</v>
      </c>
      <c r="AO8" s="8">
        <f>(SIN(RADIANS(AP8/2))/SIN(RADIANS((AJ8+AK8)/2))-1)*1000000-AN8</f>
        <v>232.76992526000129</v>
      </c>
      <c r="AP8" s="6">
        <f>VLOOKUP(AG8,$AH$1:$AI$4,2,FALSE)</f>
        <v>-90.263000000000005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8.1691821634562984</v>
      </c>
      <c r="U9">
        <f>Strains!U3</f>
        <v>0.52659309659673337</v>
      </c>
      <c r="V9">
        <f>Strains!V3</f>
        <v>-90.375814009908751</v>
      </c>
      <c r="W9">
        <f>Strains!W3</f>
        <v>2.2796783007906083E-2</v>
      </c>
      <c r="X9">
        <f>Strains!X3</f>
        <v>0.83771722567629014</v>
      </c>
      <c r="Y9">
        <f>Strains!Y3</f>
        <v>5.8187018810885817E-2</v>
      </c>
      <c r="Z9">
        <f>Strains!Z3</f>
        <v>5.4641516631455653</v>
      </c>
      <c r="AA9">
        <f>Strains!AA3</f>
        <v>0.17248082836228057</v>
      </c>
      <c r="AB9" t="str">
        <f>Strains!AB3</f>
        <v>****</v>
      </c>
      <c r="AC9" t="str">
        <f>Strains!AC3</f>
        <v>****</v>
      </c>
      <c r="AD9">
        <f>Strains!AD3</f>
        <v>1.2551079127676616</v>
      </c>
      <c r="AG9" s="1" t="s">
        <v>283</v>
      </c>
      <c r="AH9" s="1">
        <v>0.15</v>
      </c>
      <c r="AI9" s="1">
        <f t="shared" ref="AI9:AI51" si="1">J9-116.8</f>
        <v>-15</v>
      </c>
      <c r="AJ9" s="7">
        <f t="shared" ref="AJ9:AM43" si="2">V9</f>
        <v>-90.375814009908751</v>
      </c>
      <c r="AK9" s="7">
        <f t="shared" si="0"/>
        <v>2.2796783007906083E-2</v>
      </c>
      <c r="AL9" s="7">
        <f t="shared" si="0"/>
        <v>0.83771722567629014</v>
      </c>
      <c r="AM9" s="7">
        <f t="shared" si="0"/>
        <v>5.8187018810885817E-2</v>
      </c>
      <c r="AN9" s="8">
        <f t="shared" ref="AN9:AN51" si="3">(SIN(RADIANS(AP9/2))/SIN(RADIANS(AJ9/2))-1)*1000000</f>
        <v>-978.53604807951467</v>
      </c>
      <c r="AO9" s="8">
        <f t="shared" ref="AO9:AO51" si="4">(SIN(RADIANS(AP9/2))/SIN(RADIANS((AJ9+AK9)/2))-1)*1000000-AN9</f>
        <v>197.50424941034078</v>
      </c>
      <c r="AP9" s="6">
        <f t="shared" ref="AP9:AP51" si="5">VLOOKUP(AG9,$AH$1:$AI$4,2,FALSE)</f>
        <v>-90.263000000000005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8.6628165574690303</v>
      </c>
      <c r="U10">
        <f>Strains!U4</f>
        <v>0.57415674696769292</v>
      </c>
      <c r="V10">
        <f>Strains!V4</f>
        <v>-90.35258010502173</v>
      </c>
      <c r="W10">
        <f>Strains!W4</f>
        <v>2.4916644832166528E-2</v>
      </c>
      <c r="X10">
        <f>Strains!X4</f>
        <v>0.90170985924080627</v>
      </c>
      <c r="Y10">
        <f>Strains!Y4</f>
        <v>6.5323245859845377E-2</v>
      </c>
      <c r="Z10">
        <f>Strains!Z4</f>
        <v>5.652853673850279</v>
      </c>
      <c r="AA10">
        <f>Strains!AA4</f>
        <v>0.20102958464727472</v>
      </c>
      <c r="AB10" t="str">
        <f>Strains!AB4</f>
        <v>****</v>
      </c>
      <c r="AC10" t="str">
        <f>Strains!AC4</f>
        <v>****</v>
      </c>
      <c r="AD10">
        <f>Strains!AD4</f>
        <v>1.3270939451231163</v>
      </c>
      <c r="AG10" s="1" t="s">
        <v>283</v>
      </c>
      <c r="AH10" s="1">
        <v>0.15</v>
      </c>
      <c r="AI10" s="1">
        <f t="shared" si="1"/>
        <v>-14</v>
      </c>
      <c r="AJ10" s="7">
        <f t="shared" si="2"/>
        <v>-90.35258010502173</v>
      </c>
      <c r="AK10" s="7">
        <f t="shared" si="0"/>
        <v>2.4916644832166528E-2</v>
      </c>
      <c r="AL10" s="7">
        <f t="shared" si="0"/>
        <v>0.90170985924080627</v>
      </c>
      <c r="AM10" s="7">
        <f t="shared" si="0"/>
        <v>6.5323245859845377E-2</v>
      </c>
      <c r="AN10" s="8">
        <f t="shared" si="3"/>
        <v>-777.24356094099892</v>
      </c>
      <c r="AO10" s="8">
        <f t="shared" si="4"/>
        <v>216.00713526204186</v>
      </c>
      <c r="AP10" s="6">
        <f t="shared" si="5"/>
        <v>-90.263000000000005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8.721081899780506</v>
      </c>
      <c r="U11">
        <f>Strains!U5</f>
        <v>0.54708722198592996</v>
      </c>
      <c r="V11">
        <f>Strains!V5</f>
        <v>-90.356002493333136</v>
      </c>
      <c r="W11">
        <f>Strains!W5</f>
        <v>2.2198078030286308E-2</v>
      </c>
      <c r="X11">
        <f>Strains!X5</f>
        <v>0.86428610686849405</v>
      </c>
      <c r="Y11">
        <f>Strains!Y5</f>
        <v>5.7566280845363776E-2</v>
      </c>
      <c r="Z11">
        <f>Strains!Z5</f>
        <v>5.2518929501829454</v>
      </c>
      <c r="AA11">
        <f>Strains!AA5</f>
        <v>0.17664988572710186</v>
      </c>
      <c r="AB11" t="str">
        <f>Strains!AB5</f>
        <v>****</v>
      </c>
      <c r="AC11" t="str">
        <f>Strains!AC5</f>
        <v>****</v>
      </c>
      <c r="AD11">
        <f>Strains!AD5</f>
        <v>1.2765136593335109</v>
      </c>
      <c r="AG11" s="1" t="s">
        <v>283</v>
      </c>
      <c r="AH11" s="1">
        <v>0.15</v>
      </c>
      <c r="AI11" s="1">
        <f t="shared" si="1"/>
        <v>-13</v>
      </c>
      <c r="AJ11" s="7">
        <f t="shared" si="2"/>
        <v>-90.356002493333136</v>
      </c>
      <c r="AK11" s="7">
        <f t="shared" si="0"/>
        <v>2.2198078030286308E-2</v>
      </c>
      <c r="AL11" s="7">
        <f t="shared" si="0"/>
        <v>0.86428610686849405</v>
      </c>
      <c r="AM11" s="7">
        <f t="shared" si="0"/>
        <v>5.7566280845363776E-2</v>
      </c>
      <c r="AN11" s="8">
        <f t="shared" si="3"/>
        <v>-806.90191382104535</v>
      </c>
      <c r="AO11" s="8">
        <f t="shared" si="4"/>
        <v>192.41532027569622</v>
      </c>
      <c r="AP11" s="6">
        <f t="shared" si="5"/>
        <v>-90.263000000000005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9.3702470490588698</v>
      </c>
      <c r="U12">
        <f>Strains!U6</f>
        <v>0.60048754223656542</v>
      </c>
      <c r="V12">
        <f>Strains!V6</f>
        <v>-90.358615609824682</v>
      </c>
      <c r="W12">
        <f>Strains!W6</f>
        <v>2.6535337163660983E-2</v>
      </c>
      <c r="X12">
        <f>Strains!X6</f>
        <v>1.0001905354885556</v>
      </c>
      <c r="Y12">
        <f>Strains!Y6</f>
        <v>7.2103016387173965E-2</v>
      </c>
      <c r="Z12">
        <f>Strains!Z6</f>
        <v>5.9952234964342397</v>
      </c>
      <c r="AA12">
        <f>Strains!AA6</f>
        <v>0.23682811407591117</v>
      </c>
      <c r="AB12" t="str">
        <f>Strains!AB6</f>
        <v>****</v>
      </c>
      <c r="AC12" t="str">
        <f>Strains!AC6</f>
        <v>****</v>
      </c>
      <c r="AD12">
        <f>Strains!AD6</f>
        <v>1.3330481367587779</v>
      </c>
      <c r="AG12" s="1" t="s">
        <v>283</v>
      </c>
      <c r="AH12" s="1">
        <v>0.15</v>
      </c>
      <c r="AI12" s="1">
        <f t="shared" si="1"/>
        <v>-12</v>
      </c>
      <c r="AJ12" s="7">
        <f t="shared" si="2"/>
        <v>-90.358615609824682</v>
      </c>
      <c r="AK12" s="7">
        <f t="shared" si="0"/>
        <v>2.6535337163660983E-2</v>
      </c>
      <c r="AL12" s="7">
        <f t="shared" si="0"/>
        <v>1.0001905354885556</v>
      </c>
      <c r="AM12" s="7">
        <f t="shared" si="0"/>
        <v>7.2103016387173965E-2</v>
      </c>
      <c r="AN12" s="8">
        <f t="shared" si="3"/>
        <v>-829.54534695711675</v>
      </c>
      <c r="AO12" s="8">
        <f t="shared" si="4"/>
        <v>230.00847792165041</v>
      </c>
      <c r="AP12" s="6">
        <f t="shared" si="5"/>
        <v>-90.263000000000005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8.0839610252680743</v>
      </c>
      <c r="U13">
        <f>Strains!U7</f>
        <v>0.50699225986237884</v>
      </c>
      <c r="V13">
        <f>Strains!V7</f>
        <v>-90.412810803338743</v>
      </c>
      <c r="W13">
        <f>Strains!W7</f>
        <v>1.9646058974627276E-2</v>
      </c>
      <c r="X13">
        <f>Strains!X7</f>
        <v>0.74442080309612901</v>
      </c>
      <c r="Y13">
        <f>Strains!Y7</f>
        <v>4.8303703743081454E-2</v>
      </c>
      <c r="Z13">
        <f>Strains!Z7</f>
        <v>4.7111785114885754</v>
      </c>
      <c r="AA13">
        <f>Strains!AA7</f>
        <v>0.14298768310676307</v>
      </c>
      <c r="AB13" t="str">
        <f>Strains!AB7</f>
        <v>****</v>
      </c>
      <c r="AC13" t="str">
        <f>Strains!AC7</f>
        <v>****</v>
      </c>
      <c r="AD13">
        <f>Strains!AD7</f>
        <v>1.2604562651417213</v>
      </c>
      <c r="AG13" s="1" t="s">
        <v>283</v>
      </c>
      <c r="AH13" s="1">
        <v>0.15</v>
      </c>
      <c r="AI13" s="1">
        <f t="shared" si="1"/>
        <v>-11</v>
      </c>
      <c r="AJ13" s="7">
        <f t="shared" si="2"/>
        <v>-90.412810803338743</v>
      </c>
      <c r="AK13" s="7">
        <f t="shared" si="0"/>
        <v>1.9646058974627276E-2</v>
      </c>
      <c r="AL13" s="7">
        <f t="shared" si="0"/>
        <v>0.74442080309612901</v>
      </c>
      <c r="AM13" s="7">
        <f t="shared" si="0"/>
        <v>4.8303703743081454E-2</v>
      </c>
      <c r="AN13" s="8">
        <f t="shared" si="3"/>
        <v>-1298.814557342487</v>
      </c>
      <c r="AO13" s="8">
        <f t="shared" si="4"/>
        <v>170.03594189568548</v>
      </c>
      <c r="AP13" s="6">
        <f t="shared" si="5"/>
        <v>-90.263000000000005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7.901822751745347</v>
      </c>
      <c r="U14">
        <f>Strains!U8</f>
        <v>0.67849755054488403</v>
      </c>
      <c r="V14">
        <f>Strains!V8</f>
        <v>-90.402190537829512</v>
      </c>
      <c r="W14">
        <f>Strains!W8</f>
        <v>3.0258553690653285E-2</v>
      </c>
      <c r="X14">
        <f>Strains!X8</f>
        <v>0.84772837955850955</v>
      </c>
      <c r="Y14">
        <f>Strains!Y8</f>
        <v>7.7682208741898268E-2</v>
      </c>
      <c r="Z14">
        <f>Strains!Z8</f>
        <v>5.041034954922555</v>
      </c>
      <c r="AA14">
        <f>Strains!AA8</f>
        <v>0.21993532170359814</v>
      </c>
      <c r="AB14" t="str">
        <f>Strains!AB8</f>
        <v>****</v>
      </c>
      <c r="AC14" t="str">
        <f>Strains!AC8</f>
        <v>****</v>
      </c>
      <c r="AD14">
        <f>Strains!AD8</f>
        <v>1.651856548605015</v>
      </c>
      <c r="AG14" s="1" t="s">
        <v>283</v>
      </c>
      <c r="AH14" s="1">
        <v>0.15</v>
      </c>
      <c r="AI14" s="1">
        <f t="shared" si="1"/>
        <v>-10</v>
      </c>
      <c r="AJ14" s="7">
        <f t="shared" si="2"/>
        <v>-90.402190537829512</v>
      </c>
      <c r="AK14" s="7">
        <f t="shared" si="0"/>
        <v>3.0258553690653285E-2</v>
      </c>
      <c r="AL14" s="7">
        <f t="shared" si="0"/>
        <v>0.84772837955850955</v>
      </c>
      <c r="AM14" s="7">
        <f t="shared" si="0"/>
        <v>7.7682208741898268E-2</v>
      </c>
      <c r="AN14" s="8">
        <f t="shared" si="3"/>
        <v>-1206.9073717416723</v>
      </c>
      <c r="AO14" s="8">
        <f t="shared" si="4"/>
        <v>261.99568045126568</v>
      </c>
      <c r="AP14" s="6">
        <f t="shared" si="5"/>
        <v>-90.263000000000005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7.9369162719727235</v>
      </c>
      <c r="U15">
        <f>Strains!U9</f>
        <v>0.60581889382529064</v>
      </c>
      <c r="V15">
        <f>Strains!V9</f>
        <v>-90.458869444757781</v>
      </c>
      <c r="W15">
        <f>Strains!W9</f>
        <v>2.9591800537753149E-2</v>
      </c>
      <c r="X15">
        <f>Strains!X9</f>
        <v>0.92132266720266454</v>
      </c>
      <c r="Y15">
        <f>Strains!Y9</f>
        <v>7.7866239217929997E-2</v>
      </c>
      <c r="Z15">
        <f>Strains!Z9</f>
        <v>5.9920353242061788</v>
      </c>
      <c r="AA15">
        <f>Strains!AA9</f>
        <v>0.22468116570439856</v>
      </c>
      <c r="AB15" t="str">
        <f>Strains!AB9</f>
        <v>****</v>
      </c>
      <c r="AC15" t="str">
        <f>Strains!AC9</f>
        <v>****</v>
      </c>
      <c r="AD15">
        <f>Strains!AD9</f>
        <v>1.4108330116245069</v>
      </c>
      <c r="AG15" s="1" t="s">
        <v>284</v>
      </c>
      <c r="AH15" s="1">
        <v>0.15</v>
      </c>
      <c r="AI15" s="1">
        <f t="shared" si="1"/>
        <v>-9</v>
      </c>
      <c r="AJ15" s="7">
        <f t="shared" si="2"/>
        <v>-90.458869444757781</v>
      </c>
      <c r="AK15" s="7">
        <f t="shared" si="0"/>
        <v>2.9591800537753149E-2</v>
      </c>
      <c r="AL15" s="7">
        <f t="shared" si="0"/>
        <v>0.92132266720266454</v>
      </c>
      <c r="AM15" s="7">
        <f t="shared" si="0"/>
        <v>7.7866239217929997E-2</v>
      </c>
      <c r="AN15" s="8">
        <f t="shared" si="3"/>
        <v>-2223.3460832810083</v>
      </c>
      <c r="AO15" s="8">
        <f t="shared" si="4"/>
        <v>255.70645809069879</v>
      </c>
      <c r="AP15" s="6">
        <f t="shared" si="5"/>
        <v>-90.202333333333343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8.3617537338400183</v>
      </c>
      <c r="U16">
        <f>Strains!U10</f>
        <v>0.60793829680521994</v>
      </c>
      <c r="V16">
        <f>Strains!V10</f>
        <v>-90.054257277344149</v>
      </c>
      <c r="W16">
        <f>Strains!W10</f>
        <v>3.9463043276030702E-2</v>
      </c>
      <c r="X16">
        <f>Strains!X10</f>
        <v>1.4326281068837019</v>
      </c>
      <c r="Y16">
        <f>Strains!Y10</f>
        <v>0.14426826449933627</v>
      </c>
      <c r="Z16">
        <f>Strains!Z10</f>
        <v>7.9862876398339431</v>
      </c>
      <c r="AA16">
        <f>Strains!AA10</f>
        <v>0.45593965992521568</v>
      </c>
      <c r="AB16" t="str">
        <f>Strains!AB10</f>
        <v>****</v>
      </c>
      <c r="AC16" t="str">
        <f>Strains!AC10</f>
        <v>****</v>
      </c>
      <c r="AD16">
        <f>Strains!AD10</f>
        <v>1.3357401587423536</v>
      </c>
      <c r="AG16" s="1" t="s">
        <v>281</v>
      </c>
      <c r="AH16" s="1">
        <v>0.15</v>
      </c>
      <c r="AI16" s="1">
        <f t="shared" si="1"/>
        <v>-8</v>
      </c>
      <c r="AJ16" s="7">
        <f t="shared" si="2"/>
        <v>-90.054257277344149</v>
      </c>
      <c r="AK16" s="7">
        <f t="shared" si="0"/>
        <v>3.9463043276030702E-2</v>
      </c>
      <c r="AL16" s="7">
        <f t="shared" si="0"/>
        <v>1.4326281068837019</v>
      </c>
      <c r="AM16" s="7">
        <f t="shared" si="0"/>
        <v>0.14426826449933627</v>
      </c>
      <c r="AN16" s="8">
        <f t="shared" si="3"/>
        <v>233.12615331860798</v>
      </c>
      <c r="AO16" s="8">
        <f t="shared" si="4"/>
        <v>344.31205261409309</v>
      </c>
      <c r="AP16" s="6">
        <f t="shared" si="5"/>
        <v>-90.081000000000003</v>
      </c>
    </row>
    <row r="17" spans="1:42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8.553231261649632</v>
      </c>
      <c r="U17">
        <f>Strains!U11</f>
        <v>0.55648954783661186</v>
      </c>
      <c r="V17">
        <f>Strains!V11</f>
        <v>-89.962915263186545</v>
      </c>
      <c r="W17">
        <f>Strains!W11</f>
        <v>3.5305907074471878E-2</v>
      </c>
      <c r="X17">
        <f>Strains!X11</f>
        <v>1.4105306865516174</v>
      </c>
      <c r="Y17">
        <f>Strains!Y11</f>
        <v>0.12369816776675673</v>
      </c>
      <c r="Z17">
        <f>Strains!Z11</f>
        <v>7.9142224273135691</v>
      </c>
      <c r="AA17">
        <f>Strains!AA11</f>
        <v>0.39454096955900808</v>
      </c>
      <c r="AB17" t="str">
        <f>Strains!AB11</f>
        <v>****</v>
      </c>
      <c r="AC17" t="str">
        <f>Strains!AC11</f>
        <v>****</v>
      </c>
      <c r="AD17">
        <f>Strains!AD11</f>
        <v>1.2392433499742808</v>
      </c>
      <c r="AG17" s="1" t="s">
        <v>281</v>
      </c>
      <c r="AH17" s="1">
        <v>0.15</v>
      </c>
      <c r="AI17" s="1">
        <f t="shared" si="1"/>
        <v>-7</v>
      </c>
      <c r="AJ17" s="7">
        <f t="shared" si="2"/>
        <v>-89.962915263186545</v>
      </c>
      <c r="AK17" s="7">
        <f t="shared" si="0"/>
        <v>3.5305907074471878E-2</v>
      </c>
      <c r="AL17" s="7">
        <f t="shared" si="0"/>
        <v>1.4105306865516174</v>
      </c>
      <c r="AM17" s="7">
        <f t="shared" si="0"/>
        <v>0.12369816776675673</v>
      </c>
      <c r="AN17" s="8">
        <f t="shared" si="3"/>
        <v>1030.6197933884764</v>
      </c>
      <c r="AO17" s="8">
        <f t="shared" si="4"/>
        <v>308.76210165065027</v>
      </c>
      <c r="AP17" s="6">
        <f t="shared" si="5"/>
        <v>-90.081000000000003</v>
      </c>
    </row>
    <row r="18" spans="1:42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8.2112150889120361</v>
      </c>
      <c r="U18">
        <f>Strains!U12</f>
        <v>0.5323740574159499</v>
      </c>
      <c r="V18">
        <f>Strains!V12</f>
        <v>-89.897197930162406</v>
      </c>
      <c r="W18">
        <f>Strains!W12</f>
        <v>3.5304139813081163E-2</v>
      </c>
      <c r="X18">
        <f>Strains!X12</f>
        <v>1.416483364342243</v>
      </c>
      <c r="Y18">
        <f>Strains!Y12</f>
        <v>0.12048037228796749</v>
      </c>
      <c r="Z18">
        <f>Strains!Z12</f>
        <v>7.9363362392186714</v>
      </c>
      <c r="AA18">
        <f>Strains!AA12</f>
        <v>0.36897537589142632</v>
      </c>
      <c r="AB18" t="str">
        <f>Strains!AB12</f>
        <v>****</v>
      </c>
      <c r="AC18" t="str">
        <f>Strains!AC12</f>
        <v>****</v>
      </c>
      <c r="AD18">
        <f>Strains!AD12</f>
        <v>1.1917168511311529</v>
      </c>
      <c r="AG18" s="1" t="s">
        <v>281</v>
      </c>
      <c r="AH18" s="1">
        <v>0.15</v>
      </c>
      <c r="AI18" s="1">
        <f t="shared" si="1"/>
        <v>-6</v>
      </c>
      <c r="AJ18" s="7">
        <f t="shared" si="2"/>
        <v>-89.897197930162406</v>
      </c>
      <c r="AK18" s="7">
        <f t="shared" si="0"/>
        <v>3.5304139813081163E-2</v>
      </c>
      <c r="AL18" s="7">
        <f t="shared" si="0"/>
        <v>1.416483364342243</v>
      </c>
      <c r="AM18" s="7">
        <f t="shared" si="0"/>
        <v>0.12048037228796749</v>
      </c>
      <c r="AN18" s="8">
        <f t="shared" si="3"/>
        <v>1605.5690811687118</v>
      </c>
      <c r="AO18" s="8">
        <f t="shared" si="4"/>
        <v>309.27855936058177</v>
      </c>
      <c r="AP18" s="6">
        <f t="shared" si="5"/>
        <v>-90.081000000000003</v>
      </c>
    </row>
    <row r="19" spans="1:42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9.308834261385611</v>
      </c>
      <c r="U19">
        <f>Strains!U13</f>
        <v>0.65525415998737213</v>
      </c>
      <c r="V19">
        <f>Strains!V13</f>
        <v>-89.846903312356019</v>
      </c>
      <c r="W19">
        <f>Strains!W13</f>
        <v>4.0033008557720358E-2</v>
      </c>
      <c r="X19">
        <f>Strains!X13</f>
        <v>1.5699882783511017</v>
      </c>
      <c r="Y19">
        <f>Strains!Y13</f>
        <v>0.14712900570048346</v>
      </c>
      <c r="Z19">
        <f>Strains!Z13</f>
        <v>8.2256797313587597</v>
      </c>
      <c r="AA19">
        <f>Strains!AA13</f>
        <v>0.50512450127991859</v>
      </c>
      <c r="AB19" t="str">
        <f>Strains!AB13</f>
        <v>****</v>
      </c>
      <c r="AC19" t="str">
        <f>Strains!AC13</f>
        <v>****</v>
      </c>
      <c r="AD19">
        <f>Strains!AD13</f>
        <v>1.3263629028577537</v>
      </c>
      <c r="AG19" s="1" t="s">
        <v>281</v>
      </c>
      <c r="AH19" s="1">
        <v>0.15</v>
      </c>
      <c r="AI19" s="1">
        <f t="shared" si="1"/>
        <v>-5</v>
      </c>
      <c r="AJ19" s="7">
        <f t="shared" si="2"/>
        <v>-89.846903312356019</v>
      </c>
      <c r="AK19" s="7">
        <f t="shared" si="0"/>
        <v>4.0033008557720358E-2</v>
      </c>
      <c r="AL19" s="7">
        <f t="shared" si="0"/>
        <v>1.5699882783511017</v>
      </c>
      <c r="AM19" s="7">
        <f t="shared" si="0"/>
        <v>0.14712900570048346</v>
      </c>
      <c r="AN19" s="8">
        <f t="shared" si="3"/>
        <v>2046.2568452621622</v>
      </c>
      <c r="AO19" s="8">
        <f t="shared" si="4"/>
        <v>351.18960333635459</v>
      </c>
      <c r="AP19" s="6">
        <f t="shared" si="5"/>
        <v>-90.081000000000003</v>
      </c>
    </row>
    <row r="20" spans="1:42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12.644417190438373</v>
      </c>
      <c r="U20">
        <f>Strains!U14</f>
        <v>0.82595838571424374</v>
      </c>
      <c r="V20">
        <f>Strains!V14</f>
        <v>-89.854425605217614</v>
      </c>
      <c r="W20">
        <f>Strains!W14</f>
        <v>3.7262718761146979E-2</v>
      </c>
      <c r="X20">
        <f>Strains!X14</f>
        <v>1.8223817570196139</v>
      </c>
      <c r="Y20">
        <f>Strains!Y14</f>
        <v>0.16490844554426184</v>
      </c>
      <c r="Z20">
        <f>Strains!Z14</f>
        <v>8.334172654434612</v>
      </c>
      <c r="AA20">
        <f>Strains!AA14</f>
        <v>0.77163789139745687</v>
      </c>
      <c r="AB20" t="str">
        <f>Strains!AB14</f>
        <v>****</v>
      </c>
      <c r="AC20" t="str">
        <f>Strains!AC14</f>
        <v>****</v>
      </c>
      <c r="AD20">
        <f>Strains!AD14</f>
        <v>1.315318929615132</v>
      </c>
      <c r="AG20" s="1" t="s">
        <v>281</v>
      </c>
      <c r="AH20" s="1">
        <v>0.15</v>
      </c>
      <c r="AI20" s="1">
        <f t="shared" si="1"/>
        <v>-4</v>
      </c>
      <c r="AJ20" s="7">
        <f t="shared" si="2"/>
        <v>-89.854425605217614</v>
      </c>
      <c r="AK20" s="7">
        <f t="shared" si="0"/>
        <v>3.7262718761146979E-2</v>
      </c>
      <c r="AL20" s="7">
        <f t="shared" si="0"/>
        <v>1.8223817570196139</v>
      </c>
      <c r="AM20" s="7">
        <f t="shared" si="0"/>
        <v>0.16490844554426184</v>
      </c>
      <c r="AN20" s="8">
        <f t="shared" si="3"/>
        <v>1980.3086320537843</v>
      </c>
      <c r="AO20" s="8">
        <f t="shared" si="4"/>
        <v>326.8109360921037</v>
      </c>
      <c r="AP20" s="6">
        <f t="shared" si="5"/>
        <v>-90.081000000000003</v>
      </c>
    </row>
    <row r="21" spans="1:42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7.8350035903928728</v>
      </c>
      <c r="U21">
        <f>Strains!U15</f>
        <v>0.4677946084898385</v>
      </c>
      <c r="V21">
        <f>Strains!V15</f>
        <v>-89.836680463880825</v>
      </c>
      <c r="W21">
        <f>Strains!W15</f>
        <v>3.3007555853784509E-2</v>
      </c>
      <c r="X21">
        <f>Strains!X15</f>
        <v>1.4429081117321778</v>
      </c>
      <c r="Y21">
        <f>Strains!Y15</f>
        <v>0.11187885587136678</v>
      </c>
      <c r="Z21">
        <f>Strains!Z15</f>
        <v>7.6272302381569119</v>
      </c>
      <c r="AA21">
        <f>Strains!AA15</f>
        <v>0.32496251565930651</v>
      </c>
      <c r="AB21" t="str">
        <f>Strains!AB15</f>
        <v>****</v>
      </c>
      <c r="AC21" t="str">
        <f>Strains!AC15</f>
        <v>****</v>
      </c>
      <c r="AD21">
        <f>Strains!AD15</f>
        <v>1.0618106914840102</v>
      </c>
      <c r="AG21" s="1" t="s">
        <v>281</v>
      </c>
      <c r="AH21" s="1">
        <v>0.15</v>
      </c>
      <c r="AI21" s="1">
        <f t="shared" si="1"/>
        <v>-3</v>
      </c>
      <c r="AJ21" s="7">
        <f t="shared" si="2"/>
        <v>-89.836680463880825</v>
      </c>
      <c r="AK21" s="7">
        <f t="shared" si="0"/>
        <v>3.3007555853784509E-2</v>
      </c>
      <c r="AL21" s="7">
        <f t="shared" si="0"/>
        <v>1.4429081117321778</v>
      </c>
      <c r="AM21" s="7">
        <f t="shared" si="0"/>
        <v>0.11187885587136678</v>
      </c>
      <c r="AN21" s="8">
        <f t="shared" si="3"/>
        <v>2135.9017665287806</v>
      </c>
      <c r="AO21" s="8">
        <f t="shared" si="4"/>
        <v>289.60973191982657</v>
      </c>
      <c r="AP21" s="6">
        <f t="shared" si="5"/>
        <v>-90.081000000000003</v>
      </c>
    </row>
    <row r="22" spans="1:42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11.096065321204916</v>
      </c>
      <c r="U22">
        <f>Strains!U16</f>
        <v>0.77063339476377402</v>
      </c>
      <c r="V22">
        <f>Strains!V16</f>
        <v>-89.802377225195002</v>
      </c>
      <c r="W22">
        <f>Strains!W16</f>
        <v>3.9491676316130681E-2</v>
      </c>
      <c r="X22">
        <f>Strains!X16</f>
        <v>1.9544009571560976</v>
      </c>
      <c r="Y22">
        <f>Strains!Y16</f>
        <v>0.18614259812227602</v>
      </c>
      <c r="Z22">
        <f>Strains!Z16</f>
        <v>8.3712276144986237</v>
      </c>
      <c r="AA22">
        <f>Strains!AA16</f>
        <v>0.75944435147918798</v>
      </c>
      <c r="AB22" t="str">
        <f>Strains!AB16</f>
        <v>****</v>
      </c>
      <c r="AC22" t="str">
        <f>Strains!AC16</f>
        <v>****</v>
      </c>
      <c r="AD22">
        <f>Strains!AD16</f>
        <v>1.1323898095693259</v>
      </c>
      <c r="AG22" s="1" t="s">
        <v>281</v>
      </c>
      <c r="AH22" s="1">
        <v>0.15</v>
      </c>
      <c r="AI22" s="1">
        <f t="shared" si="1"/>
        <v>-2</v>
      </c>
      <c r="AJ22" s="7">
        <f t="shared" si="2"/>
        <v>-89.802377225195002</v>
      </c>
      <c r="AK22" s="7">
        <f t="shared" si="0"/>
        <v>3.9491676316130681E-2</v>
      </c>
      <c r="AL22" s="7">
        <f t="shared" si="0"/>
        <v>1.9544009571560976</v>
      </c>
      <c r="AM22" s="7">
        <f t="shared" si="0"/>
        <v>0.18614259812227602</v>
      </c>
      <c r="AN22" s="8">
        <f t="shared" si="3"/>
        <v>2436.8849870817221</v>
      </c>
      <c r="AO22" s="8">
        <f t="shared" si="4"/>
        <v>346.84284439823205</v>
      </c>
      <c r="AP22" s="6">
        <f t="shared" si="5"/>
        <v>-90.081000000000003</v>
      </c>
    </row>
    <row r="23" spans="1:42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7.752601933273187</v>
      </c>
      <c r="U23">
        <f>Strains!U72</f>
        <v>0.63460618646479661</v>
      </c>
      <c r="V23">
        <f>Strains!V72</f>
        <v>-89.699242040597653</v>
      </c>
      <c r="W23">
        <f>Strains!W72</f>
        <v>4.3119734224805868E-2</v>
      </c>
      <c r="X23">
        <f>Strains!X72</f>
        <v>1.6128692288567066</v>
      </c>
      <c r="Y23">
        <f>Strains!Y72</f>
        <v>0.19386059488134533</v>
      </c>
      <c r="Z23">
        <f>Strains!Z72</f>
        <v>8.767772605320701</v>
      </c>
      <c r="AA23">
        <f>Strains!AA72</f>
        <v>0.60060594623563412</v>
      </c>
      <c r="AB23" t="str">
        <f>Strains!AB72</f>
        <v>****</v>
      </c>
      <c r="AC23" t="str">
        <f>Strains!AC72</f>
        <v>****</v>
      </c>
      <c r="AD23">
        <f>Strains!AD72</f>
        <v>1.2020089788261588</v>
      </c>
      <c r="AG23" s="1" t="s">
        <v>281</v>
      </c>
      <c r="AH23" s="1">
        <v>0.15</v>
      </c>
      <c r="AI23" s="1">
        <f t="shared" ref="AI23:AI27" si="6">J23-116.8</f>
        <v>-2</v>
      </c>
      <c r="AJ23" s="7">
        <f t="shared" ref="AJ23:AJ27" si="7">V23</f>
        <v>-89.699242040597653</v>
      </c>
      <c r="AK23" s="7">
        <f t="shared" ref="AK23:AK27" si="8">W23</f>
        <v>4.3119734224805868E-2</v>
      </c>
      <c r="AL23" s="7">
        <f t="shared" ref="AL23:AL27" si="9">X23</f>
        <v>1.6128692288567066</v>
      </c>
      <c r="AM23" s="7">
        <f t="shared" ref="AM23:AM27" si="10">Y23</f>
        <v>0.19386059488134533</v>
      </c>
      <c r="AN23" s="8">
        <f t="shared" ref="AN23:AN27" si="11">(SIN(RADIANS(AP23/2))/SIN(RADIANS(AJ23/2))-1)*1000000</f>
        <v>3343.4447932845223</v>
      </c>
      <c r="AO23" s="8">
        <f t="shared" ref="AO23:AO27" si="12">(SIN(RADIANS(AP23/2))/SIN(RADIANS((AJ23+AK23)/2))-1)*1000000-AN23</f>
        <v>379.75053020700125</v>
      </c>
      <c r="AP23" s="6">
        <f t="shared" ref="AP23:AP27" si="13">VLOOKUP(AG23,$AH$1:$AI$4,2,FALSE)</f>
        <v>-90.081000000000003</v>
      </c>
    </row>
    <row r="24" spans="1:42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11.303436469488707</v>
      </c>
      <c r="U24">
        <f>Strains!U17</f>
        <v>0.79334009555801144</v>
      </c>
      <c r="V24">
        <f>Strains!V17</f>
        <v>-89.753151214563786</v>
      </c>
      <c r="W24">
        <f>Strains!W17</f>
        <v>4.1823890746454581E-2</v>
      </c>
      <c r="X24">
        <f>Strains!X17</f>
        <v>1.9635105450435264</v>
      </c>
      <c r="Y24">
        <f>Strains!Y17</f>
        <v>0.19025693027436799</v>
      </c>
      <c r="Z24">
        <f>Strains!Z17</f>
        <v>8.9792391674110661</v>
      </c>
      <c r="AA24">
        <f>Strains!AA17</f>
        <v>0.76799814934826705</v>
      </c>
      <c r="AB24" t="str">
        <f>Strains!AB17</f>
        <v>****</v>
      </c>
      <c r="AC24" t="str">
        <f>Strains!AC17</f>
        <v>****</v>
      </c>
      <c r="AD24">
        <f>Strains!AD17</f>
        <v>1.170887976520832</v>
      </c>
      <c r="AG24" s="1" t="s">
        <v>281</v>
      </c>
      <c r="AH24" s="1">
        <v>0.15</v>
      </c>
      <c r="AI24" s="1">
        <f t="shared" si="6"/>
        <v>-1</v>
      </c>
      <c r="AJ24" s="7">
        <f t="shared" si="7"/>
        <v>-89.753151214563786</v>
      </c>
      <c r="AK24" s="7">
        <f t="shared" si="8"/>
        <v>4.1823890746454581E-2</v>
      </c>
      <c r="AL24" s="7">
        <f t="shared" si="9"/>
        <v>1.9635105450435264</v>
      </c>
      <c r="AM24" s="7">
        <f t="shared" si="10"/>
        <v>0.19025693027436799</v>
      </c>
      <c r="AN24" s="8">
        <f t="shared" si="11"/>
        <v>2869.2765733253632</v>
      </c>
      <c r="AO24" s="8">
        <f t="shared" si="12"/>
        <v>367.81155342469083</v>
      </c>
      <c r="AP24" s="6">
        <f t="shared" si="13"/>
        <v>-90.081000000000003</v>
      </c>
    </row>
    <row r="25" spans="1:42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9.1866025593462624</v>
      </c>
      <c r="U25">
        <f>Strains!U71</f>
        <v>0.89967020617414228</v>
      </c>
      <c r="V25">
        <f>Strains!V71</f>
        <v>-89.724746345373262</v>
      </c>
      <c r="W25">
        <f>Strains!W71</f>
        <v>4.7029533168405378E-2</v>
      </c>
      <c r="X25">
        <f>Strains!X71</f>
        <v>1.7619223286515728</v>
      </c>
      <c r="Y25">
        <f>Strains!Y71</f>
        <v>0.25070477100712574</v>
      </c>
      <c r="Z25">
        <f>Strains!Z71</f>
        <v>8.7211807001648438</v>
      </c>
      <c r="AA25">
        <f>Strains!AA71</f>
        <v>0.93692132762773261</v>
      </c>
      <c r="AB25" t="str">
        <f>Strains!AB71</f>
        <v>****</v>
      </c>
      <c r="AC25" t="str">
        <f>Strains!AC71</f>
        <v>****</v>
      </c>
      <c r="AD25">
        <f>Strains!AD71</f>
        <v>1.4734020209744159</v>
      </c>
      <c r="AG25" s="1" t="s">
        <v>281</v>
      </c>
      <c r="AH25" s="1">
        <v>0.15</v>
      </c>
      <c r="AI25" s="1">
        <f t="shared" si="6"/>
        <v>-1</v>
      </c>
      <c r="AJ25" s="7">
        <f t="shared" si="7"/>
        <v>-89.724746345373262</v>
      </c>
      <c r="AK25" s="7">
        <f t="shared" si="8"/>
        <v>4.7029533168405378E-2</v>
      </c>
      <c r="AL25" s="7">
        <f t="shared" si="9"/>
        <v>1.7619223286515728</v>
      </c>
      <c r="AM25" s="7">
        <f t="shared" si="10"/>
        <v>0.25070477100712574</v>
      </c>
      <c r="AN25" s="8">
        <f t="shared" si="11"/>
        <v>3119.0333671922144</v>
      </c>
      <c r="AO25" s="8">
        <f t="shared" si="12"/>
        <v>413.92794459316201</v>
      </c>
      <c r="AP25" s="6">
        <f t="shared" si="13"/>
        <v>-90.081000000000003</v>
      </c>
    </row>
    <row r="26" spans="1:42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9.3626857277822495</v>
      </c>
      <c r="U26">
        <f>Strains!U18</f>
        <v>0.77184975412106538</v>
      </c>
      <c r="V26">
        <f>Strains!V18</f>
        <v>-89.780875858738966</v>
      </c>
      <c r="W26">
        <f>Strains!W18</f>
        <v>4.7592507619422755E-2</v>
      </c>
      <c r="X26">
        <f>Strains!X18</f>
        <v>1.8888751342408048</v>
      </c>
      <c r="Y26">
        <f>Strains!Y18</f>
        <v>0.21502678553169044</v>
      </c>
      <c r="Z26">
        <f>Strains!Z18</f>
        <v>9.4674606128110224</v>
      </c>
      <c r="AA26">
        <f>Strains!AA18</f>
        <v>0.74305102058748296</v>
      </c>
      <c r="AB26" t="str">
        <f>Strains!AB18</f>
        <v>****</v>
      </c>
      <c r="AC26" t="str">
        <f>Strains!AC18</f>
        <v>****</v>
      </c>
      <c r="AD26">
        <f>Strains!AD18</f>
        <v>1.1879606805646954</v>
      </c>
      <c r="AG26" s="1" t="s">
        <v>281</v>
      </c>
      <c r="AH26" s="1">
        <v>0.15</v>
      </c>
      <c r="AI26" s="1">
        <f t="shared" si="6"/>
        <v>0</v>
      </c>
      <c r="AJ26" s="7">
        <f t="shared" si="7"/>
        <v>-89.780875858738966</v>
      </c>
      <c r="AK26" s="7">
        <f t="shared" si="8"/>
        <v>4.7592507619422755E-2</v>
      </c>
      <c r="AL26" s="7">
        <f t="shared" si="9"/>
        <v>1.8888751342408048</v>
      </c>
      <c r="AM26" s="7">
        <f t="shared" si="10"/>
        <v>0.21502678553169044</v>
      </c>
      <c r="AN26" s="8">
        <f t="shared" si="11"/>
        <v>2625.6801287545263</v>
      </c>
      <c r="AO26" s="8">
        <f t="shared" si="12"/>
        <v>418.26996430205372</v>
      </c>
      <c r="AP26" s="6">
        <f t="shared" si="13"/>
        <v>-90.081000000000003</v>
      </c>
    </row>
    <row r="27" spans="1:42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5.862434243104202</v>
      </c>
      <c r="U27">
        <f>Strains!U70</f>
        <v>0.51535016433310521</v>
      </c>
      <c r="V27">
        <f>Strains!V70</f>
        <v>-89.742325445138704</v>
      </c>
      <c r="W27">
        <f>Strains!W70</f>
        <v>4.6707512838307375E-2</v>
      </c>
      <c r="X27">
        <f>Strains!X70</f>
        <v>1.3494379606351921</v>
      </c>
      <c r="Y27">
        <f>Strains!Y70</f>
        <v>0.16378502553043311</v>
      </c>
      <c r="Z27">
        <f>Strains!Z70</f>
        <v>7.5787334623502067</v>
      </c>
      <c r="AA27">
        <f>Strains!AA70</f>
        <v>0.36700263990994025</v>
      </c>
      <c r="AB27" t="str">
        <f>Strains!AB70</f>
        <v>****</v>
      </c>
      <c r="AC27" t="str">
        <f>Strains!AC70</f>
        <v>****</v>
      </c>
      <c r="AD27">
        <f>Strains!AD70</f>
        <v>1.3841275616193001</v>
      </c>
      <c r="AG27" s="1" t="s">
        <v>281</v>
      </c>
      <c r="AH27" s="1">
        <v>0.15</v>
      </c>
      <c r="AI27" s="1">
        <f t="shared" si="6"/>
        <v>0</v>
      </c>
      <c r="AJ27" s="7">
        <f t="shared" si="7"/>
        <v>-89.742325445138704</v>
      </c>
      <c r="AK27" s="7">
        <f t="shared" si="8"/>
        <v>4.6707512838307375E-2</v>
      </c>
      <c r="AL27" s="7">
        <f t="shared" si="9"/>
        <v>1.3494379606351921</v>
      </c>
      <c r="AM27" s="7">
        <f t="shared" si="10"/>
        <v>0.16378502553043311</v>
      </c>
      <c r="AN27" s="8">
        <f t="shared" si="11"/>
        <v>2964.442875359463</v>
      </c>
      <c r="AO27" s="8">
        <f t="shared" si="12"/>
        <v>410.90249299702327</v>
      </c>
      <c r="AP27" s="6">
        <f t="shared" si="13"/>
        <v>-90.081000000000003</v>
      </c>
    </row>
    <row r="28" spans="1:42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7.7358788942045651</v>
      </c>
      <c r="U28">
        <f>Strains!U19</f>
        <v>0.71894564001290784</v>
      </c>
      <c r="V28">
        <f>Strains!V19</f>
        <v>-89.736622460103334</v>
      </c>
      <c r="W28">
        <f>Strains!W19</f>
        <v>4.5057255838823057E-2</v>
      </c>
      <c r="X28">
        <f>Strains!X19</f>
        <v>1.7261651710656081</v>
      </c>
      <c r="Y28">
        <f>Strains!Y19</f>
        <v>0.23472756774222678</v>
      </c>
      <c r="Z28">
        <f>Strains!Z19</f>
        <v>9.1282075778918621</v>
      </c>
      <c r="AA28">
        <f>Strains!AA19</f>
        <v>0.74325113472172355</v>
      </c>
      <c r="AB28" t="str">
        <f>Strains!AB19</f>
        <v>****</v>
      </c>
      <c r="AC28" t="str">
        <f>Strains!AC19</f>
        <v>****</v>
      </c>
      <c r="AD28">
        <f>Strains!AD19</f>
        <v>1.1202083933407532</v>
      </c>
      <c r="AG28" s="1" t="s">
        <v>281</v>
      </c>
      <c r="AH28" s="1">
        <v>0.15</v>
      </c>
      <c r="AI28" s="1">
        <f t="shared" si="1"/>
        <v>1</v>
      </c>
      <c r="AJ28" s="7">
        <f t="shared" si="2"/>
        <v>-89.736622460103334</v>
      </c>
      <c r="AK28" s="7">
        <f t="shared" si="2"/>
        <v>4.5057255838823057E-2</v>
      </c>
      <c r="AL28" s="7">
        <f t="shared" si="2"/>
        <v>1.7261651710656081</v>
      </c>
      <c r="AM28" s="7">
        <f t="shared" si="2"/>
        <v>0.23472756774222678</v>
      </c>
      <c r="AN28" s="8">
        <f t="shared" si="3"/>
        <v>3014.5870811426612</v>
      </c>
      <c r="AO28" s="8">
        <f t="shared" si="4"/>
        <v>396.43530344668488</v>
      </c>
      <c r="AP28" s="6">
        <f t="shared" si="5"/>
        <v>-90.081000000000003</v>
      </c>
    </row>
    <row r="29" spans="1:42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5.0286310379898582</v>
      </c>
      <c r="U29">
        <f>Strains!U20</f>
        <v>0.36924732382655229</v>
      </c>
      <c r="V29">
        <f>Strains!V20</f>
        <v>-89.828621561276108</v>
      </c>
      <c r="W29">
        <f>Strains!W20</f>
        <v>3.6105372572458071E-2</v>
      </c>
      <c r="X29">
        <f>Strains!X20</f>
        <v>1.1726291837009535</v>
      </c>
      <c r="Y29">
        <f>Strains!Y20</f>
        <v>0.11311199089782072</v>
      </c>
      <c r="Z29">
        <f>Strains!Z20</f>
        <v>7.4242764134181023</v>
      </c>
      <c r="AA29">
        <f>Strains!AA20</f>
        <v>0.21500508868378174</v>
      </c>
      <c r="AB29" t="str">
        <f>Strains!AB20</f>
        <v>****</v>
      </c>
      <c r="AC29" t="str">
        <f>Strains!AC20</f>
        <v>****</v>
      </c>
      <c r="AD29">
        <f>Strains!AD20</f>
        <v>0.98743803183044021</v>
      </c>
      <c r="AG29" s="1" t="s">
        <v>281</v>
      </c>
      <c r="AH29" s="1">
        <v>0.15</v>
      </c>
      <c r="AI29" s="1">
        <f t="shared" si="1"/>
        <v>2</v>
      </c>
      <c r="AJ29" s="7">
        <f t="shared" si="2"/>
        <v>-89.828621561276108</v>
      </c>
      <c r="AK29" s="7">
        <f t="shared" si="2"/>
        <v>3.6105372572458071E-2</v>
      </c>
      <c r="AL29" s="7">
        <f t="shared" si="2"/>
        <v>1.1726291837009535</v>
      </c>
      <c r="AM29" s="7">
        <f t="shared" si="2"/>
        <v>0.11311199089782072</v>
      </c>
      <c r="AN29" s="8">
        <f t="shared" si="3"/>
        <v>2206.5878146175778</v>
      </c>
      <c r="AO29" s="8">
        <f t="shared" si="4"/>
        <v>316.86989190626855</v>
      </c>
      <c r="AP29" s="6">
        <f t="shared" si="5"/>
        <v>-90.081000000000003</v>
      </c>
    </row>
    <row r="30" spans="1:42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6.5419596633293136</v>
      </c>
      <c r="U30">
        <f>Strains!U21</f>
        <v>0.69233295513924564</v>
      </c>
      <c r="V30">
        <f>Strains!V21</f>
        <v>-89.868408041422242</v>
      </c>
      <c r="W30">
        <f>Strains!W21</f>
        <v>5.2968456706274793E-2</v>
      </c>
      <c r="X30">
        <f>Strains!X21</f>
        <v>1.2112031075918677</v>
      </c>
      <c r="Y30">
        <f>Strains!Y21</f>
        <v>0.16641931917509234</v>
      </c>
      <c r="Z30">
        <f>Strains!Z21</f>
        <v>7.320862217164839</v>
      </c>
      <c r="AA30">
        <f>Strains!AA21</f>
        <v>0.40617369154404048</v>
      </c>
      <c r="AB30" t="str">
        <f>Strains!AB21</f>
        <v>****</v>
      </c>
      <c r="AC30" t="str">
        <f>Strains!AC21</f>
        <v>****</v>
      </c>
      <c r="AD30">
        <f>Strains!AD21</f>
        <v>1.7698425044457455</v>
      </c>
      <c r="AG30" s="1" t="s">
        <v>281</v>
      </c>
      <c r="AH30" s="1">
        <v>0.15</v>
      </c>
      <c r="AI30" s="1">
        <f t="shared" si="1"/>
        <v>3</v>
      </c>
      <c r="AJ30" s="7">
        <f t="shared" si="2"/>
        <v>-89.868408041422242</v>
      </c>
      <c r="AK30" s="7">
        <f t="shared" si="2"/>
        <v>5.2968456706274793E-2</v>
      </c>
      <c r="AL30" s="7">
        <f t="shared" si="2"/>
        <v>1.2112031075918677</v>
      </c>
      <c r="AM30" s="7">
        <f t="shared" si="2"/>
        <v>0.16641931917509234</v>
      </c>
      <c r="AN30" s="8">
        <f t="shared" si="3"/>
        <v>1857.7586394608047</v>
      </c>
      <c r="AO30" s="8">
        <f t="shared" si="4"/>
        <v>464.48278839994464</v>
      </c>
      <c r="AP30" s="6">
        <f t="shared" si="5"/>
        <v>-90.081000000000003</v>
      </c>
    </row>
    <row r="31" spans="1:42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5.1194787963776447</v>
      </c>
      <c r="U31">
        <f>Strains!U22</f>
        <v>0.46255091103254764</v>
      </c>
      <c r="V31">
        <f>Strains!V22</f>
        <v>-89.807859243975727</v>
      </c>
      <c r="W31">
        <f>Strains!W22</f>
        <v>4.1581702042906406E-2</v>
      </c>
      <c r="X31">
        <f>Strains!X22</f>
        <v>1.0779176241723785</v>
      </c>
      <c r="Y31">
        <f>Strains!Y22</f>
        <v>0.12194832404744199</v>
      </c>
      <c r="Z31">
        <f>Strains!Z22</f>
        <v>6.9683611356165116</v>
      </c>
      <c r="AA31">
        <f>Strains!AA22</f>
        <v>0.23561949427019396</v>
      </c>
      <c r="AB31" t="str">
        <f>Strains!AB22</f>
        <v>****</v>
      </c>
      <c r="AC31" t="str">
        <f>Strains!AC22</f>
        <v>****</v>
      </c>
      <c r="AD31">
        <f>Strains!AD22</f>
        <v>1.2845334737843328</v>
      </c>
      <c r="AG31" s="1" t="s">
        <v>281</v>
      </c>
      <c r="AH31" s="1">
        <v>0.15</v>
      </c>
      <c r="AI31" s="1">
        <f t="shared" si="1"/>
        <v>4</v>
      </c>
      <c r="AJ31" s="7">
        <f t="shared" si="2"/>
        <v>-89.807859243975727</v>
      </c>
      <c r="AK31" s="7">
        <f t="shared" si="2"/>
        <v>4.1581702042906406E-2</v>
      </c>
      <c r="AL31" s="7">
        <f t="shared" si="2"/>
        <v>1.0779176241723785</v>
      </c>
      <c r="AM31" s="7">
        <f t="shared" si="2"/>
        <v>0.12194832404744199</v>
      </c>
      <c r="AN31" s="8">
        <f t="shared" si="3"/>
        <v>2388.766530707187</v>
      </c>
      <c r="AO31" s="8">
        <f t="shared" si="4"/>
        <v>365.15640577849945</v>
      </c>
      <c r="AP31" s="6">
        <f t="shared" si="5"/>
        <v>-90.081000000000003</v>
      </c>
    </row>
    <row r="32" spans="1:42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7.8813250812899449</v>
      </c>
      <c r="U32">
        <f>Strains!U23</f>
        <v>0.57837905825881586</v>
      </c>
      <c r="V32">
        <f>Strains!V23</f>
        <v>-89.860823766093887</v>
      </c>
      <c r="W32">
        <f>Strains!W23</f>
        <v>3.9795881859789176E-2</v>
      </c>
      <c r="X32">
        <f>Strains!X23</f>
        <v>1.4124525926605191</v>
      </c>
      <c r="Y32">
        <f>Strains!Y23</f>
        <v>0.14810526663751916</v>
      </c>
      <c r="Z32">
        <f>Strains!Z23</f>
        <v>7.9617243890189897</v>
      </c>
      <c r="AA32">
        <f>Strains!AA23</f>
        <v>0.44302702984672138</v>
      </c>
      <c r="AB32" t="str">
        <f>Strains!AB23</f>
        <v>****</v>
      </c>
      <c r="AC32" t="str">
        <f>Strains!AC23</f>
        <v>****</v>
      </c>
      <c r="AD32">
        <f>Strains!AD23</f>
        <v>1.295390605216256</v>
      </c>
      <c r="AG32" s="1" t="s">
        <v>281</v>
      </c>
      <c r="AH32" s="1">
        <v>0.15</v>
      </c>
      <c r="AI32" s="1">
        <f t="shared" si="1"/>
        <v>5</v>
      </c>
      <c r="AJ32" s="7">
        <f t="shared" si="2"/>
        <v>-89.860823766093887</v>
      </c>
      <c r="AK32" s="7">
        <f t="shared" si="2"/>
        <v>3.9795881859789176E-2</v>
      </c>
      <c r="AL32" s="7">
        <f t="shared" si="2"/>
        <v>1.4124525926605191</v>
      </c>
      <c r="AM32" s="7">
        <f t="shared" si="2"/>
        <v>0.14810526663751916</v>
      </c>
      <c r="AN32" s="8">
        <f t="shared" si="3"/>
        <v>1924.2259535212636</v>
      </c>
      <c r="AO32" s="8">
        <f t="shared" si="4"/>
        <v>348.98099614188982</v>
      </c>
      <c r="AP32" s="6">
        <f t="shared" si="5"/>
        <v>-90.081000000000003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6.7660689220159611</v>
      </c>
      <c r="U33">
        <f>Strains!U24</f>
        <v>0.67349766648702969</v>
      </c>
      <c r="V33">
        <f>Strains!V24</f>
        <v>-89.902960447678112</v>
      </c>
      <c r="W33">
        <f>Strains!W24</f>
        <v>5.3791251492997981E-2</v>
      </c>
      <c r="X33">
        <f>Strains!X24</f>
        <v>1.3981231578170445</v>
      </c>
      <c r="Y33">
        <f>Strains!Y24</f>
        <v>0.19729327705738692</v>
      </c>
      <c r="Z33">
        <f>Strains!Z24</f>
        <v>8.1502323383110244</v>
      </c>
      <c r="AA33">
        <f>Strains!AA24</f>
        <v>0.51087510302228156</v>
      </c>
      <c r="AB33" t="str">
        <f>Strains!AB24</f>
        <v>****</v>
      </c>
      <c r="AC33" t="str">
        <f>Strains!AC24</f>
        <v>****</v>
      </c>
      <c r="AD33">
        <f>Strains!AD24</f>
        <v>1.5419795039831949</v>
      </c>
      <c r="AG33" s="1" t="s">
        <v>281</v>
      </c>
      <c r="AH33" s="1">
        <v>0.15</v>
      </c>
      <c r="AI33" s="1">
        <f t="shared" si="1"/>
        <v>6</v>
      </c>
      <c r="AJ33" s="7">
        <f t="shared" si="2"/>
        <v>-89.902960447678112</v>
      </c>
      <c r="AK33" s="7">
        <f t="shared" si="2"/>
        <v>5.3791251492997981E-2</v>
      </c>
      <c r="AL33" s="7">
        <f t="shared" si="2"/>
        <v>1.3981231578170445</v>
      </c>
      <c r="AM33" s="7">
        <f t="shared" si="2"/>
        <v>0.19729327705738692</v>
      </c>
      <c r="AN33" s="8">
        <f t="shared" si="3"/>
        <v>1555.1142439431676</v>
      </c>
      <c r="AO33" s="8">
        <f t="shared" si="4"/>
        <v>471.27614789421727</v>
      </c>
      <c r="AP33" s="6">
        <f t="shared" si="5"/>
        <v>-90.081000000000003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8.0136660738289223</v>
      </c>
      <c r="U34">
        <f>Strains!U25</f>
        <v>0.68159373032178627</v>
      </c>
      <c r="V34">
        <f>Strains!V25</f>
        <v>-90.024022850055914</v>
      </c>
      <c r="W34">
        <f>Strains!W25</f>
        <v>4.6141250735790319E-2</v>
      </c>
      <c r="X34">
        <f>Strains!X25</f>
        <v>1.5007501096763178</v>
      </c>
      <c r="Y34">
        <f>Strains!Y25</f>
        <v>0.1904901717959348</v>
      </c>
      <c r="Z34">
        <f>Strains!Z25</f>
        <v>8.3374281241097634</v>
      </c>
      <c r="AA34">
        <f>Strains!AA25</f>
        <v>0.58869359893720108</v>
      </c>
      <c r="AB34" t="str">
        <f>Strains!AB25</f>
        <v>****</v>
      </c>
      <c r="AC34" t="str">
        <f>Strains!AC25</f>
        <v>****</v>
      </c>
      <c r="AD34">
        <f>Strains!AD25</f>
        <v>1.4108098400528359</v>
      </c>
      <c r="AG34" s="1" t="s">
        <v>281</v>
      </c>
      <c r="AH34" s="1">
        <v>0.15</v>
      </c>
      <c r="AI34" s="1">
        <f t="shared" si="1"/>
        <v>7</v>
      </c>
      <c r="AJ34" s="7">
        <f t="shared" si="2"/>
        <v>-90.024022850055914</v>
      </c>
      <c r="AK34" s="7">
        <f t="shared" si="2"/>
        <v>4.6141250735790319E-2</v>
      </c>
      <c r="AL34" s="7">
        <f t="shared" si="2"/>
        <v>1.5007501096763178</v>
      </c>
      <c r="AM34" s="7">
        <f t="shared" si="2"/>
        <v>0.1904901717959348</v>
      </c>
      <c r="AN34" s="8">
        <f t="shared" si="3"/>
        <v>496.8873690123221</v>
      </c>
      <c r="AO34" s="8">
        <f t="shared" si="4"/>
        <v>402.93288003589998</v>
      </c>
      <c r="AP34" s="6">
        <f t="shared" si="5"/>
        <v>-90.081000000000003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7.06464903892401</v>
      </c>
      <c r="U35">
        <f>Strains!U26</f>
        <v>0.52616650336245785</v>
      </c>
      <c r="V35">
        <f>Strains!V26</f>
        <v>-90.076318251351012</v>
      </c>
      <c r="W35">
        <f>Strains!W26</f>
        <v>3.8189606155101773E-2</v>
      </c>
      <c r="X35">
        <f>Strains!X26</f>
        <v>1.2560962858249425</v>
      </c>
      <c r="Y35">
        <f>Strains!Y26</f>
        <v>0.12482548801263761</v>
      </c>
      <c r="Z35">
        <f>Strains!Z26</f>
        <v>7.5968464282756072</v>
      </c>
      <c r="AA35">
        <f>Strains!AA26</f>
        <v>0.32761452407451064</v>
      </c>
      <c r="AB35" t="str">
        <f>Strains!AB26</f>
        <v>****</v>
      </c>
      <c r="AC35" t="str">
        <f>Strains!AC26</f>
        <v>****</v>
      </c>
      <c r="AD35">
        <f>Strains!AD26</f>
        <v>1.2968032024626903</v>
      </c>
      <c r="AG35" s="1" t="s">
        <v>281</v>
      </c>
      <c r="AH35" s="1">
        <v>0.15</v>
      </c>
      <c r="AI35" s="1">
        <f t="shared" si="1"/>
        <v>8</v>
      </c>
      <c r="AJ35" s="7">
        <f t="shared" si="2"/>
        <v>-90.076318251351012</v>
      </c>
      <c r="AK35" s="7">
        <f t="shared" si="2"/>
        <v>3.8189606155101773E-2</v>
      </c>
      <c r="AL35" s="7">
        <f t="shared" si="2"/>
        <v>1.2560962858249425</v>
      </c>
      <c r="AM35" s="7">
        <f t="shared" si="2"/>
        <v>0.12482548801263761</v>
      </c>
      <c r="AN35" s="8">
        <f t="shared" si="3"/>
        <v>40.800745594316012</v>
      </c>
      <c r="AO35" s="8">
        <f t="shared" si="4"/>
        <v>333.00352460430281</v>
      </c>
      <c r="AP35" s="6">
        <f t="shared" si="5"/>
        <v>-90.081000000000003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7.9154402608843917</v>
      </c>
      <c r="U36">
        <f>Strains!U27</f>
        <v>0.59716115332234987</v>
      </c>
      <c r="V36">
        <f>Strains!V27</f>
        <v>-90.39437484806372</v>
      </c>
      <c r="W36">
        <f>Strains!W27</f>
        <v>3.6903753914756601E-2</v>
      </c>
      <c r="X36">
        <f>Strains!X27</f>
        <v>1.1799867683832901</v>
      </c>
      <c r="Y36">
        <f>Strains!Y27</f>
        <v>0.11241970227111733</v>
      </c>
      <c r="Z36">
        <f>Strains!Z27</f>
        <v>7.1154996046293677</v>
      </c>
      <c r="AA36">
        <f>Strains!AA27</f>
        <v>0.32374808844822361</v>
      </c>
      <c r="AB36" t="str">
        <f>Strains!AB27</f>
        <v>****</v>
      </c>
      <c r="AC36" t="str">
        <f>Strains!AC27</f>
        <v>****</v>
      </c>
      <c r="AD36">
        <f>Strains!AD27</f>
        <v>1.2916666908607999</v>
      </c>
      <c r="AG36" s="1" t="s">
        <v>285</v>
      </c>
      <c r="AH36" s="1">
        <v>0.15</v>
      </c>
      <c r="AI36" s="1">
        <f t="shared" si="1"/>
        <v>9</v>
      </c>
      <c r="AJ36" s="7">
        <f t="shared" si="2"/>
        <v>-90.39437484806372</v>
      </c>
      <c r="AK36" s="7">
        <f t="shared" si="2"/>
        <v>3.6903753914756601E-2</v>
      </c>
      <c r="AL36" s="7">
        <f t="shared" si="2"/>
        <v>1.1799867683832901</v>
      </c>
      <c r="AM36" s="7">
        <f t="shared" si="2"/>
        <v>0.11241970227111733</v>
      </c>
      <c r="AN36" s="8">
        <f t="shared" si="3"/>
        <v>-2192.5974420710095</v>
      </c>
      <c r="AO36" s="8">
        <f t="shared" si="4"/>
        <v>319.2895136227005</v>
      </c>
      <c r="AP36" s="6">
        <f t="shared" si="5"/>
        <v>-90.141666666666666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7.3184515480659682</v>
      </c>
      <c r="U37">
        <f>Strains!U28</f>
        <v>0.53676817378175712</v>
      </c>
      <c r="V37">
        <f>Strains!V28</f>
        <v>-90.451437825985693</v>
      </c>
      <c r="W37">
        <f>Strains!W28</f>
        <v>2.4511947823201579E-2</v>
      </c>
      <c r="X37">
        <f>Strains!X28</f>
        <v>0.79610743545201912</v>
      </c>
      <c r="Y37">
        <f>Strains!Y28</f>
        <v>6.26932333135721E-2</v>
      </c>
      <c r="Z37">
        <f>Strains!Z28</f>
        <v>5.0371527062131953</v>
      </c>
      <c r="AA37">
        <f>Strains!AA28</f>
        <v>0.16711092122945009</v>
      </c>
      <c r="AB37" t="str">
        <f>Strains!AB28</f>
        <v>****</v>
      </c>
      <c r="AC37" t="str">
        <f>Strains!AC28</f>
        <v>****</v>
      </c>
      <c r="AD37">
        <f>Strains!AD28</f>
        <v>1.3373158465024997</v>
      </c>
      <c r="AG37" s="1" t="s">
        <v>283</v>
      </c>
      <c r="AH37" s="1">
        <v>0.15</v>
      </c>
      <c r="AI37" s="1">
        <f t="shared" si="1"/>
        <v>10</v>
      </c>
      <c r="AJ37" s="7">
        <f t="shared" si="2"/>
        <v>-90.451437825985693</v>
      </c>
      <c r="AK37" s="7">
        <f t="shared" si="2"/>
        <v>2.4511947823201579E-2</v>
      </c>
      <c r="AL37" s="7">
        <f t="shared" si="2"/>
        <v>0.79610743545201912</v>
      </c>
      <c r="AM37" s="7">
        <f t="shared" si="2"/>
        <v>6.26932333135721E-2</v>
      </c>
      <c r="AN37" s="8">
        <f t="shared" si="3"/>
        <v>-1632.875773744491</v>
      </c>
      <c r="AO37" s="8">
        <f t="shared" si="4"/>
        <v>211.94959561154906</v>
      </c>
      <c r="AP37" s="6">
        <f t="shared" si="5"/>
        <v>-90.263000000000005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6.5198073455750043</v>
      </c>
      <c r="U38">
        <f>Strains!U29</f>
        <v>0.51839178856293344</v>
      </c>
      <c r="V38">
        <f>Strains!V29</f>
        <v>-90.442007364836343</v>
      </c>
      <c r="W38">
        <f>Strains!W29</f>
        <v>2.7957357060621888E-2</v>
      </c>
      <c r="X38">
        <f>Strains!X29</f>
        <v>0.82822227992965913</v>
      </c>
      <c r="Y38">
        <f>Strains!Y29</f>
        <v>7.1622255965014675E-2</v>
      </c>
      <c r="Z38">
        <f>Strains!Z29</f>
        <v>4.9811110292147971</v>
      </c>
      <c r="AA38">
        <f>Strains!AA29</f>
        <v>0.1727295557964672</v>
      </c>
      <c r="AB38" t="str">
        <f>Strains!AB29</f>
        <v>****</v>
      </c>
      <c r="AC38" t="str">
        <f>Strains!AC29</f>
        <v>****</v>
      </c>
      <c r="AD38">
        <f>Strains!AD29</f>
        <v>1.3359634285994717</v>
      </c>
      <c r="AG38" s="1" t="s">
        <v>283</v>
      </c>
      <c r="AH38" s="1">
        <v>0.15</v>
      </c>
      <c r="AI38" s="1">
        <f t="shared" si="1"/>
        <v>11</v>
      </c>
      <c r="AJ38" s="7">
        <f t="shared" si="2"/>
        <v>-90.442007364836343</v>
      </c>
      <c r="AK38" s="7">
        <f t="shared" si="2"/>
        <v>2.7957357060621888E-2</v>
      </c>
      <c r="AL38" s="7">
        <f t="shared" si="2"/>
        <v>0.82822227992965913</v>
      </c>
      <c r="AM38" s="7">
        <f t="shared" si="2"/>
        <v>7.1622255965014675E-2</v>
      </c>
      <c r="AN38" s="8">
        <f t="shared" si="3"/>
        <v>-1551.3486402076726</v>
      </c>
      <c r="AO38" s="8">
        <f t="shared" si="4"/>
        <v>241.81173753312623</v>
      </c>
      <c r="AP38" s="6">
        <f t="shared" si="5"/>
        <v>-90.263000000000005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7.1509749588404592</v>
      </c>
      <c r="U39">
        <f>Strains!U30</f>
        <v>0.5843474492437043</v>
      </c>
      <c r="V39">
        <f>Strains!V30</f>
        <v>-90.3639386523745</v>
      </c>
      <c r="W39">
        <f>Strains!W30</f>
        <v>2.7121458146832776E-2</v>
      </c>
      <c r="X39">
        <f>Strains!X30</f>
        <v>0.79571235246296024</v>
      </c>
      <c r="Y39">
        <f>Strains!Y30</f>
        <v>6.8838547684096724E-2</v>
      </c>
      <c r="Z39">
        <f>Strains!Z30</f>
        <v>4.9696634188286017</v>
      </c>
      <c r="AA39">
        <f>Strains!AA30</f>
        <v>0.18091722020216278</v>
      </c>
      <c r="AB39" t="str">
        <f>Strains!AB30</f>
        <v>****</v>
      </c>
      <c r="AC39" t="str">
        <f>Strains!AC30</f>
        <v>****</v>
      </c>
      <c r="AD39">
        <f>Strains!AD30</f>
        <v>1.465209592649211</v>
      </c>
      <c r="AG39" s="1" t="s">
        <v>283</v>
      </c>
      <c r="AH39" s="1">
        <v>0.15</v>
      </c>
      <c r="AI39" s="1">
        <f t="shared" si="1"/>
        <v>12.000000000000014</v>
      </c>
      <c r="AJ39" s="7">
        <f t="shared" si="2"/>
        <v>-90.3639386523745</v>
      </c>
      <c r="AK39" s="7">
        <f t="shared" si="2"/>
        <v>2.7121458146832776E-2</v>
      </c>
      <c r="AL39" s="7">
        <f t="shared" si="2"/>
        <v>0.79571235246296024</v>
      </c>
      <c r="AM39" s="7">
        <f t="shared" si="2"/>
        <v>6.8838547684096724E-2</v>
      </c>
      <c r="AN39" s="8">
        <f t="shared" si="3"/>
        <v>-875.66631544844233</v>
      </c>
      <c r="AO39" s="8">
        <f t="shared" si="4"/>
        <v>235.05808524215695</v>
      </c>
      <c r="AP39" s="6">
        <f t="shared" si="5"/>
        <v>-90.263000000000005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6.1994496996701667</v>
      </c>
      <c r="U40">
        <f>Strains!U31</f>
        <v>0.47850403410130676</v>
      </c>
      <c r="V40">
        <f>Strains!V31</f>
        <v>-90.327956596461675</v>
      </c>
      <c r="W40">
        <f>Strains!W31</f>
        <v>2.6253264039261853E-2</v>
      </c>
      <c r="X40">
        <f>Strains!X31</f>
        <v>0.79342836426603425</v>
      </c>
      <c r="Y40">
        <f>Strains!Y31</f>
        <v>6.6319630593902001E-2</v>
      </c>
      <c r="Z40">
        <f>Strains!Z31</f>
        <v>5.1009972039353997</v>
      </c>
      <c r="AA40">
        <f>Strains!AA31</f>
        <v>0.1558520758808293</v>
      </c>
      <c r="AB40" t="str">
        <f>Strains!AB31</f>
        <v>****</v>
      </c>
      <c r="AC40" t="str">
        <f>Strains!AC31</f>
        <v>****</v>
      </c>
      <c r="AD40">
        <f>Strains!AD31</f>
        <v>1.2451909522835407</v>
      </c>
      <c r="AG40" s="1" t="s">
        <v>283</v>
      </c>
      <c r="AH40" s="1">
        <v>0.15</v>
      </c>
      <c r="AI40" s="1">
        <f t="shared" si="1"/>
        <v>13.000000000000014</v>
      </c>
      <c r="AJ40" s="7">
        <f t="shared" si="2"/>
        <v>-90.327956596461675</v>
      </c>
      <c r="AK40" s="7">
        <f t="shared" si="2"/>
        <v>2.6253264039261853E-2</v>
      </c>
      <c r="AL40" s="7">
        <f t="shared" si="2"/>
        <v>0.79342836426603425</v>
      </c>
      <c r="AM40" s="7">
        <f t="shared" si="2"/>
        <v>6.6319630593902001E-2</v>
      </c>
      <c r="AN40" s="8">
        <f t="shared" si="3"/>
        <v>-563.77849739930321</v>
      </c>
      <c r="AO40" s="8">
        <f t="shared" si="4"/>
        <v>227.74500616407067</v>
      </c>
      <c r="AP40" s="6">
        <f t="shared" si="5"/>
        <v>-90.263000000000005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8.3050101861757692</v>
      </c>
      <c r="U41">
        <f>Strains!U32</f>
        <v>0.71927439438185425</v>
      </c>
      <c r="V41">
        <f>Strains!V32</f>
        <v>-90.334809119206838</v>
      </c>
      <c r="W41">
        <f>Strains!W32</f>
        <v>3.4415801766275136E-2</v>
      </c>
      <c r="X41">
        <f>Strains!X32</f>
        <v>0.95804555245844869</v>
      </c>
      <c r="Y41">
        <f>Strains!Y32</f>
        <v>9.2544926727712751E-2</v>
      </c>
      <c r="Z41">
        <f>Strains!Z32</f>
        <v>5.4778689485160266</v>
      </c>
      <c r="AA41">
        <f>Strains!AA32</f>
        <v>0.27052792245735652</v>
      </c>
      <c r="AB41" t="str">
        <f>Strains!AB32</f>
        <v>****</v>
      </c>
      <c r="AC41" t="str">
        <f>Strains!AC32</f>
        <v>****</v>
      </c>
      <c r="AD41">
        <f>Strains!AD32</f>
        <v>1.685177214551618</v>
      </c>
      <c r="AG41" s="1" t="s">
        <v>283</v>
      </c>
      <c r="AH41" s="1">
        <v>0.15</v>
      </c>
      <c r="AI41" s="1">
        <f t="shared" si="1"/>
        <v>14.000000000000014</v>
      </c>
      <c r="AJ41" s="7">
        <f t="shared" si="2"/>
        <v>-90.334809119206838</v>
      </c>
      <c r="AK41" s="7">
        <f t="shared" si="2"/>
        <v>3.4415801766275136E-2</v>
      </c>
      <c r="AL41" s="7">
        <f t="shared" si="2"/>
        <v>0.95804555245844869</v>
      </c>
      <c r="AM41" s="7">
        <f t="shared" si="2"/>
        <v>9.2544926727712751E-2</v>
      </c>
      <c r="AN41" s="8">
        <f t="shared" si="3"/>
        <v>-623.19788617937184</v>
      </c>
      <c r="AO41" s="8">
        <f t="shared" si="4"/>
        <v>298.53276558944316</v>
      </c>
      <c r="AP41" s="6">
        <f t="shared" si="5"/>
        <v>-90.263000000000005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6.4996516006765281</v>
      </c>
      <c r="U42">
        <f>Strains!U33</f>
        <v>0.47200369654824331</v>
      </c>
      <c r="V42">
        <f>Strains!V33</f>
        <v>-90.332706562276513</v>
      </c>
      <c r="W42">
        <f>Strains!W33</f>
        <v>2.3067559449963738E-2</v>
      </c>
      <c r="X42">
        <f>Strains!X33</f>
        <v>0.76443602814492195</v>
      </c>
      <c r="Y42">
        <f>Strains!Y33</f>
        <v>5.8738563373670595E-2</v>
      </c>
      <c r="Z42">
        <f>Strains!Z33</f>
        <v>4.9309812969728064</v>
      </c>
      <c r="AA42">
        <f>Strains!AA33</f>
        <v>0.14254565437518127</v>
      </c>
      <c r="AB42" t="str">
        <f>Strains!AB33</f>
        <v>****</v>
      </c>
      <c r="AC42" t="str">
        <f>Strains!AC33</f>
        <v>****</v>
      </c>
      <c r="AD42">
        <f>Strains!AD33</f>
        <v>1.209111595720068</v>
      </c>
      <c r="AG42" s="1" t="s">
        <v>283</v>
      </c>
      <c r="AH42" s="1">
        <v>0.15</v>
      </c>
      <c r="AI42" s="1">
        <f t="shared" si="1"/>
        <v>15.000000000000014</v>
      </c>
      <c r="AJ42" s="7">
        <f t="shared" si="2"/>
        <v>-90.332706562276513</v>
      </c>
      <c r="AK42" s="7">
        <f t="shared" si="2"/>
        <v>2.3067559449963738E-2</v>
      </c>
      <c r="AL42" s="7">
        <f t="shared" si="2"/>
        <v>0.76443602814492195</v>
      </c>
      <c r="AM42" s="7">
        <f t="shared" si="2"/>
        <v>5.8738563373670595E-2</v>
      </c>
      <c r="AN42" s="8">
        <f t="shared" si="3"/>
        <v>-604.96738927318108</v>
      </c>
      <c r="AO42" s="8">
        <f t="shared" si="4"/>
        <v>200.07610230665665</v>
      </c>
      <c r="AP42" s="6">
        <f t="shared" si="5"/>
        <v>-90.263000000000005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7.7365211397944291</v>
      </c>
      <c r="U43">
        <f>Strains!U34</f>
        <v>0.68864365742013733</v>
      </c>
      <c r="V43">
        <f>Strains!V34</f>
        <v>-90.314125981203787</v>
      </c>
      <c r="W43">
        <f>Strains!W34</f>
        <v>3.6446529529142638E-2</v>
      </c>
      <c r="X43">
        <f>Strains!X34</f>
        <v>0.98284820487943203</v>
      </c>
      <c r="Y43">
        <f>Strains!Y34</f>
        <v>0.10108717672285857</v>
      </c>
      <c r="Z43">
        <f>Strains!Z34</f>
        <v>5.9700217571495466</v>
      </c>
      <c r="AA43">
        <f>Strains!AA34</f>
        <v>0.27748205118266511</v>
      </c>
      <c r="AB43" t="str">
        <f>Strains!AB34</f>
        <v>****</v>
      </c>
      <c r="AC43" t="str">
        <f>Strains!AC34</f>
        <v>****</v>
      </c>
      <c r="AD43">
        <f>Strains!AD34</f>
        <v>1.6002900547212175</v>
      </c>
      <c r="AG43" s="1" t="s">
        <v>283</v>
      </c>
      <c r="AH43" s="1">
        <v>0.15</v>
      </c>
      <c r="AI43" s="1">
        <f t="shared" si="1"/>
        <v>16.000000000000014</v>
      </c>
      <c r="AJ43" s="7">
        <f t="shared" si="2"/>
        <v>-90.314125981203787</v>
      </c>
      <c r="AK43" s="7">
        <f t="shared" si="2"/>
        <v>3.6446529529142638E-2</v>
      </c>
      <c r="AL43" s="7">
        <f t="shared" si="2"/>
        <v>0.98284820487943203</v>
      </c>
      <c r="AM43" s="7">
        <f t="shared" si="2"/>
        <v>0.10108717672285857</v>
      </c>
      <c r="AN43" s="8">
        <f t="shared" si="3"/>
        <v>-443.81846977048502</v>
      </c>
      <c r="AO43" s="8">
        <f t="shared" si="4"/>
        <v>316.32722141461403</v>
      </c>
      <c r="AP43" s="6">
        <f t="shared" si="5"/>
        <v>-90.263000000000005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7.2665552490704872</v>
      </c>
      <c r="U44">
        <f>Strains!U35</f>
        <v>0.52662373493341186</v>
      </c>
      <c r="V44">
        <f>Strains!V35</f>
        <v>-90.426535467173494</v>
      </c>
      <c r="W44">
        <f>Strains!W35</f>
        <v>2.268882193921886E-2</v>
      </c>
      <c r="X44">
        <f>Strains!X35</f>
        <v>0.75122516867919331</v>
      </c>
      <c r="Y44">
        <f>Strains!Y35</f>
        <v>5.6763487300230779E-2</v>
      </c>
      <c r="Z44">
        <f>Strains!Z35</f>
        <v>4.7625959754536407</v>
      </c>
      <c r="AA44">
        <f>Strains!AA35</f>
        <v>0.15225111492058602</v>
      </c>
      <c r="AB44" t="str">
        <f>Strains!AB35</f>
        <v>****</v>
      </c>
      <c r="AC44" t="str">
        <f>Strains!AC35</f>
        <v>****</v>
      </c>
      <c r="AD44">
        <f>Strains!AD35</f>
        <v>1.3316539877075968</v>
      </c>
      <c r="AG44" t="s">
        <v>283</v>
      </c>
      <c r="AH44" s="1">
        <v>0.15</v>
      </c>
      <c r="AI44" s="1">
        <f t="shared" si="1"/>
        <v>-9.6599999999999966</v>
      </c>
      <c r="AJ44" s="7">
        <f t="shared" ref="AJ44:AM51" si="14">V44</f>
        <v>-90.426535467173494</v>
      </c>
      <c r="AK44" s="7">
        <f t="shared" si="14"/>
        <v>2.268882193921886E-2</v>
      </c>
      <c r="AL44" s="7">
        <f t="shared" si="14"/>
        <v>0.75122516867919331</v>
      </c>
      <c r="AM44" s="7">
        <f t="shared" si="14"/>
        <v>5.6763487300230779E-2</v>
      </c>
      <c r="AN44" s="8">
        <f t="shared" si="3"/>
        <v>-1417.5492796261181</v>
      </c>
      <c r="AO44" s="8">
        <f t="shared" si="4"/>
        <v>196.30836890804926</v>
      </c>
      <c r="AP44" s="6">
        <f t="shared" si="5"/>
        <v>-90.263000000000005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7.6957564444195157</v>
      </c>
      <c r="U45">
        <f>Strains!U36</f>
        <v>0.57213396717847509</v>
      </c>
      <c r="V45">
        <f>Strains!V36</f>
        <v>-90.427502499658473</v>
      </c>
      <c r="W45">
        <f>Strains!W36</f>
        <v>2.5215027861742491E-2</v>
      </c>
      <c r="X45">
        <f>Strains!X36</f>
        <v>0.81756920179918657</v>
      </c>
      <c r="Y45">
        <f>Strains!Y36</f>
        <v>6.4108366958314442E-2</v>
      </c>
      <c r="Z45">
        <f>Strains!Z36</f>
        <v>5.0846209742908277</v>
      </c>
      <c r="AA45">
        <f>Strains!AA36</f>
        <v>0.1792209163423438</v>
      </c>
      <c r="AB45" t="str">
        <f>Strains!AB36</f>
        <v>****</v>
      </c>
      <c r="AC45" t="str">
        <f>Strains!AC36</f>
        <v>****</v>
      </c>
      <c r="AD45">
        <f>Strains!AD36</f>
        <v>1.3981385549248446</v>
      </c>
      <c r="AG45" t="s">
        <v>283</v>
      </c>
      <c r="AH45" s="1">
        <v>0.15</v>
      </c>
      <c r="AI45" s="1">
        <f t="shared" si="1"/>
        <v>-9.3299999999999983</v>
      </c>
      <c r="AJ45" s="7">
        <f t="shared" si="14"/>
        <v>-90.427502499658473</v>
      </c>
      <c r="AK45" s="7">
        <f t="shared" si="14"/>
        <v>2.5215027861742491E-2</v>
      </c>
      <c r="AL45" s="7">
        <f t="shared" si="14"/>
        <v>0.81756920179918657</v>
      </c>
      <c r="AM45" s="7">
        <f t="shared" si="14"/>
        <v>6.4108366958314442E-2</v>
      </c>
      <c r="AN45" s="8">
        <f t="shared" si="3"/>
        <v>-1425.9136598788746</v>
      </c>
      <c r="AO45" s="8">
        <f t="shared" si="4"/>
        <v>218.1673117008786</v>
      </c>
      <c r="AP45" s="6">
        <f t="shared" si="5"/>
        <v>-90.263000000000005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6.3492941068803095</v>
      </c>
      <c r="U46">
        <f>Strains!U37</f>
        <v>0.41542876269016121</v>
      </c>
      <c r="V46">
        <f>Strains!V37</f>
        <v>-90.386769616583209</v>
      </c>
      <c r="W46">
        <f>Strains!W37</f>
        <v>2.5624188262542886E-2</v>
      </c>
      <c r="X46">
        <f>Strains!X37</f>
        <v>0.92281900436297537</v>
      </c>
      <c r="Y46">
        <f>Strains!Y37</f>
        <v>6.8656376248637102E-2</v>
      </c>
      <c r="Z46">
        <f>Strains!Z37</f>
        <v>5.6590123305588467</v>
      </c>
      <c r="AA46">
        <f>Strains!AA37</f>
        <v>0.16043762094396186</v>
      </c>
      <c r="AB46" t="str">
        <f>Strains!AB37</f>
        <v>****</v>
      </c>
      <c r="AC46" t="str">
        <f>Strains!AC37</f>
        <v>****</v>
      </c>
      <c r="AD46">
        <f>Strains!AD37</f>
        <v>1.1978756468488276</v>
      </c>
      <c r="AG46" t="s">
        <v>285</v>
      </c>
      <c r="AH46" s="1">
        <v>0.15</v>
      </c>
      <c r="AI46" s="1">
        <f t="shared" si="1"/>
        <v>-8.6700000000000017</v>
      </c>
      <c r="AJ46" s="7">
        <f t="shared" si="14"/>
        <v>-90.386769616583209</v>
      </c>
      <c r="AK46" s="7">
        <f t="shared" si="14"/>
        <v>2.5624188262542886E-2</v>
      </c>
      <c r="AL46" s="7">
        <f t="shared" si="14"/>
        <v>0.92281900436297537</v>
      </c>
      <c r="AM46" s="7">
        <f t="shared" si="14"/>
        <v>6.8656376248637102E-2</v>
      </c>
      <c r="AN46" s="8">
        <f t="shared" si="3"/>
        <v>-2126.8225209830625</v>
      </c>
      <c r="AO46" s="8">
        <f t="shared" si="4"/>
        <v>221.7106289852386</v>
      </c>
      <c r="AP46" s="6">
        <f t="shared" si="5"/>
        <v>-90.141666666666666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5.7308970373482744</v>
      </c>
      <c r="U47">
        <f>Strains!U38</f>
        <v>0.41258472220610254</v>
      </c>
      <c r="V47">
        <f>Strains!V38</f>
        <v>-90.201272070781471</v>
      </c>
      <c r="W47">
        <f>Strains!W38</f>
        <v>3.3620126272534863E-2</v>
      </c>
      <c r="X47">
        <f>Strains!X38</f>
        <v>1.0980614984480037</v>
      </c>
      <c r="Y47">
        <f>Strains!Y38</f>
        <v>9.8186928296544393E-2</v>
      </c>
      <c r="Z47">
        <f>Strains!Z38</f>
        <v>6.5916758498044334</v>
      </c>
      <c r="AA47">
        <f>Strains!AA38</f>
        <v>0.21067564033920005</v>
      </c>
      <c r="AB47" t="str">
        <f>Strains!AB38</f>
        <v>****</v>
      </c>
      <c r="AC47" t="str">
        <f>Strains!AC38</f>
        <v>****</v>
      </c>
      <c r="AD47">
        <f>Strains!AD38</f>
        <v>1.1438847445136386</v>
      </c>
      <c r="AG47" t="s">
        <v>281</v>
      </c>
      <c r="AH47" s="1">
        <v>0.15</v>
      </c>
      <c r="AI47" s="1">
        <f t="shared" si="1"/>
        <v>-8.3400000000000034</v>
      </c>
      <c r="AJ47" s="7">
        <f t="shared" si="14"/>
        <v>-90.201272070781471</v>
      </c>
      <c r="AK47" s="7">
        <f t="shared" si="14"/>
        <v>3.3620126272534863E-2</v>
      </c>
      <c r="AL47" s="7">
        <f t="shared" si="14"/>
        <v>1.0980614984480037</v>
      </c>
      <c r="AM47" s="7">
        <f t="shared" si="14"/>
        <v>9.8186928296544393E-2</v>
      </c>
      <c r="AN47" s="8">
        <f t="shared" si="3"/>
        <v>-1046.4418867150994</v>
      </c>
      <c r="AO47" s="8">
        <f t="shared" si="4"/>
        <v>292.18460000546293</v>
      </c>
      <c r="AP47" s="6">
        <f t="shared" si="5"/>
        <v>-90.081000000000003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10.717876778529659</v>
      </c>
      <c r="U48">
        <f>Strains!U44</f>
        <v>0.81051937996646439</v>
      </c>
      <c r="V48">
        <f>Strains!V44</f>
        <v>-90.119885401222675</v>
      </c>
      <c r="W48">
        <f>Strains!W44</f>
        <v>3.9025688178474606E-2</v>
      </c>
      <c r="X48">
        <f>Strains!X44</f>
        <v>1.6786469258731604</v>
      </c>
      <c r="Y48">
        <f>Strains!Y44</f>
        <v>0.18717844833908692</v>
      </c>
      <c r="Z48">
        <f>Strains!Z44</f>
        <v>8.3758212968566159</v>
      </c>
      <c r="AA48">
        <f>Strains!AA44</f>
        <v>0.79568584865091607</v>
      </c>
      <c r="AB48" t="str">
        <f>Strains!AB44</f>
        <v>****</v>
      </c>
      <c r="AC48" t="str">
        <f>Strains!AC44</f>
        <v>****</v>
      </c>
      <c r="AD48">
        <f>Strains!AD44</f>
        <v>1.3485709612820496</v>
      </c>
      <c r="AG48" t="s">
        <v>281</v>
      </c>
      <c r="AH48" s="1">
        <v>0.15</v>
      </c>
      <c r="AI48" s="1">
        <f t="shared" si="1"/>
        <v>8.3400000000000034</v>
      </c>
      <c r="AJ48" s="7">
        <f t="shared" si="14"/>
        <v>-90.119885401222675</v>
      </c>
      <c r="AK48" s="7">
        <f t="shared" si="14"/>
        <v>3.9025688178474606E-2</v>
      </c>
      <c r="AL48" s="7">
        <f t="shared" si="14"/>
        <v>1.6786469258731604</v>
      </c>
      <c r="AM48" s="7">
        <f t="shared" si="14"/>
        <v>0.18717844833908692</v>
      </c>
      <c r="AN48" s="8">
        <f t="shared" si="3"/>
        <v>-338.68742045839451</v>
      </c>
      <c r="AO48" s="8">
        <f t="shared" si="4"/>
        <v>339.90992784149745</v>
      </c>
      <c r="AP48" s="6">
        <f t="shared" si="5"/>
        <v>-90.081000000000003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6.4082033084922045</v>
      </c>
      <c r="U49">
        <f>Strains!U45</f>
        <v>0.58294973606212308</v>
      </c>
      <c r="V49">
        <f>Strains!V45</f>
        <v>-90.189140638462078</v>
      </c>
      <c r="W49">
        <f>Strains!W45</f>
        <v>4.3406083182843648E-2</v>
      </c>
      <c r="X49">
        <f>Strains!X45</f>
        <v>1.1456313965095886</v>
      </c>
      <c r="Y49">
        <f>Strains!Y45</f>
        <v>0.13112657228813221</v>
      </c>
      <c r="Z49">
        <f>Strains!Z45</f>
        <v>6.9913029078964772</v>
      </c>
      <c r="AA49">
        <f>Strains!AA45</f>
        <v>0.31069909386451772</v>
      </c>
      <c r="AB49" t="str">
        <f>Strains!AB45</f>
        <v>****</v>
      </c>
      <c r="AC49" t="str">
        <f>Strains!AC45</f>
        <v>****</v>
      </c>
      <c r="AD49">
        <f>Strains!AD45</f>
        <v>1.5349853167450898</v>
      </c>
      <c r="AG49" t="s">
        <v>281</v>
      </c>
      <c r="AH49" s="1">
        <v>0.15</v>
      </c>
      <c r="AI49" s="1">
        <f t="shared" si="1"/>
        <v>8.6700000000000017</v>
      </c>
      <c r="AJ49" s="7">
        <f t="shared" si="14"/>
        <v>-90.189140638462078</v>
      </c>
      <c r="AK49" s="7">
        <f t="shared" si="14"/>
        <v>4.3406083182843648E-2</v>
      </c>
      <c r="AL49" s="7">
        <f t="shared" si="14"/>
        <v>1.1456313965095886</v>
      </c>
      <c r="AM49" s="7">
        <f t="shared" si="14"/>
        <v>0.13112657228813221</v>
      </c>
      <c r="AN49" s="8">
        <f t="shared" si="3"/>
        <v>-941.04008861173315</v>
      </c>
      <c r="AO49" s="8">
        <f t="shared" si="4"/>
        <v>377.40005452058244</v>
      </c>
      <c r="AP49" s="6">
        <f t="shared" si="5"/>
        <v>-90.081000000000003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6.6092891962370901</v>
      </c>
      <c r="U50">
        <f>Strains!U46</f>
        <v>0.69452945549565559</v>
      </c>
      <c r="V50">
        <f>Strains!V46</f>
        <v>-90.524463559480608</v>
      </c>
      <c r="W50">
        <f>Strains!W46</f>
        <v>3.7789975298986637E-2</v>
      </c>
      <c r="X50">
        <f>Strains!X46</f>
        <v>0.84023643140489102</v>
      </c>
      <c r="Y50">
        <f>Strains!Y46</f>
        <v>9.6116629814160984E-2</v>
      </c>
      <c r="Z50">
        <f>Strains!Z46</f>
        <v>5.1617674905006083</v>
      </c>
      <c r="AA50">
        <f>Strains!AA46</f>
        <v>0.23693052581057605</v>
      </c>
      <c r="AB50" t="str">
        <f>Strains!AB46</f>
        <v>****</v>
      </c>
      <c r="AC50" t="str">
        <f>Strains!AC46</f>
        <v>****</v>
      </c>
      <c r="AD50">
        <f>Strains!AD46</f>
        <v>1.7741822712549309</v>
      </c>
      <c r="AG50" t="s">
        <v>284</v>
      </c>
      <c r="AH50" s="1">
        <v>0.15</v>
      </c>
      <c r="AI50" s="1">
        <f t="shared" si="1"/>
        <v>9.3299999999999983</v>
      </c>
      <c r="AJ50" s="7">
        <f t="shared" si="14"/>
        <v>-90.524463559480608</v>
      </c>
      <c r="AK50" s="7">
        <f t="shared" si="14"/>
        <v>3.7789975298986637E-2</v>
      </c>
      <c r="AL50" s="7">
        <f t="shared" si="14"/>
        <v>0.84023643140489102</v>
      </c>
      <c r="AM50" s="7">
        <f t="shared" si="14"/>
        <v>9.6116629814160984E-2</v>
      </c>
      <c r="AN50" s="8">
        <f t="shared" si="3"/>
        <v>-2789.4492242674928</v>
      </c>
      <c r="AO50" s="8">
        <f t="shared" si="4"/>
        <v>326.02405374948512</v>
      </c>
      <c r="AP50" s="6">
        <f t="shared" si="5"/>
        <v>-90.202333333333343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7.3956741473615173</v>
      </c>
      <c r="U51">
        <f>Strains!U47</f>
        <v>0.47468649950597808</v>
      </c>
      <c r="V51">
        <f>Strains!V47</f>
        <v>-90.39796494660601</v>
      </c>
      <c r="W51">
        <f>Strains!W47</f>
        <v>2.6077926870648419E-2</v>
      </c>
      <c r="X51">
        <f>Strains!X47</f>
        <v>0.95239766355254651</v>
      </c>
      <c r="Y51">
        <f>Strains!Y47</f>
        <v>6.9793990235783976E-2</v>
      </c>
      <c r="Z51">
        <f>Strains!Z47</f>
        <v>5.9306891127462587</v>
      </c>
      <c r="AA51">
        <f>Strains!AA47</f>
        <v>0.18819637148593085</v>
      </c>
      <c r="AB51" t="str">
        <f>Strains!AB47</f>
        <v>****</v>
      </c>
      <c r="AC51" t="str">
        <f>Strains!AC47</f>
        <v>****</v>
      </c>
      <c r="AD51">
        <f>Strains!AD47</f>
        <v>1.1310995075738426</v>
      </c>
      <c r="AG51" t="s">
        <v>283</v>
      </c>
      <c r="AH51" s="1">
        <v>0.15</v>
      </c>
      <c r="AI51" s="1">
        <f t="shared" si="1"/>
        <v>9.6599999999999966</v>
      </c>
      <c r="AJ51" s="7">
        <f t="shared" si="14"/>
        <v>-90.39796494660601</v>
      </c>
      <c r="AK51" s="7">
        <f t="shared" si="14"/>
        <v>2.6077926870648419E-2</v>
      </c>
      <c r="AL51" s="7">
        <f t="shared" si="14"/>
        <v>0.95239766355254651</v>
      </c>
      <c r="AM51" s="7">
        <f t="shared" si="14"/>
        <v>6.9793990235783976E-2</v>
      </c>
      <c r="AN51" s="8">
        <f t="shared" si="3"/>
        <v>-1170.3322505036695</v>
      </c>
      <c r="AO51" s="8">
        <f t="shared" si="4"/>
        <v>225.81004057886651</v>
      </c>
      <c r="AP51" s="6">
        <f t="shared" si="5"/>
        <v>-90.263000000000005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8.610899656402049</v>
      </c>
      <c r="U53" s="11">
        <f>Strains!U39</f>
        <v>0.63719039705745628</v>
      </c>
      <c r="V53" s="11">
        <f>Strains!V39</f>
        <v>-90.421685942110273</v>
      </c>
      <c r="W53" s="11">
        <f>Strains!W39</f>
        <v>2.6998848441426734E-2</v>
      </c>
      <c r="X53" s="11">
        <f>Strains!X39</f>
        <v>0.87780119257213973</v>
      </c>
      <c r="Y53" s="11">
        <f>Strains!Y39</f>
        <v>7.0237579226325689E-2</v>
      </c>
      <c r="Z53" s="11">
        <f>Strains!Z39</f>
        <v>5.3135053043668163</v>
      </c>
      <c r="AA53" s="11">
        <f>Strains!AA39</f>
        <v>0.21349343211071153</v>
      </c>
      <c r="AB53" s="11" t="str">
        <f>Strains!AB39</f>
        <v>****</v>
      </c>
      <c r="AC53" s="11" t="str">
        <f>Strains!AC39</f>
        <v>****</v>
      </c>
      <c r="AD53" s="11">
        <f>Strains!AD39</f>
        <v>1.4976886790559876</v>
      </c>
      <c r="AE53" s="11"/>
      <c r="AF53" s="11"/>
      <c r="AG53" s="11" t="s">
        <v>283</v>
      </c>
      <c r="AH53" s="11">
        <v>0.3</v>
      </c>
      <c r="AI53" s="11">
        <f>J53-116.8</f>
        <v>-9.6599999999999966</v>
      </c>
      <c r="AJ53" s="12">
        <f t="shared" ref="AJ53" si="15">V53</f>
        <v>-90.421685942110273</v>
      </c>
      <c r="AK53" s="12">
        <f t="shared" ref="AK53" si="16">W53</f>
        <v>2.6998848441426734E-2</v>
      </c>
      <c r="AL53" s="12">
        <f t="shared" ref="AL53" si="17">X53</f>
        <v>0.87780119257213973</v>
      </c>
      <c r="AM53" s="12">
        <f t="shared" ref="AM53" si="18">Y53</f>
        <v>7.0237579226325689E-2</v>
      </c>
      <c r="AN53" s="13">
        <f t="shared" ref="AN53" si="19">(SIN(RADIANS(AP53/2))/SIN(RADIANS(AJ53/2))-1)*1000000</f>
        <v>-1375.5999621832825</v>
      </c>
      <c r="AO53" s="13">
        <f t="shared" ref="AO53" si="20">(SIN(RADIANS(AP53/2))/SIN(RADIANS((AJ53+AK53)/2))-1)*1000000-AN53</f>
        <v>233.64234877898389</v>
      </c>
      <c r="AP53" s="14">
        <f t="shared" ref="AP53" si="21">VLOOKUP(AG53,$AH$1:$AI$4,2,FALSE)</f>
        <v>-90.263000000000005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8.3397009746454849</v>
      </c>
      <c r="U54" s="11">
        <f>Strains!U40</f>
        <v>0.47559436420059087</v>
      </c>
      <c r="V54" s="11">
        <f>Strains!V40</f>
        <v>-90.397634977009275</v>
      </c>
      <c r="W54" s="11">
        <f>Strains!W40</f>
        <v>2.1284704630406329E-2</v>
      </c>
      <c r="X54" s="11">
        <f>Strains!X40</f>
        <v>0.89653748019801272</v>
      </c>
      <c r="Y54" s="11">
        <f>Strains!Y40</f>
        <v>5.5926434439388557E-2</v>
      </c>
      <c r="Z54" s="11">
        <f>Strains!Z40</f>
        <v>5.57355771463072</v>
      </c>
      <c r="AA54" s="11">
        <f>Strains!AA40</f>
        <v>0.1659386230255335</v>
      </c>
      <c r="AB54" s="11" t="str">
        <f>Strains!AB40</f>
        <v>****</v>
      </c>
      <c r="AC54" s="11" t="str">
        <f>Strains!AC40</f>
        <v>****</v>
      </c>
      <c r="AD54" s="11">
        <f>Strains!AD40</f>
        <v>1.1120846302048617</v>
      </c>
      <c r="AE54" s="11"/>
      <c r="AF54" s="11"/>
      <c r="AG54" s="11" t="s">
        <v>283</v>
      </c>
      <c r="AH54" s="11">
        <v>0.3</v>
      </c>
      <c r="AI54" s="11">
        <f t="shared" ref="AI54:AI62" si="22">J54-116.8</f>
        <v>-9.3299999999999983</v>
      </c>
      <c r="AJ54" s="12">
        <f t="shared" ref="AJ54:AJ62" si="23">V54</f>
        <v>-90.397634977009275</v>
      </c>
      <c r="AK54" s="12">
        <f t="shared" ref="AK54:AK62" si="24">W54</f>
        <v>2.1284704630406329E-2</v>
      </c>
      <c r="AL54" s="12">
        <f t="shared" ref="AL54:AL62" si="25">X54</f>
        <v>0.89653748019801272</v>
      </c>
      <c r="AM54" s="12">
        <f t="shared" ref="AM54:AM62" si="26">Y54</f>
        <v>5.5926434439388557E-2</v>
      </c>
      <c r="AN54" s="13">
        <f t="shared" ref="AN54:AN62" si="27">(SIN(RADIANS(AP54/2))/SIN(RADIANS(AJ54/2))-1)*1000000</f>
        <v>-1167.4759884068299</v>
      </c>
      <c r="AO54" s="13">
        <f t="shared" ref="AO54:AO62" si="28">(SIN(RADIANS(AP54/2))/SIN(RADIANS((AJ54+AK54)/2))-1)*1000000-AN54</f>
        <v>184.29534466657412</v>
      </c>
      <c r="AP54" s="14">
        <f t="shared" ref="AP54:AP62" si="29">VLOOKUP(AG54,$AH$1:$AI$4,2,FALSE)</f>
        <v>-90.263000000000005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8.4664856927785284</v>
      </c>
      <c r="U55" s="11">
        <f>Strains!U41</f>
        <v>0.51756282264795006</v>
      </c>
      <c r="V55" s="11">
        <f>Strains!V41</f>
        <v>-90.432198519421547</v>
      </c>
      <c r="W55" s="11">
        <f>Strains!W41</f>
        <v>2.7170357724835816E-2</v>
      </c>
      <c r="X55" s="11">
        <f>Strains!X41</f>
        <v>1.0627948701864587</v>
      </c>
      <c r="Y55" s="11">
        <f>Strains!Y41</f>
        <v>7.6850737160600049E-2</v>
      </c>
      <c r="Z55" s="11">
        <f>Strains!Z41</f>
        <v>6.7259945761891933</v>
      </c>
      <c r="AA55" s="11">
        <f>Strains!AA41</f>
        <v>0.23343610290861189</v>
      </c>
      <c r="AB55" s="11" t="str">
        <f>Strains!AB41</f>
        <v>****</v>
      </c>
      <c r="AC55" s="11" t="str">
        <f>Strains!AC41</f>
        <v>****</v>
      </c>
      <c r="AD55" s="11">
        <f>Strains!AD41</f>
        <v>1.1389188686126608</v>
      </c>
      <c r="AE55" s="11"/>
      <c r="AF55" s="11"/>
      <c r="AG55" s="11" t="s">
        <v>283</v>
      </c>
      <c r="AH55" s="11">
        <v>0.3</v>
      </c>
      <c r="AI55" s="11">
        <f t="shared" si="22"/>
        <v>-9</v>
      </c>
      <c r="AJ55" s="12">
        <f t="shared" si="23"/>
        <v>-90.432198519421547</v>
      </c>
      <c r="AK55" s="12">
        <f t="shared" si="24"/>
        <v>2.7170357724835816E-2</v>
      </c>
      <c r="AL55" s="12">
        <f t="shared" si="25"/>
        <v>1.0627948701864587</v>
      </c>
      <c r="AM55" s="12">
        <f t="shared" si="26"/>
        <v>7.6850737160600049E-2</v>
      </c>
      <c r="AN55" s="13">
        <f t="shared" si="27"/>
        <v>-1466.5290385272867</v>
      </c>
      <c r="AO55" s="13">
        <f t="shared" si="28"/>
        <v>235.06253215210836</v>
      </c>
      <c r="AP55" s="14">
        <f t="shared" si="29"/>
        <v>-90.263000000000005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7.5104300552363252</v>
      </c>
      <c r="U56" s="11">
        <f>Strains!U42</f>
        <v>0.55200681585411093</v>
      </c>
      <c r="V56" s="11">
        <f>Strains!V42</f>
        <v>-90.440149819223592</v>
      </c>
      <c r="W56" s="11">
        <f>Strains!W42</f>
        <v>2.8392696145680348E-2</v>
      </c>
      <c r="X56" s="11">
        <f>Strains!X42</f>
        <v>0.92998621369442391</v>
      </c>
      <c r="Y56" s="11">
        <f>Strains!Y42</f>
        <v>7.6220906742486633E-2</v>
      </c>
      <c r="Z56" s="11">
        <f>Strains!Z42</f>
        <v>5.8758260292464106</v>
      </c>
      <c r="AA56" s="11">
        <f>Strains!AA42</f>
        <v>0.20628260653795316</v>
      </c>
      <c r="AB56" s="11" t="str">
        <f>Strains!AB42</f>
        <v>****</v>
      </c>
      <c r="AC56" s="11" t="str">
        <f>Strains!AC42</f>
        <v>****</v>
      </c>
      <c r="AD56" s="11">
        <f>Strains!AD42</f>
        <v>1.2980195007007724</v>
      </c>
      <c r="AE56" s="11"/>
      <c r="AF56" s="11"/>
      <c r="AG56" s="11" t="s">
        <v>283</v>
      </c>
      <c r="AH56" s="11">
        <v>0.3</v>
      </c>
      <c r="AI56" s="11">
        <f t="shared" si="22"/>
        <v>-8.6700000000000017</v>
      </c>
      <c r="AJ56" s="12">
        <f t="shared" si="23"/>
        <v>-90.440149819223592</v>
      </c>
      <c r="AK56" s="12">
        <f t="shared" si="24"/>
        <v>2.8392696145680348E-2</v>
      </c>
      <c r="AL56" s="12">
        <f t="shared" si="25"/>
        <v>0.92998621369442391</v>
      </c>
      <c r="AM56" s="12">
        <f t="shared" si="26"/>
        <v>7.6220906742486633E-2</v>
      </c>
      <c r="AN56" s="13">
        <f t="shared" si="27"/>
        <v>-1535.2876345282596</v>
      </c>
      <c r="AO56" s="13">
        <f t="shared" si="28"/>
        <v>245.59042827165808</v>
      </c>
      <c r="AP56" s="14">
        <f t="shared" si="29"/>
        <v>-90.263000000000005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7.0401340339120857</v>
      </c>
      <c r="U57" s="11">
        <f>Strains!U43</f>
        <v>0.5455063025124538</v>
      </c>
      <c r="V57" s="11">
        <f>Strains!V43</f>
        <v>-90.209322107519824</v>
      </c>
      <c r="W57" s="11">
        <f>Strains!W43</f>
        <v>3.5190169705346774E-2</v>
      </c>
      <c r="X57" s="11">
        <f>Strains!X43</f>
        <v>1.0976705049186548</v>
      </c>
      <c r="Y57" s="11">
        <f>Strains!Y43</f>
        <v>0.10348016861222396</v>
      </c>
      <c r="Z57" s="11">
        <f>Strains!Z43</f>
        <v>6.699385302179091</v>
      </c>
      <c r="AA57" s="11">
        <f>Strains!AA43</f>
        <v>0.26390211762735355</v>
      </c>
      <c r="AB57" s="11" t="str">
        <f>Strains!AB43</f>
        <v>****</v>
      </c>
      <c r="AC57" s="11" t="str">
        <f>Strains!AC43</f>
        <v>****</v>
      </c>
      <c r="AD57" s="11">
        <f>Strains!AD43</f>
        <v>1.4333115952383049</v>
      </c>
      <c r="AE57" s="11"/>
      <c r="AF57" s="11"/>
      <c r="AG57" s="11" t="s">
        <v>283</v>
      </c>
      <c r="AH57" s="11">
        <v>0.3</v>
      </c>
      <c r="AI57" s="11">
        <f t="shared" si="22"/>
        <v>-8.3400000000000034</v>
      </c>
      <c r="AJ57" s="12">
        <f t="shared" si="23"/>
        <v>-90.209322107519824</v>
      </c>
      <c r="AK57" s="12">
        <f t="shared" si="24"/>
        <v>3.5190169705346774E-2</v>
      </c>
      <c r="AL57" s="12">
        <f t="shared" si="25"/>
        <v>1.0976705049186548</v>
      </c>
      <c r="AM57" s="12">
        <f t="shared" si="26"/>
        <v>0.10348016861222396</v>
      </c>
      <c r="AN57" s="13">
        <f t="shared" si="27"/>
        <v>466.61003263825938</v>
      </c>
      <c r="AO57" s="13">
        <f t="shared" si="28"/>
        <v>306.25594903788141</v>
      </c>
      <c r="AP57" s="14">
        <f t="shared" si="29"/>
        <v>-90.263000000000005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11.711196709337496</v>
      </c>
      <c r="U58" s="11">
        <f>Strains!U48</f>
        <v>0.90295157110462221</v>
      </c>
      <c r="V58" s="11">
        <f>Strains!V48</f>
        <v>-90.111950982023671</v>
      </c>
      <c r="W58" s="11">
        <f>Strains!W48</f>
        <v>3.9283535437087319E-2</v>
      </c>
      <c r="X58" s="11">
        <f>Strains!X48</f>
        <v>1.7210795010582767</v>
      </c>
      <c r="Y58" s="11">
        <f>Strains!Y48</f>
        <v>0.19603882065093745</v>
      </c>
      <c r="Z58" s="11">
        <f>Strains!Z48</f>
        <v>8.2716464749537391</v>
      </c>
      <c r="AA58" s="11">
        <f>Strains!AA48</f>
        <v>0.90518071948412016</v>
      </c>
      <c r="AB58" s="11" t="str">
        <f>Strains!AB48</f>
        <v>****</v>
      </c>
      <c r="AC58" s="11" t="str">
        <f>Strains!AC48</f>
        <v>****</v>
      </c>
      <c r="AD58" s="11">
        <f>Strains!AD48</f>
        <v>1.430242932989698</v>
      </c>
      <c r="AE58" s="11"/>
      <c r="AF58" s="11"/>
      <c r="AG58" s="11" t="s">
        <v>283</v>
      </c>
      <c r="AH58" s="11">
        <v>0.3</v>
      </c>
      <c r="AI58" s="11">
        <f t="shared" si="22"/>
        <v>8.3400000000000034</v>
      </c>
      <c r="AJ58" s="12">
        <f t="shared" si="23"/>
        <v>-90.111950982023671</v>
      </c>
      <c r="AK58" s="12">
        <f t="shared" si="24"/>
        <v>3.9283535437087319E-2</v>
      </c>
      <c r="AL58" s="12">
        <f t="shared" si="25"/>
        <v>1.7210795010582767</v>
      </c>
      <c r="AM58" s="12">
        <f t="shared" si="26"/>
        <v>0.19603882065093745</v>
      </c>
      <c r="AN58" s="13">
        <f t="shared" si="27"/>
        <v>1314.7091650222985</v>
      </c>
      <c r="AO58" s="13">
        <f t="shared" si="28"/>
        <v>342.77029172713469</v>
      </c>
      <c r="AP58" s="14">
        <f t="shared" si="29"/>
        <v>-90.263000000000005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6.7801771255691037</v>
      </c>
      <c r="U59" s="11">
        <f>Strains!U49</f>
        <v>0.47782633665205371</v>
      </c>
      <c r="V59" s="11">
        <f>Strains!V49</f>
        <v>-90.2171237674049</v>
      </c>
      <c r="W59" s="11">
        <f>Strains!W49</f>
        <v>3.331283254989733E-2</v>
      </c>
      <c r="X59" s="11">
        <f>Strains!X49</f>
        <v>1.1310638159400697</v>
      </c>
      <c r="Y59" s="11">
        <f>Strains!Y49</f>
        <v>9.8762229219145986E-2</v>
      </c>
      <c r="Z59" s="11">
        <f>Strains!Z49</f>
        <v>6.9101182299277717</v>
      </c>
      <c r="AA59" s="11">
        <f>Strains!AA49</f>
        <v>0.24728720802809886</v>
      </c>
      <c r="AB59" s="11" t="str">
        <f>Strains!AB49</f>
        <v>****</v>
      </c>
      <c r="AC59" s="11" t="str">
        <f>Strains!AC49</f>
        <v>****</v>
      </c>
      <c r="AD59" s="11">
        <f>Strains!AD49</f>
        <v>1.2547917878964963</v>
      </c>
      <c r="AE59" s="11"/>
      <c r="AF59" s="11"/>
      <c r="AG59" s="11" t="s">
        <v>283</v>
      </c>
      <c r="AH59" s="11">
        <v>0.3</v>
      </c>
      <c r="AI59" s="11">
        <f t="shared" si="22"/>
        <v>8.6700000000000017</v>
      </c>
      <c r="AJ59" s="12">
        <f t="shared" si="23"/>
        <v>-90.2171237674049</v>
      </c>
      <c r="AK59" s="12">
        <f t="shared" si="24"/>
        <v>3.331283254989733E-2</v>
      </c>
      <c r="AL59" s="12">
        <f t="shared" si="25"/>
        <v>1.1310638159400697</v>
      </c>
      <c r="AM59" s="12">
        <f t="shared" si="26"/>
        <v>9.8762229219145986E-2</v>
      </c>
      <c r="AN59" s="13">
        <f t="shared" si="27"/>
        <v>398.75125224675401</v>
      </c>
      <c r="AO59" s="13">
        <f t="shared" si="28"/>
        <v>289.85144462412291</v>
      </c>
      <c r="AP59" s="14">
        <f t="shared" si="29"/>
        <v>-90.263000000000005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7.2100140578780554</v>
      </c>
      <c r="U60" s="11">
        <f>Strains!U50</f>
        <v>0.57141813286608822</v>
      </c>
      <c r="V60" s="11">
        <f>Strains!V50</f>
        <v>-90.366595381285236</v>
      </c>
      <c r="W60" s="11">
        <f>Strains!W50</f>
        <v>3.7089890269828237E-2</v>
      </c>
      <c r="X60" s="11">
        <f>Strains!X50</f>
        <v>1.1175011757334179</v>
      </c>
      <c r="Y60" s="11">
        <f>Strains!Y50</f>
        <v>0.11007555075112491</v>
      </c>
      <c r="Z60" s="11">
        <f>Strains!Z50</f>
        <v>7.2147234730190579</v>
      </c>
      <c r="AA60" s="11">
        <f>Strains!AA50</f>
        <v>0.29020365339703402</v>
      </c>
      <c r="AB60" s="11" t="str">
        <f>Strains!AB50</f>
        <v>****</v>
      </c>
      <c r="AC60" s="11" t="str">
        <f>Strains!AC50</f>
        <v>****</v>
      </c>
      <c r="AD60" s="11">
        <f>Strains!AD50</f>
        <v>1.4667162117668382</v>
      </c>
      <c r="AE60" s="11"/>
      <c r="AF60" s="11"/>
      <c r="AG60" s="11" t="s">
        <v>283</v>
      </c>
      <c r="AH60" s="11">
        <v>0.3</v>
      </c>
      <c r="AI60" s="11">
        <f t="shared" si="22"/>
        <v>9</v>
      </c>
      <c r="AJ60" s="12">
        <f t="shared" si="23"/>
        <v>-90.366595381285236</v>
      </c>
      <c r="AK60" s="12">
        <f t="shared" si="24"/>
        <v>3.7089890269828237E-2</v>
      </c>
      <c r="AL60" s="12">
        <f t="shared" si="25"/>
        <v>1.1175011757334179</v>
      </c>
      <c r="AM60" s="12">
        <f t="shared" si="26"/>
        <v>0.11007555075112491</v>
      </c>
      <c r="AN60" s="13">
        <f t="shared" si="27"/>
        <v>-898.68287743199994</v>
      </c>
      <c r="AO60" s="13">
        <f t="shared" si="28"/>
        <v>321.4727215864466</v>
      </c>
      <c r="AP60" s="14">
        <f t="shared" si="29"/>
        <v>-90.263000000000005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7.7234833232055227</v>
      </c>
      <c r="U61" s="11">
        <f>Strains!U51</f>
        <v>0.57919217317835825</v>
      </c>
      <c r="V61" s="11">
        <f>Strains!V51</f>
        <v>-90.450779802307039</v>
      </c>
      <c r="W61" s="11">
        <f>Strains!W51</f>
        <v>2.8624510433537639E-2</v>
      </c>
      <c r="X61" s="11">
        <f>Strains!X51</f>
        <v>0.9098514853287708</v>
      </c>
      <c r="Y61" s="11">
        <f>Strains!Y51</f>
        <v>7.5890584686084436E-2</v>
      </c>
      <c r="Z61" s="11">
        <f>Strains!Z51</f>
        <v>5.746402916249469</v>
      </c>
      <c r="AA61" s="11">
        <f>Strains!AA51</f>
        <v>0.2110867236531781</v>
      </c>
      <c r="AB61" s="11" t="str">
        <f>Strains!AB51</f>
        <v>****</v>
      </c>
      <c r="AC61" s="11" t="str">
        <f>Strains!AC51</f>
        <v>****</v>
      </c>
      <c r="AD61" s="11">
        <f>Strains!AD51</f>
        <v>1.3701319596790373</v>
      </c>
      <c r="AE61" s="11"/>
      <c r="AF61" s="11"/>
      <c r="AG61" s="11" t="s">
        <v>283</v>
      </c>
      <c r="AH61" s="11">
        <v>0.3</v>
      </c>
      <c r="AI61" s="11">
        <f t="shared" si="22"/>
        <v>9.3299999999999983</v>
      </c>
      <c r="AJ61" s="12">
        <f t="shared" si="23"/>
        <v>-90.450779802307039</v>
      </c>
      <c r="AK61" s="12">
        <f t="shared" si="24"/>
        <v>2.8624510433537639E-2</v>
      </c>
      <c r="AL61" s="12">
        <f t="shared" si="25"/>
        <v>0.9098514853287708</v>
      </c>
      <c r="AM61" s="12">
        <f t="shared" si="26"/>
        <v>7.5890584686084436E-2</v>
      </c>
      <c r="AN61" s="13">
        <f t="shared" si="27"/>
        <v>-1627.1877549671742</v>
      </c>
      <c r="AO61" s="13">
        <f t="shared" si="28"/>
        <v>247.52759552493217</v>
      </c>
      <c r="AP61" s="14">
        <f t="shared" si="29"/>
        <v>-90.263000000000005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7.8479388719243257</v>
      </c>
      <c r="U62" s="11">
        <f>Strains!U52</f>
        <v>0.51941265403006642</v>
      </c>
      <c r="V62" s="11">
        <f>Strains!V52</f>
        <v>-90.468341438151</v>
      </c>
      <c r="W62" s="11">
        <f>Strains!W52</f>
        <v>2.5801086010732527E-2</v>
      </c>
      <c r="X62" s="11">
        <f>Strains!X52</f>
        <v>0.92291121465610759</v>
      </c>
      <c r="Y62" s="11">
        <f>Strains!Y52</f>
        <v>6.7674872882627538E-2</v>
      </c>
      <c r="Z62" s="11">
        <f>Strains!Z52</f>
        <v>5.9885180621198799</v>
      </c>
      <c r="AA62" s="11">
        <f>Strains!AA52</f>
        <v>0.19393762017762539</v>
      </c>
      <c r="AB62" s="11" t="str">
        <f>Strains!AB52</f>
        <v>****</v>
      </c>
      <c r="AC62" s="11" t="str">
        <f>Strains!AC52</f>
        <v>****</v>
      </c>
      <c r="AD62" s="11">
        <f>Strains!AD52</f>
        <v>1.2152338298898087</v>
      </c>
      <c r="AE62" s="11"/>
      <c r="AF62" s="11"/>
      <c r="AG62" s="11" t="s">
        <v>283</v>
      </c>
      <c r="AH62" s="11">
        <v>0.3</v>
      </c>
      <c r="AI62" s="11">
        <f t="shared" si="22"/>
        <v>9.6599999999999966</v>
      </c>
      <c r="AJ62" s="12">
        <f t="shared" si="23"/>
        <v>-90.468341438151</v>
      </c>
      <c r="AK62" s="12">
        <f t="shared" si="24"/>
        <v>2.5801086010732527E-2</v>
      </c>
      <c r="AL62" s="12">
        <f t="shared" si="25"/>
        <v>0.92291121465610759</v>
      </c>
      <c r="AM62" s="12">
        <f t="shared" si="26"/>
        <v>6.7674872882627538E-2</v>
      </c>
      <c r="AN62" s="13">
        <f t="shared" si="27"/>
        <v>-1778.9586963375959</v>
      </c>
      <c r="AO62" s="13">
        <f t="shared" si="28"/>
        <v>223.0018005529023</v>
      </c>
      <c r="AP62" s="14">
        <f t="shared" si="29"/>
        <v>-90.263000000000005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9.3626857277822495</v>
      </c>
      <c r="U64" s="15">
        <f>Strains!U18</f>
        <v>0.77184975412106538</v>
      </c>
      <c r="V64" s="15">
        <f>Strains!V18</f>
        <v>-89.780875858738966</v>
      </c>
      <c r="W64" s="15">
        <f>Strains!W18</f>
        <v>4.7592507619422755E-2</v>
      </c>
      <c r="X64" s="15">
        <f>Strains!X18</f>
        <v>1.8888751342408048</v>
      </c>
      <c r="Y64" s="15">
        <f>Strains!Y18</f>
        <v>0.21502678553169044</v>
      </c>
      <c r="Z64" s="15">
        <f>Strains!Z18</f>
        <v>9.4674606128110224</v>
      </c>
      <c r="AA64" s="15">
        <f>Strains!AA18</f>
        <v>0.74305102058748296</v>
      </c>
      <c r="AB64" s="15" t="str">
        <f>Strains!AB18</f>
        <v>****</v>
      </c>
      <c r="AC64" s="15" t="str">
        <f>Strains!AC18</f>
        <v>****</v>
      </c>
      <c r="AD64" s="15">
        <f>Strains!AD18</f>
        <v>1.1879606805646954</v>
      </c>
      <c r="AE64" s="15"/>
      <c r="AF64" s="15"/>
      <c r="AG64" s="15" t="s">
        <v>281</v>
      </c>
      <c r="AH64" s="15">
        <v>0.15</v>
      </c>
      <c r="AI64" s="15">
        <f>J64-116.8</f>
        <v>0</v>
      </c>
      <c r="AJ64" s="16">
        <f t="shared" ref="AJ64" si="30">V64</f>
        <v>-89.780875858738966</v>
      </c>
      <c r="AK64" s="16">
        <f t="shared" ref="AK64" si="31">W64</f>
        <v>4.7592507619422755E-2</v>
      </c>
      <c r="AL64" s="16">
        <f t="shared" ref="AL64" si="32">X64</f>
        <v>1.8888751342408048</v>
      </c>
      <c r="AM64" s="16">
        <f t="shared" ref="AM64" si="33">Y64</f>
        <v>0.21502678553169044</v>
      </c>
      <c r="AN64" s="17">
        <f t="shared" ref="AN64" si="34">(SIN(RADIANS(AP64/2))/SIN(RADIANS(AJ64/2))-1)*1000000</f>
        <v>2625.6801287545263</v>
      </c>
      <c r="AO64" s="17">
        <f t="shared" ref="AO64" si="35">(SIN(RADIANS(AP64/2))/SIN(RADIANS((AJ64+AK64)/2))-1)*1000000-AN64</f>
        <v>418.26996430205372</v>
      </c>
      <c r="AP64" s="18">
        <f t="shared" ref="AP64" si="36">VLOOKUP(AG64,$AH$1:$AI$4,2,FALSE)</f>
        <v>-90.081000000000003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5.8846627158663019</v>
      </c>
      <c r="U65" s="15">
        <f>Strains!U69</f>
        <v>0.46928044886666864</v>
      </c>
      <c r="V65" s="15">
        <f>Strains!V69</f>
        <v>-89.889474130280561</v>
      </c>
      <c r="W65" s="15">
        <f>Strains!W69</f>
        <v>4.0196397159366348E-2</v>
      </c>
      <c r="X65" s="15">
        <f>Strains!X69</f>
        <v>1.2238570213208733</v>
      </c>
      <c r="Y65" s="15">
        <f>Strains!Y69</f>
        <v>0.12900681304146194</v>
      </c>
      <c r="Z65" s="15">
        <f>Strains!Z69</f>
        <v>7.5162129109983349</v>
      </c>
      <c r="AA65" s="15">
        <f>Strains!AA69</f>
        <v>0.28476149101353032</v>
      </c>
      <c r="AB65" s="15" t="str">
        <f>Strains!AB69</f>
        <v>****</v>
      </c>
      <c r="AC65" s="15" t="str">
        <f>Strains!AC69</f>
        <v>****</v>
      </c>
      <c r="AD65" s="15">
        <f>Strains!AD69</f>
        <v>1.305691415485241</v>
      </c>
      <c r="AE65" s="15"/>
      <c r="AF65" s="15"/>
      <c r="AG65" s="15" t="s">
        <v>281</v>
      </c>
      <c r="AH65" s="15">
        <v>0.45</v>
      </c>
      <c r="AI65" s="15">
        <f>J65-116.8</f>
        <v>0</v>
      </c>
      <c r="AJ65" s="16">
        <f t="shared" ref="AJ65" si="37">V65</f>
        <v>-89.889474130280561</v>
      </c>
      <c r="AK65" s="16">
        <f t="shared" ref="AK65" si="38">W65</f>
        <v>4.0196397159366348E-2</v>
      </c>
      <c r="AL65" s="16">
        <f t="shared" ref="AL65" si="39">X65</f>
        <v>1.2238570213208733</v>
      </c>
      <c r="AM65" s="16">
        <f t="shared" ref="AM65" si="40">Y65</f>
        <v>0.12900681304146194</v>
      </c>
      <c r="AN65" s="17">
        <f t="shared" ref="AN65" si="41">(SIN(RADIANS(AP65/2))/SIN(RADIANS(AJ65/2))-1)*1000000</f>
        <v>1673.2082525987569</v>
      </c>
      <c r="AO65" s="17">
        <f t="shared" ref="AO65" si="42">(SIN(RADIANS(AP65/2))/SIN(RADIANS((AJ65+AK65)/2))-1)*1000000-AN65</f>
        <v>352.2305560723637</v>
      </c>
      <c r="AP65" s="18">
        <f t="shared" ref="AP65" si="43">VLOOKUP(AG65,$AH$1:$AI$4,2,FALSE)</f>
        <v>-90.081000000000003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5.5129393550543977</v>
      </c>
      <c r="U66" s="15">
        <f>Strains!U54</f>
        <v>0.48206142531404217</v>
      </c>
      <c r="V66" s="15">
        <f>Strains!V54</f>
        <v>-89.806811241109344</v>
      </c>
      <c r="W66" s="15">
        <f>Strains!W54</f>
        <v>4.0238674486299295E-2</v>
      </c>
      <c r="X66" s="15">
        <f>Strains!X54</f>
        <v>1.0855247242693948</v>
      </c>
      <c r="Y66" s="15">
        <f>Strains!Y54</f>
        <v>0.11661336823650886</v>
      </c>
      <c r="Z66" s="15">
        <f>Strains!Z54</f>
        <v>6.8193310663667575</v>
      </c>
      <c r="AA66" s="15">
        <f>Strains!AA54</f>
        <v>0.24242364031983718</v>
      </c>
      <c r="AB66" s="15" t="str">
        <f>Strains!AB54</f>
        <v>****</v>
      </c>
      <c r="AC66" s="15" t="str">
        <f>Strains!AC54</f>
        <v>****</v>
      </c>
      <c r="AD66" s="15">
        <f>Strains!AD54</f>
        <v>1.314658225348192</v>
      </c>
      <c r="AE66" s="15"/>
      <c r="AF66" s="15"/>
      <c r="AG66" s="15" t="s">
        <v>281</v>
      </c>
      <c r="AH66" s="15">
        <v>0.75</v>
      </c>
      <c r="AI66" s="15">
        <f t="shared" ref="AI66:AI70" si="44">J66-116.8</f>
        <v>0</v>
      </c>
      <c r="AJ66" s="16">
        <f t="shared" ref="AJ66:AJ70" si="45">V66</f>
        <v>-89.806811241109344</v>
      </c>
      <c r="AK66" s="16">
        <f t="shared" ref="AK66:AK70" si="46">W66</f>
        <v>4.0238674486299295E-2</v>
      </c>
      <c r="AL66" s="16">
        <f t="shared" ref="AL66:AL70" si="47">X66</f>
        <v>1.0855247242693948</v>
      </c>
      <c r="AM66" s="16">
        <f t="shared" ref="AM66:AM70" si="48">Y66</f>
        <v>0.11661336823650886</v>
      </c>
      <c r="AN66" s="17">
        <f t="shared" ref="AN66:AN70" si="49">(SIN(RADIANS(AP66/2))/SIN(RADIANS(AJ66/2))-1)*1000000</f>
        <v>2397.9648483389847</v>
      </c>
      <c r="AO66" s="17">
        <f t="shared" ref="AO66:AO70" si="50">(SIN(RADIANS(AP66/2))/SIN(RADIANS((AJ66+AK66)/2))-1)*1000000-AN66</f>
        <v>353.36587913792346</v>
      </c>
      <c r="AP66" s="18">
        <f t="shared" ref="AP66:AP70" si="51">VLOOKUP(AG66,$AH$1:$AI$4,2,FALSE)</f>
        <v>-90.081000000000003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5.7930971924697658</v>
      </c>
      <c r="U67" s="15">
        <f>Strains!U55</f>
        <v>0.58949915250657481</v>
      </c>
      <c r="V67" s="15">
        <f>Strains!V55</f>
        <v>-89.902842101515816</v>
      </c>
      <c r="W67" s="15">
        <f>Strains!W55</f>
        <v>5.0291918406163191E-2</v>
      </c>
      <c r="X67" s="15">
        <f>Strains!X55</f>
        <v>1.1821406461697279</v>
      </c>
      <c r="Y67" s="15">
        <f>Strains!Y55</f>
        <v>0.15595299586643926</v>
      </c>
      <c r="Z67" s="15">
        <f>Strains!Z55</f>
        <v>7.4638074070921236</v>
      </c>
      <c r="AA67" s="15">
        <f>Strains!AA55</f>
        <v>0.34011475966523408</v>
      </c>
      <c r="AB67" s="15" t="str">
        <f>Strains!AB55</f>
        <v>****</v>
      </c>
      <c r="AC67" s="15" t="str">
        <f>Strains!AC55</f>
        <v>****</v>
      </c>
      <c r="AD67" s="15">
        <f>Strains!AD55</f>
        <v>1.5217663068327729</v>
      </c>
      <c r="AE67" s="15"/>
      <c r="AF67" s="15"/>
      <c r="AG67" s="15" t="s">
        <v>281</v>
      </c>
      <c r="AH67" s="15">
        <v>1.05</v>
      </c>
      <c r="AI67" s="15">
        <f t="shared" si="44"/>
        <v>0</v>
      </c>
      <c r="AJ67" s="16">
        <f t="shared" si="45"/>
        <v>-89.902842101515816</v>
      </c>
      <c r="AK67" s="16">
        <f t="shared" si="46"/>
        <v>5.0291918406163191E-2</v>
      </c>
      <c r="AL67" s="16">
        <f t="shared" si="47"/>
        <v>1.1821406461697279</v>
      </c>
      <c r="AM67" s="16">
        <f t="shared" si="48"/>
        <v>0.15595299586643926</v>
      </c>
      <c r="AN67" s="17">
        <f t="shared" si="49"/>
        <v>1556.1503700693979</v>
      </c>
      <c r="AO67" s="17">
        <f t="shared" si="50"/>
        <v>440.59893896442054</v>
      </c>
      <c r="AP67" s="18">
        <f t="shared" si="51"/>
        <v>-90.081000000000003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7.3617331611480319</v>
      </c>
      <c r="U68" s="15">
        <f>Strains!U56</f>
        <v>0.57865211191293242</v>
      </c>
      <c r="V68" s="15">
        <f>Strains!V56</f>
        <v>-89.906246893124333</v>
      </c>
      <c r="W68" s="15">
        <f>Strains!W56</f>
        <v>4.1931050431334875E-2</v>
      </c>
      <c r="X68" s="15">
        <f>Strains!X56</f>
        <v>1.3503225983034564</v>
      </c>
      <c r="Y68" s="15">
        <f>Strains!Y56</f>
        <v>0.1476131105638567</v>
      </c>
      <c r="Z68" s="15">
        <f>Strains!Z56</f>
        <v>7.9348057379889267</v>
      </c>
      <c r="AA68" s="15">
        <f>Strains!AA56</f>
        <v>0.40804903258153602</v>
      </c>
      <c r="AB68" s="15" t="str">
        <f>Strains!AB56</f>
        <v>****</v>
      </c>
      <c r="AC68" s="15" t="str">
        <f>Strains!AC56</f>
        <v>****</v>
      </c>
      <c r="AD68" s="15">
        <f>Strains!AD56</f>
        <v>1.337172834349718</v>
      </c>
      <c r="AE68" s="15"/>
      <c r="AF68" s="15"/>
      <c r="AG68" s="15" t="s">
        <v>281</v>
      </c>
      <c r="AH68" s="15">
        <v>1.35</v>
      </c>
      <c r="AI68" s="15">
        <f t="shared" si="44"/>
        <v>0</v>
      </c>
      <c r="AJ68" s="16">
        <f t="shared" si="45"/>
        <v>-89.906246893124333</v>
      </c>
      <c r="AK68" s="16">
        <f t="shared" si="46"/>
        <v>4.1931050431334875E-2</v>
      </c>
      <c r="AL68" s="16">
        <f t="shared" si="47"/>
        <v>1.3503225983034564</v>
      </c>
      <c r="AM68" s="16">
        <f t="shared" si="48"/>
        <v>0.1476131105638567</v>
      </c>
      <c r="AN68" s="17">
        <f t="shared" si="49"/>
        <v>1526.3425450642299</v>
      </c>
      <c r="AO68" s="17">
        <f t="shared" si="50"/>
        <v>367.27779550416176</v>
      </c>
      <c r="AP68" s="18">
        <f t="shared" si="51"/>
        <v>-90.081000000000003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5.8177656785582421</v>
      </c>
      <c r="U69" s="15">
        <f>Strains!U57</f>
        <v>0.54393922814364981</v>
      </c>
      <c r="V69" s="15">
        <f>Strains!V57</f>
        <v>-89.971406978798768</v>
      </c>
      <c r="W69" s="15">
        <f>Strains!W57</f>
        <v>4.644429808439858E-2</v>
      </c>
      <c r="X69" s="15">
        <f>Strains!X57</f>
        <v>1.1866783350110341</v>
      </c>
      <c r="Y69" s="15">
        <f>Strains!Y57</f>
        <v>0.14294399454387849</v>
      </c>
      <c r="Z69" s="15">
        <f>Strains!Z57</f>
        <v>7.4302554981695463</v>
      </c>
      <c r="AA69" s="15">
        <f>Strains!AA57</f>
        <v>0.31412725407939612</v>
      </c>
      <c r="AB69" s="15" t="str">
        <f>Strains!AB57</f>
        <v>****</v>
      </c>
      <c r="AC69" s="15" t="str">
        <f>Strains!AC57</f>
        <v>****</v>
      </c>
      <c r="AD69" s="15">
        <f>Strains!AD57</f>
        <v>1.4050938187823523</v>
      </c>
      <c r="AE69" s="15"/>
      <c r="AF69" s="15"/>
      <c r="AG69" s="15" t="s">
        <v>281</v>
      </c>
      <c r="AH69" s="15">
        <v>1.65</v>
      </c>
      <c r="AI69" s="15">
        <f t="shared" si="44"/>
        <v>0</v>
      </c>
      <c r="AJ69" s="16">
        <f t="shared" si="45"/>
        <v>-89.971406978798768</v>
      </c>
      <c r="AK69" s="16">
        <f t="shared" si="46"/>
        <v>4.644429808439858E-2</v>
      </c>
      <c r="AL69" s="16">
        <f t="shared" si="47"/>
        <v>1.1866783350110341</v>
      </c>
      <c r="AM69" s="16">
        <f t="shared" si="48"/>
        <v>0.14294399454387849</v>
      </c>
      <c r="AN69" s="17">
        <f t="shared" si="49"/>
        <v>956.3994448811286</v>
      </c>
      <c r="AO69" s="17">
        <f t="shared" si="50"/>
        <v>406.14002698857735</v>
      </c>
      <c r="AP69" s="18">
        <f t="shared" si="51"/>
        <v>-90.081000000000003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5.2289190453579923</v>
      </c>
      <c r="U70" s="15">
        <f>Strains!U58</f>
        <v>0.54266135964717366</v>
      </c>
      <c r="V70" s="15">
        <f>Strains!V58</f>
        <v>-90.040609930444049</v>
      </c>
      <c r="W70" s="15">
        <f>Strains!W58</f>
        <v>4.8579456155637059E-2</v>
      </c>
      <c r="X70" s="15">
        <f>Strains!X58</f>
        <v>1.1019514944419282</v>
      </c>
      <c r="Y70" s="15">
        <f>Strains!Y58</f>
        <v>0.14268380224360924</v>
      </c>
      <c r="Z70" s="15">
        <f>Strains!Z58</f>
        <v>7.0153366970558722</v>
      </c>
      <c r="AA70" s="15">
        <f>Strains!AA58</f>
        <v>0.28188287256918088</v>
      </c>
      <c r="AB70" s="15" t="str">
        <f>Strains!AB58</f>
        <v>****</v>
      </c>
      <c r="AC70" s="15" t="str">
        <f>Strains!AC58</f>
        <v>****</v>
      </c>
      <c r="AD70" s="15">
        <f>Strains!AD58</f>
        <v>1.4756272774952492</v>
      </c>
      <c r="AE70" s="15"/>
      <c r="AF70" s="15"/>
      <c r="AG70" s="15" t="s">
        <v>281</v>
      </c>
      <c r="AH70" s="15">
        <v>1.95</v>
      </c>
      <c r="AI70" s="15">
        <f t="shared" si="44"/>
        <v>0</v>
      </c>
      <c r="AJ70" s="16">
        <f t="shared" si="45"/>
        <v>-90.040609930444049</v>
      </c>
      <c r="AK70" s="16">
        <f t="shared" si="46"/>
        <v>4.8579456155637059E-2</v>
      </c>
      <c r="AL70" s="16">
        <f t="shared" si="47"/>
        <v>1.1019514944419282</v>
      </c>
      <c r="AM70" s="16">
        <f t="shared" si="48"/>
        <v>0.14268380224360924</v>
      </c>
      <c r="AN70" s="17">
        <f t="shared" si="49"/>
        <v>352.15799061227847</v>
      </c>
      <c r="AO70" s="17">
        <f t="shared" si="50"/>
        <v>424.05410860824054</v>
      </c>
      <c r="AP70" s="18">
        <f t="shared" si="51"/>
        <v>-90.081000000000003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6.2167831714613335</v>
      </c>
      <c r="U71" s="15">
        <f>Strains!U64</f>
        <v>0.48485478057724773</v>
      </c>
      <c r="V71" s="15">
        <f>Strains!V64</f>
        <v>-89.968292084160765</v>
      </c>
      <c r="W71" s="15">
        <f>Strains!W64</f>
        <v>4.0563263515184522E-2</v>
      </c>
      <c r="X71" s="15">
        <f>Strains!X64</f>
        <v>1.2731191763525123</v>
      </c>
      <c r="Y71" s="15">
        <f>Strains!Y64</f>
        <v>0.12907952124119626</v>
      </c>
      <c r="Z71" s="15">
        <f>Strains!Z64</f>
        <v>7.8864118781200672</v>
      </c>
      <c r="AA71" s="15">
        <f>Strains!AA64</f>
        <v>0.30731370392928431</v>
      </c>
      <c r="AB71" s="15" t="str">
        <f>Strains!AB64</f>
        <v>****</v>
      </c>
      <c r="AC71" s="15" t="str">
        <f>Strains!AC64</f>
        <v>****</v>
      </c>
      <c r="AD71" s="15">
        <f>Strains!AD64</f>
        <v>1.1857681639461914</v>
      </c>
      <c r="AE71" s="15"/>
      <c r="AF71" s="15"/>
      <c r="AG71" s="15" t="s">
        <v>281</v>
      </c>
      <c r="AH71" s="15">
        <v>2.5</v>
      </c>
      <c r="AI71" s="15">
        <f t="shared" ref="AI71" si="52">J71-116.8</f>
        <v>0</v>
      </c>
      <c r="AJ71" s="16">
        <f t="shared" ref="AJ71" si="53">V71</f>
        <v>-89.968292084160765</v>
      </c>
      <c r="AK71" s="16">
        <f t="shared" ref="AK71" si="54">W71</f>
        <v>4.0563263515184522E-2</v>
      </c>
      <c r="AL71" s="16">
        <f t="shared" ref="AL71" si="55">X71</f>
        <v>1.2731191763525123</v>
      </c>
      <c r="AM71" s="16">
        <f t="shared" ref="AM71" si="56">Y71</f>
        <v>0.12907952124119626</v>
      </c>
      <c r="AN71" s="17">
        <f t="shared" ref="AN71" si="57">(SIN(RADIANS(AP71/2))/SIN(RADIANS(AJ71/2))-1)*1000000</f>
        <v>983.6227177304479</v>
      </c>
      <c r="AO71" s="17">
        <f t="shared" ref="AO71" si="58">(SIN(RADIANS(AP71/2))/SIN(RADIANS((AJ71+AK71)/2))-1)*1000000-AN71</f>
        <v>354.71393809927145</v>
      </c>
      <c r="AP71" s="18">
        <f t="shared" ref="AP71" si="59">VLOOKUP(AG71,$AH$1:$AI$4,2,FALSE)</f>
        <v>-90.081000000000003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7.9191450077161782</v>
      </c>
      <c r="U73" s="19">
        <f>Strains!U60</f>
        <v>0.4565628959885894</v>
      </c>
      <c r="V73" s="19">
        <f>Strains!V60</f>
        <v>-90.226339661996235</v>
      </c>
      <c r="W73" s="19">
        <f>Strains!W60</f>
        <v>2.0130066669104652E-2</v>
      </c>
      <c r="X73" s="19">
        <f>Strains!X60</f>
        <v>0.8381823918477479</v>
      </c>
      <c r="Y73" s="19">
        <f>Strains!Y60</f>
        <v>5.214458302217051E-2</v>
      </c>
      <c r="Z73" s="19">
        <f>Strains!Z60</f>
        <v>5.3817395561953747</v>
      </c>
      <c r="AA73" s="19">
        <f>Strains!AA60</f>
        <v>0.14853652056387531</v>
      </c>
      <c r="AB73" s="19" t="str">
        <f>Strains!AB60</f>
        <v>****</v>
      </c>
      <c r="AC73" s="19" t="str">
        <f>Strains!AC60</f>
        <v>****</v>
      </c>
      <c r="AD73" s="19">
        <f>Strains!AD60</f>
        <v>1.0921523779094415</v>
      </c>
      <c r="AE73" s="19"/>
      <c r="AF73" s="19"/>
      <c r="AG73" s="19" t="s">
        <v>283</v>
      </c>
      <c r="AH73" s="19">
        <v>2.5</v>
      </c>
      <c r="AI73" s="19">
        <f t="shared" ref="AI73" si="60">J73-116.8</f>
        <v>-16</v>
      </c>
      <c r="AJ73" s="20">
        <f t="shared" ref="AJ73" si="61">V73</f>
        <v>-90.226339661996235</v>
      </c>
      <c r="AK73" s="20">
        <f t="shared" ref="AK73" si="62">W73</f>
        <v>2.0130066669104652E-2</v>
      </c>
      <c r="AL73" s="20">
        <f t="shared" ref="AL73" si="63">X73</f>
        <v>0.8381823918477479</v>
      </c>
      <c r="AM73" s="20">
        <f t="shared" ref="AM73" si="64">Y73</f>
        <v>5.214458302217051E-2</v>
      </c>
      <c r="AN73" s="21">
        <f t="shared" ref="AN73" si="65">(SIN(RADIANS(AP73/2))/SIN(RADIANS(AJ73/2))-1)*1000000</f>
        <v>318.60930058513759</v>
      </c>
      <c r="AO73" s="21">
        <f t="shared" ref="AO73" si="66">(SIN(RADIANS(AP73/2))/SIN(RADIANS((AJ73+AK73)/2))-1)*1000000-AN73</f>
        <v>175.07720352694099</v>
      </c>
      <c r="AP73" s="22">
        <f t="shared" ref="AP73" si="67">VLOOKUP(AG73,$AH$1:$AI$4,2,FALSE)</f>
        <v>-90.263000000000005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7.9162707619958077</v>
      </c>
      <c r="U74" s="19">
        <f>Strains!U61</f>
        <v>0.57654770419821322</v>
      </c>
      <c r="V74" s="19">
        <f>Strains!V61</f>
        <v>-90.253559998933611</v>
      </c>
      <c r="W74" s="19">
        <f>Strains!W61</f>
        <v>2.3992596152456906E-2</v>
      </c>
      <c r="X74" s="19">
        <f>Strains!X61</f>
        <v>0.79857110860195035</v>
      </c>
      <c r="Y74" s="19">
        <f>Strains!Y61</f>
        <v>6.1292040999770321E-2</v>
      </c>
      <c r="Z74" s="19">
        <f>Strains!Z61</f>
        <v>5.1361547284184379</v>
      </c>
      <c r="AA74" s="19">
        <f>Strains!AA61</f>
        <v>0.1751954421035386</v>
      </c>
      <c r="AB74" s="19" t="str">
        <f>Strains!AB61</f>
        <v>****</v>
      </c>
      <c r="AC74" s="19" t="str">
        <f>Strains!AC61</f>
        <v>****</v>
      </c>
      <c r="AD74" s="19">
        <f>Strains!AD61</f>
        <v>1.391176320831947</v>
      </c>
      <c r="AE74" s="19"/>
      <c r="AF74" s="19"/>
      <c r="AG74" s="19" t="s">
        <v>283</v>
      </c>
      <c r="AH74" s="19">
        <v>2.5</v>
      </c>
      <c r="AI74" s="19">
        <f t="shared" ref="AI74:AI82" si="68">J74-116.8</f>
        <v>-12</v>
      </c>
      <c r="AJ74" s="20">
        <f t="shared" ref="AJ74:AJ82" si="69">V74</f>
        <v>-90.253559998933611</v>
      </c>
      <c r="AK74" s="20">
        <f t="shared" ref="AK74:AK82" si="70">W74</f>
        <v>2.3992596152456906E-2</v>
      </c>
      <c r="AL74" s="20">
        <f t="shared" ref="AL74:AL82" si="71">X74</f>
        <v>0.79857110860195035</v>
      </c>
      <c r="AM74" s="20">
        <f t="shared" ref="AM74:AM82" si="72">Y74</f>
        <v>6.1292040999770321E-2</v>
      </c>
      <c r="AN74" s="21">
        <f t="shared" ref="AN74:AN82" si="73">(SIN(RADIANS(AP74/2))/SIN(RADIANS(AJ74/2))-1)*1000000</f>
        <v>82.012393884500767</v>
      </c>
      <c r="AO74" s="21">
        <f t="shared" ref="AO74:AO82" si="74">(SIN(RADIANS(AP74/2))/SIN(RADIANS((AJ74+AK74)/2))-1)*1000000-AN74</f>
        <v>208.53285216948515</v>
      </c>
      <c r="AP74" s="22">
        <f t="shared" ref="AP74:AP82" si="75">VLOOKUP(AG74,$AH$1:$AI$4,2,FALSE)</f>
        <v>-90.263000000000005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7.8028135280116055</v>
      </c>
      <c r="U75" s="19">
        <f>Strains!U62</f>
        <v>0.47174073058134752</v>
      </c>
      <c r="V75" s="19">
        <f>Strains!V62</f>
        <v>-90.295709530868677</v>
      </c>
      <c r="W75" s="19">
        <f>Strains!W62</f>
        <v>2.5442093345679432E-2</v>
      </c>
      <c r="X75" s="19">
        <f>Strains!X62</f>
        <v>0.99891955569893476</v>
      </c>
      <c r="Y75" s="19">
        <f>Strains!Y62</f>
        <v>7.0340547949988605E-2</v>
      </c>
      <c r="Z75" s="19">
        <f>Strains!Z62</f>
        <v>6.6213075592610426</v>
      </c>
      <c r="AA75" s="19">
        <f>Strains!AA62</f>
        <v>0.19880878461809037</v>
      </c>
      <c r="AB75" s="19" t="str">
        <f>Strains!AB62</f>
        <v>****</v>
      </c>
      <c r="AC75" s="19" t="str">
        <f>Strains!AC62</f>
        <v>****</v>
      </c>
      <c r="AD75" s="19">
        <f>Strains!AD62</f>
        <v>1.0671659945766814</v>
      </c>
      <c r="AE75" s="19"/>
      <c r="AF75" s="19"/>
      <c r="AG75" s="19" t="s">
        <v>283</v>
      </c>
      <c r="AH75" s="19">
        <v>2.5</v>
      </c>
      <c r="AI75" s="19">
        <f t="shared" si="68"/>
        <v>-8</v>
      </c>
      <c r="AJ75" s="20">
        <f t="shared" si="69"/>
        <v>-90.295709530868677</v>
      </c>
      <c r="AK75" s="20">
        <f t="shared" si="70"/>
        <v>2.5442093345679432E-2</v>
      </c>
      <c r="AL75" s="20">
        <f t="shared" si="71"/>
        <v>0.99891955569893476</v>
      </c>
      <c r="AM75" s="20">
        <f t="shared" si="72"/>
        <v>7.0340547949988605E-2</v>
      </c>
      <c r="AN75" s="21">
        <f t="shared" si="73"/>
        <v>-284.01582025461278</v>
      </c>
      <c r="AO75" s="21">
        <f t="shared" si="74"/>
        <v>220.89190680141255</v>
      </c>
      <c r="AP75" s="22">
        <f t="shared" si="75"/>
        <v>-90.263000000000005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10.969382144627243</v>
      </c>
      <c r="U76" s="19">
        <f>Strains!U63</f>
        <v>0.69256674527723028</v>
      </c>
      <c r="V76" s="19">
        <f>Strains!V63</f>
        <v>-90.004814867101402</v>
      </c>
      <c r="W76" s="19">
        <f>Strains!W63</f>
        <v>3.290578381828916E-2</v>
      </c>
      <c r="X76" s="19">
        <f>Strains!X63</f>
        <v>1.7327672917315866</v>
      </c>
      <c r="Y76" s="19">
        <f>Strains!Y63</f>
        <v>0.15708596911896477</v>
      </c>
      <c r="Z76" s="19">
        <f>Strains!Z63</f>
        <v>8.7592500213650215</v>
      </c>
      <c r="AA76" s="19">
        <f>Strains!AA63</f>
        <v>0.68002064779254456</v>
      </c>
      <c r="AB76" s="19" t="str">
        <f>Strains!AB63</f>
        <v>****</v>
      </c>
      <c r="AC76" s="19" t="str">
        <f>Strains!AC63</f>
        <v>****</v>
      </c>
      <c r="AD76" s="19">
        <f>Strains!AD63</f>
        <v>1.0862116108275863</v>
      </c>
      <c r="AE76" s="19"/>
      <c r="AF76" s="19"/>
      <c r="AG76" s="19" t="s">
        <v>281</v>
      </c>
      <c r="AH76" s="19">
        <v>2.5</v>
      </c>
      <c r="AI76" s="19">
        <f t="shared" si="68"/>
        <v>-4</v>
      </c>
      <c r="AJ76" s="20">
        <f t="shared" si="69"/>
        <v>-90.004814867101402</v>
      </c>
      <c r="AK76" s="20">
        <f t="shared" si="70"/>
        <v>3.290578381828916E-2</v>
      </c>
      <c r="AL76" s="20">
        <f t="shared" si="71"/>
        <v>1.7327672917315866</v>
      </c>
      <c r="AM76" s="20">
        <f t="shared" si="72"/>
        <v>0.15708596911896477</v>
      </c>
      <c r="AN76" s="21">
        <f t="shared" si="73"/>
        <v>664.56378179746696</v>
      </c>
      <c r="AO76" s="21">
        <f t="shared" si="74"/>
        <v>287.44762377863617</v>
      </c>
      <c r="AP76" s="22">
        <f t="shared" si="75"/>
        <v>-90.081000000000003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6.2167831714613335</v>
      </c>
      <c r="U77" s="19">
        <f>Strains!U64</f>
        <v>0.48485478057724773</v>
      </c>
      <c r="V77" s="19">
        <f>Strains!V64</f>
        <v>-89.968292084160765</v>
      </c>
      <c r="W77" s="19">
        <f>Strains!W64</f>
        <v>4.0563263515184522E-2</v>
      </c>
      <c r="X77" s="19">
        <f>Strains!X64</f>
        <v>1.2731191763525123</v>
      </c>
      <c r="Y77" s="19">
        <f>Strains!Y64</f>
        <v>0.12907952124119626</v>
      </c>
      <c r="Z77" s="19">
        <f>Strains!Z64</f>
        <v>7.8864118781200672</v>
      </c>
      <c r="AA77" s="19">
        <f>Strains!AA64</f>
        <v>0.30731370392928431</v>
      </c>
      <c r="AB77" s="19" t="str">
        <f>Strains!AB64</f>
        <v>****</v>
      </c>
      <c r="AC77" s="19" t="str">
        <f>Strains!AC64</f>
        <v>****</v>
      </c>
      <c r="AD77" s="19">
        <f>Strains!AD64</f>
        <v>1.1857681639461914</v>
      </c>
      <c r="AE77" s="19"/>
      <c r="AF77" s="19"/>
      <c r="AG77" s="19" t="s">
        <v>281</v>
      </c>
      <c r="AH77" s="19">
        <v>2.5</v>
      </c>
      <c r="AI77" s="19">
        <f t="shared" si="68"/>
        <v>0</v>
      </c>
      <c r="AJ77" s="20">
        <f t="shared" si="69"/>
        <v>-89.968292084160765</v>
      </c>
      <c r="AK77" s="20">
        <f t="shared" si="70"/>
        <v>4.0563263515184522E-2</v>
      </c>
      <c r="AL77" s="20">
        <f t="shared" si="71"/>
        <v>1.2731191763525123</v>
      </c>
      <c r="AM77" s="20">
        <f t="shared" si="72"/>
        <v>0.12907952124119626</v>
      </c>
      <c r="AN77" s="21">
        <f t="shared" si="73"/>
        <v>983.6227177304479</v>
      </c>
      <c r="AO77" s="21">
        <f t="shared" si="74"/>
        <v>354.71393809927145</v>
      </c>
      <c r="AP77" s="22">
        <f t="shared" si="75"/>
        <v>-90.081000000000003</v>
      </c>
    </row>
    <row r="78" spans="1:42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9.5811559416110494</v>
      </c>
      <c r="U78" s="19">
        <f>Strains!U65</f>
        <v>0.65692243600479183</v>
      </c>
      <c r="V78" s="19">
        <f>Strains!V65</f>
        <v>-90.117125525602759</v>
      </c>
      <c r="W78" s="19">
        <f>Strains!W65</f>
        <v>3.5925775154993532E-2</v>
      </c>
      <c r="X78" s="19">
        <f>Strains!X65</f>
        <v>1.6398371267498046</v>
      </c>
      <c r="Y78" s="19">
        <f>Strains!Y65</f>
        <v>0.16666519256592127</v>
      </c>
      <c r="Z78" s="19">
        <f>Strains!Z65</f>
        <v>8.8265464155448026</v>
      </c>
      <c r="AA78" s="19">
        <f>Strains!AA65</f>
        <v>0.63130968818347943</v>
      </c>
      <c r="AB78" s="19" t="str">
        <f>Strains!AB65</f>
        <v>****</v>
      </c>
      <c r="AC78" s="19" t="str">
        <f>Strains!AC65</f>
        <v>****</v>
      </c>
      <c r="AD78" s="19">
        <f>Strains!AD65</f>
        <v>1.1314592767432472</v>
      </c>
      <c r="AE78" s="19"/>
      <c r="AF78" s="19"/>
      <c r="AG78" s="19" t="s">
        <v>281</v>
      </c>
      <c r="AH78" s="19">
        <v>2.5</v>
      </c>
      <c r="AI78" s="19">
        <f t="shared" si="68"/>
        <v>4</v>
      </c>
      <c r="AJ78" s="20">
        <f t="shared" si="69"/>
        <v>-90.117125525602759</v>
      </c>
      <c r="AK78" s="20">
        <f t="shared" si="70"/>
        <v>3.5925775154993532E-2</v>
      </c>
      <c r="AL78" s="20">
        <f t="shared" si="71"/>
        <v>1.6398371267498046</v>
      </c>
      <c r="AM78" s="20">
        <f t="shared" si="72"/>
        <v>0.16666519256592127</v>
      </c>
      <c r="AN78" s="21">
        <f t="shared" si="73"/>
        <v>-314.66057640450185</v>
      </c>
      <c r="AO78" s="21">
        <f t="shared" si="74"/>
        <v>312.91989203796612</v>
      </c>
      <c r="AP78" s="22">
        <f t="shared" si="75"/>
        <v>-90.081000000000003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7.2480216776738047</v>
      </c>
      <c r="U79" s="19">
        <f>Strains!U73</f>
        <v>0.61881766005463545</v>
      </c>
      <c r="V79" s="19">
        <f>Strains!V73</f>
        <v>-90.086655252360941</v>
      </c>
      <c r="W79" s="19">
        <f>Strains!W73</f>
        <v>4.5153670000919438E-2</v>
      </c>
      <c r="X79" s="19">
        <f>Strains!X73</f>
        <v>1.3422912033224335</v>
      </c>
      <c r="Y79" s="19">
        <f>Strains!Y73</f>
        <v>0.15528546749528271</v>
      </c>
      <c r="Z79" s="19">
        <f>Strains!Z73</f>
        <v>7.8617308102574466</v>
      </c>
      <c r="AA79" s="19">
        <f>Strains!AA73</f>
        <v>0.42348490408688888</v>
      </c>
      <c r="AB79" s="19" t="str">
        <f>Strains!AB73</f>
        <v>****</v>
      </c>
      <c r="AC79" s="19" t="str">
        <f>Strains!AC73</f>
        <v>****</v>
      </c>
      <c r="AD79" s="19">
        <f>Strains!AD73</f>
        <v>1.4399711267098838</v>
      </c>
      <c r="AE79" s="19"/>
      <c r="AF79" s="19"/>
      <c r="AG79" s="19" t="s">
        <v>281</v>
      </c>
      <c r="AH79" s="19">
        <v>2.5</v>
      </c>
      <c r="AI79" s="19">
        <f t="shared" ref="AI79" si="76">J79-116.8</f>
        <v>4</v>
      </c>
      <c r="AJ79" s="20">
        <f t="shared" ref="AJ79" si="77">V79</f>
        <v>-90.086655252360941</v>
      </c>
      <c r="AK79" s="20">
        <f t="shared" ref="AK79" si="78">W79</f>
        <v>4.5153670000919438E-2</v>
      </c>
      <c r="AL79" s="20">
        <f t="shared" ref="AL79" si="79">X79</f>
        <v>1.3422912033224335</v>
      </c>
      <c r="AM79" s="20">
        <f t="shared" ref="AM79" si="80">Y79</f>
        <v>0.15528546749528271</v>
      </c>
      <c r="AN79" s="21">
        <f t="shared" ref="AN79" si="81">(SIN(RADIANS(AP79/2))/SIN(RADIANS(AJ79/2))-1)*1000000</f>
        <v>-49.278021012844064</v>
      </c>
      <c r="AO79" s="21">
        <f t="shared" ref="AO79" si="82">(SIN(RADIANS(AP79/2))/SIN(RADIANS((AJ79+AK79)/2))-1)*1000000-AN79</f>
        <v>393.65774641875186</v>
      </c>
      <c r="AP79" s="22">
        <f t="shared" ref="AP79" si="83">VLOOKUP(AG79,$AH$1:$AI$4,2,FALSE)</f>
        <v>-90.081000000000003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6.889199872843399</v>
      </c>
      <c r="U80" s="19">
        <f>Strains!U66</f>
        <v>0.39549610631451448</v>
      </c>
      <c r="V80" s="19">
        <f>Strains!V66</f>
        <v>-90.318381440718838</v>
      </c>
      <c r="W80" s="19">
        <f>Strains!W66</f>
        <v>2.1768297524503155E-2</v>
      </c>
      <c r="X80" s="19">
        <f>Strains!X66</f>
        <v>0.89709122985382106</v>
      </c>
      <c r="Y80" s="19">
        <f>Strains!Y66</f>
        <v>5.7327829793447853E-2</v>
      </c>
      <c r="Z80" s="19">
        <f>Strains!Z66</f>
        <v>5.6182894160460268</v>
      </c>
      <c r="AA80" s="19">
        <f>Strains!AA66</f>
        <v>0.14499090796643788</v>
      </c>
      <c r="AB80" s="19" t="str">
        <f>Strains!AB66</f>
        <v>****</v>
      </c>
      <c r="AC80" s="19" t="str">
        <f>Strains!AC66</f>
        <v>****</v>
      </c>
      <c r="AD80" s="19">
        <f>Strains!AD66</f>
        <v>0.96897706802481509</v>
      </c>
      <c r="AE80" s="19"/>
      <c r="AF80" s="19"/>
      <c r="AG80" s="19" t="s">
        <v>283</v>
      </c>
      <c r="AH80" s="19">
        <v>2.5</v>
      </c>
      <c r="AI80" s="19">
        <f t="shared" si="68"/>
        <v>8</v>
      </c>
      <c r="AJ80" s="20">
        <f t="shared" si="69"/>
        <v>-90.318381440718838</v>
      </c>
      <c r="AK80" s="20">
        <f t="shared" si="70"/>
        <v>2.1768297524503155E-2</v>
      </c>
      <c r="AL80" s="20">
        <f t="shared" si="71"/>
        <v>0.89709122985382106</v>
      </c>
      <c r="AM80" s="20">
        <f t="shared" si="72"/>
        <v>5.7327829793447853E-2</v>
      </c>
      <c r="AN80" s="21">
        <f t="shared" si="73"/>
        <v>-480.73287294125856</v>
      </c>
      <c r="AO80" s="21">
        <f t="shared" si="74"/>
        <v>188.87446150606115</v>
      </c>
      <c r="AP80" s="22">
        <f t="shared" si="75"/>
        <v>-90.263000000000005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7.5207032752497707</v>
      </c>
      <c r="U81" s="19">
        <f>Strains!U67</f>
        <v>0.47598859060222781</v>
      </c>
      <c r="V81" s="19">
        <f>Strains!V67</f>
        <v>-90.273201228703812</v>
      </c>
      <c r="W81" s="19">
        <f>Strains!W67</f>
        <v>2.3326511113254702E-2</v>
      </c>
      <c r="X81" s="19">
        <f>Strains!X67</f>
        <v>0.88635831620333949</v>
      </c>
      <c r="Y81" s="19">
        <f>Strains!Y67</f>
        <v>6.1613538315231656E-2</v>
      </c>
      <c r="Z81" s="19">
        <f>Strains!Z67</f>
        <v>5.4909533466754299</v>
      </c>
      <c r="AA81" s="19">
        <f>Strains!AA67</f>
        <v>0.16656525194296504</v>
      </c>
      <c r="AB81" s="19" t="str">
        <f>Strains!AB67</f>
        <v>****</v>
      </c>
      <c r="AC81" s="19" t="str">
        <f>Strains!AC67</f>
        <v>****</v>
      </c>
      <c r="AD81" s="19">
        <f>Strains!AD67</f>
        <v>1.1428884906247814</v>
      </c>
      <c r="AE81" s="19"/>
      <c r="AF81" s="19"/>
      <c r="AG81" s="19" t="s">
        <v>283</v>
      </c>
      <c r="AH81" s="19">
        <v>2.5</v>
      </c>
      <c r="AI81" s="19">
        <f t="shared" si="68"/>
        <v>12.000000000000014</v>
      </c>
      <c r="AJ81" s="20">
        <f t="shared" si="69"/>
        <v>-90.273201228703812</v>
      </c>
      <c r="AK81" s="20">
        <f t="shared" si="70"/>
        <v>2.3326511113254702E-2</v>
      </c>
      <c r="AL81" s="20">
        <f t="shared" si="71"/>
        <v>0.88635831620333949</v>
      </c>
      <c r="AM81" s="20">
        <f t="shared" si="72"/>
        <v>6.1613538315231656E-2</v>
      </c>
      <c r="AN81" s="21">
        <f t="shared" si="73"/>
        <v>-88.603002937004405</v>
      </c>
      <c r="AO81" s="21">
        <f t="shared" si="74"/>
        <v>202.63770249595581</v>
      </c>
      <c r="AP81" s="22">
        <f t="shared" si="75"/>
        <v>-90.263000000000005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8.0364176055559255</v>
      </c>
      <c r="U82" s="19">
        <f>Strains!U68</f>
        <v>0.59798105867824791</v>
      </c>
      <c r="V82" s="19">
        <f>Strains!V68</f>
        <v>-90.249038858750637</v>
      </c>
      <c r="W82" s="19">
        <f>Strains!W68</f>
        <v>2.7035786437259703E-2</v>
      </c>
      <c r="X82" s="19">
        <f>Strains!X68</f>
        <v>0.88027339945585792</v>
      </c>
      <c r="Y82" s="19">
        <f>Strains!Y68</f>
        <v>7.1272354760365059E-2</v>
      </c>
      <c r="Z82" s="19">
        <f>Strains!Z68</f>
        <v>5.4282327213132904</v>
      </c>
      <c r="AA82" s="19">
        <f>Strains!AA68</f>
        <v>0.20331702763765694</v>
      </c>
      <c r="AB82" s="19" t="str">
        <f>Strains!AB68</f>
        <v>****</v>
      </c>
      <c r="AC82" s="19" t="str">
        <f>Strains!AC68</f>
        <v>****</v>
      </c>
      <c r="AD82" s="19">
        <f>Strains!AD68</f>
        <v>1.4138881420959588</v>
      </c>
      <c r="AE82" s="19"/>
      <c r="AF82" s="19"/>
      <c r="AG82" s="19" t="s">
        <v>283</v>
      </c>
      <c r="AH82" s="19">
        <v>2.5</v>
      </c>
      <c r="AI82" s="19">
        <f t="shared" si="68"/>
        <v>16.000000000000014</v>
      </c>
      <c r="AJ82" s="20">
        <f t="shared" si="69"/>
        <v>-90.249038858750637</v>
      </c>
      <c r="AK82" s="20">
        <f t="shared" si="70"/>
        <v>2.7035786437259703E-2</v>
      </c>
      <c r="AL82" s="20">
        <f t="shared" si="71"/>
        <v>0.88027339945585792</v>
      </c>
      <c r="AM82" s="20">
        <f t="shared" si="72"/>
        <v>7.1272354760365059E-2</v>
      </c>
      <c r="AN82" s="21">
        <f t="shared" si="73"/>
        <v>121.29810948158237</v>
      </c>
      <c r="AO82" s="21">
        <f t="shared" si="74"/>
        <v>235.02001994124558</v>
      </c>
      <c r="AP82" s="22">
        <f t="shared" si="75"/>
        <v>-90.263000000000005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9.122350180144192</v>
      </c>
      <c r="U83" s="19">
        <f>Strains!U74</f>
        <v>0.79190772758269945</v>
      </c>
      <c r="V83" s="19">
        <f>Strains!V74</f>
        <v>-89.986717426566571</v>
      </c>
      <c r="W83" s="19">
        <f>Strains!W74</f>
        <v>4.5054969328251239E-2</v>
      </c>
      <c r="X83" s="19">
        <f>Strains!X74</f>
        <v>1.6643588836445744</v>
      </c>
      <c r="Y83" s="19">
        <f>Strains!Y74</f>
        <v>0.21131999923299352</v>
      </c>
      <c r="Z83" s="19">
        <f>Strains!Z74</f>
        <v>9.2480047664442928</v>
      </c>
      <c r="AA83" s="19">
        <f>Strains!AA74</f>
        <v>0.76971791032017634</v>
      </c>
      <c r="AB83" s="19" t="str">
        <f>Strains!AB74</f>
        <v>****</v>
      </c>
      <c r="AC83" s="19" t="str">
        <f>Strains!AC74</f>
        <v>****</v>
      </c>
      <c r="AD83" s="19">
        <f>Strains!AD74</f>
        <v>1.3177533087437425</v>
      </c>
      <c r="AE83" s="19"/>
      <c r="AF83" s="19"/>
      <c r="AG83" s="19" t="s">
        <v>281</v>
      </c>
      <c r="AH83" s="19">
        <v>2.5</v>
      </c>
      <c r="AI83" s="19">
        <f t="shared" ref="AI83" si="84">J83-116.8</f>
        <v>4.2000000000000028</v>
      </c>
      <c r="AJ83" s="20">
        <f t="shared" ref="AJ83" si="85">V83</f>
        <v>-89.986717426566571</v>
      </c>
      <c r="AK83" s="20">
        <f t="shared" ref="AK83" si="86">W83</f>
        <v>4.5054969328251239E-2</v>
      </c>
      <c r="AL83" s="20">
        <f t="shared" ref="AL83" si="87">X83</f>
        <v>1.6643588836445744</v>
      </c>
      <c r="AM83" s="20">
        <f t="shared" ref="AM83" si="88">Y83</f>
        <v>0.21131999923299352</v>
      </c>
      <c r="AN83" s="21">
        <f t="shared" ref="AN83" si="89">(SIN(RADIANS(AP83/2))/SIN(RADIANS(AJ83/2))-1)*1000000</f>
        <v>822.62285884215908</v>
      </c>
      <c r="AO83" s="21">
        <f t="shared" ref="AO83" si="90">(SIN(RADIANS(AP83/2))/SIN(RADIANS((AJ83+AK83)/2))-1)*1000000-AN83</f>
        <v>393.82570998691699</v>
      </c>
      <c r="AP83" s="22">
        <f t="shared" ref="AP83" si="91">VLOOKUP(AG83,$AH$1:$AI$4,2,FALSE)</f>
        <v>-90.081000000000003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7.8066238294710386</v>
      </c>
      <c r="U84" s="19">
        <f>Strains!U75</f>
        <v>0.61671719755197207</v>
      </c>
      <c r="V84" s="19">
        <f>Strains!V75</f>
        <v>-90.024580313936639</v>
      </c>
      <c r="W84" s="19">
        <f>Strains!W75</f>
        <v>4.2597661385961098E-2</v>
      </c>
      <c r="X84" s="19">
        <f>Strains!X75</f>
        <v>1.4138982571995278</v>
      </c>
      <c r="Y84" s="19">
        <f>Strains!Y75</f>
        <v>0.15767990852202518</v>
      </c>
      <c r="Z84" s="19">
        <f>Strains!Z75</f>
        <v>8.1682076478573205</v>
      </c>
      <c r="AA84" s="19">
        <f>Strains!AA75</f>
        <v>0.46516475900927978</v>
      </c>
      <c r="AB84" s="19" t="str">
        <f>Strains!AB75</f>
        <v>****</v>
      </c>
      <c r="AC84" s="19" t="str">
        <f>Strains!AC75</f>
        <v>****</v>
      </c>
      <c r="AD84" s="19">
        <f>Strains!AD75</f>
        <v>1.3557688551114453</v>
      </c>
      <c r="AE84" s="19"/>
      <c r="AF84" s="19"/>
      <c r="AG84" s="19" t="s">
        <v>281</v>
      </c>
      <c r="AH84" s="19">
        <v>2.5</v>
      </c>
      <c r="AI84" s="19">
        <f t="shared" ref="AI84" si="92">J84-116.8</f>
        <v>3.7999999999999972</v>
      </c>
      <c r="AJ84" s="20">
        <f t="shared" ref="AJ84" si="93">V84</f>
        <v>-90.024580313936639</v>
      </c>
      <c r="AK84" s="20">
        <f t="shared" ref="AK84" si="94">W84</f>
        <v>4.2597661385961098E-2</v>
      </c>
      <c r="AL84" s="20">
        <f t="shared" ref="AL84" si="95">X84</f>
        <v>1.4138982571995278</v>
      </c>
      <c r="AM84" s="20">
        <f t="shared" ref="AM84" si="96">Y84</f>
        <v>0.15767990852202518</v>
      </c>
      <c r="AN84" s="21">
        <f t="shared" ref="AN84" si="97">(SIN(RADIANS(AP84/2))/SIN(RADIANS(AJ84/2))-1)*1000000</f>
        <v>492.02223745115072</v>
      </c>
      <c r="AO84" s="21">
        <f t="shared" ref="AO84" si="98">(SIN(RADIANS(AP84/2))/SIN(RADIANS((AJ84+AK84)/2))-1)*1000000-AN84</f>
        <v>371.96546061801786</v>
      </c>
      <c r="AP84" s="22">
        <f t="shared" ref="AP84" si="99">VLOOKUP(AG84,$AH$1:$AI$4,2,FALSE)</f>
        <v>-90.081000000000003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:V77"/>
  <sheetViews>
    <sheetView tabSelected="1" topLeftCell="E35" zoomScale="70" zoomScaleNormal="70" workbookViewId="0">
      <selection activeCell="AA78" sqref="AA78"/>
    </sheetView>
  </sheetViews>
  <sheetFormatPr defaultRowHeight="15"/>
  <cols>
    <col min="4" max="4" width="13.85546875" customWidth="1"/>
    <col min="6" max="6" width="9.140625" style="9"/>
    <col min="7" max="12" width="13.7109375" customWidth="1"/>
    <col min="14" max="15" width="12" customWidth="1"/>
    <col min="16" max="22" width="13.7109375" customWidth="1"/>
  </cols>
  <sheetData>
    <row r="1" spans="4:22">
      <c r="L1" t="s">
        <v>319</v>
      </c>
      <c r="M1">
        <v>210</v>
      </c>
      <c r="N1" t="s">
        <v>321</v>
      </c>
    </row>
    <row r="2" spans="4:22">
      <c r="L2" t="s">
        <v>320</v>
      </c>
      <c r="M2">
        <v>0.3</v>
      </c>
    </row>
    <row r="4" spans="4:22">
      <c r="G4" s="32" t="s">
        <v>317</v>
      </c>
      <c r="H4" s="32"/>
      <c r="I4" s="32"/>
      <c r="J4" s="32"/>
      <c r="K4" s="32"/>
      <c r="L4" s="32"/>
      <c r="Q4" s="33" t="s">
        <v>318</v>
      </c>
      <c r="R4" s="33"/>
      <c r="S4" s="33"/>
      <c r="T4" s="33"/>
      <c r="U4" s="33"/>
      <c r="V4" s="33"/>
    </row>
    <row r="5" spans="4:22">
      <c r="G5" s="31" t="s">
        <v>315</v>
      </c>
      <c r="H5" s="31"/>
      <c r="I5" s="31" t="s">
        <v>314</v>
      </c>
      <c r="J5" s="31"/>
      <c r="K5" s="31" t="s">
        <v>316</v>
      </c>
      <c r="L5" s="31"/>
      <c r="N5" s="26" t="s">
        <v>324</v>
      </c>
      <c r="O5" s="10"/>
      <c r="P5" s="10"/>
      <c r="Q5" s="31" t="s">
        <v>315</v>
      </c>
      <c r="R5" s="31"/>
      <c r="S5" s="31" t="s">
        <v>314</v>
      </c>
      <c r="T5" s="31"/>
      <c r="U5" s="31" t="s">
        <v>316</v>
      </c>
      <c r="V5" s="31"/>
    </row>
    <row r="6" spans="4:22">
      <c r="D6" s="26" t="s">
        <v>286</v>
      </c>
      <c r="E6" s="26" t="s">
        <v>287</v>
      </c>
      <c r="F6" s="26" t="s">
        <v>288</v>
      </c>
      <c r="G6" s="26" t="s">
        <v>290</v>
      </c>
      <c r="H6" s="26" t="s">
        <v>291</v>
      </c>
      <c r="I6" s="26" t="s">
        <v>290</v>
      </c>
      <c r="J6" s="26" t="s">
        <v>291</v>
      </c>
      <c r="K6" s="26" t="s">
        <v>290</v>
      </c>
      <c r="L6" s="26" t="s">
        <v>291</v>
      </c>
      <c r="N6" s="9"/>
      <c r="O6" s="26" t="s">
        <v>287</v>
      </c>
      <c r="P6" s="26" t="s">
        <v>288</v>
      </c>
      <c r="Q6" s="26" t="s">
        <v>322</v>
      </c>
      <c r="R6" s="26" t="s">
        <v>323</v>
      </c>
      <c r="S6" s="26" t="s">
        <v>322</v>
      </c>
      <c r="T6" s="26" t="s">
        <v>323</v>
      </c>
      <c r="U6" s="26" t="s">
        <v>322</v>
      </c>
      <c r="V6" s="26" t="s">
        <v>323</v>
      </c>
    </row>
    <row r="7" spans="4:22">
      <c r="D7" s="1" t="s">
        <v>283</v>
      </c>
      <c r="E7" s="1">
        <v>0.15</v>
      </c>
      <c r="F7" s="9">
        <v>-16</v>
      </c>
      <c r="G7" s="8">
        <v>176.76297696200828</v>
      </c>
      <c r="H7" s="8">
        <v>86.397337677901476</v>
      </c>
      <c r="I7" s="8">
        <v>-889.07746203636952</v>
      </c>
      <c r="J7" s="8">
        <v>232.76992526000129</v>
      </c>
      <c r="K7" s="8">
        <v>281.98453896921546</v>
      </c>
      <c r="L7" s="8">
        <v>183.58739797297301</v>
      </c>
      <c r="N7" s="8">
        <f>SUM(G7,I7,K7)</f>
        <v>-430.32994610514584</v>
      </c>
      <c r="O7" s="27">
        <f>E7</f>
        <v>0.15</v>
      </c>
      <c r="P7" s="8">
        <f>F7</f>
        <v>-16</v>
      </c>
      <c r="Q7" s="8">
        <f t="shared" ref="Q7:Q47" si="0">E/1000/(1+nu)*(G7+(nu/(1-2*nu))*N7)</f>
        <v>-23.582108730414397</v>
      </c>
      <c r="R7" s="8"/>
      <c r="S7" s="8">
        <f t="shared" ref="S7:S47" si="1">E/1000/(1+nu)*(I7+(nu/(1-2*nu))*N7)</f>
        <v>-195.75633349169081</v>
      </c>
      <c r="T7" s="8"/>
      <c r="U7" s="8">
        <f t="shared" ref="U7:U47" si="2">E/1000/(1+nu)*(K7+(nu/(1-2*nu))*N7)</f>
        <v>-6.5847794830963142</v>
      </c>
      <c r="V7" s="9"/>
    </row>
    <row r="8" spans="4:22">
      <c r="D8" s="1" t="s">
        <v>283</v>
      </c>
      <c r="E8" s="1">
        <v>0.15</v>
      </c>
      <c r="F8" s="9">
        <v>-15</v>
      </c>
      <c r="G8" s="8">
        <v>9.06035162384633</v>
      </c>
      <c r="H8" s="8">
        <v>104.04258369600683</v>
      </c>
      <c r="I8" s="8">
        <v>-978.53604807951467</v>
      </c>
      <c r="J8" s="8">
        <v>197.50424941034078</v>
      </c>
      <c r="K8" s="8">
        <v>153.8797496896116</v>
      </c>
      <c r="L8" s="8">
        <v>284.336705331345</v>
      </c>
      <c r="N8" s="8">
        <f t="shared" ref="N8:N47" si="3">SUM(G8,I8,K8)</f>
        <v>-815.59594676605673</v>
      </c>
      <c r="O8" s="27">
        <f t="shared" ref="O8:O47" si="4">E8</f>
        <v>0.15</v>
      </c>
      <c r="P8" s="8">
        <f t="shared" ref="P8:P47" si="5">F8</f>
        <v>-15</v>
      </c>
      <c r="Q8" s="8">
        <f t="shared" si="0"/>
        <v>-97.348990595881659</v>
      </c>
      <c r="R8" s="8"/>
      <c r="S8" s="8">
        <f t="shared" si="1"/>
        <v>-256.88379362488615</v>
      </c>
      <c r="T8" s="8"/>
      <c r="U8" s="8">
        <f t="shared" si="2"/>
        <v>-73.955087831411902</v>
      </c>
      <c r="V8" s="9"/>
    </row>
    <row r="9" spans="4:22">
      <c r="D9" s="1" t="s">
        <v>283</v>
      </c>
      <c r="E9" s="1">
        <v>0.15</v>
      </c>
      <c r="F9" s="9">
        <v>-14</v>
      </c>
      <c r="G9" s="8">
        <v>-132.85591946077258</v>
      </c>
      <c r="H9" s="8">
        <v>96.390390512013369</v>
      </c>
      <c r="I9" s="8">
        <v>-777.24356094099892</v>
      </c>
      <c r="J9" s="8">
        <v>216.00713526204186</v>
      </c>
      <c r="K9" s="8">
        <v>929.41692318526668</v>
      </c>
      <c r="L9" s="8">
        <v>204.78627069064885</v>
      </c>
      <c r="N9" s="8">
        <f t="shared" si="3"/>
        <v>19.317442783495153</v>
      </c>
      <c r="O9" s="27">
        <f t="shared" si="4"/>
        <v>0.15</v>
      </c>
      <c r="P9" s="8">
        <f t="shared" si="5"/>
        <v>-14</v>
      </c>
      <c r="Q9" s="8">
        <f t="shared" si="0"/>
        <v>-19.120958344893655</v>
      </c>
      <c r="R9" s="8"/>
      <c r="S9" s="8">
        <f t="shared" si="1"/>
        <v>-123.21434658400713</v>
      </c>
      <c r="T9" s="8"/>
      <c r="U9" s="8">
        <f t="shared" si="2"/>
        <v>152.47696239023574</v>
      </c>
      <c r="V9" s="9"/>
    </row>
    <row r="10" spans="4:22">
      <c r="D10" s="1" t="s">
        <v>283</v>
      </c>
      <c r="E10" s="1">
        <v>0.15</v>
      </c>
      <c r="F10" s="9">
        <v>-13</v>
      </c>
      <c r="G10" s="8">
        <v>-204.28289450691307</v>
      </c>
      <c r="H10" s="8">
        <v>80.084053550755215</v>
      </c>
      <c r="I10" s="8">
        <v>-806.90191382104535</v>
      </c>
      <c r="J10" s="8">
        <v>192.41532027569622</v>
      </c>
      <c r="K10" s="8">
        <v>2240.6008097983763</v>
      </c>
      <c r="L10" s="8">
        <v>315.26030141604269</v>
      </c>
      <c r="N10" s="8">
        <f t="shared" si="3"/>
        <v>1229.416001470418</v>
      </c>
      <c r="O10" s="27">
        <f t="shared" si="4"/>
        <v>0.15</v>
      </c>
      <c r="P10" s="8">
        <f t="shared" si="5"/>
        <v>-13</v>
      </c>
      <c r="Q10" s="8">
        <f t="shared" si="0"/>
        <v>115.94893260395311</v>
      </c>
      <c r="R10" s="8"/>
      <c r="S10" s="8">
        <f t="shared" si="1"/>
        <v>18.602783330131757</v>
      </c>
      <c r="T10" s="8"/>
      <c r="U10" s="8">
        <f t="shared" si="2"/>
        <v>510.89168483788444</v>
      </c>
      <c r="V10" s="9"/>
    </row>
    <row r="11" spans="4:22">
      <c r="D11" s="1" t="s">
        <v>283</v>
      </c>
      <c r="E11" s="1">
        <v>0.15</v>
      </c>
      <c r="F11" s="9">
        <v>-12</v>
      </c>
      <c r="G11" s="8">
        <v>-655.49872337222757</v>
      </c>
      <c r="H11" s="8">
        <v>99.526392981830213</v>
      </c>
      <c r="I11" s="8">
        <v>-829.54534695711675</v>
      </c>
      <c r="J11" s="8">
        <v>230.00847792165041</v>
      </c>
      <c r="K11" s="8">
        <v>1874.503987524756</v>
      </c>
      <c r="L11" s="8">
        <v>285.3342072428602</v>
      </c>
      <c r="N11" s="8">
        <f t="shared" si="3"/>
        <v>389.45991719541166</v>
      </c>
      <c r="O11" s="27">
        <f t="shared" si="4"/>
        <v>0.15</v>
      </c>
      <c r="P11" s="8">
        <f t="shared" si="5"/>
        <v>-12</v>
      </c>
      <c r="Q11" s="8">
        <f t="shared" si="0"/>
        <v>-58.703688422992656</v>
      </c>
      <c r="R11" s="8"/>
      <c r="S11" s="8">
        <f t="shared" si="1"/>
        <v>-86.818912232859375</v>
      </c>
      <c r="T11" s="8"/>
      <c r="U11" s="8">
        <f t="shared" si="2"/>
        <v>349.98905718344309</v>
      </c>
      <c r="V11" s="9"/>
    </row>
    <row r="12" spans="4:22">
      <c r="D12" s="1" t="s">
        <v>283</v>
      </c>
      <c r="E12" s="1">
        <v>0.15</v>
      </c>
      <c r="F12" s="9">
        <v>-11</v>
      </c>
      <c r="G12" s="8">
        <v>-738.75509459475632</v>
      </c>
      <c r="H12" s="8">
        <v>88.048552439268292</v>
      </c>
      <c r="I12" s="8">
        <v>-1298.814557342487</v>
      </c>
      <c r="J12" s="8">
        <v>170.03594189568548</v>
      </c>
      <c r="K12" s="8">
        <v>1820.3735622983609</v>
      </c>
      <c r="L12" s="8">
        <v>296.61695758687029</v>
      </c>
      <c r="N12" s="8">
        <f t="shared" si="3"/>
        <v>-217.19608963888231</v>
      </c>
      <c r="O12" s="27">
        <f t="shared" si="4"/>
        <v>0.15</v>
      </c>
      <c r="P12" s="8">
        <f t="shared" si="5"/>
        <v>-11</v>
      </c>
      <c r="Q12" s="8">
        <f t="shared" si="0"/>
        <v>-145.65150306386366</v>
      </c>
      <c r="R12" s="8"/>
      <c r="S12" s="8">
        <f t="shared" si="1"/>
        <v>-236.12264704618937</v>
      </c>
      <c r="T12" s="8"/>
      <c r="U12" s="8">
        <f t="shared" si="2"/>
        <v>267.74620304963986</v>
      </c>
      <c r="V12" s="9"/>
    </row>
    <row r="13" spans="4:22">
      <c r="D13" s="1" t="s">
        <v>283</v>
      </c>
      <c r="E13" s="1">
        <v>0.15</v>
      </c>
      <c r="F13" s="9">
        <v>-10</v>
      </c>
      <c r="G13" s="8">
        <v>-108.63267182104065</v>
      </c>
      <c r="H13" s="8">
        <v>98.831285423206523</v>
      </c>
      <c r="I13" s="8">
        <v>-1206.9073717416723</v>
      </c>
      <c r="J13" s="8">
        <v>261.99568045126568</v>
      </c>
      <c r="K13" s="8">
        <v>1009.427902110227</v>
      </c>
      <c r="L13" s="8">
        <v>251.8462534157884</v>
      </c>
      <c r="N13" s="8">
        <f t="shared" si="3"/>
        <v>-306.11214145248596</v>
      </c>
      <c r="O13" s="27">
        <f t="shared" si="4"/>
        <v>0.15</v>
      </c>
      <c r="P13" s="8">
        <f t="shared" si="5"/>
        <v>-10</v>
      </c>
      <c r="Q13" s="8">
        <f t="shared" si="0"/>
        <v>-54.635017970142357</v>
      </c>
      <c r="R13" s="8"/>
      <c r="S13" s="8">
        <f t="shared" si="1"/>
        <v>-232.04862334193666</v>
      </c>
      <c r="T13" s="8"/>
      <c r="U13" s="8">
        <f t="shared" si="2"/>
        <v>125.97476704952393</v>
      </c>
      <c r="V13" s="9"/>
    </row>
    <row r="14" spans="4:22">
      <c r="D14" s="1" t="s">
        <v>284</v>
      </c>
      <c r="E14" s="1">
        <v>0.15</v>
      </c>
      <c r="F14" s="9">
        <v>-9</v>
      </c>
      <c r="G14" s="8">
        <v>-786.63108474430476</v>
      </c>
      <c r="H14" s="8">
        <v>114.70102629540509</v>
      </c>
      <c r="I14" s="8">
        <v>-2223.3460832810083</v>
      </c>
      <c r="J14" s="8">
        <v>255.70645809069879</v>
      </c>
      <c r="K14" s="8">
        <v>30.174825461859456</v>
      </c>
      <c r="L14" s="8">
        <v>262.60613191020354</v>
      </c>
      <c r="N14" s="8">
        <f t="shared" si="3"/>
        <v>-2979.8023425634533</v>
      </c>
      <c r="O14" s="27">
        <f t="shared" si="4"/>
        <v>0.15</v>
      </c>
      <c r="P14" s="8">
        <f t="shared" si="5"/>
        <v>-9</v>
      </c>
      <c r="Q14" s="8">
        <f t="shared" si="0"/>
        <v>-488.08568980772901</v>
      </c>
      <c r="R14" s="8"/>
      <c r="S14" s="8">
        <f t="shared" si="1"/>
        <v>-720.17042034058125</v>
      </c>
      <c r="T14" s="8"/>
      <c r="U14" s="8">
        <f t="shared" si="2"/>
        <v>-356.14011969750248</v>
      </c>
      <c r="V14" s="9"/>
    </row>
    <row r="15" spans="4:22">
      <c r="D15" s="1" t="s">
        <v>281</v>
      </c>
      <c r="E15" s="1">
        <v>0.15</v>
      </c>
      <c r="F15" s="9">
        <v>-8</v>
      </c>
      <c r="G15" s="8">
        <v>-138.10580218875936</v>
      </c>
      <c r="H15" s="8">
        <v>133.55279059112937</v>
      </c>
      <c r="I15" s="8">
        <v>233.12615331860798</v>
      </c>
      <c r="J15" s="8">
        <v>344.31205261409309</v>
      </c>
      <c r="K15" s="8">
        <v>-2171.7854999906417</v>
      </c>
      <c r="L15" s="8">
        <v>333.79202452954451</v>
      </c>
      <c r="N15" s="8">
        <f t="shared" si="3"/>
        <v>-2076.765148860793</v>
      </c>
      <c r="O15" s="27">
        <f t="shared" si="4"/>
        <v>0.15</v>
      </c>
      <c r="P15" s="8">
        <f t="shared" si="5"/>
        <v>-8</v>
      </c>
      <c r="Q15" s="8">
        <f t="shared" si="0"/>
        <v>-273.91748415785713</v>
      </c>
      <c r="R15" s="8"/>
      <c r="S15" s="8">
        <f t="shared" si="1"/>
        <v>-213.94924519128242</v>
      </c>
      <c r="T15" s="8"/>
      <c r="U15" s="8">
        <f t="shared" si="2"/>
        <v>-602.43497380277654</v>
      </c>
      <c r="V15" s="9"/>
    </row>
    <row r="16" spans="4:22">
      <c r="D16" s="1" t="s">
        <v>281</v>
      </c>
      <c r="E16" s="1">
        <v>0.15</v>
      </c>
      <c r="F16" s="9">
        <v>-7</v>
      </c>
      <c r="G16" s="8">
        <v>-364.26020795665704</v>
      </c>
      <c r="H16" s="8">
        <v>107.17450384634122</v>
      </c>
      <c r="I16" s="8">
        <v>1030.6197933884764</v>
      </c>
      <c r="J16" s="8">
        <v>308.76210165065027</v>
      </c>
      <c r="K16" s="8">
        <v>-1748.0529206496121</v>
      </c>
      <c r="L16" s="8">
        <v>326.15189434526133</v>
      </c>
      <c r="N16" s="8">
        <f t="shared" si="3"/>
        <v>-1081.6933352177928</v>
      </c>
      <c r="O16" s="27">
        <f t="shared" si="4"/>
        <v>0.15</v>
      </c>
      <c r="P16" s="8">
        <f t="shared" si="5"/>
        <v>-7</v>
      </c>
      <c r="Q16" s="8">
        <f t="shared" si="0"/>
        <v>-189.89334151361561</v>
      </c>
      <c r="R16" s="8"/>
      <c r="S16" s="8">
        <f t="shared" si="1"/>
        <v>35.433427934444396</v>
      </c>
      <c r="T16" s="8"/>
      <c r="U16" s="8">
        <f t="shared" si="2"/>
        <v>-413.42908741016981</v>
      </c>
      <c r="V16" s="9"/>
    </row>
    <row r="17" spans="4:22">
      <c r="D17" s="1" t="s">
        <v>281</v>
      </c>
      <c r="E17" s="1">
        <v>0.15</v>
      </c>
      <c r="F17" s="9">
        <v>-6</v>
      </c>
      <c r="G17" s="8">
        <v>-674.72087025577389</v>
      </c>
      <c r="H17" s="8">
        <v>117.84210283916082</v>
      </c>
      <c r="I17" s="8">
        <v>1605.5690811687118</v>
      </c>
      <c r="J17" s="8">
        <v>309.27855936058177</v>
      </c>
      <c r="K17" s="8">
        <v>-1770.8362732358207</v>
      </c>
      <c r="L17" s="8">
        <v>258.32999863950613</v>
      </c>
      <c r="N17" s="8">
        <f t="shared" si="3"/>
        <v>-839.9880623228828</v>
      </c>
      <c r="O17" s="27">
        <f t="shared" si="4"/>
        <v>0.15</v>
      </c>
      <c r="P17" s="8">
        <f t="shared" si="5"/>
        <v>-6</v>
      </c>
      <c r="Q17" s="8">
        <f t="shared" si="0"/>
        <v>-210.76115582274349</v>
      </c>
      <c r="R17" s="8"/>
      <c r="S17" s="8">
        <f t="shared" si="1"/>
        <v>157.59337479198112</v>
      </c>
      <c r="T17" s="8"/>
      <c r="U17" s="8">
        <f t="shared" si="2"/>
        <v>-387.82595168875105</v>
      </c>
      <c r="V17" s="9"/>
    </row>
    <row r="18" spans="4:22">
      <c r="D18" s="1" t="s">
        <v>281</v>
      </c>
      <c r="E18" s="1">
        <v>0.15</v>
      </c>
      <c r="F18" s="9">
        <v>-5</v>
      </c>
      <c r="G18" s="8">
        <v>-983.17249387525067</v>
      </c>
      <c r="H18" s="8">
        <v>143.5169805409364</v>
      </c>
      <c r="I18" s="8">
        <v>2046.2568452621622</v>
      </c>
      <c r="J18" s="8">
        <v>351.18960333635459</v>
      </c>
      <c r="K18" s="8">
        <v>-1182.2095437794555</v>
      </c>
      <c r="L18" s="8">
        <v>497.73736752822822</v>
      </c>
      <c r="N18" s="8">
        <f t="shared" si="3"/>
        <v>-119.12519239254402</v>
      </c>
      <c r="O18" s="27">
        <f t="shared" si="4"/>
        <v>0.15</v>
      </c>
      <c r="P18" s="8">
        <f t="shared" si="5"/>
        <v>-5</v>
      </c>
      <c r="Q18" s="8">
        <f t="shared" si="0"/>
        <v>-173.25264731971407</v>
      </c>
      <c r="R18" s="8"/>
      <c r="S18" s="8">
        <f t="shared" si="1"/>
        <v>316.11670746402177</v>
      </c>
      <c r="T18" s="8"/>
      <c r="U18" s="8">
        <f t="shared" si="2"/>
        <v>-205.40478615039333</v>
      </c>
      <c r="V18" s="9"/>
    </row>
    <row r="19" spans="4:22">
      <c r="D19" s="1" t="s">
        <v>281</v>
      </c>
      <c r="E19" s="1">
        <v>0.15</v>
      </c>
      <c r="F19" s="9">
        <v>-4</v>
      </c>
      <c r="G19" s="8">
        <v>-839.32515964824097</v>
      </c>
      <c r="H19" s="8">
        <v>117.02250331790958</v>
      </c>
      <c r="I19" s="8">
        <v>1980.3086320537843</v>
      </c>
      <c r="J19" s="8">
        <v>326.8109360921037</v>
      </c>
      <c r="K19" s="8">
        <v>-1406.1252311247108</v>
      </c>
      <c r="L19" s="8">
        <v>275.59049558723018</v>
      </c>
      <c r="N19" s="8">
        <f t="shared" si="3"/>
        <v>-265.14175871916746</v>
      </c>
      <c r="O19" s="27">
        <f t="shared" si="4"/>
        <v>0.15</v>
      </c>
      <c r="P19" s="8">
        <f t="shared" si="5"/>
        <v>-4</v>
      </c>
      <c r="Q19" s="8">
        <f t="shared" si="0"/>
        <v>-167.70623886492265</v>
      </c>
      <c r="R19" s="8"/>
      <c r="S19" s="8">
        <f t="shared" si="1"/>
        <v>287.77306594848136</v>
      </c>
      <c r="T19" s="8"/>
      <c r="U19" s="8">
        <f t="shared" si="2"/>
        <v>-259.26625041112163</v>
      </c>
      <c r="V19" s="9"/>
    </row>
    <row r="20" spans="4:22">
      <c r="D20" s="1" t="s">
        <v>281</v>
      </c>
      <c r="E20" s="1">
        <v>0.15</v>
      </c>
      <c r="F20" s="9">
        <v>-3</v>
      </c>
      <c r="G20" s="8">
        <v>-1258.3900878168074</v>
      </c>
      <c r="H20" s="8">
        <v>117.8917312602</v>
      </c>
      <c r="I20" s="8">
        <v>2135.9017665287806</v>
      </c>
      <c r="J20" s="8">
        <v>289.60973191982657</v>
      </c>
      <c r="K20" s="8">
        <v>-1297.9886171426979</v>
      </c>
      <c r="L20" s="8">
        <v>669.85034074229497</v>
      </c>
      <c r="N20" s="8">
        <f t="shared" si="3"/>
        <v>-420.47693843072466</v>
      </c>
      <c r="O20" s="27">
        <f t="shared" si="4"/>
        <v>0.15</v>
      </c>
      <c r="P20" s="8">
        <f t="shared" si="5"/>
        <v>-3</v>
      </c>
      <c r="Q20" s="8">
        <f t="shared" si="0"/>
        <v>-254.2207971110528</v>
      </c>
      <c r="R20" s="8"/>
      <c r="S20" s="8">
        <f t="shared" si="1"/>
        <v>294.08788705246519</v>
      </c>
      <c r="T20" s="8"/>
      <c r="U20" s="8">
        <f t="shared" si="2"/>
        <v>-260.61748261754281</v>
      </c>
      <c r="V20" s="9"/>
    </row>
    <row r="21" spans="4:22">
      <c r="D21" s="1" t="s">
        <v>281</v>
      </c>
      <c r="E21" s="1">
        <v>0.15</v>
      </c>
      <c r="F21" s="9">
        <v>-2</v>
      </c>
      <c r="G21" s="8">
        <v>-1271.6163467999531</v>
      </c>
      <c r="H21" s="8">
        <v>134.38077392924356</v>
      </c>
      <c r="I21" s="8">
        <v>3343.4447932845223</v>
      </c>
      <c r="J21" s="8">
        <v>379.75053020700125</v>
      </c>
      <c r="K21" s="8">
        <v>-1424.3631818373626</v>
      </c>
      <c r="L21" s="8">
        <v>653.71960676186006</v>
      </c>
      <c r="N21" s="8">
        <f t="shared" si="3"/>
        <v>647.4652646472066</v>
      </c>
      <c r="O21" s="27">
        <f t="shared" si="4"/>
        <v>0.15</v>
      </c>
      <c r="P21" s="8">
        <f t="shared" si="5"/>
        <v>-2</v>
      </c>
      <c r="Q21" s="8">
        <f t="shared" si="0"/>
        <v>-126.97204126619624</v>
      </c>
      <c r="R21" s="8"/>
      <c r="S21" s="8">
        <f t="shared" si="1"/>
        <v>618.53783520898821</v>
      </c>
      <c r="T21" s="8"/>
      <c r="U21" s="8">
        <f t="shared" si="2"/>
        <v>-151.64653000300854</v>
      </c>
      <c r="V21" s="9"/>
    </row>
    <row r="22" spans="4:22">
      <c r="D22" s="1" t="s">
        <v>281</v>
      </c>
      <c r="E22" s="1">
        <v>0.15</v>
      </c>
      <c r="F22" s="9">
        <v>-1</v>
      </c>
      <c r="G22" s="8">
        <v>-1162.6329294029958</v>
      </c>
      <c r="H22" s="8">
        <v>140.38987695763626</v>
      </c>
      <c r="I22" s="8">
        <v>2869.2765733253632</v>
      </c>
      <c r="J22" s="8">
        <v>367.81155342469083</v>
      </c>
      <c r="K22" s="8">
        <v>-1329.5656994056772</v>
      </c>
      <c r="L22" s="8">
        <v>433.48747605898029</v>
      </c>
      <c r="N22" s="8">
        <f t="shared" si="3"/>
        <v>377.0779445166902</v>
      </c>
      <c r="O22" s="27">
        <f t="shared" si="4"/>
        <v>0.15</v>
      </c>
      <c r="P22" s="8">
        <f t="shared" si="5"/>
        <v>-1</v>
      </c>
      <c r="Q22" s="8">
        <f t="shared" si="0"/>
        <v>-142.1254914717311</v>
      </c>
      <c r="R22" s="8"/>
      <c r="S22" s="8">
        <f t="shared" si="1"/>
        <v>509.18296666131141</v>
      </c>
      <c r="T22" s="8"/>
      <c r="U22" s="8">
        <f t="shared" si="2"/>
        <v>-169.09155431831809</v>
      </c>
      <c r="V22" s="9"/>
    </row>
    <row r="23" spans="4:22">
      <c r="D23" s="1" t="s">
        <v>281</v>
      </c>
      <c r="E23" s="1">
        <v>0.15</v>
      </c>
      <c r="F23" s="9">
        <v>0</v>
      </c>
      <c r="G23" s="8">
        <v>-1589.6771413862475</v>
      </c>
      <c r="H23" s="8">
        <v>167.54055712919762</v>
      </c>
      <c r="I23" s="8">
        <v>2964.442875359463</v>
      </c>
      <c r="J23" s="8">
        <v>410.90249299702327</v>
      </c>
      <c r="K23" s="8">
        <v>-1120.759717287978</v>
      </c>
      <c r="L23" s="8">
        <v>557.1528621056699</v>
      </c>
      <c r="N23" s="8">
        <f t="shared" si="3"/>
        <v>254.00601668523746</v>
      </c>
      <c r="O23" s="27">
        <f t="shared" si="4"/>
        <v>0.15</v>
      </c>
      <c r="P23" s="8">
        <f t="shared" si="5"/>
        <v>0</v>
      </c>
      <c r="Q23" s="8">
        <f t="shared" si="0"/>
        <v>-226.02019389475925</v>
      </c>
      <c r="R23" s="8"/>
      <c r="S23" s="8">
        <f t="shared" si="1"/>
        <v>509.64534727185543</v>
      </c>
      <c r="T23" s="8"/>
      <c r="U23" s="8">
        <f t="shared" si="2"/>
        <v>-150.27199461734651</v>
      </c>
      <c r="V23" s="9"/>
    </row>
    <row r="24" spans="4:22">
      <c r="D24" s="1" t="s">
        <v>281</v>
      </c>
      <c r="E24" s="1">
        <v>0.15</v>
      </c>
      <c r="F24" s="9">
        <v>1</v>
      </c>
      <c r="G24" s="8">
        <v>-1036.5755472701021</v>
      </c>
      <c r="H24" s="8">
        <v>124.35517610542843</v>
      </c>
      <c r="I24" s="8">
        <v>3014.5870811426612</v>
      </c>
      <c r="J24" s="8">
        <v>396.43530344668488</v>
      </c>
      <c r="K24" s="8">
        <v>-1208.6290335080462</v>
      </c>
      <c r="L24" s="8">
        <v>887.54632476428776</v>
      </c>
      <c r="N24" s="8">
        <f t="shared" si="3"/>
        <v>769.38250036451291</v>
      </c>
      <c r="O24" s="27">
        <f t="shared" si="4"/>
        <v>0.15</v>
      </c>
      <c r="P24" s="8">
        <f t="shared" si="5"/>
        <v>1</v>
      </c>
      <c r="Q24" s="8">
        <f t="shared" si="0"/>
        <v>-74.233170091777438</v>
      </c>
      <c r="R24" s="8"/>
      <c r="S24" s="8">
        <f t="shared" si="1"/>
        <v>580.18540834413045</v>
      </c>
      <c r="T24" s="8"/>
      <c r="U24" s="8">
        <f t="shared" si="2"/>
        <v>-102.02642556098378</v>
      </c>
      <c r="V24" s="9"/>
    </row>
    <row r="25" spans="4:22">
      <c r="D25" s="1" t="s">
        <v>281</v>
      </c>
      <c r="E25" s="1">
        <v>0.15</v>
      </c>
      <c r="F25" s="9">
        <v>2</v>
      </c>
      <c r="G25" s="8">
        <v>-1103.6726729735103</v>
      </c>
      <c r="H25" s="8">
        <v>135.26532964935893</v>
      </c>
      <c r="I25" s="8">
        <v>2206.5878146175778</v>
      </c>
      <c r="J25" s="8">
        <v>316.86989190626855</v>
      </c>
      <c r="K25" s="8">
        <v>-1195.8427650329284</v>
      </c>
      <c r="L25" s="8">
        <v>578.35170093001318</v>
      </c>
      <c r="N25" s="8">
        <f t="shared" si="3"/>
        <v>-92.927623388860866</v>
      </c>
      <c r="O25" s="27">
        <f t="shared" si="4"/>
        <v>0.15</v>
      </c>
      <c r="P25" s="8">
        <f t="shared" si="5"/>
        <v>2</v>
      </c>
      <c r="Q25" s="8">
        <f t="shared" si="0"/>
        <v>-189.544124621679</v>
      </c>
      <c r="R25" s="8"/>
      <c r="S25" s="8">
        <f t="shared" si="1"/>
        <v>345.19026183534288</v>
      </c>
      <c r="T25" s="8"/>
      <c r="U25" s="8">
        <f t="shared" si="2"/>
        <v>-204.43313949281577</v>
      </c>
      <c r="V25" s="9"/>
    </row>
    <row r="26" spans="4:22">
      <c r="D26" s="1" t="s">
        <v>281</v>
      </c>
      <c r="E26" s="1">
        <v>0.15</v>
      </c>
      <c r="F26" s="9">
        <v>3</v>
      </c>
      <c r="G26" s="8">
        <v>-782.93889210834243</v>
      </c>
      <c r="H26" s="8">
        <v>125.19282884448921</v>
      </c>
      <c r="I26" s="8">
        <v>1857.7586394608047</v>
      </c>
      <c r="J26" s="8">
        <v>464.48278839994464</v>
      </c>
      <c r="K26" s="8">
        <v>-1954.8489123762947</v>
      </c>
      <c r="L26" s="8">
        <v>305.04927058450107</v>
      </c>
      <c r="N26" s="8">
        <f t="shared" si="3"/>
        <v>-880.02916502383232</v>
      </c>
      <c r="O26" s="27">
        <f t="shared" si="4"/>
        <v>0.15</v>
      </c>
      <c r="P26" s="8">
        <f t="shared" si="5"/>
        <v>3</v>
      </c>
      <c r="Q26" s="8">
        <f t="shared" si="0"/>
        <v>-233.09366218000417</v>
      </c>
      <c r="R26" s="8"/>
      <c r="S26" s="8">
        <f t="shared" si="1"/>
        <v>193.48055445808873</v>
      </c>
      <c r="T26" s="8"/>
      <c r="U26" s="8">
        <f t="shared" si="2"/>
        <v>-422.40220391559649</v>
      </c>
      <c r="V26" s="9"/>
    </row>
    <row r="27" spans="4:22">
      <c r="D27" s="1" t="s">
        <v>281</v>
      </c>
      <c r="E27" s="1">
        <v>0.15</v>
      </c>
      <c r="F27" s="9">
        <v>4</v>
      </c>
      <c r="G27" s="8">
        <v>-581.87251567698445</v>
      </c>
      <c r="H27" s="8">
        <v>105.60275307081042</v>
      </c>
      <c r="I27" s="8">
        <v>2388.766530707187</v>
      </c>
      <c r="J27" s="8">
        <v>365.15640577849945</v>
      </c>
      <c r="K27" s="8">
        <v>-1380.5475398773747</v>
      </c>
      <c r="L27" s="8">
        <v>368.26409461032654</v>
      </c>
      <c r="N27" s="8">
        <f t="shared" si="3"/>
        <v>426.34647515282791</v>
      </c>
      <c r="O27" s="27">
        <f t="shared" si="4"/>
        <v>0.15</v>
      </c>
      <c r="P27" s="8">
        <f t="shared" si="5"/>
        <v>4</v>
      </c>
      <c r="Q27" s="8">
        <f t="shared" si="0"/>
        <v>-42.341275735074113</v>
      </c>
      <c r="R27" s="8"/>
      <c r="S27" s="8">
        <f t="shared" si="1"/>
        <v>437.53118560390743</v>
      </c>
      <c r="T27" s="8"/>
      <c r="U27" s="8">
        <f t="shared" si="2"/>
        <v>-171.35801041359866</v>
      </c>
      <c r="V27" s="9"/>
    </row>
    <row r="28" spans="4:22">
      <c r="D28" s="1" t="s">
        <v>281</v>
      </c>
      <c r="E28" s="1">
        <v>0.15</v>
      </c>
      <c r="F28" s="9">
        <v>5</v>
      </c>
      <c r="G28" s="8">
        <v>-338.28567098870275</v>
      </c>
      <c r="H28" s="8">
        <v>128.46059249782547</v>
      </c>
      <c r="I28" s="8">
        <v>1924.2259535212636</v>
      </c>
      <c r="J28" s="8">
        <v>348.98099614188982</v>
      </c>
      <c r="K28" s="8">
        <v>-1442.2266596268996</v>
      </c>
      <c r="L28" s="8">
        <v>410.40178037665692</v>
      </c>
      <c r="N28" s="8">
        <f t="shared" si="3"/>
        <v>143.71362290566117</v>
      </c>
      <c r="O28" s="27">
        <f t="shared" si="4"/>
        <v>0.15</v>
      </c>
      <c r="P28" s="8">
        <f t="shared" si="5"/>
        <v>5</v>
      </c>
      <c r="Q28" s="8">
        <f t="shared" si="0"/>
        <v>-37.234688692296878</v>
      </c>
      <c r="R28" s="8"/>
      <c r="S28" s="8">
        <f t="shared" si="1"/>
        <v>328.24795834392842</v>
      </c>
      <c r="T28" s="8"/>
      <c r="U28" s="8">
        <f t="shared" si="2"/>
        <v>-215.56361762615944</v>
      </c>
      <c r="V28" s="9"/>
    </row>
    <row r="29" spans="4:22">
      <c r="D29" s="1" t="s">
        <v>281</v>
      </c>
      <c r="E29" s="1">
        <v>0.15</v>
      </c>
      <c r="F29" s="9">
        <v>6</v>
      </c>
      <c r="G29" s="8">
        <v>-376.17210141549504</v>
      </c>
      <c r="H29" s="8">
        <v>109.56685665897135</v>
      </c>
      <c r="I29" s="8">
        <v>1555.1142439431676</v>
      </c>
      <c r="J29" s="8">
        <v>471.27614789421727</v>
      </c>
      <c r="K29" s="8">
        <v>-1364.4251460981361</v>
      </c>
      <c r="L29" s="8">
        <v>612.36050549884351</v>
      </c>
      <c r="N29" s="8">
        <f t="shared" si="3"/>
        <v>-185.48300357046355</v>
      </c>
      <c r="O29" s="27">
        <f t="shared" si="4"/>
        <v>0.15</v>
      </c>
      <c r="P29" s="8">
        <f t="shared" si="5"/>
        <v>6</v>
      </c>
      <c r="Q29" s="8">
        <f t="shared" si="0"/>
        <v>-83.238241815078425</v>
      </c>
      <c r="R29" s="8"/>
      <c r="S29" s="8">
        <f t="shared" si="1"/>
        <v>228.73878320439781</v>
      </c>
      <c r="T29" s="8"/>
      <c r="U29" s="8">
        <f t="shared" si="2"/>
        <v>-242.87911826381273</v>
      </c>
      <c r="V29" s="9"/>
    </row>
    <row r="30" spans="4:22">
      <c r="D30" s="1" t="s">
        <v>281</v>
      </c>
      <c r="E30" s="1">
        <v>0.15</v>
      </c>
      <c r="F30" s="9">
        <v>7</v>
      </c>
      <c r="G30" s="8">
        <v>172.52406634482577</v>
      </c>
      <c r="H30" s="8">
        <v>112.29412946511809</v>
      </c>
      <c r="I30" s="8">
        <v>496.8873690123221</v>
      </c>
      <c r="J30" s="8">
        <v>402.93288003589998</v>
      </c>
      <c r="K30" s="8">
        <v>-929.47618675587319</v>
      </c>
      <c r="L30" s="8">
        <v>377.87639424791132</v>
      </c>
      <c r="N30" s="8">
        <f t="shared" si="3"/>
        <v>-260.06475139872532</v>
      </c>
      <c r="O30" s="27">
        <f t="shared" si="4"/>
        <v>0.15</v>
      </c>
      <c r="P30" s="8">
        <f t="shared" si="5"/>
        <v>7</v>
      </c>
      <c r="Q30" s="8">
        <f t="shared" si="0"/>
        <v>-3.6385726252967845</v>
      </c>
      <c r="R30" s="8"/>
      <c r="S30" s="8">
        <f t="shared" si="1"/>
        <v>48.758576267144932</v>
      </c>
      <c r="T30" s="8"/>
      <c r="U30" s="8">
        <f t="shared" si="2"/>
        <v>-181.65399812617892</v>
      </c>
      <c r="V30" s="9"/>
    </row>
    <row r="31" spans="4:22">
      <c r="D31" s="1" t="s">
        <v>281</v>
      </c>
      <c r="E31" s="1">
        <v>0.15</v>
      </c>
      <c r="F31" s="9">
        <v>8</v>
      </c>
      <c r="G31" s="8">
        <v>489.45279291023883</v>
      </c>
      <c r="H31" s="8">
        <v>153.96292550962085</v>
      </c>
      <c r="I31" s="8">
        <v>40.800745594316012</v>
      </c>
      <c r="J31" s="8">
        <v>333.00352460430281</v>
      </c>
      <c r="K31" s="8">
        <v>-1851.2752846049364</v>
      </c>
      <c r="L31" s="8">
        <v>545.1491436158085</v>
      </c>
      <c r="N31" s="8">
        <f t="shared" si="3"/>
        <v>-1321.0217461003815</v>
      </c>
      <c r="O31" s="27">
        <f t="shared" si="4"/>
        <v>0.15</v>
      </c>
      <c r="P31" s="8">
        <f t="shared" si="5"/>
        <v>8</v>
      </c>
      <c r="Q31" s="8">
        <f t="shared" si="0"/>
        <v>-80.98141423050761</v>
      </c>
      <c r="R31" s="8"/>
      <c r="S31" s="8">
        <f t="shared" si="1"/>
        <v>-153.45597572000281</v>
      </c>
      <c r="T31" s="8"/>
      <c r="U31" s="8">
        <f t="shared" si="2"/>
        <v>-459.09902675218967</v>
      </c>
      <c r="V31" s="9"/>
    </row>
    <row r="32" spans="4:22">
      <c r="D32" s="1" t="s">
        <v>285</v>
      </c>
      <c r="E32" s="1">
        <v>0.15</v>
      </c>
      <c r="F32" s="9">
        <v>9</v>
      </c>
      <c r="G32" s="8">
        <v>348.31973613291825</v>
      </c>
      <c r="H32" s="8">
        <v>114.71380031236043</v>
      </c>
      <c r="I32" s="8">
        <v>-2192.5974420710095</v>
      </c>
      <c r="J32" s="8">
        <v>319.2895136227005</v>
      </c>
      <c r="K32" s="8">
        <v>-1143.7246676985203</v>
      </c>
      <c r="L32" s="8">
        <v>227.04585472443921</v>
      </c>
      <c r="N32" s="8">
        <f t="shared" si="3"/>
        <v>-2988.0023736366115</v>
      </c>
      <c r="O32" s="27">
        <f t="shared" si="4"/>
        <v>0.15</v>
      </c>
      <c r="P32" s="8">
        <f t="shared" si="5"/>
        <v>9</v>
      </c>
      <c r="Q32" s="8">
        <f t="shared" si="0"/>
        <v>-305.74094558450258</v>
      </c>
      <c r="R32" s="8"/>
      <c r="S32" s="8">
        <f t="shared" si="1"/>
        <v>-716.19679744821394</v>
      </c>
      <c r="T32" s="8"/>
      <c r="U32" s="8">
        <f t="shared" si="2"/>
        <v>-546.76350312650413</v>
      </c>
      <c r="V32" s="9"/>
    </row>
    <row r="33" spans="4:22">
      <c r="D33" s="1" t="s">
        <v>283</v>
      </c>
      <c r="E33" s="1">
        <v>0.15</v>
      </c>
      <c r="F33" s="9">
        <v>10</v>
      </c>
      <c r="G33" s="8">
        <v>102.70114694010957</v>
      </c>
      <c r="H33" s="8">
        <v>103.21438369742529</v>
      </c>
      <c r="I33" s="8">
        <v>-1632.875773744491</v>
      </c>
      <c r="J33" s="8">
        <v>211.94959561154906</v>
      </c>
      <c r="K33" s="8">
        <v>549.96514660765604</v>
      </c>
      <c r="L33" s="8">
        <v>215.54982122129479</v>
      </c>
      <c r="N33" s="8">
        <f t="shared" si="3"/>
        <v>-980.20948019672539</v>
      </c>
      <c r="O33" s="27">
        <f t="shared" si="4"/>
        <v>0.15</v>
      </c>
      <c r="P33" s="8">
        <f t="shared" si="5"/>
        <v>10</v>
      </c>
      <c r="Q33" s="8">
        <f t="shared" si="0"/>
        <v>-102.16596328735477</v>
      </c>
      <c r="R33" s="8"/>
      <c r="S33" s="8">
        <f t="shared" si="1"/>
        <v>-382.52838893640563</v>
      </c>
      <c r="T33" s="8"/>
      <c r="U33" s="8">
        <f t="shared" si="2"/>
        <v>-29.915624879520344</v>
      </c>
      <c r="V33" s="9"/>
    </row>
    <row r="34" spans="4:22">
      <c r="D34" s="1" t="s">
        <v>283</v>
      </c>
      <c r="E34" s="1">
        <v>0.15</v>
      </c>
      <c r="F34" s="9">
        <v>11</v>
      </c>
      <c r="G34" s="8">
        <v>-815.14702831531065</v>
      </c>
      <c r="H34" s="8">
        <v>105.07089755429354</v>
      </c>
      <c r="I34" s="8">
        <v>-1551.3486402076726</v>
      </c>
      <c r="J34" s="8">
        <v>241.81173753312623</v>
      </c>
      <c r="K34" s="8">
        <v>357.59086618347703</v>
      </c>
      <c r="L34" s="8">
        <v>246.53840943456021</v>
      </c>
      <c r="N34" s="8">
        <f t="shared" si="3"/>
        <v>-2008.9048023395062</v>
      </c>
      <c r="O34" s="27">
        <f t="shared" si="4"/>
        <v>0.15</v>
      </c>
      <c r="P34" s="8">
        <f t="shared" si="5"/>
        <v>11</v>
      </c>
      <c r="Q34" s="8">
        <f t="shared" si="0"/>
        <v>-375.0641402420672</v>
      </c>
      <c r="R34" s="8"/>
      <c r="S34" s="8">
        <f t="shared" si="1"/>
        <v>-493.98901600929486</v>
      </c>
      <c r="T34" s="8"/>
      <c r="U34" s="8">
        <f t="shared" si="2"/>
        <v>-185.62186497687841</v>
      </c>
      <c r="V34" s="9"/>
    </row>
    <row r="35" spans="4:22">
      <c r="D35" s="1" t="s">
        <v>283</v>
      </c>
      <c r="E35" s="1">
        <v>0.15</v>
      </c>
      <c r="F35" s="9">
        <v>12.000000000000014</v>
      </c>
      <c r="G35" s="8">
        <v>-647.17208185116613</v>
      </c>
      <c r="H35" s="8">
        <v>94.21466037962125</v>
      </c>
      <c r="I35" s="8">
        <v>-875.66631544844233</v>
      </c>
      <c r="J35" s="8">
        <v>235.05808524215695</v>
      </c>
      <c r="K35" s="8">
        <v>301.48959859666036</v>
      </c>
      <c r="L35" s="8">
        <v>301.68259678831078</v>
      </c>
      <c r="N35" s="8">
        <f t="shared" si="3"/>
        <v>-1221.348798702948</v>
      </c>
      <c r="O35" s="27">
        <f t="shared" si="4"/>
        <v>0.15</v>
      </c>
      <c r="P35" s="8">
        <f t="shared" si="5"/>
        <v>12.000000000000014</v>
      </c>
      <c r="Q35" s="8">
        <f t="shared" si="0"/>
        <v>-252.51428691112238</v>
      </c>
      <c r="R35" s="8"/>
      <c r="S35" s="8">
        <f t="shared" si="1"/>
        <v>-289.42489387683628</v>
      </c>
      <c r="T35" s="8"/>
      <c r="U35" s="8">
        <f t="shared" si="2"/>
        <v>-99.268938531088921</v>
      </c>
      <c r="V35" s="9"/>
    </row>
    <row r="36" spans="4:22">
      <c r="D36" s="1" t="s">
        <v>283</v>
      </c>
      <c r="E36" s="1">
        <v>0.15</v>
      </c>
      <c r="F36" s="9">
        <v>13.000000000000014</v>
      </c>
      <c r="G36" s="8">
        <v>-232.30923363892765</v>
      </c>
      <c r="H36" s="8">
        <v>104.42667948107334</v>
      </c>
      <c r="I36" s="8">
        <v>-563.77849739930321</v>
      </c>
      <c r="J36" s="8">
        <v>227.74500616407067</v>
      </c>
      <c r="K36" s="8">
        <v>723.55435577864387</v>
      </c>
      <c r="L36" s="8">
        <v>297.57946588260256</v>
      </c>
      <c r="N36" s="8">
        <f t="shared" si="3"/>
        <v>-72.533375259587046</v>
      </c>
      <c r="O36" s="27">
        <f t="shared" si="4"/>
        <v>0.15</v>
      </c>
      <c r="P36" s="8">
        <f t="shared" si="5"/>
        <v>13.000000000000014</v>
      </c>
      <c r="Q36" s="8">
        <f t="shared" si="0"/>
        <v>-46.314573590430584</v>
      </c>
      <c r="R36" s="8"/>
      <c r="S36" s="8">
        <f t="shared" si="1"/>
        <v>-99.859608505568161</v>
      </c>
      <c r="T36" s="8"/>
      <c r="U36" s="8">
        <f t="shared" si="2"/>
        <v>108.09416008471557</v>
      </c>
      <c r="V36" s="9"/>
    </row>
    <row r="37" spans="4:22">
      <c r="D37" s="1" t="s">
        <v>283</v>
      </c>
      <c r="E37" s="1">
        <v>0.15</v>
      </c>
      <c r="F37" s="9">
        <v>14.000000000000014</v>
      </c>
      <c r="G37" s="8">
        <v>-155.51677211489422</v>
      </c>
      <c r="H37" s="8">
        <v>94.417568712756861</v>
      </c>
      <c r="I37" s="8">
        <v>-623.19788617937184</v>
      </c>
      <c r="J37" s="8">
        <v>298.53276558944316</v>
      </c>
      <c r="K37" s="8">
        <v>181.8301557612312</v>
      </c>
      <c r="L37" s="8">
        <v>229.68550446011983</v>
      </c>
      <c r="N37" s="8">
        <f t="shared" si="3"/>
        <v>-596.88450253303495</v>
      </c>
      <c r="O37" s="27">
        <f t="shared" si="4"/>
        <v>0.15</v>
      </c>
      <c r="P37" s="8">
        <f t="shared" si="5"/>
        <v>14.000000000000014</v>
      </c>
      <c r="Q37" s="8">
        <f t="shared" si="0"/>
        <v>-97.436793302369821</v>
      </c>
      <c r="R37" s="8"/>
      <c r="S37" s="8">
        <f t="shared" si="1"/>
        <v>-172.98528095893928</v>
      </c>
      <c r="T37" s="8"/>
      <c r="U37" s="8">
        <f t="shared" si="2"/>
        <v>-42.942289568534179</v>
      </c>
      <c r="V37" s="9"/>
    </row>
    <row r="38" spans="4:22">
      <c r="D38" s="1" t="s">
        <v>283</v>
      </c>
      <c r="E38" s="1">
        <v>0.15</v>
      </c>
      <c r="F38" s="9">
        <v>15.000000000000014</v>
      </c>
      <c r="G38" s="8">
        <v>179.27357363434203</v>
      </c>
      <c r="H38" s="8">
        <v>100.34336644770826</v>
      </c>
      <c r="I38" s="8">
        <v>-604.96738927318108</v>
      </c>
      <c r="J38" s="8">
        <v>200.07610230665665</v>
      </c>
      <c r="K38" s="8">
        <v>748.68673898698114</v>
      </c>
      <c r="L38" s="8">
        <v>251.21235706748735</v>
      </c>
      <c r="N38" s="8">
        <f t="shared" si="3"/>
        <v>322.99292334814209</v>
      </c>
      <c r="O38" s="27">
        <f t="shared" si="4"/>
        <v>0.15</v>
      </c>
      <c r="P38" s="8">
        <f t="shared" si="5"/>
        <v>15.000000000000014</v>
      </c>
      <c r="Q38" s="8">
        <f t="shared" si="0"/>
        <v>68.091412223495539</v>
      </c>
      <c r="R38" s="8"/>
      <c r="S38" s="8">
        <f t="shared" si="1"/>
        <v>-58.593666400027416</v>
      </c>
      <c r="T38" s="8"/>
      <c r="U38" s="8">
        <f t="shared" si="2"/>
        <v>160.07353893430647</v>
      </c>
      <c r="V38" s="9"/>
    </row>
    <row r="39" spans="4:22">
      <c r="D39" s="1" t="s">
        <v>283</v>
      </c>
      <c r="E39" s="1">
        <v>0.15</v>
      </c>
      <c r="F39" s="9">
        <v>16.000000000000014</v>
      </c>
      <c r="G39" s="8">
        <v>210.68202476004495</v>
      </c>
      <c r="H39" s="8">
        <v>93.256659733809158</v>
      </c>
      <c r="I39" s="8">
        <v>-443.81846977048502</v>
      </c>
      <c r="J39" s="8">
        <v>316.32722141461403</v>
      </c>
      <c r="K39" s="8">
        <v>226.32330515381938</v>
      </c>
      <c r="L39" s="8">
        <v>238.43239599186103</v>
      </c>
      <c r="N39" s="8">
        <f t="shared" si="3"/>
        <v>-6.813139856620694</v>
      </c>
      <c r="O39" s="27">
        <f t="shared" si="4"/>
        <v>0.15</v>
      </c>
      <c r="P39" s="8">
        <f t="shared" si="5"/>
        <v>16.000000000000014</v>
      </c>
      <c r="Q39" s="8">
        <f t="shared" si="0"/>
        <v>33.20781205553206</v>
      </c>
      <c r="R39" s="8"/>
      <c r="S39" s="8">
        <f t="shared" si="1"/>
        <v>-72.51919090709201</v>
      </c>
      <c r="T39" s="8"/>
      <c r="U39" s="8">
        <f t="shared" si="2"/>
        <v>35.734480426834082</v>
      </c>
      <c r="V39" s="9"/>
    </row>
    <row r="40" spans="4:22">
      <c r="D40" t="s">
        <v>283</v>
      </c>
      <c r="E40" s="1">
        <v>0.15</v>
      </c>
      <c r="F40" s="9">
        <v>-9.6599999999999966</v>
      </c>
      <c r="G40" s="8">
        <v>10.666885289056793</v>
      </c>
      <c r="H40" s="8">
        <v>112.27949110503843</v>
      </c>
      <c r="I40" s="8">
        <v>-1417.5492796261181</v>
      </c>
      <c r="J40" s="8">
        <v>196.30836890804926</v>
      </c>
      <c r="K40" s="8">
        <v>1489.4815497494828</v>
      </c>
      <c r="L40" s="8">
        <v>294.17403403408935</v>
      </c>
      <c r="N40" s="8">
        <f t="shared" si="3"/>
        <v>82.599155412421624</v>
      </c>
      <c r="O40" s="27">
        <f t="shared" si="4"/>
        <v>0.15</v>
      </c>
      <c r="P40" s="8">
        <f t="shared" si="5"/>
        <v>-9.6599999999999966</v>
      </c>
      <c r="Q40" s="8">
        <f t="shared" si="0"/>
        <v>11.730317606275637</v>
      </c>
      <c r="R40" s="8"/>
      <c r="S40" s="8">
        <f t="shared" si="1"/>
        <v>-218.98152441848336</v>
      </c>
      <c r="T40" s="8"/>
      <c r="U40" s="8">
        <f t="shared" si="2"/>
        <v>250.61576340372903</v>
      </c>
      <c r="V40" s="9"/>
    </row>
    <row r="41" spans="4:22">
      <c r="D41" t="s">
        <v>283</v>
      </c>
      <c r="E41" s="1">
        <v>0.15</v>
      </c>
      <c r="F41" s="9">
        <v>-9.3299999999999983</v>
      </c>
      <c r="G41" s="8">
        <v>-142.4591951780796</v>
      </c>
      <c r="H41" s="8">
        <v>110.67940343212346</v>
      </c>
      <c r="I41" s="8">
        <v>-1425.9136598788746</v>
      </c>
      <c r="J41" s="8">
        <v>218.1673117008786</v>
      </c>
      <c r="K41" s="8">
        <v>1195.7826206379086</v>
      </c>
      <c r="L41" s="8">
        <v>245.06000603330403</v>
      </c>
      <c r="N41" s="8">
        <f t="shared" si="3"/>
        <v>-372.5902344190456</v>
      </c>
      <c r="O41" s="27">
        <f t="shared" si="4"/>
        <v>0.15</v>
      </c>
      <c r="P41" s="8">
        <f t="shared" si="5"/>
        <v>-9.3299999999999983</v>
      </c>
      <c r="Q41" s="8">
        <f t="shared" si="0"/>
        <v>-68.153379160304908</v>
      </c>
      <c r="R41" s="8"/>
      <c r="S41" s="8">
        <f t="shared" si="1"/>
        <v>-275.48063884274097</v>
      </c>
      <c r="T41" s="8"/>
      <c r="U41" s="8">
        <f t="shared" si="2"/>
        <v>148.02414493304701</v>
      </c>
      <c r="V41" s="9"/>
    </row>
    <row r="42" spans="4:22">
      <c r="D42" t="s">
        <v>285</v>
      </c>
      <c r="E42" s="1">
        <v>0.15</v>
      </c>
      <c r="F42" s="9">
        <v>-8.6700000000000017</v>
      </c>
      <c r="G42" s="8">
        <v>-690.29803233366943</v>
      </c>
      <c r="H42" s="8">
        <v>152.3323065286686</v>
      </c>
      <c r="I42" s="8">
        <v>-2126.8225209830625</v>
      </c>
      <c r="J42" s="8">
        <v>221.7106289852386</v>
      </c>
      <c r="K42" s="8">
        <v>976.08390171122221</v>
      </c>
      <c r="L42" s="8">
        <v>407.03040549949776</v>
      </c>
      <c r="N42" s="8">
        <f t="shared" si="3"/>
        <v>-1841.0366516055101</v>
      </c>
      <c r="O42" s="27">
        <f t="shared" si="4"/>
        <v>0.15</v>
      </c>
      <c r="P42" s="8">
        <f t="shared" si="5"/>
        <v>-8.6700000000000017</v>
      </c>
      <c r="Q42" s="8">
        <f t="shared" si="0"/>
        <v>-334.55835339841411</v>
      </c>
      <c r="R42" s="8"/>
      <c r="S42" s="8">
        <f t="shared" si="1"/>
        <v>-566.61230925716222</v>
      </c>
      <c r="T42" s="8"/>
      <c r="U42" s="8">
        <f t="shared" si="2"/>
        <v>-65.373579437316238</v>
      </c>
      <c r="V42" s="9"/>
    </row>
    <row r="43" spans="4:22">
      <c r="D43" t="s">
        <v>281</v>
      </c>
      <c r="E43" s="1">
        <v>0.15</v>
      </c>
      <c r="F43" s="9">
        <v>-8.3400000000000034</v>
      </c>
      <c r="G43" s="8">
        <v>-271.7125497231354</v>
      </c>
      <c r="H43" s="8">
        <v>164.52722414050933</v>
      </c>
      <c r="I43" s="8">
        <v>-1046.4418867150994</v>
      </c>
      <c r="J43" s="8">
        <v>292.18460000546293</v>
      </c>
      <c r="K43" s="8">
        <v>30.060302869339139</v>
      </c>
      <c r="L43" s="8">
        <v>520.15247775893943</v>
      </c>
      <c r="N43" s="8">
        <f t="shared" si="3"/>
        <v>-1288.0941335688956</v>
      </c>
      <c r="O43" s="27">
        <f t="shared" si="4"/>
        <v>0.15</v>
      </c>
      <c r="P43" s="8">
        <f t="shared" si="5"/>
        <v>-8.3400000000000034</v>
      </c>
      <c r="Q43" s="8">
        <f t="shared" si="0"/>
        <v>-199.94958575304571</v>
      </c>
      <c r="R43" s="8"/>
      <c r="S43" s="8">
        <f t="shared" si="1"/>
        <v>-325.09817095943987</v>
      </c>
      <c r="T43" s="8"/>
      <c r="U43" s="8">
        <f t="shared" si="2"/>
        <v>-151.20166341118446</v>
      </c>
      <c r="V43" s="9"/>
    </row>
    <row r="44" spans="4:22">
      <c r="D44" t="s">
        <v>281</v>
      </c>
      <c r="E44" s="1">
        <v>0.15</v>
      </c>
      <c r="F44" s="9">
        <v>8.3400000000000034</v>
      </c>
      <c r="G44" s="8">
        <v>575.73120366161129</v>
      </c>
      <c r="H44" s="8">
        <v>106.10705871161315</v>
      </c>
      <c r="I44" s="8">
        <v>-338.68742045839451</v>
      </c>
      <c r="J44" s="8">
        <v>339.90992784149745</v>
      </c>
      <c r="K44" s="8">
        <v>562.24357166456684</v>
      </c>
      <c r="L44" s="8">
        <v>413.42145696421358</v>
      </c>
      <c r="N44" s="8">
        <f t="shared" si="3"/>
        <v>799.28735486778362</v>
      </c>
      <c r="O44" s="27">
        <f t="shared" si="4"/>
        <v>0.15</v>
      </c>
      <c r="P44" s="8">
        <f t="shared" si="5"/>
        <v>8.3400000000000034</v>
      </c>
      <c r="Q44" s="8">
        <f t="shared" si="0"/>
        <v>189.83947012354943</v>
      </c>
      <c r="R44" s="8"/>
      <c r="S44" s="8">
        <f t="shared" si="1"/>
        <v>42.125692381086957</v>
      </c>
      <c r="T44" s="8"/>
      <c r="U44" s="8">
        <f t="shared" si="2"/>
        <v>187.66069880094994</v>
      </c>
      <c r="V44" s="9"/>
    </row>
    <row r="45" spans="4:22">
      <c r="D45" t="s">
        <v>281</v>
      </c>
      <c r="E45" s="1">
        <v>0.15</v>
      </c>
      <c r="F45" s="9">
        <v>8.6700000000000017</v>
      </c>
      <c r="G45" s="8">
        <v>722.78821704996335</v>
      </c>
      <c r="H45" s="8">
        <v>120.95128575806416</v>
      </c>
      <c r="I45" s="8">
        <v>-941.04008861173315</v>
      </c>
      <c r="J45" s="8">
        <v>377.40005452058244</v>
      </c>
      <c r="K45" s="8">
        <v>542.18702705122189</v>
      </c>
      <c r="L45" s="8">
        <v>204.87961434678687</v>
      </c>
      <c r="N45" s="8">
        <f t="shared" si="3"/>
        <v>323.93515548945209</v>
      </c>
      <c r="O45" s="27">
        <f t="shared" si="4"/>
        <v>0.15</v>
      </c>
      <c r="P45" s="8">
        <f t="shared" si="5"/>
        <v>8.6700000000000017</v>
      </c>
      <c r="Q45" s="8">
        <f t="shared" si="0"/>
        <v>156.00408659236999</v>
      </c>
      <c r="R45" s="8"/>
      <c r="S45" s="8">
        <f t="shared" si="1"/>
        <v>-112.76817816836558</v>
      </c>
      <c r="T45" s="8"/>
      <c r="U45" s="8">
        <f t="shared" si="2"/>
        <v>126.83004820795792</v>
      </c>
      <c r="V45" s="9"/>
    </row>
    <row r="46" spans="4:22">
      <c r="D46" t="s">
        <v>284</v>
      </c>
      <c r="E46" s="1">
        <v>0.15</v>
      </c>
      <c r="F46" s="9">
        <v>9.3299999999999983</v>
      </c>
      <c r="G46" s="8">
        <v>-421.01884872425279</v>
      </c>
      <c r="H46" s="8">
        <v>112.62529982070117</v>
      </c>
      <c r="I46" s="8">
        <v>-2789.4492242674928</v>
      </c>
      <c r="J46" s="8">
        <v>326.02405374948512</v>
      </c>
      <c r="K46" s="8">
        <v>861.70663050633141</v>
      </c>
      <c r="L46" s="8">
        <v>198.28441321156913</v>
      </c>
      <c r="N46" s="8">
        <f t="shared" si="3"/>
        <v>-2348.7614424854141</v>
      </c>
      <c r="O46" s="27">
        <f t="shared" si="4"/>
        <v>0.15</v>
      </c>
      <c r="P46" s="8">
        <f t="shared" si="5"/>
        <v>9.3299999999999983</v>
      </c>
      <c r="Q46" s="8">
        <f t="shared" si="0"/>
        <v>-352.5722195565736</v>
      </c>
      <c r="R46" s="8"/>
      <c r="S46" s="8">
        <f t="shared" si="1"/>
        <v>-735.16481868278925</v>
      </c>
      <c r="T46" s="8"/>
      <c r="U46" s="8">
        <f t="shared" si="2"/>
        <v>-145.36271906547927</v>
      </c>
      <c r="V46" s="9"/>
    </row>
    <row r="47" spans="4:22">
      <c r="D47" t="s">
        <v>283</v>
      </c>
      <c r="E47" s="1">
        <v>0.15</v>
      </c>
      <c r="F47" s="9">
        <v>9.6599999999999966</v>
      </c>
      <c r="G47" s="8">
        <v>278.5044719426644</v>
      </c>
      <c r="H47" s="8">
        <v>93.299621122477902</v>
      </c>
      <c r="I47" s="8">
        <v>-1170.3322505036695</v>
      </c>
      <c r="J47" s="8">
        <v>225.81004057886651</v>
      </c>
      <c r="K47" s="8">
        <v>807.74518510584596</v>
      </c>
      <c r="L47" s="8">
        <v>342.6986745262983</v>
      </c>
      <c r="N47" s="8">
        <f t="shared" si="3"/>
        <v>-84.082593455159099</v>
      </c>
      <c r="O47" s="27">
        <f t="shared" si="4"/>
        <v>0.15</v>
      </c>
      <c r="P47" s="8">
        <f t="shared" si="5"/>
        <v>9.6599999999999966</v>
      </c>
      <c r="Q47" s="8">
        <f t="shared" si="0"/>
        <v>34.802254337516892</v>
      </c>
      <c r="R47" s="8"/>
      <c r="S47" s="8">
        <f t="shared" si="1"/>
        <v>-199.24060082689087</v>
      </c>
      <c r="T47" s="8"/>
      <c r="U47" s="8">
        <f t="shared" si="2"/>
        <v>120.29498492541543</v>
      </c>
      <c r="V47" s="9"/>
    </row>
    <row r="48" spans="4:22">
      <c r="G48" s="9"/>
      <c r="H48" s="9"/>
      <c r="I48" s="9"/>
      <c r="J48" s="9"/>
      <c r="K48" s="9"/>
      <c r="L48" s="9"/>
      <c r="N48" s="8"/>
      <c r="O48" s="27"/>
      <c r="P48" s="8"/>
      <c r="Q48" s="9"/>
      <c r="R48" s="9"/>
      <c r="S48" s="9"/>
      <c r="T48" s="9"/>
      <c r="U48" s="9"/>
      <c r="V48" s="9"/>
    </row>
    <row r="49" spans="4:22">
      <c r="D49" s="11" t="s">
        <v>283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N77" si="6">SUM(G49,I49,K49)</f>
        <v>353.31139268024458</v>
      </c>
      <c r="O49" s="28">
        <f>E49</f>
        <v>0.3</v>
      </c>
      <c r="P49" s="13">
        <f>F49</f>
        <v>-9.6599999999999966</v>
      </c>
      <c r="Q49" s="13">
        <f t="shared" ref="Q49:Q58" si="7">E/1000/(1+nu)*(G49+(nu/(1-2*nu))*N49)</f>
        <v>113.61237791208741</v>
      </c>
      <c r="R49" s="13"/>
      <c r="S49" s="13">
        <f t="shared" ref="S49:S58" si="8">E/1000/(1+nu)*(I49+(nu/(1-2*nu))*N49)</f>
        <v>-179.40726747026983</v>
      </c>
      <c r="T49" s="13"/>
      <c r="U49" s="13">
        <f t="shared" ref="U49:U58" si="9">E/1000/(1+nu)*(K49+(nu/(1-2*nu))*N49)</f>
        <v>251.28337071531081</v>
      </c>
      <c r="V49" s="9"/>
    </row>
    <row r="50" spans="4:22">
      <c r="D50" s="11" t="s">
        <v>283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6"/>
        <v>50.645588547615375</v>
      </c>
      <c r="O50" s="28">
        <f t="shared" ref="O50:O58" si="10">E50</f>
        <v>0.3</v>
      </c>
      <c r="P50" s="13">
        <f t="shared" ref="P50:P58" si="11">F50</f>
        <v>-9.3299999999999983</v>
      </c>
      <c r="Q50" s="13">
        <f t="shared" si="7"/>
        <v>36.392840248611762</v>
      </c>
      <c r="R50" s="13"/>
      <c r="S50" s="13">
        <f t="shared" si="8"/>
        <v>-182.45636720706526</v>
      </c>
      <c r="T50" s="13"/>
      <c r="U50" s="13">
        <f t="shared" si="9"/>
        <v>172.65246094595153</v>
      </c>
      <c r="V50" s="9"/>
    </row>
    <row r="51" spans="4:22">
      <c r="D51" s="11" t="s">
        <v>283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6"/>
        <v>-147.63069085244069</v>
      </c>
      <c r="O51" s="28">
        <f t="shared" si="10"/>
        <v>0.3</v>
      </c>
      <c r="P51" s="13">
        <f t="shared" si="11"/>
        <v>-9</v>
      </c>
      <c r="Q51" s="13">
        <f t="shared" si="7"/>
        <v>-0.14139391654627939</v>
      </c>
      <c r="R51" s="13"/>
      <c r="S51" s="13">
        <f t="shared" si="8"/>
        <v>-254.78687069229966</v>
      </c>
      <c r="T51" s="13"/>
      <c r="U51" s="13">
        <f t="shared" si="9"/>
        <v>177.42215191131464</v>
      </c>
      <c r="V51" s="9"/>
    </row>
    <row r="52" spans="4:22">
      <c r="D52" s="11" t="s">
        <v>283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6"/>
        <v>130.3770089244872</v>
      </c>
      <c r="O52" s="28">
        <f t="shared" si="10"/>
        <v>0.3</v>
      </c>
      <c r="P52" s="13">
        <f t="shared" si="11"/>
        <v>-8.6700000000000017</v>
      </c>
      <c r="Q52" s="13">
        <f t="shared" si="7"/>
        <v>169.10145197998904</v>
      </c>
      <c r="R52" s="13"/>
      <c r="S52" s="13">
        <f t="shared" si="8"/>
        <v>-232.21232641948288</v>
      </c>
      <c r="T52" s="13"/>
      <c r="U52" s="13">
        <f t="shared" si="9"/>
        <v>131.55880412484962</v>
      </c>
      <c r="V52" s="9"/>
    </row>
    <row r="53" spans="4:22">
      <c r="D53" s="11" t="s">
        <v>283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6"/>
        <v>3428.7879628862593</v>
      </c>
      <c r="O53" s="28">
        <f t="shared" si="10"/>
        <v>0.3</v>
      </c>
      <c r="P53" s="13">
        <f t="shared" si="11"/>
        <v>-8.3400000000000034</v>
      </c>
      <c r="Q53" s="13">
        <f t="shared" si="7"/>
        <v>750.96962739508115</v>
      </c>
      <c r="R53" s="13"/>
      <c r="S53" s="13">
        <f t="shared" si="8"/>
        <v>490.78631616047704</v>
      </c>
      <c r="T53" s="13"/>
      <c r="U53" s="13">
        <f t="shared" si="9"/>
        <v>558.35773695972762</v>
      </c>
      <c r="V53" s="9"/>
    </row>
    <row r="54" spans="4:22">
      <c r="D54" s="11" t="s">
        <v>283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6"/>
        <v>4865.0559741747475</v>
      </c>
      <c r="O54" s="28">
        <f t="shared" si="10"/>
        <v>0.3</v>
      </c>
      <c r="P54" s="13">
        <f t="shared" si="11"/>
        <v>8.3400000000000034</v>
      </c>
      <c r="Q54" s="13">
        <f t="shared" si="7"/>
        <v>994.58438980825372</v>
      </c>
      <c r="R54" s="13"/>
      <c r="S54" s="13">
        <f t="shared" si="8"/>
        <v>801.79633891323476</v>
      </c>
      <c r="T54" s="13"/>
      <c r="U54" s="13">
        <f t="shared" si="9"/>
        <v>757.77365772025325</v>
      </c>
      <c r="V54" s="9"/>
    </row>
    <row r="55" spans="4:22">
      <c r="D55" s="11" t="s">
        <v>283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6"/>
        <v>3780.1453286436804</v>
      </c>
      <c r="O55" s="28">
        <f t="shared" si="10"/>
        <v>0.3</v>
      </c>
      <c r="P55" s="13">
        <f t="shared" si="11"/>
        <v>8.6700000000000017</v>
      </c>
      <c r="Q55" s="13">
        <f t="shared" si="7"/>
        <v>850.20501179238431</v>
      </c>
      <c r="R55" s="13"/>
      <c r="S55" s="13">
        <f t="shared" si="8"/>
        <v>522.39280941015215</v>
      </c>
      <c r="T55" s="13"/>
      <c r="U55" s="13">
        <f t="shared" si="9"/>
        <v>611.97847633539516</v>
      </c>
      <c r="V55" s="9"/>
    </row>
    <row r="56" spans="4:22">
      <c r="D56" s="11" t="s">
        <v>283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6"/>
        <v>2378.2006006998204</v>
      </c>
      <c r="O56" s="28">
        <f t="shared" si="10"/>
        <v>0.3</v>
      </c>
      <c r="P56" s="13">
        <f t="shared" si="11"/>
        <v>9</v>
      </c>
      <c r="Q56" s="13">
        <f t="shared" si="7"/>
        <v>503.70445791679043</v>
      </c>
      <c r="R56" s="13"/>
      <c r="S56" s="13">
        <f t="shared" si="8"/>
        <v>142.9563002688474</v>
      </c>
      <c r="T56" s="13"/>
      <c r="U56" s="13">
        <f t="shared" si="9"/>
        <v>601.8945571817676</v>
      </c>
      <c r="V56" s="9"/>
    </row>
    <row r="57" spans="4:22">
      <c r="D57" s="11" t="s">
        <v>283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6"/>
        <v>724.03912983931559</v>
      </c>
      <c r="O57" s="28">
        <f t="shared" si="10"/>
        <v>0.3</v>
      </c>
      <c r="P57" s="13">
        <f t="shared" si="11"/>
        <v>9.3299999999999983</v>
      </c>
      <c r="Q57" s="13">
        <f t="shared" si="7"/>
        <v>109.31188986991444</v>
      </c>
      <c r="R57" s="13"/>
      <c r="S57" s="13">
        <f t="shared" si="8"/>
        <v>-175.13328122570337</v>
      </c>
      <c r="T57" s="13"/>
      <c r="U57" s="13">
        <f t="shared" si="9"/>
        <v>445.94193452142946</v>
      </c>
      <c r="V57" s="9"/>
    </row>
    <row r="58" spans="4:22">
      <c r="D58" s="11" t="s">
        <v>283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6"/>
        <v>266.14780892153522</v>
      </c>
      <c r="O58" s="28">
        <f t="shared" si="10"/>
        <v>0.3</v>
      </c>
      <c r="P58" s="13">
        <f t="shared" si="11"/>
        <v>9.6599999999999966</v>
      </c>
      <c r="Q58" s="13">
        <f t="shared" si="7"/>
        <v>92.365068361870016</v>
      </c>
      <c r="R58" s="13"/>
      <c r="S58" s="13">
        <f t="shared" si="8"/>
        <v>-255.12542025057948</v>
      </c>
      <c r="T58" s="13"/>
      <c r="U58" s="13">
        <f t="shared" si="9"/>
        <v>302.48795157251544</v>
      </c>
      <c r="V58" s="9"/>
    </row>
    <row r="59" spans="4:22">
      <c r="E59" s="9"/>
      <c r="G59" s="9"/>
      <c r="H59" s="9"/>
      <c r="I59" s="8"/>
      <c r="J59" s="8"/>
      <c r="K59" s="9"/>
      <c r="L59" s="9"/>
      <c r="N59" s="8"/>
      <c r="O59" s="27"/>
      <c r="P59" s="8"/>
      <c r="Q59" s="9"/>
      <c r="R59" s="9"/>
      <c r="S59" s="9"/>
      <c r="T59" s="9"/>
      <c r="U59" s="9"/>
      <c r="V59" s="9"/>
    </row>
    <row r="60" spans="4:22">
      <c r="D60" s="15" t="s">
        <v>281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6"/>
        <v>-84.756729919699183</v>
      </c>
      <c r="O60" s="29">
        <f>E60</f>
        <v>0.15</v>
      </c>
      <c r="P60" s="17">
        <f>F60</f>
        <v>0</v>
      </c>
      <c r="Q60" s="17">
        <f t="shared" ref="Q60:Q67" si="12">E/1000/(1+nu)*(G60+(nu/(1-2*nu))*N60)</f>
        <v>-267.06260357958814</v>
      </c>
      <c r="R60" s="17"/>
      <c r="S60" s="17">
        <f t="shared" ref="S60:S67" si="13">E/1000/(1+nu)*(I60+(nu/(1-2*nu))*N60)</f>
        <v>413.87972467392143</v>
      </c>
      <c r="T60" s="17"/>
      <c r="U60" s="17">
        <f t="shared" ref="U60:U67" si="14">E/1000/(1+nu)*(K60+(nu/(1-2*nu))*N60)</f>
        <v>-191.31440430217538</v>
      </c>
      <c r="V60" s="9"/>
    </row>
    <row r="61" spans="4:22">
      <c r="D61" s="15" t="s">
        <v>281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6"/>
        <v>432.53923952535365</v>
      </c>
      <c r="O61" s="29">
        <f t="shared" ref="O61:O67" si="15">E61</f>
        <v>0.45</v>
      </c>
      <c r="P61" s="17">
        <f t="shared" ref="P61:P67" si="16">F61</f>
        <v>0</v>
      </c>
      <c r="Q61" s="17">
        <f t="shared" si="12"/>
        <v>48.866375398024388</v>
      </c>
      <c r="R61" s="17"/>
      <c r="S61" s="17">
        <f t="shared" si="13"/>
        <v>322.691279439217</v>
      </c>
      <c r="T61" s="17"/>
      <c r="U61" s="17">
        <f t="shared" si="14"/>
        <v>-144.47455408643077</v>
      </c>
      <c r="V61" s="9"/>
    </row>
    <row r="62" spans="4:22">
      <c r="D62" s="15" t="s">
        <v>281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6"/>
        <v>814.43746769205291</v>
      </c>
      <c r="O62" s="29">
        <f t="shared" si="15"/>
        <v>0.75</v>
      </c>
      <c r="P62" s="17">
        <f t="shared" si="16"/>
        <v>0</v>
      </c>
      <c r="Q62" s="17">
        <f t="shared" si="12"/>
        <v>126.5808093475512</v>
      </c>
      <c r="R62" s="17"/>
      <c r="S62" s="17">
        <f t="shared" si="13"/>
        <v>486.03578408668074</v>
      </c>
      <c r="T62" s="17"/>
      <c r="U62" s="17">
        <f t="shared" si="14"/>
        <v>-185.0369228959043</v>
      </c>
      <c r="V62" s="9"/>
    </row>
    <row r="63" spans="4:22">
      <c r="D63" s="15" t="s">
        <v>281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6"/>
        <v>473.54389070608522</v>
      </c>
      <c r="O63" s="29">
        <f t="shared" si="15"/>
        <v>1.05</v>
      </c>
      <c r="P63" s="17">
        <f t="shared" si="16"/>
        <v>0</v>
      </c>
      <c r="Q63" s="17">
        <f t="shared" si="12"/>
        <v>98.389164702584694</v>
      </c>
      <c r="R63" s="17"/>
      <c r="S63" s="17">
        <f t="shared" si="13"/>
        <v>308.74980038521687</v>
      </c>
      <c r="T63" s="17"/>
      <c r="U63" s="17">
        <f t="shared" si="14"/>
        <v>-158.52842246710685</v>
      </c>
      <c r="V63" s="9"/>
    </row>
    <row r="64" spans="4:22">
      <c r="D64" s="15" t="s">
        <v>281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6"/>
        <v>222.03897929218283</v>
      </c>
      <c r="O64" s="29">
        <f t="shared" si="15"/>
        <v>1.35</v>
      </c>
      <c r="P64" s="17">
        <f t="shared" si="16"/>
        <v>0</v>
      </c>
      <c r="Q64" s="17">
        <f t="shared" si="12"/>
        <v>41.087307482755818</v>
      </c>
      <c r="R64" s="17"/>
      <c r="S64" s="17">
        <f t="shared" si="13"/>
        <v>273.46390284769768</v>
      </c>
      <c r="T64" s="17"/>
      <c r="U64" s="17">
        <f t="shared" si="14"/>
        <v>-197.98074620205756</v>
      </c>
      <c r="V64" s="9"/>
    </row>
    <row r="65" spans="4:22">
      <c r="D65" s="15" t="s">
        <v>281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6"/>
        <v>-138.1873344811213</v>
      </c>
      <c r="O65" s="29">
        <f t="shared" si="15"/>
        <v>1.65</v>
      </c>
      <c r="P65" s="17">
        <f t="shared" si="16"/>
        <v>0</v>
      </c>
      <c r="Q65" s="17">
        <f t="shared" si="12"/>
        <v>3.0059142853958405</v>
      </c>
      <c r="R65" s="17"/>
      <c r="S65" s="17">
        <f t="shared" si="13"/>
        <v>137.7533678802003</v>
      </c>
      <c r="T65" s="17"/>
      <c r="U65" s="17">
        <f t="shared" si="14"/>
        <v>-213.30763276818479</v>
      </c>
      <c r="V65" s="9"/>
    </row>
    <row r="66" spans="4:22">
      <c r="D66" s="15" t="s">
        <v>281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6"/>
        <v>-703.59814469000958</v>
      </c>
      <c r="O66" s="29">
        <f t="shared" si="15"/>
        <v>1.95</v>
      </c>
      <c r="P66" s="17">
        <f t="shared" si="16"/>
        <v>0</v>
      </c>
      <c r="Q66" s="17">
        <f t="shared" si="12"/>
        <v>-51.902809916890817</v>
      </c>
      <c r="R66" s="17"/>
      <c r="S66" s="17">
        <f t="shared" si="13"/>
        <v>-28.356561353921538</v>
      </c>
      <c r="T66" s="17"/>
      <c r="U66" s="17">
        <f t="shared" si="14"/>
        <v>-289.12965469144262</v>
      </c>
      <c r="V66" s="9"/>
    </row>
    <row r="67" spans="4:22">
      <c r="D67" s="15" t="s">
        <v>281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6"/>
        <v>439.14773444309049</v>
      </c>
      <c r="O67" s="29">
        <f t="shared" si="15"/>
        <v>2.5</v>
      </c>
      <c r="P67" s="17">
        <f t="shared" si="16"/>
        <v>0</v>
      </c>
      <c r="Q67" s="17">
        <f t="shared" si="12"/>
        <v>77.031130222325899</v>
      </c>
      <c r="R67" s="17"/>
      <c r="S67" s="17">
        <f t="shared" si="13"/>
        <v>212.09733761398522</v>
      </c>
      <c r="T67" s="17"/>
      <c r="U67" s="17">
        <f t="shared" si="14"/>
        <v>-58.575907253688669</v>
      </c>
      <c r="V67" s="9"/>
    </row>
    <row r="68" spans="4:22">
      <c r="E68" s="9"/>
      <c r="G68" s="9"/>
      <c r="H68" s="9"/>
      <c r="I68" s="8"/>
      <c r="J68" s="8"/>
      <c r="K68" s="8"/>
      <c r="L68" s="8"/>
      <c r="N68" s="8"/>
      <c r="O68" s="27"/>
      <c r="P68" s="8"/>
      <c r="Q68" s="9"/>
      <c r="R68" s="9"/>
      <c r="S68" s="9"/>
      <c r="T68" s="9"/>
      <c r="U68" s="9"/>
      <c r="V68" s="9"/>
    </row>
    <row r="69" spans="4:22">
      <c r="D69" s="19" t="s">
        <v>283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6"/>
        <v>811.79147917720411</v>
      </c>
      <c r="O69" s="30">
        <f>E69</f>
        <v>2.5</v>
      </c>
      <c r="P69" s="21">
        <f>F69</f>
        <v>-16</v>
      </c>
      <c r="Q69" s="21">
        <f t="shared" ref="Q69:Q77" si="17">E/1000/(1+nu)*(G69+(nu/(1-2*nu))*N69)</f>
        <v>86.31877830212035</v>
      </c>
      <c r="R69" s="21"/>
      <c r="S69" s="21">
        <f t="shared" ref="S69:S77" si="18">E/1000/(1+nu)*(I69+(nu/(1-2*nu))*N69)</f>
        <v>149.81931622560654</v>
      </c>
      <c r="T69" s="21"/>
      <c r="U69" s="21">
        <f t="shared" ref="U69:U77" si="19">E/1000/(1+nu)*(K69+(nu/(1-2*nu))*N69)</f>
        <v>190.05243204030518</v>
      </c>
      <c r="V69" s="9"/>
    </row>
    <row r="70" spans="4:22">
      <c r="D70" s="19" t="s">
        <v>283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6"/>
        <v>1096.5311293479328</v>
      </c>
      <c r="O70" s="30">
        <f t="shared" ref="O70:O77" si="20">E70</f>
        <v>2.5</v>
      </c>
      <c r="P70" s="21">
        <f t="shared" ref="P70:P77" si="21">F70</f>
        <v>-12</v>
      </c>
      <c r="Q70" s="21">
        <f t="shared" si="17"/>
        <v>-8.5728636178828683</v>
      </c>
      <c r="R70" s="21"/>
      <c r="S70" s="21">
        <f t="shared" si="18"/>
        <v>146.09711968311117</v>
      </c>
      <c r="T70" s="21"/>
      <c r="U70" s="21">
        <f t="shared" si="19"/>
        <v>438.15458684243634</v>
      </c>
      <c r="V70" s="9"/>
    </row>
    <row r="71" spans="4:22">
      <c r="D71" s="19" t="s">
        <v>283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6"/>
        <v>1369.5116656784469</v>
      </c>
      <c r="O71" s="30">
        <f t="shared" si="20"/>
        <v>2.5</v>
      </c>
      <c r="P71" s="21">
        <f t="shared" si="21"/>
        <v>-8</v>
      </c>
      <c r="Q71" s="21">
        <f t="shared" si="17"/>
        <v>246.33556313802899</v>
      </c>
      <c r="R71" s="21"/>
      <c r="S71" s="21">
        <f t="shared" si="18"/>
        <v>120.04212699298972</v>
      </c>
      <c r="T71" s="21"/>
      <c r="U71" s="21">
        <f t="shared" si="19"/>
        <v>352.61593435016573</v>
      </c>
      <c r="V71" s="9"/>
    </row>
    <row r="72" spans="4:22">
      <c r="D72" s="19" t="s">
        <v>281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6"/>
        <v>-1216.8697766372638</v>
      </c>
      <c r="O72" s="30">
        <f t="shared" si="20"/>
        <v>2.5</v>
      </c>
      <c r="P72" s="21">
        <f t="shared" si="21"/>
        <v>-4</v>
      </c>
      <c r="Q72" s="21">
        <f t="shared" si="17"/>
        <v>-77.187133419068005</v>
      </c>
      <c r="R72" s="21"/>
      <c r="S72" s="21">
        <f t="shared" si="18"/>
        <v>-40.075842802231513</v>
      </c>
      <c r="T72" s="21"/>
      <c r="U72" s="21">
        <f t="shared" si="19"/>
        <v>-521.59365651326391</v>
      </c>
      <c r="V72" s="9"/>
    </row>
    <row r="73" spans="4:22">
      <c r="D73" s="19" t="s">
        <v>281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6"/>
        <v>439.14773444309049</v>
      </c>
      <c r="O73" s="30">
        <f t="shared" si="20"/>
        <v>2.5</v>
      </c>
      <c r="P73" s="21">
        <f t="shared" si="21"/>
        <v>0</v>
      </c>
      <c r="Q73" s="21">
        <f t="shared" si="17"/>
        <v>77.031130222325899</v>
      </c>
      <c r="R73" s="21"/>
      <c r="S73" s="21">
        <f t="shared" si="18"/>
        <v>212.09733761398522</v>
      </c>
      <c r="T73" s="21"/>
      <c r="U73" s="21">
        <f t="shared" si="19"/>
        <v>-58.575907253688669</v>
      </c>
      <c r="V73" s="9"/>
    </row>
    <row r="74" spans="4:22">
      <c r="D74" s="19" t="s">
        <v>281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6"/>
        <v>-1358.0399837611612</v>
      </c>
      <c r="O74" s="30">
        <f t="shared" si="20"/>
        <v>2.5</v>
      </c>
      <c r="P74" s="21">
        <f t="shared" si="21"/>
        <v>4</v>
      </c>
      <c r="Q74" s="21">
        <f t="shared" si="17"/>
        <v>-99.851375733296535</v>
      </c>
      <c r="R74" s="21"/>
      <c r="S74" s="21">
        <f t="shared" si="18"/>
        <v>-215.36155268256019</v>
      </c>
      <c r="T74" s="21"/>
      <c r="U74" s="21">
        <f t="shared" si="19"/>
        <v>-397.75806305875278</v>
      </c>
      <c r="V74" s="9"/>
    </row>
    <row r="75" spans="4:22">
      <c r="D75" s="19" t="s">
        <v>283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6"/>
        <v>405.79086756997708</v>
      </c>
      <c r="O75" s="30">
        <f t="shared" si="20"/>
        <v>2.5</v>
      </c>
      <c r="P75" s="21">
        <f t="shared" si="21"/>
        <v>8</v>
      </c>
      <c r="Q75" s="21">
        <f t="shared" si="17"/>
        <v>-124.83770470809797</v>
      </c>
      <c r="R75" s="21"/>
      <c r="S75" s="21">
        <f t="shared" si="18"/>
        <v>-28.493724365686859</v>
      </c>
      <c r="T75" s="21"/>
      <c r="U75" s="21">
        <f t="shared" si="19"/>
        <v>366.37163454802277</v>
      </c>
      <c r="V75" s="9"/>
    </row>
    <row r="76" spans="4:22">
      <c r="D76" s="19" t="s">
        <v>283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6"/>
        <v>62.907794369238104</v>
      </c>
      <c r="O76" s="30">
        <f t="shared" si="20"/>
        <v>2.5</v>
      </c>
      <c r="P76" s="21">
        <f t="shared" si="21"/>
        <v>12.000000000000014</v>
      </c>
      <c r="Q76" s="21">
        <f t="shared" si="17"/>
        <v>-118.94599452069163</v>
      </c>
      <c r="R76" s="21"/>
      <c r="S76" s="21">
        <f t="shared" si="18"/>
        <v>-6.6912715412430188</v>
      </c>
      <c r="T76" s="21"/>
      <c r="U76" s="21">
        <f t="shared" si="19"/>
        <v>158.66385810578464</v>
      </c>
      <c r="V76" s="9"/>
    </row>
    <row r="77" spans="4:22">
      <c r="D77" s="19" t="s">
        <v>283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6"/>
        <v>990.06462134698654</v>
      </c>
      <c r="O77" s="30">
        <f t="shared" si="20"/>
        <v>2.5</v>
      </c>
      <c r="P77" s="21">
        <f t="shared" si="21"/>
        <v>16.000000000000014</v>
      </c>
      <c r="Q77" s="21">
        <f t="shared" si="17"/>
        <v>132.76083573369988</v>
      </c>
      <c r="R77" s="21"/>
      <c r="S77" s="21">
        <f t="shared" si="18"/>
        <v>139.54444681021744</v>
      </c>
      <c r="T77" s="21"/>
      <c r="U77" s="21">
        <f t="shared" si="19"/>
        <v>247.47864366325055</v>
      </c>
      <c r="V77" s="9"/>
    </row>
  </sheetData>
  <mergeCells count="8">
    <mergeCell ref="G5:H5"/>
    <mergeCell ref="G4:L4"/>
    <mergeCell ref="Q5:R5"/>
    <mergeCell ref="S5:T5"/>
    <mergeCell ref="U5:V5"/>
    <mergeCell ref="Q4:V4"/>
    <mergeCell ref="I5:J5"/>
    <mergeCell ref="K5:L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980011</vt:lpstr>
      <vt:lpstr>Work</vt:lpstr>
      <vt:lpstr>Stresses</vt:lpstr>
      <vt:lpstr>E</vt:lpstr>
      <vt:lpstr>nu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ncms794</cp:lastModifiedBy>
  <dcterms:created xsi:type="dcterms:W3CDTF">2013-09-24T14:23:25Z</dcterms:created>
  <dcterms:modified xsi:type="dcterms:W3CDTF">2013-10-01T13:30:56Z</dcterms:modified>
</cp:coreProperties>
</file>