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0" windowWidth="24540" windowHeight="11700" activeTab="2"/>
  </bookViews>
  <sheets>
    <sheet name="Navigation" sheetId="3" r:id="rId1"/>
    <sheet name="Strains" sheetId="2" r:id="rId2"/>
    <sheet name="980010" sheetId="1" r:id="rId3"/>
  </sheets>
  <externalReferences>
    <externalReference r:id="rId4"/>
  </externalReferences>
  <definedNames>
    <definedName name="solver_adj" localSheetId="2" hidden="1">'980010'!$H$496:$K$496</definedName>
    <definedName name="solver_cvg" localSheetId="2" hidden="1">0.0001</definedName>
    <definedName name="solver_drv" localSheetId="2" hidden="1">1</definedName>
    <definedName name="solver_est" localSheetId="2" hidden="1">1</definedName>
    <definedName name="solver_itr" localSheetId="2" hidden="1">100</definedName>
    <definedName name="solver_lin" localSheetId="2" hidden="1">2</definedName>
    <definedName name="solver_neg" localSheetId="2" hidden="1">2</definedName>
    <definedName name="solver_num" localSheetId="2" hidden="1">0</definedName>
    <definedName name="solver_nwt" localSheetId="2" hidden="1">1</definedName>
    <definedName name="solver_opt" localSheetId="2" hidden="1">'980010'!$H$498</definedName>
    <definedName name="solver_pre" localSheetId="2" hidden="1">0.000001</definedName>
    <definedName name="solver_scl" localSheetId="2" hidden="1">2</definedName>
    <definedName name="solver_sho" localSheetId="2" hidden="1">2</definedName>
    <definedName name="solver_tim" localSheetId="2" hidden="1">100</definedName>
    <definedName name="solver_tol" localSheetId="2" hidden="1">0.05</definedName>
    <definedName name="solver_typ" localSheetId="2" hidden="1">2</definedName>
    <definedName name="solver_val" localSheetId="2" hidden="1">0</definedName>
  </definedNames>
  <calcPr calcId="125725"/>
</workbook>
</file>

<file path=xl/calcChain.xml><?xml version="1.0" encoding="utf-8"?>
<calcChain xmlns="http://schemas.openxmlformats.org/spreadsheetml/2006/main">
  <c r="F520" i="1"/>
  <c r="G520" l="1"/>
  <c r="F519"/>
  <c r="G519" l="1"/>
  <c r="F518"/>
  <c r="G518" l="1"/>
  <c r="F517"/>
  <c r="G517" l="1"/>
  <c r="F516"/>
  <c r="G516" l="1"/>
  <c r="F515"/>
  <c r="G515" l="1"/>
  <c r="F514"/>
  <c r="G514" l="1"/>
  <c r="F513"/>
  <c r="G513" l="1"/>
  <c r="F512"/>
  <c r="G512" l="1"/>
  <c r="F511"/>
  <c r="G511" l="1"/>
  <c r="F510"/>
  <c r="G510" l="1"/>
  <c r="F509"/>
  <c r="G509" l="1"/>
  <c r="F508"/>
  <c r="G508" l="1"/>
  <c r="F507"/>
  <c r="G507" l="1"/>
  <c r="F506"/>
  <c r="G506" l="1"/>
  <c r="F505"/>
  <c r="G505" l="1"/>
  <c r="F504"/>
  <c r="G504" l="1"/>
  <c r="F503"/>
  <c r="G503" l="1"/>
  <c r="F502"/>
  <c r="G502" l="1"/>
  <c r="F501"/>
  <c r="G501" l="1"/>
  <c r="F500"/>
  <c r="G500" l="1"/>
  <c r="F499"/>
  <c r="G499" l="1"/>
  <c r="F498"/>
  <c r="G498" l="1"/>
  <c r="M14" i="2"/>
  <c r="I14"/>
  <c r="M13"/>
  <c r="I13"/>
  <c r="M12"/>
  <c r="I12"/>
  <c r="M11"/>
  <c r="I11"/>
  <c r="M10"/>
  <c r="I10"/>
  <c r="M9"/>
  <c r="I9"/>
  <c r="M8"/>
  <c r="I8"/>
  <c r="M7"/>
  <c r="I7"/>
  <c r="M6"/>
  <c r="I6"/>
  <c r="M5"/>
  <c r="I5"/>
  <c r="M4"/>
  <c r="I4"/>
  <c r="M3"/>
  <c r="I3"/>
  <c r="M2"/>
  <c r="I2"/>
  <c r="H498" i="1" l="1"/>
  <c r="F440"/>
  <c r="G440" l="1"/>
  <c r="F439"/>
  <c r="G439" l="1"/>
  <c r="F438"/>
  <c r="G438" l="1"/>
  <c r="F437"/>
  <c r="G437" l="1"/>
  <c r="F436"/>
  <c r="G436" l="1"/>
  <c r="F435"/>
  <c r="G435" l="1"/>
  <c r="F434"/>
  <c r="G434" l="1"/>
  <c r="F433"/>
  <c r="G433" l="1"/>
  <c r="F432"/>
  <c r="G432" l="1"/>
  <c r="F431"/>
  <c r="G431" l="1"/>
  <c r="F430"/>
  <c r="G430" l="1"/>
  <c r="F429"/>
  <c r="G429" l="1"/>
  <c r="F428"/>
  <c r="G428" l="1"/>
  <c r="F427"/>
  <c r="G427" l="1"/>
  <c r="F426"/>
  <c r="G426" l="1"/>
  <c r="F425"/>
  <c r="G425" l="1"/>
  <c r="F424"/>
  <c r="G424" l="1"/>
  <c r="F423"/>
  <c r="G423" l="1"/>
  <c r="F422"/>
  <c r="G422" l="1"/>
  <c r="F421"/>
  <c r="G421" l="1"/>
  <c r="F420"/>
  <c r="G420" l="1"/>
  <c r="F419"/>
  <c r="G419" l="1"/>
  <c r="H418"/>
  <c r="F418"/>
  <c r="G418" l="1"/>
  <c r="F400"/>
  <c r="F399"/>
  <c r="F398"/>
  <c r="F397"/>
  <c r="F396"/>
  <c r="F395"/>
  <c r="F394"/>
  <c r="F393"/>
  <c r="F392"/>
  <c r="F391"/>
  <c r="F390"/>
  <c r="F389"/>
  <c r="F388"/>
  <c r="F387"/>
  <c r="F386"/>
  <c r="F385"/>
  <c r="F384"/>
  <c r="F383"/>
  <c r="F382"/>
  <c r="F381"/>
  <c r="F380"/>
  <c r="F379"/>
  <c r="F378"/>
  <c r="F360"/>
  <c r="G378" l="1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360"/>
  <c r="F359"/>
  <c r="H378" l="1"/>
  <c r="G359"/>
  <c r="F358"/>
  <c r="G358" l="1"/>
  <c r="F357"/>
  <c r="G357" l="1"/>
  <c r="F356"/>
  <c r="G356" l="1"/>
  <c r="F355"/>
  <c r="G355" l="1"/>
  <c r="F354"/>
  <c r="G354" l="1"/>
  <c r="F353"/>
  <c r="G353" l="1"/>
  <c r="F352"/>
  <c r="G352" l="1"/>
  <c r="F351"/>
  <c r="G351" l="1"/>
  <c r="F350"/>
  <c r="G350" l="1"/>
  <c r="F349"/>
  <c r="G349" l="1"/>
  <c r="F348"/>
  <c r="G348" l="1"/>
  <c r="F347"/>
  <c r="G347" l="1"/>
  <c r="F346"/>
  <c r="G346" l="1"/>
  <c r="F345"/>
  <c r="G345" l="1"/>
  <c r="F344"/>
  <c r="G344" l="1"/>
  <c r="F343"/>
  <c r="G343" l="1"/>
  <c r="F342"/>
  <c r="G342" l="1"/>
  <c r="F341"/>
  <c r="G341" l="1"/>
  <c r="F340"/>
  <c r="G340" l="1"/>
  <c r="F339"/>
  <c r="G339" l="1"/>
  <c r="H338"/>
  <c r="F338"/>
  <c r="G338" l="1"/>
  <c r="F320"/>
  <c r="G320" l="1"/>
  <c r="F319"/>
  <c r="G319" l="1"/>
  <c r="F318"/>
  <c r="G318" l="1"/>
  <c r="F317"/>
  <c r="G317" l="1"/>
  <c r="F316"/>
  <c r="G316" l="1"/>
  <c r="F315"/>
  <c r="G315" l="1"/>
  <c r="F314"/>
  <c r="G314" l="1"/>
  <c r="F313"/>
  <c r="G313" l="1"/>
  <c r="F312"/>
  <c r="G312" l="1"/>
  <c r="F311"/>
  <c r="G311" l="1"/>
  <c r="F310"/>
  <c r="G310" l="1"/>
  <c r="F309"/>
  <c r="G309" l="1"/>
  <c r="F308"/>
  <c r="G308" l="1"/>
  <c r="F307"/>
  <c r="G307" l="1"/>
  <c r="F306"/>
  <c r="G306" l="1"/>
  <c r="F305"/>
  <c r="G305" l="1"/>
  <c r="F304"/>
  <c r="G304" l="1"/>
  <c r="F303"/>
  <c r="G303" l="1"/>
  <c r="F302"/>
  <c r="G302" l="1"/>
  <c r="F301"/>
  <c r="G301" l="1"/>
  <c r="F300"/>
  <c r="G300" l="1"/>
  <c r="F299"/>
  <c r="G299" l="1"/>
  <c r="H298"/>
  <c r="F280"/>
  <c r="F298"/>
  <c r="G298" l="1"/>
  <c r="G280"/>
  <c r="F279"/>
  <c r="G279" l="1"/>
  <c r="F278"/>
  <c r="G278" l="1"/>
  <c r="F277"/>
  <c r="G277" l="1"/>
  <c r="F276"/>
  <c r="G276" l="1"/>
  <c r="F275"/>
  <c r="G275" l="1"/>
  <c r="F274"/>
  <c r="G274" l="1"/>
  <c r="F273"/>
  <c r="G273" l="1"/>
  <c r="F272"/>
  <c r="G272" l="1"/>
  <c r="F271"/>
  <c r="G271" l="1"/>
  <c r="F270"/>
  <c r="G270" l="1"/>
  <c r="F269"/>
  <c r="G269" l="1"/>
  <c r="F268"/>
  <c r="G268" l="1"/>
  <c r="F267"/>
  <c r="G267" l="1"/>
  <c r="F266"/>
  <c r="G266" l="1"/>
  <c r="F265"/>
  <c r="G265" l="1"/>
  <c r="F264"/>
  <c r="G264" l="1"/>
  <c r="F263"/>
  <c r="G263" l="1"/>
  <c r="F262"/>
  <c r="G262" l="1"/>
  <c r="F261"/>
  <c r="G261" l="1"/>
  <c r="F260"/>
  <c r="G260" l="1"/>
  <c r="F259"/>
  <c r="G259" l="1"/>
  <c r="H258"/>
  <c r="F258"/>
  <c r="G258" l="1"/>
  <c r="F226"/>
  <c r="F227"/>
  <c r="F236"/>
  <c r="F224"/>
  <c r="F239"/>
  <c r="F219"/>
  <c r="F232"/>
  <c r="F220"/>
  <c r="F237"/>
  <c r="F233"/>
  <c r="F229"/>
  <c r="F225"/>
  <c r="F221"/>
  <c r="F200"/>
  <c r="F238"/>
  <c r="F234"/>
  <c r="F230"/>
  <c r="F222"/>
  <c r="F218"/>
  <c r="F235"/>
  <c r="F231"/>
  <c r="F223"/>
  <c r="F240"/>
  <c r="F228"/>
  <c r="G218" l="1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00"/>
  <c r="F199"/>
  <c r="H218" l="1"/>
  <c r="G199"/>
  <c r="F198"/>
  <c r="G198" l="1"/>
  <c r="F197"/>
  <c r="G197" l="1"/>
  <c r="F196"/>
  <c r="G196" l="1"/>
  <c r="F195"/>
  <c r="G195" l="1"/>
  <c r="F194"/>
  <c r="G194" l="1"/>
  <c r="F193"/>
  <c r="G193" l="1"/>
  <c r="F192"/>
  <c r="G192" l="1"/>
  <c r="F191"/>
  <c r="G191" l="1"/>
  <c r="F190"/>
  <c r="G190" l="1"/>
  <c r="F189"/>
  <c r="G189" l="1"/>
  <c r="F188"/>
  <c r="G188" l="1"/>
  <c r="F187"/>
  <c r="G187" l="1"/>
  <c r="F186"/>
  <c r="G186" l="1"/>
  <c r="F185"/>
  <c r="G185" l="1"/>
  <c r="F184"/>
  <c r="G184" l="1"/>
  <c r="F183"/>
  <c r="G183" l="1"/>
  <c r="F182"/>
  <c r="G182" l="1"/>
  <c r="F181"/>
  <c r="G181" l="1"/>
  <c r="F180"/>
  <c r="G180" l="1"/>
  <c r="F179"/>
  <c r="G179" l="1"/>
  <c r="H178"/>
  <c r="F178"/>
  <c r="G178" l="1"/>
  <c r="F160"/>
  <c r="G160" l="1"/>
  <c r="F159"/>
  <c r="G159" l="1"/>
  <c r="F158"/>
  <c r="G158" l="1"/>
  <c r="F157"/>
  <c r="G157" l="1"/>
  <c r="F156"/>
  <c r="G156" l="1"/>
  <c r="F155"/>
  <c r="G155" l="1"/>
  <c r="F154"/>
  <c r="G154" l="1"/>
  <c r="F153"/>
  <c r="G153" l="1"/>
  <c r="F152"/>
  <c r="G152" l="1"/>
  <c r="F151"/>
  <c r="G151" l="1"/>
  <c r="F150"/>
  <c r="G150" l="1"/>
  <c r="F149"/>
  <c r="G149" l="1"/>
  <c r="F148"/>
  <c r="G148" l="1"/>
  <c r="F147"/>
  <c r="G147" l="1"/>
  <c r="F146"/>
  <c r="G146" l="1"/>
  <c r="F145"/>
  <c r="G145" l="1"/>
  <c r="F144"/>
  <c r="G144" l="1"/>
  <c r="F143"/>
  <c r="G143" l="1"/>
  <c r="F142"/>
  <c r="G142" l="1"/>
  <c r="F141"/>
  <c r="G141" l="1"/>
  <c r="F140"/>
  <c r="G140" l="1"/>
  <c r="F139"/>
  <c r="G139" l="1"/>
  <c r="H138"/>
  <c r="F138"/>
  <c r="G138" l="1"/>
  <c r="F120"/>
  <c r="G120" l="1"/>
  <c r="F119"/>
  <c r="G119" l="1"/>
  <c r="F118"/>
  <c r="G118" l="1"/>
  <c r="F117"/>
  <c r="G117" l="1"/>
  <c r="F116"/>
  <c r="G116" l="1"/>
  <c r="F115"/>
  <c r="G115" l="1"/>
  <c r="F114"/>
  <c r="G114" l="1"/>
  <c r="F113"/>
  <c r="G113" l="1"/>
  <c r="F112"/>
  <c r="G112" l="1"/>
  <c r="F111"/>
  <c r="G111" l="1"/>
  <c r="F110"/>
  <c r="G110" l="1"/>
  <c r="F109"/>
  <c r="G109" l="1"/>
  <c r="F108"/>
  <c r="G108" l="1"/>
  <c r="F107"/>
  <c r="G107" l="1"/>
  <c r="F106"/>
  <c r="G106" l="1"/>
  <c r="F105"/>
  <c r="G105" l="1"/>
  <c r="F104"/>
  <c r="G104" l="1"/>
  <c r="F103"/>
  <c r="G103" l="1"/>
  <c r="F102"/>
  <c r="G102" l="1"/>
  <c r="F101"/>
  <c r="G101" l="1"/>
  <c r="F100"/>
  <c r="G100" l="1"/>
  <c r="F99"/>
  <c r="G99" l="1"/>
  <c r="H98"/>
  <c r="F98"/>
  <c r="G98" l="1"/>
  <c r="F80"/>
  <c r="G80" l="1"/>
  <c r="F79"/>
  <c r="G79" l="1"/>
  <c r="F78"/>
  <c r="G78" l="1"/>
  <c r="F77"/>
  <c r="G77" l="1"/>
  <c r="F76"/>
  <c r="G76" l="1"/>
  <c r="F75"/>
  <c r="G75" l="1"/>
  <c r="F74"/>
  <c r="G74" l="1"/>
  <c r="F73"/>
  <c r="G73" l="1"/>
  <c r="F72"/>
  <c r="G72" l="1"/>
  <c r="F71"/>
  <c r="G71" l="1"/>
  <c r="F70"/>
  <c r="G70" l="1"/>
  <c r="F69"/>
  <c r="G69" l="1"/>
  <c r="F68"/>
  <c r="G68" l="1"/>
  <c r="F67"/>
  <c r="G67" l="1"/>
  <c r="F66"/>
  <c r="G66" l="1"/>
  <c r="F65"/>
  <c r="G65" l="1"/>
  <c r="F64"/>
  <c r="G64" l="1"/>
  <c r="F63"/>
  <c r="G63" l="1"/>
  <c r="F62"/>
  <c r="G62" l="1"/>
  <c r="F61"/>
  <c r="G61" l="1"/>
  <c r="F60"/>
  <c r="G60" l="1"/>
  <c r="F59"/>
  <c r="G59" l="1"/>
  <c r="H58"/>
  <c r="F58"/>
  <c r="G58" l="1"/>
  <c r="F40"/>
  <c r="G40" l="1"/>
  <c r="F39"/>
  <c r="G39" l="1"/>
  <c r="F38"/>
  <c r="G38" l="1"/>
  <c r="F37"/>
  <c r="G37" l="1"/>
  <c r="F36"/>
  <c r="G36" l="1"/>
  <c r="F35"/>
  <c r="G35" l="1"/>
  <c r="F34"/>
  <c r="G34" l="1"/>
  <c r="F33"/>
  <c r="G33" l="1"/>
  <c r="F32"/>
  <c r="G32" l="1"/>
  <c r="F31"/>
  <c r="G31" l="1"/>
  <c r="F30"/>
  <c r="G30" l="1"/>
  <c r="F29"/>
  <c r="G29" l="1"/>
  <c r="F28"/>
  <c r="G28" l="1"/>
  <c r="F27"/>
  <c r="G27" l="1"/>
  <c r="F26"/>
  <c r="G26" l="1"/>
  <c r="F25"/>
  <c r="G25" l="1"/>
  <c r="F24"/>
  <c r="G24" l="1"/>
  <c r="F23"/>
  <c r="G23" l="1"/>
  <c r="F22"/>
  <c r="G22" l="1"/>
  <c r="F21"/>
  <c r="G21" l="1"/>
  <c r="F20"/>
  <c r="G20" l="1"/>
  <c r="F19"/>
  <c r="G19" l="1"/>
  <c r="H18"/>
  <c r="F18"/>
  <c r="G18" l="1"/>
</calcChain>
</file>

<file path=xl/sharedStrings.xml><?xml version="1.0" encoding="utf-8"?>
<sst xmlns="http://schemas.openxmlformats.org/spreadsheetml/2006/main" count="436" uniqueCount="89">
  <si>
    <t xml:space="preserve">                                                                                </t>
  </si>
  <si>
    <t xml:space="preserve">Run :     1  Seq   1  Rec   1  File L3A:980010  Date 23-SEP-2013 09:27:51.38    </t>
  </si>
  <si>
    <t xml:space="preserve">Mode: MW_ANGLE      Npts    23 Rpts     0                                       </t>
  </si>
  <si>
    <t xml:space="preserve">Cmon: Mon1[  DB]=    1000 *    11  Mon2[CF]=*      0                            </t>
  </si>
  <si>
    <t xml:space="preserve">Temp: Temperature control hardware not installed.                               </t>
  </si>
  <si>
    <t xml:space="preserve">Monx:         [ 0.00000]# 0                                                     </t>
  </si>
  <si>
    <t xml:space="preserve">Anax:         [ 0.00000]# 0                                                     </t>
  </si>
  <si>
    <t xml:space="preserve">Drv :  2TM=  71.870 TMFR=  35.935  PSI= -45.100  PHI= -90.200 DSRD=   9.000     </t>
  </si>
  <si>
    <t xml:space="preserve">Drv : XPOS= 100.800 YPOS= -11.700 ZPOS=  80.000 DSTD=   0.000                   </t>
  </si>
  <si>
    <t xml:space="preserve">Osc : DRIVE oscillation during count OFF.                    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</si>
  <si>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</si>
  <si>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</si>
  <si>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2  File L3A:980010  Date 23-SEP-2013 09:45:18.85    </t>
  </si>
  <si>
    <t xml:space="preserve">Cmon: Mon1[  DB]=    1000 *    16  Mon2[CF]=*      0                            </t>
  </si>
  <si>
    <t xml:space="preserve">Drv : XPOS= 107.800 YPOS= -11.500 ZPOS=  80.000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</si>
  <si>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</si>
  <si>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</si>
  <si>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</si>
  <si>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</si>
  <si>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</si>
  <si>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</si>
  <si>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</si>
  <si>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</si>
  <si>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</si>
  <si>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</si>
  <si>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</si>
  <si>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</si>
  <si>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</si>
  <si>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</si>
  <si>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</si>
  <si>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</si>
  <si>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</si>
  <si>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</si>
  <si>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</si>
  <si>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</si>
  <si>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</si>
  <si>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</si>
  <si>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</si>
  <si>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</si>
  <si>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 IC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</si>
  <si>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</si>
  <si>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</si>
  <si>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</si>
  <si>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</si>
  <si>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</si>
  <si>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</si>
  <si>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</si>
  <si>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</si>
  <si>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</si>
  <si>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</si>
  <si>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</si>
  <si>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</si>
  <si>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</si>
  <si>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</si>
  <si>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</si>
  <si>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</si>
  <si>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</si>
  <si>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</si>
  <si>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</si>
  <si>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Xcentre</t>
  </si>
  <si>
    <t>Amp</t>
  </si>
  <si>
    <t>Width</t>
  </si>
  <si>
    <t>Back</t>
  </si>
  <si>
    <t>Calc</t>
  </si>
  <si>
    <t>Error</t>
  </si>
  <si>
    <t>CHI2</t>
  </si>
  <si>
    <t xml:space="preserve">Run :     3  Seq   3  Rec   3  File L3A:980010  Date 23-SEP-2013 10:08:56.62    </t>
  </si>
  <si>
    <t xml:space="preserve">Drv : XPOS= 116.800 YPOS= -12.500 ZPOS=  80.000 DSTD=   0.000                   </t>
  </si>
  <si>
    <t xml:space="preserve">Run :     4  Seq   4  Rec   4  File L3A:980010  Date 23-SEP-2013 10:33:10.38    </t>
  </si>
  <si>
    <t xml:space="preserve">Drv : XPOS= 125.800 YPOS= -11.600 ZPOS=  80.000 DSTD=   0.000                   </t>
  </si>
  <si>
    <t xml:space="preserve">Run :     5  Seq   5  Rec   5  File L3A:980010  Date 23-SEP-2013 10:56:49.82    </t>
  </si>
  <si>
    <t xml:space="preserve">Drv : XPOS= 132.800 YPOS= -12.100 ZPOS=  80.000 DSTD=   0.000                   </t>
  </si>
  <si>
    <t xml:space="preserve">Run :     6  Seq   1  Rec   6  File L3A:980010  Date 23-SEP-2013 11:21:26.49    </t>
  </si>
  <si>
    <t xml:space="preserve">Cmon: Mon1[  DB]=    1000 *    14  Mon2[CF]=*      0                            </t>
  </si>
  <si>
    <t xml:space="preserve">Drv : XPOS= 126.800 YPOS= -11.700 ZPOS=  80.000 DSTD=   0.000                   </t>
  </si>
  <si>
    <t xml:space="preserve">Run :     7  Seq   1  Rec   7  File L3A:980010  Date 23-SEP-2013 12:33:58.56    </t>
  </si>
  <si>
    <t xml:space="preserve">Drv : XPOS= 103.800 YPOS= -11.800 ZPOS=  80.000 DSTD=   0.000                   </t>
  </si>
  <si>
    <t xml:space="preserve">Run :     8  Seq   2  Rec   8  File L3A:980010  Date 23-SEP-2013 12:55:11.74    </t>
  </si>
  <si>
    <t xml:space="preserve">Drv : XPOS= 111.800 YPOS= -12.300 ZPOS=  80.000 DSTD=   0.000                   </t>
  </si>
  <si>
    <t xml:space="preserve">Run :     9  Seq   3  Rec   9  File L3A:980010  Date 23-SEP-2013 13:18:58.02    </t>
  </si>
  <si>
    <t xml:space="preserve">Drv : XPOS= 120.800 YPOS= -12.400 ZPOS=  80.000 DSTD=   0.000                   </t>
  </si>
  <si>
    <t xml:space="preserve">Run :    10  Seq   4  Rec  10  File L3A:980010  Date 23-SEP-2013 13:42:49.46    </t>
  </si>
  <si>
    <t xml:space="preserve">Drv : XPOS= 129.800 YPOS= -12.100 ZPOS=  80.000 DSTD=   0.000                   </t>
  </si>
  <si>
    <t xml:space="preserve">Run :    11  Seq   1  Rec  11  File L3A:980010  Date 23-SEP-2013 15:02:41.89    </t>
  </si>
  <si>
    <t xml:space="preserve">Drv : XPOS= 105.800 YPOS= -11.600 ZPOS=  80.000 DSTD=   0.000                   </t>
  </si>
  <si>
    <t xml:space="preserve">Run :    12  Seq   2  Rec  12  File L3A:980010  Date 23-SEP-2013 15:23:40.22    </t>
  </si>
  <si>
    <t xml:space="preserve">Drv : XPOS=-128.800 YPOS= -11.900 ZPOS=  80.000 DSTD=   0.000                   </t>
  </si>
  <si>
    <t xml:space="preserve">Run :    13  Seq   1  Rec  12  File L3A:980010  Date 23-SEP-2013 15:48:31.02    </t>
  </si>
  <si>
    <t xml:space="preserve">Drv : XPOS= 128.800 YPOS= -11.900 ZPOS=  80.000 DSTD=   0.000                   </t>
  </si>
</sst>
</file>

<file path=xl/styles.xml><?xml version="1.0" encoding="utf-8"?>
<styleSheet xmlns="http://schemas.openxmlformats.org/spreadsheetml/2006/main">
  <numFmts count="1">
    <numFmt numFmtId="164" formatCode="d\-mmm\-yyyy\ hh:mm:ss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'980010'!$B$18:$B$40</c:f>
              <c:numCache>
                <c:formatCode>General</c:formatCode>
                <c:ptCount val="23"/>
                <c:pt idx="0">
                  <c:v>-11.69</c:v>
                </c:pt>
                <c:pt idx="1">
                  <c:v>-11.765000000000001</c:v>
                </c:pt>
                <c:pt idx="2">
                  <c:v>-11.815</c:v>
                </c:pt>
                <c:pt idx="3">
                  <c:v>-11.875</c:v>
                </c:pt>
                <c:pt idx="4">
                  <c:v>-11.935</c:v>
                </c:pt>
                <c:pt idx="5">
                  <c:v>-11.99</c:v>
                </c:pt>
                <c:pt idx="6">
                  <c:v>-12.04</c:v>
                </c:pt>
                <c:pt idx="7">
                  <c:v>-12.095000000000001</c:v>
                </c:pt>
                <c:pt idx="8">
                  <c:v>-12.145</c:v>
                </c:pt>
                <c:pt idx="9">
                  <c:v>-12.2</c:v>
                </c:pt>
                <c:pt idx="10">
                  <c:v>-12.255000000000001</c:v>
                </c:pt>
                <c:pt idx="11">
                  <c:v>-12.32</c:v>
                </c:pt>
                <c:pt idx="12">
                  <c:v>-12.37</c:v>
                </c:pt>
                <c:pt idx="13">
                  <c:v>-12.425000000000001</c:v>
                </c:pt>
                <c:pt idx="14">
                  <c:v>-12.484999999999999</c:v>
                </c:pt>
                <c:pt idx="15">
                  <c:v>-12.53</c:v>
                </c:pt>
                <c:pt idx="16">
                  <c:v>-12.585000000000001</c:v>
                </c:pt>
                <c:pt idx="17">
                  <c:v>-12.654999999999999</c:v>
                </c:pt>
                <c:pt idx="18">
                  <c:v>-12.695</c:v>
                </c:pt>
                <c:pt idx="19">
                  <c:v>-12.755000000000001</c:v>
                </c:pt>
                <c:pt idx="20">
                  <c:v>-12.815</c:v>
                </c:pt>
                <c:pt idx="21">
                  <c:v>-12.86</c:v>
                </c:pt>
                <c:pt idx="22">
                  <c:v>-12.914999999999999</c:v>
                </c:pt>
              </c:numCache>
            </c:numRef>
          </c:xVal>
          <c:yVal>
            <c:numRef>
              <c:f>'980010'!$E$18:$E$40</c:f>
              <c:numCache>
                <c:formatCode>General</c:formatCode>
                <c:ptCount val="23"/>
                <c:pt idx="0">
                  <c:v>170</c:v>
                </c:pt>
                <c:pt idx="1">
                  <c:v>159</c:v>
                </c:pt>
                <c:pt idx="2">
                  <c:v>190</c:v>
                </c:pt>
                <c:pt idx="3">
                  <c:v>161</c:v>
                </c:pt>
                <c:pt idx="4">
                  <c:v>183</c:v>
                </c:pt>
                <c:pt idx="5">
                  <c:v>149</c:v>
                </c:pt>
                <c:pt idx="6">
                  <c:v>172</c:v>
                </c:pt>
                <c:pt idx="7">
                  <c:v>202</c:v>
                </c:pt>
                <c:pt idx="8">
                  <c:v>164</c:v>
                </c:pt>
                <c:pt idx="9">
                  <c:v>157</c:v>
                </c:pt>
                <c:pt idx="10">
                  <c:v>168</c:v>
                </c:pt>
                <c:pt idx="11">
                  <c:v>163</c:v>
                </c:pt>
                <c:pt idx="12">
                  <c:v>172</c:v>
                </c:pt>
                <c:pt idx="13">
                  <c:v>153</c:v>
                </c:pt>
                <c:pt idx="14">
                  <c:v>118</c:v>
                </c:pt>
                <c:pt idx="15">
                  <c:v>112</c:v>
                </c:pt>
                <c:pt idx="16">
                  <c:v>88</c:v>
                </c:pt>
                <c:pt idx="17">
                  <c:v>68</c:v>
                </c:pt>
                <c:pt idx="18">
                  <c:v>65</c:v>
                </c:pt>
                <c:pt idx="19">
                  <c:v>79</c:v>
                </c:pt>
                <c:pt idx="20">
                  <c:v>85</c:v>
                </c:pt>
                <c:pt idx="21">
                  <c:v>76</c:v>
                </c:pt>
                <c:pt idx="22">
                  <c:v>58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'980010'!$B$18:$B$40</c:f>
              <c:numCache>
                <c:formatCode>General</c:formatCode>
                <c:ptCount val="23"/>
                <c:pt idx="0">
                  <c:v>-11.69</c:v>
                </c:pt>
                <c:pt idx="1">
                  <c:v>-11.765000000000001</c:v>
                </c:pt>
                <c:pt idx="2">
                  <c:v>-11.815</c:v>
                </c:pt>
                <c:pt idx="3">
                  <c:v>-11.875</c:v>
                </c:pt>
                <c:pt idx="4">
                  <c:v>-11.935</c:v>
                </c:pt>
                <c:pt idx="5">
                  <c:v>-11.99</c:v>
                </c:pt>
                <c:pt idx="6">
                  <c:v>-12.04</c:v>
                </c:pt>
                <c:pt idx="7">
                  <c:v>-12.095000000000001</c:v>
                </c:pt>
                <c:pt idx="8">
                  <c:v>-12.145</c:v>
                </c:pt>
                <c:pt idx="9">
                  <c:v>-12.2</c:v>
                </c:pt>
                <c:pt idx="10">
                  <c:v>-12.255000000000001</c:v>
                </c:pt>
                <c:pt idx="11">
                  <c:v>-12.32</c:v>
                </c:pt>
                <c:pt idx="12">
                  <c:v>-12.37</c:v>
                </c:pt>
                <c:pt idx="13">
                  <c:v>-12.425000000000001</c:v>
                </c:pt>
                <c:pt idx="14">
                  <c:v>-12.484999999999999</c:v>
                </c:pt>
                <c:pt idx="15">
                  <c:v>-12.53</c:v>
                </c:pt>
                <c:pt idx="16">
                  <c:v>-12.585000000000001</c:v>
                </c:pt>
                <c:pt idx="17">
                  <c:v>-12.654999999999999</c:v>
                </c:pt>
                <c:pt idx="18">
                  <c:v>-12.695</c:v>
                </c:pt>
                <c:pt idx="19">
                  <c:v>-12.755000000000001</c:v>
                </c:pt>
                <c:pt idx="20">
                  <c:v>-12.815</c:v>
                </c:pt>
                <c:pt idx="21">
                  <c:v>-12.86</c:v>
                </c:pt>
                <c:pt idx="22">
                  <c:v>-12.914999999999999</c:v>
                </c:pt>
              </c:numCache>
            </c:numRef>
          </c:xVal>
          <c:yVal>
            <c:numRef>
              <c:f>'980010'!$F$18:$F$40</c:f>
              <c:numCache>
                <c:formatCode>General</c:formatCode>
                <c:ptCount val="23"/>
                <c:pt idx="0">
                  <c:v>170.14222676455341</c:v>
                </c:pt>
                <c:pt idx="1">
                  <c:v>170.14222676455341</c:v>
                </c:pt>
                <c:pt idx="2">
                  <c:v>170.14222676455341</c:v>
                </c:pt>
                <c:pt idx="3">
                  <c:v>170.14222676455341</c:v>
                </c:pt>
                <c:pt idx="4">
                  <c:v>170.14222676455341</c:v>
                </c:pt>
                <c:pt idx="5">
                  <c:v>170.14222676455341</c:v>
                </c:pt>
                <c:pt idx="6">
                  <c:v>170.14222676455341</c:v>
                </c:pt>
                <c:pt idx="7">
                  <c:v>170.14222676455341</c:v>
                </c:pt>
                <c:pt idx="8">
                  <c:v>170.14222676455341</c:v>
                </c:pt>
                <c:pt idx="9">
                  <c:v>170.14222676455341</c:v>
                </c:pt>
                <c:pt idx="10">
                  <c:v>170.14222676455341</c:v>
                </c:pt>
                <c:pt idx="11">
                  <c:v>169.86959725528123</c:v>
                </c:pt>
                <c:pt idx="12">
                  <c:v>164.59888553096386</c:v>
                </c:pt>
                <c:pt idx="13">
                  <c:v>151.04576395825379</c:v>
                </c:pt>
                <c:pt idx="14">
                  <c:v>126.994421486878</c:v>
                </c:pt>
                <c:pt idx="15">
                  <c:v>105.34259802604453</c:v>
                </c:pt>
                <c:pt idx="16">
                  <c:v>85.701367095242077</c:v>
                </c:pt>
                <c:pt idx="17">
                  <c:v>72.453949965070876</c:v>
                </c:pt>
                <c:pt idx="18">
                  <c:v>70.765170398468385</c:v>
                </c:pt>
                <c:pt idx="19">
                  <c:v>70.765170398468385</c:v>
                </c:pt>
                <c:pt idx="20">
                  <c:v>70.765170398468385</c:v>
                </c:pt>
                <c:pt idx="21">
                  <c:v>70.765170398468385</c:v>
                </c:pt>
                <c:pt idx="22">
                  <c:v>70.765170398468385</c:v>
                </c:pt>
              </c:numCache>
            </c:numRef>
          </c:yVal>
        </c:ser>
        <c:axId val="142733696"/>
        <c:axId val="142735232"/>
      </c:scatterChart>
      <c:valAx>
        <c:axId val="142733696"/>
        <c:scaling>
          <c:orientation val="minMax"/>
        </c:scaling>
        <c:axPos val="b"/>
        <c:numFmt formatCode="General" sourceLinked="1"/>
        <c:tickLblPos val="nextTo"/>
        <c:crossAx val="142735232"/>
        <c:crosses val="autoZero"/>
        <c:crossBetween val="midCat"/>
      </c:valAx>
      <c:valAx>
        <c:axId val="142735232"/>
        <c:scaling>
          <c:orientation val="minMax"/>
        </c:scaling>
        <c:axPos val="l"/>
        <c:majorGridlines/>
        <c:numFmt formatCode="General" sourceLinked="1"/>
        <c:tickLblPos val="nextTo"/>
        <c:crossAx val="142733696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'980010'!$B$378:$B$400</c:f>
              <c:numCache>
                <c:formatCode>General</c:formatCode>
                <c:ptCount val="23"/>
                <c:pt idx="0">
                  <c:v>-12.1</c:v>
                </c:pt>
                <c:pt idx="1">
                  <c:v>-12.16</c:v>
                </c:pt>
                <c:pt idx="2">
                  <c:v>-12.22</c:v>
                </c:pt>
                <c:pt idx="3">
                  <c:v>-12.28</c:v>
                </c:pt>
                <c:pt idx="4">
                  <c:v>-12.33</c:v>
                </c:pt>
                <c:pt idx="5">
                  <c:v>-12.385</c:v>
                </c:pt>
                <c:pt idx="6">
                  <c:v>-12.445</c:v>
                </c:pt>
                <c:pt idx="7">
                  <c:v>-12.5</c:v>
                </c:pt>
                <c:pt idx="8">
                  <c:v>-12.545</c:v>
                </c:pt>
                <c:pt idx="9">
                  <c:v>-12.615</c:v>
                </c:pt>
                <c:pt idx="10">
                  <c:v>-12.67</c:v>
                </c:pt>
                <c:pt idx="11">
                  <c:v>-12.725</c:v>
                </c:pt>
                <c:pt idx="12">
                  <c:v>-12.78</c:v>
                </c:pt>
                <c:pt idx="13">
                  <c:v>-12.835000000000001</c:v>
                </c:pt>
                <c:pt idx="14">
                  <c:v>-12.885</c:v>
                </c:pt>
                <c:pt idx="15">
                  <c:v>-12.94</c:v>
                </c:pt>
                <c:pt idx="16">
                  <c:v>-13</c:v>
                </c:pt>
                <c:pt idx="17">
                  <c:v>-13.055</c:v>
                </c:pt>
                <c:pt idx="18">
                  <c:v>-13.105</c:v>
                </c:pt>
                <c:pt idx="19">
                  <c:v>-13.154999999999999</c:v>
                </c:pt>
                <c:pt idx="20">
                  <c:v>-13.215</c:v>
                </c:pt>
                <c:pt idx="21">
                  <c:v>-13.265000000000001</c:v>
                </c:pt>
                <c:pt idx="22">
                  <c:v>-13.324999999999999</c:v>
                </c:pt>
              </c:numCache>
            </c:numRef>
          </c:xVal>
          <c:yVal>
            <c:numRef>
              <c:f>'980010'!$E$378:$E$400</c:f>
              <c:numCache>
                <c:formatCode>General</c:formatCode>
                <c:ptCount val="23"/>
                <c:pt idx="0">
                  <c:v>188</c:v>
                </c:pt>
                <c:pt idx="1">
                  <c:v>226</c:v>
                </c:pt>
                <c:pt idx="2">
                  <c:v>220</c:v>
                </c:pt>
                <c:pt idx="3">
                  <c:v>210</c:v>
                </c:pt>
                <c:pt idx="4">
                  <c:v>200</c:v>
                </c:pt>
                <c:pt idx="5">
                  <c:v>197</c:v>
                </c:pt>
                <c:pt idx="6">
                  <c:v>202</c:v>
                </c:pt>
                <c:pt idx="7">
                  <c:v>208</c:v>
                </c:pt>
                <c:pt idx="8">
                  <c:v>174</c:v>
                </c:pt>
                <c:pt idx="9">
                  <c:v>129</c:v>
                </c:pt>
                <c:pt idx="10">
                  <c:v>128</c:v>
                </c:pt>
                <c:pt idx="11">
                  <c:v>88</c:v>
                </c:pt>
                <c:pt idx="12">
                  <c:v>118</c:v>
                </c:pt>
                <c:pt idx="13">
                  <c:v>96</c:v>
                </c:pt>
                <c:pt idx="14">
                  <c:v>97</c:v>
                </c:pt>
                <c:pt idx="15">
                  <c:v>106</c:v>
                </c:pt>
                <c:pt idx="16">
                  <c:v>75</c:v>
                </c:pt>
                <c:pt idx="17">
                  <c:v>88</c:v>
                </c:pt>
                <c:pt idx="18">
                  <c:v>73</c:v>
                </c:pt>
                <c:pt idx="19">
                  <c:v>92</c:v>
                </c:pt>
                <c:pt idx="20">
                  <c:v>107</c:v>
                </c:pt>
                <c:pt idx="21">
                  <c:v>96</c:v>
                </c:pt>
                <c:pt idx="22">
                  <c:v>71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'980010'!$B$378:$B$400</c:f>
              <c:numCache>
                <c:formatCode>General</c:formatCode>
                <c:ptCount val="23"/>
                <c:pt idx="0">
                  <c:v>-12.1</c:v>
                </c:pt>
                <c:pt idx="1">
                  <c:v>-12.16</c:v>
                </c:pt>
                <c:pt idx="2">
                  <c:v>-12.22</c:v>
                </c:pt>
                <c:pt idx="3">
                  <c:v>-12.28</c:v>
                </c:pt>
                <c:pt idx="4">
                  <c:v>-12.33</c:v>
                </c:pt>
                <c:pt idx="5">
                  <c:v>-12.385</c:v>
                </c:pt>
                <c:pt idx="6">
                  <c:v>-12.445</c:v>
                </c:pt>
                <c:pt idx="7">
                  <c:v>-12.5</c:v>
                </c:pt>
                <c:pt idx="8">
                  <c:v>-12.545</c:v>
                </c:pt>
                <c:pt idx="9">
                  <c:v>-12.615</c:v>
                </c:pt>
                <c:pt idx="10">
                  <c:v>-12.67</c:v>
                </c:pt>
                <c:pt idx="11">
                  <c:v>-12.725</c:v>
                </c:pt>
                <c:pt idx="12">
                  <c:v>-12.78</c:v>
                </c:pt>
                <c:pt idx="13">
                  <c:v>-12.835000000000001</c:v>
                </c:pt>
                <c:pt idx="14">
                  <c:v>-12.885</c:v>
                </c:pt>
                <c:pt idx="15">
                  <c:v>-12.94</c:v>
                </c:pt>
                <c:pt idx="16">
                  <c:v>-13</c:v>
                </c:pt>
                <c:pt idx="17">
                  <c:v>-13.055</c:v>
                </c:pt>
                <c:pt idx="18">
                  <c:v>-13.105</c:v>
                </c:pt>
                <c:pt idx="19">
                  <c:v>-13.154999999999999</c:v>
                </c:pt>
                <c:pt idx="20">
                  <c:v>-13.215</c:v>
                </c:pt>
                <c:pt idx="21">
                  <c:v>-13.265000000000001</c:v>
                </c:pt>
                <c:pt idx="22">
                  <c:v>-13.324999999999999</c:v>
                </c:pt>
              </c:numCache>
            </c:numRef>
          </c:xVal>
          <c:yVal>
            <c:numRef>
              <c:f>'980010'!$F$378:$F$400</c:f>
              <c:numCache>
                <c:formatCode>General</c:formatCode>
                <c:ptCount val="23"/>
                <c:pt idx="0">
                  <c:v>206.96720130099015</c:v>
                </c:pt>
                <c:pt idx="1">
                  <c:v>206.96720130099015</c:v>
                </c:pt>
                <c:pt idx="2">
                  <c:v>206.96720130099015</c:v>
                </c:pt>
                <c:pt idx="3">
                  <c:v>206.96720130099015</c:v>
                </c:pt>
                <c:pt idx="4">
                  <c:v>206.96720130099015</c:v>
                </c:pt>
                <c:pt idx="5">
                  <c:v>206.96720130099015</c:v>
                </c:pt>
                <c:pt idx="6">
                  <c:v>205.70497693968036</c:v>
                </c:pt>
                <c:pt idx="7">
                  <c:v>194.96307847464544</c:v>
                </c:pt>
                <c:pt idx="8">
                  <c:v>178.0203122056472</c:v>
                </c:pt>
                <c:pt idx="9">
                  <c:v>138.11713758075865</c:v>
                </c:pt>
                <c:pt idx="10">
                  <c:v>111.2025707090321</c:v>
                </c:pt>
                <c:pt idx="11">
                  <c:v>95.250523509642392</c:v>
                </c:pt>
                <c:pt idx="12">
                  <c:v>90.249967465831716</c:v>
                </c:pt>
                <c:pt idx="13">
                  <c:v>90.249967465831716</c:v>
                </c:pt>
                <c:pt idx="14">
                  <c:v>90.249967465831716</c:v>
                </c:pt>
                <c:pt idx="15">
                  <c:v>90.249967465831716</c:v>
                </c:pt>
                <c:pt idx="16">
                  <c:v>90.249967465831716</c:v>
                </c:pt>
                <c:pt idx="17">
                  <c:v>90.249967465831716</c:v>
                </c:pt>
                <c:pt idx="18">
                  <c:v>90.249967465831716</c:v>
                </c:pt>
                <c:pt idx="19">
                  <c:v>90.249967465831716</c:v>
                </c:pt>
                <c:pt idx="20">
                  <c:v>90.249967465831716</c:v>
                </c:pt>
                <c:pt idx="21">
                  <c:v>90.249967465831716</c:v>
                </c:pt>
                <c:pt idx="22">
                  <c:v>90.249967465831716</c:v>
                </c:pt>
              </c:numCache>
            </c:numRef>
          </c:yVal>
        </c:ser>
        <c:axId val="143338496"/>
        <c:axId val="143344384"/>
      </c:scatterChart>
      <c:valAx>
        <c:axId val="143338496"/>
        <c:scaling>
          <c:orientation val="minMax"/>
        </c:scaling>
        <c:axPos val="b"/>
        <c:numFmt formatCode="General" sourceLinked="1"/>
        <c:tickLblPos val="nextTo"/>
        <c:crossAx val="143344384"/>
        <c:crosses val="autoZero"/>
        <c:crossBetween val="midCat"/>
      </c:valAx>
      <c:valAx>
        <c:axId val="143344384"/>
        <c:scaling>
          <c:orientation val="minMax"/>
        </c:scaling>
        <c:axPos val="l"/>
        <c:majorGridlines/>
        <c:numFmt formatCode="General" sourceLinked="1"/>
        <c:tickLblPos val="nextTo"/>
        <c:crossAx val="143338496"/>
        <c:crosses val="autoZero"/>
        <c:crossBetween val="midCat"/>
      </c:valAx>
    </c:plotArea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'980010'!$B$418:$B$440</c:f>
              <c:numCache>
                <c:formatCode>General</c:formatCode>
                <c:ptCount val="23"/>
                <c:pt idx="0">
                  <c:v>-11.6</c:v>
                </c:pt>
                <c:pt idx="1">
                  <c:v>-11.66</c:v>
                </c:pt>
                <c:pt idx="2">
                  <c:v>-11.725</c:v>
                </c:pt>
                <c:pt idx="3">
                  <c:v>-11.78</c:v>
                </c:pt>
                <c:pt idx="4">
                  <c:v>-11.835000000000001</c:v>
                </c:pt>
                <c:pt idx="5">
                  <c:v>-11.89</c:v>
                </c:pt>
                <c:pt idx="6">
                  <c:v>-11.94</c:v>
                </c:pt>
                <c:pt idx="7">
                  <c:v>-12</c:v>
                </c:pt>
                <c:pt idx="8">
                  <c:v>-12.055</c:v>
                </c:pt>
                <c:pt idx="9">
                  <c:v>-12.11</c:v>
                </c:pt>
                <c:pt idx="10">
                  <c:v>-12.16</c:v>
                </c:pt>
                <c:pt idx="11">
                  <c:v>-12.215</c:v>
                </c:pt>
                <c:pt idx="12">
                  <c:v>-12.27</c:v>
                </c:pt>
                <c:pt idx="13">
                  <c:v>-12.33</c:v>
                </c:pt>
                <c:pt idx="14">
                  <c:v>-12.38</c:v>
                </c:pt>
                <c:pt idx="15">
                  <c:v>-12.44</c:v>
                </c:pt>
                <c:pt idx="16">
                  <c:v>-12.494999999999999</c:v>
                </c:pt>
                <c:pt idx="17">
                  <c:v>-12.55</c:v>
                </c:pt>
                <c:pt idx="18">
                  <c:v>-12.605</c:v>
                </c:pt>
                <c:pt idx="19">
                  <c:v>-12.66</c:v>
                </c:pt>
                <c:pt idx="20">
                  <c:v>-12.715</c:v>
                </c:pt>
                <c:pt idx="21">
                  <c:v>-12.77</c:v>
                </c:pt>
                <c:pt idx="22">
                  <c:v>-12.824999999999999</c:v>
                </c:pt>
              </c:numCache>
            </c:numRef>
          </c:xVal>
          <c:yVal>
            <c:numRef>
              <c:f>'980010'!$E$418:$E$440</c:f>
              <c:numCache>
                <c:formatCode>General</c:formatCode>
                <c:ptCount val="23"/>
                <c:pt idx="0">
                  <c:v>225</c:v>
                </c:pt>
                <c:pt idx="1">
                  <c:v>215</c:v>
                </c:pt>
                <c:pt idx="2">
                  <c:v>221</c:v>
                </c:pt>
                <c:pt idx="3">
                  <c:v>241</c:v>
                </c:pt>
                <c:pt idx="4">
                  <c:v>212</c:v>
                </c:pt>
                <c:pt idx="5">
                  <c:v>237</c:v>
                </c:pt>
                <c:pt idx="6">
                  <c:v>206</c:v>
                </c:pt>
                <c:pt idx="7">
                  <c:v>225</c:v>
                </c:pt>
                <c:pt idx="8">
                  <c:v>203</c:v>
                </c:pt>
                <c:pt idx="9">
                  <c:v>209</c:v>
                </c:pt>
                <c:pt idx="10">
                  <c:v>203</c:v>
                </c:pt>
                <c:pt idx="11">
                  <c:v>190</c:v>
                </c:pt>
                <c:pt idx="12">
                  <c:v>148</c:v>
                </c:pt>
                <c:pt idx="13">
                  <c:v>140</c:v>
                </c:pt>
                <c:pt idx="14">
                  <c:v>141</c:v>
                </c:pt>
                <c:pt idx="15">
                  <c:v>100</c:v>
                </c:pt>
                <c:pt idx="16">
                  <c:v>78</c:v>
                </c:pt>
                <c:pt idx="17">
                  <c:v>93</c:v>
                </c:pt>
                <c:pt idx="18">
                  <c:v>90</c:v>
                </c:pt>
                <c:pt idx="19">
                  <c:v>101</c:v>
                </c:pt>
                <c:pt idx="20">
                  <c:v>84</c:v>
                </c:pt>
                <c:pt idx="21">
                  <c:v>90</c:v>
                </c:pt>
                <c:pt idx="22">
                  <c:v>72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'980010'!$B$418:$B$440</c:f>
              <c:numCache>
                <c:formatCode>General</c:formatCode>
                <c:ptCount val="23"/>
                <c:pt idx="0">
                  <c:v>-11.6</c:v>
                </c:pt>
                <c:pt idx="1">
                  <c:v>-11.66</c:v>
                </c:pt>
                <c:pt idx="2">
                  <c:v>-11.725</c:v>
                </c:pt>
                <c:pt idx="3">
                  <c:v>-11.78</c:v>
                </c:pt>
                <c:pt idx="4">
                  <c:v>-11.835000000000001</c:v>
                </c:pt>
                <c:pt idx="5">
                  <c:v>-11.89</c:v>
                </c:pt>
                <c:pt idx="6">
                  <c:v>-11.94</c:v>
                </c:pt>
                <c:pt idx="7">
                  <c:v>-12</c:v>
                </c:pt>
                <c:pt idx="8">
                  <c:v>-12.055</c:v>
                </c:pt>
                <c:pt idx="9">
                  <c:v>-12.11</c:v>
                </c:pt>
                <c:pt idx="10">
                  <c:v>-12.16</c:v>
                </c:pt>
                <c:pt idx="11">
                  <c:v>-12.215</c:v>
                </c:pt>
                <c:pt idx="12">
                  <c:v>-12.27</c:v>
                </c:pt>
                <c:pt idx="13">
                  <c:v>-12.33</c:v>
                </c:pt>
                <c:pt idx="14">
                  <c:v>-12.38</c:v>
                </c:pt>
                <c:pt idx="15">
                  <c:v>-12.44</c:v>
                </c:pt>
                <c:pt idx="16">
                  <c:v>-12.494999999999999</c:v>
                </c:pt>
                <c:pt idx="17">
                  <c:v>-12.55</c:v>
                </c:pt>
                <c:pt idx="18">
                  <c:v>-12.605</c:v>
                </c:pt>
                <c:pt idx="19">
                  <c:v>-12.66</c:v>
                </c:pt>
                <c:pt idx="20">
                  <c:v>-12.715</c:v>
                </c:pt>
                <c:pt idx="21">
                  <c:v>-12.77</c:v>
                </c:pt>
                <c:pt idx="22">
                  <c:v>-12.824999999999999</c:v>
                </c:pt>
              </c:numCache>
            </c:numRef>
          </c:xVal>
          <c:yVal>
            <c:numRef>
              <c:f>'980010'!$F$418:$F$440</c:f>
              <c:numCache>
                <c:formatCode>General</c:formatCode>
                <c:ptCount val="23"/>
                <c:pt idx="0">
                  <c:v>221.29206707634688</c:v>
                </c:pt>
                <c:pt idx="1">
                  <c:v>221.29206707634688</c:v>
                </c:pt>
                <c:pt idx="2">
                  <c:v>221.29206707634688</c:v>
                </c:pt>
                <c:pt idx="3">
                  <c:v>221.29206707634688</c:v>
                </c:pt>
                <c:pt idx="4">
                  <c:v>221.29206707634688</c:v>
                </c:pt>
                <c:pt idx="5">
                  <c:v>221.29206707634688</c:v>
                </c:pt>
                <c:pt idx="6">
                  <c:v>221.29206707634688</c:v>
                </c:pt>
                <c:pt idx="7">
                  <c:v>221.11267393805241</c:v>
                </c:pt>
                <c:pt idx="8">
                  <c:v>217.64824510330345</c:v>
                </c:pt>
                <c:pt idx="9">
                  <c:v>209.77139695280056</c:v>
                </c:pt>
                <c:pt idx="10">
                  <c:v>198.7816669965236</c:v>
                </c:pt>
                <c:pt idx="11">
                  <c:v>182.48110924321765</c:v>
                </c:pt>
                <c:pt idx="12">
                  <c:v>161.76813217415776</c:v>
                </c:pt>
                <c:pt idx="13">
                  <c:v>136.56106957366748</c:v>
                </c:pt>
                <c:pt idx="14">
                  <c:v>119.11567651339141</c:v>
                </c:pt>
                <c:pt idx="15">
                  <c:v>102.99475318551963</c:v>
                </c:pt>
                <c:pt idx="16">
                  <c:v>92.830223965076613</c:v>
                </c:pt>
                <c:pt idx="17">
                  <c:v>87.078114060387421</c:v>
                </c:pt>
                <c:pt idx="18">
                  <c:v>85.653339162470374</c:v>
                </c:pt>
                <c:pt idx="19">
                  <c:v>85.653339162470374</c:v>
                </c:pt>
                <c:pt idx="20">
                  <c:v>85.653339162470374</c:v>
                </c:pt>
                <c:pt idx="21">
                  <c:v>85.653339162470374</c:v>
                </c:pt>
                <c:pt idx="22">
                  <c:v>85.653339162470374</c:v>
                </c:pt>
              </c:numCache>
            </c:numRef>
          </c:yVal>
        </c:ser>
        <c:axId val="148130432"/>
        <c:axId val="55312768"/>
      </c:scatterChart>
      <c:valAx>
        <c:axId val="148130432"/>
        <c:scaling>
          <c:orientation val="minMax"/>
        </c:scaling>
        <c:axPos val="b"/>
        <c:numFmt formatCode="General" sourceLinked="1"/>
        <c:tickLblPos val="nextTo"/>
        <c:crossAx val="55312768"/>
        <c:crosses val="autoZero"/>
        <c:crossBetween val="midCat"/>
      </c:valAx>
      <c:valAx>
        <c:axId val="55312768"/>
        <c:scaling>
          <c:orientation val="minMax"/>
        </c:scaling>
        <c:axPos val="l"/>
        <c:majorGridlines/>
        <c:numFmt formatCode="General" sourceLinked="1"/>
        <c:tickLblPos val="nextTo"/>
        <c:crossAx val="148130432"/>
        <c:crosses val="autoZero"/>
        <c:crossBetween val="midCat"/>
      </c:valAx>
    </c:plotArea>
    <c:plotVisOnly val="1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'980010'!$B$498:$B$520</c:f>
              <c:numCache>
                <c:formatCode>General</c:formatCode>
                <c:ptCount val="23"/>
                <c:pt idx="0">
                  <c:v>-11.895</c:v>
                </c:pt>
                <c:pt idx="1">
                  <c:v>-11.965</c:v>
                </c:pt>
                <c:pt idx="2">
                  <c:v>-12.02</c:v>
                </c:pt>
                <c:pt idx="3">
                  <c:v>-12.07</c:v>
                </c:pt>
                <c:pt idx="4">
                  <c:v>-12.135</c:v>
                </c:pt>
                <c:pt idx="5">
                  <c:v>-12.185</c:v>
                </c:pt>
                <c:pt idx="6">
                  <c:v>-12.24</c:v>
                </c:pt>
                <c:pt idx="7">
                  <c:v>-12.29</c:v>
                </c:pt>
                <c:pt idx="8">
                  <c:v>-12.345000000000001</c:v>
                </c:pt>
                <c:pt idx="9">
                  <c:v>-12.404999999999999</c:v>
                </c:pt>
                <c:pt idx="10">
                  <c:v>-12.46</c:v>
                </c:pt>
                <c:pt idx="11">
                  <c:v>-12.52</c:v>
                </c:pt>
                <c:pt idx="12">
                  <c:v>-12.565</c:v>
                </c:pt>
                <c:pt idx="13">
                  <c:v>-12.62</c:v>
                </c:pt>
                <c:pt idx="14">
                  <c:v>-12.69</c:v>
                </c:pt>
                <c:pt idx="15">
                  <c:v>-12.73</c:v>
                </c:pt>
                <c:pt idx="16">
                  <c:v>-12.785</c:v>
                </c:pt>
                <c:pt idx="17">
                  <c:v>-12.855</c:v>
                </c:pt>
                <c:pt idx="18">
                  <c:v>-12.9</c:v>
                </c:pt>
                <c:pt idx="19">
                  <c:v>-12.95</c:v>
                </c:pt>
                <c:pt idx="20">
                  <c:v>-13.015000000000001</c:v>
                </c:pt>
                <c:pt idx="21">
                  <c:v>-13.07</c:v>
                </c:pt>
                <c:pt idx="22">
                  <c:v>-13.115</c:v>
                </c:pt>
              </c:numCache>
            </c:numRef>
          </c:xVal>
          <c:yVal>
            <c:numRef>
              <c:f>'980010'!$E$498:$E$520</c:f>
              <c:numCache>
                <c:formatCode>General</c:formatCode>
                <c:ptCount val="23"/>
                <c:pt idx="0">
                  <c:v>225</c:v>
                </c:pt>
                <c:pt idx="1">
                  <c:v>176</c:v>
                </c:pt>
                <c:pt idx="2">
                  <c:v>195</c:v>
                </c:pt>
                <c:pt idx="3">
                  <c:v>233</c:v>
                </c:pt>
                <c:pt idx="4">
                  <c:v>218</c:v>
                </c:pt>
                <c:pt idx="5">
                  <c:v>245</c:v>
                </c:pt>
                <c:pt idx="6">
                  <c:v>223</c:v>
                </c:pt>
                <c:pt idx="7">
                  <c:v>199</c:v>
                </c:pt>
                <c:pt idx="8">
                  <c:v>179</c:v>
                </c:pt>
                <c:pt idx="9">
                  <c:v>169</c:v>
                </c:pt>
                <c:pt idx="10">
                  <c:v>186</c:v>
                </c:pt>
                <c:pt idx="11">
                  <c:v>143</c:v>
                </c:pt>
                <c:pt idx="12">
                  <c:v>140</c:v>
                </c:pt>
                <c:pt idx="13">
                  <c:v>103</c:v>
                </c:pt>
                <c:pt idx="14">
                  <c:v>94</c:v>
                </c:pt>
                <c:pt idx="15">
                  <c:v>99</c:v>
                </c:pt>
                <c:pt idx="16">
                  <c:v>88</c:v>
                </c:pt>
                <c:pt idx="17">
                  <c:v>92</c:v>
                </c:pt>
                <c:pt idx="18">
                  <c:v>81</c:v>
                </c:pt>
                <c:pt idx="19">
                  <c:v>85</c:v>
                </c:pt>
                <c:pt idx="20">
                  <c:v>86</c:v>
                </c:pt>
                <c:pt idx="21">
                  <c:v>85</c:v>
                </c:pt>
                <c:pt idx="22">
                  <c:v>87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'980010'!$B$498:$B$520</c:f>
              <c:numCache>
                <c:formatCode>General</c:formatCode>
                <c:ptCount val="23"/>
                <c:pt idx="0">
                  <c:v>-11.895</c:v>
                </c:pt>
                <c:pt idx="1">
                  <c:v>-11.965</c:v>
                </c:pt>
                <c:pt idx="2">
                  <c:v>-12.02</c:v>
                </c:pt>
                <c:pt idx="3">
                  <c:v>-12.07</c:v>
                </c:pt>
                <c:pt idx="4">
                  <c:v>-12.135</c:v>
                </c:pt>
                <c:pt idx="5">
                  <c:v>-12.185</c:v>
                </c:pt>
                <c:pt idx="6">
                  <c:v>-12.24</c:v>
                </c:pt>
                <c:pt idx="7">
                  <c:v>-12.29</c:v>
                </c:pt>
                <c:pt idx="8">
                  <c:v>-12.345000000000001</c:v>
                </c:pt>
                <c:pt idx="9">
                  <c:v>-12.404999999999999</c:v>
                </c:pt>
                <c:pt idx="10">
                  <c:v>-12.46</c:v>
                </c:pt>
                <c:pt idx="11">
                  <c:v>-12.52</c:v>
                </c:pt>
                <c:pt idx="12">
                  <c:v>-12.565</c:v>
                </c:pt>
                <c:pt idx="13">
                  <c:v>-12.62</c:v>
                </c:pt>
                <c:pt idx="14">
                  <c:v>-12.69</c:v>
                </c:pt>
                <c:pt idx="15">
                  <c:v>-12.73</c:v>
                </c:pt>
                <c:pt idx="16">
                  <c:v>-12.785</c:v>
                </c:pt>
                <c:pt idx="17">
                  <c:v>-12.855</c:v>
                </c:pt>
                <c:pt idx="18">
                  <c:v>-12.9</c:v>
                </c:pt>
                <c:pt idx="19">
                  <c:v>-12.95</c:v>
                </c:pt>
                <c:pt idx="20">
                  <c:v>-13.015000000000001</c:v>
                </c:pt>
                <c:pt idx="21">
                  <c:v>-13.07</c:v>
                </c:pt>
                <c:pt idx="22">
                  <c:v>-13.115</c:v>
                </c:pt>
              </c:numCache>
            </c:numRef>
          </c:xVal>
          <c:yVal>
            <c:numRef>
              <c:f>'980010'!$F$498:$F$520</c:f>
              <c:numCache>
                <c:formatCode>General</c:formatCode>
                <c:ptCount val="23"/>
                <c:pt idx="0">
                  <c:v>218.61022684662998</c:v>
                </c:pt>
                <c:pt idx="1">
                  <c:v>218.61022684662998</c:v>
                </c:pt>
                <c:pt idx="2">
                  <c:v>218.61022684662998</c:v>
                </c:pt>
                <c:pt idx="3">
                  <c:v>218.61022684662998</c:v>
                </c:pt>
                <c:pt idx="4">
                  <c:v>218.61022684662998</c:v>
                </c:pt>
                <c:pt idx="5">
                  <c:v>217.34827174701263</c:v>
                </c:pt>
                <c:pt idx="6">
                  <c:v>212.97919347472279</c:v>
                </c:pt>
                <c:pt idx="7">
                  <c:v>206.29721004561708</c:v>
                </c:pt>
                <c:pt idx="8">
                  <c:v>195.96592477387364</c:v>
                </c:pt>
                <c:pt idx="9">
                  <c:v>181.13359380242881</c:v>
                </c:pt>
                <c:pt idx="10">
                  <c:v>164.27227229318871</c:v>
                </c:pt>
                <c:pt idx="11">
                  <c:v>142.99166211416284</c:v>
                </c:pt>
                <c:pt idx="12">
                  <c:v>128.5527802364787</c:v>
                </c:pt>
                <c:pt idx="13">
                  <c:v>113.7444041317473</c:v>
                </c:pt>
                <c:pt idx="14">
                  <c:v>99.414203482886975</c:v>
                </c:pt>
                <c:pt idx="15">
                  <c:v>93.496834349996561</c:v>
                </c:pt>
                <c:pt idx="16">
                  <c:v>88.057640672977541</c:v>
                </c:pt>
                <c:pt idx="17">
                  <c:v>85.650343253463987</c:v>
                </c:pt>
                <c:pt idx="18">
                  <c:v>85.650343253463987</c:v>
                </c:pt>
                <c:pt idx="19">
                  <c:v>85.650343253463987</c:v>
                </c:pt>
                <c:pt idx="20">
                  <c:v>85.650343253463987</c:v>
                </c:pt>
                <c:pt idx="21">
                  <c:v>85.650343253463987</c:v>
                </c:pt>
                <c:pt idx="22">
                  <c:v>85.650343253463987</c:v>
                </c:pt>
              </c:numCache>
            </c:numRef>
          </c:yVal>
        </c:ser>
        <c:axId val="167418496"/>
        <c:axId val="167567744"/>
      </c:scatterChart>
      <c:valAx>
        <c:axId val="167418496"/>
        <c:scaling>
          <c:orientation val="minMax"/>
        </c:scaling>
        <c:axPos val="b"/>
        <c:numFmt formatCode="General" sourceLinked="1"/>
        <c:tickLblPos val="nextTo"/>
        <c:crossAx val="167567744"/>
        <c:crosses val="autoZero"/>
        <c:crossBetween val="midCat"/>
      </c:valAx>
      <c:valAx>
        <c:axId val="167567744"/>
        <c:scaling>
          <c:orientation val="minMax"/>
        </c:scaling>
        <c:axPos val="l"/>
        <c:majorGridlines/>
        <c:numFmt formatCode="General" sourceLinked="1"/>
        <c:tickLblPos val="nextTo"/>
        <c:crossAx val="167418496"/>
        <c:crosses val="autoZero"/>
        <c:crossBetween val="midCat"/>
      </c:valAx>
    </c:plotArea>
    <c:plotVisOnly val="1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'980010'!$B$58:$B$80</c:f>
              <c:numCache>
                <c:formatCode>General</c:formatCode>
                <c:ptCount val="23"/>
                <c:pt idx="0">
                  <c:v>-11.494999999999999</c:v>
                </c:pt>
                <c:pt idx="1">
                  <c:v>-11.565</c:v>
                </c:pt>
                <c:pt idx="2">
                  <c:v>-11.62</c:v>
                </c:pt>
                <c:pt idx="3">
                  <c:v>-11.67</c:v>
                </c:pt>
                <c:pt idx="4">
                  <c:v>-11.734999999999999</c:v>
                </c:pt>
                <c:pt idx="5">
                  <c:v>-11.785</c:v>
                </c:pt>
                <c:pt idx="6">
                  <c:v>-11.84</c:v>
                </c:pt>
                <c:pt idx="7">
                  <c:v>-11.9</c:v>
                </c:pt>
                <c:pt idx="8">
                  <c:v>-11.95</c:v>
                </c:pt>
                <c:pt idx="9">
                  <c:v>-12</c:v>
                </c:pt>
                <c:pt idx="10">
                  <c:v>-12.065</c:v>
                </c:pt>
                <c:pt idx="11">
                  <c:v>-12.12</c:v>
                </c:pt>
                <c:pt idx="12">
                  <c:v>-12.17</c:v>
                </c:pt>
                <c:pt idx="13">
                  <c:v>-12.225</c:v>
                </c:pt>
                <c:pt idx="14">
                  <c:v>-12.28</c:v>
                </c:pt>
                <c:pt idx="15">
                  <c:v>-12.33</c:v>
                </c:pt>
                <c:pt idx="16">
                  <c:v>-12.39</c:v>
                </c:pt>
                <c:pt idx="17">
                  <c:v>-12.45</c:v>
                </c:pt>
                <c:pt idx="18">
                  <c:v>-12.494999999999999</c:v>
                </c:pt>
                <c:pt idx="19">
                  <c:v>-12.56</c:v>
                </c:pt>
                <c:pt idx="20">
                  <c:v>-12.615</c:v>
                </c:pt>
                <c:pt idx="21">
                  <c:v>-12.66</c:v>
                </c:pt>
                <c:pt idx="22">
                  <c:v>-12.73</c:v>
                </c:pt>
              </c:numCache>
            </c:numRef>
          </c:xVal>
          <c:yVal>
            <c:numRef>
              <c:f>'980010'!$E$58:$E$80</c:f>
              <c:numCache>
                <c:formatCode>General</c:formatCode>
                <c:ptCount val="23"/>
                <c:pt idx="0">
                  <c:v>239</c:v>
                </c:pt>
                <c:pt idx="1">
                  <c:v>253</c:v>
                </c:pt>
                <c:pt idx="2">
                  <c:v>221</c:v>
                </c:pt>
                <c:pt idx="3">
                  <c:v>238</c:v>
                </c:pt>
                <c:pt idx="4">
                  <c:v>237</c:v>
                </c:pt>
                <c:pt idx="5">
                  <c:v>262</c:v>
                </c:pt>
                <c:pt idx="6">
                  <c:v>214</c:v>
                </c:pt>
                <c:pt idx="7">
                  <c:v>226</c:v>
                </c:pt>
                <c:pt idx="8">
                  <c:v>202</c:v>
                </c:pt>
                <c:pt idx="9">
                  <c:v>238</c:v>
                </c:pt>
                <c:pt idx="10">
                  <c:v>192</c:v>
                </c:pt>
                <c:pt idx="11">
                  <c:v>205</c:v>
                </c:pt>
                <c:pt idx="12">
                  <c:v>171</c:v>
                </c:pt>
                <c:pt idx="13">
                  <c:v>145</c:v>
                </c:pt>
                <c:pt idx="14">
                  <c:v>130</c:v>
                </c:pt>
                <c:pt idx="15">
                  <c:v>116</c:v>
                </c:pt>
                <c:pt idx="16">
                  <c:v>109</c:v>
                </c:pt>
                <c:pt idx="17">
                  <c:v>81</c:v>
                </c:pt>
                <c:pt idx="18">
                  <c:v>85</c:v>
                </c:pt>
                <c:pt idx="19">
                  <c:v>96</c:v>
                </c:pt>
                <c:pt idx="20">
                  <c:v>98</c:v>
                </c:pt>
                <c:pt idx="21">
                  <c:v>85</c:v>
                </c:pt>
                <c:pt idx="22">
                  <c:v>98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'980010'!$B$58:$B$80</c:f>
              <c:numCache>
                <c:formatCode>General</c:formatCode>
                <c:ptCount val="23"/>
                <c:pt idx="0">
                  <c:v>-11.494999999999999</c:v>
                </c:pt>
                <c:pt idx="1">
                  <c:v>-11.565</c:v>
                </c:pt>
                <c:pt idx="2">
                  <c:v>-11.62</c:v>
                </c:pt>
                <c:pt idx="3">
                  <c:v>-11.67</c:v>
                </c:pt>
                <c:pt idx="4">
                  <c:v>-11.734999999999999</c:v>
                </c:pt>
                <c:pt idx="5">
                  <c:v>-11.785</c:v>
                </c:pt>
                <c:pt idx="6">
                  <c:v>-11.84</c:v>
                </c:pt>
                <c:pt idx="7">
                  <c:v>-11.9</c:v>
                </c:pt>
                <c:pt idx="8">
                  <c:v>-11.95</c:v>
                </c:pt>
                <c:pt idx="9">
                  <c:v>-12</c:v>
                </c:pt>
                <c:pt idx="10">
                  <c:v>-12.065</c:v>
                </c:pt>
                <c:pt idx="11">
                  <c:v>-12.12</c:v>
                </c:pt>
                <c:pt idx="12">
                  <c:v>-12.17</c:v>
                </c:pt>
                <c:pt idx="13">
                  <c:v>-12.225</c:v>
                </c:pt>
                <c:pt idx="14">
                  <c:v>-12.28</c:v>
                </c:pt>
                <c:pt idx="15">
                  <c:v>-12.33</c:v>
                </c:pt>
                <c:pt idx="16">
                  <c:v>-12.39</c:v>
                </c:pt>
                <c:pt idx="17">
                  <c:v>-12.45</c:v>
                </c:pt>
                <c:pt idx="18">
                  <c:v>-12.494999999999999</c:v>
                </c:pt>
                <c:pt idx="19">
                  <c:v>-12.56</c:v>
                </c:pt>
                <c:pt idx="20">
                  <c:v>-12.615</c:v>
                </c:pt>
                <c:pt idx="21">
                  <c:v>-12.66</c:v>
                </c:pt>
                <c:pt idx="22">
                  <c:v>-12.73</c:v>
                </c:pt>
              </c:numCache>
            </c:numRef>
          </c:xVal>
          <c:yVal>
            <c:numRef>
              <c:f>'980010'!$F$58:$F$80</c:f>
              <c:numCache>
                <c:formatCode>General</c:formatCode>
                <c:ptCount val="23"/>
                <c:pt idx="0">
                  <c:v>229.83104167661602</c:v>
                </c:pt>
                <c:pt idx="1">
                  <c:v>229.83104167661602</c:v>
                </c:pt>
                <c:pt idx="2">
                  <c:v>229.83104167661602</c:v>
                </c:pt>
                <c:pt idx="3">
                  <c:v>229.83104167661602</c:v>
                </c:pt>
                <c:pt idx="4">
                  <c:v>229.83104167661602</c:v>
                </c:pt>
                <c:pt idx="5">
                  <c:v>229.83104167661602</c:v>
                </c:pt>
                <c:pt idx="6">
                  <c:v>229.83104167661602</c:v>
                </c:pt>
                <c:pt idx="7">
                  <c:v>229.52940016357834</c:v>
                </c:pt>
                <c:pt idx="8">
                  <c:v>226.3636956577383</c:v>
                </c:pt>
                <c:pt idx="9">
                  <c:v>219.75077738515498</c:v>
                </c:pt>
                <c:pt idx="10">
                  <c:v>206.00039904951581</c:v>
                </c:pt>
                <c:pt idx="11">
                  <c:v>189.8151413626432</c:v>
                </c:pt>
                <c:pt idx="12">
                  <c:v>171.48169628313292</c:v>
                </c:pt>
                <c:pt idx="13">
                  <c:v>148.43216260481623</c:v>
                </c:pt>
                <c:pt idx="14">
                  <c:v>128.56551617308406</c:v>
                </c:pt>
                <c:pt idx="15">
                  <c:v>114.12450296295307</c:v>
                </c:pt>
                <c:pt idx="16">
                  <c:v>101.34560928289707</c:v>
                </c:pt>
                <c:pt idx="17">
                  <c:v>93.530703426951462</c:v>
                </c:pt>
                <c:pt idx="18">
                  <c:v>90.927141044564394</c:v>
                </c:pt>
                <c:pt idx="19">
                  <c:v>90.666076154583948</c:v>
                </c:pt>
                <c:pt idx="20">
                  <c:v>90.666076154583948</c:v>
                </c:pt>
                <c:pt idx="21">
                  <c:v>90.666076154583948</c:v>
                </c:pt>
                <c:pt idx="22">
                  <c:v>90.666076154583948</c:v>
                </c:pt>
              </c:numCache>
            </c:numRef>
          </c:yVal>
        </c:ser>
        <c:axId val="143099392"/>
        <c:axId val="143100928"/>
      </c:scatterChart>
      <c:valAx>
        <c:axId val="143099392"/>
        <c:scaling>
          <c:orientation val="minMax"/>
        </c:scaling>
        <c:axPos val="b"/>
        <c:numFmt formatCode="General" sourceLinked="1"/>
        <c:tickLblPos val="nextTo"/>
        <c:crossAx val="143100928"/>
        <c:crosses val="autoZero"/>
        <c:crossBetween val="midCat"/>
      </c:valAx>
      <c:valAx>
        <c:axId val="143100928"/>
        <c:scaling>
          <c:orientation val="minMax"/>
        </c:scaling>
        <c:axPos val="l"/>
        <c:majorGridlines/>
        <c:numFmt formatCode="General" sourceLinked="1"/>
        <c:tickLblPos val="nextTo"/>
        <c:crossAx val="143099392"/>
        <c:crosses val="autoZero"/>
        <c:crossBetween val="midCat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'980010'!$B$98:$B$120</c:f>
              <c:numCache>
                <c:formatCode>General</c:formatCode>
                <c:ptCount val="23"/>
                <c:pt idx="0">
                  <c:v>-12.49</c:v>
                </c:pt>
                <c:pt idx="1">
                  <c:v>-12.565</c:v>
                </c:pt>
                <c:pt idx="2">
                  <c:v>-12.615</c:v>
                </c:pt>
                <c:pt idx="3">
                  <c:v>-12.675000000000001</c:v>
                </c:pt>
                <c:pt idx="4">
                  <c:v>-12.74</c:v>
                </c:pt>
                <c:pt idx="5">
                  <c:v>-12.78</c:v>
                </c:pt>
                <c:pt idx="6">
                  <c:v>-12.835000000000001</c:v>
                </c:pt>
                <c:pt idx="7">
                  <c:v>-12.895</c:v>
                </c:pt>
                <c:pt idx="8">
                  <c:v>-12.945</c:v>
                </c:pt>
                <c:pt idx="9">
                  <c:v>-13</c:v>
                </c:pt>
                <c:pt idx="10">
                  <c:v>-13.06</c:v>
                </c:pt>
                <c:pt idx="11">
                  <c:v>-13.115</c:v>
                </c:pt>
                <c:pt idx="12">
                  <c:v>-13.16</c:v>
                </c:pt>
                <c:pt idx="13">
                  <c:v>-13.23</c:v>
                </c:pt>
                <c:pt idx="14">
                  <c:v>-13.29</c:v>
                </c:pt>
                <c:pt idx="15">
                  <c:v>-13.34</c:v>
                </c:pt>
                <c:pt idx="16">
                  <c:v>-13.395</c:v>
                </c:pt>
                <c:pt idx="17">
                  <c:v>-13.45</c:v>
                </c:pt>
                <c:pt idx="18">
                  <c:v>-13.505000000000001</c:v>
                </c:pt>
                <c:pt idx="19">
                  <c:v>-13.56</c:v>
                </c:pt>
                <c:pt idx="20">
                  <c:v>-13.62</c:v>
                </c:pt>
                <c:pt idx="21">
                  <c:v>-13.67</c:v>
                </c:pt>
                <c:pt idx="22">
                  <c:v>-13.725</c:v>
                </c:pt>
              </c:numCache>
            </c:numRef>
          </c:xVal>
          <c:yVal>
            <c:numRef>
              <c:f>'980010'!$E$98:$E$120</c:f>
              <c:numCache>
                <c:formatCode>General</c:formatCode>
                <c:ptCount val="23"/>
                <c:pt idx="0">
                  <c:v>191</c:v>
                </c:pt>
                <c:pt idx="1">
                  <c:v>183</c:v>
                </c:pt>
                <c:pt idx="2">
                  <c:v>175</c:v>
                </c:pt>
                <c:pt idx="3">
                  <c:v>177</c:v>
                </c:pt>
                <c:pt idx="4">
                  <c:v>160</c:v>
                </c:pt>
                <c:pt idx="5">
                  <c:v>160</c:v>
                </c:pt>
                <c:pt idx="6">
                  <c:v>182</c:v>
                </c:pt>
                <c:pt idx="7">
                  <c:v>151</c:v>
                </c:pt>
                <c:pt idx="8">
                  <c:v>176</c:v>
                </c:pt>
                <c:pt idx="9">
                  <c:v>191</c:v>
                </c:pt>
                <c:pt idx="10">
                  <c:v>177</c:v>
                </c:pt>
                <c:pt idx="11">
                  <c:v>140</c:v>
                </c:pt>
                <c:pt idx="12">
                  <c:v>164</c:v>
                </c:pt>
                <c:pt idx="13">
                  <c:v>148</c:v>
                </c:pt>
                <c:pt idx="14">
                  <c:v>123</c:v>
                </c:pt>
                <c:pt idx="15">
                  <c:v>118</c:v>
                </c:pt>
                <c:pt idx="16">
                  <c:v>96</c:v>
                </c:pt>
                <c:pt idx="17">
                  <c:v>91</c:v>
                </c:pt>
                <c:pt idx="18">
                  <c:v>110</c:v>
                </c:pt>
                <c:pt idx="19">
                  <c:v>92</c:v>
                </c:pt>
                <c:pt idx="20">
                  <c:v>104</c:v>
                </c:pt>
                <c:pt idx="21">
                  <c:v>98</c:v>
                </c:pt>
                <c:pt idx="22">
                  <c:v>109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'980010'!$B$98:$B$120</c:f>
              <c:numCache>
                <c:formatCode>General</c:formatCode>
                <c:ptCount val="23"/>
                <c:pt idx="0">
                  <c:v>-12.49</c:v>
                </c:pt>
                <c:pt idx="1">
                  <c:v>-12.565</c:v>
                </c:pt>
                <c:pt idx="2">
                  <c:v>-12.615</c:v>
                </c:pt>
                <c:pt idx="3">
                  <c:v>-12.675000000000001</c:v>
                </c:pt>
                <c:pt idx="4">
                  <c:v>-12.74</c:v>
                </c:pt>
                <c:pt idx="5">
                  <c:v>-12.78</c:v>
                </c:pt>
                <c:pt idx="6">
                  <c:v>-12.835000000000001</c:v>
                </c:pt>
                <c:pt idx="7">
                  <c:v>-12.895</c:v>
                </c:pt>
                <c:pt idx="8">
                  <c:v>-12.945</c:v>
                </c:pt>
                <c:pt idx="9">
                  <c:v>-13</c:v>
                </c:pt>
                <c:pt idx="10">
                  <c:v>-13.06</c:v>
                </c:pt>
                <c:pt idx="11">
                  <c:v>-13.115</c:v>
                </c:pt>
                <c:pt idx="12">
                  <c:v>-13.16</c:v>
                </c:pt>
                <c:pt idx="13">
                  <c:v>-13.23</c:v>
                </c:pt>
                <c:pt idx="14">
                  <c:v>-13.29</c:v>
                </c:pt>
                <c:pt idx="15">
                  <c:v>-13.34</c:v>
                </c:pt>
                <c:pt idx="16">
                  <c:v>-13.395</c:v>
                </c:pt>
                <c:pt idx="17">
                  <c:v>-13.45</c:v>
                </c:pt>
                <c:pt idx="18">
                  <c:v>-13.505000000000001</c:v>
                </c:pt>
                <c:pt idx="19">
                  <c:v>-13.56</c:v>
                </c:pt>
                <c:pt idx="20">
                  <c:v>-13.62</c:v>
                </c:pt>
                <c:pt idx="21">
                  <c:v>-13.67</c:v>
                </c:pt>
                <c:pt idx="22">
                  <c:v>-13.725</c:v>
                </c:pt>
              </c:numCache>
            </c:numRef>
          </c:xVal>
          <c:yVal>
            <c:numRef>
              <c:f>'980010'!$F$98:$F$120</c:f>
              <c:numCache>
                <c:formatCode>General</c:formatCode>
                <c:ptCount val="23"/>
                <c:pt idx="0">
                  <c:v>169.7902030001064</c:v>
                </c:pt>
                <c:pt idx="1">
                  <c:v>169.7902030001064</c:v>
                </c:pt>
                <c:pt idx="2">
                  <c:v>169.7902030001064</c:v>
                </c:pt>
                <c:pt idx="3">
                  <c:v>169.7902030001064</c:v>
                </c:pt>
                <c:pt idx="4">
                  <c:v>169.7902030001064</c:v>
                </c:pt>
                <c:pt idx="5">
                  <c:v>169.7902030001064</c:v>
                </c:pt>
                <c:pt idx="6">
                  <c:v>169.7902030001064</c:v>
                </c:pt>
                <c:pt idx="7">
                  <c:v>169.7902030001064</c:v>
                </c:pt>
                <c:pt idx="8">
                  <c:v>169.7902030001064</c:v>
                </c:pt>
                <c:pt idx="9">
                  <c:v>169.7902030001064</c:v>
                </c:pt>
                <c:pt idx="10">
                  <c:v>168.63660598418087</c:v>
                </c:pt>
                <c:pt idx="11">
                  <c:v>163.58852744927955</c:v>
                </c:pt>
                <c:pt idx="12">
                  <c:v>156.4744579122206</c:v>
                </c:pt>
                <c:pt idx="13">
                  <c:v>140.07039888178593</c:v>
                </c:pt>
                <c:pt idx="14">
                  <c:v>123.13994616939303</c:v>
                </c:pt>
                <c:pt idx="15">
                  <c:v>112.3066134599415</c:v>
                </c:pt>
                <c:pt idx="16">
                  <c:v>104.21918759045766</c:v>
                </c:pt>
                <c:pt idx="17">
                  <c:v>100.14334659907271</c:v>
                </c:pt>
                <c:pt idx="18">
                  <c:v>99.609255817095175</c:v>
                </c:pt>
                <c:pt idx="19">
                  <c:v>99.609255817095175</c:v>
                </c:pt>
                <c:pt idx="20">
                  <c:v>99.609255817095175</c:v>
                </c:pt>
                <c:pt idx="21">
                  <c:v>99.609255817095175</c:v>
                </c:pt>
                <c:pt idx="22">
                  <c:v>99.609255817095175</c:v>
                </c:pt>
              </c:numCache>
            </c:numRef>
          </c:yVal>
        </c:ser>
        <c:axId val="143108736"/>
        <c:axId val="143110528"/>
      </c:scatterChart>
      <c:valAx>
        <c:axId val="143108736"/>
        <c:scaling>
          <c:orientation val="minMax"/>
        </c:scaling>
        <c:axPos val="b"/>
        <c:numFmt formatCode="General" sourceLinked="1"/>
        <c:tickLblPos val="nextTo"/>
        <c:crossAx val="143110528"/>
        <c:crosses val="autoZero"/>
        <c:crossBetween val="midCat"/>
      </c:valAx>
      <c:valAx>
        <c:axId val="143110528"/>
        <c:scaling>
          <c:orientation val="minMax"/>
        </c:scaling>
        <c:axPos val="l"/>
        <c:majorGridlines/>
        <c:numFmt formatCode="General" sourceLinked="1"/>
        <c:tickLblPos val="nextTo"/>
        <c:crossAx val="143108736"/>
        <c:crosses val="autoZero"/>
        <c:crossBetween val="midCat"/>
      </c:valAx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'980010'!$B$138:$B$160</c:f>
              <c:numCache>
                <c:formatCode>General</c:formatCode>
                <c:ptCount val="23"/>
                <c:pt idx="0">
                  <c:v>-11.6</c:v>
                </c:pt>
                <c:pt idx="1">
                  <c:v>-11.66</c:v>
                </c:pt>
                <c:pt idx="2">
                  <c:v>-11.725</c:v>
                </c:pt>
                <c:pt idx="3">
                  <c:v>-11.775</c:v>
                </c:pt>
                <c:pt idx="4">
                  <c:v>-11.835000000000001</c:v>
                </c:pt>
                <c:pt idx="5">
                  <c:v>-11.89</c:v>
                </c:pt>
                <c:pt idx="6">
                  <c:v>-11.94</c:v>
                </c:pt>
                <c:pt idx="7">
                  <c:v>-12</c:v>
                </c:pt>
                <c:pt idx="8">
                  <c:v>-12.055</c:v>
                </c:pt>
                <c:pt idx="9">
                  <c:v>-12.105</c:v>
                </c:pt>
                <c:pt idx="10">
                  <c:v>-12.16</c:v>
                </c:pt>
                <c:pt idx="11">
                  <c:v>-12.215</c:v>
                </c:pt>
                <c:pt idx="12">
                  <c:v>-12.27</c:v>
                </c:pt>
                <c:pt idx="13">
                  <c:v>-12.324999999999999</c:v>
                </c:pt>
                <c:pt idx="14">
                  <c:v>-12.385</c:v>
                </c:pt>
                <c:pt idx="15">
                  <c:v>-12.44</c:v>
                </c:pt>
                <c:pt idx="16">
                  <c:v>-12.494999999999999</c:v>
                </c:pt>
                <c:pt idx="17">
                  <c:v>-12.545</c:v>
                </c:pt>
                <c:pt idx="18">
                  <c:v>-12.6</c:v>
                </c:pt>
                <c:pt idx="19">
                  <c:v>-12.654999999999999</c:v>
                </c:pt>
                <c:pt idx="20">
                  <c:v>-12.715</c:v>
                </c:pt>
                <c:pt idx="21">
                  <c:v>-12.77</c:v>
                </c:pt>
                <c:pt idx="22">
                  <c:v>-12.82</c:v>
                </c:pt>
              </c:numCache>
            </c:numRef>
          </c:xVal>
          <c:yVal>
            <c:numRef>
              <c:f>'980010'!$E$138:$E$160</c:f>
              <c:numCache>
                <c:formatCode>General</c:formatCode>
                <c:ptCount val="23"/>
                <c:pt idx="0">
                  <c:v>224</c:v>
                </c:pt>
                <c:pt idx="1">
                  <c:v>235</c:v>
                </c:pt>
                <c:pt idx="2">
                  <c:v>240</c:v>
                </c:pt>
                <c:pt idx="3">
                  <c:v>215</c:v>
                </c:pt>
                <c:pt idx="4">
                  <c:v>245</c:v>
                </c:pt>
                <c:pt idx="5">
                  <c:v>209</c:v>
                </c:pt>
                <c:pt idx="6">
                  <c:v>235</c:v>
                </c:pt>
                <c:pt idx="7">
                  <c:v>220</c:v>
                </c:pt>
                <c:pt idx="8">
                  <c:v>215</c:v>
                </c:pt>
                <c:pt idx="9">
                  <c:v>208</c:v>
                </c:pt>
                <c:pt idx="10">
                  <c:v>197</c:v>
                </c:pt>
                <c:pt idx="11">
                  <c:v>198</c:v>
                </c:pt>
                <c:pt idx="12">
                  <c:v>205</c:v>
                </c:pt>
                <c:pt idx="13">
                  <c:v>185</c:v>
                </c:pt>
                <c:pt idx="14">
                  <c:v>189</c:v>
                </c:pt>
                <c:pt idx="15">
                  <c:v>128</c:v>
                </c:pt>
                <c:pt idx="16">
                  <c:v>129</c:v>
                </c:pt>
                <c:pt idx="17">
                  <c:v>114</c:v>
                </c:pt>
                <c:pt idx="18">
                  <c:v>87</c:v>
                </c:pt>
                <c:pt idx="19">
                  <c:v>93</c:v>
                </c:pt>
                <c:pt idx="20">
                  <c:v>86</c:v>
                </c:pt>
                <c:pt idx="21">
                  <c:v>103</c:v>
                </c:pt>
                <c:pt idx="22">
                  <c:v>90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'980010'!$B$138:$B$160</c:f>
              <c:numCache>
                <c:formatCode>General</c:formatCode>
                <c:ptCount val="23"/>
                <c:pt idx="0">
                  <c:v>-11.6</c:v>
                </c:pt>
                <c:pt idx="1">
                  <c:v>-11.66</c:v>
                </c:pt>
                <c:pt idx="2">
                  <c:v>-11.725</c:v>
                </c:pt>
                <c:pt idx="3">
                  <c:v>-11.775</c:v>
                </c:pt>
                <c:pt idx="4">
                  <c:v>-11.835000000000001</c:v>
                </c:pt>
                <c:pt idx="5">
                  <c:v>-11.89</c:v>
                </c:pt>
                <c:pt idx="6">
                  <c:v>-11.94</c:v>
                </c:pt>
                <c:pt idx="7">
                  <c:v>-12</c:v>
                </c:pt>
                <c:pt idx="8">
                  <c:v>-12.055</c:v>
                </c:pt>
                <c:pt idx="9">
                  <c:v>-12.105</c:v>
                </c:pt>
                <c:pt idx="10">
                  <c:v>-12.16</c:v>
                </c:pt>
                <c:pt idx="11">
                  <c:v>-12.215</c:v>
                </c:pt>
                <c:pt idx="12">
                  <c:v>-12.27</c:v>
                </c:pt>
                <c:pt idx="13">
                  <c:v>-12.324999999999999</c:v>
                </c:pt>
                <c:pt idx="14">
                  <c:v>-12.385</c:v>
                </c:pt>
                <c:pt idx="15">
                  <c:v>-12.44</c:v>
                </c:pt>
                <c:pt idx="16">
                  <c:v>-12.494999999999999</c:v>
                </c:pt>
                <c:pt idx="17">
                  <c:v>-12.545</c:v>
                </c:pt>
                <c:pt idx="18">
                  <c:v>-12.6</c:v>
                </c:pt>
                <c:pt idx="19">
                  <c:v>-12.654999999999999</c:v>
                </c:pt>
                <c:pt idx="20">
                  <c:v>-12.715</c:v>
                </c:pt>
                <c:pt idx="21">
                  <c:v>-12.77</c:v>
                </c:pt>
                <c:pt idx="22">
                  <c:v>-12.82</c:v>
                </c:pt>
              </c:numCache>
            </c:numRef>
          </c:xVal>
          <c:yVal>
            <c:numRef>
              <c:f>'980010'!$F$138:$F$160</c:f>
              <c:numCache>
                <c:formatCode>General</c:formatCode>
                <c:ptCount val="23"/>
                <c:pt idx="0">
                  <c:v>219.19161163744073</c:v>
                </c:pt>
                <c:pt idx="1">
                  <c:v>219.19161163744073</c:v>
                </c:pt>
                <c:pt idx="2">
                  <c:v>219.19161163744073</c:v>
                </c:pt>
                <c:pt idx="3">
                  <c:v>219.19161163744073</c:v>
                </c:pt>
                <c:pt idx="4">
                  <c:v>219.19161163744073</c:v>
                </c:pt>
                <c:pt idx="5">
                  <c:v>219.19161163744073</c:v>
                </c:pt>
                <c:pt idx="6">
                  <c:v>219.19161163744073</c:v>
                </c:pt>
                <c:pt idx="7">
                  <c:v>219.19161163744073</c:v>
                </c:pt>
                <c:pt idx="8">
                  <c:v>219.19161163744073</c:v>
                </c:pt>
                <c:pt idx="9">
                  <c:v>219.19161163744073</c:v>
                </c:pt>
                <c:pt idx="10">
                  <c:v>217.82196765923084</c:v>
                </c:pt>
                <c:pt idx="11">
                  <c:v>211.98534203574383</c:v>
                </c:pt>
                <c:pt idx="12">
                  <c:v>201.56352683952827</c:v>
                </c:pt>
                <c:pt idx="13">
                  <c:v>186.55652207058415</c:v>
                </c:pt>
                <c:pt idx="14">
                  <c:v>164.95585438019401</c:v>
                </c:pt>
                <c:pt idx="15">
                  <c:v>141.85993689333512</c:v>
                </c:pt>
                <c:pt idx="16">
                  <c:v>122.50785376460829</c:v>
                </c:pt>
                <c:pt idx="17">
                  <c:v>108.89393443383574</c:v>
                </c:pt>
                <c:pt idx="18">
                  <c:v>98.295395034863517</c:v>
                </c:pt>
                <c:pt idx="19">
                  <c:v>92.282045208619849</c:v>
                </c:pt>
                <c:pt idx="20">
                  <c:v>90.772400095021027</c:v>
                </c:pt>
                <c:pt idx="21">
                  <c:v>90.772400095021027</c:v>
                </c:pt>
                <c:pt idx="22">
                  <c:v>90.772400095021027</c:v>
                </c:pt>
              </c:numCache>
            </c:numRef>
          </c:yVal>
        </c:ser>
        <c:axId val="143138816"/>
        <c:axId val="143140352"/>
      </c:scatterChart>
      <c:valAx>
        <c:axId val="143138816"/>
        <c:scaling>
          <c:orientation val="minMax"/>
        </c:scaling>
        <c:axPos val="b"/>
        <c:numFmt formatCode="General" sourceLinked="1"/>
        <c:tickLblPos val="nextTo"/>
        <c:crossAx val="143140352"/>
        <c:crosses val="autoZero"/>
        <c:crossBetween val="midCat"/>
      </c:valAx>
      <c:valAx>
        <c:axId val="143140352"/>
        <c:scaling>
          <c:orientation val="minMax"/>
        </c:scaling>
        <c:axPos val="l"/>
        <c:majorGridlines/>
        <c:numFmt formatCode="General" sourceLinked="1"/>
        <c:tickLblPos val="nextTo"/>
        <c:crossAx val="143138816"/>
        <c:crosses val="autoZero"/>
        <c:crossBetween val="midCat"/>
      </c:valAx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'980010'!$B$178:$B$200</c:f>
              <c:numCache>
                <c:formatCode>General</c:formatCode>
                <c:ptCount val="23"/>
                <c:pt idx="0">
                  <c:v>-12.09</c:v>
                </c:pt>
                <c:pt idx="1">
                  <c:v>-12.164999999999999</c:v>
                </c:pt>
                <c:pt idx="2">
                  <c:v>-12.215</c:v>
                </c:pt>
                <c:pt idx="3">
                  <c:v>-12.28</c:v>
                </c:pt>
                <c:pt idx="4">
                  <c:v>-12.33</c:v>
                </c:pt>
                <c:pt idx="5">
                  <c:v>-12.38</c:v>
                </c:pt>
                <c:pt idx="6">
                  <c:v>-12.445</c:v>
                </c:pt>
                <c:pt idx="7">
                  <c:v>-12.5</c:v>
                </c:pt>
                <c:pt idx="8">
                  <c:v>-12.545</c:v>
                </c:pt>
                <c:pt idx="9">
                  <c:v>-12.61</c:v>
                </c:pt>
                <c:pt idx="10">
                  <c:v>-12.664999999999999</c:v>
                </c:pt>
                <c:pt idx="11">
                  <c:v>-12.72</c:v>
                </c:pt>
                <c:pt idx="12">
                  <c:v>-12.775</c:v>
                </c:pt>
                <c:pt idx="13">
                  <c:v>-12.83</c:v>
                </c:pt>
                <c:pt idx="14">
                  <c:v>-12.885</c:v>
                </c:pt>
                <c:pt idx="15">
                  <c:v>-12.94</c:v>
                </c:pt>
                <c:pt idx="16">
                  <c:v>-13</c:v>
                </c:pt>
                <c:pt idx="17">
                  <c:v>-13.05</c:v>
                </c:pt>
                <c:pt idx="18">
                  <c:v>-13.105</c:v>
                </c:pt>
                <c:pt idx="19">
                  <c:v>-13.16</c:v>
                </c:pt>
                <c:pt idx="20">
                  <c:v>-13.215</c:v>
                </c:pt>
                <c:pt idx="21">
                  <c:v>-13.27</c:v>
                </c:pt>
                <c:pt idx="22">
                  <c:v>-13.32</c:v>
                </c:pt>
              </c:numCache>
            </c:numRef>
          </c:xVal>
          <c:yVal>
            <c:numRef>
              <c:f>'980010'!$E$178:$E$200</c:f>
              <c:numCache>
                <c:formatCode>General</c:formatCode>
                <c:ptCount val="23"/>
                <c:pt idx="0">
                  <c:v>155</c:v>
                </c:pt>
                <c:pt idx="1">
                  <c:v>150</c:v>
                </c:pt>
                <c:pt idx="2">
                  <c:v>154</c:v>
                </c:pt>
                <c:pt idx="3">
                  <c:v>168</c:v>
                </c:pt>
                <c:pt idx="4">
                  <c:v>175</c:v>
                </c:pt>
                <c:pt idx="5">
                  <c:v>160</c:v>
                </c:pt>
                <c:pt idx="6">
                  <c:v>152</c:v>
                </c:pt>
                <c:pt idx="7">
                  <c:v>151</c:v>
                </c:pt>
                <c:pt idx="8">
                  <c:v>153</c:v>
                </c:pt>
                <c:pt idx="9">
                  <c:v>140</c:v>
                </c:pt>
                <c:pt idx="10">
                  <c:v>105</c:v>
                </c:pt>
                <c:pt idx="11">
                  <c:v>94</c:v>
                </c:pt>
                <c:pt idx="12">
                  <c:v>96</c:v>
                </c:pt>
                <c:pt idx="13">
                  <c:v>84</c:v>
                </c:pt>
                <c:pt idx="14">
                  <c:v>91</c:v>
                </c:pt>
                <c:pt idx="15">
                  <c:v>79</c:v>
                </c:pt>
                <c:pt idx="16">
                  <c:v>68</c:v>
                </c:pt>
                <c:pt idx="17">
                  <c:v>76</c:v>
                </c:pt>
                <c:pt idx="18">
                  <c:v>65</c:v>
                </c:pt>
                <c:pt idx="19">
                  <c:v>85</c:v>
                </c:pt>
                <c:pt idx="20">
                  <c:v>79</c:v>
                </c:pt>
                <c:pt idx="21">
                  <c:v>74</c:v>
                </c:pt>
                <c:pt idx="22">
                  <c:v>66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'980010'!$B$178:$B$200</c:f>
              <c:numCache>
                <c:formatCode>General</c:formatCode>
                <c:ptCount val="23"/>
                <c:pt idx="0">
                  <c:v>-12.09</c:v>
                </c:pt>
                <c:pt idx="1">
                  <c:v>-12.164999999999999</c:v>
                </c:pt>
                <c:pt idx="2">
                  <c:v>-12.215</c:v>
                </c:pt>
                <c:pt idx="3">
                  <c:v>-12.28</c:v>
                </c:pt>
                <c:pt idx="4">
                  <c:v>-12.33</c:v>
                </c:pt>
                <c:pt idx="5">
                  <c:v>-12.38</c:v>
                </c:pt>
                <c:pt idx="6">
                  <c:v>-12.445</c:v>
                </c:pt>
                <c:pt idx="7">
                  <c:v>-12.5</c:v>
                </c:pt>
                <c:pt idx="8">
                  <c:v>-12.545</c:v>
                </c:pt>
                <c:pt idx="9">
                  <c:v>-12.61</c:v>
                </c:pt>
                <c:pt idx="10">
                  <c:v>-12.664999999999999</c:v>
                </c:pt>
                <c:pt idx="11">
                  <c:v>-12.72</c:v>
                </c:pt>
                <c:pt idx="12">
                  <c:v>-12.775</c:v>
                </c:pt>
                <c:pt idx="13">
                  <c:v>-12.83</c:v>
                </c:pt>
                <c:pt idx="14">
                  <c:v>-12.885</c:v>
                </c:pt>
                <c:pt idx="15">
                  <c:v>-12.94</c:v>
                </c:pt>
                <c:pt idx="16">
                  <c:v>-13</c:v>
                </c:pt>
                <c:pt idx="17">
                  <c:v>-13.05</c:v>
                </c:pt>
                <c:pt idx="18">
                  <c:v>-13.105</c:v>
                </c:pt>
                <c:pt idx="19">
                  <c:v>-13.16</c:v>
                </c:pt>
                <c:pt idx="20">
                  <c:v>-13.215</c:v>
                </c:pt>
                <c:pt idx="21">
                  <c:v>-13.27</c:v>
                </c:pt>
                <c:pt idx="22">
                  <c:v>-13.32</c:v>
                </c:pt>
              </c:numCache>
            </c:numRef>
          </c:xVal>
          <c:yVal>
            <c:numRef>
              <c:f>'980010'!$F$178:$F$200</c:f>
              <c:numCache>
                <c:formatCode>General</c:formatCode>
                <c:ptCount val="23"/>
                <c:pt idx="0">
                  <c:v>165.15934115416263</c:v>
                </c:pt>
                <c:pt idx="1">
                  <c:v>165.15934115416263</c:v>
                </c:pt>
                <c:pt idx="2">
                  <c:v>165.15934115416263</c:v>
                </c:pt>
                <c:pt idx="3">
                  <c:v>165.15934115416263</c:v>
                </c:pt>
                <c:pt idx="4">
                  <c:v>164.66300960041147</c:v>
                </c:pt>
                <c:pt idx="5">
                  <c:v>162.43439156615969</c:v>
                </c:pt>
                <c:pt idx="6">
                  <c:v>156.86006473870953</c:v>
                </c:pt>
                <c:pt idx="7">
                  <c:v>149.77957891785152</c:v>
                </c:pt>
                <c:pt idx="8">
                  <c:v>142.37480797163192</c:v>
                </c:pt>
                <c:pt idx="9">
                  <c:v>129.11830100188126</c:v>
                </c:pt>
                <c:pt idx="10">
                  <c:v>115.69890298103772</c:v>
                </c:pt>
                <c:pt idx="11">
                  <c:v>103.30082579301892</c:v>
                </c:pt>
                <c:pt idx="12">
                  <c:v>93.069517363085311</c:v>
                </c:pt>
                <c:pt idx="13">
                  <c:v>85.004977691236448</c:v>
                </c:pt>
                <c:pt idx="14">
                  <c:v>79.107206777472356</c:v>
                </c:pt>
                <c:pt idx="15">
                  <c:v>75.376204621793008</c:v>
                </c:pt>
                <c:pt idx="16">
                  <c:v>73.777211266966745</c:v>
                </c:pt>
                <c:pt idx="17">
                  <c:v>73.758616250858537</c:v>
                </c:pt>
                <c:pt idx="18">
                  <c:v>73.758616250858537</c:v>
                </c:pt>
                <c:pt idx="19">
                  <c:v>73.758616250858537</c:v>
                </c:pt>
                <c:pt idx="20">
                  <c:v>73.758616250858537</c:v>
                </c:pt>
                <c:pt idx="21">
                  <c:v>73.758616250858537</c:v>
                </c:pt>
                <c:pt idx="22">
                  <c:v>73.758616250858537</c:v>
                </c:pt>
              </c:numCache>
            </c:numRef>
          </c:yVal>
        </c:ser>
        <c:axId val="143176832"/>
        <c:axId val="143178368"/>
      </c:scatterChart>
      <c:valAx>
        <c:axId val="143176832"/>
        <c:scaling>
          <c:orientation val="minMax"/>
        </c:scaling>
        <c:axPos val="b"/>
        <c:numFmt formatCode="General" sourceLinked="1"/>
        <c:tickLblPos val="nextTo"/>
        <c:crossAx val="143178368"/>
        <c:crosses val="autoZero"/>
        <c:crossBetween val="midCat"/>
      </c:valAx>
      <c:valAx>
        <c:axId val="143178368"/>
        <c:scaling>
          <c:orientation val="minMax"/>
        </c:scaling>
        <c:axPos val="l"/>
        <c:majorGridlines/>
        <c:numFmt formatCode="General" sourceLinked="1"/>
        <c:tickLblPos val="nextTo"/>
        <c:crossAx val="143176832"/>
        <c:crosses val="autoZero"/>
        <c:crossBetween val="midCat"/>
      </c:valAx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'980010'!$B$218:$B$240</c:f>
              <c:numCache>
                <c:formatCode>General</c:formatCode>
                <c:ptCount val="23"/>
                <c:pt idx="0">
                  <c:v>-11.7</c:v>
                </c:pt>
                <c:pt idx="1">
                  <c:v>-11.77</c:v>
                </c:pt>
                <c:pt idx="2">
                  <c:v>-11.82</c:v>
                </c:pt>
                <c:pt idx="3">
                  <c:v>-11.875</c:v>
                </c:pt>
                <c:pt idx="4">
                  <c:v>-11.935</c:v>
                </c:pt>
                <c:pt idx="5">
                  <c:v>-11.99</c:v>
                </c:pt>
                <c:pt idx="6">
                  <c:v>-12.04</c:v>
                </c:pt>
                <c:pt idx="7">
                  <c:v>-12.095000000000001</c:v>
                </c:pt>
                <c:pt idx="8">
                  <c:v>-12.15</c:v>
                </c:pt>
                <c:pt idx="9">
                  <c:v>-12.205</c:v>
                </c:pt>
                <c:pt idx="10">
                  <c:v>-12.26</c:v>
                </c:pt>
                <c:pt idx="11">
                  <c:v>-12.315</c:v>
                </c:pt>
                <c:pt idx="12">
                  <c:v>-12.37</c:v>
                </c:pt>
                <c:pt idx="13">
                  <c:v>-12.425000000000001</c:v>
                </c:pt>
                <c:pt idx="14">
                  <c:v>-12.484999999999999</c:v>
                </c:pt>
                <c:pt idx="15">
                  <c:v>-12.53</c:v>
                </c:pt>
                <c:pt idx="16">
                  <c:v>-12.585000000000001</c:v>
                </c:pt>
                <c:pt idx="17">
                  <c:v>-12.654999999999999</c:v>
                </c:pt>
                <c:pt idx="18">
                  <c:v>-12.695</c:v>
                </c:pt>
                <c:pt idx="19">
                  <c:v>-12.75</c:v>
                </c:pt>
                <c:pt idx="20">
                  <c:v>-12.81</c:v>
                </c:pt>
                <c:pt idx="21">
                  <c:v>-12.86</c:v>
                </c:pt>
                <c:pt idx="22">
                  <c:v>-12.914999999999999</c:v>
                </c:pt>
              </c:numCache>
            </c:numRef>
          </c:xVal>
          <c:yVal>
            <c:numRef>
              <c:f>'980010'!$E$218:$E$240</c:f>
              <c:numCache>
                <c:formatCode>General</c:formatCode>
                <c:ptCount val="23"/>
                <c:pt idx="0">
                  <c:v>199</c:v>
                </c:pt>
                <c:pt idx="1">
                  <c:v>208</c:v>
                </c:pt>
                <c:pt idx="2">
                  <c:v>176</c:v>
                </c:pt>
                <c:pt idx="3">
                  <c:v>204</c:v>
                </c:pt>
                <c:pt idx="4">
                  <c:v>189</c:v>
                </c:pt>
                <c:pt idx="5">
                  <c:v>210</c:v>
                </c:pt>
                <c:pt idx="6">
                  <c:v>187</c:v>
                </c:pt>
                <c:pt idx="7">
                  <c:v>209</c:v>
                </c:pt>
                <c:pt idx="8">
                  <c:v>211</c:v>
                </c:pt>
                <c:pt idx="9">
                  <c:v>183</c:v>
                </c:pt>
                <c:pt idx="10">
                  <c:v>175</c:v>
                </c:pt>
                <c:pt idx="11">
                  <c:v>191</c:v>
                </c:pt>
                <c:pt idx="12">
                  <c:v>155</c:v>
                </c:pt>
                <c:pt idx="13">
                  <c:v>138</c:v>
                </c:pt>
                <c:pt idx="14">
                  <c:v>108</c:v>
                </c:pt>
                <c:pt idx="15">
                  <c:v>112</c:v>
                </c:pt>
                <c:pt idx="16">
                  <c:v>105</c:v>
                </c:pt>
                <c:pt idx="17">
                  <c:v>88</c:v>
                </c:pt>
                <c:pt idx="18">
                  <c:v>96</c:v>
                </c:pt>
                <c:pt idx="19">
                  <c:v>96</c:v>
                </c:pt>
                <c:pt idx="20">
                  <c:v>105</c:v>
                </c:pt>
                <c:pt idx="21">
                  <c:v>77</c:v>
                </c:pt>
                <c:pt idx="22">
                  <c:v>73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'980010'!$B$218:$B$240</c:f>
              <c:numCache>
                <c:formatCode>General</c:formatCode>
                <c:ptCount val="23"/>
                <c:pt idx="0">
                  <c:v>-11.7</c:v>
                </c:pt>
                <c:pt idx="1">
                  <c:v>-11.77</c:v>
                </c:pt>
                <c:pt idx="2">
                  <c:v>-11.82</c:v>
                </c:pt>
                <c:pt idx="3">
                  <c:v>-11.875</c:v>
                </c:pt>
                <c:pt idx="4">
                  <c:v>-11.935</c:v>
                </c:pt>
                <c:pt idx="5">
                  <c:v>-11.99</c:v>
                </c:pt>
                <c:pt idx="6">
                  <c:v>-12.04</c:v>
                </c:pt>
                <c:pt idx="7">
                  <c:v>-12.095000000000001</c:v>
                </c:pt>
                <c:pt idx="8">
                  <c:v>-12.15</c:v>
                </c:pt>
                <c:pt idx="9">
                  <c:v>-12.205</c:v>
                </c:pt>
                <c:pt idx="10">
                  <c:v>-12.26</c:v>
                </c:pt>
                <c:pt idx="11">
                  <c:v>-12.315</c:v>
                </c:pt>
                <c:pt idx="12">
                  <c:v>-12.37</c:v>
                </c:pt>
                <c:pt idx="13">
                  <c:v>-12.425000000000001</c:v>
                </c:pt>
                <c:pt idx="14">
                  <c:v>-12.484999999999999</c:v>
                </c:pt>
                <c:pt idx="15">
                  <c:v>-12.53</c:v>
                </c:pt>
                <c:pt idx="16">
                  <c:v>-12.585000000000001</c:v>
                </c:pt>
                <c:pt idx="17">
                  <c:v>-12.654999999999999</c:v>
                </c:pt>
                <c:pt idx="18">
                  <c:v>-12.695</c:v>
                </c:pt>
                <c:pt idx="19">
                  <c:v>-12.75</c:v>
                </c:pt>
                <c:pt idx="20">
                  <c:v>-12.81</c:v>
                </c:pt>
                <c:pt idx="21">
                  <c:v>-12.86</c:v>
                </c:pt>
                <c:pt idx="22">
                  <c:v>-12.914999999999999</c:v>
                </c:pt>
              </c:numCache>
            </c:numRef>
          </c:xVal>
          <c:yVal>
            <c:numRef>
              <c:f>'980010'!$F$218:$F$240</c:f>
              <c:numCache>
                <c:formatCode>General</c:formatCode>
                <c:ptCount val="23"/>
                <c:pt idx="0">
                  <c:v>196.31844922439683</c:v>
                </c:pt>
                <c:pt idx="1">
                  <c:v>196.31844922439683</c:v>
                </c:pt>
                <c:pt idx="2">
                  <c:v>196.31844922439683</c:v>
                </c:pt>
                <c:pt idx="3">
                  <c:v>196.31844922439683</c:v>
                </c:pt>
                <c:pt idx="4">
                  <c:v>196.31844922439683</c:v>
                </c:pt>
                <c:pt idx="5">
                  <c:v>196.31844922439683</c:v>
                </c:pt>
                <c:pt idx="6">
                  <c:v>196.31844922439683</c:v>
                </c:pt>
                <c:pt idx="7">
                  <c:v>196.31844922439683</c:v>
                </c:pt>
                <c:pt idx="8">
                  <c:v>195.47178516002202</c:v>
                </c:pt>
                <c:pt idx="9">
                  <c:v>191.19389051945666</c:v>
                </c:pt>
                <c:pt idx="10">
                  <c:v>183.30544539601129</c:v>
                </c:pt>
                <c:pt idx="11">
                  <c:v>171.80644978968601</c:v>
                </c:pt>
                <c:pt idx="12">
                  <c:v>156.69690370048073</c:v>
                </c:pt>
                <c:pt idx="13">
                  <c:v>138.12007752320227</c:v>
                </c:pt>
                <c:pt idx="14">
                  <c:v>119.44640832835356</c:v>
                </c:pt>
                <c:pt idx="15">
                  <c:v>108.26096652008582</c:v>
                </c:pt>
                <c:pt idx="16">
                  <c:v>97.872189597447218</c:v>
                </c:pt>
                <c:pt idx="17">
                  <c:v>89.871980410816818</c:v>
                </c:pt>
                <c:pt idx="18">
                  <c:v>87.926287200810719</c:v>
                </c:pt>
                <c:pt idx="19">
                  <c:v>87.669243888685898</c:v>
                </c:pt>
                <c:pt idx="20">
                  <c:v>87.669243888685898</c:v>
                </c:pt>
                <c:pt idx="21">
                  <c:v>87.669243888685898</c:v>
                </c:pt>
                <c:pt idx="22">
                  <c:v>87.669243888685898</c:v>
                </c:pt>
              </c:numCache>
            </c:numRef>
          </c:yVal>
        </c:ser>
        <c:axId val="143206656"/>
        <c:axId val="143208448"/>
      </c:scatterChart>
      <c:valAx>
        <c:axId val="143206656"/>
        <c:scaling>
          <c:orientation val="minMax"/>
        </c:scaling>
        <c:axPos val="b"/>
        <c:numFmt formatCode="General" sourceLinked="1"/>
        <c:tickLblPos val="nextTo"/>
        <c:crossAx val="143208448"/>
        <c:crosses val="autoZero"/>
        <c:crossBetween val="midCat"/>
      </c:valAx>
      <c:valAx>
        <c:axId val="143208448"/>
        <c:scaling>
          <c:orientation val="minMax"/>
        </c:scaling>
        <c:axPos val="l"/>
        <c:majorGridlines/>
        <c:numFmt formatCode="General" sourceLinked="1"/>
        <c:tickLblPos val="nextTo"/>
        <c:crossAx val="143206656"/>
        <c:crosses val="autoZero"/>
        <c:crossBetween val="midCat"/>
      </c:valAx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'980010'!$B$258:$B$280</c:f>
              <c:numCache>
                <c:formatCode>General</c:formatCode>
                <c:ptCount val="23"/>
                <c:pt idx="0">
                  <c:v>-11.8</c:v>
                </c:pt>
                <c:pt idx="1">
                  <c:v>-11.865</c:v>
                </c:pt>
                <c:pt idx="2">
                  <c:v>-11.914999999999999</c:v>
                </c:pt>
                <c:pt idx="3">
                  <c:v>-11.98</c:v>
                </c:pt>
                <c:pt idx="4">
                  <c:v>-12.03</c:v>
                </c:pt>
                <c:pt idx="5">
                  <c:v>-12.085000000000001</c:v>
                </c:pt>
                <c:pt idx="6">
                  <c:v>-12.145</c:v>
                </c:pt>
                <c:pt idx="7">
                  <c:v>-12.195</c:v>
                </c:pt>
                <c:pt idx="8">
                  <c:v>-12.244999999999999</c:v>
                </c:pt>
                <c:pt idx="9">
                  <c:v>-12.305</c:v>
                </c:pt>
                <c:pt idx="10">
                  <c:v>-12.365</c:v>
                </c:pt>
                <c:pt idx="11">
                  <c:v>-12.42</c:v>
                </c:pt>
                <c:pt idx="12">
                  <c:v>-12.47</c:v>
                </c:pt>
                <c:pt idx="13">
                  <c:v>-12.525</c:v>
                </c:pt>
                <c:pt idx="14">
                  <c:v>-12.58</c:v>
                </c:pt>
                <c:pt idx="15">
                  <c:v>-12.64</c:v>
                </c:pt>
                <c:pt idx="16">
                  <c:v>-12.695</c:v>
                </c:pt>
                <c:pt idx="17">
                  <c:v>-12.75</c:v>
                </c:pt>
                <c:pt idx="18">
                  <c:v>-12.805</c:v>
                </c:pt>
                <c:pt idx="19">
                  <c:v>-12.865</c:v>
                </c:pt>
                <c:pt idx="20">
                  <c:v>-12.92</c:v>
                </c:pt>
                <c:pt idx="21">
                  <c:v>-12.96</c:v>
                </c:pt>
                <c:pt idx="22">
                  <c:v>-13.025</c:v>
                </c:pt>
              </c:numCache>
            </c:numRef>
          </c:xVal>
          <c:yVal>
            <c:numRef>
              <c:f>'980010'!$E$258:$E$280</c:f>
              <c:numCache>
                <c:formatCode>General</c:formatCode>
                <c:ptCount val="23"/>
                <c:pt idx="0">
                  <c:v>221</c:v>
                </c:pt>
                <c:pt idx="1">
                  <c:v>251</c:v>
                </c:pt>
                <c:pt idx="2">
                  <c:v>230</c:v>
                </c:pt>
                <c:pt idx="3">
                  <c:v>212</c:v>
                </c:pt>
                <c:pt idx="4">
                  <c:v>258</c:v>
                </c:pt>
                <c:pt idx="5">
                  <c:v>246</c:v>
                </c:pt>
                <c:pt idx="6">
                  <c:v>220</c:v>
                </c:pt>
                <c:pt idx="7">
                  <c:v>240</c:v>
                </c:pt>
                <c:pt idx="8">
                  <c:v>203</c:v>
                </c:pt>
                <c:pt idx="9">
                  <c:v>194</c:v>
                </c:pt>
                <c:pt idx="10">
                  <c:v>167</c:v>
                </c:pt>
                <c:pt idx="11">
                  <c:v>149</c:v>
                </c:pt>
                <c:pt idx="12">
                  <c:v>119</c:v>
                </c:pt>
                <c:pt idx="13">
                  <c:v>99</c:v>
                </c:pt>
                <c:pt idx="14">
                  <c:v>78</c:v>
                </c:pt>
                <c:pt idx="15">
                  <c:v>94</c:v>
                </c:pt>
                <c:pt idx="16">
                  <c:v>99</c:v>
                </c:pt>
                <c:pt idx="17">
                  <c:v>94</c:v>
                </c:pt>
                <c:pt idx="18">
                  <c:v>76</c:v>
                </c:pt>
                <c:pt idx="19">
                  <c:v>76</c:v>
                </c:pt>
                <c:pt idx="20">
                  <c:v>94</c:v>
                </c:pt>
                <c:pt idx="21">
                  <c:v>83</c:v>
                </c:pt>
                <c:pt idx="22">
                  <c:v>100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'980010'!$B$258:$B$280</c:f>
              <c:numCache>
                <c:formatCode>General</c:formatCode>
                <c:ptCount val="23"/>
                <c:pt idx="0">
                  <c:v>-11.8</c:v>
                </c:pt>
                <c:pt idx="1">
                  <c:v>-11.865</c:v>
                </c:pt>
                <c:pt idx="2">
                  <c:v>-11.914999999999999</c:v>
                </c:pt>
                <c:pt idx="3">
                  <c:v>-11.98</c:v>
                </c:pt>
                <c:pt idx="4">
                  <c:v>-12.03</c:v>
                </c:pt>
                <c:pt idx="5">
                  <c:v>-12.085000000000001</c:v>
                </c:pt>
                <c:pt idx="6">
                  <c:v>-12.145</c:v>
                </c:pt>
                <c:pt idx="7">
                  <c:v>-12.195</c:v>
                </c:pt>
                <c:pt idx="8">
                  <c:v>-12.244999999999999</c:v>
                </c:pt>
                <c:pt idx="9">
                  <c:v>-12.305</c:v>
                </c:pt>
                <c:pt idx="10">
                  <c:v>-12.365</c:v>
                </c:pt>
                <c:pt idx="11">
                  <c:v>-12.42</c:v>
                </c:pt>
                <c:pt idx="12">
                  <c:v>-12.47</c:v>
                </c:pt>
                <c:pt idx="13">
                  <c:v>-12.525</c:v>
                </c:pt>
                <c:pt idx="14">
                  <c:v>-12.58</c:v>
                </c:pt>
                <c:pt idx="15">
                  <c:v>-12.64</c:v>
                </c:pt>
                <c:pt idx="16">
                  <c:v>-12.695</c:v>
                </c:pt>
                <c:pt idx="17">
                  <c:v>-12.75</c:v>
                </c:pt>
                <c:pt idx="18">
                  <c:v>-12.805</c:v>
                </c:pt>
                <c:pt idx="19">
                  <c:v>-12.865</c:v>
                </c:pt>
                <c:pt idx="20">
                  <c:v>-12.92</c:v>
                </c:pt>
                <c:pt idx="21">
                  <c:v>-12.96</c:v>
                </c:pt>
                <c:pt idx="22">
                  <c:v>-13.025</c:v>
                </c:pt>
              </c:numCache>
            </c:numRef>
          </c:xVal>
          <c:yVal>
            <c:numRef>
              <c:f>'980010'!$F$258:$F$280</c:f>
              <c:numCache>
                <c:formatCode>General</c:formatCode>
                <c:ptCount val="23"/>
                <c:pt idx="0">
                  <c:v>232.08351087426618</c:v>
                </c:pt>
                <c:pt idx="1">
                  <c:v>232.08351087426618</c:v>
                </c:pt>
                <c:pt idx="2">
                  <c:v>232.08351087426618</c:v>
                </c:pt>
                <c:pt idx="3">
                  <c:v>232.08351087426618</c:v>
                </c:pt>
                <c:pt idx="4">
                  <c:v>232.08351087426618</c:v>
                </c:pt>
                <c:pt idx="5">
                  <c:v>232.08351087426618</c:v>
                </c:pt>
                <c:pt idx="6">
                  <c:v>231.85061655340192</c:v>
                </c:pt>
                <c:pt idx="7">
                  <c:v>227.28743682741785</c:v>
                </c:pt>
                <c:pt idx="8">
                  <c:v>216.89380833491998</c:v>
                </c:pt>
                <c:pt idx="9">
                  <c:v>196.72526177212359</c:v>
                </c:pt>
                <c:pt idx="10">
                  <c:v>168.16086898554681</c:v>
                </c:pt>
                <c:pt idx="11">
                  <c:v>138.32363919108963</c:v>
                </c:pt>
                <c:pt idx="12">
                  <c:v>116.84068524443498</c:v>
                </c:pt>
                <c:pt idx="13">
                  <c:v>99.943604228439071</c:v>
                </c:pt>
                <c:pt idx="14">
                  <c:v>90.101366219925112</c:v>
                </c:pt>
                <c:pt idx="15">
                  <c:v>87.275158220210443</c:v>
                </c:pt>
                <c:pt idx="16">
                  <c:v>87.275158220210443</c:v>
                </c:pt>
                <c:pt idx="17">
                  <c:v>87.275158220210443</c:v>
                </c:pt>
                <c:pt idx="18">
                  <c:v>87.275158220210443</c:v>
                </c:pt>
                <c:pt idx="19">
                  <c:v>87.275158220210443</c:v>
                </c:pt>
                <c:pt idx="20">
                  <c:v>87.275158220210443</c:v>
                </c:pt>
                <c:pt idx="21">
                  <c:v>87.275158220210443</c:v>
                </c:pt>
                <c:pt idx="22">
                  <c:v>87.275158220210443</c:v>
                </c:pt>
              </c:numCache>
            </c:numRef>
          </c:yVal>
        </c:ser>
        <c:axId val="143224192"/>
        <c:axId val="143246464"/>
      </c:scatterChart>
      <c:valAx>
        <c:axId val="143224192"/>
        <c:scaling>
          <c:orientation val="minMax"/>
        </c:scaling>
        <c:axPos val="b"/>
        <c:numFmt formatCode="General" sourceLinked="1"/>
        <c:tickLblPos val="nextTo"/>
        <c:crossAx val="143246464"/>
        <c:crosses val="autoZero"/>
        <c:crossBetween val="midCat"/>
      </c:valAx>
      <c:valAx>
        <c:axId val="143246464"/>
        <c:scaling>
          <c:orientation val="minMax"/>
        </c:scaling>
        <c:axPos val="l"/>
        <c:majorGridlines/>
        <c:numFmt formatCode="General" sourceLinked="1"/>
        <c:tickLblPos val="nextTo"/>
        <c:crossAx val="143224192"/>
        <c:crosses val="autoZero"/>
        <c:crossBetween val="midCat"/>
      </c:valAx>
    </c:plotArea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'980010'!$B$298:$B$320</c:f>
              <c:numCache>
                <c:formatCode>General</c:formatCode>
                <c:ptCount val="23"/>
                <c:pt idx="0">
                  <c:v>-12.285</c:v>
                </c:pt>
                <c:pt idx="1">
                  <c:v>-12.365</c:v>
                </c:pt>
                <c:pt idx="2">
                  <c:v>-12.42</c:v>
                </c:pt>
                <c:pt idx="3">
                  <c:v>-12.48</c:v>
                </c:pt>
                <c:pt idx="4">
                  <c:v>-12.535</c:v>
                </c:pt>
                <c:pt idx="5">
                  <c:v>-12.58</c:v>
                </c:pt>
                <c:pt idx="6">
                  <c:v>-12.645</c:v>
                </c:pt>
                <c:pt idx="7">
                  <c:v>-12.7</c:v>
                </c:pt>
                <c:pt idx="8">
                  <c:v>-12.744999999999999</c:v>
                </c:pt>
                <c:pt idx="9">
                  <c:v>-12.81</c:v>
                </c:pt>
                <c:pt idx="10">
                  <c:v>-12.865</c:v>
                </c:pt>
                <c:pt idx="11">
                  <c:v>-12.92</c:v>
                </c:pt>
                <c:pt idx="12">
                  <c:v>-12.98</c:v>
                </c:pt>
                <c:pt idx="13">
                  <c:v>-13.035</c:v>
                </c:pt>
                <c:pt idx="14">
                  <c:v>-13.085000000000001</c:v>
                </c:pt>
                <c:pt idx="15">
                  <c:v>-13.135</c:v>
                </c:pt>
                <c:pt idx="16">
                  <c:v>-13.195</c:v>
                </c:pt>
                <c:pt idx="17">
                  <c:v>-13.244999999999999</c:v>
                </c:pt>
                <c:pt idx="18">
                  <c:v>-13.305</c:v>
                </c:pt>
                <c:pt idx="19">
                  <c:v>-13.36</c:v>
                </c:pt>
                <c:pt idx="20">
                  <c:v>-13.41</c:v>
                </c:pt>
                <c:pt idx="21">
                  <c:v>-13.47</c:v>
                </c:pt>
                <c:pt idx="22">
                  <c:v>-13.53</c:v>
                </c:pt>
              </c:numCache>
            </c:numRef>
          </c:xVal>
          <c:yVal>
            <c:numRef>
              <c:f>'980010'!$E$298:$E$320</c:f>
              <c:numCache>
                <c:formatCode>General</c:formatCode>
                <c:ptCount val="23"/>
                <c:pt idx="0">
                  <c:v>224</c:v>
                </c:pt>
                <c:pt idx="1">
                  <c:v>217</c:v>
                </c:pt>
                <c:pt idx="2">
                  <c:v>202</c:v>
                </c:pt>
                <c:pt idx="3">
                  <c:v>197</c:v>
                </c:pt>
                <c:pt idx="4">
                  <c:v>207</c:v>
                </c:pt>
                <c:pt idx="5">
                  <c:v>220</c:v>
                </c:pt>
                <c:pt idx="6">
                  <c:v>193</c:v>
                </c:pt>
                <c:pt idx="7">
                  <c:v>195</c:v>
                </c:pt>
                <c:pt idx="8">
                  <c:v>214</c:v>
                </c:pt>
                <c:pt idx="9">
                  <c:v>157</c:v>
                </c:pt>
                <c:pt idx="10">
                  <c:v>182</c:v>
                </c:pt>
                <c:pt idx="11">
                  <c:v>164</c:v>
                </c:pt>
                <c:pt idx="12">
                  <c:v>145</c:v>
                </c:pt>
                <c:pt idx="13">
                  <c:v>145</c:v>
                </c:pt>
                <c:pt idx="14">
                  <c:v>113</c:v>
                </c:pt>
                <c:pt idx="15">
                  <c:v>119</c:v>
                </c:pt>
                <c:pt idx="16">
                  <c:v>103</c:v>
                </c:pt>
                <c:pt idx="17">
                  <c:v>104</c:v>
                </c:pt>
                <c:pt idx="18">
                  <c:v>113</c:v>
                </c:pt>
                <c:pt idx="19">
                  <c:v>111</c:v>
                </c:pt>
                <c:pt idx="20">
                  <c:v>111</c:v>
                </c:pt>
                <c:pt idx="21">
                  <c:v>116</c:v>
                </c:pt>
                <c:pt idx="22">
                  <c:v>99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'980010'!$B$298:$B$320</c:f>
              <c:numCache>
                <c:formatCode>General</c:formatCode>
                <c:ptCount val="23"/>
                <c:pt idx="0">
                  <c:v>-12.285</c:v>
                </c:pt>
                <c:pt idx="1">
                  <c:v>-12.365</c:v>
                </c:pt>
                <c:pt idx="2">
                  <c:v>-12.42</c:v>
                </c:pt>
                <c:pt idx="3">
                  <c:v>-12.48</c:v>
                </c:pt>
                <c:pt idx="4">
                  <c:v>-12.535</c:v>
                </c:pt>
                <c:pt idx="5">
                  <c:v>-12.58</c:v>
                </c:pt>
                <c:pt idx="6">
                  <c:v>-12.645</c:v>
                </c:pt>
                <c:pt idx="7">
                  <c:v>-12.7</c:v>
                </c:pt>
                <c:pt idx="8">
                  <c:v>-12.744999999999999</c:v>
                </c:pt>
                <c:pt idx="9">
                  <c:v>-12.81</c:v>
                </c:pt>
                <c:pt idx="10">
                  <c:v>-12.865</c:v>
                </c:pt>
                <c:pt idx="11">
                  <c:v>-12.92</c:v>
                </c:pt>
                <c:pt idx="12">
                  <c:v>-12.98</c:v>
                </c:pt>
                <c:pt idx="13">
                  <c:v>-13.035</c:v>
                </c:pt>
                <c:pt idx="14">
                  <c:v>-13.085000000000001</c:v>
                </c:pt>
                <c:pt idx="15">
                  <c:v>-13.135</c:v>
                </c:pt>
                <c:pt idx="16">
                  <c:v>-13.195</c:v>
                </c:pt>
                <c:pt idx="17">
                  <c:v>-13.244999999999999</c:v>
                </c:pt>
                <c:pt idx="18">
                  <c:v>-13.305</c:v>
                </c:pt>
                <c:pt idx="19">
                  <c:v>-13.36</c:v>
                </c:pt>
                <c:pt idx="20">
                  <c:v>-13.41</c:v>
                </c:pt>
                <c:pt idx="21">
                  <c:v>-13.47</c:v>
                </c:pt>
                <c:pt idx="22">
                  <c:v>-13.53</c:v>
                </c:pt>
              </c:numCache>
            </c:numRef>
          </c:xVal>
          <c:yVal>
            <c:numRef>
              <c:f>'980010'!$F$298:$F$320</c:f>
              <c:numCache>
                <c:formatCode>General</c:formatCode>
                <c:ptCount val="23"/>
                <c:pt idx="0">
                  <c:v>203.8221975593176</c:v>
                </c:pt>
                <c:pt idx="1">
                  <c:v>203.8221975593176</c:v>
                </c:pt>
                <c:pt idx="2">
                  <c:v>203.8221975593176</c:v>
                </c:pt>
                <c:pt idx="3">
                  <c:v>203.8221975593176</c:v>
                </c:pt>
                <c:pt idx="4">
                  <c:v>203.8221975593176</c:v>
                </c:pt>
                <c:pt idx="5">
                  <c:v>203.82215351256531</c:v>
                </c:pt>
                <c:pt idx="6">
                  <c:v>202.17293835362969</c:v>
                </c:pt>
                <c:pt idx="7">
                  <c:v>198.22765083893518</c:v>
                </c:pt>
                <c:pt idx="8">
                  <c:v>193.26118985089468</c:v>
                </c:pt>
                <c:pt idx="9">
                  <c:v>183.3251319562745</c:v>
                </c:pt>
                <c:pt idx="10">
                  <c:v>172.36790058830866</c:v>
                </c:pt>
                <c:pt idx="11">
                  <c:v>159.07335460258568</c:v>
                </c:pt>
                <c:pt idx="12">
                  <c:v>143.65265250201415</c:v>
                </c:pt>
                <c:pt idx="13">
                  <c:v>131.85105302624225</c:v>
                </c:pt>
                <c:pt idx="14">
                  <c:v>123.15057445210648</c:v>
                </c:pt>
                <c:pt idx="15">
                  <c:v>116.38176085132395</c:v>
                </c:pt>
                <c:pt idx="16">
                  <c:v>110.80898229521061</c:v>
                </c:pt>
                <c:pt idx="17">
                  <c:v>108.28983163580455</c:v>
                </c:pt>
                <c:pt idx="18">
                  <c:v>107.66529338020216</c:v>
                </c:pt>
                <c:pt idx="19">
                  <c:v>107.66529338020216</c:v>
                </c:pt>
                <c:pt idx="20">
                  <c:v>107.66529338020216</c:v>
                </c:pt>
                <c:pt idx="21">
                  <c:v>107.66529338020216</c:v>
                </c:pt>
                <c:pt idx="22">
                  <c:v>107.66529338020216</c:v>
                </c:pt>
              </c:numCache>
            </c:numRef>
          </c:yVal>
        </c:ser>
        <c:axId val="143262464"/>
        <c:axId val="143264000"/>
      </c:scatterChart>
      <c:valAx>
        <c:axId val="143262464"/>
        <c:scaling>
          <c:orientation val="minMax"/>
        </c:scaling>
        <c:axPos val="b"/>
        <c:numFmt formatCode="General" sourceLinked="1"/>
        <c:tickLblPos val="nextTo"/>
        <c:crossAx val="143264000"/>
        <c:crosses val="autoZero"/>
        <c:crossBetween val="midCat"/>
      </c:valAx>
      <c:valAx>
        <c:axId val="143264000"/>
        <c:scaling>
          <c:orientation val="minMax"/>
        </c:scaling>
        <c:axPos val="l"/>
        <c:majorGridlines/>
        <c:numFmt formatCode="General" sourceLinked="1"/>
        <c:tickLblPos val="nextTo"/>
        <c:crossAx val="143262464"/>
        <c:crosses val="autoZero"/>
        <c:crossBetween val="midCat"/>
      </c:valAx>
    </c:plotArea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'980010'!$B$338:$B$360</c:f>
              <c:numCache>
                <c:formatCode>General</c:formatCode>
                <c:ptCount val="23"/>
                <c:pt idx="0">
                  <c:v>-12.385</c:v>
                </c:pt>
                <c:pt idx="1">
                  <c:v>-12.465</c:v>
                </c:pt>
                <c:pt idx="2">
                  <c:v>-12.525</c:v>
                </c:pt>
                <c:pt idx="3">
                  <c:v>-12.58</c:v>
                </c:pt>
                <c:pt idx="4">
                  <c:v>-12.635</c:v>
                </c:pt>
                <c:pt idx="5">
                  <c:v>-12.68</c:v>
                </c:pt>
                <c:pt idx="6">
                  <c:v>-12.734999999999999</c:v>
                </c:pt>
                <c:pt idx="7">
                  <c:v>-12.79</c:v>
                </c:pt>
                <c:pt idx="8">
                  <c:v>-12.845000000000001</c:v>
                </c:pt>
                <c:pt idx="9">
                  <c:v>-12.9</c:v>
                </c:pt>
                <c:pt idx="10">
                  <c:v>-12.955</c:v>
                </c:pt>
                <c:pt idx="11">
                  <c:v>-13.015000000000001</c:v>
                </c:pt>
                <c:pt idx="12">
                  <c:v>-13.074999999999999</c:v>
                </c:pt>
                <c:pt idx="13">
                  <c:v>-13.12</c:v>
                </c:pt>
                <c:pt idx="14">
                  <c:v>-13.185</c:v>
                </c:pt>
                <c:pt idx="15">
                  <c:v>-13.23</c:v>
                </c:pt>
                <c:pt idx="16">
                  <c:v>-13.29</c:v>
                </c:pt>
                <c:pt idx="17">
                  <c:v>-13.355</c:v>
                </c:pt>
                <c:pt idx="18">
                  <c:v>-13.404999999999999</c:v>
                </c:pt>
                <c:pt idx="19">
                  <c:v>-13.45</c:v>
                </c:pt>
                <c:pt idx="20">
                  <c:v>-13.52</c:v>
                </c:pt>
                <c:pt idx="21">
                  <c:v>-13.57</c:v>
                </c:pt>
                <c:pt idx="22">
                  <c:v>-13.615</c:v>
                </c:pt>
              </c:numCache>
            </c:numRef>
          </c:xVal>
          <c:yVal>
            <c:numRef>
              <c:f>'980010'!$E$338:$E$360</c:f>
              <c:numCache>
                <c:formatCode>General</c:formatCode>
                <c:ptCount val="23"/>
                <c:pt idx="0">
                  <c:v>193</c:v>
                </c:pt>
                <c:pt idx="1">
                  <c:v>217</c:v>
                </c:pt>
                <c:pt idx="2">
                  <c:v>202</c:v>
                </c:pt>
                <c:pt idx="3">
                  <c:v>218</c:v>
                </c:pt>
                <c:pt idx="4">
                  <c:v>206</c:v>
                </c:pt>
                <c:pt idx="5">
                  <c:v>168</c:v>
                </c:pt>
                <c:pt idx="6">
                  <c:v>179</c:v>
                </c:pt>
                <c:pt idx="7">
                  <c:v>192</c:v>
                </c:pt>
                <c:pt idx="8">
                  <c:v>183</c:v>
                </c:pt>
                <c:pt idx="9">
                  <c:v>187</c:v>
                </c:pt>
                <c:pt idx="10">
                  <c:v>192</c:v>
                </c:pt>
                <c:pt idx="11">
                  <c:v>185</c:v>
                </c:pt>
                <c:pt idx="12">
                  <c:v>161</c:v>
                </c:pt>
                <c:pt idx="13">
                  <c:v>158</c:v>
                </c:pt>
                <c:pt idx="14">
                  <c:v>113</c:v>
                </c:pt>
                <c:pt idx="15">
                  <c:v>120</c:v>
                </c:pt>
                <c:pt idx="16">
                  <c:v>129</c:v>
                </c:pt>
                <c:pt idx="17">
                  <c:v>94</c:v>
                </c:pt>
                <c:pt idx="18">
                  <c:v>107</c:v>
                </c:pt>
                <c:pt idx="19">
                  <c:v>110</c:v>
                </c:pt>
                <c:pt idx="20">
                  <c:v>111</c:v>
                </c:pt>
                <c:pt idx="21">
                  <c:v>91</c:v>
                </c:pt>
                <c:pt idx="22">
                  <c:v>101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'980010'!$B$338:$B$360</c:f>
              <c:numCache>
                <c:formatCode>General</c:formatCode>
                <c:ptCount val="23"/>
                <c:pt idx="0">
                  <c:v>-12.385</c:v>
                </c:pt>
                <c:pt idx="1">
                  <c:v>-12.465</c:v>
                </c:pt>
                <c:pt idx="2">
                  <c:v>-12.525</c:v>
                </c:pt>
                <c:pt idx="3">
                  <c:v>-12.58</c:v>
                </c:pt>
                <c:pt idx="4">
                  <c:v>-12.635</c:v>
                </c:pt>
                <c:pt idx="5">
                  <c:v>-12.68</c:v>
                </c:pt>
                <c:pt idx="6">
                  <c:v>-12.734999999999999</c:v>
                </c:pt>
                <c:pt idx="7">
                  <c:v>-12.79</c:v>
                </c:pt>
                <c:pt idx="8">
                  <c:v>-12.845000000000001</c:v>
                </c:pt>
                <c:pt idx="9">
                  <c:v>-12.9</c:v>
                </c:pt>
                <c:pt idx="10">
                  <c:v>-12.955</c:v>
                </c:pt>
                <c:pt idx="11">
                  <c:v>-13.015000000000001</c:v>
                </c:pt>
                <c:pt idx="12">
                  <c:v>-13.074999999999999</c:v>
                </c:pt>
                <c:pt idx="13">
                  <c:v>-13.12</c:v>
                </c:pt>
                <c:pt idx="14">
                  <c:v>-13.185</c:v>
                </c:pt>
                <c:pt idx="15">
                  <c:v>-13.23</c:v>
                </c:pt>
                <c:pt idx="16">
                  <c:v>-13.29</c:v>
                </c:pt>
                <c:pt idx="17">
                  <c:v>-13.355</c:v>
                </c:pt>
                <c:pt idx="18">
                  <c:v>-13.404999999999999</c:v>
                </c:pt>
                <c:pt idx="19">
                  <c:v>-13.45</c:v>
                </c:pt>
                <c:pt idx="20">
                  <c:v>-13.52</c:v>
                </c:pt>
                <c:pt idx="21">
                  <c:v>-13.57</c:v>
                </c:pt>
                <c:pt idx="22">
                  <c:v>-13.615</c:v>
                </c:pt>
              </c:numCache>
            </c:numRef>
          </c:xVal>
          <c:yVal>
            <c:numRef>
              <c:f>'980010'!$F$338:$F$360</c:f>
              <c:numCache>
                <c:formatCode>General</c:formatCode>
                <c:ptCount val="23"/>
                <c:pt idx="0">
                  <c:v>191.38886872535093</c:v>
                </c:pt>
                <c:pt idx="1">
                  <c:v>191.38886872535093</c:v>
                </c:pt>
                <c:pt idx="2">
                  <c:v>191.38886872535093</c:v>
                </c:pt>
                <c:pt idx="3">
                  <c:v>191.38886872535093</c:v>
                </c:pt>
                <c:pt idx="4">
                  <c:v>191.38886872535093</c:v>
                </c:pt>
                <c:pt idx="5">
                  <c:v>191.38886872535093</c:v>
                </c:pt>
                <c:pt idx="6">
                  <c:v>191.38886872535093</c:v>
                </c:pt>
                <c:pt idx="7">
                  <c:v>191.38886872535093</c:v>
                </c:pt>
                <c:pt idx="8">
                  <c:v>191.38886872535093</c:v>
                </c:pt>
                <c:pt idx="9">
                  <c:v>191.26534355696975</c:v>
                </c:pt>
                <c:pt idx="10">
                  <c:v>187.90767077214514</c:v>
                </c:pt>
                <c:pt idx="11">
                  <c:v>179.01395810995379</c:v>
                </c:pt>
                <c:pt idx="12">
                  <c:v>164.66202259879449</c:v>
                </c:pt>
                <c:pt idx="13">
                  <c:v>150.31611222078936</c:v>
                </c:pt>
                <c:pt idx="14">
                  <c:v>129.03320356292141</c:v>
                </c:pt>
                <c:pt idx="15">
                  <c:v>117.97756508668623</c:v>
                </c:pt>
                <c:pt idx="16">
                  <c:v>108.01265877788674</c:v>
                </c:pt>
                <c:pt idx="17">
                  <c:v>103.37679647777975</c:v>
                </c:pt>
                <c:pt idx="18">
                  <c:v>103.21652558063343</c:v>
                </c:pt>
                <c:pt idx="19">
                  <c:v>103.21652558063343</c:v>
                </c:pt>
                <c:pt idx="20">
                  <c:v>103.21652558063343</c:v>
                </c:pt>
                <c:pt idx="21">
                  <c:v>103.21652558063343</c:v>
                </c:pt>
                <c:pt idx="22">
                  <c:v>103.21652558063343</c:v>
                </c:pt>
              </c:numCache>
            </c:numRef>
          </c:yVal>
        </c:ser>
        <c:axId val="143292288"/>
        <c:axId val="143293824"/>
      </c:scatterChart>
      <c:valAx>
        <c:axId val="143292288"/>
        <c:scaling>
          <c:orientation val="minMax"/>
        </c:scaling>
        <c:axPos val="b"/>
        <c:numFmt formatCode="General" sourceLinked="1"/>
        <c:tickLblPos val="nextTo"/>
        <c:crossAx val="143293824"/>
        <c:crosses val="autoZero"/>
        <c:crossBetween val="midCat"/>
      </c:valAx>
      <c:valAx>
        <c:axId val="143293824"/>
        <c:scaling>
          <c:orientation val="minMax"/>
        </c:scaling>
        <c:axPos val="l"/>
        <c:majorGridlines/>
        <c:numFmt formatCode="General" sourceLinked="1"/>
        <c:tickLblPos val="nextTo"/>
        <c:crossAx val="143292288"/>
        <c:crosses val="autoZero"/>
        <c:crossBetween val="midCat"/>
      </c:valAx>
    </c:plotArea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276225</xdr:colOff>
      <xdr:row>20</xdr:row>
      <xdr:rowOff>95250</xdr:rowOff>
    </xdr:from>
    <xdr:to>
      <xdr:col>14</xdr:col>
      <xdr:colOff>581025</xdr:colOff>
      <xdr:row>34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276225</xdr:colOff>
      <xdr:row>60</xdr:row>
      <xdr:rowOff>95250</xdr:rowOff>
    </xdr:from>
    <xdr:to>
      <xdr:col>14</xdr:col>
      <xdr:colOff>581025</xdr:colOff>
      <xdr:row>74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276225</xdr:colOff>
      <xdr:row>100</xdr:row>
      <xdr:rowOff>95250</xdr:rowOff>
    </xdr:from>
    <xdr:to>
      <xdr:col>14</xdr:col>
      <xdr:colOff>581025</xdr:colOff>
      <xdr:row>114</xdr:row>
      <xdr:rowOff>171450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276225</xdr:colOff>
      <xdr:row>140</xdr:row>
      <xdr:rowOff>95250</xdr:rowOff>
    </xdr:from>
    <xdr:to>
      <xdr:col>14</xdr:col>
      <xdr:colOff>581025</xdr:colOff>
      <xdr:row>154</xdr:row>
      <xdr:rowOff>171450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276225</xdr:colOff>
      <xdr:row>180</xdr:row>
      <xdr:rowOff>95250</xdr:rowOff>
    </xdr:from>
    <xdr:to>
      <xdr:col>14</xdr:col>
      <xdr:colOff>581025</xdr:colOff>
      <xdr:row>194</xdr:row>
      <xdr:rowOff>171450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276225</xdr:colOff>
      <xdr:row>220</xdr:row>
      <xdr:rowOff>95250</xdr:rowOff>
    </xdr:from>
    <xdr:to>
      <xdr:col>14</xdr:col>
      <xdr:colOff>581025</xdr:colOff>
      <xdr:row>234</xdr:row>
      <xdr:rowOff>171450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276225</xdr:colOff>
      <xdr:row>260</xdr:row>
      <xdr:rowOff>95250</xdr:rowOff>
    </xdr:from>
    <xdr:to>
      <xdr:col>14</xdr:col>
      <xdr:colOff>581025</xdr:colOff>
      <xdr:row>274</xdr:row>
      <xdr:rowOff>171450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276225</xdr:colOff>
      <xdr:row>300</xdr:row>
      <xdr:rowOff>95250</xdr:rowOff>
    </xdr:from>
    <xdr:to>
      <xdr:col>14</xdr:col>
      <xdr:colOff>581025</xdr:colOff>
      <xdr:row>314</xdr:row>
      <xdr:rowOff>171450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276225</xdr:colOff>
      <xdr:row>340</xdr:row>
      <xdr:rowOff>95250</xdr:rowOff>
    </xdr:from>
    <xdr:to>
      <xdr:col>14</xdr:col>
      <xdr:colOff>581025</xdr:colOff>
      <xdr:row>354</xdr:row>
      <xdr:rowOff>171450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276225</xdr:colOff>
      <xdr:row>380</xdr:row>
      <xdr:rowOff>95250</xdr:rowOff>
    </xdr:from>
    <xdr:to>
      <xdr:col>14</xdr:col>
      <xdr:colOff>581025</xdr:colOff>
      <xdr:row>394</xdr:row>
      <xdr:rowOff>171450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276225</xdr:colOff>
      <xdr:row>420</xdr:row>
      <xdr:rowOff>95250</xdr:rowOff>
    </xdr:from>
    <xdr:to>
      <xdr:col>14</xdr:col>
      <xdr:colOff>581025</xdr:colOff>
      <xdr:row>434</xdr:row>
      <xdr:rowOff>171450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276225</xdr:colOff>
      <xdr:row>500</xdr:row>
      <xdr:rowOff>95250</xdr:rowOff>
    </xdr:from>
    <xdr:to>
      <xdr:col>14</xdr:col>
      <xdr:colOff>581025</xdr:colOff>
      <xdr:row>514</xdr:row>
      <xdr:rowOff>171450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\Microsoft%20Office\Office12\xlstart\ANDI.XLA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NDI"/>
      <sheetName val="ANDI 2"/>
      <sheetName val="temp"/>
      <sheetName val="spectroscopy"/>
      <sheetName val="oupDialog"/>
      <sheetName val="oup AutoPlot"/>
    </sheetNames>
    <definedNames>
      <definedName name="WallScanTrans"/>
    </definedNames>
    <sheetDataSet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4"/>
  <sheetViews>
    <sheetView workbookViewId="0"/>
  </sheetViews>
  <sheetFormatPr defaultRowHeight="15"/>
  <sheetData>
    <row r="1" spans="1:15">
      <c r="A1" t="s">
        <v>47</v>
      </c>
      <c r="B1">
        <v>980010</v>
      </c>
      <c r="E1" t="s">
        <v>15</v>
      </c>
      <c r="F1" t="s">
        <v>16</v>
      </c>
      <c r="G1" t="s">
        <v>17</v>
      </c>
      <c r="H1" t="s">
        <v>18</v>
      </c>
      <c r="I1" t="s">
        <v>19</v>
      </c>
      <c r="J1" t="s">
        <v>20</v>
      </c>
      <c r="K1" t="s">
        <v>21</v>
      </c>
      <c r="L1" t="s">
        <v>22</v>
      </c>
      <c r="M1" t="s">
        <v>23</v>
      </c>
      <c r="N1" t="s">
        <v>24</v>
      </c>
      <c r="O1" t="s">
        <v>25</v>
      </c>
    </row>
    <row r="2" spans="1:15">
      <c r="A2" t="s">
        <v>58</v>
      </c>
      <c r="B2">
        <v>13</v>
      </c>
      <c r="E2">
        <v>1</v>
      </c>
      <c r="F2">
        <v>5</v>
      </c>
      <c r="G2">
        <v>15</v>
      </c>
      <c r="H2">
        <v>18</v>
      </c>
      <c r="I2">
        <v>40</v>
      </c>
      <c r="J2">
        <v>2</v>
      </c>
      <c r="K2">
        <v>5</v>
      </c>
      <c r="L2">
        <v>4</v>
      </c>
      <c r="M2">
        <v>3</v>
      </c>
      <c r="N2" t="s">
        <v>34</v>
      </c>
      <c r="O2">
        <v>11</v>
      </c>
    </row>
    <row r="3" spans="1:15">
      <c r="A3" t="s">
        <v>48</v>
      </c>
      <c r="B3" t="s">
        <v>49</v>
      </c>
      <c r="E3">
        <v>2</v>
      </c>
      <c r="F3">
        <v>45</v>
      </c>
      <c r="G3">
        <v>55</v>
      </c>
      <c r="H3">
        <v>58</v>
      </c>
      <c r="I3">
        <v>80</v>
      </c>
      <c r="J3">
        <v>2</v>
      </c>
      <c r="K3">
        <v>5</v>
      </c>
      <c r="L3">
        <v>4</v>
      </c>
      <c r="M3">
        <v>3</v>
      </c>
      <c r="N3" t="s">
        <v>34</v>
      </c>
      <c r="O3">
        <v>11</v>
      </c>
    </row>
    <row r="4" spans="1:15">
      <c r="A4" t="s">
        <v>56</v>
      </c>
      <c r="B4">
        <v>520</v>
      </c>
      <c r="E4">
        <v>3</v>
      </c>
      <c r="F4">
        <v>85</v>
      </c>
      <c r="G4">
        <v>95</v>
      </c>
      <c r="H4">
        <v>98</v>
      </c>
      <c r="I4">
        <v>120</v>
      </c>
      <c r="J4">
        <v>2</v>
      </c>
      <c r="K4">
        <v>5</v>
      </c>
      <c r="L4">
        <v>4</v>
      </c>
      <c r="M4">
        <v>3</v>
      </c>
      <c r="N4" t="s">
        <v>34</v>
      </c>
      <c r="O4">
        <v>11</v>
      </c>
    </row>
    <row r="5" spans="1:15">
      <c r="A5" t="s">
        <v>50</v>
      </c>
      <c r="B5">
        <v>19</v>
      </c>
      <c r="E5">
        <v>4</v>
      </c>
      <c r="F5">
        <v>125</v>
      </c>
      <c r="G5">
        <v>135</v>
      </c>
      <c r="H5">
        <v>138</v>
      </c>
      <c r="I5">
        <v>160</v>
      </c>
      <c r="J5">
        <v>2</v>
      </c>
      <c r="K5">
        <v>5</v>
      </c>
      <c r="L5">
        <v>4</v>
      </c>
      <c r="M5">
        <v>3</v>
      </c>
      <c r="N5" t="s">
        <v>34</v>
      </c>
      <c r="O5">
        <v>11</v>
      </c>
    </row>
    <row r="6" spans="1:15">
      <c r="A6" t="s">
        <v>51</v>
      </c>
      <c r="B6">
        <v>5</v>
      </c>
      <c r="E6">
        <v>5</v>
      </c>
      <c r="F6">
        <v>165</v>
      </c>
      <c r="G6">
        <v>175</v>
      </c>
      <c r="H6">
        <v>178</v>
      </c>
      <c r="I6">
        <v>200</v>
      </c>
      <c r="J6">
        <v>2</v>
      </c>
      <c r="K6">
        <v>5</v>
      </c>
      <c r="L6">
        <v>4</v>
      </c>
      <c r="M6">
        <v>3</v>
      </c>
      <c r="N6" t="s">
        <v>34</v>
      </c>
      <c r="O6">
        <v>11</v>
      </c>
    </row>
    <row r="7" spans="1:15">
      <c r="A7" t="s">
        <v>52</v>
      </c>
      <c r="B7">
        <v>13</v>
      </c>
      <c r="E7">
        <v>6</v>
      </c>
      <c r="F7">
        <v>205</v>
      </c>
      <c r="G7">
        <v>215</v>
      </c>
      <c r="H7">
        <v>218</v>
      </c>
      <c r="I7">
        <v>240</v>
      </c>
      <c r="J7">
        <v>2</v>
      </c>
      <c r="K7">
        <v>5</v>
      </c>
      <c r="L7">
        <v>4</v>
      </c>
      <c r="M7">
        <v>3</v>
      </c>
      <c r="N7" t="s">
        <v>34</v>
      </c>
      <c r="O7">
        <v>11</v>
      </c>
    </row>
    <row r="8" spans="1:15">
      <c r="A8" t="s">
        <v>53</v>
      </c>
      <c r="B8">
        <v>0</v>
      </c>
      <c r="E8">
        <v>7</v>
      </c>
      <c r="F8">
        <v>245</v>
      </c>
      <c r="G8">
        <v>255</v>
      </c>
      <c r="H8">
        <v>258</v>
      </c>
      <c r="I8">
        <v>280</v>
      </c>
      <c r="J8">
        <v>2</v>
      </c>
      <c r="K8">
        <v>5</v>
      </c>
      <c r="L8">
        <v>4</v>
      </c>
      <c r="M8">
        <v>3</v>
      </c>
      <c r="N8" t="s">
        <v>34</v>
      </c>
      <c r="O8">
        <v>11</v>
      </c>
    </row>
    <row r="9" spans="1:15">
      <c r="A9" t="s">
        <v>54</v>
      </c>
      <c r="B9" t="s">
        <v>55</v>
      </c>
      <c r="E9">
        <v>8</v>
      </c>
      <c r="F9">
        <v>285</v>
      </c>
      <c r="G9">
        <v>295</v>
      </c>
      <c r="H9">
        <v>298</v>
      </c>
      <c r="I9">
        <v>320</v>
      </c>
      <c r="J9">
        <v>2</v>
      </c>
      <c r="K9">
        <v>5</v>
      </c>
      <c r="L9">
        <v>4</v>
      </c>
      <c r="M9">
        <v>3</v>
      </c>
      <c r="N9" t="s">
        <v>34</v>
      </c>
      <c r="O9">
        <v>11</v>
      </c>
    </row>
    <row r="10" spans="1:15">
      <c r="E10">
        <v>9</v>
      </c>
      <c r="F10">
        <v>325</v>
      </c>
      <c r="G10">
        <v>335</v>
      </c>
      <c r="H10">
        <v>338</v>
      </c>
      <c r="I10">
        <v>360</v>
      </c>
      <c r="J10">
        <v>2</v>
      </c>
      <c r="K10">
        <v>5</v>
      </c>
      <c r="L10">
        <v>4</v>
      </c>
      <c r="M10">
        <v>3</v>
      </c>
      <c r="N10" t="s">
        <v>34</v>
      </c>
      <c r="O10">
        <v>11</v>
      </c>
    </row>
    <row r="11" spans="1:15">
      <c r="E11">
        <v>10</v>
      </c>
      <c r="F11">
        <v>365</v>
      </c>
      <c r="G11">
        <v>375</v>
      </c>
      <c r="H11">
        <v>378</v>
      </c>
      <c r="I11">
        <v>400</v>
      </c>
      <c r="J11">
        <v>2</v>
      </c>
      <c r="K11">
        <v>5</v>
      </c>
      <c r="L11">
        <v>4</v>
      </c>
      <c r="M11">
        <v>3</v>
      </c>
      <c r="N11" t="s">
        <v>34</v>
      </c>
      <c r="O11">
        <v>11</v>
      </c>
    </row>
    <row r="12" spans="1:15">
      <c r="E12">
        <v>11</v>
      </c>
      <c r="F12">
        <v>405</v>
      </c>
      <c r="G12">
        <v>415</v>
      </c>
      <c r="H12">
        <v>418</v>
      </c>
      <c r="I12">
        <v>440</v>
      </c>
      <c r="J12">
        <v>2</v>
      </c>
      <c r="K12">
        <v>5</v>
      </c>
      <c r="L12">
        <v>4</v>
      </c>
      <c r="M12">
        <v>3</v>
      </c>
      <c r="N12" t="s">
        <v>34</v>
      </c>
      <c r="O12">
        <v>11</v>
      </c>
    </row>
    <row r="13" spans="1:15">
      <c r="E13">
        <v>12</v>
      </c>
      <c r="F13">
        <v>445</v>
      </c>
      <c r="G13">
        <v>455</v>
      </c>
      <c r="H13">
        <v>458</v>
      </c>
      <c r="I13">
        <v>480</v>
      </c>
      <c r="J13">
        <v>2</v>
      </c>
      <c r="K13">
        <v>5</v>
      </c>
      <c r="L13">
        <v>4</v>
      </c>
      <c r="M13">
        <v>3</v>
      </c>
      <c r="N13" t="s">
        <v>34</v>
      </c>
      <c r="O13">
        <v>11</v>
      </c>
    </row>
    <row r="14" spans="1:15">
      <c r="E14">
        <v>13</v>
      </c>
      <c r="F14">
        <v>485</v>
      </c>
      <c r="G14">
        <v>495</v>
      </c>
      <c r="H14">
        <v>498</v>
      </c>
      <c r="I14">
        <v>520</v>
      </c>
      <c r="J14">
        <v>2</v>
      </c>
      <c r="K14">
        <v>5</v>
      </c>
      <c r="L14">
        <v>4</v>
      </c>
      <c r="M14">
        <v>3</v>
      </c>
      <c r="N14" t="s">
        <v>34</v>
      </c>
      <c r="O14">
        <v>11</v>
      </c>
    </row>
  </sheetData>
  <sheetProtection password="EA2A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S14"/>
  <sheetViews>
    <sheetView workbookViewId="0"/>
  </sheetViews>
  <sheetFormatPr defaultRowHeight="15"/>
  <cols>
    <col min="4" max="4" width="19.5703125" bestFit="1" customWidth="1"/>
  </cols>
  <sheetData>
    <row r="1" spans="1:19" s="1" customFormat="1">
      <c r="A1" s="1" t="s">
        <v>15</v>
      </c>
      <c r="B1" s="1" t="s">
        <v>26</v>
      </c>
      <c r="C1" s="1" t="s">
        <v>27</v>
      </c>
      <c r="D1" s="1" t="s">
        <v>28</v>
      </c>
      <c r="E1" s="1" t="s">
        <v>29</v>
      </c>
      <c r="F1" s="1" t="s">
        <v>30</v>
      </c>
      <c r="G1" s="1" t="s">
        <v>31</v>
      </c>
      <c r="H1" s="1" t="s">
        <v>20</v>
      </c>
      <c r="I1" s="1" t="s">
        <v>32</v>
      </c>
      <c r="J1" s="1" t="s">
        <v>33</v>
      </c>
      <c r="K1" s="1" t="s">
        <v>34</v>
      </c>
      <c r="L1" s="1" t="s">
        <v>35</v>
      </c>
      <c r="M1" s="1" t="s">
        <v>36</v>
      </c>
      <c r="N1" s="1" t="s">
        <v>37</v>
      </c>
      <c r="O1" s="1" t="s">
        <v>42</v>
      </c>
      <c r="P1" s="1" t="s">
        <v>43</v>
      </c>
      <c r="Q1" s="1" t="s">
        <v>44</v>
      </c>
      <c r="R1" s="1" t="s">
        <v>45</v>
      </c>
      <c r="S1" s="1" t="s">
        <v>46</v>
      </c>
    </row>
    <row r="2" spans="1:19">
      <c r="A2">
        <v>1</v>
      </c>
      <c r="B2">
        <v>1</v>
      </c>
      <c r="C2">
        <v>980010</v>
      </c>
      <c r="D2" s="2">
        <v>41540.394344675929</v>
      </c>
      <c r="E2">
        <v>71.87</v>
      </c>
      <c r="F2">
        <v>35.935000000000002</v>
      </c>
      <c r="G2">
        <v>-45.1</v>
      </c>
      <c r="H2">
        <v>-90.2</v>
      </c>
      <c r="I2">
        <f xml:space="preserve">   9</f>
        <v>9</v>
      </c>
      <c r="J2">
        <v>100.8</v>
      </c>
      <c r="K2">
        <v>-11.7</v>
      </c>
      <c r="L2">
        <v>80</v>
      </c>
      <c r="M2">
        <f xml:space="preserve">   0</f>
        <v>0</v>
      </c>
      <c r="N2" t="s">
        <v>38</v>
      </c>
      <c r="O2">
        <v>23</v>
      </c>
      <c r="P2">
        <v>11000</v>
      </c>
      <c r="Q2">
        <v>41</v>
      </c>
      <c r="R2">
        <v>202</v>
      </c>
      <c r="S2">
        <v>58</v>
      </c>
    </row>
    <row r="3" spans="1:19">
      <c r="A3">
        <v>2</v>
      </c>
      <c r="B3">
        <v>2</v>
      </c>
      <c r="C3">
        <v>980010</v>
      </c>
      <c r="D3" s="2">
        <v>41540.406468171299</v>
      </c>
      <c r="E3">
        <v>71.87</v>
      </c>
      <c r="F3">
        <v>35.935000000000002</v>
      </c>
      <c r="G3">
        <v>-45.1</v>
      </c>
      <c r="H3">
        <v>-90.2</v>
      </c>
      <c r="I3">
        <f xml:space="preserve">   9</f>
        <v>9</v>
      </c>
      <c r="J3">
        <v>107.8</v>
      </c>
      <c r="K3">
        <v>-11.5</v>
      </c>
      <c r="L3">
        <v>80</v>
      </c>
      <c r="M3">
        <f xml:space="preserve">   0</f>
        <v>0</v>
      </c>
      <c r="N3" t="s">
        <v>38</v>
      </c>
      <c r="O3">
        <v>23</v>
      </c>
      <c r="P3">
        <v>16000</v>
      </c>
      <c r="Q3">
        <v>59</v>
      </c>
      <c r="R3">
        <v>262</v>
      </c>
      <c r="S3">
        <v>81</v>
      </c>
    </row>
    <row r="4" spans="1:19">
      <c r="A4">
        <v>3</v>
      </c>
      <c r="B4">
        <v>3</v>
      </c>
      <c r="C4">
        <v>980010</v>
      </c>
      <c r="D4" s="2">
        <v>41540.422877546298</v>
      </c>
      <c r="E4">
        <v>71.87</v>
      </c>
      <c r="F4">
        <v>35.935000000000002</v>
      </c>
      <c r="G4">
        <v>-45.1</v>
      </c>
      <c r="H4">
        <v>-90.2</v>
      </c>
      <c r="I4">
        <f xml:space="preserve">   9</f>
        <v>9</v>
      </c>
      <c r="J4">
        <v>116.8</v>
      </c>
      <c r="K4">
        <v>-12.5</v>
      </c>
      <c r="L4">
        <v>80</v>
      </c>
      <c r="M4">
        <f xml:space="preserve">   0</f>
        <v>0</v>
      </c>
      <c r="N4" t="s">
        <v>38</v>
      </c>
      <c r="O4">
        <v>23</v>
      </c>
      <c r="P4">
        <v>16000</v>
      </c>
      <c r="Q4">
        <v>60</v>
      </c>
      <c r="R4">
        <v>191</v>
      </c>
      <c r="S4">
        <v>91</v>
      </c>
    </row>
    <row r="5" spans="1:19">
      <c r="A5">
        <v>4</v>
      </c>
      <c r="B5">
        <v>4</v>
      </c>
      <c r="C5">
        <v>980010</v>
      </c>
      <c r="D5" s="2">
        <v>41540.439703472221</v>
      </c>
      <c r="E5">
        <v>71.87</v>
      </c>
      <c r="F5">
        <v>35.935000000000002</v>
      </c>
      <c r="G5">
        <v>-45.1</v>
      </c>
      <c r="H5">
        <v>-90.2</v>
      </c>
      <c r="I5">
        <f xml:space="preserve">   9</f>
        <v>9</v>
      </c>
      <c r="J5">
        <v>125.8</v>
      </c>
      <c r="K5">
        <v>-11.6</v>
      </c>
      <c r="L5">
        <v>80</v>
      </c>
      <c r="M5">
        <f xml:space="preserve">   0</f>
        <v>0</v>
      </c>
      <c r="N5" t="s">
        <v>38</v>
      </c>
      <c r="O5">
        <v>23</v>
      </c>
      <c r="P5">
        <v>16000</v>
      </c>
      <c r="Q5">
        <v>59</v>
      </c>
      <c r="R5">
        <v>245</v>
      </c>
      <c r="S5">
        <v>86</v>
      </c>
    </row>
    <row r="6" spans="1:19">
      <c r="A6">
        <v>5</v>
      </c>
      <c r="B6">
        <v>5</v>
      </c>
      <c r="C6">
        <v>980010</v>
      </c>
      <c r="D6" s="2">
        <v>41540.456132175925</v>
      </c>
      <c r="E6">
        <v>71.87</v>
      </c>
      <c r="F6">
        <v>35.935000000000002</v>
      </c>
      <c r="G6">
        <v>-45.1</v>
      </c>
      <c r="H6">
        <v>-90.2</v>
      </c>
      <c r="I6">
        <f xml:space="preserve">   9</f>
        <v>9</v>
      </c>
      <c r="J6">
        <v>132.80000000000001</v>
      </c>
      <c r="K6">
        <v>-12.1</v>
      </c>
      <c r="L6">
        <v>80</v>
      </c>
      <c r="M6">
        <f xml:space="preserve">   0</f>
        <v>0</v>
      </c>
      <c r="N6" t="s">
        <v>38</v>
      </c>
      <c r="O6">
        <v>23</v>
      </c>
      <c r="P6">
        <v>11000</v>
      </c>
      <c r="Q6">
        <v>41</v>
      </c>
      <c r="R6">
        <v>175</v>
      </c>
      <c r="S6">
        <v>65</v>
      </c>
    </row>
    <row r="7" spans="1:19">
      <c r="A7">
        <v>6</v>
      </c>
      <c r="B7">
        <v>6</v>
      </c>
      <c r="C7">
        <v>980010</v>
      </c>
      <c r="D7" s="2">
        <v>41540.473223263885</v>
      </c>
      <c r="E7">
        <v>71.87</v>
      </c>
      <c r="F7">
        <v>35.935000000000002</v>
      </c>
      <c r="G7">
        <v>-45.1</v>
      </c>
      <c r="H7">
        <v>-90.2</v>
      </c>
      <c r="I7">
        <f xml:space="preserve">   9</f>
        <v>9</v>
      </c>
      <c r="J7">
        <v>126.8</v>
      </c>
      <c r="K7">
        <v>-11.7</v>
      </c>
      <c r="L7">
        <v>80</v>
      </c>
      <c r="M7">
        <f xml:space="preserve">   0</f>
        <v>0</v>
      </c>
      <c r="N7" t="s">
        <v>38</v>
      </c>
      <c r="O7">
        <v>23</v>
      </c>
      <c r="P7">
        <v>14000</v>
      </c>
      <c r="Q7">
        <v>52</v>
      </c>
      <c r="R7">
        <v>211</v>
      </c>
      <c r="S7">
        <v>73</v>
      </c>
    </row>
    <row r="8" spans="1:19">
      <c r="A8">
        <v>7</v>
      </c>
      <c r="B8">
        <v>7</v>
      </c>
      <c r="C8">
        <v>980010</v>
      </c>
      <c r="D8" s="2">
        <v>41540.523594444443</v>
      </c>
      <c r="E8">
        <v>71.87</v>
      </c>
      <c r="F8">
        <v>35.935000000000002</v>
      </c>
      <c r="G8">
        <v>-45.1</v>
      </c>
      <c r="H8">
        <v>-90.2</v>
      </c>
      <c r="I8">
        <f xml:space="preserve">   9</f>
        <v>9</v>
      </c>
      <c r="J8">
        <v>103.8</v>
      </c>
      <c r="K8">
        <v>-11.8</v>
      </c>
      <c r="L8">
        <v>80</v>
      </c>
      <c r="M8">
        <f xml:space="preserve">   0</f>
        <v>0</v>
      </c>
      <c r="N8" t="s">
        <v>38</v>
      </c>
      <c r="O8">
        <v>23</v>
      </c>
      <c r="P8">
        <v>14000</v>
      </c>
      <c r="Q8">
        <v>52</v>
      </c>
      <c r="R8">
        <v>258</v>
      </c>
      <c r="S8">
        <v>76</v>
      </c>
    </row>
    <row r="9" spans="1:19">
      <c r="A9">
        <v>8</v>
      </c>
      <c r="B9">
        <v>8</v>
      </c>
      <c r="C9">
        <v>980010</v>
      </c>
      <c r="D9" s="2">
        <v>41540.538330324074</v>
      </c>
      <c r="E9">
        <v>71.87</v>
      </c>
      <c r="F9">
        <v>35.935000000000002</v>
      </c>
      <c r="G9">
        <v>-45.1</v>
      </c>
      <c r="H9">
        <v>-90.2</v>
      </c>
      <c r="I9">
        <f xml:space="preserve">   9</f>
        <v>9</v>
      </c>
      <c r="J9">
        <v>111.8</v>
      </c>
      <c r="K9">
        <v>-12.3</v>
      </c>
      <c r="L9">
        <v>80</v>
      </c>
      <c r="M9">
        <f xml:space="preserve">   0</f>
        <v>0</v>
      </c>
      <c r="N9" t="s">
        <v>38</v>
      </c>
      <c r="O9">
        <v>23</v>
      </c>
      <c r="P9">
        <v>16000</v>
      </c>
      <c r="Q9">
        <v>59</v>
      </c>
      <c r="R9">
        <v>224</v>
      </c>
      <c r="S9">
        <v>99</v>
      </c>
    </row>
    <row r="10" spans="1:19">
      <c r="A10">
        <v>9</v>
      </c>
      <c r="B10">
        <v>9</v>
      </c>
      <c r="C10">
        <v>980010</v>
      </c>
      <c r="D10" s="2">
        <v>41540.554838194446</v>
      </c>
      <c r="E10">
        <v>71.87</v>
      </c>
      <c r="F10">
        <v>35.935000000000002</v>
      </c>
      <c r="G10">
        <v>-45.1</v>
      </c>
      <c r="H10">
        <v>-90.2</v>
      </c>
      <c r="I10">
        <f xml:space="preserve">   9</f>
        <v>9</v>
      </c>
      <c r="J10">
        <v>120.8</v>
      </c>
      <c r="K10">
        <v>-12.4</v>
      </c>
      <c r="L10">
        <v>80</v>
      </c>
      <c r="M10">
        <f xml:space="preserve">   0</f>
        <v>0</v>
      </c>
      <c r="N10" t="s">
        <v>38</v>
      </c>
      <c r="O10">
        <v>23</v>
      </c>
      <c r="P10">
        <v>16000</v>
      </c>
      <c r="Q10">
        <v>59</v>
      </c>
      <c r="R10">
        <v>218</v>
      </c>
      <c r="S10">
        <v>91</v>
      </c>
    </row>
    <row r="11" spans="1:19">
      <c r="A11">
        <v>10</v>
      </c>
      <c r="B11">
        <v>10</v>
      </c>
      <c r="C11">
        <v>980010</v>
      </c>
      <c r="D11" s="2">
        <v>41540.571405787035</v>
      </c>
      <c r="E11">
        <v>71.87</v>
      </c>
      <c r="F11">
        <v>35.935000000000002</v>
      </c>
      <c r="G11">
        <v>-45.1</v>
      </c>
      <c r="H11">
        <v>-90.2</v>
      </c>
      <c r="I11">
        <f xml:space="preserve">   9</f>
        <v>9</v>
      </c>
      <c r="J11">
        <v>129.80000000000001</v>
      </c>
      <c r="K11">
        <v>-12.1</v>
      </c>
      <c r="L11">
        <v>80</v>
      </c>
      <c r="M11">
        <f xml:space="preserve">   0</f>
        <v>0</v>
      </c>
      <c r="N11" t="s">
        <v>38</v>
      </c>
      <c r="O11">
        <v>23</v>
      </c>
      <c r="P11">
        <v>14000</v>
      </c>
      <c r="Q11">
        <v>52</v>
      </c>
      <c r="R11">
        <v>226</v>
      </c>
      <c r="S11">
        <v>71</v>
      </c>
    </row>
    <row r="12" spans="1:19">
      <c r="A12">
        <v>11</v>
      </c>
      <c r="B12">
        <v>11</v>
      </c>
      <c r="C12">
        <v>980010</v>
      </c>
      <c r="D12" s="2">
        <v>41540.626873726855</v>
      </c>
      <c r="E12">
        <v>71.87</v>
      </c>
      <c r="F12">
        <v>35.935000000000002</v>
      </c>
      <c r="G12">
        <v>-45.1</v>
      </c>
      <c r="H12">
        <v>-90.2</v>
      </c>
      <c r="I12">
        <f xml:space="preserve">   9</f>
        <v>9</v>
      </c>
      <c r="J12">
        <v>105.8</v>
      </c>
      <c r="K12">
        <v>-11.6</v>
      </c>
      <c r="L12">
        <v>80</v>
      </c>
      <c r="M12">
        <f xml:space="preserve">   0</f>
        <v>0</v>
      </c>
      <c r="N12" t="s">
        <v>38</v>
      </c>
      <c r="O12">
        <v>23</v>
      </c>
      <c r="P12">
        <v>14000</v>
      </c>
      <c r="Q12">
        <v>51</v>
      </c>
      <c r="R12">
        <v>241</v>
      </c>
      <c r="S12">
        <v>72</v>
      </c>
    </row>
    <row r="13" spans="1:19">
      <c r="A13">
        <v>12</v>
      </c>
      <c r="B13">
        <v>12</v>
      </c>
      <c r="C13">
        <v>980010</v>
      </c>
      <c r="D13" s="2">
        <v>41540.64143773148</v>
      </c>
      <c r="E13">
        <v>71.87</v>
      </c>
      <c r="F13">
        <v>35.935000000000002</v>
      </c>
      <c r="G13">
        <v>-45.1</v>
      </c>
      <c r="H13">
        <v>-90.2</v>
      </c>
      <c r="I13">
        <f xml:space="preserve">   9</f>
        <v>9</v>
      </c>
      <c r="J13">
        <v>-128.80000000000001</v>
      </c>
      <c r="K13">
        <v>-11.9</v>
      </c>
      <c r="L13">
        <v>80</v>
      </c>
      <c r="M13">
        <f xml:space="preserve">   0</f>
        <v>0</v>
      </c>
      <c r="N13" t="s">
        <v>38</v>
      </c>
      <c r="O13">
        <v>23</v>
      </c>
      <c r="P13">
        <v>14000</v>
      </c>
      <c r="Q13">
        <v>52</v>
      </c>
      <c r="R13">
        <v>53</v>
      </c>
      <c r="S13">
        <v>29</v>
      </c>
    </row>
    <row r="14" spans="1:19">
      <c r="A14">
        <v>13</v>
      </c>
      <c r="B14">
        <v>12</v>
      </c>
      <c r="C14">
        <v>980010</v>
      </c>
      <c r="D14" s="2">
        <v>41540.65869236111</v>
      </c>
      <c r="E14">
        <v>71.87</v>
      </c>
      <c r="F14">
        <v>35.935000000000002</v>
      </c>
      <c r="G14">
        <v>-45.1</v>
      </c>
      <c r="H14">
        <v>-90.2</v>
      </c>
      <c r="I14">
        <f xml:space="preserve">   9</f>
        <v>9</v>
      </c>
      <c r="J14">
        <v>128.80000000000001</v>
      </c>
      <c r="K14">
        <v>-11.9</v>
      </c>
      <c r="L14">
        <v>80</v>
      </c>
      <c r="M14">
        <f xml:space="preserve">   0</f>
        <v>0</v>
      </c>
      <c r="N14" t="s">
        <v>38</v>
      </c>
      <c r="O14">
        <v>23</v>
      </c>
      <c r="P14">
        <v>14000</v>
      </c>
      <c r="Q14">
        <v>52</v>
      </c>
      <c r="R14">
        <v>245</v>
      </c>
      <c r="S14">
        <v>81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520"/>
  <sheetViews>
    <sheetView tabSelected="1" topLeftCell="A470" zoomScale="70" zoomScaleNormal="70" workbookViewId="0">
      <selection activeCell="H496" sqref="H496"/>
    </sheetView>
  </sheetViews>
  <sheetFormatPr defaultRowHeight="15"/>
  <sheetData>
    <row r="1" spans="1:12">
      <c r="A1" t="s">
        <v>57</v>
      </c>
      <c r="B1">
        <v>2</v>
      </c>
    </row>
    <row r="2" spans="1:12">
      <c r="A2" t="s">
        <v>0</v>
      </c>
    </row>
    <row r="3" spans="1:12">
      <c r="A3" t="s">
        <v>0</v>
      </c>
    </row>
    <row r="4" spans="1:12">
      <c r="A4" t="s">
        <v>0</v>
      </c>
    </row>
    <row r="5" spans="1:12">
      <c r="A5" t="s">
        <v>1</v>
      </c>
    </row>
    <row r="6" spans="1:12">
      <c r="A6" t="s">
        <v>2</v>
      </c>
    </row>
    <row r="7" spans="1:12">
      <c r="A7" t="s">
        <v>3</v>
      </c>
    </row>
    <row r="8" spans="1:12">
      <c r="A8" t="s">
        <v>4</v>
      </c>
    </row>
    <row r="9" spans="1:12">
      <c r="A9" t="s">
        <v>5</v>
      </c>
    </row>
    <row r="10" spans="1:12">
      <c r="A10" t="s">
        <v>6</v>
      </c>
    </row>
    <row r="11" spans="1:12">
      <c r="A11" t="s">
        <v>7</v>
      </c>
    </row>
    <row r="12" spans="1:12">
      <c r="A12" t="s">
        <v>8</v>
      </c>
    </row>
    <row r="13" spans="1:12">
      <c r="A13" t="s">
        <v>9</v>
      </c>
    </row>
    <row r="14" spans="1:12">
      <c r="A14" t="s">
        <v>10</v>
      </c>
    </row>
    <row r="15" spans="1:12">
      <c r="A15" t="s">
        <v>11</v>
      </c>
      <c r="H15" t="s">
        <v>59</v>
      </c>
      <c r="I15" t="s">
        <v>60</v>
      </c>
      <c r="J15" t="s">
        <v>61</v>
      </c>
      <c r="K15" t="s">
        <v>62</v>
      </c>
      <c r="L15" t="s">
        <v>20</v>
      </c>
    </row>
    <row r="16" spans="1:12">
      <c r="A16" t="s">
        <v>0</v>
      </c>
      <c r="H16">
        <v>-12.49810682032434</v>
      </c>
      <c r="I16">
        <v>99.377056366085043</v>
      </c>
      <c r="J16">
        <v>0.13625277125402474</v>
      </c>
      <c r="K16">
        <v>70.765170398468385</v>
      </c>
      <c r="L16">
        <v>90.2</v>
      </c>
    </row>
    <row r="17" spans="1:8">
      <c r="A17" t="s">
        <v>41</v>
      </c>
      <c r="B17" t="s">
        <v>34</v>
      </c>
      <c r="C17" t="s">
        <v>23</v>
      </c>
      <c r="D17" t="s">
        <v>40</v>
      </c>
      <c r="E17" t="s">
        <v>39</v>
      </c>
      <c r="F17" t="s">
        <v>63</v>
      </c>
      <c r="G17" t="s">
        <v>64</v>
      </c>
      <c r="H17" t="s">
        <v>65</v>
      </c>
    </row>
    <row r="18" spans="1:8">
      <c r="A18">
        <v>1</v>
      </c>
      <c r="B18">
        <v>-11.69</v>
      </c>
      <c r="C18">
        <v>41</v>
      </c>
      <c r="D18">
        <v>11000</v>
      </c>
      <c r="E18">
        <v>170</v>
      </c>
      <c r="F18">
        <f>[1]!WallScanTrans(B18,I16,H16,J16,L16)+K16</f>
        <v>170.14222676455341</v>
      </c>
      <c r="G18">
        <f>(F18-E18)^2/E18</f>
        <v>1.1899089738430647E-4</v>
      </c>
      <c r="H18">
        <f>SUM(G20:G40)/(COUNT(G20:G40)-5)</f>
        <v>1.3680935013001017</v>
      </c>
    </row>
    <row r="19" spans="1:8">
      <c r="A19">
        <v>2</v>
      </c>
      <c r="B19">
        <v>-11.765000000000001</v>
      </c>
      <c r="C19">
        <v>40</v>
      </c>
      <c r="D19">
        <v>11000</v>
      </c>
      <c r="E19">
        <v>159</v>
      </c>
      <c r="F19">
        <f>[1]!WallScanTrans(B19,I16,H16,J16,L16)+K16</f>
        <v>170.14222676455341</v>
      </c>
      <c r="G19">
        <f t="shared" ref="G19:G40" si="0">(F19-E19)^2/E19</f>
        <v>0.78081268724987685</v>
      </c>
    </row>
    <row r="20" spans="1:8">
      <c r="A20">
        <v>3</v>
      </c>
      <c r="B20">
        <v>-11.815</v>
      </c>
      <c r="C20">
        <v>42</v>
      </c>
      <c r="D20">
        <v>11000</v>
      </c>
      <c r="E20">
        <v>190</v>
      </c>
      <c r="F20">
        <f>[1]!WallScanTrans(B20,I16,H16,J16,L16)+K16</f>
        <v>170.14222676455341</v>
      </c>
      <c r="G20">
        <f t="shared" si="0"/>
        <v>2.0754271466864145</v>
      </c>
    </row>
    <row r="21" spans="1:8">
      <c r="A21">
        <v>4</v>
      </c>
      <c r="B21">
        <v>-11.875</v>
      </c>
      <c r="C21">
        <v>40</v>
      </c>
      <c r="D21">
        <v>11000</v>
      </c>
      <c r="E21">
        <v>161</v>
      </c>
      <c r="F21">
        <f>[1]!WallScanTrans(B21,I16,H16,J16,L16)+K16</f>
        <v>170.14222676455341</v>
      </c>
      <c r="G21">
        <f t="shared" si="0"/>
        <v>0.51913236158084952</v>
      </c>
    </row>
    <row r="22" spans="1:8">
      <c r="A22">
        <v>5</v>
      </c>
      <c r="B22">
        <v>-11.935</v>
      </c>
      <c r="C22">
        <v>40</v>
      </c>
      <c r="D22">
        <v>11000</v>
      </c>
      <c r="E22">
        <v>183</v>
      </c>
      <c r="F22">
        <f>[1]!WallScanTrans(B22,I16,H16,J16,L16)+K16</f>
        <v>170.14222676455341</v>
      </c>
      <c r="G22">
        <f t="shared" si="0"/>
        <v>0.90340072444899766</v>
      </c>
    </row>
    <row r="23" spans="1:8">
      <c r="A23">
        <v>6</v>
      </c>
      <c r="B23">
        <v>-11.99</v>
      </c>
      <c r="C23">
        <v>41</v>
      </c>
      <c r="D23">
        <v>11000</v>
      </c>
      <c r="E23">
        <v>149</v>
      </c>
      <c r="F23">
        <f>[1]!WallScanTrans(B23,I16,H16,J16,L16)+K16</f>
        <v>170.14222676455341</v>
      </c>
      <c r="G23">
        <f t="shared" si="0"/>
        <v>2.9999580708979776</v>
      </c>
    </row>
    <row r="24" spans="1:8">
      <c r="A24">
        <v>7</v>
      </c>
      <c r="B24">
        <v>-12.04</v>
      </c>
      <c r="C24">
        <v>41</v>
      </c>
      <c r="D24">
        <v>11000</v>
      </c>
      <c r="E24">
        <v>172</v>
      </c>
      <c r="F24">
        <f>[1]!WallScanTrans(B24,I16,H16,J16,L16)+K16</f>
        <v>170.14222676455341</v>
      </c>
      <c r="G24">
        <f t="shared" si="0"/>
        <v>2.0065822060126037E-2</v>
      </c>
    </row>
    <row r="25" spans="1:8">
      <c r="A25">
        <v>8</v>
      </c>
      <c r="B25">
        <v>-12.095000000000001</v>
      </c>
      <c r="C25">
        <v>41</v>
      </c>
      <c r="D25">
        <v>11000</v>
      </c>
      <c r="E25">
        <v>202</v>
      </c>
      <c r="F25">
        <f>[1]!WallScanTrans(B25,I16,H16,J16,L16)+K16</f>
        <v>170.14222676455341</v>
      </c>
      <c r="G25">
        <f t="shared" si="0"/>
        <v>5.0243451263422614</v>
      </c>
    </row>
    <row r="26" spans="1:8">
      <c r="A26">
        <v>9</v>
      </c>
      <c r="B26">
        <v>-12.145</v>
      </c>
      <c r="C26">
        <v>40</v>
      </c>
      <c r="D26">
        <v>11000</v>
      </c>
      <c r="E26">
        <v>164</v>
      </c>
      <c r="F26">
        <f>[1]!WallScanTrans(B26,I16,H16,J16,L16)+K16</f>
        <v>170.14222676455341</v>
      </c>
      <c r="G26">
        <f t="shared" si="0"/>
        <v>0.23004237577558714</v>
      </c>
    </row>
    <row r="27" spans="1:8">
      <c r="A27">
        <v>10</v>
      </c>
      <c r="B27">
        <v>-12.2</v>
      </c>
      <c r="C27">
        <v>41</v>
      </c>
      <c r="D27">
        <v>11000</v>
      </c>
      <c r="E27">
        <v>157</v>
      </c>
      <c r="F27">
        <f>[1]!WallScanTrans(B27,I16,H16,J16,L16)+K16</f>
        <v>170.14222676455341</v>
      </c>
      <c r="G27">
        <f t="shared" si="0"/>
        <v>1.1001154415983698</v>
      </c>
    </row>
    <row r="28" spans="1:8">
      <c r="A28">
        <v>11</v>
      </c>
      <c r="B28">
        <v>-12.255000000000001</v>
      </c>
      <c r="C28">
        <v>41</v>
      </c>
      <c r="D28">
        <v>11000</v>
      </c>
      <c r="E28">
        <v>168</v>
      </c>
      <c r="F28">
        <f>[1]!WallScanTrans(B28,I16,H16,J16,L16)+K16</f>
        <v>170.14222676455341</v>
      </c>
      <c r="G28">
        <f t="shared" si="0"/>
        <v>2.7316282802196345E-2</v>
      </c>
    </row>
    <row r="29" spans="1:8">
      <c r="A29">
        <v>12</v>
      </c>
      <c r="B29">
        <v>-12.32</v>
      </c>
      <c r="C29">
        <v>41</v>
      </c>
      <c r="D29">
        <v>11000</v>
      </c>
      <c r="E29">
        <v>163</v>
      </c>
      <c r="F29">
        <f>[1]!WallScanTrans(B29,I16,H16,J16,L16)+K16</f>
        <v>169.86959725528123</v>
      </c>
      <c r="G29">
        <f t="shared" si="0"/>
        <v>0.28951758558139556</v>
      </c>
    </row>
    <row r="30" spans="1:8">
      <c r="A30">
        <v>13</v>
      </c>
      <c r="B30">
        <v>-12.37</v>
      </c>
      <c r="C30">
        <v>41</v>
      </c>
      <c r="D30">
        <v>11000</v>
      </c>
      <c r="E30">
        <v>172</v>
      </c>
      <c r="F30">
        <f>[1]!WallScanTrans(B30,I16,H16,J16,L16)+K16</f>
        <v>164.59888553096386</v>
      </c>
      <c r="G30">
        <f t="shared" si="0"/>
        <v>0.31846799641730333</v>
      </c>
    </row>
    <row r="31" spans="1:8">
      <c r="A31">
        <v>14</v>
      </c>
      <c r="B31">
        <v>-12.425000000000001</v>
      </c>
      <c r="C31">
        <v>40</v>
      </c>
      <c r="D31">
        <v>11000</v>
      </c>
      <c r="E31">
        <v>153</v>
      </c>
      <c r="F31">
        <f>[1]!WallScanTrans(B31,I16,H16,J16,L16)+K16</f>
        <v>151.04576395825379</v>
      </c>
      <c r="G31">
        <f t="shared" si="0"/>
        <v>2.4961035992548418E-2</v>
      </c>
    </row>
    <row r="32" spans="1:8">
      <c r="A32">
        <v>15</v>
      </c>
      <c r="B32">
        <v>-12.484999999999999</v>
      </c>
      <c r="C32">
        <v>41</v>
      </c>
      <c r="D32">
        <v>11000</v>
      </c>
      <c r="E32">
        <v>118</v>
      </c>
      <c r="F32">
        <f>[1]!WallScanTrans(B32,I16,H16,J16,L16)+K16</f>
        <v>126.994421486878</v>
      </c>
      <c r="G32">
        <f t="shared" si="0"/>
        <v>0.68558998206451349</v>
      </c>
    </row>
    <row r="33" spans="1:7">
      <c r="A33">
        <v>16</v>
      </c>
      <c r="B33">
        <v>-12.53</v>
      </c>
      <c r="C33">
        <v>41</v>
      </c>
      <c r="D33">
        <v>11000</v>
      </c>
      <c r="E33">
        <v>112</v>
      </c>
      <c r="F33">
        <f>[1]!WallScanTrans(B33,I16,H16,J16,L16)+K16</f>
        <v>105.34259802604453</v>
      </c>
      <c r="G33">
        <f t="shared" si="0"/>
        <v>0.39572322359666273</v>
      </c>
    </row>
    <row r="34" spans="1:7">
      <c r="A34">
        <v>17</v>
      </c>
      <c r="B34">
        <v>-12.585000000000001</v>
      </c>
      <c r="C34">
        <v>41</v>
      </c>
      <c r="D34">
        <v>11000</v>
      </c>
      <c r="E34">
        <v>88</v>
      </c>
      <c r="F34">
        <f>[1]!WallScanTrans(B34,I16,H16,J16,L16)+K16</f>
        <v>85.701367095242077</v>
      </c>
      <c r="G34">
        <f t="shared" si="0"/>
        <v>6.0042195804952819E-2</v>
      </c>
    </row>
    <row r="35" spans="1:7">
      <c r="A35">
        <v>18</v>
      </c>
      <c r="B35">
        <v>-12.654999999999999</v>
      </c>
      <c r="C35">
        <v>41</v>
      </c>
      <c r="D35">
        <v>11000</v>
      </c>
      <c r="E35">
        <v>68</v>
      </c>
      <c r="F35">
        <f>[1]!WallScanTrans(B35,I16,H16,J16,L16)+K16</f>
        <v>72.453949965070876</v>
      </c>
      <c r="G35">
        <f t="shared" si="0"/>
        <v>0.29173044546110088</v>
      </c>
    </row>
    <row r="36" spans="1:7">
      <c r="A36">
        <v>19</v>
      </c>
      <c r="B36">
        <v>-12.695</v>
      </c>
      <c r="C36">
        <v>41</v>
      </c>
      <c r="D36">
        <v>11000</v>
      </c>
      <c r="E36">
        <v>65</v>
      </c>
      <c r="F36">
        <f>[1]!WallScanTrans(B36,I16,H16,J16,L16)+K16</f>
        <v>70.765170398468385</v>
      </c>
      <c r="G36">
        <f t="shared" si="0"/>
        <v>0.51134138035963261</v>
      </c>
    </row>
    <row r="37" spans="1:7">
      <c r="A37">
        <v>20</v>
      </c>
      <c r="B37">
        <v>-12.755000000000001</v>
      </c>
      <c r="C37">
        <v>41</v>
      </c>
      <c r="D37">
        <v>11000</v>
      </c>
      <c r="E37">
        <v>79</v>
      </c>
      <c r="F37">
        <f>[1]!WallScanTrans(B37,I16,H16,J16,L16)+K16</f>
        <v>70.765170398468385</v>
      </c>
      <c r="G37">
        <f t="shared" si="0"/>
        <v>0.85838504514254865</v>
      </c>
    </row>
    <row r="38" spans="1:7">
      <c r="A38">
        <v>21</v>
      </c>
      <c r="B38">
        <v>-12.815</v>
      </c>
      <c r="C38">
        <v>41</v>
      </c>
      <c r="D38">
        <v>11000</v>
      </c>
      <c r="E38">
        <v>85</v>
      </c>
      <c r="F38">
        <f>[1]!WallScanTrans(B38,I16,H16,J16,L16)+K16</f>
        <v>70.765170398468385</v>
      </c>
      <c r="G38">
        <f t="shared" si="0"/>
        <v>2.3838867504075378</v>
      </c>
    </row>
    <row r="39" spans="1:7">
      <c r="A39">
        <v>22</v>
      </c>
      <c r="B39">
        <v>-12.86</v>
      </c>
      <c r="C39">
        <v>40</v>
      </c>
      <c r="D39">
        <v>11000</v>
      </c>
      <c r="E39">
        <v>76</v>
      </c>
      <c r="F39">
        <f>[1]!WallScanTrans(B39,I16,H16,J16,L16)+K16</f>
        <v>70.765170398468385</v>
      </c>
      <c r="G39">
        <f t="shared" si="0"/>
        <v>0.3605715915404164</v>
      </c>
    </row>
    <row r="40" spans="1:7">
      <c r="A40">
        <v>23</v>
      </c>
      <c r="B40">
        <v>-12.914999999999999</v>
      </c>
      <c r="C40">
        <v>41</v>
      </c>
      <c r="D40">
        <v>11000</v>
      </c>
      <c r="E40">
        <v>58</v>
      </c>
      <c r="F40">
        <f>[1]!WallScanTrans(B40,I16,H16,J16,L16)+K16</f>
        <v>70.765170398468385</v>
      </c>
      <c r="G40">
        <f t="shared" si="0"/>
        <v>2.8094754362402328</v>
      </c>
    </row>
    <row r="41" spans="1:7">
      <c r="A41" t="s">
        <v>0</v>
      </c>
    </row>
    <row r="42" spans="1:7">
      <c r="A42" t="s">
        <v>0</v>
      </c>
    </row>
    <row r="43" spans="1:7">
      <c r="A43" t="s">
        <v>0</v>
      </c>
    </row>
    <row r="44" spans="1:7">
      <c r="A44" t="s">
        <v>0</v>
      </c>
    </row>
    <row r="45" spans="1:7">
      <c r="A45" t="s">
        <v>12</v>
      </c>
    </row>
    <row r="46" spans="1:7">
      <c r="A46" t="s">
        <v>2</v>
      </c>
    </row>
    <row r="47" spans="1:7">
      <c r="A47" t="s">
        <v>13</v>
      </c>
    </row>
    <row r="48" spans="1:7">
      <c r="A48" t="s">
        <v>4</v>
      </c>
    </row>
    <row r="49" spans="1:12">
      <c r="A49" t="s">
        <v>5</v>
      </c>
    </row>
    <row r="50" spans="1:12">
      <c r="A50" t="s">
        <v>6</v>
      </c>
    </row>
    <row r="51" spans="1:12">
      <c r="A51" t="s">
        <v>7</v>
      </c>
    </row>
    <row r="52" spans="1:12">
      <c r="A52" t="s">
        <v>14</v>
      </c>
    </row>
    <row r="53" spans="1:12">
      <c r="A53" t="s">
        <v>9</v>
      </c>
    </row>
    <row r="54" spans="1:12">
      <c r="A54" t="s">
        <v>10</v>
      </c>
    </row>
    <row r="55" spans="1:12">
      <c r="A55" t="s">
        <v>11</v>
      </c>
      <c r="H55" t="s">
        <v>59</v>
      </c>
      <c r="I55" t="s">
        <v>60</v>
      </c>
      <c r="J55" t="s">
        <v>61</v>
      </c>
      <c r="K55" t="s">
        <v>62</v>
      </c>
      <c r="L55" t="s">
        <v>20</v>
      </c>
    </row>
    <row r="56" spans="1:12">
      <c r="A56" t="s">
        <v>0</v>
      </c>
      <c r="H56">
        <v>-12.196771174252875</v>
      </c>
      <c r="I56">
        <v>139.16496552203208</v>
      </c>
      <c r="J56">
        <v>0.22503108926826296</v>
      </c>
      <c r="K56">
        <v>90.666076154583948</v>
      </c>
      <c r="L56">
        <v>90.2</v>
      </c>
    </row>
    <row r="57" spans="1:12">
      <c r="A57" t="s">
        <v>41</v>
      </c>
      <c r="B57" t="s">
        <v>34</v>
      </c>
      <c r="C57" t="s">
        <v>23</v>
      </c>
      <c r="D57" t="s">
        <v>40</v>
      </c>
      <c r="E57" t="s">
        <v>39</v>
      </c>
      <c r="F57" t="s">
        <v>63</v>
      </c>
      <c r="G57" t="s">
        <v>64</v>
      </c>
      <c r="H57" t="s">
        <v>65</v>
      </c>
    </row>
    <row r="58" spans="1:12">
      <c r="A58">
        <v>1</v>
      </c>
      <c r="B58">
        <v>-11.494999999999999</v>
      </c>
      <c r="C58">
        <v>58</v>
      </c>
      <c r="D58">
        <v>16000</v>
      </c>
      <c r="E58">
        <v>239</v>
      </c>
      <c r="F58">
        <f>[1]!WallScanTrans(B58,I56,H56,J56,L56)+K56</f>
        <v>229.83104167661602</v>
      </c>
      <c r="G58">
        <f>(F58-E58)^2/E58</f>
        <v>0.35175647169854513</v>
      </c>
      <c r="H58">
        <f>SUM(G60:G80)/(COUNT(G60:G80)-5)</f>
        <v>1.0812190035783982</v>
      </c>
    </row>
    <row r="59" spans="1:12">
      <c r="A59">
        <v>2</v>
      </c>
      <c r="B59">
        <v>-11.565</v>
      </c>
      <c r="C59">
        <v>60</v>
      </c>
      <c r="D59">
        <v>16000</v>
      </c>
      <c r="E59">
        <v>253</v>
      </c>
      <c r="F59">
        <f>[1]!WallScanTrans(B59,I56,H56,J56,L56)+K56</f>
        <v>229.83104167661602</v>
      </c>
      <c r="G59">
        <f t="shared" ref="G59:G80" si="1">(F59-E59)^2/E59</f>
        <v>2.1217416197261012</v>
      </c>
    </row>
    <row r="60" spans="1:12">
      <c r="A60">
        <v>3</v>
      </c>
      <c r="B60">
        <v>-11.62</v>
      </c>
      <c r="C60">
        <v>58</v>
      </c>
      <c r="D60">
        <v>16000</v>
      </c>
      <c r="E60">
        <v>221</v>
      </c>
      <c r="F60">
        <f>[1]!WallScanTrans(B60,I56,H56,J56,L56)+K56</f>
        <v>229.83104167661602</v>
      </c>
      <c r="G60">
        <f t="shared" si="1"/>
        <v>0.35288369725850299</v>
      </c>
    </row>
    <row r="61" spans="1:12">
      <c r="A61">
        <v>4</v>
      </c>
      <c r="B61">
        <v>-11.67</v>
      </c>
      <c r="C61">
        <v>59</v>
      </c>
      <c r="D61">
        <v>16000</v>
      </c>
      <c r="E61">
        <v>238</v>
      </c>
      <c r="F61">
        <f>[1]!WallScanTrans(B61,I56,H56,J56,L56)+K56</f>
        <v>229.83104167661602</v>
      </c>
      <c r="G61">
        <f t="shared" si="1"/>
        <v>0.28038605079489215</v>
      </c>
    </row>
    <row r="62" spans="1:12">
      <c r="A62">
        <v>5</v>
      </c>
      <c r="B62">
        <v>-11.734999999999999</v>
      </c>
      <c r="C62">
        <v>59</v>
      </c>
      <c r="D62">
        <v>16000</v>
      </c>
      <c r="E62">
        <v>237</v>
      </c>
      <c r="F62">
        <f>[1]!WallScanTrans(B62,I56,H56,J56,L56)+K56</f>
        <v>229.83104167661602</v>
      </c>
      <c r="G62">
        <f t="shared" si="1"/>
        <v>0.21685216642369781</v>
      </c>
    </row>
    <row r="63" spans="1:12">
      <c r="A63">
        <v>6</v>
      </c>
      <c r="B63">
        <v>-11.785</v>
      </c>
      <c r="C63">
        <v>60</v>
      </c>
      <c r="D63">
        <v>16000</v>
      </c>
      <c r="E63">
        <v>262</v>
      </c>
      <c r="F63">
        <f>[1]!WallScanTrans(B63,I56,H56,J56,L56)+K56</f>
        <v>229.83104167661602</v>
      </c>
      <c r="G63">
        <f t="shared" si="1"/>
        <v>3.9497781664565466</v>
      </c>
    </row>
    <row r="64" spans="1:12">
      <c r="A64">
        <v>7</v>
      </c>
      <c r="B64">
        <v>-11.84</v>
      </c>
      <c r="C64">
        <v>59</v>
      </c>
      <c r="D64">
        <v>16000</v>
      </c>
      <c r="E64">
        <v>214</v>
      </c>
      <c r="F64">
        <f>[1]!WallScanTrans(B64,I56,H56,J56,L56)+K56</f>
        <v>229.83104167661602</v>
      </c>
      <c r="G64">
        <f t="shared" si="1"/>
        <v>1.1711302830222126</v>
      </c>
    </row>
    <row r="65" spans="1:7">
      <c r="A65">
        <v>8</v>
      </c>
      <c r="B65">
        <v>-11.9</v>
      </c>
      <c r="C65">
        <v>60</v>
      </c>
      <c r="D65">
        <v>16000</v>
      </c>
      <c r="E65">
        <v>226</v>
      </c>
      <c r="F65">
        <f>[1]!WallScanTrans(B65,I56,H56,J56,L56)+K56</f>
        <v>229.52940016357834</v>
      </c>
      <c r="G65">
        <f t="shared" si="1"/>
        <v>5.5117989002950646E-2</v>
      </c>
    </row>
    <row r="66" spans="1:7">
      <c r="A66">
        <v>9</v>
      </c>
      <c r="B66">
        <v>-11.95</v>
      </c>
      <c r="C66">
        <v>59</v>
      </c>
      <c r="D66">
        <v>16000</v>
      </c>
      <c r="E66">
        <v>202</v>
      </c>
      <c r="F66">
        <f>[1]!WallScanTrans(B66,I56,H56,J56,L56)+K56</f>
        <v>226.3636956577383</v>
      </c>
      <c r="G66">
        <f t="shared" si="1"/>
        <v>2.9385627034796848</v>
      </c>
    </row>
    <row r="67" spans="1:7">
      <c r="A67">
        <v>10</v>
      </c>
      <c r="B67">
        <v>-12</v>
      </c>
      <c r="C67">
        <v>59</v>
      </c>
      <c r="D67">
        <v>16000</v>
      </c>
      <c r="E67">
        <v>238</v>
      </c>
      <c r="F67">
        <f>[1]!WallScanTrans(B67,I56,H56,J56,L56)+K56</f>
        <v>219.75077738515498</v>
      </c>
      <c r="G67">
        <f t="shared" si="1"/>
        <v>1.3993030506141642</v>
      </c>
    </row>
    <row r="68" spans="1:7">
      <c r="A68">
        <v>11</v>
      </c>
      <c r="B68">
        <v>-12.065</v>
      </c>
      <c r="C68">
        <v>59</v>
      </c>
      <c r="D68">
        <v>16000</v>
      </c>
      <c r="E68">
        <v>192</v>
      </c>
      <c r="F68">
        <f>[1]!WallScanTrans(B68,I56,H56,J56,L56)+K56</f>
        <v>206.00039904951581</v>
      </c>
      <c r="G68">
        <f t="shared" si="1"/>
        <v>1.0208915288837661</v>
      </c>
    </row>
    <row r="69" spans="1:7">
      <c r="A69">
        <v>12</v>
      </c>
      <c r="B69">
        <v>-12.12</v>
      </c>
      <c r="C69">
        <v>58</v>
      </c>
      <c r="D69">
        <v>16000</v>
      </c>
      <c r="E69">
        <v>205</v>
      </c>
      <c r="F69">
        <f>[1]!WallScanTrans(B69,I56,H56,J56,L56)+K56</f>
        <v>189.8151413626432</v>
      </c>
      <c r="G69">
        <f t="shared" si="1"/>
        <v>1.1247801553000456</v>
      </c>
    </row>
    <row r="70" spans="1:7">
      <c r="A70">
        <v>13</v>
      </c>
      <c r="B70">
        <v>-12.17</v>
      </c>
      <c r="C70">
        <v>59</v>
      </c>
      <c r="D70">
        <v>16000</v>
      </c>
      <c r="E70">
        <v>171</v>
      </c>
      <c r="F70">
        <f>[1]!WallScanTrans(B70,I56,H56,J56,L56)+K56</f>
        <v>171.48169628313292</v>
      </c>
      <c r="G70">
        <f t="shared" si="1"/>
        <v>1.3569082408425117E-3</v>
      </c>
    </row>
    <row r="71" spans="1:7">
      <c r="A71">
        <v>14</v>
      </c>
      <c r="B71">
        <v>-12.225</v>
      </c>
      <c r="C71">
        <v>59</v>
      </c>
      <c r="D71">
        <v>16000</v>
      </c>
      <c r="E71">
        <v>145</v>
      </c>
      <c r="F71">
        <f>[1]!WallScanTrans(B71,I56,H56,J56,L56)+K56</f>
        <v>148.43216260481623</v>
      </c>
      <c r="G71">
        <f t="shared" si="1"/>
        <v>8.1239587213095932E-2</v>
      </c>
    </row>
    <row r="72" spans="1:7">
      <c r="A72">
        <v>15</v>
      </c>
      <c r="B72">
        <v>-12.28</v>
      </c>
      <c r="C72">
        <v>60</v>
      </c>
      <c r="D72">
        <v>16000</v>
      </c>
      <c r="E72">
        <v>130</v>
      </c>
      <c r="F72">
        <f>[1]!WallScanTrans(B72,I56,H56,J56,L56)+K56</f>
        <v>128.56551617308406</v>
      </c>
      <c r="G72">
        <f t="shared" si="1"/>
        <v>1.5828798843718392E-2</v>
      </c>
    </row>
    <row r="73" spans="1:7">
      <c r="A73">
        <v>16</v>
      </c>
      <c r="B73">
        <v>-12.33</v>
      </c>
      <c r="C73">
        <v>59</v>
      </c>
      <c r="D73">
        <v>16000</v>
      </c>
      <c r="E73">
        <v>116</v>
      </c>
      <c r="F73">
        <f>[1]!WallScanTrans(B73,I56,H56,J56,L56)+K56</f>
        <v>114.12450296295307</v>
      </c>
      <c r="G73">
        <f t="shared" si="1"/>
        <v>3.0323182206653455E-2</v>
      </c>
    </row>
    <row r="74" spans="1:7">
      <c r="A74">
        <v>17</v>
      </c>
      <c r="B74">
        <v>-12.39</v>
      </c>
      <c r="C74">
        <v>59</v>
      </c>
      <c r="D74">
        <v>16000</v>
      </c>
      <c r="E74">
        <v>109</v>
      </c>
      <c r="F74">
        <f>[1]!WallScanTrans(B74,I56,H56,J56,L56)+K56</f>
        <v>101.34560928289707</v>
      </c>
      <c r="G74">
        <f t="shared" si="1"/>
        <v>0.53752015825753641</v>
      </c>
    </row>
    <row r="75" spans="1:7">
      <c r="A75">
        <v>18</v>
      </c>
      <c r="B75">
        <v>-12.45</v>
      </c>
      <c r="C75">
        <v>59</v>
      </c>
      <c r="D75">
        <v>16000</v>
      </c>
      <c r="E75">
        <v>81</v>
      </c>
      <c r="F75">
        <f>[1]!WallScanTrans(B75,I56,H56,J56,L56)+K56</f>
        <v>93.530703426951462</v>
      </c>
      <c r="G75">
        <f t="shared" si="1"/>
        <v>1.9385003502989273</v>
      </c>
    </row>
    <row r="76" spans="1:7">
      <c r="A76">
        <v>19</v>
      </c>
      <c r="B76">
        <v>-12.494999999999999</v>
      </c>
      <c r="C76">
        <v>60</v>
      </c>
      <c r="D76">
        <v>16000</v>
      </c>
      <c r="E76">
        <v>85</v>
      </c>
      <c r="F76">
        <f>[1]!WallScanTrans(B76,I56,H56,J56,L56)+K56</f>
        <v>90.927141044564394</v>
      </c>
      <c r="G76">
        <f t="shared" si="1"/>
        <v>0.41330589367246934</v>
      </c>
    </row>
    <row r="77" spans="1:7">
      <c r="A77">
        <v>20</v>
      </c>
      <c r="B77">
        <v>-12.56</v>
      </c>
      <c r="C77">
        <v>59</v>
      </c>
      <c r="D77">
        <v>16000</v>
      </c>
      <c r="E77">
        <v>96</v>
      </c>
      <c r="F77">
        <f>[1]!WallScanTrans(B77,I56,H56,J56,L56)+K56</f>
        <v>90.666076154583948</v>
      </c>
      <c r="G77">
        <f t="shared" si="1"/>
        <v>0.29636191238227044</v>
      </c>
    </row>
    <row r="78" spans="1:7">
      <c r="A78">
        <v>21</v>
      </c>
      <c r="B78">
        <v>-12.615</v>
      </c>
      <c r="C78">
        <v>59</v>
      </c>
      <c r="D78">
        <v>16000</v>
      </c>
      <c r="E78">
        <v>98</v>
      </c>
      <c r="F78">
        <f>[1]!WallScanTrans(B78,I56,H56,J56,L56)+K56</f>
        <v>90.666076154583948</v>
      </c>
      <c r="G78">
        <f t="shared" si="1"/>
        <v>0.54884121398328756</v>
      </c>
    </row>
    <row r="79" spans="1:7">
      <c r="A79">
        <v>22</v>
      </c>
      <c r="B79">
        <v>-12.66</v>
      </c>
      <c r="C79">
        <v>59</v>
      </c>
      <c r="D79">
        <v>16000</v>
      </c>
      <c r="E79">
        <v>85</v>
      </c>
      <c r="F79">
        <f>[1]!WallScanTrans(B79,I56,H56,J56,L56)+K56</f>
        <v>90.666076154583948</v>
      </c>
      <c r="G79">
        <f t="shared" si="1"/>
        <v>0.3776990469358214</v>
      </c>
    </row>
    <row r="80" spans="1:7">
      <c r="A80">
        <v>23</v>
      </c>
      <c r="B80">
        <v>-12.73</v>
      </c>
      <c r="C80">
        <v>59</v>
      </c>
      <c r="D80">
        <v>16000</v>
      </c>
      <c r="E80">
        <v>98</v>
      </c>
      <c r="F80">
        <f>[1]!WallScanTrans(B80,I56,H56,J56,L56)+K56</f>
        <v>90.666076154583948</v>
      </c>
      <c r="G80">
        <f t="shared" si="1"/>
        <v>0.54884121398328756</v>
      </c>
    </row>
    <row r="81" spans="1:12">
      <c r="A81" t="s">
        <v>0</v>
      </c>
    </row>
    <row r="82" spans="1:12">
      <c r="A82" t="s">
        <v>0</v>
      </c>
    </row>
    <row r="83" spans="1:12">
      <c r="A83" t="s">
        <v>0</v>
      </c>
    </row>
    <row r="84" spans="1:12">
      <c r="A84" t="s">
        <v>0</v>
      </c>
    </row>
    <row r="85" spans="1:12">
      <c r="A85" t="s">
        <v>66</v>
      </c>
    </row>
    <row r="86" spans="1:12">
      <c r="A86" t="s">
        <v>2</v>
      </c>
    </row>
    <row r="87" spans="1:12">
      <c r="A87" t="s">
        <v>13</v>
      </c>
    </row>
    <row r="88" spans="1:12">
      <c r="A88" t="s">
        <v>4</v>
      </c>
    </row>
    <row r="89" spans="1:12">
      <c r="A89" t="s">
        <v>5</v>
      </c>
    </row>
    <row r="90" spans="1:12">
      <c r="A90" t="s">
        <v>6</v>
      </c>
    </row>
    <row r="91" spans="1:12">
      <c r="A91" t="s">
        <v>7</v>
      </c>
    </row>
    <row r="92" spans="1:12">
      <c r="A92" t="s">
        <v>67</v>
      </c>
    </row>
    <row r="93" spans="1:12">
      <c r="A93" t="s">
        <v>9</v>
      </c>
    </row>
    <row r="94" spans="1:12">
      <c r="A94" t="s">
        <v>10</v>
      </c>
    </row>
    <row r="95" spans="1:12">
      <c r="A95" t="s">
        <v>11</v>
      </c>
      <c r="H95" t="s">
        <v>59</v>
      </c>
      <c r="I95" t="s">
        <v>60</v>
      </c>
      <c r="J95" t="s">
        <v>61</v>
      </c>
      <c r="K95" t="s">
        <v>62</v>
      </c>
      <c r="L95" t="s">
        <v>20</v>
      </c>
    </row>
    <row r="96" spans="1:12">
      <c r="A96" t="s">
        <v>0</v>
      </c>
      <c r="H96">
        <v>-13.248335169699969</v>
      </c>
      <c r="I96">
        <v>70.180947183011227</v>
      </c>
      <c r="J96">
        <v>0.16295060490682398</v>
      </c>
      <c r="K96">
        <v>99.609255817095175</v>
      </c>
      <c r="L96">
        <v>90.2</v>
      </c>
    </row>
    <row r="97" spans="1:8">
      <c r="A97" t="s">
        <v>41</v>
      </c>
      <c r="B97" t="s">
        <v>34</v>
      </c>
      <c r="C97" t="s">
        <v>23</v>
      </c>
      <c r="D97" t="s">
        <v>40</v>
      </c>
      <c r="E97" t="s">
        <v>39</v>
      </c>
      <c r="F97" t="s">
        <v>63</v>
      </c>
      <c r="G97" t="s">
        <v>64</v>
      </c>
      <c r="H97" t="s">
        <v>65</v>
      </c>
    </row>
    <row r="98" spans="1:8">
      <c r="A98">
        <v>1</v>
      </c>
      <c r="B98">
        <v>-12.49</v>
      </c>
      <c r="C98">
        <v>60</v>
      </c>
      <c r="D98">
        <v>16000</v>
      </c>
      <c r="E98">
        <v>191</v>
      </c>
      <c r="F98">
        <f>[1]!WallScanTrans(B98,I96,H96,J96,L96)+K96</f>
        <v>169.7902030001064</v>
      </c>
      <c r="G98">
        <f>(F98-E98)^2/E98</f>
        <v>2.3552643391450028</v>
      </c>
      <c r="H98">
        <f>SUM(G100:G120)/(COUNT(G100:G120)-5)</f>
        <v>1.0654581859537302</v>
      </c>
    </row>
    <row r="99" spans="1:8">
      <c r="A99">
        <v>2</v>
      </c>
      <c r="B99">
        <v>-12.565</v>
      </c>
      <c r="C99">
        <v>60</v>
      </c>
      <c r="D99">
        <v>16000</v>
      </c>
      <c r="E99">
        <v>183</v>
      </c>
      <c r="F99">
        <f>[1]!WallScanTrans(B99,I96,H96,J96,L96)+K96</f>
        <v>169.7902030001064</v>
      </c>
      <c r="G99">
        <f t="shared" ref="G99:G120" si="2">(F99-E99)^2/E99</f>
        <v>0.95354500971802125</v>
      </c>
    </row>
    <row r="100" spans="1:8">
      <c r="A100">
        <v>3</v>
      </c>
      <c r="B100">
        <v>-12.615</v>
      </c>
      <c r="C100">
        <v>60</v>
      </c>
      <c r="D100">
        <v>16000</v>
      </c>
      <c r="E100">
        <v>175</v>
      </c>
      <c r="F100">
        <f>[1]!WallScanTrans(B100,I96,H96,J96,L96)+K96</f>
        <v>169.7902030001064</v>
      </c>
      <c r="G100">
        <f t="shared" si="2"/>
        <v>0.15509705588628761</v>
      </c>
    </row>
    <row r="101" spans="1:8">
      <c r="A101">
        <v>4</v>
      </c>
      <c r="B101">
        <v>-12.675000000000001</v>
      </c>
      <c r="C101">
        <v>60</v>
      </c>
      <c r="D101">
        <v>16000</v>
      </c>
      <c r="E101">
        <v>177</v>
      </c>
      <c r="F101">
        <f>[1]!WallScanTrans(B101,I96,H96,J96,L96)+K96</f>
        <v>169.7902030001064</v>
      </c>
      <c r="G101">
        <f t="shared" si="2"/>
        <v>0.2936789422580493</v>
      </c>
    </row>
    <row r="102" spans="1:8">
      <c r="A102">
        <v>5</v>
      </c>
      <c r="B102">
        <v>-12.74</v>
      </c>
      <c r="C102">
        <v>60</v>
      </c>
      <c r="D102">
        <v>16000</v>
      </c>
      <c r="E102">
        <v>160</v>
      </c>
      <c r="F102">
        <f>[1]!WallScanTrans(B102,I96,H96,J96,L96)+K96</f>
        <v>169.7902030001064</v>
      </c>
      <c r="G102">
        <f t="shared" si="2"/>
        <v>0.59905046739557744</v>
      </c>
    </row>
    <row r="103" spans="1:8">
      <c r="A103">
        <v>6</v>
      </c>
      <c r="B103">
        <v>-12.78</v>
      </c>
      <c r="C103">
        <v>59</v>
      </c>
      <c r="D103">
        <v>16000</v>
      </c>
      <c r="E103">
        <v>160</v>
      </c>
      <c r="F103">
        <f>[1]!WallScanTrans(B103,I96,H96,J96,L96)+K96</f>
        <v>169.7902030001064</v>
      </c>
      <c r="G103">
        <f t="shared" si="2"/>
        <v>0.59905046739557744</v>
      </c>
    </row>
    <row r="104" spans="1:8">
      <c r="A104">
        <v>7</v>
      </c>
      <c r="B104">
        <v>-12.835000000000001</v>
      </c>
      <c r="C104">
        <v>60</v>
      </c>
      <c r="D104">
        <v>16000</v>
      </c>
      <c r="E104">
        <v>182</v>
      </c>
      <c r="F104">
        <f>[1]!WallScanTrans(B104,I96,H96,J96,L96)+K96</f>
        <v>169.7902030001064</v>
      </c>
      <c r="G104">
        <f t="shared" si="2"/>
        <v>0.81911616911324558</v>
      </c>
    </row>
    <row r="105" spans="1:8">
      <c r="A105">
        <v>8</v>
      </c>
      <c r="B105">
        <v>-12.895</v>
      </c>
      <c r="C105">
        <v>60</v>
      </c>
      <c r="D105">
        <v>16000</v>
      </c>
      <c r="E105">
        <v>151</v>
      </c>
      <c r="F105">
        <f>[1]!WallScanTrans(B105,I96,H96,J96,L96)+K96</f>
        <v>169.7902030001064</v>
      </c>
      <c r="G105">
        <f t="shared" si="2"/>
        <v>2.3382233694384613</v>
      </c>
    </row>
    <row r="106" spans="1:8">
      <c r="A106">
        <v>9</v>
      </c>
      <c r="B106">
        <v>-12.945</v>
      </c>
      <c r="C106">
        <v>59</v>
      </c>
      <c r="D106">
        <v>16000</v>
      </c>
      <c r="E106">
        <v>176</v>
      </c>
      <c r="F106">
        <f>[1]!WallScanTrans(B106,I96,H96,J96,L96)+K96</f>
        <v>169.7902030001064</v>
      </c>
      <c r="G106">
        <f t="shared" si="2"/>
        <v>0.21909987943117917</v>
      </c>
    </row>
    <row r="107" spans="1:8">
      <c r="A107">
        <v>10</v>
      </c>
      <c r="B107">
        <v>-13</v>
      </c>
      <c r="C107">
        <v>59</v>
      </c>
      <c r="D107">
        <v>16000</v>
      </c>
      <c r="E107">
        <v>191</v>
      </c>
      <c r="F107">
        <f>[1]!WallScanTrans(B107,I96,H96,J96,L96)+K96</f>
        <v>169.7902030001064</v>
      </c>
      <c r="G107">
        <f t="shared" si="2"/>
        <v>2.3552643391450028</v>
      </c>
    </row>
    <row r="108" spans="1:8">
      <c r="A108">
        <v>11</v>
      </c>
      <c r="B108">
        <v>-13.06</v>
      </c>
      <c r="C108">
        <v>60</v>
      </c>
      <c r="D108">
        <v>16000</v>
      </c>
      <c r="E108">
        <v>177</v>
      </c>
      <c r="F108">
        <f>[1]!WallScanTrans(B108,I96,H96,J96,L96)+K96</f>
        <v>168.63660598418087</v>
      </c>
      <c r="G108">
        <f t="shared" si="2"/>
        <v>0.39517717211208564</v>
      </c>
    </row>
    <row r="109" spans="1:8">
      <c r="A109">
        <v>12</v>
      </c>
      <c r="B109">
        <v>-13.115</v>
      </c>
      <c r="C109">
        <v>58</v>
      </c>
      <c r="D109">
        <v>16000</v>
      </c>
      <c r="E109">
        <v>140</v>
      </c>
      <c r="F109">
        <f>[1]!WallScanTrans(B109,I96,H96,J96,L96)+K96</f>
        <v>163.58852744927955</v>
      </c>
      <c r="G109">
        <f t="shared" si="2"/>
        <v>3.9744187658958214</v>
      </c>
    </row>
    <row r="110" spans="1:8">
      <c r="A110">
        <v>13</v>
      </c>
      <c r="B110">
        <v>-13.16</v>
      </c>
      <c r="C110">
        <v>60</v>
      </c>
      <c r="D110">
        <v>16000</v>
      </c>
      <c r="E110">
        <v>164</v>
      </c>
      <c r="F110">
        <f>[1]!WallScanTrans(B110,I96,H96,J96,L96)+K96</f>
        <v>156.4744579122206</v>
      </c>
      <c r="G110">
        <f t="shared" si="2"/>
        <v>0.34532794948133611</v>
      </c>
    </row>
    <row r="111" spans="1:8">
      <c r="A111">
        <v>14</v>
      </c>
      <c r="B111">
        <v>-13.23</v>
      </c>
      <c r="C111">
        <v>61</v>
      </c>
      <c r="D111">
        <v>16000</v>
      </c>
      <c r="E111">
        <v>148</v>
      </c>
      <c r="F111">
        <f>[1]!WallScanTrans(B111,I96,H96,J96,L96)+K96</f>
        <v>140.07039888178593</v>
      </c>
      <c r="G111">
        <f t="shared" si="2"/>
        <v>0.42485522901339029</v>
      </c>
    </row>
    <row r="112" spans="1:8">
      <c r="A112">
        <v>15</v>
      </c>
      <c r="B112">
        <v>-13.29</v>
      </c>
      <c r="C112">
        <v>59</v>
      </c>
      <c r="D112">
        <v>16000</v>
      </c>
      <c r="E112">
        <v>123</v>
      </c>
      <c r="F112">
        <f>[1]!WallScanTrans(B112,I96,H96,J96,L96)+K96</f>
        <v>123.13994616939303</v>
      </c>
      <c r="G112">
        <f t="shared" si="2"/>
        <v>1.5922707583562609E-4</v>
      </c>
    </row>
    <row r="113" spans="1:7">
      <c r="A113">
        <v>16</v>
      </c>
      <c r="B113">
        <v>-13.34</v>
      </c>
      <c r="C113">
        <v>60</v>
      </c>
      <c r="D113">
        <v>16000</v>
      </c>
      <c r="E113">
        <v>118</v>
      </c>
      <c r="F113">
        <f>[1]!WallScanTrans(B113,I96,H96,J96,L96)+K96</f>
        <v>112.3066134599415</v>
      </c>
      <c r="G113">
        <f t="shared" si="2"/>
        <v>0.27470042622473956</v>
      </c>
    </row>
    <row r="114" spans="1:7">
      <c r="A114">
        <v>17</v>
      </c>
      <c r="B114">
        <v>-13.395</v>
      </c>
      <c r="C114">
        <v>59</v>
      </c>
      <c r="D114">
        <v>16000</v>
      </c>
      <c r="E114">
        <v>96</v>
      </c>
      <c r="F114">
        <f>[1]!WallScanTrans(B114,I96,H96,J96,L96)+K96</f>
        <v>104.21918759045766</v>
      </c>
      <c r="G114">
        <f t="shared" si="2"/>
        <v>0.70369838174097155</v>
      </c>
    </row>
    <row r="115" spans="1:7">
      <c r="A115">
        <v>18</v>
      </c>
      <c r="B115">
        <v>-13.45</v>
      </c>
      <c r="C115">
        <v>59</v>
      </c>
      <c r="D115">
        <v>16000</v>
      </c>
      <c r="E115">
        <v>91</v>
      </c>
      <c r="F115">
        <f>[1]!WallScanTrans(B115,I96,H96,J96,L96)+K96</f>
        <v>100.14334659907271</v>
      </c>
      <c r="G115">
        <f t="shared" si="2"/>
        <v>0.91868996737114916</v>
      </c>
    </row>
    <row r="116" spans="1:7">
      <c r="A116">
        <v>19</v>
      </c>
      <c r="B116">
        <v>-13.505000000000001</v>
      </c>
      <c r="C116">
        <v>59</v>
      </c>
      <c r="D116">
        <v>16000</v>
      </c>
      <c r="E116">
        <v>110</v>
      </c>
      <c r="F116">
        <f>[1]!WallScanTrans(B116,I96,H96,J96,L96)+K96</f>
        <v>99.609255817095175</v>
      </c>
      <c r="G116">
        <f t="shared" si="2"/>
        <v>0.98152331522336789</v>
      </c>
    </row>
    <row r="117" spans="1:7">
      <c r="A117">
        <v>20</v>
      </c>
      <c r="B117">
        <v>-13.56</v>
      </c>
      <c r="C117">
        <v>59</v>
      </c>
      <c r="D117">
        <v>16000</v>
      </c>
      <c r="E117">
        <v>92</v>
      </c>
      <c r="F117">
        <f>[1]!WallScanTrans(B117,I96,H96,J96,L96)+K96</f>
        <v>99.609255817095175</v>
      </c>
      <c r="G117">
        <f t="shared" si="2"/>
        <v>0.62935624010866043</v>
      </c>
    </row>
    <row r="118" spans="1:7">
      <c r="A118">
        <v>21</v>
      </c>
      <c r="B118">
        <v>-13.62</v>
      </c>
      <c r="C118">
        <v>60</v>
      </c>
      <c r="D118">
        <v>16000</v>
      </c>
      <c r="E118">
        <v>104</v>
      </c>
      <c r="F118">
        <f>[1]!WallScanTrans(B118,I96,H96,J96,L96)+K96</f>
        <v>99.609255817095175</v>
      </c>
      <c r="G118">
        <f t="shared" si="2"/>
        <v>0.18537148538185155</v>
      </c>
    </row>
    <row r="119" spans="1:7">
      <c r="A119">
        <v>22</v>
      </c>
      <c r="B119">
        <v>-13.67</v>
      </c>
      <c r="C119">
        <v>60</v>
      </c>
      <c r="D119">
        <v>16000</v>
      </c>
      <c r="E119">
        <v>98</v>
      </c>
      <c r="F119">
        <f>[1]!WallScanTrans(B119,I96,H96,J96,L96)+K96</f>
        <v>99.609255817095175</v>
      </c>
      <c r="G119">
        <f t="shared" si="2"/>
        <v>2.6425553927088351E-2</v>
      </c>
    </row>
    <row r="120" spans="1:7">
      <c r="A120">
        <v>23</v>
      </c>
      <c r="B120">
        <v>-13.725</v>
      </c>
      <c r="C120">
        <v>60</v>
      </c>
      <c r="D120">
        <v>16000</v>
      </c>
      <c r="E120">
        <v>109</v>
      </c>
      <c r="F120">
        <f>[1]!WallScanTrans(B120,I96,H96,J96,L96)+K96</f>
        <v>99.609255817095175</v>
      </c>
      <c r="G120">
        <f t="shared" si="2"/>
        <v>0.80904657164000748</v>
      </c>
    </row>
    <row r="121" spans="1:7">
      <c r="A121" t="s">
        <v>0</v>
      </c>
    </row>
    <row r="122" spans="1:7">
      <c r="A122" t="s">
        <v>0</v>
      </c>
    </row>
    <row r="123" spans="1:7">
      <c r="A123" t="s">
        <v>0</v>
      </c>
    </row>
    <row r="124" spans="1:7">
      <c r="A124" t="s">
        <v>0</v>
      </c>
    </row>
    <row r="125" spans="1:7">
      <c r="A125" t="s">
        <v>68</v>
      </c>
    </row>
    <row r="126" spans="1:7">
      <c r="A126" t="s">
        <v>2</v>
      </c>
    </row>
    <row r="127" spans="1:7">
      <c r="A127" t="s">
        <v>13</v>
      </c>
    </row>
    <row r="128" spans="1:7">
      <c r="A128" t="s">
        <v>4</v>
      </c>
    </row>
    <row r="129" spans="1:12">
      <c r="A129" t="s">
        <v>5</v>
      </c>
    </row>
    <row r="130" spans="1:12">
      <c r="A130" t="s">
        <v>6</v>
      </c>
    </row>
    <row r="131" spans="1:12">
      <c r="A131" t="s">
        <v>7</v>
      </c>
    </row>
    <row r="132" spans="1:12">
      <c r="A132" t="s">
        <v>69</v>
      </c>
    </row>
    <row r="133" spans="1:12">
      <c r="A133" t="s">
        <v>9</v>
      </c>
    </row>
    <row r="134" spans="1:12">
      <c r="A134" t="s">
        <v>10</v>
      </c>
    </row>
    <row r="135" spans="1:12">
      <c r="A135" t="s">
        <v>11</v>
      </c>
      <c r="H135" t="s">
        <v>59</v>
      </c>
      <c r="I135" t="s">
        <v>60</v>
      </c>
      <c r="J135" t="s">
        <v>61</v>
      </c>
      <c r="K135" t="s">
        <v>62</v>
      </c>
      <c r="L135" t="s">
        <v>20</v>
      </c>
    </row>
    <row r="136" spans="1:12">
      <c r="A136" t="s">
        <v>0</v>
      </c>
      <c r="H136">
        <v>-12.408559915953031</v>
      </c>
      <c r="I136">
        <v>128.4192115424197</v>
      </c>
      <c r="J136">
        <v>0.20617723383832476</v>
      </c>
      <c r="K136">
        <v>90.772400095021027</v>
      </c>
      <c r="L136">
        <v>90.2</v>
      </c>
    </row>
    <row r="137" spans="1:12">
      <c r="A137" t="s">
        <v>41</v>
      </c>
      <c r="B137" t="s">
        <v>34</v>
      </c>
      <c r="C137" t="s">
        <v>23</v>
      </c>
      <c r="D137" t="s">
        <v>40</v>
      </c>
      <c r="E137" t="s">
        <v>39</v>
      </c>
      <c r="F137" t="s">
        <v>63</v>
      </c>
      <c r="G137" t="s">
        <v>64</v>
      </c>
      <c r="H137" t="s">
        <v>65</v>
      </c>
    </row>
    <row r="138" spans="1:12">
      <c r="A138">
        <v>1</v>
      </c>
      <c r="B138">
        <v>-11.6</v>
      </c>
      <c r="C138">
        <v>60</v>
      </c>
      <c r="D138">
        <v>16000</v>
      </c>
      <c r="E138">
        <v>224</v>
      </c>
      <c r="F138">
        <f>[1]!WallScanTrans(B138,I136,H136,J136,L136)+K136</f>
        <v>219.19161163744073</v>
      </c>
      <c r="G138">
        <f>(F138-E138)^2/E138</f>
        <v>0.10321695823747956</v>
      </c>
      <c r="H138">
        <f>SUM(G140:G160)/(COUNT(G140:G160)-5)</f>
        <v>1.1513268037373174</v>
      </c>
    </row>
    <row r="139" spans="1:12">
      <c r="A139">
        <v>2</v>
      </c>
      <c r="B139">
        <v>-11.66</v>
      </c>
      <c r="C139">
        <v>59</v>
      </c>
      <c r="D139">
        <v>16000</v>
      </c>
      <c r="E139">
        <v>235</v>
      </c>
      <c r="F139">
        <f>[1]!WallScanTrans(B139,I136,H136,J136,L136)+K136</f>
        <v>219.19161163744073</v>
      </c>
      <c r="G139">
        <f t="shared" ref="G139:G160" si="3">(F139-E139)^2/E139</f>
        <v>1.0634261388148909</v>
      </c>
    </row>
    <row r="140" spans="1:12">
      <c r="A140">
        <v>3</v>
      </c>
      <c r="B140">
        <v>-11.725</v>
      </c>
      <c r="C140">
        <v>60</v>
      </c>
      <c r="D140">
        <v>16000</v>
      </c>
      <c r="E140">
        <v>240</v>
      </c>
      <c r="F140">
        <f>[1]!WallScanTrans(B140,I136,H136,J136,L136)+K136</f>
        <v>219.19161163744073</v>
      </c>
      <c r="G140">
        <f t="shared" si="3"/>
        <v>1.8041209426962168</v>
      </c>
    </row>
    <row r="141" spans="1:12">
      <c r="A141">
        <v>4</v>
      </c>
      <c r="B141">
        <v>-11.775</v>
      </c>
      <c r="C141">
        <v>59</v>
      </c>
      <c r="D141">
        <v>16000</v>
      </c>
      <c r="E141">
        <v>215</v>
      </c>
      <c r="F141">
        <f>[1]!WallScanTrans(B141,I136,H136,J136,L136)+K136</f>
        <v>219.19161163744073</v>
      </c>
      <c r="G141">
        <f t="shared" si="3"/>
        <v>8.1719107530830476E-2</v>
      </c>
    </row>
    <row r="142" spans="1:12">
      <c r="A142">
        <v>5</v>
      </c>
      <c r="B142">
        <v>-11.835000000000001</v>
      </c>
      <c r="C142">
        <v>60</v>
      </c>
      <c r="D142">
        <v>16000</v>
      </c>
      <c r="E142">
        <v>245</v>
      </c>
      <c r="F142">
        <f>[1]!WallScanTrans(B142,I136,H136,J136,L136)+K136</f>
        <v>219.19161163744073</v>
      </c>
      <c r="G142">
        <f t="shared" si="3"/>
        <v>2.7186649382558565</v>
      </c>
    </row>
    <row r="143" spans="1:12">
      <c r="A143">
        <v>6</v>
      </c>
      <c r="B143">
        <v>-11.89</v>
      </c>
      <c r="C143">
        <v>60</v>
      </c>
      <c r="D143">
        <v>16000</v>
      </c>
      <c r="E143">
        <v>209</v>
      </c>
      <c r="F143">
        <f>[1]!WallScanTrans(B143,I136,H136,J136,L136)+K136</f>
        <v>219.19161163744073</v>
      </c>
      <c r="G143">
        <f t="shared" si="3"/>
        <v>0.49698061133214028</v>
      </c>
    </row>
    <row r="144" spans="1:12">
      <c r="A144">
        <v>7</v>
      </c>
      <c r="B144">
        <v>-11.94</v>
      </c>
      <c r="C144">
        <v>60</v>
      </c>
      <c r="D144">
        <v>16000</v>
      </c>
      <c r="E144">
        <v>235</v>
      </c>
      <c r="F144">
        <f>[1]!WallScanTrans(B144,I136,H136,J136,L136)+K136</f>
        <v>219.19161163744073</v>
      </c>
      <c r="G144">
        <f t="shared" si="3"/>
        <v>1.0634261388148909</v>
      </c>
    </row>
    <row r="145" spans="1:7">
      <c r="A145">
        <v>8</v>
      </c>
      <c r="B145">
        <v>-12</v>
      </c>
      <c r="C145">
        <v>59</v>
      </c>
      <c r="D145">
        <v>16000</v>
      </c>
      <c r="E145">
        <v>220</v>
      </c>
      <c r="F145">
        <f>[1]!WallScanTrans(B145,I136,H136,J136,L136)+K136</f>
        <v>219.19161163744073</v>
      </c>
      <c r="G145">
        <f t="shared" si="3"/>
        <v>2.9704170214602662E-3</v>
      </c>
    </row>
    <row r="146" spans="1:7">
      <c r="A146">
        <v>9</v>
      </c>
      <c r="B146">
        <v>-12.055</v>
      </c>
      <c r="C146">
        <v>59</v>
      </c>
      <c r="D146">
        <v>16000</v>
      </c>
      <c r="E146">
        <v>215</v>
      </c>
      <c r="F146">
        <f>[1]!WallScanTrans(B146,I136,H136,J136,L136)+K136</f>
        <v>219.19161163744073</v>
      </c>
      <c r="G146">
        <f t="shared" si="3"/>
        <v>8.1719107530830476E-2</v>
      </c>
    </row>
    <row r="147" spans="1:7">
      <c r="A147">
        <v>10</v>
      </c>
      <c r="B147">
        <v>-12.105</v>
      </c>
      <c r="C147">
        <v>59</v>
      </c>
      <c r="D147">
        <v>16000</v>
      </c>
      <c r="E147">
        <v>208</v>
      </c>
      <c r="F147">
        <f>[1]!WallScanTrans(B147,I136,H136,J136,L136)+K136</f>
        <v>219.19161163744073</v>
      </c>
      <c r="G147">
        <f t="shared" si="3"/>
        <v>0.60217389924662867</v>
      </c>
    </row>
    <row r="148" spans="1:7">
      <c r="A148">
        <v>11</v>
      </c>
      <c r="B148">
        <v>-12.16</v>
      </c>
      <c r="C148">
        <v>59</v>
      </c>
      <c r="D148">
        <v>16000</v>
      </c>
      <c r="E148">
        <v>197</v>
      </c>
      <c r="F148">
        <f>[1]!WallScanTrans(B148,I136,H136,J136,L136)+K136</f>
        <v>217.82196765923084</v>
      </c>
      <c r="G148">
        <f t="shared" si="3"/>
        <v>2.2007834375738824</v>
      </c>
    </row>
    <row r="149" spans="1:7">
      <c r="A149">
        <v>12</v>
      </c>
      <c r="B149">
        <v>-12.215</v>
      </c>
      <c r="C149">
        <v>59</v>
      </c>
      <c r="D149">
        <v>16000</v>
      </c>
      <c r="E149">
        <v>198</v>
      </c>
      <c r="F149">
        <f>[1]!WallScanTrans(B149,I136,H136,J136,L136)+K136</f>
        <v>211.98534203574383</v>
      </c>
      <c r="G149">
        <f t="shared" si="3"/>
        <v>0.98782723159971353</v>
      </c>
    </row>
    <row r="150" spans="1:7">
      <c r="A150">
        <v>13</v>
      </c>
      <c r="B150">
        <v>-12.27</v>
      </c>
      <c r="C150">
        <v>59</v>
      </c>
      <c r="D150">
        <v>16000</v>
      </c>
      <c r="E150">
        <v>205</v>
      </c>
      <c r="F150">
        <f>[1]!WallScanTrans(B150,I136,H136,J136,L136)+K136</f>
        <v>201.56352683952827</v>
      </c>
      <c r="G150">
        <f t="shared" si="3"/>
        <v>5.7606574549476076E-2</v>
      </c>
    </row>
    <row r="151" spans="1:7">
      <c r="A151">
        <v>14</v>
      </c>
      <c r="B151">
        <v>-12.324999999999999</v>
      </c>
      <c r="C151">
        <v>59</v>
      </c>
      <c r="D151">
        <v>16000</v>
      </c>
      <c r="E151">
        <v>185</v>
      </c>
      <c r="F151">
        <f>[1]!WallScanTrans(B151,I136,H136,J136,L136)+K136</f>
        <v>186.55652207058415</v>
      </c>
      <c r="G151">
        <f t="shared" si="3"/>
        <v>1.3096005168732829E-2</v>
      </c>
    </row>
    <row r="152" spans="1:7">
      <c r="A152">
        <v>15</v>
      </c>
      <c r="B152">
        <v>-12.385</v>
      </c>
      <c r="C152">
        <v>60</v>
      </c>
      <c r="D152">
        <v>16000</v>
      </c>
      <c r="E152">
        <v>189</v>
      </c>
      <c r="F152">
        <f>[1]!WallScanTrans(B152,I136,H136,J136,L136)+K136</f>
        <v>164.95585438019401</v>
      </c>
      <c r="G152">
        <f t="shared" si="3"/>
        <v>3.058840944901775</v>
      </c>
    </row>
    <row r="153" spans="1:7">
      <c r="A153">
        <v>16</v>
      </c>
      <c r="B153">
        <v>-12.44</v>
      </c>
      <c r="C153">
        <v>59</v>
      </c>
      <c r="D153">
        <v>16000</v>
      </c>
      <c r="E153">
        <v>128</v>
      </c>
      <c r="F153">
        <f>[1]!WallScanTrans(B153,I136,H136,J136,L136)+K136</f>
        <v>141.85993689333512</v>
      </c>
      <c r="G153">
        <f t="shared" si="3"/>
        <v>1.5007644584939992</v>
      </c>
    </row>
    <row r="154" spans="1:7">
      <c r="A154">
        <v>17</v>
      </c>
      <c r="B154">
        <v>-12.494999999999999</v>
      </c>
      <c r="C154">
        <v>60</v>
      </c>
      <c r="D154">
        <v>16000</v>
      </c>
      <c r="E154">
        <v>129</v>
      </c>
      <c r="F154">
        <f>[1]!WallScanTrans(B154,I136,H136,J136,L136)+K136</f>
        <v>122.50785376460829</v>
      </c>
      <c r="G154">
        <f t="shared" si="3"/>
        <v>0.32672839334659548</v>
      </c>
    </row>
    <row r="155" spans="1:7">
      <c r="A155">
        <v>18</v>
      </c>
      <c r="B155">
        <v>-12.545</v>
      </c>
      <c r="C155">
        <v>60</v>
      </c>
      <c r="D155">
        <v>16000</v>
      </c>
      <c r="E155">
        <v>114</v>
      </c>
      <c r="F155">
        <f>[1]!WallScanTrans(B155,I136,H136,J136,L136)+K136</f>
        <v>108.89393443383574</v>
      </c>
      <c r="G155">
        <f t="shared" si="3"/>
        <v>0.2287009260172663</v>
      </c>
    </row>
    <row r="156" spans="1:7">
      <c r="A156">
        <v>19</v>
      </c>
      <c r="B156">
        <v>-12.6</v>
      </c>
      <c r="C156">
        <v>60</v>
      </c>
      <c r="D156">
        <v>16000</v>
      </c>
      <c r="E156">
        <v>87</v>
      </c>
      <c r="F156">
        <f>[1]!WallScanTrans(B156,I136,H136,J136,L136)+K136</f>
        <v>98.295395034863517</v>
      </c>
      <c r="G156">
        <f t="shared" si="3"/>
        <v>1.4665051608461999</v>
      </c>
    </row>
    <row r="157" spans="1:7">
      <c r="A157">
        <v>20</v>
      </c>
      <c r="B157">
        <v>-12.654999999999999</v>
      </c>
      <c r="C157">
        <v>60</v>
      </c>
      <c r="D157">
        <v>16000</v>
      </c>
      <c r="E157">
        <v>93</v>
      </c>
      <c r="F157">
        <f>[1]!WallScanTrans(B157,I136,H136,J136,L136)+K136</f>
        <v>92.282045208619849</v>
      </c>
      <c r="G157">
        <f t="shared" si="3"/>
        <v>5.5425707792012549E-3</v>
      </c>
    </row>
    <row r="158" spans="1:7">
      <c r="A158">
        <v>21</v>
      </c>
      <c r="B158">
        <v>-12.715</v>
      </c>
      <c r="C158">
        <v>59</v>
      </c>
      <c r="D158">
        <v>16000</v>
      </c>
      <c r="E158">
        <v>86</v>
      </c>
      <c r="F158">
        <f>[1]!WallScanTrans(B158,I136,H136,J136,L136)+K136</f>
        <v>90.772400095021027</v>
      </c>
      <c r="G158">
        <f t="shared" si="3"/>
        <v>0.26483491473205473</v>
      </c>
    </row>
    <row r="159" spans="1:7">
      <c r="A159">
        <v>22</v>
      </c>
      <c r="B159">
        <v>-12.77</v>
      </c>
      <c r="C159">
        <v>60</v>
      </c>
      <c r="D159">
        <v>16000</v>
      </c>
      <c r="E159">
        <v>103</v>
      </c>
      <c r="F159">
        <f>[1]!WallScanTrans(B159,I136,H136,J136,L136)+K136</f>
        <v>90.772400095021027</v>
      </c>
      <c r="G159">
        <f t="shared" si="3"/>
        <v>1.4515941692839009</v>
      </c>
    </row>
    <row r="160" spans="1:7">
      <c r="A160">
        <v>23</v>
      </c>
      <c r="B160">
        <v>-12.82</v>
      </c>
      <c r="C160">
        <v>59</v>
      </c>
      <c r="D160">
        <v>16000</v>
      </c>
      <c r="E160">
        <v>90</v>
      </c>
      <c r="F160">
        <f>[1]!WallScanTrans(B160,I136,H136,J136,L136)+K136</f>
        <v>90.772400095021027</v>
      </c>
      <c r="G160">
        <f t="shared" si="3"/>
        <v>6.6289100754276806E-3</v>
      </c>
    </row>
    <row r="161" spans="1:12">
      <c r="A161" t="s">
        <v>0</v>
      </c>
    </row>
    <row r="162" spans="1:12">
      <c r="A162" t="s">
        <v>0</v>
      </c>
    </row>
    <row r="163" spans="1:12">
      <c r="A163" t="s">
        <v>0</v>
      </c>
    </row>
    <row r="164" spans="1:12">
      <c r="A164" t="s">
        <v>0</v>
      </c>
    </row>
    <row r="165" spans="1:12">
      <c r="A165" t="s">
        <v>70</v>
      </c>
    </row>
    <row r="166" spans="1:12">
      <c r="A166" t="s">
        <v>2</v>
      </c>
    </row>
    <row r="167" spans="1:12">
      <c r="A167" t="s">
        <v>3</v>
      </c>
    </row>
    <row r="168" spans="1:12">
      <c r="A168" t="s">
        <v>4</v>
      </c>
    </row>
    <row r="169" spans="1:12">
      <c r="A169" t="s">
        <v>5</v>
      </c>
    </row>
    <row r="170" spans="1:12">
      <c r="A170" t="s">
        <v>6</v>
      </c>
    </row>
    <row r="171" spans="1:12">
      <c r="A171" t="s">
        <v>7</v>
      </c>
    </row>
    <row r="172" spans="1:12">
      <c r="A172" t="s">
        <v>71</v>
      </c>
    </row>
    <row r="173" spans="1:12">
      <c r="A173" t="s">
        <v>9</v>
      </c>
    </row>
    <row r="174" spans="1:12">
      <c r="A174" t="s">
        <v>10</v>
      </c>
    </row>
    <row r="175" spans="1:12">
      <c r="A175" t="s">
        <v>11</v>
      </c>
      <c r="H175" t="s">
        <v>59</v>
      </c>
      <c r="I175" t="s">
        <v>60</v>
      </c>
      <c r="J175" t="s">
        <v>61</v>
      </c>
      <c r="K175" t="s">
        <v>62</v>
      </c>
      <c r="L175" t="s">
        <v>20</v>
      </c>
    </row>
    <row r="176" spans="1:12">
      <c r="A176" t="s">
        <v>0</v>
      </c>
      <c r="H176">
        <v>-12.649989325776586</v>
      </c>
      <c r="I176">
        <v>91.400724903304109</v>
      </c>
      <c r="J176">
        <v>0.25303051224567635</v>
      </c>
      <c r="K176">
        <v>73.758616250858537</v>
      </c>
      <c r="L176">
        <v>90.2</v>
      </c>
    </row>
    <row r="177" spans="1:8">
      <c r="A177" t="s">
        <v>41</v>
      </c>
      <c r="B177" t="s">
        <v>34</v>
      </c>
      <c r="C177" t="s">
        <v>23</v>
      </c>
      <c r="D177" t="s">
        <v>40</v>
      </c>
      <c r="E177" t="s">
        <v>39</v>
      </c>
      <c r="F177" t="s">
        <v>63</v>
      </c>
      <c r="G177" t="s">
        <v>64</v>
      </c>
      <c r="H177" t="s">
        <v>65</v>
      </c>
    </row>
    <row r="178" spans="1:8">
      <c r="A178">
        <v>1</v>
      </c>
      <c r="B178">
        <v>-12.09</v>
      </c>
      <c r="C178">
        <v>41</v>
      </c>
      <c r="D178">
        <v>11000</v>
      </c>
      <c r="E178">
        <v>155</v>
      </c>
      <c r="F178">
        <f>[1]!WallScanTrans(B178,I176,H176,J176,L176)+K176</f>
        <v>165.15934115416263</v>
      </c>
      <c r="G178">
        <f>(F178-E178)^2/E178</f>
        <v>0.66588524313975828</v>
      </c>
      <c r="H178">
        <f>SUM(G180:G200)/(COUNT(G180:G200)-5)</f>
        <v>0.72312865390283887</v>
      </c>
    </row>
    <row r="179" spans="1:8">
      <c r="A179">
        <v>2</v>
      </c>
      <c r="B179">
        <v>-12.164999999999999</v>
      </c>
      <c r="C179">
        <v>41</v>
      </c>
      <c r="D179">
        <v>11000</v>
      </c>
      <c r="E179">
        <v>150</v>
      </c>
      <c r="F179">
        <f>[1]!WallScanTrans(B179,I176,H176,J176,L176)+K176</f>
        <v>165.15934115416263</v>
      </c>
      <c r="G179">
        <f t="shared" ref="G179:G200" si="4">(F179-E179)^2/E179</f>
        <v>1.5320374948552591</v>
      </c>
    </row>
    <row r="180" spans="1:8">
      <c r="A180">
        <v>3</v>
      </c>
      <c r="B180">
        <v>-12.215</v>
      </c>
      <c r="C180">
        <v>41</v>
      </c>
      <c r="D180">
        <v>11000</v>
      </c>
      <c r="E180">
        <v>154</v>
      </c>
      <c r="F180">
        <f>[1]!WallScanTrans(B180,I176,H176,J176,L176)+K176</f>
        <v>165.15934115416263</v>
      </c>
      <c r="G180">
        <f t="shared" si="4"/>
        <v>0.80864217529212845</v>
      </c>
    </row>
    <row r="181" spans="1:8">
      <c r="A181">
        <v>4</v>
      </c>
      <c r="B181">
        <v>-12.28</v>
      </c>
      <c r="C181">
        <v>41</v>
      </c>
      <c r="D181">
        <v>11000</v>
      </c>
      <c r="E181">
        <v>168</v>
      </c>
      <c r="F181">
        <f>[1]!WallScanTrans(B181,I176,H176,J176,L176)+K176</f>
        <v>165.15934115416263</v>
      </c>
      <c r="G181">
        <f t="shared" si="4"/>
        <v>4.8031801657345739E-2</v>
      </c>
    </row>
    <row r="182" spans="1:8">
      <c r="A182">
        <v>5</v>
      </c>
      <c r="B182">
        <v>-12.33</v>
      </c>
      <c r="C182">
        <v>41</v>
      </c>
      <c r="D182">
        <v>11000</v>
      </c>
      <c r="E182">
        <v>175</v>
      </c>
      <c r="F182">
        <f>[1]!WallScanTrans(B182,I176,H176,J176,L176)+K176</f>
        <v>164.66300960041147</v>
      </c>
      <c r="G182">
        <f t="shared" si="4"/>
        <v>0.61059068869248811</v>
      </c>
    </row>
    <row r="183" spans="1:8">
      <c r="A183">
        <v>6</v>
      </c>
      <c r="B183">
        <v>-12.38</v>
      </c>
      <c r="C183">
        <v>41</v>
      </c>
      <c r="D183">
        <v>11000</v>
      </c>
      <c r="E183">
        <v>160</v>
      </c>
      <c r="F183">
        <f>[1]!WallScanTrans(B183,I176,H176,J176,L176)+K176</f>
        <v>162.43439156615969</v>
      </c>
      <c r="G183">
        <f t="shared" si="4"/>
        <v>3.7039139358683915E-2</v>
      </c>
    </row>
    <row r="184" spans="1:8">
      <c r="A184">
        <v>7</v>
      </c>
      <c r="B184">
        <v>-12.445</v>
      </c>
      <c r="C184">
        <v>40</v>
      </c>
      <c r="D184">
        <v>11000</v>
      </c>
      <c r="E184">
        <v>152</v>
      </c>
      <c r="F184">
        <f>[1]!WallScanTrans(B184,I176,H176,J176,L176)+K176</f>
        <v>156.86006473870953</v>
      </c>
      <c r="G184">
        <f t="shared" si="4"/>
        <v>0.15539624516084002</v>
      </c>
    </row>
    <row r="185" spans="1:8">
      <c r="A185">
        <v>8</v>
      </c>
      <c r="B185">
        <v>-12.5</v>
      </c>
      <c r="C185">
        <v>42</v>
      </c>
      <c r="D185">
        <v>11000</v>
      </c>
      <c r="E185">
        <v>151</v>
      </c>
      <c r="F185">
        <f>[1]!WallScanTrans(B185,I176,H176,J176,L176)+K176</f>
        <v>149.77957891785152</v>
      </c>
      <c r="G185">
        <f t="shared" si="4"/>
        <v>9.8637590579633005E-3</v>
      </c>
    </row>
    <row r="186" spans="1:8">
      <c r="A186">
        <v>9</v>
      </c>
      <c r="B186">
        <v>-12.545</v>
      </c>
      <c r="C186">
        <v>41</v>
      </c>
      <c r="D186">
        <v>11000</v>
      </c>
      <c r="E186">
        <v>153</v>
      </c>
      <c r="F186">
        <f>[1]!WallScanTrans(B186,I176,H176,J176,L176)+K176</f>
        <v>142.37480797163192</v>
      </c>
      <c r="G186">
        <f t="shared" si="4"/>
        <v>0.7378738930699118</v>
      </c>
    </row>
    <row r="187" spans="1:8">
      <c r="A187">
        <v>10</v>
      </c>
      <c r="B187">
        <v>-12.61</v>
      </c>
      <c r="C187">
        <v>41</v>
      </c>
      <c r="D187">
        <v>11000</v>
      </c>
      <c r="E187">
        <v>140</v>
      </c>
      <c r="F187">
        <f>[1]!WallScanTrans(B187,I176,H176,J176,L176)+K176</f>
        <v>129.11830100188126</v>
      </c>
      <c r="G187">
        <f t="shared" si="4"/>
        <v>0.84579552204041653</v>
      </c>
    </row>
    <row r="188" spans="1:8">
      <c r="A188">
        <v>11</v>
      </c>
      <c r="B188">
        <v>-12.664999999999999</v>
      </c>
      <c r="C188">
        <v>41</v>
      </c>
      <c r="D188">
        <v>11000</v>
      </c>
      <c r="E188">
        <v>105</v>
      </c>
      <c r="F188">
        <f>[1]!WallScanTrans(B188,I176,H176,J176,L176)+K176</f>
        <v>115.69890298103772</v>
      </c>
      <c r="G188">
        <f t="shared" si="4"/>
        <v>1.0901573809300742</v>
      </c>
    </row>
    <row r="189" spans="1:8">
      <c r="A189">
        <v>12</v>
      </c>
      <c r="B189">
        <v>-12.72</v>
      </c>
      <c r="C189">
        <v>41</v>
      </c>
      <c r="D189">
        <v>11000</v>
      </c>
      <c r="E189">
        <v>94</v>
      </c>
      <c r="F189">
        <f>[1]!WallScanTrans(B189,I176,H176,J176,L176)+K176</f>
        <v>103.30082579301892</v>
      </c>
      <c r="G189">
        <f t="shared" si="4"/>
        <v>0.92026979183070157</v>
      </c>
    </row>
    <row r="190" spans="1:8">
      <c r="A190">
        <v>13</v>
      </c>
      <c r="B190">
        <v>-12.775</v>
      </c>
      <c r="C190">
        <v>41</v>
      </c>
      <c r="D190">
        <v>11000</v>
      </c>
      <c r="E190">
        <v>96</v>
      </c>
      <c r="F190">
        <f>[1]!WallScanTrans(B190,I176,H176,J176,L176)+K176</f>
        <v>93.069517363085311</v>
      </c>
      <c r="G190">
        <f t="shared" si="4"/>
        <v>8.9455505054775744E-2</v>
      </c>
    </row>
    <row r="191" spans="1:8">
      <c r="A191">
        <v>14</v>
      </c>
      <c r="B191">
        <v>-12.83</v>
      </c>
      <c r="C191">
        <v>41</v>
      </c>
      <c r="D191">
        <v>11000</v>
      </c>
      <c r="E191">
        <v>84</v>
      </c>
      <c r="F191">
        <f>[1]!WallScanTrans(B191,I176,H176,J176,L176)+K176</f>
        <v>85.004977691236448</v>
      </c>
      <c r="G191">
        <f t="shared" si="4"/>
        <v>1.2023573331939777E-2</v>
      </c>
    </row>
    <row r="192" spans="1:8">
      <c r="A192">
        <v>15</v>
      </c>
      <c r="B192">
        <v>-12.885</v>
      </c>
      <c r="C192">
        <v>40</v>
      </c>
      <c r="D192">
        <v>11000</v>
      </c>
      <c r="E192">
        <v>91</v>
      </c>
      <c r="F192">
        <f>[1]!WallScanTrans(B192,I176,H176,J176,L176)+K176</f>
        <v>79.107206777472356</v>
      </c>
      <c r="G192">
        <f t="shared" si="4"/>
        <v>1.5542695674043896</v>
      </c>
    </row>
    <row r="193" spans="1:7">
      <c r="A193">
        <v>16</v>
      </c>
      <c r="B193">
        <v>-12.94</v>
      </c>
      <c r="C193">
        <v>40</v>
      </c>
      <c r="D193">
        <v>11000</v>
      </c>
      <c r="E193">
        <v>79</v>
      </c>
      <c r="F193">
        <f>[1]!WallScanTrans(B193,I176,H176,J176,L176)+K176</f>
        <v>75.376204621793008</v>
      </c>
      <c r="G193">
        <f t="shared" si="4"/>
        <v>0.16622649295081468</v>
      </c>
    </row>
    <row r="194" spans="1:7">
      <c r="A194">
        <v>17</v>
      </c>
      <c r="B194">
        <v>-13</v>
      </c>
      <c r="C194">
        <v>41</v>
      </c>
      <c r="D194">
        <v>11000</v>
      </c>
      <c r="E194">
        <v>68</v>
      </c>
      <c r="F194">
        <f>[1]!WallScanTrans(B194,I176,H176,J176,L176)+K176</f>
        <v>73.777211266966745</v>
      </c>
      <c r="G194">
        <f t="shared" si="4"/>
        <v>0.49082602975246331</v>
      </c>
    </row>
    <row r="195" spans="1:7">
      <c r="A195">
        <v>18</v>
      </c>
      <c r="B195">
        <v>-13.05</v>
      </c>
      <c r="C195">
        <v>41</v>
      </c>
      <c r="D195">
        <v>11000</v>
      </c>
      <c r="E195">
        <v>76</v>
      </c>
      <c r="F195">
        <f>[1]!WallScanTrans(B195,I176,H176,J176,L176)+K176</f>
        <v>73.758616250858537</v>
      </c>
      <c r="G195">
        <f t="shared" si="4"/>
        <v>6.6102646196255763E-2</v>
      </c>
    </row>
    <row r="196" spans="1:7">
      <c r="A196">
        <v>19</v>
      </c>
      <c r="B196">
        <v>-13.105</v>
      </c>
      <c r="C196">
        <v>41</v>
      </c>
      <c r="D196">
        <v>11000</v>
      </c>
      <c r="E196">
        <v>65</v>
      </c>
      <c r="F196">
        <f>[1]!WallScanTrans(B196,I176,H176,J176,L176)+K176</f>
        <v>73.758616250858537</v>
      </c>
      <c r="G196">
        <f t="shared" si="4"/>
        <v>1.1802055173815886</v>
      </c>
    </row>
    <row r="197" spans="1:7">
      <c r="A197">
        <v>20</v>
      </c>
      <c r="B197">
        <v>-13.16</v>
      </c>
      <c r="C197">
        <v>41</v>
      </c>
      <c r="D197">
        <v>11000</v>
      </c>
      <c r="E197">
        <v>85</v>
      </c>
      <c r="F197">
        <f>[1]!WallScanTrans(B197,I176,H176,J176,L176)+K176</f>
        <v>73.758616250858537</v>
      </c>
      <c r="G197">
        <f t="shared" si="4"/>
        <v>1.4866906893583738</v>
      </c>
    </row>
    <row r="198" spans="1:7">
      <c r="A198">
        <v>21</v>
      </c>
      <c r="B198">
        <v>-13.215</v>
      </c>
      <c r="C198">
        <v>40</v>
      </c>
      <c r="D198">
        <v>11000</v>
      </c>
      <c r="E198">
        <v>79</v>
      </c>
      <c r="F198">
        <f>[1]!WallScanTrans(B198,I176,H176,J176,L176)+K176</f>
        <v>73.758616250858537</v>
      </c>
      <c r="G198">
        <f t="shared" si="4"/>
        <v>0.34774814690840777</v>
      </c>
    </row>
    <row r="199" spans="1:7">
      <c r="A199">
        <v>22</v>
      </c>
      <c r="B199">
        <v>-13.27</v>
      </c>
      <c r="C199">
        <v>41</v>
      </c>
      <c r="D199">
        <v>11000</v>
      </c>
      <c r="E199">
        <v>74</v>
      </c>
      <c r="F199">
        <f>[1]!WallScanTrans(B199,I176,H176,J176,L176)+K176</f>
        <v>73.758616250858537</v>
      </c>
      <c r="G199">
        <f t="shared" si="4"/>
        <v>7.8737992364308806E-4</v>
      </c>
    </row>
    <row r="200" spans="1:7">
      <c r="A200">
        <v>23</v>
      </c>
      <c r="B200">
        <v>-13.32</v>
      </c>
      <c r="C200">
        <v>41</v>
      </c>
      <c r="D200">
        <v>11000</v>
      </c>
      <c r="E200">
        <v>66</v>
      </c>
      <c r="F200">
        <f>[1]!WallScanTrans(B200,I176,H176,J176,L176)+K176</f>
        <v>73.758616250858537</v>
      </c>
      <c r="G200">
        <f t="shared" si="4"/>
        <v>0.91206251709221497</v>
      </c>
    </row>
    <row r="201" spans="1:7">
      <c r="A201" t="s">
        <v>0</v>
      </c>
    </row>
    <row r="202" spans="1:7">
      <c r="A202" t="s">
        <v>0</v>
      </c>
    </row>
    <row r="203" spans="1:7">
      <c r="A203" t="s">
        <v>0</v>
      </c>
    </row>
    <row r="204" spans="1:7">
      <c r="A204" t="s">
        <v>0</v>
      </c>
    </row>
    <row r="205" spans="1:7">
      <c r="A205" t="s">
        <v>72</v>
      </c>
    </row>
    <row r="206" spans="1:7">
      <c r="A206" t="s">
        <v>2</v>
      </c>
    </row>
    <row r="207" spans="1:7">
      <c r="A207" t="s">
        <v>73</v>
      </c>
    </row>
    <row r="208" spans="1:7">
      <c r="A208" t="s">
        <v>4</v>
      </c>
    </row>
    <row r="209" spans="1:12">
      <c r="A209" t="s">
        <v>5</v>
      </c>
    </row>
    <row r="210" spans="1:12">
      <c r="A210" t="s">
        <v>6</v>
      </c>
    </row>
    <row r="211" spans="1:12">
      <c r="A211" t="s">
        <v>7</v>
      </c>
    </row>
    <row r="212" spans="1:12">
      <c r="A212" t="s">
        <v>74</v>
      </c>
    </row>
    <row r="213" spans="1:12">
      <c r="A213" t="s">
        <v>9</v>
      </c>
    </row>
    <row r="214" spans="1:12">
      <c r="A214" t="s">
        <v>10</v>
      </c>
    </row>
    <row r="215" spans="1:12">
      <c r="A215" t="s">
        <v>11</v>
      </c>
      <c r="H215" t="s">
        <v>59</v>
      </c>
      <c r="I215" t="s">
        <v>60</v>
      </c>
      <c r="J215" t="s">
        <v>61</v>
      </c>
      <c r="K215" t="s">
        <v>62</v>
      </c>
      <c r="L215" t="s">
        <v>20</v>
      </c>
    </row>
    <row r="216" spans="1:12">
      <c r="A216" t="s">
        <v>0</v>
      </c>
      <c r="H216">
        <v>-12.414043944906417</v>
      </c>
      <c r="I216">
        <v>108.64920533571092</v>
      </c>
      <c r="J216">
        <v>0.21371299144516112</v>
      </c>
      <c r="K216">
        <v>87.669243888685898</v>
      </c>
      <c r="L216">
        <v>90.2</v>
      </c>
    </row>
    <row r="217" spans="1:12">
      <c r="A217" t="s">
        <v>41</v>
      </c>
      <c r="B217" t="s">
        <v>34</v>
      </c>
      <c r="C217" t="s">
        <v>23</v>
      </c>
      <c r="D217" t="s">
        <v>40</v>
      </c>
      <c r="E217" t="s">
        <v>39</v>
      </c>
      <c r="F217" t="s">
        <v>63</v>
      </c>
      <c r="G217" t="s">
        <v>64</v>
      </c>
      <c r="H217" t="s">
        <v>65</v>
      </c>
    </row>
    <row r="218" spans="1:12">
      <c r="A218">
        <v>1</v>
      </c>
      <c r="B218">
        <v>-11.7</v>
      </c>
      <c r="C218">
        <v>52</v>
      </c>
      <c r="D218">
        <v>14000</v>
      </c>
      <c r="E218">
        <v>199</v>
      </c>
      <c r="F218">
        <f>[1]!WallScanTrans(B218,I216,H216,J216,L216)+K216</f>
        <v>196.31844922439683</v>
      </c>
      <c r="G218">
        <f>(F218-E218)^2/E218</f>
        <v>3.6134244030844052E-2</v>
      </c>
      <c r="H218">
        <f>SUM(G220:G240)/(COUNT(G220:G240)-5)</f>
        <v>1.2153128480727726</v>
      </c>
    </row>
    <row r="219" spans="1:12">
      <c r="A219">
        <v>2</v>
      </c>
      <c r="B219">
        <v>-11.77</v>
      </c>
      <c r="C219">
        <v>52</v>
      </c>
      <c r="D219">
        <v>14000</v>
      </c>
      <c r="E219">
        <v>208</v>
      </c>
      <c r="F219">
        <f>[1]!WallScanTrans(B219,I216,H216,J216,L216)+K216</f>
        <v>196.31844922439683</v>
      </c>
      <c r="G219">
        <f t="shared" ref="G219:G240" si="5">(F219-E219)^2/E219</f>
        <v>0.6560510986682454</v>
      </c>
    </row>
    <row r="220" spans="1:12">
      <c r="A220">
        <v>3</v>
      </c>
      <c r="B220">
        <v>-11.82</v>
      </c>
      <c r="C220">
        <v>52</v>
      </c>
      <c r="D220">
        <v>14000</v>
      </c>
      <c r="E220">
        <v>176</v>
      </c>
      <c r="F220">
        <f>[1]!WallScanTrans(B220,I216,H216,J216,L216)+K216</f>
        <v>196.31844922439683</v>
      </c>
      <c r="G220">
        <f t="shared" si="5"/>
        <v>2.3456782891158641</v>
      </c>
    </row>
    <row r="221" spans="1:12">
      <c r="A221">
        <v>4</v>
      </c>
      <c r="B221">
        <v>-11.875</v>
      </c>
      <c r="C221">
        <v>52</v>
      </c>
      <c r="D221">
        <v>14000</v>
      </c>
      <c r="E221">
        <v>204</v>
      </c>
      <c r="F221">
        <f>[1]!WallScanTrans(B221,I216,H216,J216,L216)+K216</f>
        <v>196.31844922439683</v>
      </c>
      <c r="G221">
        <f t="shared" si="5"/>
        <v>0.28924618783416506</v>
      </c>
    </row>
    <row r="222" spans="1:12">
      <c r="A222">
        <v>5</v>
      </c>
      <c r="B222">
        <v>-11.935</v>
      </c>
      <c r="C222">
        <v>52</v>
      </c>
      <c r="D222">
        <v>14000</v>
      </c>
      <c r="E222">
        <v>189</v>
      </c>
      <c r="F222">
        <f>[1]!WallScanTrans(B222,I216,H216,J216,L216)+K216</f>
        <v>196.31844922439683</v>
      </c>
      <c r="G222">
        <f t="shared" si="5"/>
        <v>0.2833846510585955</v>
      </c>
    </row>
    <row r="223" spans="1:12">
      <c r="A223">
        <v>6</v>
      </c>
      <c r="B223">
        <v>-11.99</v>
      </c>
      <c r="C223">
        <v>53</v>
      </c>
      <c r="D223">
        <v>14000</v>
      </c>
      <c r="E223">
        <v>210</v>
      </c>
      <c r="F223">
        <f>[1]!WallScanTrans(B223,I216,H216,J216,L216)+K216</f>
        <v>196.31844922439683</v>
      </c>
      <c r="G223">
        <f t="shared" si="5"/>
        <v>0.89135634107337014</v>
      </c>
    </row>
    <row r="224" spans="1:12">
      <c r="A224">
        <v>7</v>
      </c>
      <c r="B224">
        <v>-12.04</v>
      </c>
      <c r="C224">
        <v>52</v>
      </c>
      <c r="D224">
        <v>14000</v>
      </c>
      <c r="E224">
        <v>187</v>
      </c>
      <c r="F224">
        <f>[1]!WallScanTrans(B224,I216,H216,J216,L216)+K216</f>
        <v>196.31844922439683</v>
      </c>
      <c r="G224">
        <f t="shared" si="5"/>
        <v>0.46435024570942179</v>
      </c>
    </row>
    <row r="225" spans="1:7">
      <c r="A225">
        <v>8</v>
      </c>
      <c r="B225">
        <v>-12.095000000000001</v>
      </c>
      <c r="C225">
        <v>52</v>
      </c>
      <c r="D225">
        <v>14000</v>
      </c>
      <c r="E225">
        <v>209</v>
      </c>
      <c r="F225">
        <f>[1]!WallScanTrans(B225,I216,H216,J216,L216)+K216</f>
        <v>196.31844922439683</v>
      </c>
      <c r="G225">
        <f t="shared" si="5"/>
        <v>0.76948196207751862</v>
      </c>
    </row>
    <row r="226" spans="1:7">
      <c r="A226">
        <v>9</v>
      </c>
      <c r="B226">
        <v>-12.15</v>
      </c>
      <c r="C226">
        <v>52</v>
      </c>
      <c r="D226">
        <v>14000</v>
      </c>
      <c r="E226">
        <v>211</v>
      </c>
      <c r="F226">
        <f>[1]!WallScanTrans(B226,I216,H216,J216,L216)+K216</f>
        <v>195.47178516002202</v>
      </c>
      <c r="G226">
        <f t="shared" si="5"/>
        <v>1.1427746735379729</v>
      </c>
    </row>
    <row r="227" spans="1:7">
      <c r="A227">
        <v>10</v>
      </c>
      <c r="B227">
        <v>-12.205</v>
      </c>
      <c r="C227">
        <v>52</v>
      </c>
      <c r="D227">
        <v>14000</v>
      </c>
      <c r="E227">
        <v>183</v>
      </c>
      <c r="F227">
        <f>[1]!WallScanTrans(B227,I216,H216,J216,L216)+K216</f>
        <v>191.19389051945666</v>
      </c>
      <c r="G227">
        <f t="shared" si="5"/>
        <v>0.36688438166580173</v>
      </c>
    </row>
    <row r="228" spans="1:7">
      <c r="A228">
        <v>11</v>
      </c>
      <c r="B228">
        <v>-12.26</v>
      </c>
      <c r="C228">
        <v>52</v>
      </c>
      <c r="D228">
        <v>14000</v>
      </c>
      <c r="E228">
        <v>175</v>
      </c>
      <c r="F228">
        <f>[1]!WallScanTrans(B228,I216,H216,J216,L216)+K216</f>
        <v>183.30544539601129</v>
      </c>
      <c r="G228">
        <f t="shared" si="5"/>
        <v>0.39417384700642971</v>
      </c>
    </row>
    <row r="229" spans="1:7">
      <c r="A229">
        <v>12</v>
      </c>
      <c r="B229">
        <v>-12.315</v>
      </c>
      <c r="C229">
        <v>53</v>
      </c>
      <c r="D229">
        <v>14000</v>
      </c>
      <c r="E229">
        <v>191</v>
      </c>
      <c r="F229">
        <f>[1]!WallScanTrans(B229,I216,H216,J216,L216)+K216</f>
        <v>171.80644978968601</v>
      </c>
      <c r="G229">
        <f t="shared" si="5"/>
        <v>1.9287558621771941</v>
      </c>
    </row>
    <row r="230" spans="1:7">
      <c r="A230">
        <v>13</v>
      </c>
      <c r="B230">
        <v>-12.37</v>
      </c>
      <c r="C230">
        <v>52</v>
      </c>
      <c r="D230">
        <v>14000</v>
      </c>
      <c r="E230">
        <v>155</v>
      </c>
      <c r="F230">
        <f>[1]!WallScanTrans(B230,I216,H216,J216,L216)+K216</f>
        <v>156.69690370048073</v>
      </c>
      <c r="G230">
        <f t="shared" si="5"/>
        <v>1.8577304314227109E-2</v>
      </c>
    </row>
    <row r="231" spans="1:7">
      <c r="A231">
        <v>14</v>
      </c>
      <c r="B231">
        <v>-12.425000000000001</v>
      </c>
      <c r="C231">
        <v>52</v>
      </c>
      <c r="D231">
        <v>14000</v>
      </c>
      <c r="E231">
        <v>138</v>
      </c>
      <c r="F231">
        <f>[1]!WallScanTrans(B231,I216,H216,J216,L216)+K216</f>
        <v>138.12007752320227</v>
      </c>
      <c r="G231">
        <f t="shared" si="5"/>
        <v>1.0448269259703998E-4</v>
      </c>
    </row>
    <row r="232" spans="1:7">
      <c r="A232">
        <v>15</v>
      </c>
      <c r="B232">
        <v>-12.484999999999999</v>
      </c>
      <c r="C232">
        <v>51</v>
      </c>
      <c r="D232">
        <v>14000</v>
      </c>
      <c r="E232">
        <v>108</v>
      </c>
      <c r="F232">
        <f>[1]!WallScanTrans(B232,I216,H216,J216,L216)+K216</f>
        <v>119.44640832835356</v>
      </c>
      <c r="G232">
        <f t="shared" si="5"/>
        <v>1.2131505890685337</v>
      </c>
    </row>
    <row r="233" spans="1:7">
      <c r="A233">
        <v>16</v>
      </c>
      <c r="B233">
        <v>-12.53</v>
      </c>
      <c r="C233">
        <v>52</v>
      </c>
      <c r="D233">
        <v>14000</v>
      </c>
      <c r="E233">
        <v>112</v>
      </c>
      <c r="F233">
        <f>[1]!WallScanTrans(B233,I216,H216,J216,L216)+K216</f>
        <v>108.26096652008582</v>
      </c>
      <c r="G233">
        <f t="shared" si="5"/>
        <v>0.12482474432070689</v>
      </c>
    </row>
    <row r="234" spans="1:7">
      <c r="A234">
        <v>17</v>
      </c>
      <c r="B234">
        <v>-12.585000000000001</v>
      </c>
      <c r="C234">
        <v>52</v>
      </c>
      <c r="D234">
        <v>14000</v>
      </c>
      <c r="E234">
        <v>105</v>
      </c>
      <c r="F234">
        <f>[1]!WallScanTrans(B234,I216,H216,J216,L216)+K216</f>
        <v>97.872189597447218</v>
      </c>
      <c r="G234">
        <f t="shared" si="5"/>
        <v>0.48386362985466341</v>
      </c>
    </row>
    <row r="235" spans="1:7">
      <c r="A235">
        <v>18</v>
      </c>
      <c r="B235">
        <v>-12.654999999999999</v>
      </c>
      <c r="C235">
        <v>51</v>
      </c>
      <c r="D235">
        <v>14000</v>
      </c>
      <c r="E235">
        <v>88</v>
      </c>
      <c r="F235">
        <f>[1]!WallScanTrans(B235,I216,H216,J216,L216)+K216</f>
        <v>89.871980410816818</v>
      </c>
      <c r="G235">
        <f t="shared" si="5"/>
        <v>3.9821712028203421E-2</v>
      </c>
    </row>
    <row r="236" spans="1:7">
      <c r="A236">
        <v>19</v>
      </c>
      <c r="B236">
        <v>-12.695</v>
      </c>
      <c r="C236">
        <v>52</v>
      </c>
      <c r="D236">
        <v>14000</v>
      </c>
      <c r="E236">
        <v>96</v>
      </c>
      <c r="F236">
        <f>[1]!WallScanTrans(B236,I216,H216,J216,L216)+K216</f>
        <v>87.926287200810719</v>
      </c>
      <c r="G236">
        <f t="shared" si="5"/>
        <v>0.67900873295617503</v>
      </c>
    </row>
    <row r="237" spans="1:7">
      <c r="A237">
        <v>20</v>
      </c>
      <c r="B237">
        <v>-12.75</v>
      </c>
      <c r="C237">
        <v>53</v>
      </c>
      <c r="D237">
        <v>14000</v>
      </c>
      <c r="E237">
        <v>96</v>
      </c>
      <c r="F237">
        <f>[1]!WallScanTrans(B237,I216,H216,J216,L216)+K216</f>
        <v>87.669243888685898</v>
      </c>
      <c r="G237">
        <f t="shared" si="5"/>
        <v>0.72293226443955483</v>
      </c>
    </row>
    <row r="238" spans="1:7">
      <c r="A238">
        <v>21</v>
      </c>
      <c r="B238">
        <v>-12.81</v>
      </c>
      <c r="C238">
        <v>52</v>
      </c>
      <c r="D238">
        <v>14000</v>
      </c>
      <c r="E238">
        <v>105</v>
      </c>
      <c r="F238">
        <f>[1]!WallScanTrans(B238,I216,H216,J216,L216)+K216</f>
        <v>87.669243888685898</v>
      </c>
      <c r="G238">
        <f t="shared" si="5"/>
        <v>2.860524832284296</v>
      </c>
    </row>
    <row r="239" spans="1:7">
      <c r="A239">
        <v>22</v>
      </c>
      <c r="B239">
        <v>-12.86</v>
      </c>
      <c r="C239">
        <v>52</v>
      </c>
      <c r="D239">
        <v>14000</v>
      </c>
      <c r="E239">
        <v>77</v>
      </c>
      <c r="F239">
        <f>[1]!WallScanTrans(B239,I216,H216,J216,L216)+K216</f>
        <v>87.669243888685898</v>
      </c>
      <c r="G239">
        <f t="shared" si="5"/>
        <v>1.4783475994319661</v>
      </c>
    </row>
    <row r="240" spans="1:7">
      <c r="A240">
        <v>23</v>
      </c>
      <c r="B240">
        <v>-12.914999999999999</v>
      </c>
      <c r="C240">
        <v>52</v>
      </c>
      <c r="D240">
        <v>14000</v>
      </c>
      <c r="E240">
        <v>73</v>
      </c>
      <c r="F240">
        <f>[1]!WallScanTrans(B240,I216,H216,J216,L216)+K216</f>
        <v>87.669243888685898</v>
      </c>
      <c r="G240">
        <f t="shared" si="5"/>
        <v>2.9477632365171038</v>
      </c>
    </row>
    <row r="241" spans="1:12">
      <c r="A241" t="s">
        <v>0</v>
      </c>
    </row>
    <row r="242" spans="1:12">
      <c r="A242" t="s">
        <v>0</v>
      </c>
    </row>
    <row r="243" spans="1:12">
      <c r="A243" t="s">
        <v>0</v>
      </c>
    </row>
    <row r="244" spans="1:12">
      <c r="A244" t="s">
        <v>0</v>
      </c>
    </row>
    <row r="245" spans="1:12">
      <c r="A245" t="s">
        <v>75</v>
      </c>
    </row>
    <row r="246" spans="1:12">
      <c r="A246" t="s">
        <v>2</v>
      </c>
    </row>
    <row r="247" spans="1:12">
      <c r="A247" t="s">
        <v>73</v>
      </c>
    </row>
    <row r="248" spans="1:12">
      <c r="A248" t="s">
        <v>4</v>
      </c>
    </row>
    <row r="249" spans="1:12">
      <c r="A249" t="s">
        <v>5</v>
      </c>
    </row>
    <row r="250" spans="1:12">
      <c r="A250" t="s">
        <v>6</v>
      </c>
    </row>
    <row r="251" spans="1:12">
      <c r="A251" t="s">
        <v>7</v>
      </c>
    </row>
    <row r="252" spans="1:12">
      <c r="A252" t="s">
        <v>76</v>
      </c>
    </row>
    <row r="253" spans="1:12">
      <c r="A253" t="s">
        <v>9</v>
      </c>
    </row>
    <row r="254" spans="1:12">
      <c r="A254" t="s">
        <v>10</v>
      </c>
    </row>
    <row r="255" spans="1:12">
      <c r="A255" t="s">
        <v>11</v>
      </c>
      <c r="H255" t="s">
        <v>59</v>
      </c>
      <c r="I255" t="s">
        <v>60</v>
      </c>
      <c r="J255" t="s">
        <v>61</v>
      </c>
      <c r="K255" t="s">
        <v>62</v>
      </c>
      <c r="L255" t="s">
        <v>20</v>
      </c>
    </row>
    <row r="256" spans="1:12">
      <c r="A256" t="s">
        <v>0</v>
      </c>
      <c r="H256">
        <v>-12.380049193459367</v>
      </c>
      <c r="I256">
        <v>144.80835265405574</v>
      </c>
      <c r="J256">
        <v>0.17650519273782722</v>
      </c>
      <c r="K256">
        <v>87.275158220210443</v>
      </c>
      <c r="L256">
        <v>90.2</v>
      </c>
    </row>
    <row r="257" spans="1:8">
      <c r="A257" t="s">
        <v>41</v>
      </c>
      <c r="B257" t="s">
        <v>34</v>
      </c>
      <c r="C257" t="s">
        <v>23</v>
      </c>
      <c r="D257" t="s">
        <v>40</v>
      </c>
      <c r="E257" t="s">
        <v>39</v>
      </c>
      <c r="F257" t="s">
        <v>63</v>
      </c>
      <c r="G257" t="s">
        <v>64</v>
      </c>
      <c r="H257" t="s">
        <v>65</v>
      </c>
    </row>
    <row r="258" spans="1:8">
      <c r="A258">
        <v>1</v>
      </c>
      <c r="B258">
        <v>-11.8</v>
      </c>
      <c r="C258">
        <v>52</v>
      </c>
      <c r="D258">
        <v>14000</v>
      </c>
      <c r="E258">
        <v>221</v>
      </c>
      <c r="F258">
        <f>[1]!WallScanTrans(B258,I256,H256,J256,L256)+K256</f>
        <v>232.08351087426618</v>
      </c>
      <c r="G258">
        <f>(F258-E258)^2/E258</f>
        <v>0.55585616877817512</v>
      </c>
      <c r="H258">
        <f>SUM(G260:G280)/(COUNT(G260:G280)-5)</f>
        <v>1.1455351001225211</v>
      </c>
    </row>
    <row r="259" spans="1:8">
      <c r="A259">
        <v>2</v>
      </c>
      <c r="B259">
        <v>-11.865</v>
      </c>
      <c r="C259">
        <v>52</v>
      </c>
      <c r="D259">
        <v>14000</v>
      </c>
      <c r="E259">
        <v>251</v>
      </c>
      <c r="F259">
        <f>[1]!WallScanTrans(B259,I256,H256,J256,L256)+K256</f>
        <v>232.08351087426618</v>
      </c>
      <c r="G259">
        <f t="shared" ref="G259:G280" si="6">(F259-E259)^2/E259</f>
        <v>1.4256317165099832</v>
      </c>
    </row>
    <row r="260" spans="1:8">
      <c r="A260">
        <v>3</v>
      </c>
      <c r="B260">
        <v>-11.914999999999999</v>
      </c>
      <c r="C260">
        <v>52</v>
      </c>
      <c r="D260">
        <v>14000</v>
      </c>
      <c r="E260">
        <v>230</v>
      </c>
      <c r="F260">
        <f>[1]!WallScanTrans(B260,I256,H256,J256,L256)+K256</f>
        <v>232.08351087426618</v>
      </c>
      <c r="G260">
        <f t="shared" si="6"/>
        <v>1.887398940515404E-2</v>
      </c>
    </row>
    <row r="261" spans="1:8">
      <c r="A261">
        <v>4</v>
      </c>
      <c r="B261">
        <v>-11.98</v>
      </c>
      <c r="C261">
        <v>52</v>
      </c>
      <c r="D261">
        <v>14000</v>
      </c>
      <c r="E261">
        <v>212</v>
      </c>
      <c r="F261">
        <f>[1]!WallScanTrans(B261,I256,H256,J256,L256)+K256</f>
        <v>232.08351087426618</v>
      </c>
      <c r="G261">
        <f t="shared" si="6"/>
        <v>1.9025821180979621</v>
      </c>
    </row>
    <row r="262" spans="1:8">
      <c r="A262">
        <v>5</v>
      </c>
      <c r="B262">
        <v>-12.03</v>
      </c>
      <c r="C262">
        <v>52</v>
      </c>
      <c r="D262">
        <v>14000</v>
      </c>
      <c r="E262">
        <v>258</v>
      </c>
      <c r="F262">
        <f>[1]!WallScanTrans(B262,I256,H256,J256,L256)+K256</f>
        <v>232.08351087426618</v>
      </c>
      <c r="G262">
        <f t="shared" si="6"/>
        <v>2.603350420946819</v>
      </c>
    </row>
    <row r="263" spans="1:8">
      <c r="A263">
        <v>6</v>
      </c>
      <c r="B263">
        <v>-12.085000000000001</v>
      </c>
      <c r="C263">
        <v>52</v>
      </c>
      <c r="D263">
        <v>14000</v>
      </c>
      <c r="E263">
        <v>246</v>
      </c>
      <c r="F263">
        <f>[1]!WallScanTrans(B263,I256,H256,J256,L256)+K256</f>
        <v>232.08351087426618</v>
      </c>
      <c r="G263">
        <f t="shared" si="6"/>
        <v>0.78727101457994964</v>
      </c>
    </row>
    <row r="264" spans="1:8">
      <c r="A264">
        <v>7</v>
      </c>
      <c r="B264">
        <v>-12.145</v>
      </c>
      <c r="C264">
        <v>52</v>
      </c>
      <c r="D264">
        <v>14000</v>
      </c>
      <c r="E264">
        <v>220</v>
      </c>
      <c r="F264">
        <f>[1]!WallScanTrans(B264,I256,H256,J256,L256)+K256</f>
        <v>231.85061655340192</v>
      </c>
      <c r="G264">
        <f t="shared" si="6"/>
        <v>0.63835051225347095</v>
      </c>
    </row>
    <row r="265" spans="1:8">
      <c r="A265">
        <v>8</v>
      </c>
      <c r="B265">
        <v>-12.195</v>
      </c>
      <c r="C265">
        <v>52</v>
      </c>
      <c r="D265">
        <v>14000</v>
      </c>
      <c r="E265">
        <v>240</v>
      </c>
      <c r="F265">
        <f>[1]!WallScanTrans(B265,I256,H256,J256,L256)+K256</f>
        <v>227.28743682741785</v>
      </c>
      <c r="G265">
        <f t="shared" si="6"/>
        <v>0.67337192673704982</v>
      </c>
    </row>
    <row r="266" spans="1:8">
      <c r="A266">
        <v>9</v>
      </c>
      <c r="B266">
        <v>-12.244999999999999</v>
      </c>
      <c r="C266">
        <v>52</v>
      </c>
      <c r="D266">
        <v>14000</v>
      </c>
      <c r="E266">
        <v>203</v>
      </c>
      <c r="F266">
        <f>[1]!WallScanTrans(B266,I256,H256,J256,L256)+K256</f>
        <v>216.89380833491998</v>
      </c>
      <c r="G266">
        <f t="shared" si="6"/>
        <v>0.95092566525858102</v>
      </c>
    </row>
    <row r="267" spans="1:8">
      <c r="A267">
        <v>10</v>
      </c>
      <c r="B267">
        <v>-12.305</v>
      </c>
      <c r="C267">
        <v>51</v>
      </c>
      <c r="D267">
        <v>14000</v>
      </c>
      <c r="E267">
        <v>194</v>
      </c>
      <c r="F267">
        <f>[1]!WallScanTrans(B267,I256,H256,J256,L256)+K256</f>
        <v>196.72526177212359</v>
      </c>
      <c r="G267">
        <f t="shared" si="6"/>
        <v>3.8283771786588656E-2</v>
      </c>
    </row>
    <row r="268" spans="1:8">
      <c r="A268">
        <v>11</v>
      </c>
      <c r="B268">
        <v>-12.365</v>
      </c>
      <c r="C268">
        <v>52</v>
      </c>
      <c r="D268">
        <v>14000</v>
      </c>
      <c r="E268">
        <v>167</v>
      </c>
      <c r="F268">
        <f>[1]!WallScanTrans(B268,I256,H256,J256,L256)+K256</f>
        <v>168.16086898554681</v>
      </c>
      <c r="G268">
        <f t="shared" si="6"/>
        <v>8.0695616862544086E-3</v>
      </c>
    </row>
    <row r="269" spans="1:8">
      <c r="A269">
        <v>12</v>
      </c>
      <c r="B269">
        <v>-12.42</v>
      </c>
      <c r="C269">
        <v>52</v>
      </c>
      <c r="D269">
        <v>14000</v>
      </c>
      <c r="E269">
        <v>149</v>
      </c>
      <c r="F269">
        <f>[1]!WallScanTrans(B269,I256,H256,J256,L256)+K256</f>
        <v>138.32363919108963</v>
      </c>
      <c r="G269">
        <f t="shared" si="6"/>
        <v>0.76499785316803603</v>
      </c>
    </row>
    <row r="270" spans="1:8">
      <c r="A270">
        <v>13</v>
      </c>
      <c r="B270">
        <v>-12.47</v>
      </c>
      <c r="C270">
        <v>51</v>
      </c>
      <c r="D270">
        <v>14000</v>
      </c>
      <c r="E270">
        <v>119</v>
      </c>
      <c r="F270">
        <f>[1]!WallScanTrans(B270,I256,H256,J256,L256)+K256</f>
        <v>116.84068524443498</v>
      </c>
      <c r="G270">
        <f t="shared" si="6"/>
        <v>3.9181850534460702E-2</v>
      </c>
    </row>
    <row r="271" spans="1:8">
      <c r="A271">
        <v>14</v>
      </c>
      <c r="B271">
        <v>-12.525</v>
      </c>
      <c r="C271">
        <v>52</v>
      </c>
      <c r="D271">
        <v>14000</v>
      </c>
      <c r="E271">
        <v>99</v>
      </c>
      <c r="F271">
        <f>[1]!WallScanTrans(B271,I256,H256,J256,L256)+K256</f>
        <v>99.943604228439071</v>
      </c>
      <c r="G271">
        <f t="shared" si="6"/>
        <v>8.993827676041356E-3</v>
      </c>
    </row>
    <row r="272" spans="1:8">
      <c r="A272">
        <v>15</v>
      </c>
      <c r="B272">
        <v>-12.58</v>
      </c>
      <c r="C272">
        <v>51</v>
      </c>
      <c r="D272">
        <v>14000</v>
      </c>
      <c r="E272">
        <v>78</v>
      </c>
      <c r="F272">
        <f>[1]!WallScanTrans(B272,I256,H256,J256,L256)+K256</f>
        <v>90.101366219925112</v>
      </c>
      <c r="G272">
        <f t="shared" si="6"/>
        <v>1.8774751844710842</v>
      </c>
    </row>
    <row r="273" spans="1:7">
      <c r="A273">
        <v>16</v>
      </c>
      <c r="B273">
        <v>-12.64</v>
      </c>
      <c r="C273">
        <v>53</v>
      </c>
      <c r="D273">
        <v>14000</v>
      </c>
      <c r="E273">
        <v>94</v>
      </c>
      <c r="F273">
        <f>[1]!WallScanTrans(B273,I256,H256,J256,L256)+K256</f>
        <v>87.275158220210443</v>
      </c>
      <c r="G273">
        <f t="shared" si="6"/>
        <v>0.48110103152343803</v>
      </c>
    </row>
    <row r="274" spans="1:7">
      <c r="A274">
        <v>17</v>
      </c>
      <c r="B274">
        <v>-12.695</v>
      </c>
      <c r="C274">
        <v>52</v>
      </c>
      <c r="D274">
        <v>14000</v>
      </c>
      <c r="E274">
        <v>99</v>
      </c>
      <c r="F274">
        <f>[1]!WallScanTrans(B274,I256,H256,J256,L256)+K256</f>
        <v>87.275158220210443</v>
      </c>
      <c r="G274">
        <f t="shared" si="6"/>
        <v>1.3886051996070581</v>
      </c>
    </row>
    <row r="275" spans="1:7">
      <c r="A275">
        <v>18</v>
      </c>
      <c r="B275">
        <v>-12.75</v>
      </c>
      <c r="C275">
        <v>52</v>
      </c>
      <c r="D275">
        <v>14000</v>
      </c>
      <c r="E275">
        <v>94</v>
      </c>
      <c r="F275">
        <f>[1]!WallScanTrans(B275,I256,H256,J256,L256)+K256</f>
        <v>87.275158220210443</v>
      </c>
      <c r="G275">
        <f t="shared" si="6"/>
        <v>0.48110103152343803</v>
      </c>
    </row>
    <row r="276" spans="1:7">
      <c r="A276">
        <v>19</v>
      </c>
      <c r="B276">
        <v>-12.805</v>
      </c>
      <c r="C276">
        <v>52</v>
      </c>
      <c r="D276">
        <v>14000</v>
      </c>
      <c r="E276">
        <v>76</v>
      </c>
      <c r="F276">
        <f>[1]!WallScanTrans(B276,I256,H256,J256,L256)+K256</f>
        <v>87.275158220210443</v>
      </c>
      <c r="G276">
        <f t="shared" si="6"/>
        <v>1.6727525380365673</v>
      </c>
    </row>
    <row r="277" spans="1:7">
      <c r="A277">
        <v>20</v>
      </c>
      <c r="B277">
        <v>-12.865</v>
      </c>
      <c r="C277">
        <v>52</v>
      </c>
      <c r="D277">
        <v>14000</v>
      </c>
      <c r="E277">
        <v>76</v>
      </c>
      <c r="F277">
        <f>[1]!WallScanTrans(B277,I256,H256,J256,L256)+K256</f>
        <v>87.275158220210443</v>
      </c>
      <c r="G277">
        <f t="shared" si="6"/>
        <v>1.6727525380365673</v>
      </c>
    </row>
    <row r="278" spans="1:7">
      <c r="A278">
        <v>21</v>
      </c>
      <c r="B278">
        <v>-12.92</v>
      </c>
      <c r="C278">
        <v>52</v>
      </c>
      <c r="D278">
        <v>14000</v>
      </c>
      <c r="E278">
        <v>94</v>
      </c>
      <c r="F278">
        <f>[1]!WallScanTrans(B278,I256,H256,J256,L256)+K256</f>
        <v>87.275158220210443</v>
      </c>
      <c r="G278">
        <f t="shared" si="6"/>
        <v>0.48110103152343803</v>
      </c>
    </row>
    <row r="279" spans="1:7">
      <c r="A279">
        <v>22</v>
      </c>
      <c r="B279">
        <v>-12.96</v>
      </c>
      <c r="C279">
        <v>52</v>
      </c>
      <c r="D279">
        <v>14000</v>
      </c>
      <c r="E279">
        <v>83</v>
      </c>
      <c r="F279">
        <f>[1]!WallScanTrans(B279,I256,H256,J256,L256)+K256</f>
        <v>87.275158220210443</v>
      </c>
      <c r="G279">
        <f t="shared" si="6"/>
        <v>0.22020455190160146</v>
      </c>
    </row>
    <row r="280" spans="1:7">
      <c r="A280">
        <v>23</v>
      </c>
      <c r="B280">
        <v>-13.025</v>
      </c>
      <c r="C280">
        <v>52</v>
      </c>
      <c r="D280">
        <v>14000</v>
      </c>
      <c r="E280">
        <v>100</v>
      </c>
      <c r="F280">
        <f>[1]!WallScanTrans(B280,I256,H256,J256,L256)+K256</f>
        <v>87.275158220210443</v>
      </c>
      <c r="G280">
        <f t="shared" si="6"/>
        <v>1.6192159832067787</v>
      </c>
    </row>
    <row r="281" spans="1:7">
      <c r="A281" t="s">
        <v>0</v>
      </c>
    </row>
    <row r="282" spans="1:7">
      <c r="A282" t="s">
        <v>0</v>
      </c>
    </row>
    <row r="283" spans="1:7">
      <c r="A283" t="s">
        <v>0</v>
      </c>
    </row>
    <row r="284" spans="1:7">
      <c r="A284" t="s">
        <v>0</v>
      </c>
    </row>
    <row r="285" spans="1:7">
      <c r="A285" t="s">
        <v>77</v>
      </c>
    </row>
    <row r="286" spans="1:7">
      <c r="A286" t="s">
        <v>2</v>
      </c>
    </row>
    <row r="287" spans="1:7">
      <c r="A287" t="s">
        <v>13</v>
      </c>
    </row>
    <row r="288" spans="1:7">
      <c r="A288" t="s">
        <v>4</v>
      </c>
    </row>
    <row r="289" spans="1:12">
      <c r="A289" t="s">
        <v>5</v>
      </c>
    </row>
    <row r="290" spans="1:12">
      <c r="A290" t="s">
        <v>6</v>
      </c>
    </row>
    <row r="291" spans="1:12">
      <c r="A291" t="s">
        <v>7</v>
      </c>
    </row>
    <row r="292" spans="1:12">
      <c r="A292" t="s">
        <v>78</v>
      </c>
    </row>
    <row r="293" spans="1:12">
      <c r="A293" t="s">
        <v>9</v>
      </c>
    </row>
    <row r="294" spans="1:12">
      <c r="A294" t="s">
        <v>10</v>
      </c>
    </row>
    <row r="295" spans="1:12">
      <c r="A295" t="s">
        <v>11</v>
      </c>
      <c r="H295" t="s">
        <v>59</v>
      </c>
      <c r="I295" t="s">
        <v>60</v>
      </c>
      <c r="J295" t="s">
        <v>61</v>
      </c>
      <c r="K295" t="s">
        <v>62</v>
      </c>
      <c r="L295" t="s">
        <v>20</v>
      </c>
    </row>
    <row r="296" spans="1:12">
      <c r="A296" t="s">
        <v>0</v>
      </c>
      <c r="H296">
        <v>-12.932434530331628</v>
      </c>
      <c r="I296">
        <v>96.156904179115458</v>
      </c>
      <c r="J296">
        <v>0.24988259408694785</v>
      </c>
      <c r="K296">
        <v>107.66529338020216</v>
      </c>
      <c r="L296">
        <v>90.2</v>
      </c>
    </row>
    <row r="297" spans="1:12">
      <c r="A297" t="s">
        <v>41</v>
      </c>
      <c r="B297" t="s">
        <v>34</v>
      </c>
      <c r="C297" t="s">
        <v>23</v>
      </c>
      <c r="D297" t="s">
        <v>40</v>
      </c>
      <c r="E297" t="s">
        <v>39</v>
      </c>
      <c r="F297" t="s">
        <v>63</v>
      </c>
      <c r="G297" t="s">
        <v>64</v>
      </c>
      <c r="H297" t="s">
        <v>65</v>
      </c>
    </row>
    <row r="298" spans="1:12">
      <c r="A298">
        <v>1</v>
      </c>
      <c r="B298">
        <v>-12.285</v>
      </c>
      <c r="C298">
        <v>61</v>
      </c>
      <c r="D298">
        <v>16000</v>
      </c>
      <c r="E298">
        <v>224</v>
      </c>
      <c r="F298">
        <f>[1]!WallScanTrans(B298,I296,H296,J296,L296)+K296</f>
        <v>203.8221975593176</v>
      </c>
      <c r="G298">
        <f>(F298-E298)^2/E298</f>
        <v>1.8176058541750384</v>
      </c>
      <c r="H298">
        <f>SUM(G300:G320)/(COUNT(G300:G320)-5)</f>
        <v>0.86343851600417831</v>
      </c>
    </row>
    <row r="299" spans="1:12">
      <c r="A299">
        <v>2</v>
      </c>
      <c r="B299">
        <v>-12.365</v>
      </c>
      <c r="C299">
        <v>59</v>
      </c>
      <c r="D299">
        <v>16000</v>
      </c>
      <c r="E299">
        <v>217</v>
      </c>
      <c r="F299">
        <f>[1]!WallScanTrans(B299,I296,H296,J296,L296)+K296</f>
        <v>203.8221975593176</v>
      </c>
      <c r="G299">
        <f t="shared" ref="G299:G320" si="7">(F299-E299)^2/E299</f>
        <v>0.8002510468463363</v>
      </c>
    </row>
    <row r="300" spans="1:12">
      <c r="A300">
        <v>3</v>
      </c>
      <c r="B300">
        <v>-12.42</v>
      </c>
      <c r="C300">
        <v>60</v>
      </c>
      <c r="D300">
        <v>16000</v>
      </c>
      <c r="E300">
        <v>202</v>
      </c>
      <c r="F300">
        <f>[1]!WallScanTrans(B300,I296,H296,J296,L296)+K296</f>
        <v>203.8221975593176</v>
      </c>
      <c r="G300">
        <f t="shared" si="7"/>
        <v>1.6437643292985259E-2</v>
      </c>
    </row>
    <row r="301" spans="1:12">
      <c r="A301">
        <v>4</v>
      </c>
      <c r="B301">
        <v>-12.48</v>
      </c>
      <c r="C301">
        <v>59</v>
      </c>
      <c r="D301">
        <v>16000</v>
      </c>
      <c r="E301">
        <v>197</v>
      </c>
      <c r="F301">
        <f>[1]!WallScanTrans(B301,I296,H296,J296,L296)+K296</f>
        <v>203.8221975593176</v>
      </c>
      <c r="G301">
        <f t="shared" si="7"/>
        <v>0.236255733697254</v>
      </c>
    </row>
    <row r="302" spans="1:12">
      <c r="A302">
        <v>5</v>
      </c>
      <c r="B302">
        <v>-12.535</v>
      </c>
      <c r="C302">
        <v>59</v>
      </c>
      <c r="D302">
        <v>16000</v>
      </c>
      <c r="E302">
        <v>207</v>
      </c>
      <c r="F302">
        <f>[1]!WallScanTrans(B302,I296,H296,J296,L296)+K296</f>
        <v>203.8221975593176</v>
      </c>
      <c r="G302">
        <f t="shared" si="7"/>
        <v>4.8784678029019375E-2</v>
      </c>
    </row>
    <row r="303" spans="1:12">
      <c r="A303">
        <v>6</v>
      </c>
      <c r="B303">
        <v>-12.58</v>
      </c>
      <c r="C303">
        <v>59</v>
      </c>
      <c r="D303">
        <v>16000</v>
      </c>
      <c r="E303">
        <v>220</v>
      </c>
      <c r="F303">
        <f>[1]!WallScanTrans(B303,I296,H296,J296,L296)+K296</f>
        <v>203.82215351256531</v>
      </c>
      <c r="G303">
        <f t="shared" si="7"/>
        <v>1.1896487135045593</v>
      </c>
    </row>
    <row r="304" spans="1:12">
      <c r="A304">
        <v>7</v>
      </c>
      <c r="B304">
        <v>-12.645</v>
      </c>
      <c r="C304">
        <v>60</v>
      </c>
      <c r="D304">
        <v>16000</v>
      </c>
      <c r="E304">
        <v>193</v>
      </c>
      <c r="F304">
        <f>[1]!WallScanTrans(B304,I296,H296,J296,L296)+K296</f>
        <v>202.17293835362969</v>
      </c>
      <c r="G304">
        <f t="shared" si="7"/>
        <v>0.43597304683673865</v>
      </c>
    </row>
    <row r="305" spans="1:7">
      <c r="A305">
        <v>8</v>
      </c>
      <c r="B305">
        <v>-12.7</v>
      </c>
      <c r="C305">
        <v>60</v>
      </c>
      <c r="D305">
        <v>16000</v>
      </c>
      <c r="E305">
        <v>195</v>
      </c>
      <c r="F305">
        <f>[1]!WallScanTrans(B305,I296,H296,J296,L296)+K296</f>
        <v>198.22765083893518</v>
      </c>
      <c r="G305">
        <f t="shared" si="7"/>
        <v>5.3424256092712542E-2</v>
      </c>
    </row>
    <row r="306" spans="1:7">
      <c r="A306">
        <v>9</v>
      </c>
      <c r="B306">
        <v>-12.744999999999999</v>
      </c>
      <c r="C306">
        <v>60</v>
      </c>
      <c r="D306">
        <v>16000</v>
      </c>
      <c r="E306">
        <v>214</v>
      </c>
      <c r="F306">
        <f>[1]!WallScanTrans(B306,I296,H296,J296,L296)+K296</f>
        <v>193.26118985089468</v>
      </c>
      <c r="G306">
        <f t="shared" si="7"/>
        <v>2.009804889722588</v>
      </c>
    </row>
    <row r="307" spans="1:7">
      <c r="A307">
        <v>10</v>
      </c>
      <c r="B307">
        <v>-12.81</v>
      </c>
      <c r="C307">
        <v>59</v>
      </c>
      <c r="D307">
        <v>16000</v>
      </c>
      <c r="E307">
        <v>157</v>
      </c>
      <c r="F307">
        <f>[1]!WallScanTrans(B307,I296,H296,J296,L296)+K296</f>
        <v>183.3251319562745</v>
      </c>
      <c r="G307">
        <f t="shared" si="7"/>
        <v>4.4140928185685677</v>
      </c>
    </row>
    <row r="308" spans="1:7">
      <c r="A308">
        <v>11</v>
      </c>
      <c r="B308">
        <v>-12.865</v>
      </c>
      <c r="C308">
        <v>60</v>
      </c>
      <c r="D308">
        <v>16000</v>
      </c>
      <c r="E308">
        <v>182</v>
      </c>
      <c r="F308">
        <f>[1]!WallScanTrans(B308,I296,H296,J296,L296)+K296</f>
        <v>172.36790058830866</v>
      </c>
      <c r="G308">
        <f t="shared" si="7"/>
        <v>0.50976559932255328</v>
      </c>
    </row>
    <row r="309" spans="1:7">
      <c r="A309">
        <v>12</v>
      </c>
      <c r="B309">
        <v>-12.92</v>
      </c>
      <c r="C309">
        <v>59</v>
      </c>
      <c r="D309">
        <v>16000</v>
      </c>
      <c r="E309">
        <v>164</v>
      </c>
      <c r="F309">
        <f>[1]!WallScanTrans(B309,I296,H296,J296,L296)+K296</f>
        <v>159.07335460258568</v>
      </c>
      <c r="G309">
        <f t="shared" si="7"/>
        <v>0.14799899312112008</v>
      </c>
    </row>
    <row r="310" spans="1:7">
      <c r="A310">
        <v>13</v>
      </c>
      <c r="B310">
        <v>-12.98</v>
      </c>
      <c r="C310">
        <v>59</v>
      </c>
      <c r="D310">
        <v>16000</v>
      </c>
      <c r="E310">
        <v>145</v>
      </c>
      <c r="F310">
        <f>[1]!WallScanTrans(B310,I296,H296,J296,L296)+K296</f>
        <v>143.65265250201415</v>
      </c>
      <c r="G310">
        <f t="shared" si="7"/>
        <v>1.2519622622956776E-2</v>
      </c>
    </row>
    <row r="311" spans="1:7">
      <c r="A311">
        <v>14</v>
      </c>
      <c r="B311">
        <v>-13.035</v>
      </c>
      <c r="C311">
        <v>59</v>
      </c>
      <c r="D311">
        <v>16000</v>
      </c>
      <c r="E311">
        <v>145</v>
      </c>
      <c r="F311">
        <f>[1]!WallScanTrans(B311,I296,H296,J296,L296)+K296</f>
        <v>131.85105302624225</v>
      </c>
      <c r="G311">
        <f t="shared" si="7"/>
        <v>1.192377975990986</v>
      </c>
    </row>
    <row r="312" spans="1:7">
      <c r="A312">
        <v>15</v>
      </c>
      <c r="B312">
        <v>-13.085000000000001</v>
      </c>
      <c r="C312">
        <v>59</v>
      </c>
      <c r="D312">
        <v>16000</v>
      </c>
      <c r="E312">
        <v>113</v>
      </c>
      <c r="F312">
        <f>[1]!WallScanTrans(B312,I296,H296,J296,L296)+K296</f>
        <v>123.15057445210648</v>
      </c>
      <c r="G312">
        <f t="shared" si="7"/>
        <v>0.91180674077660906</v>
      </c>
    </row>
    <row r="313" spans="1:7">
      <c r="A313">
        <v>16</v>
      </c>
      <c r="B313">
        <v>-13.135</v>
      </c>
      <c r="C313">
        <v>60</v>
      </c>
      <c r="D313">
        <v>16000</v>
      </c>
      <c r="E313">
        <v>119</v>
      </c>
      <c r="F313">
        <f>[1]!WallScanTrans(B313,I296,H296,J296,L296)+K296</f>
        <v>116.38176085132395</v>
      </c>
      <c r="G313">
        <f t="shared" si="7"/>
        <v>5.7606523022352155E-2</v>
      </c>
    </row>
    <row r="314" spans="1:7">
      <c r="A314">
        <v>17</v>
      </c>
      <c r="B314">
        <v>-13.195</v>
      </c>
      <c r="C314">
        <v>59</v>
      </c>
      <c r="D314">
        <v>16000</v>
      </c>
      <c r="E314">
        <v>103</v>
      </c>
      <c r="F314">
        <f>[1]!WallScanTrans(B314,I296,H296,J296,L296)+K296</f>
        <v>110.80898229521061</v>
      </c>
      <c r="G314">
        <f t="shared" si="7"/>
        <v>0.59204082026128924</v>
      </c>
    </row>
    <row r="315" spans="1:7">
      <c r="A315">
        <v>18</v>
      </c>
      <c r="B315">
        <v>-13.244999999999999</v>
      </c>
      <c r="C315">
        <v>60</v>
      </c>
      <c r="D315">
        <v>16000</v>
      </c>
      <c r="E315">
        <v>104</v>
      </c>
      <c r="F315">
        <f>[1]!WallScanTrans(B315,I296,H296,J296,L296)+K296</f>
        <v>108.28983163580455</v>
      </c>
      <c r="G315">
        <f t="shared" si="7"/>
        <v>0.1769486102264376</v>
      </c>
    </row>
    <row r="316" spans="1:7">
      <c r="A316">
        <v>19</v>
      </c>
      <c r="B316">
        <v>-13.305</v>
      </c>
      <c r="C316">
        <v>60</v>
      </c>
      <c r="D316">
        <v>16000</v>
      </c>
      <c r="E316">
        <v>113</v>
      </c>
      <c r="F316">
        <f>[1]!WallScanTrans(B316,I296,H296,J296,L296)+K296</f>
        <v>107.66529338020216</v>
      </c>
      <c r="G316">
        <f t="shared" si="7"/>
        <v>0.2518503957461497</v>
      </c>
    </row>
    <row r="317" spans="1:7">
      <c r="A317">
        <v>20</v>
      </c>
      <c r="B317">
        <v>-13.36</v>
      </c>
      <c r="C317">
        <v>60</v>
      </c>
      <c r="D317">
        <v>16000</v>
      </c>
      <c r="E317">
        <v>111</v>
      </c>
      <c r="F317">
        <f>[1]!WallScanTrans(B317,I296,H296,J296,L296)+K296</f>
        <v>107.66529338020216</v>
      </c>
      <c r="G317">
        <f t="shared" si="7"/>
        <v>0.10018259675786982</v>
      </c>
    </row>
    <row r="318" spans="1:7">
      <c r="A318">
        <v>21</v>
      </c>
      <c r="B318">
        <v>-13.41</v>
      </c>
      <c r="C318">
        <v>59</v>
      </c>
      <c r="D318">
        <v>16000</v>
      </c>
      <c r="E318">
        <v>111</v>
      </c>
      <c r="F318">
        <f>[1]!WallScanTrans(B318,I296,H296,J296,L296)+K296</f>
        <v>107.66529338020216</v>
      </c>
      <c r="G318">
        <f t="shared" si="7"/>
        <v>0.10018259675786982</v>
      </c>
    </row>
    <row r="319" spans="1:7">
      <c r="A319">
        <v>22</v>
      </c>
      <c r="B319">
        <v>-13.47</v>
      </c>
      <c r="C319">
        <v>60</v>
      </c>
      <c r="D319">
        <v>16000</v>
      </c>
      <c r="E319">
        <v>116</v>
      </c>
      <c r="F319">
        <f>[1]!WallScanTrans(B319,I296,H296,J296,L296)+K296</f>
        <v>107.66529338020216</v>
      </c>
      <c r="G319">
        <f t="shared" si="7"/>
        <v>0.59885633136294802</v>
      </c>
    </row>
    <row r="320" spans="1:7">
      <c r="A320">
        <v>23</v>
      </c>
      <c r="B320">
        <v>-13.53</v>
      </c>
      <c r="C320">
        <v>59</v>
      </c>
      <c r="D320">
        <v>16000</v>
      </c>
      <c r="E320">
        <v>99</v>
      </c>
      <c r="F320">
        <f>[1]!WallScanTrans(B320,I296,H296,J296,L296)+K296</f>
        <v>107.66529338020216</v>
      </c>
      <c r="G320">
        <f t="shared" si="7"/>
        <v>0.75845767035328626</v>
      </c>
    </row>
    <row r="321" spans="1:12">
      <c r="A321" t="s">
        <v>0</v>
      </c>
    </row>
    <row r="322" spans="1:12">
      <c r="A322" t="s">
        <v>0</v>
      </c>
    </row>
    <row r="323" spans="1:12">
      <c r="A323" t="s">
        <v>0</v>
      </c>
    </row>
    <row r="324" spans="1:12">
      <c r="A324" t="s">
        <v>0</v>
      </c>
    </row>
    <row r="325" spans="1:12">
      <c r="A325" t="s">
        <v>79</v>
      </c>
    </row>
    <row r="326" spans="1:12">
      <c r="A326" t="s">
        <v>2</v>
      </c>
    </row>
    <row r="327" spans="1:12">
      <c r="A327" t="s">
        <v>13</v>
      </c>
    </row>
    <row r="328" spans="1:12">
      <c r="A328" t="s">
        <v>4</v>
      </c>
    </row>
    <row r="329" spans="1:12">
      <c r="A329" t="s">
        <v>5</v>
      </c>
    </row>
    <row r="330" spans="1:12">
      <c r="A330" t="s">
        <v>6</v>
      </c>
    </row>
    <row r="331" spans="1:12">
      <c r="A331" t="s">
        <v>7</v>
      </c>
    </row>
    <row r="332" spans="1:12">
      <c r="A332" t="s">
        <v>80</v>
      </c>
    </row>
    <row r="333" spans="1:12">
      <c r="A333" t="s">
        <v>9</v>
      </c>
    </row>
    <row r="334" spans="1:12">
      <c r="A334" t="s">
        <v>10</v>
      </c>
    </row>
    <row r="335" spans="1:12">
      <c r="A335" t="s">
        <v>11</v>
      </c>
      <c r="H335" t="s">
        <v>59</v>
      </c>
      <c r="I335" t="s">
        <v>60</v>
      </c>
      <c r="J335" t="s">
        <v>61</v>
      </c>
      <c r="K335" t="s">
        <v>62</v>
      </c>
      <c r="L335" t="s">
        <v>20</v>
      </c>
    </row>
    <row r="336" spans="1:12">
      <c r="A336" t="s">
        <v>0</v>
      </c>
      <c r="H336">
        <v>-13.128387595704218</v>
      </c>
      <c r="I336">
        <v>88.172343144717502</v>
      </c>
      <c r="J336">
        <v>0.17081793897466785</v>
      </c>
      <c r="K336">
        <v>103.21652558063343</v>
      </c>
      <c r="L336">
        <v>90.2</v>
      </c>
    </row>
    <row r="337" spans="1:8">
      <c r="A337" t="s">
        <v>41</v>
      </c>
      <c r="B337" t="s">
        <v>34</v>
      </c>
      <c r="C337" t="s">
        <v>23</v>
      </c>
      <c r="D337" t="s">
        <v>40</v>
      </c>
      <c r="E337" t="s">
        <v>39</v>
      </c>
      <c r="F337" t="s">
        <v>63</v>
      </c>
      <c r="G337" t="s">
        <v>64</v>
      </c>
      <c r="H337" t="s">
        <v>65</v>
      </c>
    </row>
    <row r="338" spans="1:8">
      <c r="A338">
        <v>1</v>
      </c>
      <c r="B338">
        <v>-12.385</v>
      </c>
      <c r="C338">
        <v>59</v>
      </c>
      <c r="D338">
        <v>16000</v>
      </c>
      <c r="E338">
        <v>193</v>
      </c>
      <c r="F338">
        <f>[1]!WallScanTrans(B338,I336,H336,J336,L336)+K336</f>
        <v>191.38886872535093</v>
      </c>
      <c r="G338">
        <f>(F338-E338)^2/E338</f>
        <v>1.34494506950898E-2</v>
      </c>
      <c r="H338">
        <f>SUM(G340:G360)/(COUNT(G340:G360)-5)</f>
        <v>1.2264297501922761</v>
      </c>
    </row>
    <row r="339" spans="1:8">
      <c r="A339">
        <v>2</v>
      </c>
      <c r="B339">
        <v>-12.465</v>
      </c>
      <c r="C339">
        <v>59</v>
      </c>
      <c r="D339">
        <v>16000</v>
      </c>
      <c r="E339">
        <v>217</v>
      </c>
      <c r="F339">
        <f>[1]!WallScanTrans(B339,I336,H336,J336,L336)+K336</f>
        <v>191.38886872535093</v>
      </c>
      <c r="G339">
        <f t="shared" ref="G339:G360" si="8">(F339-E339)^2/E339</f>
        <v>3.0227191021534914</v>
      </c>
    </row>
    <row r="340" spans="1:8">
      <c r="A340">
        <v>3</v>
      </c>
      <c r="B340">
        <v>-12.525</v>
      </c>
      <c r="C340">
        <v>59</v>
      </c>
      <c r="D340">
        <v>16000</v>
      </c>
      <c r="E340">
        <v>202</v>
      </c>
      <c r="F340">
        <f>[1]!WallScanTrans(B340,I336,H336,J336,L336)+K336</f>
        <v>191.38886872535093</v>
      </c>
      <c r="G340">
        <f t="shared" si="8"/>
        <v>0.55740646993978005</v>
      </c>
    </row>
    <row r="341" spans="1:8">
      <c r="A341">
        <v>4</v>
      </c>
      <c r="B341">
        <v>-12.58</v>
      </c>
      <c r="C341">
        <v>59</v>
      </c>
      <c r="D341">
        <v>16000</v>
      </c>
      <c r="E341">
        <v>218</v>
      </c>
      <c r="F341">
        <f>[1]!WallScanTrans(B341,I336,H336,J336,L336)+K336</f>
        <v>191.38886872535093</v>
      </c>
      <c r="G341">
        <f t="shared" si="8"/>
        <v>3.2484050812688334</v>
      </c>
    </row>
    <row r="342" spans="1:8">
      <c r="A342">
        <v>5</v>
      </c>
      <c r="B342">
        <v>-12.635</v>
      </c>
      <c r="C342">
        <v>60</v>
      </c>
      <c r="D342">
        <v>16000</v>
      </c>
      <c r="E342">
        <v>206</v>
      </c>
      <c r="F342">
        <f>[1]!WallScanTrans(B342,I336,H336,J336,L336)+K336</f>
        <v>191.38886872535093</v>
      </c>
      <c r="G342">
        <f t="shared" si="8"/>
        <v>1.0363357141991656</v>
      </c>
    </row>
    <row r="343" spans="1:8">
      <c r="A343">
        <v>6</v>
      </c>
      <c r="B343">
        <v>-12.68</v>
      </c>
      <c r="C343">
        <v>59</v>
      </c>
      <c r="D343">
        <v>16000</v>
      </c>
      <c r="E343">
        <v>168</v>
      </c>
      <c r="F343">
        <f>[1]!WallScanTrans(B343,I336,H336,J336,L336)+K336</f>
        <v>191.38886872535093</v>
      </c>
      <c r="G343">
        <f t="shared" si="8"/>
        <v>3.2561855967363029</v>
      </c>
    </row>
    <row r="344" spans="1:8">
      <c r="A344">
        <v>7</v>
      </c>
      <c r="B344">
        <v>-12.734999999999999</v>
      </c>
      <c r="C344">
        <v>59</v>
      </c>
      <c r="D344">
        <v>16000</v>
      </c>
      <c r="E344">
        <v>179</v>
      </c>
      <c r="F344">
        <f>[1]!WallScanTrans(B344,I336,H336,J336,L336)+K336</f>
        <v>191.38886872535093</v>
      </c>
      <c r="G344">
        <f t="shared" si="8"/>
        <v>0.85745289549708614</v>
      </c>
    </row>
    <row r="345" spans="1:8">
      <c r="A345">
        <v>8</v>
      </c>
      <c r="B345">
        <v>-12.79</v>
      </c>
      <c r="C345">
        <v>60</v>
      </c>
      <c r="D345">
        <v>16000</v>
      </c>
      <c r="E345">
        <v>192</v>
      </c>
      <c r="F345">
        <f>[1]!WallScanTrans(B345,I336,H336,J336,L336)+K336</f>
        <v>191.38886872535093</v>
      </c>
      <c r="G345">
        <f t="shared" si="8"/>
        <v>1.9452158065322649E-3</v>
      </c>
    </row>
    <row r="346" spans="1:8">
      <c r="A346">
        <v>9</v>
      </c>
      <c r="B346">
        <v>-12.845000000000001</v>
      </c>
      <c r="C346">
        <v>60</v>
      </c>
      <c r="D346">
        <v>16000</v>
      </c>
      <c r="E346">
        <v>183</v>
      </c>
      <c r="F346">
        <f>[1]!WallScanTrans(B346,I336,H336,J336,L336)+K336</f>
        <v>191.38886872535093</v>
      </c>
      <c r="G346">
        <f t="shared" si="8"/>
        <v>0.38455256006104355</v>
      </c>
    </row>
    <row r="347" spans="1:8">
      <c r="A347">
        <v>10</v>
      </c>
      <c r="B347">
        <v>-12.9</v>
      </c>
      <c r="C347">
        <v>59</v>
      </c>
      <c r="D347">
        <v>16000</v>
      </c>
      <c r="E347">
        <v>187</v>
      </c>
      <c r="F347">
        <f>[1]!WallScanTrans(B347,I336,H336,J336,L336)+K336</f>
        <v>191.26534355696975</v>
      </c>
      <c r="G347">
        <f t="shared" si="8"/>
        <v>9.7289602454456628E-2</v>
      </c>
    </row>
    <row r="348" spans="1:8">
      <c r="A348">
        <v>11</v>
      </c>
      <c r="B348">
        <v>-12.955</v>
      </c>
      <c r="C348">
        <v>59</v>
      </c>
      <c r="D348">
        <v>16000</v>
      </c>
      <c r="E348">
        <v>192</v>
      </c>
      <c r="F348">
        <f>[1]!WallScanTrans(B348,I336,H336,J336,L336)+K336</f>
        <v>187.90767077214514</v>
      </c>
      <c r="G348">
        <f t="shared" si="8"/>
        <v>8.7224783901849831E-2</v>
      </c>
    </row>
    <row r="349" spans="1:8">
      <c r="A349">
        <v>12</v>
      </c>
      <c r="B349">
        <v>-13.015000000000001</v>
      </c>
      <c r="C349">
        <v>60</v>
      </c>
      <c r="D349">
        <v>16000</v>
      </c>
      <c r="E349">
        <v>185</v>
      </c>
      <c r="F349">
        <f>[1]!WallScanTrans(B349,I336,H336,J336,L336)+K336</f>
        <v>179.01395810995379</v>
      </c>
      <c r="G349">
        <f t="shared" si="8"/>
        <v>0.19369025680750265</v>
      </c>
    </row>
    <row r="350" spans="1:8">
      <c r="A350">
        <v>13</v>
      </c>
      <c r="B350">
        <v>-13.074999999999999</v>
      </c>
      <c r="C350">
        <v>59</v>
      </c>
      <c r="D350">
        <v>16000</v>
      </c>
      <c r="E350">
        <v>161</v>
      </c>
      <c r="F350">
        <f>[1]!WallScanTrans(B350,I336,H336,J336,L336)+K336</f>
        <v>164.66202259879449</v>
      </c>
      <c r="G350">
        <f t="shared" si="8"/>
        <v>8.3294469031562582E-2</v>
      </c>
    </row>
    <row r="351" spans="1:8">
      <c r="A351">
        <v>14</v>
      </c>
      <c r="B351">
        <v>-13.12</v>
      </c>
      <c r="C351">
        <v>59</v>
      </c>
      <c r="D351">
        <v>16000</v>
      </c>
      <c r="E351">
        <v>158</v>
      </c>
      <c r="F351">
        <f>[1]!WallScanTrans(B351,I336,H336,J336,L336)+K336</f>
        <v>150.31611222078936</v>
      </c>
      <c r="G351">
        <f t="shared" si="8"/>
        <v>0.3736843759715352</v>
      </c>
    </row>
    <row r="352" spans="1:8">
      <c r="A352">
        <v>15</v>
      </c>
      <c r="B352">
        <v>-13.185</v>
      </c>
      <c r="C352">
        <v>60</v>
      </c>
      <c r="D352">
        <v>16000</v>
      </c>
      <c r="E352">
        <v>113</v>
      </c>
      <c r="F352">
        <f>[1]!WallScanTrans(B352,I336,H336,J336,L336)+K336</f>
        <v>129.03320356292141</v>
      </c>
      <c r="G352">
        <f t="shared" si="8"/>
        <v>2.2748992609741236</v>
      </c>
    </row>
    <row r="353" spans="1:7">
      <c r="A353">
        <v>16</v>
      </c>
      <c r="B353">
        <v>-13.23</v>
      </c>
      <c r="C353">
        <v>60</v>
      </c>
      <c r="D353">
        <v>16000</v>
      </c>
      <c r="E353">
        <v>120</v>
      </c>
      <c r="F353">
        <f>[1]!WallScanTrans(B353,I336,H336,J336,L336)+K336</f>
        <v>117.97756508668623</v>
      </c>
      <c r="G353">
        <f t="shared" si="8"/>
        <v>3.4085358154920753E-2</v>
      </c>
    </row>
    <row r="354" spans="1:7">
      <c r="A354">
        <v>17</v>
      </c>
      <c r="B354">
        <v>-13.29</v>
      </c>
      <c r="C354">
        <v>59</v>
      </c>
      <c r="D354">
        <v>16000</v>
      </c>
      <c r="E354">
        <v>129</v>
      </c>
      <c r="F354">
        <f>[1]!WallScanTrans(B354,I336,H336,J336,L336)+K336</f>
        <v>108.01265877788674</v>
      </c>
      <c r="G354">
        <f t="shared" si="8"/>
        <v>3.4144844308016622</v>
      </c>
    </row>
    <row r="355" spans="1:7">
      <c r="A355">
        <v>18</v>
      </c>
      <c r="B355">
        <v>-13.355</v>
      </c>
      <c r="C355">
        <v>59</v>
      </c>
      <c r="D355">
        <v>16000</v>
      </c>
      <c r="E355">
        <v>94</v>
      </c>
      <c r="F355">
        <f>[1]!WallScanTrans(B355,I336,H336,J336,L336)+K336</f>
        <v>103.37679647777975</v>
      </c>
      <c r="G355">
        <f t="shared" si="8"/>
        <v>0.93536502325215642</v>
      </c>
    </row>
    <row r="356" spans="1:7">
      <c r="A356">
        <v>19</v>
      </c>
      <c r="B356">
        <v>-13.404999999999999</v>
      </c>
      <c r="C356">
        <v>59</v>
      </c>
      <c r="D356">
        <v>16000</v>
      </c>
      <c r="E356">
        <v>107</v>
      </c>
      <c r="F356">
        <f>[1]!WallScanTrans(B356,I336,H336,J336,L336)+K336</f>
        <v>103.21652558063343</v>
      </c>
      <c r="G356">
        <f t="shared" si="8"/>
        <v>0.13378204375702057</v>
      </c>
    </row>
    <row r="357" spans="1:7">
      <c r="A357">
        <v>20</v>
      </c>
      <c r="B357">
        <v>-13.45</v>
      </c>
      <c r="C357">
        <v>59</v>
      </c>
      <c r="D357">
        <v>16000</v>
      </c>
      <c r="E357">
        <v>110</v>
      </c>
      <c r="F357">
        <f>[1]!WallScanTrans(B357,I336,H336,J336,L336)+K336</f>
        <v>103.21652558063343</v>
      </c>
      <c r="G357">
        <f t="shared" si="8"/>
        <v>0.4183229563472784</v>
      </c>
    </row>
    <row r="358" spans="1:7">
      <c r="A358">
        <v>21</v>
      </c>
      <c r="B358">
        <v>-13.52</v>
      </c>
      <c r="C358">
        <v>59</v>
      </c>
      <c r="D358">
        <v>16000</v>
      </c>
      <c r="E358">
        <v>111</v>
      </c>
      <c r="F358">
        <f>[1]!WallScanTrans(B358,I336,H336,J336,L336)+K336</f>
        <v>103.21652558063343</v>
      </c>
      <c r="G358">
        <f t="shared" si="8"/>
        <v>0.54578805438679068</v>
      </c>
    </row>
    <row r="359" spans="1:7">
      <c r="A359">
        <v>22</v>
      </c>
      <c r="B359">
        <v>-13.57</v>
      </c>
      <c r="C359">
        <v>60</v>
      </c>
      <c r="D359">
        <v>16000</v>
      </c>
      <c r="E359">
        <v>91</v>
      </c>
      <c r="F359">
        <f>[1]!WallScanTrans(B359,I336,H336,J336,L336)+K336</f>
        <v>103.21652558063343</v>
      </c>
      <c r="G359">
        <f t="shared" si="8"/>
        <v>1.6400384314535272</v>
      </c>
    </row>
    <row r="360" spans="1:7">
      <c r="A360">
        <v>23</v>
      </c>
      <c r="B360">
        <v>-13.615</v>
      </c>
      <c r="C360">
        <v>59</v>
      </c>
      <c r="D360">
        <v>16000</v>
      </c>
      <c r="E360">
        <v>101</v>
      </c>
      <c r="F360">
        <f>[1]!WallScanTrans(B360,I336,H336,J336,L336)+K336</f>
        <v>103.21652558063343</v>
      </c>
      <c r="G360">
        <f t="shared" si="8"/>
        <v>4.8643422273290743E-2</v>
      </c>
    </row>
    <row r="361" spans="1:7">
      <c r="A361" t="s">
        <v>0</v>
      </c>
    </row>
    <row r="362" spans="1:7">
      <c r="A362" t="s">
        <v>0</v>
      </c>
    </row>
    <row r="363" spans="1:7">
      <c r="A363" t="s">
        <v>0</v>
      </c>
    </row>
    <row r="364" spans="1:7">
      <c r="A364" t="s">
        <v>0</v>
      </c>
    </row>
    <row r="365" spans="1:7">
      <c r="A365" t="s">
        <v>81</v>
      </c>
    </row>
    <row r="366" spans="1:7">
      <c r="A366" t="s">
        <v>2</v>
      </c>
    </row>
    <row r="367" spans="1:7">
      <c r="A367" t="s">
        <v>73</v>
      </c>
    </row>
    <row r="368" spans="1:7">
      <c r="A368" t="s">
        <v>4</v>
      </c>
    </row>
    <row r="369" spans="1:12">
      <c r="A369" t="s">
        <v>5</v>
      </c>
    </row>
    <row r="370" spans="1:12">
      <c r="A370" t="s">
        <v>6</v>
      </c>
    </row>
    <row r="371" spans="1:12">
      <c r="A371" t="s">
        <v>7</v>
      </c>
    </row>
    <row r="372" spans="1:12">
      <c r="A372" t="s">
        <v>82</v>
      </c>
    </row>
    <row r="373" spans="1:12">
      <c r="A373" t="s">
        <v>9</v>
      </c>
    </row>
    <row r="374" spans="1:12">
      <c r="A374" t="s">
        <v>10</v>
      </c>
    </row>
    <row r="375" spans="1:12">
      <c r="A375" t="s">
        <v>11</v>
      </c>
      <c r="H375" t="s">
        <v>59</v>
      </c>
      <c r="I375" t="s">
        <v>60</v>
      </c>
      <c r="J375" t="s">
        <v>61</v>
      </c>
      <c r="K375" t="s">
        <v>62</v>
      </c>
      <c r="L375" t="s">
        <v>20</v>
      </c>
    </row>
    <row r="376" spans="1:12">
      <c r="A376" t="s">
        <v>0</v>
      </c>
      <c r="H376">
        <v>-12.598069904955912</v>
      </c>
      <c r="I376">
        <v>116.71723383515844</v>
      </c>
      <c r="J376">
        <v>0.1271208117435414</v>
      </c>
      <c r="K376">
        <v>90.249967465831716</v>
      </c>
      <c r="L376">
        <v>90.2</v>
      </c>
    </row>
    <row r="377" spans="1:12">
      <c r="A377" t="s">
        <v>41</v>
      </c>
      <c r="B377" t="s">
        <v>34</v>
      </c>
      <c r="C377" t="s">
        <v>23</v>
      </c>
      <c r="D377" t="s">
        <v>40</v>
      </c>
      <c r="E377" t="s">
        <v>39</v>
      </c>
      <c r="F377" t="s">
        <v>63</v>
      </c>
      <c r="G377" t="s">
        <v>64</v>
      </c>
      <c r="H377" t="s">
        <v>65</v>
      </c>
    </row>
    <row r="378" spans="1:12">
      <c r="A378">
        <v>1</v>
      </c>
      <c r="B378">
        <v>-12.1</v>
      </c>
      <c r="C378">
        <v>52</v>
      </c>
      <c r="D378">
        <v>14000</v>
      </c>
      <c r="E378">
        <v>188</v>
      </c>
      <c r="F378">
        <f>[1]!WallScanTrans(B378,I376,H376,J376,L376)+K376</f>
        <v>206.96720130099015</v>
      </c>
      <c r="G378">
        <f>(F378-E378)^2/E378</f>
        <v>1.9135889637887371</v>
      </c>
      <c r="H378">
        <f>SUM(G380:G400)/(COUNT(G380:G400)-5)</f>
        <v>1.9450438854319421</v>
      </c>
    </row>
    <row r="379" spans="1:12">
      <c r="A379">
        <v>2</v>
      </c>
      <c r="B379">
        <v>-12.16</v>
      </c>
      <c r="C379">
        <v>52</v>
      </c>
      <c r="D379">
        <v>14000</v>
      </c>
      <c r="E379">
        <v>226</v>
      </c>
      <c r="F379">
        <f>[1]!WallScanTrans(B379,I376,H376,J376,L376)+K376</f>
        <v>206.96720130099015</v>
      </c>
      <c r="G379">
        <f t="shared" ref="G379:G400" si="9">(F379-E379)^2/E379</f>
        <v>1.6028647182169506</v>
      </c>
    </row>
    <row r="380" spans="1:12">
      <c r="A380">
        <v>3</v>
      </c>
      <c r="B380">
        <v>-12.22</v>
      </c>
      <c r="C380">
        <v>52</v>
      </c>
      <c r="D380">
        <v>14000</v>
      </c>
      <c r="E380">
        <v>220</v>
      </c>
      <c r="F380">
        <f>[1]!WallScanTrans(B380,I376,H376,J376,L376)+K376</f>
        <v>206.96720130099015</v>
      </c>
      <c r="G380">
        <f t="shared" si="9"/>
        <v>0.77206291785869419</v>
      </c>
    </row>
    <row r="381" spans="1:12">
      <c r="A381">
        <v>4</v>
      </c>
      <c r="B381">
        <v>-12.28</v>
      </c>
      <c r="C381">
        <v>52</v>
      </c>
      <c r="D381">
        <v>14000</v>
      </c>
      <c r="E381">
        <v>210</v>
      </c>
      <c r="F381">
        <f>[1]!WallScanTrans(B381,I376,H376,J376,L376)+K376</f>
        <v>206.96720130099015</v>
      </c>
      <c r="G381">
        <f t="shared" si="9"/>
        <v>4.3799371184361002E-2</v>
      </c>
    </row>
    <row r="382" spans="1:12">
      <c r="A382">
        <v>5</v>
      </c>
      <c r="B382">
        <v>-12.33</v>
      </c>
      <c r="C382">
        <v>52</v>
      </c>
      <c r="D382">
        <v>14000</v>
      </c>
      <c r="E382">
        <v>200</v>
      </c>
      <c r="F382">
        <f>[1]!WallScanTrans(B382,I376,H376,J376,L376)+K376</f>
        <v>206.96720130099015</v>
      </c>
      <c r="G382">
        <f t="shared" si="9"/>
        <v>0.24270946984259453</v>
      </c>
    </row>
    <row r="383" spans="1:12">
      <c r="A383">
        <v>6</v>
      </c>
      <c r="B383">
        <v>-12.385</v>
      </c>
      <c r="C383">
        <v>51</v>
      </c>
      <c r="D383">
        <v>14000</v>
      </c>
      <c r="E383">
        <v>197</v>
      </c>
      <c r="F383">
        <f>[1]!WallScanTrans(B383,I376,H376,J376,L376)+K376</f>
        <v>206.96720130099015</v>
      </c>
      <c r="G383">
        <f t="shared" si="9"/>
        <v>0.50428985672314641</v>
      </c>
    </row>
    <row r="384" spans="1:12">
      <c r="A384">
        <v>7</v>
      </c>
      <c r="B384">
        <v>-12.445</v>
      </c>
      <c r="C384">
        <v>52</v>
      </c>
      <c r="D384">
        <v>14000</v>
      </c>
      <c r="E384">
        <v>202</v>
      </c>
      <c r="F384">
        <f>[1]!WallScanTrans(B384,I376,H376,J376,L376)+K376</f>
        <v>205.70497693968036</v>
      </c>
      <c r="G384">
        <f t="shared" si="9"/>
        <v>6.7954723383976609E-2</v>
      </c>
    </row>
    <row r="385" spans="1:7">
      <c r="A385">
        <v>8</v>
      </c>
      <c r="B385">
        <v>-12.5</v>
      </c>
      <c r="C385">
        <v>53</v>
      </c>
      <c r="D385">
        <v>14000</v>
      </c>
      <c r="E385">
        <v>208</v>
      </c>
      <c r="F385">
        <f>[1]!WallScanTrans(B385,I376,H376,J376,L376)+K376</f>
        <v>194.96307847464544</v>
      </c>
      <c r="G385">
        <f t="shared" si="9"/>
        <v>0.81712174451083175</v>
      </c>
    </row>
    <row r="386" spans="1:7">
      <c r="A386">
        <v>9</v>
      </c>
      <c r="B386">
        <v>-12.545</v>
      </c>
      <c r="C386">
        <v>52</v>
      </c>
      <c r="D386">
        <v>14000</v>
      </c>
      <c r="E386">
        <v>174</v>
      </c>
      <c r="F386">
        <f>[1]!WallScanTrans(B386,I376,H376,J376,L376)+K376</f>
        <v>178.0203122056472</v>
      </c>
      <c r="G386">
        <f t="shared" si="9"/>
        <v>9.2890288683194613E-2</v>
      </c>
    </row>
    <row r="387" spans="1:7">
      <c r="A387">
        <v>10</v>
      </c>
      <c r="B387">
        <v>-12.615</v>
      </c>
      <c r="C387">
        <v>52</v>
      </c>
      <c r="D387">
        <v>14000</v>
      </c>
      <c r="E387">
        <v>129</v>
      </c>
      <c r="F387">
        <f>[1]!WallScanTrans(B387,I376,H376,J376,L376)+K376</f>
        <v>138.11713758075865</v>
      </c>
      <c r="G387">
        <f t="shared" si="9"/>
        <v>0.64435812144559468</v>
      </c>
    </row>
    <row r="388" spans="1:7">
      <c r="A388">
        <v>11</v>
      </c>
      <c r="B388">
        <v>-12.67</v>
      </c>
      <c r="C388">
        <v>51</v>
      </c>
      <c r="D388">
        <v>14000</v>
      </c>
      <c r="E388">
        <v>128</v>
      </c>
      <c r="F388">
        <f>[1]!WallScanTrans(B388,I376,H376,J376,L376)+K376</f>
        <v>111.2025707090321</v>
      </c>
      <c r="G388">
        <f t="shared" si="9"/>
        <v>2.2043252405083305</v>
      </c>
    </row>
    <row r="389" spans="1:7">
      <c r="A389">
        <v>12</v>
      </c>
      <c r="B389">
        <v>-12.725</v>
      </c>
      <c r="C389">
        <v>52</v>
      </c>
      <c r="D389">
        <v>14000</v>
      </c>
      <c r="E389">
        <v>88</v>
      </c>
      <c r="F389">
        <f>[1]!WallScanTrans(B389,I376,H376,J376,L376)+K376</f>
        <v>95.250523509642392</v>
      </c>
      <c r="G389">
        <f t="shared" si="9"/>
        <v>0.59738739958951159</v>
      </c>
    </row>
    <row r="390" spans="1:7">
      <c r="A390">
        <v>13</v>
      </c>
      <c r="B390">
        <v>-12.78</v>
      </c>
      <c r="C390">
        <v>52</v>
      </c>
      <c r="D390">
        <v>14000</v>
      </c>
      <c r="E390">
        <v>118</v>
      </c>
      <c r="F390">
        <f>[1]!WallScanTrans(B390,I376,H376,J376,L376)+K376</f>
        <v>90.249967465831716</v>
      </c>
      <c r="G390">
        <f t="shared" si="9"/>
        <v>6.5259686919271038</v>
      </c>
    </row>
    <row r="391" spans="1:7">
      <c r="A391">
        <v>14</v>
      </c>
      <c r="B391">
        <v>-12.835000000000001</v>
      </c>
      <c r="C391">
        <v>53</v>
      </c>
      <c r="D391">
        <v>14000</v>
      </c>
      <c r="E391">
        <v>96</v>
      </c>
      <c r="F391">
        <f>[1]!WallScanTrans(B391,I376,H376,J376,L376)+K376</f>
        <v>90.249967465831716</v>
      </c>
      <c r="G391">
        <f t="shared" si="9"/>
        <v>0.3444049389999348</v>
      </c>
    </row>
    <row r="392" spans="1:7">
      <c r="A392">
        <v>15</v>
      </c>
      <c r="B392">
        <v>-12.885</v>
      </c>
      <c r="C392">
        <v>52</v>
      </c>
      <c r="D392">
        <v>14000</v>
      </c>
      <c r="E392">
        <v>97</v>
      </c>
      <c r="F392">
        <f>[1]!WallScanTrans(B392,I376,H376,J376,L376)+K376</f>
        <v>90.249967465831716</v>
      </c>
      <c r="G392">
        <f t="shared" si="9"/>
        <v>0.46972102280752892</v>
      </c>
    </row>
    <row r="393" spans="1:7">
      <c r="A393">
        <v>16</v>
      </c>
      <c r="B393">
        <v>-12.94</v>
      </c>
      <c r="C393">
        <v>51</v>
      </c>
      <c r="D393">
        <v>14000</v>
      </c>
      <c r="E393">
        <v>106</v>
      </c>
      <c r="F393">
        <f>[1]!WallScanTrans(B393,I376,H376,J376,L376)+K376</f>
        <v>90.249967465831716</v>
      </c>
      <c r="G393">
        <f t="shared" si="9"/>
        <v>2.3402219323335793</v>
      </c>
    </row>
    <row r="394" spans="1:7">
      <c r="A394">
        <v>17</v>
      </c>
      <c r="B394">
        <v>-13</v>
      </c>
      <c r="C394">
        <v>51</v>
      </c>
      <c r="D394">
        <v>14000</v>
      </c>
      <c r="E394">
        <v>75</v>
      </c>
      <c r="F394">
        <f>[1]!WallScanTrans(B394,I376,H376,J376,L376)+K376</f>
        <v>90.249967465831716</v>
      </c>
      <c r="G394">
        <f t="shared" si="9"/>
        <v>3.1008201027856774</v>
      </c>
    </row>
    <row r="395" spans="1:7">
      <c r="A395">
        <v>18</v>
      </c>
      <c r="B395">
        <v>-13.055</v>
      </c>
      <c r="C395">
        <v>52</v>
      </c>
      <c r="D395">
        <v>14000</v>
      </c>
      <c r="E395">
        <v>88</v>
      </c>
      <c r="F395">
        <f>[1]!WallScanTrans(B395,I376,H376,J376,L376)+K376</f>
        <v>90.249967465831716</v>
      </c>
      <c r="G395">
        <f t="shared" si="9"/>
        <v>5.7526745423877215E-2</v>
      </c>
    </row>
    <row r="396" spans="1:7">
      <c r="A396">
        <v>19</v>
      </c>
      <c r="B396">
        <v>-13.105</v>
      </c>
      <c r="C396">
        <v>52</v>
      </c>
      <c r="D396">
        <v>14000</v>
      </c>
      <c r="E396">
        <v>73</v>
      </c>
      <c r="F396">
        <f>[1]!WallScanTrans(B396,I376,H376,J376,L376)+K376</f>
        <v>90.249967465831716</v>
      </c>
      <c r="G396">
        <f t="shared" si="9"/>
        <v>4.0761832544144205</v>
      </c>
    </row>
    <row r="397" spans="1:7">
      <c r="A397">
        <v>20</v>
      </c>
      <c r="B397">
        <v>-13.154999999999999</v>
      </c>
      <c r="C397">
        <v>52</v>
      </c>
      <c r="D397">
        <v>14000</v>
      </c>
      <c r="E397">
        <v>92</v>
      </c>
      <c r="F397">
        <f>[1]!WallScanTrans(B397,I376,H376,J376,L376)+K376</f>
        <v>90.249967465831716</v>
      </c>
      <c r="G397">
        <f t="shared" si="9"/>
        <v>3.3289281202689841E-2</v>
      </c>
    </row>
    <row r="398" spans="1:7">
      <c r="A398">
        <v>21</v>
      </c>
      <c r="B398">
        <v>-13.215</v>
      </c>
      <c r="C398">
        <v>52</v>
      </c>
      <c r="D398">
        <v>14000</v>
      </c>
      <c r="E398">
        <v>107</v>
      </c>
      <c r="F398">
        <f>[1]!WallScanTrans(B398,I376,H376,J376,L376)+K376</f>
        <v>90.249967465831716</v>
      </c>
      <c r="G398">
        <f t="shared" si="9"/>
        <v>2.6220896251934205</v>
      </c>
    </row>
    <row r="399" spans="1:7">
      <c r="A399">
        <v>22</v>
      </c>
      <c r="B399">
        <v>-13.265000000000001</v>
      </c>
      <c r="C399">
        <v>53</v>
      </c>
      <c r="D399">
        <v>14000</v>
      </c>
      <c r="E399">
        <v>96</v>
      </c>
      <c r="F399">
        <f>[1]!WallScanTrans(B399,I376,H376,J376,L376)+K376</f>
        <v>90.249967465831716</v>
      </c>
      <c r="G399">
        <f t="shared" si="9"/>
        <v>0.3444049389999348</v>
      </c>
    </row>
    <row r="400" spans="1:7">
      <c r="A400">
        <v>23</v>
      </c>
      <c r="B400">
        <v>-13.324999999999999</v>
      </c>
      <c r="C400">
        <v>52</v>
      </c>
      <c r="D400">
        <v>14000</v>
      </c>
      <c r="E400">
        <v>71</v>
      </c>
      <c r="F400">
        <f>[1]!WallScanTrans(B400,I376,H376,J376,L376)+K376</f>
        <v>90.249967465831716</v>
      </c>
      <c r="G400">
        <f t="shared" si="9"/>
        <v>5.2191724990926698</v>
      </c>
    </row>
    <row r="401" spans="1:12">
      <c r="A401" t="s">
        <v>0</v>
      </c>
    </row>
    <row r="402" spans="1:12">
      <c r="A402" t="s">
        <v>0</v>
      </c>
    </row>
    <row r="403" spans="1:12">
      <c r="A403" t="s">
        <v>0</v>
      </c>
    </row>
    <row r="404" spans="1:12">
      <c r="A404" t="s">
        <v>0</v>
      </c>
    </row>
    <row r="405" spans="1:12">
      <c r="A405" t="s">
        <v>83</v>
      </c>
    </row>
    <row r="406" spans="1:12">
      <c r="A406" t="s">
        <v>2</v>
      </c>
    </row>
    <row r="407" spans="1:12">
      <c r="A407" t="s">
        <v>73</v>
      </c>
    </row>
    <row r="408" spans="1:12">
      <c r="A408" t="s">
        <v>4</v>
      </c>
    </row>
    <row r="409" spans="1:12">
      <c r="A409" t="s">
        <v>5</v>
      </c>
    </row>
    <row r="410" spans="1:12">
      <c r="A410" t="s">
        <v>6</v>
      </c>
    </row>
    <row r="411" spans="1:12">
      <c r="A411" t="s">
        <v>7</v>
      </c>
    </row>
    <row r="412" spans="1:12">
      <c r="A412" t="s">
        <v>84</v>
      </c>
    </row>
    <row r="413" spans="1:12">
      <c r="A413" t="s">
        <v>9</v>
      </c>
    </row>
    <row r="414" spans="1:12">
      <c r="A414" t="s">
        <v>10</v>
      </c>
    </row>
    <row r="415" spans="1:12">
      <c r="A415" t="s">
        <v>11</v>
      </c>
      <c r="H415" t="s">
        <v>59</v>
      </c>
      <c r="I415" t="s">
        <v>60</v>
      </c>
      <c r="J415" t="s">
        <v>61</v>
      </c>
      <c r="K415" t="s">
        <v>62</v>
      </c>
      <c r="L415" t="s">
        <v>20</v>
      </c>
    </row>
    <row r="416" spans="1:12">
      <c r="A416" t="s">
        <v>0</v>
      </c>
      <c r="H416">
        <v>-12.289257763127528</v>
      </c>
      <c r="I416">
        <v>135.63872791387649</v>
      </c>
      <c r="J416">
        <v>0.21600202499564888</v>
      </c>
      <c r="K416">
        <v>85.653339162470374</v>
      </c>
      <c r="L416">
        <v>90.2</v>
      </c>
    </row>
    <row r="417" spans="1:8">
      <c r="A417" t="s">
        <v>41</v>
      </c>
      <c r="B417" t="s">
        <v>34</v>
      </c>
      <c r="C417" t="s">
        <v>23</v>
      </c>
      <c r="D417" t="s">
        <v>40</v>
      </c>
      <c r="E417" t="s">
        <v>39</v>
      </c>
      <c r="F417" t="s">
        <v>63</v>
      </c>
      <c r="G417" t="s">
        <v>64</v>
      </c>
      <c r="H417" t="s">
        <v>65</v>
      </c>
    </row>
    <row r="418" spans="1:8">
      <c r="A418">
        <v>1</v>
      </c>
      <c r="B418">
        <v>-11.6</v>
      </c>
      <c r="C418">
        <v>52</v>
      </c>
      <c r="D418">
        <v>14000</v>
      </c>
      <c r="E418">
        <v>225</v>
      </c>
      <c r="F418">
        <f>[1]!WallScanTrans(B418,I416,H416,J416,L416)+K416</f>
        <v>221.29206707634688</v>
      </c>
      <c r="G418">
        <f>(F418-E418)^2/E418</f>
        <v>6.1105629183603377E-2</v>
      </c>
      <c r="H418">
        <f>SUM(G420:G440)/(COUNT(G420:G440)-5)</f>
        <v>1.1955940182958469</v>
      </c>
    </row>
    <row r="419" spans="1:8">
      <c r="A419">
        <v>2</v>
      </c>
      <c r="B419">
        <v>-11.66</v>
      </c>
      <c r="C419">
        <v>52</v>
      </c>
      <c r="D419">
        <v>14000</v>
      </c>
      <c r="E419">
        <v>215</v>
      </c>
      <c r="F419">
        <f>[1]!WallScanTrans(B419,I416,H416,J416,L416)+K416</f>
        <v>221.29206707634688</v>
      </c>
      <c r="G419">
        <f t="shared" ref="G419:G440" si="10">(F419-E419)^2/E419</f>
        <v>0.18414003764301579</v>
      </c>
    </row>
    <row r="420" spans="1:8">
      <c r="A420">
        <v>3</v>
      </c>
      <c r="B420">
        <v>-11.725</v>
      </c>
      <c r="C420">
        <v>51</v>
      </c>
      <c r="D420">
        <v>14000</v>
      </c>
      <c r="E420">
        <v>221</v>
      </c>
      <c r="F420">
        <f>[1]!WallScanTrans(B420,I416,H416,J416,L416)+K416</f>
        <v>221.29206707634688</v>
      </c>
      <c r="G420">
        <f t="shared" si="10"/>
        <v>3.8598722663264886E-4</v>
      </c>
    </row>
    <row r="421" spans="1:8">
      <c r="A421">
        <v>4</v>
      </c>
      <c r="B421">
        <v>-11.78</v>
      </c>
      <c r="C421">
        <v>51</v>
      </c>
      <c r="D421">
        <v>14000</v>
      </c>
      <c r="E421">
        <v>241</v>
      </c>
      <c r="F421">
        <f>[1]!WallScanTrans(B421,I416,H416,J416,L416)+K416</f>
        <v>221.29206707634688</v>
      </c>
      <c r="G421">
        <f t="shared" si="10"/>
        <v>1.6116291291419522</v>
      </c>
    </row>
    <row r="422" spans="1:8">
      <c r="A422">
        <v>5</v>
      </c>
      <c r="B422">
        <v>-11.835000000000001</v>
      </c>
      <c r="C422">
        <v>52</v>
      </c>
      <c r="D422">
        <v>14000</v>
      </c>
      <c r="E422">
        <v>212</v>
      </c>
      <c r="F422">
        <f>[1]!WallScanTrans(B422,I416,H416,J416,L416)+K416</f>
        <v>221.29206707634688</v>
      </c>
      <c r="G422">
        <f t="shared" si="10"/>
        <v>0.40727599316664953</v>
      </c>
    </row>
    <row r="423" spans="1:8">
      <c r="A423">
        <v>6</v>
      </c>
      <c r="B423">
        <v>-11.89</v>
      </c>
      <c r="C423">
        <v>52</v>
      </c>
      <c r="D423">
        <v>14000</v>
      </c>
      <c r="E423">
        <v>237</v>
      </c>
      <c r="F423">
        <f>[1]!WallScanTrans(B423,I416,H416,J416,L416)+K416</f>
        <v>221.29206707634688</v>
      </c>
      <c r="G423">
        <f t="shared" si="10"/>
        <v>1.0410934883290532</v>
      </c>
    </row>
    <row r="424" spans="1:8">
      <c r="A424">
        <v>7</v>
      </c>
      <c r="B424">
        <v>-11.94</v>
      </c>
      <c r="C424">
        <v>52</v>
      </c>
      <c r="D424">
        <v>14000</v>
      </c>
      <c r="E424">
        <v>206</v>
      </c>
      <c r="F424">
        <f>[1]!WallScanTrans(B424,I416,H416,J416,L416)+K416</f>
        <v>221.29206707634688</v>
      </c>
      <c r="G424">
        <f t="shared" si="10"/>
        <v>1.135181143046079</v>
      </c>
    </row>
    <row r="425" spans="1:8">
      <c r="A425">
        <v>8</v>
      </c>
      <c r="B425">
        <v>-12</v>
      </c>
      <c r="C425">
        <v>53</v>
      </c>
      <c r="D425">
        <v>14000</v>
      </c>
      <c r="E425">
        <v>225</v>
      </c>
      <c r="F425">
        <f>[1]!WallScanTrans(B425,I416,H416,J416,L416)+K416</f>
        <v>221.11267393805241</v>
      </c>
      <c r="G425">
        <f t="shared" si="10"/>
        <v>6.7161350719542046E-2</v>
      </c>
    </row>
    <row r="426" spans="1:8">
      <c r="A426">
        <v>9</v>
      </c>
      <c r="B426">
        <v>-12.055</v>
      </c>
      <c r="C426">
        <v>52</v>
      </c>
      <c r="D426">
        <v>14000</v>
      </c>
      <c r="E426">
        <v>203</v>
      </c>
      <c r="F426">
        <f>[1]!WallScanTrans(B426,I416,H416,J416,L416)+K416</f>
        <v>217.64824510330345</v>
      </c>
      <c r="G426">
        <f t="shared" si="10"/>
        <v>1.0570004167805593</v>
      </c>
    </row>
    <row r="427" spans="1:8">
      <c r="A427">
        <v>10</v>
      </c>
      <c r="B427">
        <v>-12.11</v>
      </c>
      <c r="C427">
        <v>52</v>
      </c>
      <c r="D427">
        <v>14000</v>
      </c>
      <c r="E427">
        <v>209</v>
      </c>
      <c r="F427">
        <f>[1]!WallScanTrans(B427,I416,H416,J416,L416)+K416</f>
        <v>209.77139695280056</v>
      </c>
      <c r="G427">
        <f t="shared" si="10"/>
        <v>2.8471447788994543E-3</v>
      </c>
    </row>
    <row r="428" spans="1:8">
      <c r="A428">
        <v>11</v>
      </c>
      <c r="B428">
        <v>-12.16</v>
      </c>
      <c r="C428">
        <v>52</v>
      </c>
      <c r="D428">
        <v>14000</v>
      </c>
      <c r="E428">
        <v>203</v>
      </c>
      <c r="F428">
        <f>[1]!WallScanTrans(B428,I416,H416,J416,L416)+K416</f>
        <v>198.7816669965236</v>
      </c>
      <c r="G428">
        <f t="shared" si="10"/>
        <v>8.7656814424720425E-2</v>
      </c>
    </row>
    <row r="429" spans="1:8">
      <c r="A429">
        <v>12</v>
      </c>
      <c r="B429">
        <v>-12.215</v>
      </c>
      <c r="C429">
        <v>52</v>
      </c>
      <c r="D429">
        <v>14000</v>
      </c>
      <c r="E429">
        <v>190</v>
      </c>
      <c r="F429">
        <f>[1]!WallScanTrans(B429,I416,H416,J416,L416)+K416</f>
        <v>182.48110924321765</v>
      </c>
      <c r="G429">
        <f t="shared" si="10"/>
        <v>0.29754588532856385</v>
      </c>
    </row>
    <row r="430" spans="1:8">
      <c r="A430">
        <v>13</v>
      </c>
      <c r="B430">
        <v>-12.27</v>
      </c>
      <c r="C430">
        <v>52</v>
      </c>
      <c r="D430">
        <v>14000</v>
      </c>
      <c r="E430">
        <v>148</v>
      </c>
      <c r="F430">
        <f>[1]!WallScanTrans(B430,I416,H416,J416,L416)+K416</f>
        <v>161.76813217415776</v>
      </c>
      <c r="G430">
        <f t="shared" si="10"/>
        <v>1.2808206997640403</v>
      </c>
    </row>
    <row r="431" spans="1:8">
      <c r="A431">
        <v>14</v>
      </c>
      <c r="B431">
        <v>-12.33</v>
      </c>
      <c r="C431">
        <v>53</v>
      </c>
      <c r="D431">
        <v>14000</v>
      </c>
      <c r="E431">
        <v>140</v>
      </c>
      <c r="F431">
        <f>[1]!WallScanTrans(B431,I416,H416,J416,L416)+K416</f>
        <v>136.56106957366748</v>
      </c>
      <c r="G431">
        <f t="shared" si="10"/>
        <v>8.4473160551111134E-2</v>
      </c>
    </row>
    <row r="432" spans="1:8">
      <c r="A432">
        <v>15</v>
      </c>
      <c r="B432">
        <v>-12.38</v>
      </c>
      <c r="C432">
        <v>52</v>
      </c>
      <c r="D432">
        <v>14000</v>
      </c>
      <c r="E432">
        <v>141</v>
      </c>
      <c r="F432">
        <f>[1]!WallScanTrans(B432,I416,H416,J416,L416)+K416</f>
        <v>119.11567651339141</v>
      </c>
      <c r="G432">
        <f t="shared" si="10"/>
        <v>3.396621379195238</v>
      </c>
    </row>
    <row r="433" spans="1:7">
      <c r="A433">
        <v>16</v>
      </c>
      <c r="B433">
        <v>-12.44</v>
      </c>
      <c r="C433">
        <v>53</v>
      </c>
      <c r="D433">
        <v>14000</v>
      </c>
      <c r="E433">
        <v>100</v>
      </c>
      <c r="F433">
        <f>[1]!WallScanTrans(B433,I416,H416,J416,L416)+K416</f>
        <v>102.99475318551963</v>
      </c>
      <c r="G433">
        <f t="shared" si="10"/>
        <v>8.9685466421799559E-2</v>
      </c>
    </row>
    <row r="434" spans="1:7">
      <c r="A434">
        <v>17</v>
      </c>
      <c r="B434">
        <v>-12.494999999999999</v>
      </c>
      <c r="C434">
        <v>52</v>
      </c>
      <c r="D434">
        <v>14000</v>
      </c>
      <c r="E434">
        <v>78</v>
      </c>
      <c r="F434">
        <f>[1]!WallScanTrans(B434,I416,H416,J416,L416)+K416</f>
        <v>92.830223965076613</v>
      </c>
      <c r="G434">
        <f t="shared" si="10"/>
        <v>2.8196864468504188</v>
      </c>
    </row>
    <row r="435" spans="1:7">
      <c r="A435">
        <v>18</v>
      </c>
      <c r="B435">
        <v>-12.55</v>
      </c>
      <c r="C435">
        <v>52</v>
      </c>
      <c r="D435">
        <v>14000</v>
      </c>
      <c r="E435">
        <v>93</v>
      </c>
      <c r="F435">
        <f>[1]!WallScanTrans(B435,I416,H416,J416,L416)+K416</f>
        <v>87.078114060387421</v>
      </c>
      <c r="G435">
        <f t="shared" si="10"/>
        <v>0.37708315141700172</v>
      </c>
    </row>
    <row r="436" spans="1:7">
      <c r="A436">
        <v>19</v>
      </c>
      <c r="B436">
        <v>-12.605</v>
      </c>
      <c r="C436">
        <v>52</v>
      </c>
      <c r="D436">
        <v>14000</v>
      </c>
      <c r="E436">
        <v>90</v>
      </c>
      <c r="F436">
        <f>[1]!WallScanTrans(B436,I416,H416,J416,L416)+K416</f>
        <v>85.653339162470374</v>
      </c>
      <c r="G436">
        <f t="shared" si="10"/>
        <v>0.20992733818348611</v>
      </c>
    </row>
    <row r="437" spans="1:7">
      <c r="A437">
        <v>20</v>
      </c>
      <c r="B437">
        <v>-12.66</v>
      </c>
      <c r="C437">
        <v>53</v>
      </c>
      <c r="D437">
        <v>14000</v>
      </c>
      <c r="E437">
        <v>101</v>
      </c>
      <c r="F437">
        <f>[1]!WallScanTrans(B437,I416,H416,J416,L416)+K416</f>
        <v>85.653339162470374</v>
      </c>
      <c r="G437">
        <f t="shared" si="10"/>
        <v>2.3318811768531238</v>
      </c>
    </row>
    <row r="438" spans="1:7">
      <c r="A438">
        <v>21</v>
      </c>
      <c r="B438">
        <v>-12.715</v>
      </c>
      <c r="C438">
        <v>52</v>
      </c>
      <c r="D438">
        <v>14000</v>
      </c>
      <c r="E438">
        <v>84</v>
      </c>
      <c r="F438">
        <f>[1]!WallScanTrans(B438,I416,H416,J416,L416)+K416</f>
        <v>85.653339162470374</v>
      </c>
      <c r="G438">
        <f t="shared" si="10"/>
        <v>3.2542028406645683E-2</v>
      </c>
    </row>
    <row r="439" spans="1:7">
      <c r="A439">
        <v>22</v>
      </c>
      <c r="B439">
        <v>-12.77</v>
      </c>
      <c r="C439">
        <v>52</v>
      </c>
      <c r="D439">
        <v>14000</v>
      </c>
      <c r="E439">
        <v>90</v>
      </c>
      <c r="F439">
        <f>[1]!WallScanTrans(B439,I416,H416,J416,L416)+K416</f>
        <v>85.653339162470374</v>
      </c>
      <c r="G439">
        <f t="shared" si="10"/>
        <v>0.20992733818348611</v>
      </c>
    </row>
    <row r="440" spans="1:7">
      <c r="A440">
        <v>23</v>
      </c>
      <c r="B440">
        <v>-12.824999999999999</v>
      </c>
      <c r="C440">
        <v>51</v>
      </c>
      <c r="D440">
        <v>14000</v>
      </c>
      <c r="E440">
        <v>72</v>
      </c>
      <c r="F440">
        <f>[1]!WallScanTrans(B440,I416,H416,J416,L416)+K416</f>
        <v>85.653339162470374</v>
      </c>
      <c r="G440">
        <f t="shared" si="10"/>
        <v>2.5890787539645448</v>
      </c>
    </row>
    <row r="441" spans="1:7">
      <c r="A441" t="s">
        <v>0</v>
      </c>
    </row>
    <row r="442" spans="1:7">
      <c r="A442" t="s">
        <v>0</v>
      </c>
    </row>
    <row r="443" spans="1:7">
      <c r="A443" t="s">
        <v>0</v>
      </c>
    </row>
    <row r="444" spans="1:7">
      <c r="A444" t="s">
        <v>0</v>
      </c>
    </row>
    <row r="445" spans="1:7">
      <c r="A445" t="s">
        <v>85</v>
      </c>
    </row>
    <row r="446" spans="1:7">
      <c r="A446" t="s">
        <v>2</v>
      </c>
    </row>
    <row r="447" spans="1:7">
      <c r="A447" t="s">
        <v>73</v>
      </c>
    </row>
    <row r="448" spans="1:7">
      <c r="A448" t="s">
        <v>4</v>
      </c>
    </row>
    <row r="449" spans="1:5">
      <c r="A449" t="s">
        <v>5</v>
      </c>
    </row>
    <row r="450" spans="1:5">
      <c r="A450" t="s">
        <v>6</v>
      </c>
    </row>
    <row r="451" spans="1:5">
      <c r="A451" t="s">
        <v>7</v>
      </c>
    </row>
    <row r="452" spans="1:5">
      <c r="A452" t="s">
        <v>86</v>
      </c>
    </row>
    <row r="453" spans="1:5">
      <c r="A453" t="s">
        <v>9</v>
      </c>
    </row>
    <row r="454" spans="1:5">
      <c r="A454" t="s">
        <v>10</v>
      </c>
    </row>
    <row r="455" spans="1:5">
      <c r="A455" t="s">
        <v>11</v>
      </c>
    </row>
    <row r="456" spans="1:5">
      <c r="A456" t="s">
        <v>0</v>
      </c>
    </row>
    <row r="457" spans="1:5">
      <c r="A457" t="s">
        <v>41</v>
      </c>
      <c r="B457" t="s">
        <v>34</v>
      </c>
      <c r="C457" t="s">
        <v>23</v>
      </c>
      <c r="D457" t="s">
        <v>40</v>
      </c>
      <c r="E457" t="s">
        <v>39</v>
      </c>
    </row>
    <row r="458" spans="1:5">
      <c r="A458">
        <v>1</v>
      </c>
      <c r="B458">
        <v>-11.895</v>
      </c>
      <c r="C458">
        <v>52</v>
      </c>
      <c r="D458">
        <v>14000</v>
      </c>
      <c r="E458">
        <v>33</v>
      </c>
    </row>
    <row r="459" spans="1:5">
      <c r="A459">
        <v>2</v>
      </c>
      <c r="B459">
        <v>-11.965</v>
      </c>
      <c r="C459">
        <v>52</v>
      </c>
      <c r="D459">
        <v>14000</v>
      </c>
      <c r="E459">
        <v>53</v>
      </c>
    </row>
    <row r="460" spans="1:5">
      <c r="A460">
        <v>3</v>
      </c>
      <c r="B460">
        <v>-12.015000000000001</v>
      </c>
      <c r="C460">
        <v>52</v>
      </c>
      <c r="D460">
        <v>14000</v>
      </c>
      <c r="E460">
        <v>40</v>
      </c>
    </row>
    <row r="461" spans="1:5">
      <c r="A461">
        <v>4</v>
      </c>
      <c r="B461">
        <v>-12.08</v>
      </c>
      <c r="C461">
        <v>52</v>
      </c>
      <c r="D461">
        <v>14000</v>
      </c>
      <c r="E461">
        <v>47</v>
      </c>
    </row>
    <row r="462" spans="1:5">
      <c r="A462">
        <v>5</v>
      </c>
      <c r="B462">
        <v>-12.13</v>
      </c>
      <c r="C462">
        <v>52</v>
      </c>
      <c r="D462">
        <v>14000</v>
      </c>
      <c r="E462">
        <v>36</v>
      </c>
    </row>
    <row r="463" spans="1:5">
      <c r="A463">
        <v>6</v>
      </c>
      <c r="B463">
        <v>-12.185</v>
      </c>
      <c r="C463">
        <v>52</v>
      </c>
      <c r="D463">
        <v>14000</v>
      </c>
      <c r="E463">
        <v>35</v>
      </c>
    </row>
    <row r="464" spans="1:5">
      <c r="A464">
        <v>7</v>
      </c>
      <c r="B464">
        <v>-12.24</v>
      </c>
      <c r="C464">
        <v>52</v>
      </c>
      <c r="D464">
        <v>14000</v>
      </c>
      <c r="E464">
        <v>39</v>
      </c>
    </row>
    <row r="465" spans="1:5">
      <c r="A465">
        <v>8</v>
      </c>
      <c r="B465">
        <v>-12.295</v>
      </c>
      <c r="C465">
        <v>52</v>
      </c>
      <c r="D465">
        <v>14000</v>
      </c>
      <c r="E465">
        <v>39</v>
      </c>
    </row>
    <row r="466" spans="1:5">
      <c r="A466">
        <v>9</v>
      </c>
      <c r="B466">
        <v>-12.35</v>
      </c>
      <c r="C466">
        <v>51</v>
      </c>
      <c r="D466">
        <v>14000</v>
      </c>
      <c r="E466">
        <v>42</v>
      </c>
    </row>
    <row r="467" spans="1:5">
      <c r="A467">
        <v>10</v>
      </c>
      <c r="B467">
        <v>-12.4</v>
      </c>
      <c r="C467">
        <v>52</v>
      </c>
      <c r="D467">
        <v>14000</v>
      </c>
      <c r="E467">
        <v>29</v>
      </c>
    </row>
    <row r="468" spans="1:5">
      <c r="A468">
        <v>11</v>
      </c>
      <c r="B468">
        <v>-12.455</v>
      </c>
      <c r="C468">
        <v>52</v>
      </c>
      <c r="D468">
        <v>14000</v>
      </c>
      <c r="E468">
        <v>46</v>
      </c>
    </row>
    <row r="469" spans="1:5">
      <c r="A469">
        <v>12</v>
      </c>
      <c r="B469">
        <v>-12.52</v>
      </c>
      <c r="C469">
        <v>52</v>
      </c>
      <c r="D469">
        <v>14000</v>
      </c>
      <c r="E469">
        <v>44</v>
      </c>
    </row>
    <row r="470" spans="1:5">
      <c r="A470">
        <v>13</v>
      </c>
      <c r="B470">
        <v>-12.574999999999999</v>
      </c>
      <c r="C470">
        <v>52</v>
      </c>
      <c r="D470">
        <v>14000</v>
      </c>
      <c r="E470">
        <v>39</v>
      </c>
    </row>
    <row r="471" spans="1:5">
      <c r="A471">
        <v>14</v>
      </c>
      <c r="B471">
        <v>-12.63</v>
      </c>
      <c r="C471">
        <v>52</v>
      </c>
      <c r="D471">
        <v>14000</v>
      </c>
      <c r="E471">
        <v>39</v>
      </c>
    </row>
    <row r="472" spans="1:5">
      <c r="A472">
        <v>15</v>
      </c>
      <c r="B472">
        <v>-12.685</v>
      </c>
      <c r="C472">
        <v>52</v>
      </c>
      <c r="D472">
        <v>14000</v>
      </c>
      <c r="E472">
        <v>33</v>
      </c>
    </row>
    <row r="473" spans="1:5">
      <c r="A473">
        <v>16</v>
      </c>
      <c r="B473">
        <v>-12.74</v>
      </c>
      <c r="C473">
        <v>51</v>
      </c>
      <c r="D473">
        <v>14000</v>
      </c>
      <c r="E473">
        <v>47</v>
      </c>
    </row>
    <row r="474" spans="1:5">
      <c r="A474">
        <v>17</v>
      </c>
      <c r="B474">
        <v>-12.795</v>
      </c>
      <c r="C474">
        <v>51</v>
      </c>
      <c r="D474">
        <v>14000</v>
      </c>
      <c r="E474">
        <v>41</v>
      </c>
    </row>
    <row r="475" spans="1:5">
      <c r="A475">
        <v>18</v>
      </c>
      <c r="B475">
        <v>-12.85</v>
      </c>
      <c r="C475">
        <v>52</v>
      </c>
      <c r="D475">
        <v>14000</v>
      </c>
      <c r="E475">
        <v>50</v>
      </c>
    </row>
    <row r="476" spans="1:5">
      <c r="A476">
        <v>19</v>
      </c>
      <c r="B476">
        <v>-12.904999999999999</v>
      </c>
      <c r="C476">
        <v>52</v>
      </c>
      <c r="D476">
        <v>14000</v>
      </c>
      <c r="E476">
        <v>33</v>
      </c>
    </row>
    <row r="477" spans="1:5">
      <c r="A477">
        <v>20</v>
      </c>
      <c r="B477">
        <v>-12.95</v>
      </c>
      <c r="C477">
        <v>53</v>
      </c>
      <c r="D477">
        <v>14000</v>
      </c>
      <c r="E477">
        <v>51</v>
      </c>
    </row>
    <row r="478" spans="1:5">
      <c r="A478">
        <v>21</v>
      </c>
      <c r="B478">
        <v>-13.02</v>
      </c>
      <c r="C478">
        <v>52</v>
      </c>
      <c r="D478">
        <v>14000</v>
      </c>
      <c r="E478">
        <v>49</v>
      </c>
    </row>
    <row r="479" spans="1:5">
      <c r="A479">
        <v>22</v>
      </c>
      <c r="B479">
        <v>-13.06</v>
      </c>
      <c r="C479">
        <v>52</v>
      </c>
      <c r="D479">
        <v>14000</v>
      </c>
      <c r="E479">
        <v>40</v>
      </c>
    </row>
    <row r="480" spans="1:5">
      <c r="A480">
        <v>23</v>
      </c>
      <c r="B480">
        <v>-13.115</v>
      </c>
      <c r="C480">
        <v>52</v>
      </c>
      <c r="D480">
        <v>14000</v>
      </c>
      <c r="E480">
        <v>34</v>
      </c>
    </row>
    <row r="481" spans="1:12">
      <c r="A481" t="s">
        <v>0</v>
      </c>
    </row>
    <row r="482" spans="1:12">
      <c r="A482" t="s">
        <v>0</v>
      </c>
    </row>
    <row r="483" spans="1:12">
      <c r="A483" t="s">
        <v>0</v>
      </c>
    </row>
    <row r="484" spans="1:12">
      <c r="A484" t="s">
        <v>0</v>
      </c>
    </row>
    <row r="485" spans="1:12">
      <c r="A485" t="s">
        <v>87</v>
      </c>
    </row>
    <row r="486" spans="1:12">
      <c r="A486" t="s">
        <v>2</v>
      </c>
    </row>
    <row r="487" spans="1:12">
      <c r="A487" t="s">
        <v>73</v>
      </c>
    </row>
    <row r="488" spans="1:12">
      <c r="A488" t="s">
        <v>4</v>
      </c>
    </row>
    <row r="489" spans="1:12">
      <c r="A489" t="s">
        <v>5</v>
      </c>
    </row>
    <row r="490" spans="1:12">
      <c r="A490" t="s">
        <v>6</v>
      </c>
    </row>
    <row r="491" spans="1:12">
      <c r="A491" t="s">
        <v>7</v>
      </c>
    </row>
    <row r="492" spans="1:12">
      <c r="A492" t="s">
        <v>88</v>
      </c>
    </row>
    <row r="493" spans="1:12">
      <c r="A493" t="s">
        <v>9</v>
      </c>
    </row>
    <row r="494" spans="1:12">
      <c r="A494" t="s">
        <v>10</v>
      </c>
    </row>
    <row r="495" spans="1:12">
      <c r="A495" t="s">
        <v>11</v>
      </c>
      <c r="H495" t="s">
        <v>59</v>
      </c>
      <c r="I495" t="s">
        <v>60</v>
      </c>
      <c r="J495" t="s">
        <v>61</v>
      </c>
      <c r="K495" t="s">
        <v>62</v>
      </c>
      <c r="L495" t="s">
        <v>20</v>
      </c>
    </row>
    <row r="496" spans="1:12">
      <c r="A496" t="s">
        <v>0</v>
      </c>
      <c r="H496">
        <v>-12.494422862834758</v>
      </c>
      <c r="I496">
        <v>132.95988359316598</v>
      </c>
      <c r="J496">
        <v>0.25419935836204804</v>
      </c>
      <c r="K496">
        <v>85.650343253463987</v>
      </c>
      <c r="L496">
        <v>90.2</v>
      </c>
    </row>
    <row r="497" spans="1:8">
      <c r="A497" t="s">
        <v>41</v>
      </c>
      <c r="B497" t="s">
        <v>34</v>
      </c>
      <c r="C497" t="s">
        <v>23</v>
      </c>
      <c r="D497" t="s">
        <v>40</v>
      </c>
      <c r="E497" t="s">
        <v>39</v>
      </c>
      <c r="F497" t="s">
        <v>63</v>
      </c>
      <c r="G497" t="s">
        <v>64</v>
      </c>
      <c r="H497" t="s">
        <v>65</v>
      </c>
    </row>
    <row r="498" spans="1:8">
      <c r="A498">
        <v>1</v>
      </c>
      <c r="B498">
        <v>-11.895</v>
      </c>
      <c r="C498">
        <v>53</v>
      </c>
      <c r="D498">
        <v>14000</v>
      </c>
      <c r="E498">
        <v>225</v>
      </c>
      <c r="F498">
        <f>[1]!WallScanTrans(B498,I496,H496,J496,L496)+K496</f>
        <v>218.61022684662998</v>
      </c>
      <c r="G498">
        <f>(F498-E498)^2/E498</f>
        <v>0.18146311534012527</v>
      </c>
      <c r="H498">
        <f>SUM(G500:G520)/(COUNT(G500:G520)-5)</f>
        <v>1.0010826104431019</v>
      </c>
    </row>
    <row r="499" spans="1:8">
      <c r="A499">
        <v>2</v>
      </c>
      <c r="B499">
        <v>-11.965</v>
      </c>
      <c r="C499">
        <v>53</v>
      </c>
      <c r="D499">
        <v>14000</v>
      </c>
      <c r="E499">
        <v>176</v>
      </c>
      <c r="F499">
        <f>[1]!WallScanTrans(B499,I496,H496,J496,L496)+K496</f>
        <v>218.61022684662998</v>
      </c>
      <c r="G499">
        <f t="shared" ref="G499:G520" si="11">(F499-E499)^2/E499</f>
        <v>10.316087681370833</v>
      </c>
    </row>
    <row r="500" spans="1:8">
      <c r="A500">
        <v>3</v>
      </c>
      <c r="B500">
        <v>-12.02</v>
      </c>
      <c r="C500">
        <v>52</v>
      </c>
      <c r="D500">
        <v>14000</v>
      </c>
      <c r="E500">
        <v>195</v>
      </c>
      <c r="F500">
        <f>[1]!WallScanTrans(B500,I496,H496,J496,L496)+K496</f>
        <v>218.61022684662998</v>
      </c>
      <c r="G500">
        <f t="shared" si="11"/>
        <v>2.858681085893986</v>
      </c>
    </row>
    <row r="501" spans="1:8">
      <c r="A501">
        <v>4</v>
      </c>
      <c r="B501">
        <v>-12.07</v>
      </c>
      <c r="C501">
        <v>52</v>
      </c>
      <c r="D501">
        <v>14000</v>
      </c>
      <c r="E501">
        <v>233</v>
      </c>
      <c r="F501">
        <f>[1]!WallScanTrans(B501,I496,H496,J496,L496)+K496</f>
        <v>218.61022684662998</v>
      </c>
      <c r="G501">
        <f t="shared" si="11"/>
        <v>0.88869343950836233</v>
      </c>
    </row>
    <row r="502" spans="1:8">
      <c r="A502">
        <v>5</v>
      </c>
      <c r="B502">
        <v>-12.135</v>
      </c>
      <c r="C502">
        <v>52</v>
      </c>
      <c r="D502">
        <v>14000</v>
      </c>
      <c r="E502">
        <v>218</v>
      </c>
      <c r="F502">
        <f>[1]!WallScanTrans(B502,I496,H496,J496,L496)+K496</f>
        <v>218.61022684662998</v>
      </c>
      <c r="G502">
        <f t="shared" si="11"/>
        <v>1.7081504786604351E-3</v>
      </c>
    </row>
    <row r="503" spans="1:8">
      <c r="A503">
        <v>6</v>
      </c>
      <c r="B503">
        <v>-12.185</v>
      </c>
      <c r="C503">
        <v>53</v>
      </c>
      <c r="D503">
        <v>14000</v>
      </c>
      <c r="E503">
        <v>245</v>
      </c>
      <c r="F503">
        <f>[1]!WallScanTrans(B503,I496,H496,J496,L496)+K496</f>
        <v>217.34827174701263</v>
      </c>
      <c r="G503">
        <f t="shared" si="11"/>
        <v>3.1208901035798364</v>
      </c>
    </row>
    <row r="504" spans="1:8">
      <c r="A504">
        <v>7</v>
      </c>
      <c r="B504">
        <v>-12.24</v>
      </c>
      <c r="C504">
        <v>53</v>
      </c>
      <c r="D504">
        <v>14000</v>
      </c>
      <c r="E504">
        <v>223</v>
      </c>
      <c r="F504">
        <f>[1]!WallScanTrans(B504,I496,H496,J496,L496)+K496</f>
        <v>212.97919347472279</v>
      </c>
      <c r="G504">
        <f t="shared" si="11"/>
        <v>0.4502984906593645</v>
      </c>
    </row>
    <row r="505" spans="1:8">
      <c r="A505">
        <v>8</v>
      </c>
      <c r="B505">
        <v>-12.29</v>
      </c>
      <c r="C505">
        <v>52</v>
      </c>
      <c r="D505">
        <v>14000</v>
      </c>
      <c r="E505">
        <v>199</v>
      </c>
      <c r="F505">
        <f>[1]!WallScanTrans(B505,I496,H496,J496,L496)+K496</f>
        <v>206.29721004561708</v>
      </c>
      <c r="G505">
        <f t="shared" si="11"/>
        <v>0.2675842937178633</v>
      </c>
    </row>
    <row r="506" spans="1:8">
      <c r="A506">
        <v>9</v>
      </c>
      <c r="B506">
        <v>-12.345000000000001</v>
      </c>
      <c r="C506">
        <v>52</v>
      </c>
      <c r="D506">
        <v>14000</v>
      </c>
      <c r="E506">
        <v>179</v>
      </c>
      <c r="F506">
        <f>[1]!WallScanTrans(B506,I496,H496,J496,L496)+K496</f>
        <v>195.96592477387364</v>
      </c>
      <c r="G506">
        <f t="shared" si="11"/>
        <v>1.6080592370544093</v>
      </c>
    </row>
    <row r="507" spans="1:8">
      <c r="A507">
        <v>10</v>
      </c>
      <c r="B507">
        <v>-12.404999999999999</v>
      </c>
      <c r="C507">
        <v>52</v>
      </c>
      <c r="D507">
        <v>14000</v>
      </c>
      <c r="E507">
        <v>169</v>
      </c>
      <c r="F507">
        <f>[1]!WallScanTrans(B507,I496,H496,J496,L496)+K496</f>
        <v>181.13359380242881</v>
      </c>
      <c r="G507">
        <f t="shared" si="11"/>
        <v>0.87114851220318767</v>
      </c>
    </row>
    <row r="508" spans="1:8">
      <c r="A508">
        <v>11</v>
      </c>
      <c r="B508">
        <v>-12.46</v>
      </c>
      <c r="C508">
        <v>52</v>
      </c>
      <c r="D508">
        <v>14000</v>
      </c>
      <c r="E508">
        <v>186</v>
      </c>
      <c r="F508">
        <f>[1]!WallScanTrans(B508,I496,H496,J496,L496)+K496</f>
        <v>164.27227229318871</v>
      </c>
      <c r="G508">
        <f t="shared" si="11"/>
        <v>2.5381405983942749</v>
      </c>
    </row>
    <row r="509" spans="1:8">
      <c r="A509">
        <v>12</v>
      </c>
      <c r="B509">
        <v>-12.52</v>
      </c>
      <c r="C509">
        <v>53</v>
      </c>
      <c r="D509">
        <v>14000</v>
      </c>
      <c r="E509">
        <v>143</v>
      </c>
      <c r="F509">
        <f>[1]!WallScanTrans(B509,I496,H496,J496,L496)+K496</f>
        <v>142.99166211416284</v>
      </c>
      <c r="G509">
        <f t="shared" si="11"/>
        <v>4.8615622540971452E-7</v>
      </c>
    </row>
    <row r="510" spans="1:8">
      <c r="A510">
        <v>13</v>
      </c>
      <c r="B510">
        <v>-12.565</v>
      </c>
      <c r="C510">
        <v>52</v>
      </c>
      <c r="D510">
        <v>14000</v>
      </c>
      <c r="E510">
        <v>140</v>
      </c>
      <c r="F510">
        <f>[1]!WallScanTrans(B510,I496,H496,J496,L496)+K496</f>
        <v>128.5527802364787</v>
      </c>
      <c r="G510">
        <f t="shared" si="11"/>
        <v>0.93599171653109103</v>
      </c>
    </row>
    <row r="511" spans="1:8">
      <c r="A511">
        <v>14</v>
      </c>
      <c r="B511">
        <v>-12.62</v>
      </c>
      <c r="C511">
        <v>52</v>
      </c>
      <c r="D511">
        <v>14000</v>
      </c>
      <c r="E511">
        <v>103</v>
      </c>
      <c r="F511">
        <f>[1]!WallScanTrans(B511,I496,H496,J496,L496)+K496</f>
        <v>113.7444041317473</v>
      </c>
      <c r="G511">
        <f t="shared" si="11"/>
        <v>1.1207982538476553</v>
      </c>
    </row>
    <row r="512" spans="1:8">
      <c r="A512">
        <v>15</v>
      </c>
      <c r="B512">
        <v>-12.69</v>
      </c>
      <c r="C512">
        <v>52</v>
      </c>
      <c r="D512">
        <v>14000</v>
      </c>
      <c r="E512">
        <v>94</v>
      </c>
      <c r="F512">
        <f>[1]!WallScanTrans(B512,I496,H496,J496,L496)+K496</f>
        <v>99.414203482886975</v>
      </c>
      <c r="G512">
        <f t="shared" si="11"/>
        <v>0.31184680163941975</v>
      </c>
    </row>
    <row r="513" spans="1:7">
      <c r="A513">
        <v>16</v>
      </c>
      <c r="B513">
        <v>-12.73</v>
      </c>
      <c r="C513">
        <v>53</v>
      </c>
      <c r="D513">
        <v>14000</v>
      </c>
      <c r="E513">
        <v>99</v>
      </c>
      <c r="F513">
        <f>[1]!WallScanTrans(B513,I496,H496,J496,L496)+K496</f>
        <v>93.496834349996561</v>
      </c>
      <c r="G513">
        <f t="shared" si="11"/>
        <v>0.30590739567048253</v>
      </c>
    </row>
    <row r="514" spans="1:7">
      <c r="A514">
        <v>17</v>
      </c>
      <c r="B514">
        <v>-12.785</v>
      </c>
      <c r="C514">
        <v>52</v>
      </c>
      <c r="D514">
        <v>14000</v>
      </c>
      <c r="E514">
        <v>88</v>
      </c>
      <c r="F514">
        <f>[1]!WallScanTrans(B514,I496,H496,J496,L496)+K496</f>
        <v>88.057640672977541</v>
      </c>
      <c r="G514">
        <f t="shared" si="11"/>
        <v>3.7755081605725792E-5</v>
      </c>
    </row>
    <row r="515" spans="1:7">
      <c r="A515">
        <v>18</v>
      </c>
      <c r="B515">
        <v>-12.855</v>
      </c>
      <c r="C515">
        <v>51</v>
      </c>
      <c r="D515">
        <v>14000</v>
      </c>
      <c r="E515">
        <v>92</v>
      </c>
      <c r="F515">
        <f>[1]!WallScanTrans(B515,I496,H496,J496,L496)+K496</f>
        <v>85.650343253463987</v>
      </c>
      <c r="G515">
        <f t="shared" si="11"/>
        <v>0.43824066085685115</v>
      </c>
    </row>
    <row r="516" spans="1:7">
      <c r="A516">
        <v>19</v>
      </c>
      <c r="B516">
        <v>-12.9</v>
      </c>
      <c r="C516">
        <v>52</v>
      </c>
      <c r="D516">
        <v>14000</v>
      </c>
      <c r="E516">
        <v>81</v>
      </c>
      <c r="F516">
        <f>[1]!WallScanTrans(B516,I496,H496,J496,L496)+K496</f>
        <v>85.650343253463987</v>
      </c>
      <c r="G516">
        <f t="shared" si="11"/>
        <v>0.26698385648195089</v>
      </c>
    </row>
    <row r="517" spans="1:7">
      <c r="A517">
        <v>20</v>
      </c>
      <c r="B517">
        <v>-12.95</v>
      </c>
      <c r="C517">
        <v>52</v>
      </c>
      <c r="D517">
        <v>14000</v>
      </c>
      <c r="E517">
        <v>85</v>
      </c>
      <c r="F517">
        <f>[1]!WallScanTrans(B517,I496,H496,J496,L496)+K496</f>
        <v>85.650343253463987</v>
      </c>
      <c r="G517">
        <f t="shared" si="11"/>
        <v>4.9758393803073378E-3</v>
      </c>
    </row>
    <row r="518" spans="1:7">
      <c r="A518">
        <v>21</v>
      </c>
      <c r="B518">
        <v>-13.015000000000001</v>
      </c>
      <c r="C518">
        <v>52</v>
      </c>
      <c r="D518">
        <v>14000</v>
      </c>
      <c r="E518">
        <v>86</v>
      </c>
      <c r="F518">
        <f>[1]!WallScanTrans(B518,I496,H496,J496,L496)+K496</f>
        <v>85.650343253463987</v>
      </c>
      <c r="G518">
        <f t="shared" si="11"/>
        <v>1.4216260511412746E-3</v>
      </c>
    </row>
    <row r="519" spans="1:7">
      <c r="A519">
        <v>22</v>
      </c>
      <c r="B519">
        <v>-13.07</v>
      </c>
      <c r="C519">
        <v>52</v>
      </c>
      <c r="D519">
        <v>14000</v>
      </c>
      <c r="E519">
        <v>85</v>
      </c>
      <c r="F519">
        <f>[1]!WallScanTrans(B519,I496,H496,J496,L496)+K496</f>
        <v>85.650343253463987</v>
      </c>
      <c r="G519">
        <f t="shared" si="11"/>
        <v>4.9758393803073378E-3</v>
      </c>
    </row>
    <row r="520" spans="1:7">
      <c r="A520">
        <v>23</v>
      </c>
      <c r="B520">
        <v>-13.115</v>
      </c>
      <c r="C520">
        <v>52</v>
      </c>
      <c r="D520">
        <v>14000</v>
      </c>
      <c r="E520">
        <v>87</v>
      </c>
      <c r="F520">
        <f>[1]!WallScanTrans(B520,I496,H496,J496,L496)+K496</f>
        <v>85.650343253463987</v>
      </c>
      <c r="G520">
        <f t="shared" si="11"/>
        <v>2.0937624522645696E-2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Navigation</vt:lpstr>
      <vt:lpstr>Strains</vt:lpstr>
      <vt:lpstr>980010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Michael Gharghouri</cp:lastModifiedBy>
  <dcterms:created xsi:type="dcterms:W3CDTF">2013-09-23T14:28:17Z</dcterms:created>
  <dcterms:modified xsi:type="dcterms:W3CDTF">2013-09-23T22:55:17Z</dcterms:modified>
</cp:coreProperties>
</file>