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100" windowHeight="9600" activeTab="2"/>
  </bookViews>
  <sheets>
    <sheet name="Navigation" sheetId="3" r:id="rId1"/>
    <sheet name="Strains" sheetId="2" r:id="rId2"/>
    <sheet name="980034" sheetId="1" r:id="rId3"/>
  </sheets>
  <externalReferences>
    <externalReference r:id="rId4"/>
  </externalReferences>
  <definedNames>
    <definedName name="solver_adj" localSheetId="2" hidden="1">'980034'!$G$15:$J$15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'980034'!$H$18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0"/>
</workbook>
</file>

<file path=xl/calcChain.xml><?xml version="1.0" encoding="utf-8"?>
<calcChain xmlns="http://schemas.openxmlformats.org/spreadsheetml/2006/main">
  <c r="F19" i="1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G54" l="1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M2" i="2"/>
  <c r="I2"/>
  <c r="F18" i="1"/>
  <c r="G18" l="1"/>
  <c r="H18" s="1"/>
</calcChain>
</file>

<file path=xl/sharedStrings.xml><?xml version="1.0" encoding="utf-8"?>
<sst xmlns="http://schemas.openxmlformats.org/spreadsheetml/2006/main" count="72" uniqueCount="64">
  <si>
    <t xml:space="preserve">                                                                                </t>
  </si>
  <si>
    <t xml:space="preserve">Run :     1  Seq   1  Rec   1  File L3A:980034  Date 28-DEC-2013 11:53:04.65    </t>
  </si>
  <si>
    <t xml:space="preserve">Mode: MW_ANGLE      Npts    37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</si>
  <si>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</si>
  <si>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</si>
  <si>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</si>
  <si>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</si>
  <si>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-90.500 DSRD=  11.000     </t>
  </si>
  <si>
    <t xml:space="preserve">Drv : XPOS=-168.680 YPOS= -15.915 ZPOS= 126.250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</si>
  <si>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</si>
  <si>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</si>
  <si>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</si>
  <si>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</si>
  <si>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</si>
  <si>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</si>
  <si>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</si>
  <si>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</si>
  <si>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</si>
  <si>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</si>
  <si>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</si>
  <si>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</si>
  <si>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</si>
  <si>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</si>
  <si>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</si>
  <si>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</si>
  <si>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</si>
  <si>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</si>
  <si>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</si>
  <si>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</si>
  <si>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</si>
  <si>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</si>
  <si>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</si>
  <si>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</si>
  <si>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</si>
  <si>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</si>
  <si>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</si>
  <si>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</si>
  <si>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</si>
  <si>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</si>
  <si>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</si>
  <si>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</si>
  <si>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</si>
  <si>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</si>
  <si>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</si>
  <si>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</si>
  <si>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</si>
  <si>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</si>
  <si>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</si>
  <si>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</si>
  <si>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</si>
  <si>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</si>
  <si>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</si>
  <si>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</si>
  <si>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</si>
  <si>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</si>
  <si>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</si>
  <si>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</si>
  <si>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</si>
  <si>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</si>
  <si>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</si>
  <si>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Phi</t>
  </si>
  <si>
    <t>Calc</t>
  </si>
  <si>
    <t>Error</t>
  </si>
  <si>
    <t>CHI2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</si>
</sst>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31E-2"/>
          <c:y val="3.75116652085156E-2"/>
          <c:w val="0.74290398075240593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'980034'!$B$18:$B$54</c:f>
              <c:numCache>
                <c:formatCode>General</c:formatCode>
                <c:ptCount val="37"/>
                <c:pt idx="0">
                  <c:v>-168.67500000000001</c:v>
                </c:pt>
                <c:pt idx="1">
                  <c:v>-168.6</c:v>
                </c:pt>
                <c:pt idx="2">
                  <c:v>-168.54</c:v>
                </c:pt>
                <c:pt idx="3">
                  <c:v>-168.47499999999999</c:v>
                </c:pt>
                <c:pt idx="4">
                  <c:v>-168.41</c:v>
                </c:pt>
                <c:pt idx="5">
                  <c:v>-168.345</c:v>
                </c:pt>
                <c:pt idx="6">
                  <c:v>-168.28</c:v>
                </c:pt>
                <c:pt idx="7">
                  <c:v>-168.215</c:v>
                </c:pt>
                <c:pt idx="8">
                  <c:v>-168.14500000000001</c:v>
                </c:pt>
                <c:pt idx="9">
                  <c:v>-168.08</c:v>
                </c:pt>
                <c:pt idx="10">
                  <c:v>-168.02500000000001</c:v>
                </c:pt>
                <c:pt idx="11">
                  <c:v>-167.96</c:v>
                </c:pt>
                <c:pt idx="12">
                  <c:v>-167.89</c:v>
                </c:pt>
                <c:pt idx="13">
                  <c:v>-167.82499999999999</c:v>
                </c:pt>
                <c:pt idx="14">
                  <c:v>-167.755</c:v>
                </c:pt>
                <c:pt idx="15">
                  <c:v>-167.69</c:v>
                </c:pt>
                <c:pt idx="16">
                  <c:v>-167.625</c:v>
                </c:pt>
                <c:pt idx="17">
                  <c:v>-167.56</c:v>
                </c:pt>
                <c:pt idx="18">
                  <c:v>-167.495</c:v>
                </c:pt>
                <c:pt idx="19">
                  <c:v>-167.435</c:v>
                </c:pt>
                <c:pt idx="20">
                  <c:v>-167.36500000000001</c:v>
                </c:pt>
                <c:pt idx="21">
                  <c:v>-167.30500000000001</c:v>
                </c:pt>
                <c:pt idx="22">
                  <c:v>-167.23500000000001</c:v>
                </c:pt>
                <c:pt idx="23">
                  <c:v>-167.17</c:v>
                </c:pt>
                <c:pt idx="24">
                  <c:v>-167.11</c:v>
                </c:pt>
                <c:pt idx="25">
                  <c:v>-167.04499999999999</c:v>
                </c:pt>
                <c:pt idx="26">
                  <c:v>-166.97</c:v>
                </c:pt>
                <c:pt idx="27">
                  <c:v>-166.91</c:v>
                </c:pt>
                <c:pt idx="28">
                  <c:v>-166.845</c:v>
                </c:pt>
                <c:pt idx="29">
                  <c:v>-166.78</c:v>
                </c:pt>
                <c:pt idx="30">
                  <c:v>-166.72</c:v>
                </c:pt>
                <c:pt idx="31">
                  <c:v>-166.655</c:v>
                </c:pt>
                <c:pt idx="32">
                  <c:v>-166.59</c:v>
                </c:pt>
                <c:pt idx="33">
                  <c:v>-166.52500000000001</c:v>
                </c:pt>
                <c:pt idx="34">
                  <c:v>-166.46</c:v>
                </c:pt>
                <c:pt idx="35">
                  <c:v>-166.4</c:v>
                </c:pt>
                <c:pt idx="36">
                  <c:v>-166.32</c:v>
                </c:pt>
              </c:numCache>
            </c:numRef>
          </c:xVal>
          <c:yVal>
            <c:numRef>
              <c:f>'980034'!$E$18:$E$54</c:f>
              <c:numCache>
                <c:formatCode>General</c:formatCode>
                <c:ptCount val="37"/>
                <c:pt idx="0">
                  <c:v>55</c:v>
                </c:pt>
                <c:pt idx="1">
                  <c:v>59</c:v>
                </c:pt>
                <c:pt idx="2">
                  <c:v>56</c:v>
                </c:pt>
                <c:pt idx="3">
                  <c:v>70</c:v>
                </c:pt>
                <c:pt idx="4">
                  <c:v>52</c:v>
                </c:pt>
                <c:pt idx="5">
                  <c:v>61</c:v>
                </c:pt>
                <c:pt idx="6">
                  <c:v>69</c:v>
                </c:pt>
                <c:pt idx="7">
                  <c:v>68</c:v>
                </c:pt>
                <c:pt idx="8">
                  <c:v>67</c:v>
                </c:pt>
                <c:pt idx="9">
                  <c:v>63</c:v>
                </c:pt>
                <c:pt idx="10">
                  <c:v>60</c:v>
                </c:pt>
                <c:pt idx="11">
                  <c:v>67</c:v>
                </c:pt>
                <c:pt idx="12">
                  <c:v>60</c:v>
                </c:pt>
                <c:pt idx="13">
                  <c:v>61</c:v>
                </c:pt>
                <c:pt idx="14">
                  <c:v>54</c:v>
                </c:pt>
                <c:pt idx="15">
                  <c:v>69</c:v>
                </c:pt>
                <c:pt idx="16">
                  <c:v>64</c:v>
                </c:pt>
                <c:pt idx="17">
                  <c:v>74</c:v>
                </c:pt>
                <c:pt idx="18">
                  <c:v>70</c:v>
                </c:pt>
                <c:pt idx="19">
                  <c:v>53</c:v>
                </c:pt>
                <c:pt idx="20">
                  <c:v>83</c:v>
                </c:pt>
                <c:pt idx="21">
                  <c:v>92</c:v>
                </c:pt>
                <c:pt idx="22">
                  <c:v>112</c:v>
                </c:pt>
                <c:pt idx="23">
                  <c:v>169</c:v>
                </c:pt>
                <c:pt idx="24">
                  <c:v>177</c:v>
                </c:pt>
                <c:pt idx="25">
                  <c:v>175</c:v>
                </c:pt>
                <c:pt idx="26">
                  <c:v>192</c:v>
                </c:pt>
                <c:pt idx="27">
                  <c:v>200</c:v>
                </c:pt>
                <c:pt idx="28">
                  <c:v>199</c:v>
                </c:pt>
                <c:pt idx="29">
                  <c:v>186</c:v>
                </c:pt>
                <c:pt idx="30">
                  <c:v>178</c:v>
                </c:pt>
                <c:pt idx="31">
                  <c:v>187</c:v>
                </c:pt>
                <c:pt idx="32">
                  <c:v>161</c:v>
                </c:pt>
                <c:pt idx="33">
                  <c:v>177</c:v>
                </c:pt>
                <c:pt idx="34">
                  <c:v>193</c:v>
                </c:pt>
                <c:pt idx="35">
                  <c:v>209</c:v>
                </c:pt>
                <c:pt idx="36">
                  <c:v>166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'980034'!$B$18:$B$54</c:f>
              <c:numCache>
                <c:formatCode>General</c:formatCode>
                <c:ptCount val="37"/>
                <c:pt idx="0">
                  <c:v>-168.67500000000001</c:v>
                </c:pt>
                <c:pt idx="1">
                  <c:v>-168.6</c:v>
                </c:pt>
                <c:pt idx="2">
                  <c:v>-168.54</c:v>
                </c:pt>
                <c:pt idx="3">
                  <c:v>-168.47499999999999</c:v>
                </c:pt>
                <c:pt idx="4">
                  <c:v>-168.41</c:v>
                </c:pt>
                <c:pt idx="5">
                  <c:v>-168.345</c:v>
                </c:pt>
                <c:pt idx="6">
                  <c:v>-168.28</c:v>
                </c:pt>
                <c:pt idx="7">
                  <c:v>-168.215</c:v>
                </c:pt>
                <c:pt idx="8">
                  <c:v>-168.14500000000001</c:v>
                </c:pt>
                <c:pt idx="9">
                  <c:v>-168.08</c:v>
                </c:pt>
                <c:pt idx="10">
                  <c:v>-168.02500000000001</c:v>
                </c:pt>
                <c:pt idx="11">
                  <c:v>-167.96</c:v>
                </c:pt>
                <c:pt idx="12">
                  <c:v>-167.89</c:v>
                </c:pt>
                <c:pt idx="13">
                  <c:v>-167.82499999999999</c:v>
                </c:pt>
                <c:pt idx="14">
                  <c:v>-167.755</c:v>
                </c:pt>
                <c:pt idx="15">
                  <c:v>-167.69</c:v>
                </c:pt>
                <c:pt idx="16">
                  <c:v>-167.625</c:v>
                </c:pt>
                <c:pt idx="17">
                  <c:v>-167.56</c:v>
                </c:pt>
                <c:pt idx="18">
                  <c:v>-167.495</c:v>
                </c:pt>
                <c:pt idx="19">
                  <c:v>-167.435</c:v>
                </c:pt>
                <c:pt idx="20">
                  <c:v>-167.36500000000001</c:v>
                </c:pt>
                <c:pt idx="21">
                  <c:v>-167.30500000000001</c:v>
                </c:pt>
                <c:pt idx="22">
                  <c:v>-167.23500000000001</c:v>
                </c:pt>
                <c:pt idx="23">
                  <c:v>-167.17</c:v>
                </c:pt>
                <c:pt idx="24">
                  <c:v>-167.11</c:v>
                </c:pt>
                <c:pt idx="25">
                  <c:v>-167.04499999999999</c:v>
                </c:pt>
                <c:pt idx="26">
                  <c:v>-166.97</c:v>
                </c:pt>
                <c:pt idx="27">
                  <c:v>-166.91</c:v>
                </c:pt>
                <c:pt idx="28">
                  <c:v>-166.845</c:v>
                </c:pt>
                <c:pt idx="29">
                  <c:v>-166.78</c:v>
                </c:pt>
                <c:pt idx="30">
                  <c:v>-166.72</c:v>
                </c:pt>
                <c:pt idx="31">
                  <c:v>-166.655</c:v>
                </c:pt>
                <c:pt idx="32">
                  <c:v>-166.59</c:v>
                </c:pt>
                <c:pt idx="33">
                  <c:v>-166.52500000000001</c:v>
                </c:pt>
                <c:pt idx="34">
                  <c:v>-166.46</c:v>
                </c:pt>
                <c:pt idx="35">
                  <c:v>-166.4</c:v>
                </c:pt>
                <c:pt idx="36">
                  <c:v>-166.32</c:v>
                </c:pt>
              </c:numCache>
            </c:numRef>
          </c:xVal>
          <c:yVal>
            <c:numRef>
              <c:f>'980034'!$F$18:$F$54</c:f>
              <c:numCache>
                <c:formatCode>General</c:formatCode>
                <c:ptCount val="37"/>
                <c:pt idx="0">
                  <c:v>62.206495774442914</c:v>
                </c:pt>
                <c:pt idx="1">
                  <c:v>62.206495774442914</c:v>
                </c:pt>
                <c:pt idx="2">
                  <c:v>62.206495774442914</c:v>
                </c:pt>
                <c:pt idx="3">
                  <c:v>62.206495774442914</c:v>
                </c:pt>
                <c:pt idx="4">
                  <c:v>62.206495774442914</c:v>
                </c:pt>
                <c:pt idx="5">
                  <c:v>62.206495774442914</c:v>
                </c:pt>
                <c:pt idx="6">
                  <c:v>62.206495774442914</c:v>
                </c:pt>
                <c:pt idx="7">
                  <c:v>62.206495774442914</c:v>
                </c:pt>
                <c:pt idx="8">
                  <c:v>62.206495774442914</c:v>
                </c:pt>
                <c:pt idx="9">
                  <c:v>62.206495774442914</c:v>
                </c:pt>
                <c:pt idx="10">
                  <c:v>62.206495774442914</c:v>
                </c:pt>
                <c:pt idx="11">
                  <c:v>62.206495774442914</c:v>
                </c:pt>
                <c:pt idx="12">
                  <c:v>62.206495774442914</c:v>
                </c:pt>
                <c:pt idx="13">
                  <c:v>62.206495774442914</c:v>
                </c:pt>
                <c:pt idx="14">
                  <c:v>62.206495774442914</c:v>
                </c:pt>
                <c:pt idx="15">
                  <c:v>62.206495774442914</c:v>
                </c:pt>
                <c:pt idx="16">
                  <c:v>62.206495774442914</c:v>
                </c:pt>
                <c:pt idx="17">
                  <c:v>62.206495774442914</c:v>
                </c:pt>
                <c:pt idx="18">
                  <c:v>62.206495774442914</c:v>
                </c:pt>
                <c:pt idx="19">
                  <c:v>62.772608627821462</c:v>
                </c:pt>
                <c:pt idx="20">
                  <c:v>72.667351059203483</c:v>
                </c:pt>
                <c:pt idx="21">
                  <c:v>90.954155451709056</c:v>
                </c:pt>
                <c:pt idx="22">
                  <c:v>123.72847663574662</c:v>
                </c:pt>
                <c:pt idx="23">
                  <c:v>154.49154339452718</c:v>
                </c:pt>
                <c:pt idx="24">
                  <c:v>173.45976213898092</c:v>
                </c:pt>
                <c:pt idx="25">
                  <c:v>183.79450265988464</c:v>
                </c:pt>
                <c:pt idx="26">
                  <c:v>184.98225309034052</c:v>
                </c:pt>
                <c:pt idx="27">
                  <c:v>184.98225309034052</c:v>
                </c:pt>
                <c:pt idx="28">
                  <c:v>184.98225309034052</c:v>
                </c:pt>
                <c:pt idx="29">
                  <c:v>184.98225309034052</c:v>
                </c:pt>
                <c:pt idx="30">
                  <c:v>184.98225309034052</c:v>
                </c:pt>
                <c:pt idx="31">
                  <c:v>184.98225309034052</c:v>
                </c:pt>
                <c:pt idx="32">
                  <c:v>184.98225309034052</c:v>
                </c:pt>
                <c:pt idx="33">
                  <c:v>184.98225309034052</c:v>
                </c:pt>
                <c:pt idx="34">
                  <c:v>184.98225309034052</c:v>
                </c:pt>
                <c:pt idx="35">
                  <c:v>184.98225309034052</c:v>
                </c:pt>
                <c:pt idx="36">
                  <c:v>184.98225309034052</c:v>
                </c:pt>
              </c:numCache>
            </c:numRef>
          </c:yVal>
        </c:ser>
        <c:axId val="134598016"/>
        <c:axId val="134592768"/>
      </c:scatterChart>
      <c:valAx>
        <c:axId val="134598016"/>
        <c:scaling>
          <c:orientation val="minMax"/>
        </c:scaling>
        <c:axPos val="b"/>
        <c:numFmt formatCode="General" sourceLinked="1"/>
        <c:tickLblPos val="nextTo"/>
        <c:crossAx val="134592768"/>
        <c:crosses val="autoZero"/>
        <c:crossBetween val="midCat"/>
      </c:valAx>
      <c:valAx>
        <c:axId val="134592768"/>
        <c:scaling>
          <c:orientation val="minMax"/>
        </c:scaling>
        <c:axPos val="l"/>
        <c:majorGridlines/>
        <c:numFmt formatCode="General" sourceLinked="1"/>
        <c:tickLblPos val="nextTo"/>
        <c:crossAx val="13459801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24</xdr:row>
      <xdr:rowOff>152400</xdr:rowOff>
    </xdr:from>
    <xdr:to>
      <xdr:col>15</xdr:col>
      <xdr:colOff>342900</xdr:colOff>
      <xdr:row>39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44</v>
      </c>
      <c r="B1">
        <v>980034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1</v>
      </c>
      <c r="E2">
        <v>1</v>
      </c>
      <c r="F2">
        <v>5</v>
      </c>
      <c r="G2">
        <v>15</v>
      </c>
      <c r="H2">
        <v>18</v>
      </c>
      <c r="I2">
        <v>54</v>
      </c>
      <c r="J2">
        <v>2</v>
      </c>
      <c r="K2">
        <v>5</v>
      </c>
      <c r="L2">
        <v>4</v>
      </c>
      <c r="M2">
        <v>3</v>
      </c>
      <c r="N2" t="s">
        <v>30</v>
      </c>
      <c r="O2">
        <v>10</v>
      </c>
    </row>
    <row r="3" spans="1:15">
      <c r="A3" t="s">
        <v>45</v>
      </c>
      <c r="B3" t="s">
        <v>46</v>
      </c>
    </row>
    <row r="4" spans="1:15">
      <c r="A4" t="s">
        <v>53</v>
      </c>
      <c r="B4">
        <v>54</v>
      </c>
    </row>
    <row r="5" spans="1:15">
      <c r="A5" t="s">
        <v>47</v>
      </c>
      <c r="B5">
        <v>19</v>
      </c>
    </row>
    <row r="6" spans="1:15">
      <c r="A6" t="s">
        <v>48</v>
      </c>
      <c r="B6">
        <v>5</v>
      </c>
    </row>
    <row r="7" spans="1:15">
      <c r="A7" t="s">
        <v>49</v>
      </c>
      <c r="B7">
        <v>13</v>
      </c>
    </row>
    <row r="8" spans="1:15">
      <c r="A8" t="s">
        <v>50</v>
      </c>
      <c r="B8">
        <v>0</v>
      </c>
    </row>
    <row r="9" spans="1:15">
      <c r="A9" t="s">
        <v>51</v>
      </c>
      <c r="B9" t="s">
        <v>52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"/>
  <sheetViews>
    <sheetView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19">
      <c r="A2">
        <v>1</v>
      </c>
      <c r="B2">
        <v>1</v>
      </c>
      <c r="C2">
        <v>980034</v>
      </c>
      <c r="D2" s="2">
        <v>41636.495192708331</v>
      </c>
      <c r="E2">
        <v>71.88</v>
      </c>
      <c r="F2">
        <v>35.94</v>
      </c>
      <c r="G2">
        <v>-45</v>
      </c>
      <c r="H2">
        <v>-90.5</v>
      </c>
      <c r="I2">
        <f xml:space="preserve">  11</f>
        <v>11</v>
      </c>
      <c r="J2">
        <v>-168.68</v>
      </c>
      <c r="K2">
        <v>-15.914999999999999</v>
      </c>
      <c r="L2">
        <v>126.25</v>
      </c>
      <c r="M2">
        <f xml:space="preserve">   0</f>
        <v>0</v>
      </c>
      <c r="N2" t="s">
        <v>35</v>
      </c>
      <c r="O2">
        <v>37</v>
      </c>
      <c r="P2">
        <v>7000</v>
      </c>
      <c r="Q2">
        <v>37</v>
      </c>
      <c r="R2">
        <v>209</v>
      </c>
      <c r="S2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4"/>
  <sheetViews>
    <sheetView tabSelected="1" topLeftCell="A9" workbookViewId="0">
      <selection activeCell="C39" sqref="C39"/>
    </sheetView>
  </sheetViews>
  <sheetFormatPr defaultRowHeight="15"/>
  <sheetData>
    <row r="1" spans="1:12">
      <c r="A1" t="s">
        <v>54</v>
      </c>
      <c r="B1">
        <v>1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56</v>
      </c>
      <c r="H14" t="s">
        <v>57</v>
      </c>
      <c r="I14" t="s">
        <v>58</v>
      </c>
      <c r="J14" t="s">
        <v>59</v>
      </c>
      <c r="L14" t="s">
        <v>60</v>
      </c>
    </row>
    <row r="15" spans="1:12">
      <c r="A15" t="s">
        <v>11</v>
      </c>
      <c r="G15">
        <v>122.77575731589759</v>
      </c>
      <c r="H15">
        <v>-167.23524149729434</v>
      </c>
      <c r="I15">
        <v>0.15625596502355493</v>
      </c>
      <c r="J15">
        <v>62.206495774442914</v>
      </c>
      <c r="L15">
        <v>90</v>
      </c>
    </row>
    <row r="16" spans="1:12">
      <c r="A16" t="s">
        <v>0</v>
      </c>
    </row>
    <row r="17" spans="1:8">
      <c r="A17" t="s">
        <v>38</v>
      </c>
      <c r="B17" t="s">
        <v>30</v>
      </c>
      <c r="C17" t="s">
        <v>20</v>
      </c>
      <c r="D17" t="s">
        <v>37</v>
      </c>
      <c r="E17" t="s">
        <v>36</v>
      </c>
      <c r="F17" t="s">
        <v>61</v>
      </c>
      <c r="G17" t="s">
        <v>62</v>
      </c>
      <c r="H17" t="s">
        <v>63</v>
      </c>
    </row>
    <row r="18" spans="1:8">
      <c r="A18">
        <v>1</v>
      </c>
      <c r="B18">
        <v>-168.67500000000001</v>
      </c>
      <c r="C18">
        <v>37</v>
      </c>
      <c r="D18">
        <v>7000</v>
      </c>
      <c r="E18">
        <v>55</v>
      </c>
      <c r="F18">
        <f>[1]!WallScanTrans(B18,$G$15,$H$15,$I$15,$L$15)+$J$15</f>
        <v>62.206495774442914</v>
      </c>
      <c r="G18">
        <f>(F18-E18)^2/E18</f>
        <v>0.94424693358297407</v>
      </c>
      <c r="H18">
        <f>SUM(G18:G54)/(COUNT(G18:G54)-4)</f>
        <v>0.89135977126455868</v>
      </c>
    </row>
    <row r="19" spans="1:8">
      <c r="A19">
        <v>2</v>
      </c>
      <c r="B19">
        <v>-168.6</v>
      </c>
      <c r="C19">
        <v>36</v>
      </c>
      <c r="D19">
        <v>7000</v>
      </c>
      <c r="E19">
        <v>59</v>
      </c>
      <c r="F19">
        <f>[1]!WallScanTrans(B19,$G$15,$H$15,$I$15,$L$15)+$J$15</f>
        <v>62.206495774442914</v>
      </c>
      <c r="G19">
        <f t="shared" ref="G19:G54" si="0">(F19-E19)^2/E19</f>
        <v>0.17426466358508916</v>
      </c>
    </row>
    <row r="20" spans="1:8">
      <c r="A20">
        <v>3</v>
      </c>
      <c r="B20">
        <v>-168.54</v>
      </c>
      <c r="C20">
        <v>36</v>
      </c>
      <c r="D20">
        <v>7000</v>
      </c>
      <c r="E20">
        <v>56</v>
      </c>
      <c r="F20">
        <f>[1]!WallScanTrans(B20,$G$15,$H$15,$I$15,$L$15)+$J$15</f>
        <v>62.206495774442914</v>
      </c>
      <c r="G20">
        <f t="shared" si="0"/>
        <v>0.68786767496745971</v>
      </c>
    </row>
    <row r="21" spans="1:8">
      <c r="A21">
        <v>4</v>
      </c>
      <c r="B21">
        <v>-168.47499999999999</v>
      </c>
      <c r="C21">
        <v>36</v>
      </c>
      <c r="D21">
        <v>7000</v>
      </c>
      <c r="E21">
        <v>70</v>
      </c>
      <c r="F21">
        <f>[1]!WallScanTrans(B21,$G$15,$H$15,$I$15,$L$15)+$J$15</f>
        <v>62.206495774442914</v>
      </c>
      <c r="G21">
        <f t="shared" si="0"/>
        <v>0.8676958301968023</v>
      </c>
    </row>
    <row r="22" spans="1:8">
      <c r="A22">
        <v>5</v>
      </c>
      <c r="B22">
        <v>-168.41</v>
      </c>
      <c r="C22">
        <v>37</v>
      </c>
      <c r="D22">
        <v>7000</v>
      </c>
      <c r="E22">
        <v>52</v>
      </c>
      <c r="F22">
        <f>[1]!WallScanTrans(B22,$G$15,$H$15,$I$15,$L$15)+$J$15</f>
        <v>62.206495774442914</v>
      </c>
      <c r="G22">
        <f t="shared" si="0"/>
        <v>2.0033183844946354</v>
      </c>
    </row>
    <row r="23" spans="1:8">
      <c r="A23">
        <v>6</v>
      </c>
      <c r="B23">
        <v>-168.345</v>
      </c>
      <c r="C23">
        <v>37</v>
      </c>
      <c r="D23">
        <v>7000</v>
      </c>
      <c r="E23">
        <v>61</v>
      </c>
      <c r="F23">
        <f>[1]!WallScanTrans(B23,$G$15,$H$15,$I$15,$L$15)+$J$15</f>
        <v>62.206495774442914</v>
      </c>
      <c r="G23">
        <f t="shared" si="0"/>
        <v>2.3862820553255837E-2</v>
      </c>
    </row>
    <row r="24" spans="1:8">
      <c r="A24">
        <v>7</v>
      </c>
      <c r="B24">
        <v>-168.28</v>
      </c>
      <c r="C24">
        <v>36</v>
      </c>
      <c r="D24">
        <v>7000</v>
      </c>
      <c r="E24">
        <v>69</v>
      </c>
      <c r="F24">
        <f>[1]!WallScanTrans(B24,$G$15,$H$15,$I$15,$L$15)+$J$15</f>
        <v>62.206495774442914</v>
      </c>
      <c r="G24">
        <f t="shared" si="0"/>
        <v>0.66886521250234765</v>
      </c>
    </row>
    <row r="25" spans="1:8">
      <c r="A25">
        <v>8</v>
      </c>
      <c r="B25">
        <v>-168.215</v>
      </c>
      <c r="C25">
        <v>37</v>
      </c>
      <c r="D25">
        <v>7000</v>
      </c>
      <c r="E25">
        <v>68</v>
      </c>
      <c r="F25">
        <f>[1]!WallScanTrans(B25,$G$15,$H$15,$I$15,$L$15)+$J$15</f>
        <v>62.206495774442914</v>
      </c>
      <c r="G25">
        <f t="shared" si="0"/>
        <v>0.49359840016982082</v>
      </c>
    </row>
    <row r="26" spans="1:8">
      <c r="A26">
        <v>9</v>
      </c>
      <c r="B26">
        <v>-168.14500000000001</v>
      </c>
      <c r="C26">
        <v>37</v>
      </c>
      <c r="D26">
        <v>7000</v>
      </c>
      <c r="E26">
        <v>67</v>
      </c>
      <c r="F26">
        <f>[1]!WallScanTrans(B26,$G$15,$H$15,$I$15,$L$15)+$J$15</f>
        <v>62.206495774442914</v>
      </c>
      <c r="G26">
        <f t="shared" si="0"/>
        <v>0.34295048896169611</v>
      </c>
    </row>
    <row r="27" spans="1:8">
      <c r="A27">
        <v>10</v>
      </c>
      <c r="B27">
        <v>-168.08</v>
      </c>
      <c r="C27">
        <v>36</v>
      </c>
      <c r="D27">
        <v>7000</v>
      </c>
      <c r="E27">
        <v>63</v>
      </c>
      <c r="F27">
        <f>[1]!WallScanTrans(B27,$G$15,$H$15,$I$15,$L$15)+$J$15</f>
        <v>62.206495774442914</v>
      </c>
      <c r="G27">
        <f t="shared" si="0"/>
        <v>9.9944278726500219E-3</v>
      </c>
    </row>
    <row r="28" spans="1:8">
      <c r="A28">
        <v>11</v>
      </c>
      <c r="B28">
        <v>-168.02500000000001</v>
      </c>
      <c r="C28">
        <v>36</v>
      </c>
      <c r="D28">
        <v>7000</v>
      </c>
      <c r="E28">
        <v>60</v>
      </c>
      <c r="F28">
        <f>[1]!WallScanTrans(B28,$G$15,$H$15,$I$15,$L$15)+$J$15</f>
        <v>62.206495774442914</v>
      </c>
      <c r="G28">
        <f t="shared" si="0"/>
        <v>8.1143726710573891E-2</v>
      </c>
    </row>
    <row r="29" spans="1:8">
      <c r="A29">
        <v>12</v>
      </c>
      <c r="B29">
        <v>-167.96</v>
      </c>
      <c r="C29">
        <v>36</v>
      </c>
      <c r="D29">
        <v>7000</v>
      </c>
      <c r="E29">
        <v>67</v>
      </c>
      <c r="F29">
        <f>[1]!WallScanTrans(B29,$G$15,$H$15,$I$15,$L$15)+$J$15</f>
        <v>62.206495774442914</v>
      </c>
      <c r="G29">
        <f t="shared" si="0"/>
        <v>0.34295048896169611</v>
      </c>
    </row>
    <row r="30" spans="1:8">
      <c r="A30">
        <v>13</v>
      </c>
      <c r="B30">
        <v>-167.89</v>
      </c>
      <c r="C30">
        <v>36</v>
      </c>
      <c r="D30">
        <v>7000</v>
      </c>
      <c r="E30">
        <v>60</v>
      </c>
      <c r="F30">
        <f>[1]!WallScanTrans(B30,$G$15,$H$15,$I$15,$L$15)+$J$15</f>
        <v>62.206495774442914</v>
      </c>
      <c r="G30">
        <f t="shared" si="0"/>
        <v>8.1143726710573891E-2</v>
      </c>
    </row>
    <row r="31" spans="1:8">
      <c r="A31">
        <v>14</v>
      </c>
      <c r="B31">
        <v>-167.82499999999999</v>
      </c>
      <c r="C31">
        <v>36</v>
      </c>
      <c r="D31">
        <v>7000</v>
      </c>
      <c r="E31">
        <v>61</v>
      </c>
      <c r="F31">
        <f>[1]!WallScanTrans(B31,$G$15,$H$15,$I$15,$L$15)+$J$15</f>
        <v>62.206495774442914</v>
      </c>
      <c r="G31">
        <f t="shared" si="0"/>
        <v>2.3862820553255837E-2</v>
      </c>
    </row>
    <row r="32" spans="1:8">
      <c r="A32">
        <v>15</v>
      </c>
      <c r="B32">
        <v>-167.755</v>
      </c>
      <c r="C32">
        <v>36</v>
      </c>
      <c r="D32">
        <v>7000</v>
      </c>
      <c r="E32">
        <v>54</v>
      </c>
      <c r="F32">
        <f>[1]!WallScanTrans(B32,$G$15,$H$15,$I$15,$L$15)+$J$15</f>
        <v>62.206495774442914</v>
      </c>
      <c r="G32">
        <f t="shared" si="0"/>
        <v>1.2471587573323961</v>
      </c>
    </row>
    <row r="33" spans="1:7">
      <c r="A33">
        <v>16</v>
      </c>
      <c r="B33">
        <v>-167.69</v>
      </c>
      <c r="C33">
        <v>36</v>
      </c>
      <c r="D33">
        <v>7000</v>
      </c>
      <c r="E33">
        <v>69</v>
      </c>
      <c r="F33">
        <f>[1]!WallScanTrans(B33,$G$15,$H$15,$I$15,$L$15)+$J$15</f>
        <v>62.206495774442914</v>
      </c>
      <c r="G33">
        <f t="shared" si="0"/>
        <v>0.66886521250234765</v>
      </c>
    </row>
    <row r="34" spans="1:7">
      <c r="A34">
        <v>17</v>
      </c>
      <c r="B34">
        <v>-167.625</v>
      </c>
      <c r="C34">
        <v>37</v>
      </c>
      <c r="D34">
        <v>7000</v>
      </c>
      <c r="E34">
        <v>64</v>
      </c>
      <c r="F34">
        <f>[1]!WallScanTrans(B34,$G$15,$H$15,$I$15,$L$15)+$J$15</f>
        <v>62.206495774442914</v>
      </c>
      <c r="G34">
        <f t="shared" si="0"/>
        <v>5.0260271985798813E-2</v>
      </c>
    </row>
    <row r="35" spans="1:7">
      <c r="A35">
        <v>18</v>
      </c>
      <c r="B35">
        <v>-167.56</v>
      </c>
      <c r="C35">
        <v>36</v>
      </c>
      <c r="D35">
        <v>7000</v>
      </c>
      <c r="E35">
        <v>74</v>
      </c>
      <c r="F35">
        <f>[1]!WallScanTrans(B35,$G$15,$H$15,$I$15,$L$15)+$J$15</f>
        <v>62.206495774442914</v>
      </c>
      <c r="G35">
        <f t="shared" si="0"/>
        <v>1.8795505664626062</v>
      </c>
    </row>
    <row r="36" spans="1:7">
      <c r="A36">
        <v>19</v>
      </c>
      <c r="B36">
        <v>-167.495</v>
      </c>
      <c r="C36">
        <v>37</v>
      </c>
      <c r="D36">
        <v>7000</v>
      </c>
      <c r="E36">
        <v>70</v>
      </c>
      <c r="F36">
        <f>[1]!WallScanTrans(B36,$G$15,$H$15,$I$15,$L$15)+$J$15</f>
        <v>62.206495774442914</v>
      </c>
      <c r="G36">
        <f t="shared" si="0"/>
        <v>0.8676958301968023</v>
      </c>
    </row>
    <row r="37" spans="1:7">
      <c r="A37">
        <v>20</v>
      </c>
      <c r="B37">
        <v>-167.435</v>
      </c>
      <c r="C37">
        <v>37</v>
      </c>
      <c r="D37">
        <v>7000</v>
      </c>
      <c r="E37">
        <v>53</v>
      </c>
      <c r="F37">
        <f>[1]!WallScanTrans(B37,$G$15,$H$15,$I$15,$L$15)+$J$15</f>
        <v>62.772608627821462</v>
      </c>
      <c r="G37">
        <f t="shared" si="0"/>
        <v>1.8019599885390658</v>
      </c>
    </row>
    <row r="38" spans="1:7">
      <c r="A38">
        <v>21</v>
      </c>
      <c r="B38">
        <v>-167.36500000000001</v>
      </c>
      <c r="C38">
        <v>36</v>
      </c>
      <c r="D38">
        <v>7000</v>
      </c>
      <c r="E38">
        <v>83</v>
      </c>
      <c r="F38">
        <f>[1]!WallScanTrans(B38,$G$15,$H$15,$I$15,$L$15)+$J$15</f>
        <v>72.667351059203483</v>
      </c>
      <c r="G38">
        <f t="shared" si="0"/>
        <v>1.2863088449848601</v>
      </c>
    </row>
    <row r="39" spans="1:7">
      <c r="A39">
        <v>22</v>
      </c>
      <c r="B39">
        <v>-167.30500000000001</v>
      </c>
      <c r="C39">
        <v>37</v>
      </c>
      <c r="D39">
        <v>7000</v>
      </c>
      <c r="E39">
        <v>92</v>
      </c>
      <c r="F39">
        <f>[1]!WallScanTrans(B39,$G$15,$H$15,$I$15,$L$15)+$J$15</f>
        <v>90.954155451709056</v>
      </c>
      <c r="G39">
        <f t="shared" si="0"/>
        <v>1.1889030643368355E-2</v>
      </c>
    </row>
    <row r="40" spans="1:7">
      <c r="A40">
        <v>23</v>
      </c>
      <c r="B40">
        <v>-167.23500000000001</v>
      </c>
      <c r="C40">
        <v>36</v>
      </c>
      <c r="D40">
        <v>7000</v>
      </c>
      <c r="E40">
        <v>112</v>
      </c>
      <c r="F40">
        <f>[1]!WallScanTrans(B40,$G$15,$H$15,$I$15,$L$15)+$J$15</f>
        <v>123.72847663574662</v>
      </c>
      <c r="G40">
        <f t="shared" si="0"/>
        <v>1.2281889660290559</v>
      </c>
    </row>
    <row r="41" spans="1:7">
      <c r="A41">
        <v>24</v>
      </c>
      <c r="B41">
        <v>-167.17</v>
      </c>
      <c r="C41">
        <v>37</v>
      </c>
      <c r="D41">
        <v>7000</v>
      </c>
      <c r="E41">
        <v>169</v>
      </c>
      <c r="F41">
        <f>[1]!WallScanTrans(B41,$G$15,$H$15,$I$15,$L$15)+$J$15</f>
        <v>154.49154339452718</v>
      </c>
      <c r="G41">
        <f t="shared" si="0"/>
        <v>1.2455343968809927</v>
      </c>
    </row>
    <row r="42" spans="1:7">
      <c r="A42">
        <v>25</v>
      </c>
      <c r="B42">
        <v>-167.11</v>
      </c>
      <c r="C42">
        <v>36</v>
      </c>
      <c r="D42">
        <v>7000</v>
      </c>
      <c r="E42">
        <v>177</v>
      </c>
      <c r="F42">
        <f>[1]!WallScanTrans(B42,$G$15,$H$15,$I$15,$L$15)+$J$15</f>
        <v>173.45976213898092</v>
      </c>
      <c r="G42">
        <f t="shared" si="0"/>
        <v>7.0809514760412126E-2</v>
      </c>
    </row>
    <row r="43" spans="1:7">
      <c r="A43">
        <v>26</v>
      </c>
      <c r="B43">
        <v>-167.04499999999999</v>
      </c>
      <c r="C43">
        <v>36</v>
      </c>
      <c r="D43">
        <v>7000</v>
      </c>
      <c r="E43">
        <v>175</v>
      </c>
      <c r="F43">
        <f>[1]!WallScanTrans(B43,$G$15,$H$15,$I$15,$L$15)+$J$15</f>
        <v>183.79450265988464</v>
      </c>
      <c r="G43">
        <f t="shared" si="0"/>
        <v>0.44196158305553174</v>
      </c>
    </row>
    <row r="44" spans="1:7">
      <c r="A44">
        <v>27</v>
      </c>
      <c r="B44">
        <v>-166.97</v>
      </c>
      <c r="C44">
        <v>37</v>
      </c>
      <c r="D44">
        <v>7000</v>
      </c>
      <c r="E44">
        <v>192</v>
      </c>
      <c r="F44">
        <f>[1]!WallScanTrans(B44,$G$15,$H$15,$I$15,$L$15)+$J$15</f>
        <v>184.98225309034052</v>
      </c>
      <c r="G44">
        <f t="shared" si="0"/>
        <v>0.25650401920851651</v>
      </c>
    </row>
    <row r="45" spans="1:7">
      <c r="A45">
        <v>28</v>
      </c>
      <c r="B45">
        <v>-166.91</v>
      </c>
      <c r="C45">
        <v>36</v>
      </c>
      <c r="D45">
        <v>7000</v>
      </c>
      <c r="E45">
        <v>200</v>
      </c>
      <c r="F45">
        <f>[1]!WallScanTrans(B45,$G$15,$H$15,$I$15,$L$15)+$J$15</f>
        <v>184.98225309034052</v>
      </c>
      <c r="G45">
        <f t="shared" si="0"/>
        <v>1.1276636112129341</v>
      </c>
    </row>
    <row r="46" spans="1:7">
      <c r="A46">
        <v>29</v>
      </c>
      <c r="B46">
        <v>-166.845</v>
      </c>
      <c r="C46">
        <v>36</v>
      </c>
      <c r="D46">
        <v>7000</v>
      </c>
      <c r="E46">
        <v>199</v>
      </c>
      <c r="F46">
        <f>[1]!WallScanTrans(B46,$G$15,$H$15,$I$15,$L$15)+$J$15</f>
        <v>184.98225309034052</v>
      </c>
      <c r="G46">
        <f t="shared" si="0"/>
        <v>0.9874232584083813</v>
      </c>
    </row>
    <row r="47" spans="1:7">
      <c r="A47">
        <v>30</v>
      </c>
      <c r="B47">
        <v>-166.78</v>
      </c>
      <c r="C47">
        <v>37</v>
      </c>
      <c r="D47">
        <v>7000</v>
      </c>
      <c r="E47">
        <v>186</v>
      </c>
      <c r="F47">
        <f>[1]!WallScanTrans(B47,$G$15,$H$15,$I$15,$L$15)+$J$15</f>
        <v>184.98225309034052</v>
      </c>
      <c r="G47">
        <f t="shared" si="0"/>
        <v>5.5688643662441936E-3</v>
      </c>
    </row>
    <row r="48" spans="1:7">
      <c r="A48">
        <v>31</v>
      </c>
      <c r="B48">
        <v>-166.72</v>
      </c>
      <c r="C48">
        <v>37</v>
      </c>
      <c r="D48">
        <v>7000</v>
      </c>
      <c r="E48">
        <v>178</v>
      </c>
      <c r="F48">
        <f>[1]!WallScanTrans(B48,$G$15,$H$15,$I$15,$L$15)+$J$15</f>
        <v>184.98225309034052</v>
      </c>
      <c r="G48">
        <f t="shared" si="0"/>
        <v>0.2738868439189312</v>
      </c>
    </row>
    <row r="49" spans="1:7">
      <c r="A49">
        <v>32</v>
      </c>
      <c r="B49">
        <v>-166.655</v>
      </c>
      <c r="C49">
        <v>36</v>
      </c>
      <c r="D49">
        <v>7000</v>
      </c>
      <c r="E49">
        <v>187</v>
      </c>
      <c r="F49">
        <f>[1]!WallScanTrans(B49,$G$15,$H$15,$I$15,$L$15)+$J$15</f>
        <v>184.98225309034052</v>
      </c>
      <c r="G49">
        <f t="shared" si="0"/>
        <v>2.1771671611980629E-2</v>
      </c>
    </row>
    <row r="50" spans="1:7">
      <c r="A50">
        <v>33</v>
      </c>
      <c r="B50">
        <v>-166.59</v>
      </c>
      <c r="C50">
        <v>36</v>
      </c>
      <c r="D50">
        <v>7000</v>
      </c>
      <c r="E50">
        <v>161</v>
      </c>
      <c r="F50">
        <f>[1]!WallScanTrans(B50,$G$15,$H$15,$I$15,$L$15)+$J$15</f>
        <v>184.98225309034052</v>
      </c>
      <c r="G50">
        <f t="shared" si="0"/>
        <v>3.5723507036593012</v>
      </c>
    </row>
    <row r="51" spans="1:7">
      <c r="A51">
        <v>34</v>
      </c>
      <c r="B51">
        <v>-166.52500000000001</v>
      </c>
      <c r="C51">
        <v>37</v>
      </c>
      <c r="D51">
        <v>7000</v>
      </c>
      <c r="E51">
        <v>177</v>
      </c>
      <c r="F51">
        <f>[1]!WallScanTrans(B51,$G$15,$H$15,$I$15,$L$15)+$J$15</f>
        <v>184.98225309034052</v>
      </c>
      <c r="G51">
        <f t="shared" si="0"/>
        <v>0.35997945987712315</v>
      </c>
    </row>
    <row r="52" spans="1:7">
      <c r="A52">
        <v>35</v>
      </c>
      <c r="B52">
        <v>-166.46</v>
      </c>
      <c r="C52">
        <v>37</v>
      </c>
      <c r="D52">
        <v>7000</v>
      </c>
      <c r="E52">
        <v>193</v>
      </c>
      <c r="F52">
        <f>[1]!WallScanTrans(B52,$G$15,$H$15,$I$15,$L$15)+$J$15</f>
        <v>184.98225309034052</v>
      </c>
      <c r="G52">
        <f t="shared" si="0"/>
        <v>0.33307909589302653</v>
      </c>
    </row>
    <row r="53" spans="1:7">
      <c r="A53">
        <v>36</v>
      </c>
      <c r="B53">
        <v>-166.4</v>
      </c>
      <c r="C53">
        <v>37</v>
      </c>
      <c r="D53">
        <v>7000</v>
      </c>
      <c r="E53">
        <v>209</v>
      </c>
      <c r="F53">
        <f>[1]!WallScanTrans(B53,$G$15,$H$15,$I$15,$L$15)+$J$15</f>
        <v>184.98225309034052</v>
      </c>
      <c r="G53">
        <f t="shared" si="0"/>
        <v>2.7600582134758729</v>
      </c>
    </row>
    <row r="54" spans="1:7">
      <c r="A54">
        <v>37</v>
      </c>
      <c r="B54">
        <v>-166.32</v>
      </c>
      <c r="C54">
        <v>37</v>
      </c>
      <c r="D54">
        <v>7000</v>
      </c>
      <c r="E54">
        <v>166</v>
      </c>
      <c r="F54">
        <f>[1]!WallScanTrans(B54,$G$15,$H$15,$I$15,$L$15)+$J$15</f>
        <v>184.98225309034052</v>
      </c>
      <c r="G54">
        <f t="shared" si="0"/>
        <v>2.1706381469020619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980034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2013-12-28T17:24:49Z</dcterms:created>
  <dcterms:modified xsi:type="dcterms:W3CDTF">2013-12-28T17:24:49Z</dcterms:modified>
</cp:coreProperties>
</file>