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charts/chart29.xml" ContentType="application/vnd.openxmlformats-officedocument.drawingml.chart+xml"/>
  <Override PartName="/xl/charts/chart49.xml" ContentType="application/vnd.openxmlformats-officedocument.drawingml.chart+xml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50.xml" ContentType="application/vnd.openxmlformats-officedocument.drawingml.chart+xml"/>
  <Override PartName="/docProps/core.xml" ContentType="application/vnd.openxmlformats-package.core-properti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5.xml" ContentType="application/vnd.openxmlformats-officedocument.drawingml.chart+xml"/>
  <Override PartName="/xl/charts/chart3.xml" ContentType="application/vnd.openxmlformats-officedocument.drawingml.char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charts/chart39.xml" ContentType="application/vnd.openxmlformats-officedocument.drawingml.chart+xml"/>
  <Override PartName="/xl/charts/chart48.xml" ContentType="application/vnd.openxmlformats-officedocument.drawingml.chart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240" yWindow="105" windowWidth="20115" windowHeight="7230" activeTab="3"/>
  </bookViews>
  <sheets>
    <sheet name="Navigation" sheetId="3" r:id="rId1"/>
    <sheet name="Strains" sheetId="2" r:id="rId2"/>
    <sheet name="980025" sheetId="1" r:id="rId3"/>
    <sheet name="Setup" sheetId="4" r:id="rId4"/>
  </sheets>
  <externalReferences>
    <externalReference r:id="rId5"/>
    <externalReference r:id="rId6"/>
  </externalReferences>
  <definedNames>
    <definedName name="solver_adj" localSheetId="2" hidden="1">'980025'!$G$52:$J$52,'980025'!$M$52</definedName>
    <definedName name="solver_cvg" localSheetId="2" hidden="1">0.0001</definedName>
    <definedName name="solver_drv" localSheetId="2" hidden="1">1</definedName>
    <definedName name="solver_est" localSheetId="2" hidden="1">1</definedName>
    <definedName name="solver_itr" localSheetId="2" hidden="1">100</definedName>
    <definedName name="solver_lin" localSheetId="2" hidden="1">2</definedName>
    <definedName name="solver_neg" localSheetId="2" hidden="1">2</definedName>
    <definedName name="solver_num" localSheetId="2" hidden="1">0</definedName>
    <definedName name="solver_nwt" localSheetId="2" hidden="1">1</definedName>
    <definedName name="solver_opt" localSheetId="2" hidden="1">'980025'!$H$55</definedName>
    <definedName name="solver_pre" localSheetId="2" hidden="1">0.000001</definedName>
    <definedName name="solver_scl" localSheetId="2" hidden="1">2</definedName>
    <definedName name="solver_sho" localSheetId="2" hidden="1">2</definedName>
    <definedName name="solver_tim" localSheetId="2" hidden="1">100</definedName>
    <definedName name="solver_tol" localSheetId="2" hidden="1">0.05</definedName>
    <definedName name="solver_typ" localSheetId="2" hidden="1">2</definedName>
    <definedName name="solver_val" localSheetId="2" hidden="1">0</definedName>
  </definedNames>
  <calcPr calcId="125725"/>
</workbook>
</file>

<file path=xl/calcChain.xml><?xml version="1.0" encoding="utf-8"?>
<calcChain xmlns="http://schemas.openxmlformats.org/spreadsheetml/2006/main">
  <c r="AD37" i="4"/>
  <c r="AD36"/>
  <c r="AD35"/>
  <c r="AD34"/>
  <c r="AD33"/>
  <c r="AD32"/>
  <c r="AD31"/>
  <c r="AD30"/>
  <c r="AD29"/>
  <c r="AD28"/>
  <c r="AF27"/>
  <c r="AD27"/>
  <c r="AF26"/>
  <c r="AD26"/>
  <c r="AD25"/>
  <c r="AD24"/>
  <c r="AC5"/>
  <c r="AC6" s="1"/>
  <c r="AC7" s="1"/>
  <c r="AC8" s="1"/>
  <c r="AC9" s="1"/>
  <c r="AC10" s="1"/>
  <c r="AC11" s="1"/>
  <c r="AC12" s="1"/>
  <c r="AC13" s="1"/>
  <c r="AC14" s="1"/>
  <c r="AC15" s="1"/>
  <c r="AC16" s="1"/>
  <c r="AC17" s="1"/>
  <c r="AC18" s="1"/>
  <c r="AC19" s="1"/>
  <c r="AC20" s="1"/>
  <c r="AC21" s="1"/>
  <c r="AC22" s="1"/>
  <c r="AC23" s="1"/>
  <c r="AC24" s="1"/>
  <c r="AC25" s="1"/>
  <c r="AC26" s="1"/>
  <c r="AC27" s="1"/>
  <c r="AC28" s="1"/>
  <c r="AC29" s="1"/>
  <c r="AC30" s="1"/>
  <c r="AC31" s="1"/>
  <c r="AC32" s="1"/>
  <c r="AC33" s="1"/>
  <c r="AC34" s="1"/>
  <c r="AC35" s="1"/>
  <c r="AC36" s="1"/>
  <c r="AC37" s="1"/>
  <c r="AC38" s="1"/>
  <c r="AC39" s="1"/>
  <c r="AC40" s="1"/>
  <c r="AC41" s="1"/>
  <c r="AC42" s="1"/>
  <c r="AC43" s="1"/>
  <c r="AC44" s="1"/>
  <c r="AC45" s="1"/>
  <c r="AC46" s="1"/>
  <c r="AC47" s="1"/>
  <c r="AC48" s="1"/>
  <c r="AC49" s="1"/>
  <c r="AC50" s="1"/>
  <c r="AC51" s="1"/>
  <c r="AC52" s="1"/>
  <c r="AC53" s="1"/>
  <c r="AC54" s="1"/>
  <c r="AC55" s="1"/>
  <c r="V6"/>
  <c r="V7" s="1"/>
  <c r="V8" s="1"/>
  <c r="V9" s="1"/>
  <c r="V10" s="1"/>
  <c r="V5"/>
  <c r="Q6"/>
  <c r="Q7" s="1"/>
  <c r="Q8" s="1"/>
  <c r="Q9" s="1"/>
  <c r="Q10" s="1"/>
  <c r="Q11" s="1"/>
  <c r="Q12" s="1"/>
  <c r="Q13" s="1"/>
  <c r="Q14" s="1"/>
  <c r="Q15" s="1"/>
  <c r="Q5"/>
  <c r="L6"/>
  <c r="L7" s="1"/>
  <c r="L8" s="1"/>
  <c r="L9" s="1"/>
  <c r="L10" s="1"/>
  <c r="L11" s="1"/>
  <c r="L12" s="1"/>
  <c r="L13" s="1"/>
  <c r="L14" s="1"/>
  <c r="L15" s="1"/>
  <c r="L16" s="1"/>
  <c r="L17" s="1"/>
  <c r="L18" s="1"/>
  <c r="L19" s="1"/>
  <c r="L20" s="1"/>
  <c r="L21" s="1"/>
  <c r="L22" s="1"/>
  <c r="L23" s="1"/>
  <c r="L24" s="1"/>
  <c r="L25" s="1"/>
  <c r="L26" s="1"/>
  <c r="L27" s="1"/>
  <c r="L28" s="1"/>
  <c r="L29" s="1"/>
  <c r="L30" s="1"/>
  <c r="L31" s="1"/>
  <c r="L32" s="1"/>
  <c r="L33" s="1"/>
  <c r="L34" s="1"/>
  <c r="L35" s="1"/>
  <c r="L36" s="1"/>
  <c r="L37" s="1"/>
  <c r="L38" s="1"/>
  <c r="L39" s="1"/>
  <c r="L40" s="1"/>
  <c r="L41" s="1"/>
  <c r="L42" s="1"/>
  <c r="L43" s="1"/>
  <c r="L44" s="1"/>
  <c r="L45" s="1"/>
  <c r="L46" s="1"/>
  <c r="L47" s="1"/>
  <c r="L48" s="1"/>
  <c r="L49" s="1"/>
  <c r="L50" s="1"/>
  <c r="L51" s="1"/>
  <c r="L52" s="1"/>
  <c r="L53" s="1"/>
  <c r="L54" s="1"/>
  <c r="L55" s="1"/>
  <c r="L5"/>
  <c r="J4821" i="1"/>
  <c r="I4821"/>
  <c r="F4821"/>
  <c r="G4821" l="1"/>
  <c r="J4820"/>
  <c r="I4820"/>
  <c r="F4820"/>
  <c r="G4820" l="1"/>
  <c r="J4819"/>
  <c r="I4819"/>
  <c r="F4819"/>
  <c r="G4819" l="1"/>
  <c r="J4818"/>
  <c r="I4818"/>
  <c r="F4818"/>
  <c r="G4818" l="1"/>
  <c r="J4817"/>
  <c r="I4817"/>
  <c r="F4817"/>
  <c r="G4817" l="1"/>
  <c r="J4816"/>
  <c r="I4816"/>
  <c r="F4816"/>
  <c r="G4816" l="1"/>
  <c r="J4815"/>
  <c r="I4815"/>
  <c r="F4815"/>
  <c r="G4815" l="1"/>
  <c r="J4814"/>
  <c r="I4814"/>
  <c r="F4814"/>
  <c r="G4814" l="1"/>
  <c r="J4813"/>
  <c r="I4813"/>
  <c r="F4813"/>
  <c r="G4813" l="1"/>
  <c r="J4812"/>
  <c r="I4812"/>
  <c r="F4812"/>
  <c r="G4812" l="1"/>
  <c r="J4811"/>
  <c r="I4811"/>
  <c r="F4811"/>
  <c r="G4811" l="1"/>
  <c r="J4810"/>
  <c r="I4810"/>
  <c r="F4810"/>
  <c r="G4810" l="1"/>
  <c r="J4809"/>
  <c r="I4809"/>
  <c r="F4809"/>
  <c r="G4809" l="1"/>
  <c r="J4808"/>
  <c r="I4808"/>
  <c r="F4808"/>
  <c r="G4808" l="1"/>
  <c r="J4807"/>
  <c r="I4807"/>
  <c r="F4807"/>
  <c r="G4807" l="1"/>
  <c r="J4806"/>
  <c r="I4806"/>
  <c r="F4806"/>
  <c r="G4806" l="1"/>
  <c r="J4805"/>
  <c r="I4805"/>
  <c r="F4805"/>
  <c r="G4805" l="1"/>
  <c r="J4804"/>
  <c r="I4804"/>
  <c r="F4804"/>
  <c r="G4804" l="1"/>
  <c r="J4803"/>
  <c r="I4803"/>
  <c r="F4803"/>
  <c r="G4803" l="1"/>
  <c r="J4802"/>
  <c r="I4802"/>
  <c r="F4802"/>
  <c r="G4802" l="1"/>
  <c r="J4801"/>
  <c r="I4801"/>
  <c r="F4801"/>
  <c r="G4801" l="1"/>
  <c r="J4800"/>
  <c r="I4800"/>
  <c r="F4800"/>
  <c r="G4800" l="1"/>
  <c r="J4799"/>
  <c r="I4799"/>
  <c r="F4799"/>
  <c r="G4799" l="1"/>
  <c r="J4798"/>
  <c r="I4798"/>
  <c r="F4798"/>
  <c r="G4798" l="1"/>
  <c r="J4797"/>
  <c r="I4797"/>
  <c r="F4797"/>
  <c r="G4797" l="1"/>
  <c r="J4796"/>
  <c r="I4796"/>
  <c r="F4796"/>
  <c r="G4796" l="1"/>
  <c r="J4795"/>
  <c r="I4795"/>
  <c r="F4795"/>
  <c r="G4795" l="1"/>
  <c r="J4794"/>
  <c r="I4794"/>
  <c r="F4794"/>
  <c r="G4794" l="1"/>
  <c r="J4793"/>
  <c r="I4793"/>
  <c r="F4793"/>
  <c r="G4793" l="1"/>
  <c r="J4792"/>
  <c r="I4792"/>
  <c r="F4792"/>
  <c r="G4792" l="1"/>
  <c r="J4791"/>
  <c r="I4791"/>
  <c r="F4791"/>
  <c r="G4791" l="1"/>
  <c r="J4790"/>
  <c r="I4790"/>
  <c r="F4790"/>
  <c r="G4790" l="1"/>
  <c r="J4789"/>
  <c r="I4789"/>
  <c r="F4789"/>
  <c r="G4789" l="1"/>
  <c r="J4788"/>
  <c r="I4788"/>
  <c r="F4788"/>
  <c r="G4788" l="1"/>
  <c r="J4787"/>
  <c r="I4787"/>
  <c r="F4787"/>
  <c r="G4787" l="1"/>
  <c r="J4786"/>
  <c r="I4786"/>
  <c r="F4786"/>
  <c r="G4786" l="1"/>
  <c r="J4785"/>
  <c r="I4785"/>
  <c r="F4785"/>
  <c r="G4785" l="1"/>
  <c r="J4784"/>
  <c r="I4784"/>
  <c r="F4784"/>
  <c r="G4784" l="1"/>
  <c r="J4783"/>
  <c r="I4783"/>
  <c r="F4783"/>
  <c r="G4783" l="1"/>
  <c r="J4782"/>
  <c r="I4782"/>
  <c r="F4782"/>
  <c r="G4782" l="1"/>
  <c r="J4781"/>
  <c r="I4781" s="1"/>
  <c r="F4781"/>
  <c r="G4781" l="1"/>
  <c r="J4780"/>
  <c r="I4780" s="1"/>
  <c r="F4780"/>
  <c r="G4780" l="1"/>
  <c r="J4779"/>
  <c r="I4779" s="1"/>
  <c r="F4779"/>
  <c r="G4779" l="1"/>
  <c r="J4778"/>
  <c r="I4778" s="1"/>
  <c r="F4778"/>
  <c r="G4778" l="1"/>
  <c r="J4777"/>
  <c r="I4777" s="1"/>
  <c r="F4777"/>
  <c r="G4777" l="1"/>
  <c r="J4776"/>
  <c r="I4776" s="1"/>
  <c r="F4776"/>
  <c r="G4776" l="1"/>
  <c r="J4775"/>
  <c r="I4775" s="1"/>
  <c r="F4775"/>
  <c r="G4775" l="1"/>
  <c r="J4774"/>
  <c r="I4774" s="1"/>
  <c r="F4774"/>
  <c r="G4774" l="1"/>
  <c r="J4773"/>
  <c r="I4773" s="1"/>
  <c r="F4773"/>
  <c r="G4773" l="1"/>
  <c r="J4772"/>
  <c r="I4772" s="1"/>
  <c r="F4772"/>
  <c r="G4772" l="1"/>
  <c r="J4771"/>
  <c r="I4771" s="1"/>
  <c r="F4771"/>
  <c r="G4771" l="1"/>
  <c r="J4770"/>
  <c r="I4770" s="1"/>
  <c r="F4770"/>
  <c r="G4770" l="1"/>
  <c r="J4769"/>
  <c r="I4769" s="1"/>
  <c r="F4769"/>
  <c r="G4769" l="1"/>
  <c r="J4768"/>
  <c r="I4768" s="1"/>
  <c r="F4768"/>
  <c r="G4768" l="1"/>
  <c r="J4767"/>
  <c r="I4767" s="1"/>
  <c r="F4767"/>
  <c r="G4767" l="1"/>
  <c r="J4766"/>
  <c r="I4766" s="1"/>
  <c r="F4766"/>
  <c r="G4766" l="1"/>
  <c r="J4765"/>
  <c r="I4765" s="1"/>
  <c r="F4765"/>
  <c r="G4765" l="1"/>
  <c r="J4764"/>
  <c r="I4764" s="1"/>
  <c r="F4764"/>
  <c r="G4764" l="1"/>
  <c r="J4763"/>
  <c r="I4763" s="1"/>
  <c r="F4763"/>
  <c r="G4763" l="1"/>
  <c r="J4762"/>
  <c r="I4762" s="1"/>
  <c r="F4762"/>
  <c r="G4762" l="1"/>
  <c r="J4761"/>
  <c r="I4761" s="1"/>
  <c r="F4761"/>
  <c r="G4761" l="1"/>
  <c r="J4760"/>
  <c r="I4760" s="1"/>
  <c r="F4760"/>
  <c r="G4760" l="1"/>
  <c r="J4759"/>
  <c r="I4759" s="1"/>
  <c r="F4759"/>
  <c r="G4759" l="1"/>
  <c r="J4758"/>
  <c r="I4758" s="1"/>
  <c r="F4758"/>
  <c r="G4758" l="1"/>
  <c r="J4757"/>
  <c r="I4757" s="1"/>
  <c r="F4757"/>
  <c r="G4757" l="1"/>
  <c r="J4756"/>
  <c r="I4756" s="1"/>
  <c r="F4756"/>
  <c r="G4756" l="1"/>
  <c r="J4755"/>
  <c r="I4755" s="1"/>
  <c r="F4755"/>
  <c r="G4755" l="1"/>
  <c r="J4754"/>
  <c r="I4754" s="1"/>
  <c r="F4754"/>
  <c r="G4754" l="1"/>
  <c r="J4753"/>
  <c r="I4753" s="1"/>
  <c r="F4753"/>
  <c r="G4753" l="1"/>
  <c r="J4752"/>
  <c r="I4752" s="1"/>
  <c r="F4752"/>
  <c r="G4752" l="1"/>
  <c r="J4751"/>
  <c r="I4751" s="1"/>
  <c r="F4751"/>
  <c r="G4751" l="1"/>
  <c r="J4750"/>
  <c r="I4750" s="1"/>
  <c r="F4750"/>
  <c r="G4750" l="1"/>
  <c r="J4749"/>
  <c r="I4749" s="1"/>
  <c r="F4749"/>
  <c r="G4749" l="1"/>
  <c r="J4748"/>
  <c r="I4748" s="1"/>
  <c r="F4748"/>
  <c r="G4748" l="1"/>
  <c r="J4747"/>
  <c r="I4747" s="1"/>
  <c r="F4747"/>
  <c r="G4747" l="1"/>
  <c r="H4747" s="1"/>
  <c r="M55" i="2"/>
  <c r="I55"/>
  <c r="M54"/>
  <c r="I54"/>
  <c r="M53"/>
  <c r="I53"/>
  <c r="M52"/>
  <c r="I52"/>
  <c r="M51"/>
  <c r="I51"/>
  <c r="M50"/>
  <c r="I50"/>
  <c r="M49"/>
  <c r="I49"/>
  <c r="M48"/>
  <c r="I48"/>
  <c r="M47"/>
  <c r="I47"/>
  <c r="M46"/>
  <c r="I46"/>
  <c r="M45"/>
  <c r="I45"/>
  <c r="M44"/>
  <c r="I44"/>
  <c r="M43"/>
  <c r="I43"/>
  <c r="M42"/>
  <c r="I42"/>
  <c r="M41"/>
  <c r="I41"/>
  <c r="M40"/>
  <c r="I40"/>
  <c r="M39"/>
  <c r="I39"/>
  <c r="M38"/>
  <c r="I38"/>
  <c r="M37"/>
  <c r="I37"/>
  <c r="M36"/>
  <c r="I36"/>
  <c r="M35"/>
  <c r="I35"/>
  <c r="M34"/>
  <c r="I34"/>
  <c r="M33"/>
  <c r="I33"/>
  <c r="M32"/>
  <c r="I32"/>
  <c r="M31"/>
  <c r="I31"/>
  <c r="M30"/>
  <c r="I30"/>
  <c r="M29"/>
  <c r="I29"/>
  <c r="M28"/>
  <c r="I28"/>
  <c r="M27"/>
  <c r="I27"/>
  <c r="M26"/>
  <c r="I26"/>
  <c r="M25"/>
  <c r="I25"/>
  <c r="M24"/>
  <c r="I24"/>
  <c r="M23"/>
  <c r="I23"/>
  <c r="M22"/>
  <c r="I22"/>
  <c r="M21"/>
  <c r="I21"/>
  <c r="M20"/>
  <c r="I20"/>
  <c r="M19"/>
  <c r="I19"/>
  <c r="M18"/>
  <c r="I18"/>
  <c r="M17"/>
  <c r="I17"/>
  <c r="M16"/>
  <c r="I16"/>
  <c r="M15"/>
  <c r="I15"/>
  <c r="M14"/>
  <c r="I14"/>
  <c r="M13"/>
  <c r="I13"/>
  <c r="M12"/>
  <c r="I12"/>
  <c r="M11"/>
  <c r="I11"/>
  <c r="M10"/>
  <c r="I10"/>
  <c r="M9"/>
  <c r="I9"/>
  <c r="M8"/>
  <c r="I8"/>
  <c r="M7"/>
  <c r="I7"/>
  <c r="M6"/>
  <c r="I6"/>
  <c r="M5"/>
  <c r="I5"/>
  <c r="M4"/>
  <c r="I4"/>
  <c r="M3"/>
  <c r="I3"/>
  <c r="M2"/>
  <c r="I2"/>
  <c r="J4729" i="1"/>
  <c r="I4729"/>
  <c r="F4729"/>
  <c r="G4729" l="1"/>
  <c r="J4728"/>
  <c r="I4728"/>
  <c r="F4728"/>
  <c r="G4728" l="1"/>
  <c r="J4727"/>
  <c r="I4727"/>
  <c r="F4727"/>
  <c r="G4727" l="1"/>
  <c r="J4726"/>
  <c r="I4726"/>
  <c r="F4726"/>
  <c r="G4726" l="1"/>
  <c r="J4725"/>
  <c r="I4725"/>
  <c r="F4725"/>
  <c r="G4725" l="1"/>
  <c r="J4724"/>
  <c r="I4724"/>
  <c r="F4724"/>
  <c r="G4724" l="1"/>
  <c r="J4723"/>
  <c r="I4723"/>
  <c r="F4723"/>
  <c r="G4723" l="1"/>
  <c r="J4722"/>
  <c r="I4722"/>
  <c r="F4722"/>
  <c r="G4722" l="1"/>
  <c r="J4721"/>
  <c r="I4721"/>
  <c r="F4721"/>
  <c r="G4721" l="1"/>
  <c r="J4720"/>
  <c r="I4720"/>
  <c r="F4720"/>
  <c r="G4720" l="1"/>
  <c r="J4719"/>
  <c r="I4719"/>
  <c r="F4719"/>
  <c r="G4719" l="1"/>
  <c r="J4718"/>
  <c r="I4718"/>
  <c r="F4718"/>
  <c r="G4718" l="1"/>
  <c r="J4717"/>
  <c r="I4717"/>
  <c r="F4717"/>
  <c r="G4717" l="1"/>
  <c r="J4716"/>
  <c r="I4716"/>
  <c r="F4716"/>
  <c r="G4716" l="1"/>
  <c r="J4715"/>
  <c r="I4715"/>
  <c r="F4715"/>
  <c r="G4715" l="1"/>
  <c r="J4714"/>
  <c r="I4714"/>
  <c r="F4714"/>
  <c r="G4714" l="1"/>
  <c r="J4713"/>
  <c r="I4713"/>
  <c r="F4713"/>
  <c r="G4713" l="1"/>
  <c r="J4712"/>
  <c r="I4712"/>
  <c r="F4712"/>
  <c r="G4712" l="1"/>
  <c r="J4711"/>
  <c r="I4711"/>
  <c r="F4711"/>
  <c r="G4711" l="1"/>
  <c r="J4710"/>
  <c r="I4710"/>
  <c r="F4710"/>
  <c r="G4710" l="1"/>
  <c r="J4709"/>
  <c r="I4709"/>
  <c r="F4709"/>
  <c r="G4709" l="1"/>
  <c r="J4708"/>
  <c r="I4708"/>
  <c r="F4708"/>
  <c r="G4708" l="1"/>
  <c r="J4707"/>
  <c r="I4707"/>
  <c r="F4707"/>
  <c r="G4707" l="1"/>
  <c r="J4706"/>
  <c r="I4706"/>
  <c r="F4706"/>
  <c r="G4706" l="1"/>
  <c r="J4705"/>
  <c r="I4705"/>
  <c r="F4705"/>
  <c r="G4705" l="1"/>
  <c r="J4704"/>
  <c r="I4704"/>
  <c r="F4704"/>
  <c r="G4704" l="1"/>
  <c r="J4703"/>
  <c r="I4703"/>
  <c r="F4703"/>
  <c r="G4703" l="1"/>
  <c r="J4702"/>
  <c r="I4702"/>
  <c r="F4702"/>
  <c r="G4702" l="1"/>
  <c r="J4701"/>
  <c r="I4701"/>
  <c r="F4701"/>
  <c r="G4701" l="1"/>
  <c r="J4700"/>
  <c r="I4700"/>
  <c r="F4700"/>
  <c r="G4700" l="1"/>
  <c r="J4699"/>
  <c r="I4699"/>
  <c r="F4699"/>
  <c r="G4699" l="1"/>
  <c r="J4698"/>
  <c r="I4698"/>
  <c r="F4698"/>
  <c r="G4698" l="1"/>
  <c r="J4697"/>
  <c r="I4697"/>
  <c r="F4697"/>
  <c r="G4697" l="1"/>
  <c r="J4696"/>
  <c r="I4696"/>
  <c r="F4696"/>
  <c r="G4696" l="1"/>
  <c r="J4695"/>
  <c r="I4695"/>
  <c r="F4695"/>
  <c r="G4695" l="1"/>
  <c r="J4694"/>
  <c r="I4694"/>
  <c r="F4694"/>
  <c r="G4694" l="1"/>
  <c r="J4693"/>
  <c r="I4693"/>
  <c r="F4693"/>
  <c r="G4693" l="1"/>
  <c r="J4692"/>
  <c r="I4692"/>
  <c r="F4692"/>
  <c r="G4692" l="1"/>
  <c r="J4691"/>
  <c r="I4691"/>
  <c r="F4691"/>
  <c r="G4691" l="1"/>
  <c r="J4690"/>
  <c r="I4690"/>
  <c r="F4690"/>
  <c r="G4690" l="1"/>
  <c r="J4689"/>
  <c r="I4689"/>
  <c r="F4689"/>
  <c r="G4689" l="1"/>
  <c r="J4688"/>
  <c r="I4688"/>
  <c r="F4688"/>
  <c r="G4688" l="1"/>
  <c r="J4687"/>
  <c r="I4687" s="1"/>
  <c r="F4687"/>
  <c r="G4687" l="1"/>
  <c r="J4686"/>
  <c r="I4686" s="1"/>
  <c r="F4686"/>
  <c r="G4686" l="1"/>
  <c r="J4685"/>
  <c r="I4685" s="1"/>
  <c r="F4685"/>
  <c r="G4685" l="1"/>
  <c r="J4684"/>
  <c r="I4684" s="1"/>
  <c r="F4684"/>
  <c r="G4684" l="1"/>
  <c r="J4683"/>
  <c r="I4683" s="1"/>
  <c r="F4683"/>
  <c r="G4683" l="1"/>
  <c r="J4682"/>
  <c r="I4682" s="1"/>
  <c r="F4682"/>
  <c r="G4682" l="1"/>
  <c r="J4681"/>
  <c r="I4681" s="1"/>
  <c r="F4681"/>
  <c r="G4681" l="1"/>
  <c r="J4680"/>
  <c r="I4680" s="1"/>
  <c r="F4680"/>
  <c r="G4680" l="1"/>
  <c r="J4679"/>
  <c r="I4679" s="1"/>
  <c r="F4679"/>
  <c r="G4679" l="1"/>
  <c r="J4678"/>
  <c r="I4678" s="1"/>
  <c r="F4678"/>
  <c r="G4678" l="1"/>
  <c r="J4677"/>
  <c r="I4677" s="1"/>
  <c r="F4677"/>
  <c r="G4677" l="1"/>
  <c r="J4676"/>
  <c r="I4676" s="1"/>
  <c r="F4676"/>
  <c r="G4676" l="1"/>
  <c r="J4675"/>
  <c r="I4675" s="1"/>
  <c r="F4675"/>
  <c r="G4675" l="1"/>
  <c r="J4674"/>
  <c r="I4674" s="1"/>
  <c r="F4674"/>
  <c r="G4674" l="1"/>
  <c r="J4673"/>
  <c r="I4673" s="1"/>
  <c r="F4673"/>
  <c r="G4673" l="1"/>
  <c r="J4672"/>
  <c r="I4672" s="1"/>
  <c r="F4672"/>
  <c r="G4672" l="1"/>
  <c r="J4671"/>
  <c r="I4671" s="1"/>
  <c r="F4671"/>
  <c r="G4671" l="1"/>
  <c r="J4670"/>
  <c r="I4670" s="1"/>
  <c r="F4670"/>
  <c r="G4670" l="1"/>
  <c r="J4669"/>
  <c r="I4669" s="1"/>
  <c r="F4669"/>
  <c r="G4669" l="1"/>
  <c r="J4668"/>
  <c r="I4668" s="1"/>
  <c r="F4668"/>
  <c r="G4668" l="1"/>
  <c r="J4667"/>
  <c r="I4667" s="1"/>
  <c r="F4667"/>
  <c r="G4667" l="1"/>
  <c r="J4666"/>
  <c r="I4666" s="1"/>
  <c r="F4666"/>
  <c r="G4666" l="1"/>
  <c r="J4665"/>
  <c r="I4665" s="1"/>
  <c r="F4665"/>
  <c r="G4665" l="1"/>
  <c r="J4664"/>
  <c r="I4664" s="1"/>
  <c r="F4664"/>
  <c r="G4664" l="1"/>
  <c r="J4663"/>
  <c r="I4663" s="1"/>
  <c r="F4663"/>
  <c r="G4663" l="1"/>
  <c r="J4662"/>
  <c r="I4662" s="1"/>
  <c r="F4662"/>
  <c r="G4662" l="1"/>
  <c r="J4661"/>
  <c r="I4661" s="1"/>
  <c r="F4661"/>
  <c r="G4661" l="1"/>
  <c r="J4660"/>
  <c r="I4660" s="1"/>
  <c r="F4660"/>
  <c r="G4660" l="1"/>
  <c r="J4659"/>
  <c r="I4659" s="1"/>
  <c r="F4659"/>
  <c r="G4659" l="1"/>
  <c r="J4658"/>
  <c r="I4658" s="1"/>
  <c r="F4658"/>
  <c r="G4658" l="1"/>
  <c r="J4657"/>
  <c r="I4657" s="1"/>
  <c r="F4657"/>
  <c r="G4657" l="1"/>
  <c r="J4656"/>
  <c r="I4656" s="1"/>
  <c r="F4656"/>
  <c r="G4656" l="1"/>
  <c r="J4655"/>
  <c r="I4655" s="1"/>
  <c r="F4655"/>
  <c r="G4655" l="1"/>
  <c r="H4655" s="1"/>
  <c r="J4637"/>
  <c r="I4637"/>
  <c r="F4637"/>
  <c r="G4637" l="1"/>
  <c r="J4636"/>
  <c r="I4636"/>
  <c r="F4636"/>
  <c r="G4636" l="1"/>
  <c r="J4635"/>
  <c r="I4635"/>
  <c r="F4635"/>
  <c r="G4635" l="1"/>
  <c r="J4634"/>
  <c r="I4634"/>
  <c r="F4634"/>
  <c r="G4634" l="1"/>
  <c r="J4633"/>
  <c r="I4633"/>
  <c r="F4633"/>
  <c r="G4633" l="1"/>
  <c r="J4632"/>
  <c r="I4632"/>
  <c r="F4632"/>
  <c r="G4632" l="1"/>
  <c r="J4631"/>
  <c r="I4631"/>
  <c r="F4631"/>
  <c r="G4631" l="1"/>
  <c r="J4630"/>
  <c r="I4630"/>
  <c r="F4630"/>
  <c r="G4630" l="1"/>
  <c r="J4629"/>
  <c r="I4629"/>
  <c r="F4629"/>
  <c r="G4629" l="1"/>
  <c r="J4628"/>
  <c r="I4628"/>
  <c r="F4628"/>
  <c r="G4628" l="1"/>
  <c r="J4627"/>
  <c r="I4627"/>
  <c r="F4627"/>
  <c r="G4627" l="1"/>
  <c r="J4626"/>
  <c r="I4626"/>
  <c r="F4626"/>
  <c r="G4626" l="1"/>
  <c r="J4625"/>
  <c r="I4625"/>
  <c r="F4625"/>
  <c r="G4625" l="1"/>
  <c r="J4624"/>
  <c r="I4624"/>
  <c r="F4624"/>
  <c r="G4624" l="1"/>
  <c r="J4623"/>
  <c r="I4623"/>
  <c r="F4623"/>
  <c r="G4623" l="1"/>
  <c r="J4622"/>
  <c r="I4622"/>
  <c r="F4622"/>
  <c r="G4622" l="1"/>
  <c r="J4621"/>
  <c r="I4621"/>
  <c r="F4621"/>
  <c r="G4621" l="1"/>
  <c r="J4620"/>
  <c r="I4620"/>
  <c r="F4620"/>
  <c r="G4620" l="1"/>
  <c r="J4619"/>
  <c r="I4619"/>
  <c r="F4619"/>
  <c r="G4619" l="1"/>
  <c r="J4618"/>
  <c r="I4618"/>
  <c r="F4618"/>
  <c r="G4618" l="1"/>
  <c r="J4617"/>
  <c r="I4617"/>
  <c r="F4617"/>
  <c r="G4617" l="1"/>
  <c r="J4616"/>
  <c r="I4616"/>
  <c r="F4616"/>
  <c r="G4616" l="1"/>
  <c r="J4615"/>
  <c r="I4615"/>
  <c r="F4615"/>
  <c r="G4615" l="1"/>
  <c r="J4614"/>
  <c r="I4614"/>
  <c r="F4614"/>
  <c r="G4614" l="1"/>
  <c r="J4613"/>
  <c r="I4613"/>
  <c r="F4613"/>
  <c r="G4613" l="1"/>
  <c r="J4612"/>
  <c r="I4612"/>
  <c r="F4612"/>
  <c r="G4612" l="1"/>
  <c r="J4611"/>
  <c r="I4611"/>
  <c r="F4611"/>
  <c r="G4611" l="1"/>
  <c r="J4610"/>
  <c r="I4610"/>
  <c r="F4610"/>
  <c r="G4610" l="1"/>
  <c r="J4609"/>
  <c r="I4609"/>
  <c r="F4609"/>
  <c r="G4609" l="1"/>
  <c r="J4608"/>
  <c r="I4608"/>
  <c r="F4608"/>
  <c r="G4608" l="1"/>
  <c r="J4607"/>
  <c r="I4607"/>
  <c r="F4607"/>
  <c r="G4607" l="1"/>
  <c r="J4606"/>
  <c r="I4606"/>
  <c r="F4606"/>
  <c r="G4606" l="1"/>
  <c r="J4605"/>
  <c r="I4605"/>
  <c r="F4605"/>
  <c r="G4605" l="1"/>
  <c r="J4604"/>
  <c r="I4604"/>
  <c r="F4604"/>
  <c r="G4604" l="1"/>
  <c r="J4603"/>
  <c r="I4603"/>
  <c r="F4603"/>
  <c r="G4603" l="1"/>
  <c r="J4602"/>
  <c r="I4602"/>
  <c r="F4602"/>
  <c r="G4602" l="1"/>
  <c r="J4601"/>
  <c r="I4601"/>
  <c r="F4601"/>
  <c r="G4601" l="1"/>
  <c r="J4600"/>
  <c r="I4600"/>
  <c r="F4600"/>
  <c r="G4600" l="1"/>
  <c r="J4599"/>
  <c r="I4599"/>
  <c r="F4599"/>
  <c r="G4599" l="1"/>
  <c r="J4598"/>
  <c r="I4598"/>
  <c r="F4598"/>
  <c r="G4598" l="1"/>
  <c r="J4597"/>
  <c r="I4597" s="1"/>
  <c r="F4597"/>
  <c r="G4597" l="1"/>
  <c r="J4596"/>
  <c r="I4596" s="1"/>
  <c r="F4596"/>
  <c r="G4596" l="1"/>
  <c r="J4595"/>
  <c r="I4595" s="1"/>
  <c r="F4595"/>
  <c r="G4595" l="1"/>
  <c r="J4594"/>
  <c r="I4594" s="1"/>
  <c r="F4594"/>
  <c r="G4594" l="1"/>
  <c r="J4593"/>
  <c r="I4593" s="1"/>
  <c r="F4593"/>
  <c r="G4593" l="1"/>
  <c r="J4592"/>
  <c r="I4592" s="1"/>
  <c r="F4592"/>
  <c r="G4592" l="1"/>
  <c r="J4591"/>
  <c r="I4591" s="1"/>
  <c r="F4591"/>
  <c r="G4591" l="1"/>
  <c r="J4590"/>
  <c r="I4590" s="1"/>
  <c r="F4590"/>
  <c r="G4590" l="1"/>
  <c r="J4589"/>
  <c r="I4589" s="1"/>
  <c r="F4589"/>
  <c r="G4589" l="1"/>
  <c r="J4588"/>
  <c r="I4588" s="1"/>
  <c r="F4588"/>
  <c r="G4588" l="1"/>
  <c r="J4587"/>
  <c r="I4587" s="1"/>
  <c r="F4587"/>
  <c r="G4587" l="1"/>
  <c r="J4586"/>
  <c r="I4586" s="1"/>
  <c r="F4586"/>
  <c r="G4586" l="1"/>
  <c r="J4585"/>
  <c r="I4585" s="1"/>
  <c r="F4585"/>
  <c r="G4585" l="1"/>
  <c r="J4584"/>
  <c r="I4584" s="1"/>
  <c r="F4584"/>
  <c r="G4584" l="1"/>
  <c r="J4583"/>
  <c r="I4583" s="1"/>
  <c r="F4583"/>
  <c r="G4583" l="1"/>
  <c r="J4582"/>
  <c r="I4582" s="1"/>
  <c r="F4582"/>
  <c r="G4582" l="1"/>
  <c r="J4581"/>
  <c r="I4581" s="1"/>
  <c r="F4581"/>
  <c r="G4581" l="1"/>
  <c r="J4580"/>
  <c r="I4580" s="1"/>
  <c r="F4580"/>
  <c r="G4580" l="1"/>
  <c r="J4579"/>
  <c r="I4579" s="1"/>
  <c r="F4579"/>
  <c r="G4579" l="1"/>
  <c r="J4578"/>
  <c r="I4578" s="1"/>
  <c r="F4578"/>
  <c r="G4578" l="1"/>
  <c r="J4577"/>
  <c r="I4577" s="1"/>
  <c r="F4577"/>
  <c r="G4577" l="1"/>
  <c r="J4576"/>
  <c r="I4576" s="1"/>
  <c r="F4576"/>
  <c r="G4576" l="1"/>
  <c r="J4575"/>
  <c r="I4575" s="1"/>
  <c r="F4575"/>
  <c r="G4575" l="1"/>
  <c r="J4574"/>
  <c r="I4574" s="1"/>
  <c r="F4574"/>
  <c r="G4574" l="1"/>
  <c r="J4573"/>
  <c r="I4573" s="1"/>
  <c r="F4573"/>
  <c r="G4573" l="1"/>
  <c r="J4572"/>
  <c r="I4572" s="1"/>
  <c r="F4572"/>
  <c r="G4572" l="1"/>
  <c r="J4571"/>
  <c r="I4571" s="1"/>
  <c r="F4571"/>
  <c r="G4571" l="1"/>
  <c r="J4570"/>
  <c r="I4570" s="1"/>
  <c r="F4570"/>
  <c r="G4570" l="1"/>
  <c r="J4569"/>
  <c r="I4569" s="1"/>
  <c r="F4569"/>
  <c r="G4569" l="1"/>
  <c r="J4568"/>
  <c r="I4568" s="1"/>
  <c r="F4568"/>
  <c r="G4568" l="1"/>
  <c r="J4567"/>
  <c r="I4567" s="1"/>
  <c r="F4567"/>
  <c r="G4567" l="1"/>
  <c r="J4566"/>
  <c r="I4566" s="1"/>
  <c r="F4566"/>
  <c r="G4566" l="1"/>
  <c r="J4565"/>
  <c r="I4565" s="1"/>
  <c r="F4565"/>
  <c r="G4565" l="1"/>
  <c r="J4564"/>
  <c r="I4564" s="1"/>
  <c r="F4564"/>
  <c r="G4564" l="1"/>
  <c r="J4563"/>
  <c r="I4563" s="1"/>
  <c r="F4563"/>
  <c r="G4563" l="1"/>
  <c r="H4563" s="1"/>
  <c r="H55" i="4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J4545" i="1"/>
  <c r="I4545"/>
  <c r="F4545"/>
  <c r="G4545" l="1"/>
  <c r="J4544"/>
  <c r="I4544"/>
  <c r="F4544"/>
  <c r="G4544" l="1"/>
  <c r="J4543"/>
  <c r="I4543"/>
  <c r="F4543"/>
  <c r="G4543" l="1"/>
  <c r="J4542"/>
  <c r="I4542"/>
  <c r="F4542"/>
  <c r="G4542" l="1"/>
  <c r="J4541"/>
  <c r="I4541"/>
  <c r="F4541"/>
  <c r="G4541" l="1"/>
  <c r="J4540"/>
  <c r="I4540"/>
  <c r="F4540"/>
  <c r="G4540" l="1"/>
  <c r="J4539"/>
  <c r="I4539"/>
  <c r="F4539"/>
  <c r="G4539" l="1"/>
  <c r="J4538"/>
  <c r="I4538"/>
  <c r="F4538"/>
  <c r="G4538" l="1"/>
  <c r="J4537"/>
  <c r="I4537"/>
  <c r="F4537"/>
  <c r="G4537" l="1"/>
  <c r="J4536"/>
  <c r="I4536"/>
  <c r="F4536"/>
  <c r="G4536" l="1"/>
  <c r="J4535"/>
  <c r="I4535"/>
  <c r="F4535"/>
  <c r="G4535" l="1"/>
  <c r="J4534"/>
  <c r="I4534"/>
  <c r="F4534"/>
  <c r="G4534" l="1"/>
  <c r="J4533"/>
  <c r="I4533"/>
  <c r="F4533"/>
  <c r="G4533" l="1"/>
  <c r="J4532"/>
  <c r="I4532"/>
  <c r="F4532"/>
  <c r="G4532" l="1"/>
  <c r="J4531"/>
  <c r="I4531"/>
  <c r="F4531"/>
  <c r="G4531" l="1"/>
  <c r="J4530"/>
  <c r="I4530"/>
  <c r="F4530"/>
  <c r="G4530" l="1"/>
  <c r="J4529"/>
  <c r="I4529"/>
  <c r="F4529"/>
  <c r="G4529" l="1"/>
  <c r="J4528"/>
  <c r="I4528"/>
  <c r="F4528"/>
  <c r="G4528" l="1"/>
  <c r="J4527"/>
  <c r="I4527"/>
  <c r="F4527"/>
  <c r="G4527" l="1"/>
  <c r="J4526"/>
  <c r="I4526"/>
  <c r="F4526"/>
  <c r="G4526" l="1"/>
  <c r="J4525"/>
  <c r="I4525"/>
  <c r="F4525"/>
  <c r="G4525" l="1"/>
  <c r="J4524"/>
  <c r="I4524"/>
  <c r="F4524"/>
  <c r="G4524" l="1"/>
  <c r="J4523"/>
  <c r="I4523"/>
  <c r="F4523"/>
  <c r="G4523" l="1"/>
  <c r="J4522"/>
  <c r="I4522"/>
  <c r="F4522"/>
  <c r="G4522" l="1"/>
  <c r="J4521"/>
  <c r="I4521"/>
  <c r="F4521"/>
  <c r="G4521" l="1"/>
  <c r="J4520"/>
  <c r="I4520"/>
  <c r="F4520"/>
  <c r="G4520" l="1"/>
  <c r="J4519"/>
  <c r="I4519"/>
  <c r="F4519"/>
  <c r="G4519" l="1"/>
  <c r="J4518"/>
  <c r="I4518"/>
  <c r="F4518"/>
  <c r="G4518" l="1"/>
  <c r="J4517"/>
  <c r="I4517"/>
  <c r="F4517"/>
  <c r="G4517" l="1"/>
  <c r="J4516"/>
  <c r="I4516"/>
  <c r="F4516"/>
  <c r="G4516" l="1"/>
  <c r="J4515"/>
  <c r="I4515"/>
  <c r="F4515"/>
  <c r="G4515" l="1"/>
  <c r="J4514"/>
  <c r="I4514"/>
  <c r="F4514"/>
  <c r="G4514" l="1"/>
  <c r="J4513"/>
  <c r="I4513"/>
  <c r="F4513"/>
  <c r="G4513" l="1"/>
  <c r="J4512"/>
  <c r="I4512"/>
  <c r="F4512"/>
  <c r="G4512" l="1"/>
  <c r="J4511"/>
  <c r="I4511"/>
  <c r="F4511"/>
  <c r="G4511" l="1"/>
  <c r="J4510"/>
  <c r="I4510"/>
  <c r="F4510"/>
  <c r="G4510" l="1"/>
  <c r="J4509"/>
  <c r="I4509"/>
  <c r="F4509"/>
  <c r="G4509" l="1"/>
  <c r="J4508"/>
  <c r="I4508"/>
  <c r="F4508"/>
  <c r="G4508" l="1"/>
  <c r="J4507"/>
  <c r="I4507" s="1"/>
  <c r="F4507"/>
  <c r="G4507" l="1"/>
  <c r="J4506"/>
  <c r="I4506" s="1"/>
  <c r="F4506"/>
  <c r="G4506" l="1"/>
  <c r="J4505"/>
  <c r="I4505" s="1"/>
  <c r="F4505"/>
  <c r="G4505" l="1"/>
  <c r="J4504"/>
  <c r="I4504" s="1"/>
  <c r="F4504"/>
  <c r="G4504" l="1"/>
  <c r="J4503"/>
  <c r="I4503" s="1"/>
  <c r="F4503"/>
  <c r="G4503" l="1"/>
  <c r="J4502"/>
  <c r="I4502" s="1"/>
  <c r="F4502"/>
  <c r="G4502" l="1"/>
  <c r="J4501"/>
  <c r="I4501" s="1"/>
  <c r="F4501"/>
  <c r="G4501" l="1"/>
  <c r="J4500"/>
  <c r="I4500" s="1"/>
  <c r="F4500"/>
  <c r="G4500" l="1"/>
  <c r="J4499"/>
  <c r="I4499" s="1"/>
  <c r="F4499"/>
  <c r="G4499" l="1"/>
  <c r="J4498"/>
  <c r="I4498" s="1"/>
  <c r="F4498"/>
  <c r="G4498" l="1"/>
  <c r="J4497"/>
  <c r="I4497" s="1"/>
  <c r="F4497"/>
  <c r="G4497" l="1"/>
  <c r="J4496"/>
  <c r="I4496" s="1"/>
  <c r="F4496"/>
  <c r="G4496" l="1"/>
  <c r="J4495"/>
  <c r="I4495" s="1"/>
  <c r="F4495"/>
  <c r="G4495" l="1"/>
  <c r="J4494"/>
  <c r="I4494" s="1"/>
  <c r="F4494"/>
  <c r="G4494" l="1"/>
  <c r="J4493"/>
  <c r="I4493" s="1"/>
  <c r="F4493"/>
  <c r="G4493" l="1"/>
  <c r="J4492"/>
  <c r="I4492" s="1"/>
  <c r="F4492"/>
  <c r="G4492" l="1"/>
  <c r="J4491"/>
  <c r="I4491" s="1"/>
  <c r="F4491"/>
  <c r="G4491" l="1"/>
  <c r="J4490"/>
  <c r="I4490" s="1"/>
  <c r="F4490"/>
  <c r="G4490" l="1"/>
  <c r="J4489"/>
  <c r="I4489" s="1"/>
  <c r="F4489"/>
  <c r="G4489" l="1"/>
  <c r="J4488"/>
  <c r="I4488" s="1"/>
  <c r="F4488"/>
  <c r="G4488" l="1"/>
  <c r="J4487"/>
  <c r="I4487" s="1"/>
  <c r="F4487"/>
  <c r="G4487" l="1"/>
  <c r="J4486"/>
  <c r="I4486" s="1"/>
  <c r="F4486"/>
  <c r="G4486" l="1"/>
  <c r="J4485"/>
  <c r="I4485" s="1"/>
  <c r="F4485"/>
  <c r="G4485" l="1"/>
  <c r="J4484"/>
  <c r="I4484" s="1"/>
  <c r="F4484"/>
  <c r="G4484" l="1"/>
  <c r="J4483"/>
  <c r="I4483" s="1"/>
  <c r="F4483"/>
  <c r="G4483" l="1"/>
  <c r="J4482"/>
  <c r="I4482" s="1"/>
  <c r="F4482"/>
  <c r="G4482" l="1"/>
  <c r="J4481"/>
  <c r="I4481" s="1"/>
  <c r="F4481"/>
  <c r="G4481" l="1"/>
  <c r="J4480"/>
  <c r="I4480" s="1"/>
  <c r="F4480"/>
  <c r="G4480" l="1"/>
  <c r="J4479"/>
  <c r="I4479" s="1"/>
  <c r="F4479"/>
  <c r="G4479" l="1"/>
  <c r="J4478"/>
  <c r="I4478" s="1"/>
  <c r="F4478"/>
  <c r="G4478" l="1"/>
  <c r="J4477"/>
  <c r="I4477" s="1"/>
  <c r="F4477"/>
  <c r="G4477" l="1"/>
  <c r="J4476"/>
  <c r="I4476" s="1"/>
  <c r="F4476"/>
  <c r="G4476" l="1"/>
  <c r="J4475"/>
  <c r="I4475" s="1"/>
  <c r="F4475"/>
  <c r="G4475" l="1"/>
  <c r="J4474"/>
  <c r="I4474" s="1"/>
  <c r="F4474"/>
  <c r="G4474" l="1"/>
  <c r="J4473"/>
  <c r="I4473" s="1"/>
  <c r="F4473"/>
  <c r="G4473" l="1"/>
  <c r="J4472"/>
  <c r="I4472" s="1"/>
  <c r="F4472"/>
  <c r="G4472" l="1"/>
  <c r="J4471"/>
  <c r="I4471" s="1"/>
  <c r="F4471"/>
  <c r="G4471" l="1"/>
  <c r="H4471" s="1"/>
  <c r="J4453" l="1"/>
  <c r="I4453"/>
  <c r="F4453"/>
  <c r="G4453" l="1"/>
  <c r="J4452"/>
  <c r="I4452"/>
  <c r="F4452"/>
  <c r="G4452" l="1"/>
  <c r="J4451"/>
  <c r="I4451"/>
  <c r="F4451"/>
  <c r="G4451" l="1"/>
  <c r="J4450"/>
  <c r="I4450"/>
  <c r="F4450"/>
  <c r="G4450" l="1"/>
  <c r="J4449"/>
  <c r="I4449"/>
  <c r="F4449"/>
  <c r="G4449" l="1"/>
  <c r="J4448"/>
  <c r="I4448"/>
  <c r="F4448"/>
  <c r="G4448" l="1"/>
  <c r="J4447"/>
  <c r="I4447"/>
  <c r="F4447"/>
  <c r="G4447" l="1"/>
  <c r="J4446"/>
  <c r="I4446"/>
  <c r="F4446"/>
  <c r="G4446" l="1"/>
  <c r="J4445"/>
  <c r="I4445"/>
  <c r="F4445"/>
  <c r="G4445" l="1"/>
  <c r="J4444"/>
  <c r="I4444"/>
  <c r="F4444"/>
  <c r="G4444" l="1"/>
  <c r="J4443"/>
  <c r="I4443"/>
  <c r="F4443"/>
  <c r="G4443" l="1"/>
  <c r="J4442"/>
  <c r="I4442"/>
  <c r="F4442"/>
  <c r="G4442" l="1"/>
  <c r="J4441"/>
  <c r="I4441"/>
  <c r="F4441"/>
  <c r="G4441" l="1"/>
  <c r="J4440"/>
  <c r="I4440"/>
  <c r="F4440"/>
  <c r="G4440" l="1"/>
  <c r="J4439"/>
  <c r="I4439"/>
  <c r="F4439"/>
  <c r="G4439" l="1"/>
  <c r="J4438"/>
  <c r="I4438"/>
  <c r="F4438"/>
  <c r="G4438" l="1"/>
  <c r="J4437"/>
  <c r="I4437"/>
  <c r="F4437"/>
  <c r="G4437" l="1"/>
  <c r="J4436"/>
  <c r="I4436"/>
  <c r="F4436"/>
  <c r="G4436" l="1"/>
  <c r="J4435"/>
  <c r="I4435"/>
  <c r="F4435"/>
  <c r="G4435" l="1"/>
  <c r="J4434"/>
  <c r="I4434"/>
  <c r="F4434"/>
  <c r="G4434" l="1"/>
  <c r="J4433"/>
  <c r="I4433"/>
  <c r="F4433"/>
  <c r="G4433" l="1"/>
  <c r="J4432"/>
  <c r="I4432"/>
  <c r="F4432"/>
  <c r="G4432" l="1"/>
  <c r="J4431"/>
  <c r="I4431"/>
  <c r="F4431"/>
  <c r="G4431" l="1"/>
  <c r="J4430"/>
  <c r="I4430"/>
  <c r="F4430"/>
  <c r="G4430" l="1"/>
  <c r="J4429"/>
  <c r="I4429"/>
  <c r="F4429"/>
  <c r="G4429" l="1"/>
  <c r="J4428"/>
  <c r="I4428"/>
  <c r="F4428"/>
  <c r="G4428" l="1"/>
  <c r="J4427"/>
  <c r="I4427"/>
  <c r="F4427"/>
  <c r="G4427" l="1"/>
  <c r="J4426"/>
  <c r="I4426"/>
  <c r="F4426"/>
  <c r="G4426" l="1"/>
  <c r="J4425"/>
  <c r="I4425"/>
  <c r="F4425"/>
  <c r="G4425" l="1"/>
  <c r="J4424"/>
  <c r="I4424"/>
  <c r="F4424"/>
  <c r="G4424" l="1"/>
  <c r="J4423"/>
  <c r="I4423"/>
  <c r="F4423"/>
  <c r="G4423" l="1"/>
  <c r="J4422"/>
  <c r="I4422"/>
  <c r="F4422"/>
  <c r="G4422" l="1"/>
  <c r="J4421"/>
  <c r="I4421"/>
  <c r="F4421"/>
  <c r="G4421" l="1"/>
  <c r="J4420"/>
  <c r="I4420"/>
  <c r="F4420"/>
  <c r="G4420" l="1"/>
  <c r="J4419"/>
  <c r="I4419"/>
  <c r="F4419"/>
  <c r="G4419" l="1"/>
  <c r="J4418"/>
  <c r="I4418"/>
  <c r="F4418"/>
  <c r="G4418" l="1"/>
  <c r="J4417"/>
  <c r="I4417"/>
  <c r="F4417"/>
  <c r="G4417" l="1"/>
  <c r="J4416"/>
  <c r="I4416"/>
  <c r="F4416"/>
  <c r="G4416" l="1"/>
  <c r="J4415"/>
  <c r="I4415"/>
  <c r="F4415"/>
  <c r="G4415" l="1"/>
  <c r="J4414"/>
  <c r="I4414"/>
  <c r="F4414"/>
  <c r="G4414" l="1"/>
  <c r="J4413"/>
  <c r="I4413"/>
  <c r="F4413"/>
  <c r="G4413" l="1"/>
  <c r="J4412"/>
  <c r="I4412"/>
  <c r="F4412"/>
  <c r="G4412" l="1"/>
  <c r="J4411"/>
  <c r="I4411" s="1"/>
  <c r="F4411"/>
  <c r="G4411" l="1"/>
  <c r="J4410"/>
  <c r="I4410" s="1"/>
  <c r="F4410"/>
  <c r="G4410" l="1"/>
  <c r="J4409"/>
  <c r="I4409" s="1"/>
  <c r="F4409"/>
  <c r="G4409" l="1"/>
  <c r="J4408"/>
  <c r="I4408" s="1"/>
  <c r="F4408"/>
  <c r="G4408" l="1"/>
  <c r="J4407"/>
  <c r="I4407" s="1"/>
  <c r="F4407"/>
  <c r="G4407" l="1"/>
  <c r="J4406"/>
  <c r="I4406" s="1"/>
  <c r="F4406"/>
  <c r="G4406" l="1"/>
  <c r="J4405"/>
  <c r="I4405" s="1"/>
  <c r="F4405"/>
  <c r="G4405" l="1"/>
  <c r="J4404"/>
  <c r="I4404" s="1"/>
  <c r="F4404"/>
  <c r="G4404" l="1"/>
  <c r="J4403"/>
  <c r="I4403" s="1"/>
  <c r="F4403"/>
  <c r="G4403" l="1"/>
  <c r="J4402"/>
  <c r="I4402" s="1"/>
  <c r="F4402"/>
  <c r="G4402" l="1"/>
  <c r="J4401"/>
  <c r="I4401" s="1"/>
  <c r="F4401"/>
  <c r="G4401" l="1"/>
  <c r="J4400"/>
  <c r="I4400" s="1"/>
  <c r="F4400"/>
  <c r="G4400" l="1"/>
  <c r="J4399"/>
  <c r="I4399" s="1"/>
  <c r="F4399"/>
  <c r="G4399" l="1"/>
  <c r="J4398"/>
  <c r="I4398" s="1"/>
  <c r="F4398"/>
  <c r="G4398" l="1"/>
  <c r="J4397"/>
  <c r="I4397" s="1"/>
  <c r="F4397"/>
  <c r="G4397" l="1"/>
  <c r="J4396"/>
  <c r="I4396" s="1"/>
  <c r="F4396"/>
  <c r="G4396" l="1"/>
  <c r="J4395"/>
  <c r="I4395" s="1"/>
  <c r="F4395"/>
  <c r="G4395" l="1"/>
  <c r="J4394"/>
  <c r="I4394" s="1"/>
  <c r="F4394"/>
  <c r="G4394" l="1"/>
  <c r="J4393"/>
  <c r="I4393" s="1"/>
  <c r="F4393"/>
  <c r="G4393" l="1"/>
  <c r="J4392"/>
  <c r="I4392" s="1"/>
  <c r="F4392"/>
  <c r="G4392" l="1"/>
  <c r="J4391"/>
  <c r="I4391" s="1"/>
  <c r="F4391"/>
  <c r="G4391" l="1"/>
  <c r="J4390"/>
  <c r="I4390" s="1"/>
  <c r="F4390"/>
  <c r="G4390" l="1"/>
  <c r="J4389"/>
  <c r="I4389" s="1"/>
  <c r="F4389"/>
  <c r="G4389" l="1"/>
  <c r="J4388"/>
  <c r="I4388" s="1"/>
  <c r="F4388"/>
  <c r="G4388" l="1"/>
  <c r="J4387"/>
  <c r="I4387" s="1"/>
  <c r="F4387"/>
  <c r="G4387" l="1"/>
  <c r="J4386"/>
  <c r="I4386" s="1"/>
  <c r="F4386"/>
  <c r="G4386" l="1"/>
  <c r="J4385"/>
  <c r="I4385" s="1"/>
  <c r="F4385"/>
  <c r="G4385" l="1"/>
  <c r="J4384"/>
  <c r="I4384" s="1"/>
  <c r="F4384"/>
  <c r="G4384" l="1"/>
  <c r="J4383"/>
  <c r="I4383" s="1"/>
  <c r="F4383"/>
  <c r="G4383" l="1"/>
  <c r="J4382"/>
  <c r="I4382" s="1"/>
  <c r="F4382"/>
  <c r="G4382" l="1"/>
  <c r="J4381"/>
  <c r="I4381" s="1"/>
  <c r="F4381"/>
  <c r="G4381" l="1"/>
  <c r="J4380"/>
  <c r="I4380" s="1"/>
  <c r="F4380"/>
  <c r="G4380" l="1"/>
  <c r="J4379"/>
  <c r="I4379" s="1"/>
  <c r="F4379"/>
  <c r="G4379" l="1"/>
  <c r="H4379" s="1"/>
  <c r="J4361"/>
  <c r="I4361"/>
  <c r="F4361"/>
  <c r="G4361" l="1"/>
  <c r="J4360"/>
  <c r="I4360"/>
  <c r="F4360"/>
  <c r="G4360" l="1"/>
  <c r="J4359"/>
  <c r="I4359"/>
  <c r="F4359"/>
  <c r="G4359" l="1"/>
  <c r="J4358"/>
  <c r="I4358"/>
  <c r="F4358"/>
  <c r="G4358" l="1"/>
  <c r="J4357"/>
  <c r="I4357"/>
  <c r="F4357"/>
  <c r="G4357" l="1"/>
  <c r="J4356"/>
  <c r="I4356"/>
  <c r="F4356"/>
  <c r="G4356" l="1"/>
  <c r="J4355"/>
  <c r="I4355"/>
  <c r="F4355"/>
  <c r="G4355" l="1"/>
  <c r="J4354"/>
  <c r="I4354"/>
  <c r="F4354"/>
  <c r="G4354" l="1"/>
  <c r="J4353"/>
  <c r="I4353"/>
  <c r="F4353"/>
  <c r="G4353" l="1"/>
  <c r="J4352"/>
  <c r="I4352"/>
  <c r="F4352"/>
  <c r="G4352" l="1"/>
  <c r="J4351"/>
  <c r="I4351"/>
  <c r="F4351"/>
  <c r="G4351" l="1"/>
  <c r="J4350"/>
  <c r="I4350"/>
  <c r="F4350"/>
  <c r="G4350" l="1"/>
  <c r="J4349"/>
  <c r="I4349"/>
  <c r="F4349"/>
  <c r="G4349" l="1"/>
  <c r="J4348"/>
  <c r="I4348"/>
  <c r="F4348"/>
  <c r="G4348" l="1"/>
  <c r="J4347"/>
  <c r="I4347"/>
  <c r="F4347"/>
  <c r="G4347" l="1"/>
  <c r="J4346"/>
  <c r="I4346"/>
  <c r="F4346"/>
  <c r="G4346" l="1"/>
  <c r="J4345"/>
  <c r="I4345"/>
  <c r="F4345"/>
  <c r="G4345" l="1"/>
  <c r="J4344"/>
  <c r="I4344"/>
  <c r="F4344"/>
  <c r="G4344" l="1"/>
  <c r="J4343"/>
  <c r="I4343"/>
  <c r="F4343"/>
  <c r="G4343" l="1"/>
  <c r="J4342"/>
  <c r="I4342"/>
  <c r="F4342"/>
  <c r="G4342" l="1"/>
  <c r="J4341"/>
  <c r="I4341"/>
  <c r="F4341"/>
  <c r="G4341" l="1"/>
  <c r="J4340"/>
  <c r="I4340"/>
  <c r="F4340"/>
  <c r="G4340" l="1"/>
  <c r="J4339"/>
  <c r="I4339"/>
  <c r="F4339"/>
  <c r="G4339" l="1"/>
  <c r="J4338"/>
  <c r="I4338"/>
  <c r="F4338"/>
  <c r="G4338" l="1"/>
  <c r="J4337"/>
  <c r="I4337"/>
  <c r="F4337"/>
  <c r="G4337" l="1"/>
  <c r="J4336"/>
  <c r="I4336"/>
  <c r="F4336"/>
  <c r="G4336" l="1"/>
  <c r="J4335"/>
  <c r="I4335"/>
  <c r="F4335"/>
  <c r="G4335" l="1"/>
  <c r="J4334"/>
  <c r="I4334"/>
  <c r="F4334"/>
  <c r="G4334" l="1"/>
  <c r="J4333"/>
  <c r="I4333"/>
  <c r="F4333"/>
  <c r="G4333" l="1"/>
  <c r="J4332"/>
  <c r="I4332"/>
  <c r="F4332"/>
  <c r="G4332" l="1"/>
  <c r="J4331"/>
  <c r="I4331"/>
  <c r="F4331"/>
  <c r="G4331" l="1"/>
  <c r="J4330"/>
  <c r="I4330"/>
  <c r="F4330"/>
  <c r="G4330" l="1"/>
  <c r="J4329"/>
  <c r="I4329"/>
  <c r="F4329"/>
  <c r="G4329" l="1"/>
  <c r="J4328"/>
  <c r="I4328"/>
  <c r="F4328"/>
  <c r="G4328" l="1"/>
  <c r="J4327"/>
  <c r="I4327"/>
  <c r="F4327"/>
  <c r="G4327" l="1"/>
  <c r="J4326"/>
  <c r="I4326"/>
  <c r="F4326"/>
  <c r="G4326" l="1"/>
  <c r="J4325"/>
  <c r="I4325"/>
  <c r="F4325"/>
  <c r="G4325" l="1"/>
  <c r="J4324"/>
  <c r="I4324"/>
  <c r="F4324"/>
  <c r="G4324" l="1"/>
  <c r="J4323"/>
  <c r="I4323"/>
  <c r="F4323"/>
  <c r="G4323" l="1"/>
  <c r="J4322"/>
  <c r="I4322"/>
  <c r="F4322"/>
  <c r="G4322" l="1"/>
  <c r="J4321"/>
  <c r="I4321"/>
  <c r="F4321"/>
  <c r="G4321" l="1"/>
  <c r="J4320"/>
  <c r="I4320" s="1"/>
  <c r="F4320"/>
  <c r="G4320" l="1"/>
  <c r="J4319"/>
  <c r="I4319" s="1"/>
  <c r="F4319"/>
  <c r="G4319" l="1"/>
  <c r="J4318"/>
  <c r="I4318" s="1"/>
  <c r="F4318"/>
  <c r="G4318" l="1"/>
  <c r="J4317"/>
  <c r="I4317" s="1"/>
  <c r="F4317"/>
  <c r="G4317" l="1"/>
  <c r="J4316"/>
  <c r="I4316" s="1"/>
  <c r="F4316"/>
  <c r="G4316" l="1"/>
  <c r="J4315"/>
  <c r="I4315" s="1"/>
  <c r="F4315"/>
  <c r="G4315" l="1"/>
  <c r="J4314"/>
  <c r="I4314" s="1"/>
  <c r="F4314"/>
  <c r="G4314" l="1"/>
  <c r="J4313"/>
  <c r="I4313" s="1"/>
  <c r="F4313"/>
  <c r="G4313" l="1"/>
  <c r="J4312"/>
  <c r="I4312" s="1"/>
  <c r="F4312"/>
  <c r="G4312" l="1"/>
  <c r="J4311"/>
  <c r="I4311" s="1"/>
  <c r="F4311"/>
  <c r="G4311" l="1"/>
  <c r="J4310"/>
  <c r="I4310" s="1"/>
  <c r="F4310"/>
  <c r="G4310" l="1"/>
  <c r="J4309"/>
  <c r="I4309" s="1"/>
  <c r="F4309"/>
  <c r="G4309" l="1"/>
  <c r="J4308"/>
  <c r="I4308" s="1"/>
  <c r="F4308"/>
  <c r="G4308" l="1"/>
  <c r="J4307"/>
  <c r="I4307" s="1"/>
  <c r="F4307"/>
  <c r="G4307" l="1"/>
  <c r="J4306"/>
  <c r="I4306" s="1"/>
  <c r="F4306"/>
  <c r="G4306" l="1"/>
  <c r="J4305"/>
  <c r="I4305" s="1"/>
  <c r="F4305"/>
  <c r="G4305" l="1"/>
  <c r="J4304"/>
  <c r="I4304" s="1"/>
  <c r="F4304"/>
  <c r="G4304" l="1"/>
  <c r="J4303"/>
  <c r="I4303" s="1"/>
  <c r="F4303"/>
  <c r="G4303" l="1"/>
  <c r="J4302"/>
  <c r="I4302" s="1"/>
  <c r="F4302"/>
  <c r="G4302" l="1"/>
  <c r="J4301"/>
  <c r="I4301" s="1"/>
  <c r="F4301"/>
  <c r="G4301" l="1"/>
  <c r="J4300"/>
  <c r="I4300" s="1"/>
  <c r="F4300"/>
  <c r="G4300" l="1"/>
  <c r="J4299"/>
  <c r="I4299" s="1"/>
  <c r="F4299"/>
  <c r="G4299" l="1"/>
  <c r="J4298"/>
  <c r="I4298" s="1"/>
  <c r="F4298"/>
  <c r="G4298" l="1"/>
  <c r="J4297"/>
  <c r="I4297" s="1"/>
  <c r="F4297"/>
  <c r="G4297" l="1"/>
  <c r="J4296"/>
  <c r="I4296" s="1"/>
  <c r="F4296"/>
  <c r="G4296" l="1"/>
  <c r="J4295"/>
  <c r="I4295" s="1"/>
  <c r="F4295"/>
  <c r="G4295" l="1"/>
  <c r="J4294"/>
  <c r="I4294" s="1"/>
  <c r="F4294"/>
  <c r="G4294" l="1"/>
  <c r="J4293"/>
  <c r="I4293" s="1"/>
  <c r="F4293"/>
  <c r="G4293" l="1"/>
  <c r="J4292"/>
  <c r="I4292" s="1"/>
  <c r="F4292"/>
  <c r="G4292" l="1"/>
  <c r="J4291"/>
  <c r="I4291" s="1"/>
  <c r="F4291"/>
  <c r="G4291" l="1"/>
  <c r="J4290"/>
  <c r="I4290" s="1"/>
  <c r="F4290"/>
  <c r="G4290" l="1"/>
  <c r="J4289"/>
  <c r="I4289" s="1"/>
  <c r="F4289"/>
  <c r="G4289" l="1"/>
  <c r="J4288"/>
  <c r="I4288" s="1"/>
  <c r="F4288"/>
  <c r="G4288" l="1"/>
  <c r="J4287"/>
  <c r="I4287" s="1"/>
  <c r="F4287"/>
  <c r="G4287" l="1"/>
  <c r="H4287" s="1"/>
  <c r="J4269"/>
  <c r="I4269"/>
  <c r="F4269"/>
  <c r="G4269" l="1"/>
  <c r="J4268"/>
  <c r="I4268"/>
  <c r="F4268"/>
  <c r="G4268" l="1"/>
  <c r="J4267"/>
  <c r="I4267"/>
  <c r="F4267"/>
  <c r="G4267" l="1"/>
  <c r="J4266"/>
  <c r="I4266"/>
  <c r="F4266"/>
  <c r="G4266" l="1"/>
  <c r="J4265"/>
  <c r="I4265"/>
  <c r="F4265"/>
  <c r="G4265" l="1"/>
  <c r="J4264"/>
  <c r="I4264"/>
  <c r="F4264"/>
  <c r="G4264" l="1"/>
  <c r="J4263"/>
  <c r="I4263"/>
  <c r="F4263"/>
  <c r="G4263" l="1"/>
  <c r="J4262"/>
  <c r="I4262"/>
  <c r="F4262"/>
  <c r="G4262" l="1"/>
  <c r="J4261"/>
  <c r="I4261"/>
  <c r="F4261"/>
  <c r="G4261" l="1"/>
  <c r="J4260"/>
  <c r="I4260"/>
  <c r="F4260"/>
  <c r="G4260" l="1"/>
  <c r="J4259"/>
  <c r="I4259"/>
  <c r="F4259"/>
  <c r="G4259" l="1"/>
  <c r="J4258"/>
  <c r="I4258"/>
  <c r="F4258"/>
  <c r="G4258" l="1"/>
  <c r="J4257"/>
  <c r="I4257"/>
  <c r="F4257"/>
  <c r="G4257" l="1"/>
  <c r="J4256"/>
  <c r="I4256"/>
  <c r="F4256"/>
  <c r="G4256" l="1"/>
  <c r="J4255"/>
  <c r="I4255"/>
  <c r="F4255"/>
  <c r="G4255" l="1"/>
  <c r="J4254"/>
  <c r="I4254"/>
  <c r="F4254"/>
  <c r="G4254" l="1"/>
  <c r="J4253"/>
  <c r="I4253"/>
  <c r="F4253"/>
  <c r="G4253" l="1"/>
  <c r="J4252"/>
  <c r="I4252"/>
  <c r="F4252"/>
  <c r="G4252" l="1"/>
  <c r="J4251"/>
  <c r="I4251"/>
  <c r="F4251"/>
  <c r="G4251" l="1"/>
  <c r="J4250"/>
  <c r="I4250"/>
  <c r="F4250"/>
  <c r="G4250" l="1"/>
  <c r="J4249"/>
  <c r="I4249"/>
  <c r="F4249"/>
  <c r="G4249" l="1"/>
  <c r="J4248"/>
  <c r="I4248"/>
  <c r="F4248"/>
  <c r="G4248" l="1"/>
  <c r="J4247"/>
  <c r="I4247"/>
  <c r="F4247"/>
  <c r="G4247" l="1"/>
  <c r="J4246"/>
  <c r="I4246"/>
  <c r="F4246"/>
  <c r="G4246" l="1"/>
  <c r="J4245"/>
  <c r="I4245"/>
  <c r="F4245"/>
  <c r="G4245" l="1"/>
  <c r="J4244"/>
  <c r="I4244"/>
  <c r="F4244"/>
  <c r="G4244" l="1"/>
  <c r="J4243"/>
  <c r="I4243"/>
  <c r="F4243"/>
  <c r="G4243" l="1"/>
  <c r="J4242"/>
  <c r="I4242"/>
  <c r="F4242"/>
  <c r="G4242" l="1"/>
  <c r="J4241"/>
  <c r="I4241"/>
  <c r="F4241"/>
  <c r="G4241" l="1"/>
  <c r="J4240"/>
  <c r="I4240"/>
  <c r="F4240"/>
  <c r="G4240" l="1"/>
  <c r="J4239"/>
  <c r="I4239"/>
  <c r="F4239"/>
  <c r="G4239" l="1"/>
  <c r="J4238"/>
  <c r="I4238"/>
  <c r="F4238"/>
  <c r="G4238" l="1"/>
  <c r="J4237"/>
  <c r="I4237"/>
  <c r="F4237"/>
  <c r="G4237" l="1"/>
  <c r="J4236"/>
  <c r="I4236"/>
  <c r="F4236"/>
  <c r="G4236" l="1"/>
  <c r="J4235"/>
  <c r="I4235"/>
  <c r="F4235"/>
  <c r="G4235" l="1"/>
  <c r="J4234"/>
  <c r="I4234"/>
  <c r="F4234"/>
  <c r="G4234" l="1"/>
  <c r="J4233"/>
  <c r="I4233"/>
  <c r="F4233"/>
  <c r="G4233" l="1"/>
  <c r="J4232"/>
  <c r="I4232"/>
  <c r="F4232"/>
  <c r="G4232" l="1"/>
  <c r="J4231"/>
  <c r="I4231" s="1"/>
  <c r="F4231"/>
  <c r="G4231" l="1"/>
  <c r="J4230"/>
  <c r="I4230" s="1"/>
  <c r="F4230"/>
  <c r="G4230" l="1"/>
  <c r="J4229"/>
  <c r="I4229" s="1"/>
  <c r="F4229"/>
  <c r="G4229" l="1"/>
  <c r="J4228"/>
  <c r="I4228" s="1"/>
  <c r="F4228"/>
  <c r="G4228" l="1"/>
  <c r="J4227"/>
  <c r="I4227" s="1"/>
  <c r="F4227"/>
  <c r="G4227" l="1"/>
  <c r="J4226"/>
  <c r="I4226" s="1"/>
  <c r="F4226"/>
  <c r="G4226" l="1"/>
  <c r="J4225"/>
  <c r="I4225" s="1"/>
  <c r="F4225"/>
  <c r="G4225" l="1"/>
  <c r="J4224"/>
  <c r="I4224" s="1"/>
  <c r="F4224"/>
  <c r="G4224" l="1"/>
  <c r="J4223"/>
  <c r="I4223" s="1"/>
  <c r="F4223"/>
  <c r="G4223" l="1"/>
  <c r="J4222"/>
  <c r="I4222" s="1"/>
  <c r="F4222"/>
  <c r="G4222" l="1"/>
  <c r="J4221"/>
  <c r="I4221" s="1"/>
  <c r="F4221"/>
  <c r="G4221" l="1"/>
  <c r="J4220"/>
  <c r="I4220" s="1"/>
  <c r="F4220"/>
  <c r="G4220" l="1"/>
  <c r="J4219"/>
  <c r="I4219" s="1"/>
  <c r="F4219"/>
  <c r="G4219" l="1"/>
  <c r="J4218"/>
  <c r="I4218" s="1"/>
  <c r="F4218"/>
  <c r="G4218" l="1"/>
  <c r="J4217"/>
  <c r="I4217" s="1"/>
  <c r="F4217"/>
  <c r="G4217" l="1"/>
  <c r="J4216"/>
  <c r="I4216" s="1"/>
  <c r="F4216"/>
  <c r="G4216" l="1"/>
  <c r="J4215"/>
  <c r="I4215" s="1"/>
  <c r="F4215"/>
  <c r="G4215" l="1"/>
  <c r="J4214"/>
  <c r="I4214" s="1"/>
  <c r="F4214"/>
  <c r="G4214" l="1"/>
  <c r="J4213"/>
  <c r="I4213" s="1"/>
  <c r="F4213"/>
  <c r="G4213" l="1"/>
  <c r="J4212"/>
  <c r="I4212" s="1"/>
  <c r="F4212"/>
  <c r="G4212" l="1"/>
  <c r="J4211"/>
  <c r="I4211" s="1"/>
  <c r="F4211"/>
  <c r="G4211" l="1"/>
  <c r="J4210"/>
  <c r="I4210" s="1"/>
  <c r="F4210"/>
  <c r="G4210" l="1"/>
  <c r="J4209"/>
  <c r="I4209" s="1"/>
  <c r="F4209"/>
  <c r="G4209" l="1"/>
  <c r="J4208"/>
  <c r="I4208" s="1"/>
  <c r="F4208"/>
  <c r="G4208" l="1"/>
  <c r="J4207"/>
  <c r="I4207" s="1"/>
  <c r="F4207"/>
  <c r="G4207" l="1"/>
  <c r="J4206"/>
  <c r="I4206" s="1"/>
  <c r="F4206"/>
  <c r="G4206" l="1"/>
  <c r="J4205"/>
  <c r="I4205" s="1"/>
  <c r="F4205"/>
  <c r="G4205" l="1"/>
  <c r="J4204"/>
  <c r="I4204" s="1"/>
  <c r="F4204"/>
  <c r="G4204" l="1"/>
  <c r="J4203"/>
  <c r="I4203" s="1"/>
  <c r="F4203"/>
  <c r="G4203" l="1"/>
  <c r="J4202"/>
  <c r="I4202" s="1"/>
  <c r="F4202"/>
  <c r="G4202" l="1"/>
  <c r="J4201"/>
  <c r="I4201" s="1"/>
  <c r="F4201"/>
  <c r="G4201" l="1"/>
  <c r="J4200"/>
  <c r="I4200" s="1"/>
  <c r="F4200"/>
  <c r="G4200" l="1"/>
  <c r="J4199"/>
  <c r="I4199" s="1"/>
  <c r="F4199"/>
  <c r="G4199" l="1"/>
  <c r="J4198"/>
  <c r="I4198" s="1"/>
  <c r="F4198"/>
  <c r="G4198" l="1"/>
  <c r="J4197"/>
  <c r="I4197" s="1"/>
  <c r="F4197"/>
  <c r="G4197" l="1"/>
  <c r="J4196"/>
  <c r="I4196" s="1"/>
  <c r="F4196"/>
  <c r="G4196" l="1"/>
  <c r="J4195"/>
  <c r="I4195" s="1"/>
  <c r="F4195"/>
  <c r="G4195" l="1"/>
  <c r="H4195" s="1"/>
  <c r="J4177"/>
  <c r="I4177"/>
  <c r="F4177"/>
  <c r="G4177" l="1"/>
  <c r="J4176"/>
  <c r="I4176"/>
  <c r="F4176"/>
  <c r="G4176" l="1"/>
  <c r="J4175"/>
  <c r="I4175"/>
  <c r="F4175"/>
  <c r="G4175" l="1"/>
  <c r="J4174"/>
  <c r="I4174"/>
  <c r="F4174"/>
  <c r="G4174" l="1"/>
  <c r="J4173"/>
  <c r="I4173"/>
  <c r="F4173"/>
  <c r="G4173" l="1"/>
  <c r="J4172"/>
  <c r="I4172"/>
  <c r="F4172"/>
  <c r="G4172" l="1"/>
  <c r="J4171"/>
  <c r="I4171"/>
  <c r="F4171"/>
  <c r="G4171" l="1"/>
  <c r="J4170"/>
  <c r="I4170"/>
  <c r="F4170"/>
  <c r="G4170" l="1"/>
  <c r="J4169"/>
  <c r="I4169"/>
  <c r="F4169"/>
  <c r="G4169" l="1"/>
  <c r="J4168"/>
  <c r="I4168"/>
  <c r="F4168"/>
  <c r="G4168" l="1"/>
  <c r="J4167"/>
  <c r="I4167"/>
  <c r="F4167"/>
  <c r="G4167" l="1"/>
  <c r="J4166"/>
  <c r="I4166"/>
  <c r="F4166"/>
  <c r="G4166" l="1"/>
  <c r="J4165"/>
  <c r="I4165"/>
  <c r="F4165"/>
  <c r="G4165" l="1"/>
  <c r="J4164"/>
  <c r="I4164"/>
  <c r="F4164"/>
  <c r="G4164" l="1"/>
  <c r="J4163"/>
  <c r="I4163"/>
  <c r="F4163"/>
  <c r="G4163" l="1"/>
  <c r="J4162"/>
  <c r="I4162"/>
  <c r="F4162"/>
  <c r="G4162" l="1"/>
  <c r="J4161"/>
  <c r="I4161"/>
  <c r="F4161"/>
  <c r="G4161" l="1"/>
  <c r="J4160"/>
  <c r="I4160"/>
  <c r="F4160"/>
  <c r="G4160" l="1"/>
  <c r="J4159"/>
  <c r="I4159"/>
  <c r="F4159"/>
  <c r="G4159" l="1"/>
  <c r="J4158"/>
  <c r="I4158"/>
  <c r="F4158"/>
  <c r="G4158" l="1"/>
  <c r="J4157"/>
  <c r="I4157"/>
  <c r="F4157"/>
  <c r="G4157" l="1"/>
  <c r="J4156"/>
  <c r="I4156"/>
  <c r="F4156"/>
  <c r="G4156" l="1"/>
  <c r="J4155"/>
  <c r="I4155"/>
  <c r="F4155"/>
  <c r="G4155" l="1"/>
  <c r="J4154"/>
  <c r="I4154" s="1"/>
  <c r="F4154"/>
  <c r="G4154" l="1"/>
  <c r="J4153"/>
  <c r="I4153" s="1"/>
  <c r="F4153"/>
  <c r="G4153" l="1"/>
  <c r="J4152"/>
  <c r="I4152"/>
  <c r="F4152"/>
  <c r="G4152" l="1"/>
  <c r="J4151"/>
  <c r="I4151" s="1"/>
  <c r="F4151"/>
  <c r="G4151" l="1"/>
  <c r="J4150"/>
  <c r="I4150" s="1"/>
  <c r="F4150"/>
  <c r="G4150" l="1"/>
  <c r="J4149"/>
  <c r="I4149" s="1"/>
  <c r="F4149"/>
  <c r="G4149" l="1"/>
  <c r="J4148"/>
  <c r="I4148" s="1"/>
  <c r="F4148"/>
  <c r="G4148" l="1"/>
  <c r="J4147"/>
  <c r="I4147" s="1"/>
  <c r="F4147"/>
  <c r="G4147" l="1"/>
  <c r="J4146"/>
  <c r="I4146" s="1"/>
  <c r="F4146"/>
  <c r="G4146" l="1"/>
  <c r="J4145"/>
  <c r="I4145" s="1"/>
  <c r="F4145"/>
  <c r="G4145" l="1"/>
  <c r="J4144"/>
  <c r="I4144" s="1"/>
  <c r="F4144"/>
  <c r="G4144" l="1"/>
  <c r="J4143"/>
  <c r="I4143" s="1"/>
  <c r="F4143"/>
  <c r="G4143" l="1"/>
  <c r="J4142"/>
  <c r="I4142" s="1"/>
  <c r="F4142"/>
  <c r="G4142" l="1"/>
  <c r="J4141"/>
  <c r="I4141" s="1"/>
  <c r="F4141"/>
  <c r="G4141" l="1"/>
  <c r="J4140"/>
  <c r="I4140" s="1"/>
  <c r="F4140"/>
  <c r="G4140" l="1"/>
  <c r="J4139"/>
  <c r="I4139" s="1"/>
  <c r="F4139"/>
  <c r="G4139" l="1"/>
  <c r="J4138"/>
  <c r="I4138" s="1"/>
  <c r="F4138"/>
  <c r="G4138" l="1"/>
  <c r="J4137"/>
  <c r="I4137" s="1"/>
  <c r="F4137"/>
  <c r="G4137" l="1"/>
  <c r="J4136"/>
  <c r="I4136" s="1"/>
  <c r="F4136"/>
  <c r="G4136" l="1"/>
  <c r="J4135"/>
  <c r="I4135" s="1"/>
  <c r="F4135"/>
  <c r="G4135" l="1"/>
  <c r="J4134"/>
  <c r="I4134" s="1"/>
  <c r="F4134"/>
  <c r="G4134" l="1"/>
  <c r="J4133"/>
  <c r="I4133" s="1"/>
  <c r="F4133"/>
  <c r="G4133" l="1"/>
  <c r="J4132"/>
  <c r="I4132" s="1"/>
  <c r="F4132"/>
  <c r="G4132" l="1"/>
  <c r="J4131"/>
  <c r="I4131" s="1"/>
  <c r="F4131"/>
  <c r="G4131" l="1"/>
  <c r="J4130"/>
  <c r="I4130" s="1"/>
  <c r="F4130"/>
  <c r="G4130" l="1"/>
  <c r="J4129"/>
  <c r="I4129" s="1"/>
  <c r="F4129"/>
  <c r="G4129" l="1"/>
  <c r="J4128"/>
  <c r="I4128" s="1"/>
  <c r="F4128"/>
  <c r="G4128" l="1"/>
  <c r="J4127"/>
  <c r="I4127" s="1"/>
  <c r="F4127"/>
  <c r="G4127" l="1"/>
  <c r="J4126"/>
  <c r="I4126" s="1"/>
  <c r="F4126"/>
  <c r="G4126" l="1"/>
  <c r="J4125"/>
  <c r="I4125" s="1"/>
  <c r="F4125"/>
  <c r="G4125" l="1"/>
  <c r="J4124"/>
  <c r="I4124" s="1"/>
  <c r="F4124"/>
  <c r="G4124" l="1"/>
  <c r="J4123"/>
  <c r="I4123" s="1"/>
  <c r="F4123"/>
  <c r="G4123" l="1"/>
  <c r="J4122"/>
  <c r="I4122" s="1"/>
  <c r="F4122"/>
  <c r="G4122" l="1"/>
  <c r="J4121"/>
  <c r="I4121" s="1"/>
  <c r="F4121"/>
  <c r="G4121" l="1"/>
  <c r="J4120"/>
  <c r="I4120" s="1"/>
  <c r="F4120"/>
  <c r="G4120" l="1"/>
  <c r="J4119"/>
  <c r="I4119" s="1"/>
  <c r="F4119"/>
  <c r="G4119" l="1"/>
  <c r="J4118"/>
  <c r="I4118" s="1"/>
  <c r="F4118"/>
  <c r="G4118" l="1"/>
  <c r="J4117"/>
  <c r="I4117" s="1"/>
  <c r="F4117"/>
  <c r="G4117" l="1"/>
  <c r="J4116"/>
  <c r="I4116" s="1"/>
  <c r="F4116"/>
  <c r="G4116" l="1"/>
  <c r="J4115"/>
  <c r="I4115" s="1"/>
  <c r="F4115"/>
  <c r="G4115" l="1"/>
  <c r="J4114"/>
  <c r="I4114" s="1"/>
  <c r="F4114"/>
  <c r="G4114" l="1"/>
  <c r="J4113"/>
  <c r="I4113" s="1"/>
  <c r="F4113"/>
  <c r="G4113" l="1"/>
  <c r="J4112"/>
  <c r="I4112" s="1"/>
  <c r="F4112"/>
  <c r="G4112" l="1"/>
  <c r="J4111"/>
  <c r="I4111" s="1"/>
  <c r="F4111"/>
  <c r="G4111" l="1"/>
  <c r="J4110"/>
  <c r="I4110" s="1"/>
  <c r="F4110"/>
  <c r="G4110" l="1"/>
  <c r="J4109"/>
  <c r="I4109" s="1"/>
  <c r="F4109"/>
  <c r="G4109" l="1"/>
  <c r="J4108"/>
  <c r="I4108" s="1"/>
  <c r="F4108"/>
  <c r="G4108" l="1"/>
  <c r="J4107"/>
  <c r="I4107" s="1"/>
  <c r="F4107"/>
  <c r="G4107" l="1"/>
  <c r="J4106"/>
  <c r="I4106" s="1"/>
  <c r="F4106"/>
  <c r="G4106" l="1"/>
  <c r="J4105"/>
  <c r="I4105" s="1"/>
  <c r="F4105"/>
  <c r="G4105" l="1"/>
  <c r="J4104"/>
  <c r="I4104" s="1"/>
  <c r="F4104"/>
  <c r="G4104" l="1"/>
  <c r="J4103"/>
  <c r="I4103" s="1"/>
  <c r="F4103"/>
  <c r="G4103" l="1"/>
  <c r="H4103" s="1"/>
  <c r="J4085"/>
  <c r="I4085"/>
  <c r="F4085"/>
  <c r="G4085" l="1"/>
  <c r="J4084"/>
  <c r="I4084"/>
  <c r="F4084"/>
  <c r="G4084" l="1"/>
  <c r="J4083"/>
  <c r="I4083"/>
  <c r="F4083"/>
  <c r="G4083" l="1"/>
  <c r="J4082"/>
  <c r="I4082"/>
  <c r="F4082"/>
  <c r="G4082" l="1"/>
  <c r="J4081"/>
  <c r="I4081"/>
  <c r="F4081"/>
  <c r="G4081" l="1"/>
  <c r="J4080"/>
  <c r="I4080"/>
  <c r="F4080"/>
  <c r="G4080" l="1"/>
  <c r="J4079"/>
  <c r="I4079"/>
  <c r="F4079"/>
  <c r="G4079" l="1"/>
  <c r="J4078"/>
  <c r="I4078"/>
  <c r="F4078"/>
  <c r="G4078" l="1"/>
  <c r="J4077"/>
  <c r="I4077"/>
  <c r="F4077"/>
  <c r="G4077" l="1"/>
  <c r="J4076"/>
  <c r="I4076"/>
  <c r="F4076"/>
  <c r="G4076" l="1"/>
  <c r="J4075"/>
  <c r="I4075"/>
  <c r="F4075"/>
  <c r="G4075" l="1"/>
  <c r="J4074"/>
  <c r="I4074"/>
  <c r="F4074"/>
  <c r="G4074" l="1"/>
  <c r="J4073"/>
  <c r="I4073"/>
  <c r="F4073"/>
  <c r="G4073" l="1"/>
  <c r="J4072"/>
  <c r="I4072"/>
  <c r="F4072"/>
  <c r="G4072" l="1"/>
  <c r="J4071"/>
  <c r="I4071"/>
  <c r="F4071"/>
  <c r="G4071" l="1"/>
  <c r="J4070"/>
  <c r="I4070"/>
  <c r="F4070"/>
  <c r="G4070" l="1"/>
  <c r="J4069"/>
  <c r="I4069"/>
  <c r="F4069"/>
  <c r="G4069" l="1"/>
  <c r="J4068"/>
  <c r="I4068"/>
  <c r="F4068"/>
  <c r="G4068" l="1"/>
  <c r="J4067"/>
  <c r="I4067"/>
  <c r="F4067"/>
  <c r="G4067" l="1"/>
  <c r="J4066"/>
  <c r="I4066"/>
  <c r="F4066"/>
  <c r="G4066" l="1"/>
  <c r="J4065"/>
  <c r="I4065"/>
  <c r="F4065"/>
  <c r="G4065" l="1"/>
  <c r="J4064"/>
  <c r="I4064"/>
  <c r="F4064"/>
  <c r="G4064" l="1"/>
  <c r="J4063"/>
  <c r="I4063"/>
  <c r="F4063"/>
  <c r="G4063" l="1"/>
  <c r="J4062"/>
  <c r="I4062"/>
  <c r="F4062"/>
  <c r="G4062" l="1"/>
  <c r="J4061"/>
  <c r="I4061"/>
  <c r="F4061"/>
  <c r="G4061" l="1"/>
  <c r="J4060"/>
  <c r="I4060"/>
  <c r="F4060"/>
  <c r="G4060" l="1"/>
  <c r="J4059"/>
  <c r="I4059"/>
  <c r="F4059"/>
  <c r="G4059" l="1"/>
  <c r="J4058"/>
  <c r="I4058"/>
  <c r="F4058"/>
  <c r="G4058" l="1"/>
  <c r="J4057"/>
  <c r="I4057"/>
  <c r="F4057"/>
  <c r="G4057" l="1"/>
  <c r="J4056"/>
  <c r="I4056"/>
  <c r="F4056"/>
  <c r="G4056" l="1"/>
  <c r="J4055"/>
  <c r="I4055"/>
  <c r="F4055"/>
  <c r="G4055" l="1"/>
  <c r="J4054"/>
  <c r="I4054"/>
  <c r="F4054"/>
  <c r="G4054" l="1"/>
  <c r="J4053"/>
  <c r="I4053"/>
  <c r="F4053"/>
  <c r="G4053" l="1"/>
  <c r="J4052"/>
  <c r="I4052" s="1"/>
  <c r="F4052"/>
  <c r="G4052" l="1"/>
  <c r="J4051"/>
  <c r="I4051" s="1"/>
  <c r="F4051"/>
  <c r="G4051" l="1"/>
  <c r="J4050"/>
  <c r="I4050"/>
  <c r="F4050"/>
  <c r="G4050" l="1"/>
  <c r="J4049"/>
  <c r="I4049" s="1"/>
  <c r="F4049"/>
  <c r="G4049" l="1"/>
  <c r="J4048"/>
  <c r="I4048" s="1"/>
  <c r="F4048"/>
  <c r="G4048" l="1"/>
  <c r="J4047"/>
  <c r="I4047" s="1"/>
  <c r="F4047"/>
  <c r="G4047" l="1"/>
  <c r="J4046"/>
  <c r="I4046" s="1"/>
  <c r="F4046"/>
  <c r="G4046" l="1"/>
  <c r="J4045"/>
  <c r="I4045" s="1"/>
  <c r="F4045"/>
  <c r="G4045" l="1"/>
  <c r="J4044"/>
  <c r="I4044" s="1"/>
  <c r="F4044"/>
  <c r="G4044" l="1"/>
  <c r="J4043"/>
  <c r="I4043" s="1"/>
  <c r="F4043"/>
  <c r="G4043" l="1"/>
  <c r="J4042"/>
  <c r="I4042" s="1"/>
  <c r="F4042"/>
  <c r="G4042" l="1"/>
  <c r="J4041"/>
  <c r="I4041" s="1"/>
  <c r="F4041"/>
  <c r="G4041" l="1"/>
  <c r="J4040"/>
  <c r="I4040" s="1"/>
  <c r="F4040"/>
  <c r="G4040" l="1"/>
  <c r="J4039"/>
  <c r="I4039" s="1"/>
  <c r="F4039"/>
  <c r="G4039" l="1"/>
  <c r="J4038"/>
  <c r="I4038" s="1"/>
  <c r="F4038"/>
  <c r="G4038" l="1"/>
  <c r="J4037"/>
  <c r="I4037" s="1"/>
  <c r="F4037"/>
  <c r="G4037" l="1"/>
  <c r="J4036"/>
  <c r="I4036" s="1"/>
  <c r="F4036"/>
  <c r="G4036" l="1"/>
  <c r="J4035"/>
  <c r="I4035" s="1"/>
  <c r="F4035"/>
  <c r="G4035" l="1"/>
  <c r="J4034"/>
  <c r="I4034" s="1"/>
  <c r="F4034"/>
  <c r="G4034" l="1"/>
  <c r="J4033"/>
  <c r="I4033" s="1"/>
  <c r="F4033"/>
  <c r="G4033" l="1"/>
  <c r="J4032"/>
  <c r="I4032" s="1"/>
  <c r="F4032"/>
  <c r="G4032" l="1"/>
  <c r="J4031"/>
  <c r="I4031" s="1"/>
  <c r="F4031"/>
  <c r="G4031" l="1"/>
  <c r="J4030"/>
  <c r="I4030" s="1"/>
  <c r="F4030"/>
  <c r="G4030" l="1"/>
  <c r="J4029"/>
  <c r="I4029" s="1"/>
  <c r="F4029"/>
  <c r="G4029" l="1"/>
  <c r="J4028"/>
  <c r="I4028" s="1"/>
  <c r="F4028"/>
  <c r="G4028" l="1"/>
  <c r="J4027"/>
  <c r="I4027" s="1"/>
  <c r="F4027"/>
  <c r="G4027" l="1"/>
  <c r="J4026"/>
  <c r="I4026" s="1"/>
  <c r="F4026"/>
  <c r="G4026" l="1"/>
  <c r="J4025"/>
  <c r="I4025" s="1"/>
  <c r="F4025"/>
  <c r="G4025" l="1"/>
  <c r="J4024"/>
  <c r="I4024" s="1"/>
  <c r="F4024"/>
  <c r="G4024" l="1"/>
  <c r="J4023"/>
  <c r="I4023" s="1"/>
  <c r="F4023"/>
  <c r="G4023" l="1"/>
  <c r="J4022"/>
  <c r="I4022" s="1"/>
  <c r="F4022"/>
  <c r="G4022" l="1"/>
  <c r="J4021"/>
  <c r="I4021" s="1"/>
  <c r="F4021"/>
  <c r="G4021" l="1"/>
  <c r="J4020"/>
  <c r="I4020" s="1"/>
  <c r="F4020"/>
  <c r="G4020" l="1"/>
  <c r="J4019"/>
  <c r="I4019" s="1"/>
  <c r="F4019"/>
  <c r="G4019" l="1"/>
  <c r="J4018"/>
  <c r="I4018" s="1"/>
  <c r="F4018"/>
  <c r="G4018" l="1"/>
  <c r="J4017"/>
  <c r="I4017" s="1"/>
  <c r="F4017"/>
  <c r="G4017" l="1"/>
  <c r="J4016"/>
  <c r="I4016" s="1"/>
  <c r="F4016"/>
  <c r="G4016" l="1"/>
  <c r="J4015"/>
  <c r="I4015" s="1"/>
  <c r="F4015"/>
  <c r="G4015" l="1"/>
  <c r="J4014"/>
  <c r="I4014" s="1"/>
  <c r="F4014"/>
  <c r="G4014" l="1"/>
  <c r="J4013"/>
  <c r="I4013" s="1"/>
  <c r="F4013"/>
  <c r="G4013" l="1"/>
  <c r="J4012"/>
  <c r="I4012" s="1"/>
  <c r="F4012"/>
  <c r="G4012" l="1"/>
  <c r="J4011"/>
  <c r="I4011" s="1"/>
  <c r="F4011"/>
  <c r="G4011" l="1"/>
  <c r="H4011" s="1"/>
  <c r="J3993"/>
  <c r="I3993"/>
  <c r="F3993"/>
  <c r="G3993" l="1"/>
  <c r="J3992"/>
  <c r="I3992"/>
  <c r="F3992"/>
  <c r="G3992" l="1"/>
  <c r="J3991"/>
  <c r="I3991"/>
  <c r="F3991"/>
  <c r="G3991" l="1"/>
  <c r="J3990"/>
  <c r="I3990"/>
  <c r="F3990"/>
  <c r="G3990" l="1"/>
  <c r="J3989"/>
  <c r="I3989"/>
  <c r="F3989"/>
  <c r="G3989" l="1"/>
  <c r="J3988"/>
  <c r="I3988"/>
  <c r="F3988"/>
  <c r="G3988" l="1"/>
  <c r="J3987"/>
  <c r="I3987"/>
  <c r="F3987"/>
  <c r="G3987" l="1"/>
  <c r="J3986"/>
  <c r="I3986"/>
  <c r="F3986"/>
  <c r="G3986" l="1"/>
  <c r="J3985"/>
  <c r="I3985"/>
  <c r="F3985"/>
  <c r="G3985" l="1"/>
  <c r="J3984"/>
  <c r="I3984"/>
  <c r="F3984"/>
  <c r="G3984" l="1"/>
  <c r="J3983"/>
  <c r="I3983"/>
  <c r="F3983"/>
  <c r="G3983" l="1"/>
  <c r="J3982"/>
  <c r="I3982"/>
  <c r="F3982"/>
  <c r="G3982" l="1"/>
  <c r="J3981"/>
  <c r="I3981"/>
  <c r="F3981"/>
  <c r="G3981" l="1"/>
  <c r="J3980"/>
  <c r="I3980"/>
  <c r="F3980"/>
  <c r="G3980" l="1"/>
  <c r="J3979"/>
  <c r="I3979"/>
  <c r="F3979"/>
  <c r="G3979" l="1"/>
  <c r="J3978"/>
  <c r="I3978"/>
  <c r="F3978"/>
  <c r="G3978" l="1"/>
  <c r="J3977"/>
  <c r="I3977"/>
  <c r="F3977"/>
  <c r="G3977" l="1"/>
  <c r="J3976"/>
  <c r="I3976"/>
  <c r="F3976"/>
  <c r="G3976" l="1"/>
  <c r="J3975"/>
  <c r="I3975"/>
  <c r="F3975"/>
  <c r="G3975" l="1"/>
  <c r="J3974"/>
  <c r="I3974"/>
  <c r="F3974"/>
  <c r="G3974" l="1"/>
  <c r="J3973"/>
  <c r="I3973"/>
  <c r="F3973"/>
  <c r="G3973" l="1"/>
  <c r="J3972"/>
  <c r="I3972"/>
  <c r="F3972"/>
  <c r="G3972" l="1"/>
  <c r="J3971"/>
  <c r="I3971"/>
  <c r="F3971"/>
  <c r="G3971" l="1"/>
  <c r="J3970"/>
  <c r="I3970"/>
  <c r="F3970"/>
  <c r="G3970" l="1"/>
  <c r="J3969"/>
  <c r="I3969"/>
  <c r="F3969"/>
  <c r="G3969" l="1"/>
  <c r="J3968"/>
  <c r="I3968"/>
  <c r="F3968"/>
  <c r="G3968" l="1"/>
  <c r="J3967"/>
  <c r="I3967"/>
  <c r="F3967"/>
  <c r="G3967" l="1"/>
  <c r="J3966"/>
  <c r="I3966"/>
  <c r="F3966"/>
  <c r="G3966" l="1"/>
  <c r="J3965"/>
  <c r="I3965"/>
  <c r="F3965"/>
  <c r="G3965" l="1"/>
  <c r="J3964"/>
  <c r="I3964"/>
  <c r="F3964"/>
  <c r="G3964" l="1"/>
  <c r="J3963"/>
  <c r="I3963"/>
  <c r="F3963"/>
  <c r="G3963" l="1"/>
  <c r="J3962"/>
  <c r="I3962"/>
  <c r="F3962"/>
  <c r="G3962" l="1"/>
  <c r="J3961"/>
  <c r="I3961"/>
  <c r="F3961"/>
  <c r="G3961" l="1"/>
  <c r="J3960"/>
  <c r="I3960"/>
  <c r="F3960"/>
  <c r="G3960" l="1"/>
  <c r="J3959"/>
  <c r="I3959"/>
  <c r="F3959"/>
  <c r="G3959" l="1"/>
  <c r="J3958"/>
  <c r="I3958" s="1"/>
  <c r="F3958"/>
  <c r="G3958" l="1"/>
  <c r="J3957"/>
  <c r="I3957" s="1"/>
  <c r="F3957"/>
  <c r="G3957" l="1"/>
  <c r="J3956"/>
  <c r="I3956" s="1"/>
  <c r="F3956"/>
  <c r="G3956" l="1"/>
  <c r="J3955"/>
  <c r="I3955" s="1"/>
  <c r="F3955"/>
  <c r="G3955" l="1"/>
  <c r="J3954"/>
  <c r="I3954"/>
  <c r="F3954"/>
  <c r="G3954" l="1"/>
  <c r="J3953"/>
  <c r="I3953" s="1"/>
  <c r="F3953"/>
  <c r="G3953" l="1"/>
  <c r="J3952"/>
  <c r="I3952" s="1"/>
  <c r="F3952"/>
  <c r="G3952" l="1"/>
  <c r="J3951"/>
  <c r="I3951" s="1"/>
  <c r="F3951"/>
  <c r="G3951" l="1"/>
  <c r="J3950"/>
  <c r="I3950" s="1"/>
  <c r="F3950"/>
  <c r="G3950" l="1"/>
  <c r="J3949"/>
  <c r="I3949" s="1"/>
  <c r="F3949"/>
  <c r="G3949" l="1"/>
  <c r="J3948"/>
  <c r="I3948" s="1"/>
  <c r="F3948"/>
  <c r="G3948" l="1"/>
  <c r="J3947"/>
  <c r="I3947" s="1"/>
  <c r="F3947"/>
  <c r="G3947" l="1"/>
  <c r="J3946"/>
  <c r="I3946" s="1"/>
  <c r="F3946"/>
  <c r="G3946" l="1"/>
  <c r="J3945"/>
  <c r="I3945" s="1"/>
  <c r="F3945"/>
  <c r="G3945" l="1"/>
  <c r="J3944"/>
  <c r="I3944" s="1"/>
  <c r="F3944"/>
  <c r="G3944" l="1"/>
  <c r="J3943"/>
  <c r="I3943" s="1"/>
  <c r="F3943"/>
  <c r="G3943" l="1"/>
  <c r="J3942"/>
  <c r="I3942" s="1"/>
  <c r="F3942"/>
  <c r="G3942" l="1"/>
  <c r="J3941"/>
  <c r="I3941" s="1"/>
  <c r="F3941"/>
  <c r="G3941" l="1"/>
  <c r="J3940"/>
  <c r="I3940" s="1"/>
  <c r="F3940"/>
  <c r="G3940" l="1"/>
  <c r="J3939"/>
  <c r="I3939" s="1"/>
  <c r="F3939"/>
  <c r="G3939" l="1"/>
  <c r="J3938"/>
  <c r="I3938" s="1"/>
  <c r="F3938"/>
  <c r="G3938" l="1"/>
  <c r="J3937"/>
  <c r="I3937" s="1"/>
  <c r="F3937"/>
  <c r="G3937" l="1"/>
  <c r="J3936"/>
  <c r="I3936" s="1"/>
  <c r="F3936"/>
  <c r="G3936" l="1"/>
  <c r="J3935"/>
  <c r="I3935" s="1"/>
  <c r="F3935"/>
  <c r="G3935" l="1"/>
  <c r="J3934"/>
  <c r="I3934" s="1"/>
  <c r="F3934"/>
  <c r="G3934" l="1"/>
  <c r="J3933"/>
  <c r="I3933" s="1"/>
  <c r="F3933"/>
  <c r="G3933" l="1"/>
  <c r="J3932"/>
  <c r="I3932" s="1"/>
  <c r="F3932"/>
  <c r="G3932" l="1"/>
  <c r="J3931"/>
  <c r="I3931" s="1"/>
  <c r="F3931"/>
  <c r="G3931" l="1"/>
  <c r="J3930"/>
  <c r="I3930" s="1"/>
  <c r="F3930"/>
  <c r="G3930" l="1"/>
  <c r="H3919" s="1"/>
  <c r="J3929"/>
  <c r="I3929" s="1"/>
  <c r="F3929"/>
  <c r="G3929" l="1"/>
  <c r="J3928"/>
  <c r="I3928" s="1"/>
  <c r="F3928"/>
  <c r="G3928" l="1"/>
  <c r="J3927"/>
  <c r="I3927" s="1"/>
  <c r="F3927"/>
  <c r="G3927" l="1"/>
  <c r="J3926"/>
  <c r="I3926" s="1"/>
  <c r="F3926"/>
  <c r="G3926" l="1"/>
  <c r="J3925"/>
  <c r="I3925" s="1"/>
  <c r="F3925"/>
  <c r="G3925" l="1"/>
  <c r="J3924"/>
  <c r="I3924" s="1"/>
  <c r="F3924"/>
  <c r="G3924" l="1"/>
  <c r="J3923"/>
  <c r="I3923" s="1"/>
  <c r="F3923"/>
  <c r="G3923" l="1"/>
  <c r="J3922"/>
  <c r="I3922" s="1"/>
  <c r="F3922"/>
  <c r="G3922" l="1"/>
  <c r="J3921"/>
  <c r="I3921" s="1"/>
  <c r="F3921"/>
  <c r="G3921" l="1"/>
  <c r="J3920"/>
  <c r="I3920" s="1"/>
  <c r="F3920"/>
  <c r="G3920" l="1"/>
  <c r="J3919"/>
  <c r="I3919" s="1"/>
  <c r="F3919"/>
  <c r="G3919" l="1"/>
  <c r="J3901"/>
  <c r="I3901"/>
  <c r="F3901"/>
  <c r="G3901" l="1"/>
  <c r="J3900"/>
  <c r="I3900"/>
  <c r="F3900"/>
  <c r="G3900" l="1"/>
  <c r="J3899"/>
  <c r="I3899"/>
  <c r="F3899"/>
  <c r="G3899" l="1"/>
  <c r="J3898"/>
  <c r="I3898"/>
  <c r="F3898"/>
  <c r="G3898" l="1"/>
  <c r="J3897"/>
  <c r="I3897"/>
  <c r="F3897"/>
  <c r="G3897" l="1"/>
  <c r="J3896"/>
  <c r="I3896"/>
  <c r="F3896"/>
  <c r="G3896" l="1"/>
  <c r="J3895"/>
  <c r="I3895"/>
  <c r="F3895"/>
  <c r="G3895" l="1"/>
  <c r="J3894"/>
  <c r="I3894"/>
  <c r="F3894"/>
  <c r="G3894" l="1"/>
  <c r="J3893"/>
  <c r="I3893"/>
  <c r="F3893"/>
  <c r="G3893" l="1"/>
  <c r="J3892"/>
  <c r="I3892"/>
  <c r="F3892"/>
  <c r="G3892" l="1"/>
  <c r="J3891"/>
  <c r="I3891"/>
  <c r="F3891"/>
  <c r="G3891" l="1"/>
  <c r="J3890"/>
  <c r="I3890"/>
  <c r="F3890"/>
  <c r="G3890" l="1"/>
  <c r="J3889"/>
  <c r="I3889"/>
  <c r="F3889"/>
  <c r="G3889" l="1"/>
  <c r="J3888"/>
  <c r="I3888"/>
  <c r="F3888"/>
  <c r="G3888" l="1"/>
  <c r="J3887"/>
  <c r="I3887"/>
  <c r="F3887"/>
  <c r="G3887" l="1"/>
  <c r="J3886"/>
  <c r="I3886"/>
  <c r="F3886"/>
  <c r="G3886" l="1"/>
  <c r="J3885"/>
  <c r="I3885"/>
  <c r="F3885"/>
  <c r="G3885" l="1"/>
  <c r="J3884"/>
  <c r="I3884"/>
  <c r="F3884"/>
  <c r="G3884" l="1"/>
  <c r="J3883"/>
  <c r="I3883"/>
  <c r="F3883"/>
  <c r="G3883" l="1"/>
  <c r="J3882"/>
  <c r="I3882"/>
  <c r="F3882"/>
  <c r="G3882" l="1"/>
  <c r="J3881"/>
  <c r="I3881"/>
  <c r="F3881"/>
  <c r="G3881" l="1"/>
  <c r="J3880"/>
  <c r="I3880"/>
  <c r="F3880"/>
  <c r="G3880" l="1"/>
  <c r="J3879"/>
  <c r="I3879"/>
  <c r="F3879"/>
  <c r="G3879" l="1"/>
  <c r="J3878"/>
  <c r="I3878"/>
  <c r="F3878"/>
  <c r="G3878" l="1"/>
  <c r="J3877"/>
  <c r="I3877"/>
  <c r="F3877"/>
  <c r="G3877" l="1"/>
  <c r="J3876"/>
  <c r="I3876"/>
  <c r="F3876"/>
  <c r="G3876" l="1"/>
  <c r="J3875"/>
  <c r="I3875"/>
  <c r="F3875"/>
  <c r="G3875" l="1"/>
  <c r="J3874"/>
  <c r="I3874"/>
  <c r="F3874"/>
  <c r="G3874" l="1"/>
  <c r="J3873"/>
  <c r="I3873"/>
  <c r="F3873"/>
  <c r="G3873" l="1"/>
  <c r="J3872"/>
  <c r="I3872"/>
  <c r="F3872"/>
  <c r="G3872" l="1"/>
  <c r="J3871"/>
  <c r="I3871"/>
  <c r="F3871"/>
  <c r="G3871" l="1"/>
  <c r="J3870"/>
  <c r="I3870"/>
  <c r="F3870"/>
  <c r="G3870" l="1"/>
  <c r="J3869"/>
  <c r="I3869"/>
  <c r="F3869"/>
  <c r="G3869" l="1"/>
  <c r="J3868"/>
  <c r="I3868"/>
  <c r="F3868"/>
  <c r="G3868" l="1"/>
  <c r="J3867"/>
  <c r="I3867"/>
  <c r="F3867"/>
  <c r="G3867" l="1"/>
  <c r="J3866"/>
  <c r="I3866"/>
  <c r="F3866"/>
  <c r="G3866" l="1"/>
  <c r="J3865"/>
  <c r="I3865"/>
  <c r="F3865"/>
  <c r="G3865" l="1"/>
  <c r="J3864"/>
  <c r="I3864"/>
  <c r="F3864"/>
  <c r="G3864" l="1"/>
  <c r="J3863"/>
  <c r="I3863" s="1"/>
  <c r="F3863"/>
  <c r="G3863" l="1"/>
  <c r="J3862"/>
  <c r="I3862" s="1"/>
  <c r="F3862"/>
  <c r="G3862" l="1"/>
  <c r="J3861"/>
  <c r="I3861" s="1"/>
  <c r="F3861"/>
  <c r="G3861" l="1"/>
  <c r="J3860"/>
  <c r="I3860" s="1"/>
  <c r="F3860"/>
  <c r="G3860" l="1"/>
  <c r="J3859"/>
  <c r="I3859" s="1"/>
  <c r="F3859"/>
  <c r="G3859" l="1"/>
  <c r="J3858"/>
  <c r="I3858" s="1"/>
  <c r="F3858"/>
  <c r="G3858" l="1"/>
  <c r="J3857"/>
  <c r="I3857" s="1"/>
  <c r="F3857"/>
  <c r="G3857" l="1"/>
  <c r="J3856"/>
  <c r="I3856" s="1"/>
  <c r="F3856"/>
  <c r="G3856" l="1"/>
  <c r="J3855"/>
  <c r="I3855" s="1"/>
  <c r="F3855"/>
  <c r="G3855" l="1"/>
  <c r="J3854"/>
  <c r="I3854" s="1"/>
  <c r="F3854"/>
  <c r="G3854" l="1"/>
  <c r="J3853"/>
  <c r="I3853" s="1"/>
  <c r="F3853"/>
  <c r="G3853" l="1"/>
  <c r="J3852"/>
  <c r="I3852" s="1"/>
  <c r="F3852"/>
  <c r="G3852" l="1"/>
  <c r="J3851"/>
  <c r="I3851" s="1"/>
  <c r="F3851"/>
  <c r="G3851" l="1"/>
  <c r="J3850"/>
  <c r="I3850" s="1"/>
  <c r="F3850"/>
  <c r="G3850" l="1"/>
  <c r="J3849"/>
  <c r="I3849" s="1"/>
  <c r="F3849"/>
  <c r="G3849" l="1"/>
  <c r="J3848"/>
  <c r="I3848" s="1"/>
  <c r="F3848"/>
  <c r="G3848" l="1"/>
  <c r="J3847"/>
  <c r="I3847" s="1"/>
  <c r="F3847"/>
  <c r="G3847" l="1"/>
  <c r="J3846"/>
  <c r="I3846" s="1"/>
  <c r="F3846"/>
  <c r="G3846" l="1"/>
  <c r="J3845"/>
  <c r="I3845" s="1"/>
  <c r="F3845"/>
  <c r="G3845" l="1"/>
  <c r="J3844"/>
  <c r="I3844" s="1"/>
  <c r="F3844"/>
  <c r="G3844" l="1"/>
  <c r="J3843"/>
  <c r="I3843" s="1"/>
  <c r="F3843"/>
  <c r="G3843" l="1"/>
  <c r="J3842"/>
  <c r="I3842" s="1"/>
  <c r="F3842"/>
  <c r="G3842" l="1"/>
  <c r="J3841"/>
  <c r="I3841" s="1"/>
  <c r="F3841"/>
  <c r="G3841" l="1"/>
  <c r="J3840"/>
  <c r="I3840" s="1"/>
  <c r="F3840"/>
  <c r="G3840" l="1"/>
  <c r="J3839"/>
  <c r="I3839" s="1"/>
  <c r="F3839"/>
  <c r="G3839" l="1"/>
  <c r="J3838"/>
  <c r="I3838" s="1"/>
  <c r="F3838"/>
  <c r="G3838" l="1"/>
  <c r="J3837"/>
  <c r="I3837" s="1"/>
  <c r="F3837"/>
  <c r="G3837" l="1"/>
  <c r="J3836"/>
  <c r="I3836" s="1"/>
  <c r="F3836"/>
  <c r="G3836" l="1"/>
  <c r="J3835"/>
  <c r="I3835" s="1"/>
  <c r="F3835"/>
  <c r="G3835" l="1"/>
  <c r="J3834"/>
  <c r="I3834" s="1"/>
  <c r="F3834"/>
  <c r="G3834" l="1"/>
  <c r="J3833"/>
  <c r="I3833" s="1"/>
  <c r="F3833"/>
  <c r="G3833" l="1"/>
  <c r="J3832"/>
  <c r="I3832" s="1"/>
  <c r="F3832"/>
  <c r="G3832" l="1"/>
  <c r="J3831"/>
  <c r="I3831" s="1"/>
  <c r="F3831"/>
  <c r="G3831" l="1"/>
  <c r="J3830"/>
  <c r="I3830" s="1"/>
  <c r="F3830"/>
  <c r="G3830" l="1"/>
  <c r="J3829"/>
  <c r="I3829" s="1"/>
  <c r="F3829"/>
  <c r="G3829" l="1"/>
  <c r="J3828"/>
  <c r="I3828" s="1"/>
  <c r="F3828"/>
  <c r="G3828" l="1"/>
  <c r="J3827"/>
  <c r="I3827" s="1"/>
  <c r="F3827"/>
  <c r="G3827" l="1"/>
  <c r="H3827" s="1"/>
  <c r="J3809"/>
  <c r="I3809"/>
  <c r="F3809"/>
  <c r="G3809" l="1"/>
  <c r="J3808"/>
  <c r="I3808"/>
  <c r="F3808"/>
  <c r="G3808" l="1"/>
  <c r="J3807"/>
  <c r="I3807"/>
  <c r="F3807"/>
  <c r="G3807" l="1"/>
  <c r="J3806"/>
  <c r="I3806"/>
  <c r="F3806"/>
  <c r="G3806" l="1"/>
  <c r="J3805"/>
  <c r="I3805"/>
  <c r="F3805"/>
  <c r="G3805" l="1"/>
  <c r="J3804"/>
  <c r="I3804"/>
  <c r="F3804"/>
  <c r="G3804" l="1"/>
  <c r="J3803"/>
  <c r="I3803"/>
  <c r="F3803"/>
  <c r="G3803" l="1"/>
  <c r="J3802"/>
  <c r="I3802"/>
  <c r="F3802"/>
  <c r="G3802" l="1"/>
  <c r="J3801"/>
  <c r="I3801"/>
  <c r="F3801"/>
  <c r="G3801" l="1"/>
  <c r="J3800"/>
  <c r="I3800"/>
  <c r="F3800"/>
  <c r="G3800" l="1"/>
  <c r="J3799"/>
  <c r="I3799"/>
  <c r="F3799"/>
  <c r="G3799" l="1"/>
  <c r="J3798"/>
  <c r="I3798"/>
  <c r="F3798"/>
  <c r="G3798" l="1"/>
  <c r="J3797"/>
  <c r="I3797"/>
  <c r="F3797"/>
  <c r="G3797" l="1"/>
  <c r="J3796"/>
  <c r="I3796"/>
  <c r="F3796"/>
  <c r="G3796" l="1"/>
  <c r="J3795"/>
  <c r="I3795"/>
  <c r="F3795"/>
  <c r="G3795" l="1"/>
  <c r="J3794"/>
  <c r="I3794"/>
  <c r="F3794"/>
  <c r="G3794" l="1"/>
  <c r="J3793"/>
  <c r="I3793"/>
  <c r="F3793"/>
  <c r="G3793" l="1"/>
  <c r="J3792"/>
  <c r="I3792"/>
  <c r="F3792"/>
  <c r="G3792" l="1"/>
  <c r="J3791"/>
  <c r="I3791"/>
  <c r="F3791"/>
  <c r="G3791" l="1"/>
  <c r="J3790"/>
  <c r="I3790"/>
  <c r="F3790"/>
  <c r="G3790" l="1"/>
  <c r="J3789"/>
  <c r="I3789"/>
  <c r="F3789"/>
  <c r="G3789" l="1"/>
  <c r="J3788"/>
  <c r="I3788"/>
  <c r="F3788"/>
  <c r="G3788" l="1"/>
  <c r="J3787"/>
  <c r="I3787"/>
  <c r="F3787"/>
  <c r="G3787" l="1"/>
  <c r="J3786"/>
  <c r="I3786"/>
  <c r="F3786"/>
  <c r="G3786" l="1"/>
  <c r="J3785"/>
  <c r="I3785"/>
  <c r="F3785"/>
  <c r="G3785" l="1"/>
  <c r="J3784"/>
  <c r="I3784"/>
  <c r="F3784"/>
  <c r="G3784" l="1"/>
  <c r="J3783"/>
  <c r="I3783"/>
  <c r="F3783"/>
  <c r="G3783" l="1"/>
  <c r="J3782"/>
  <c r="I3782"/>
  <c r="F3782"/>
  <c r="G3782" l="1"/>
  <c r="J3781"/>
  <c r="I3781"/>
  <c r="F3781"/>
  <c r="G3781" l="1"/>
  <c r="J3780"/>
  <c r="I3780"/>
  <c r="F3780"/>
  <c r="G3780" l="1"/>
  <c r="J3779"/>
  <c r="I3779"/>
  <c r="F3779"/>
  <c r="G3779" l="1"/>
  <c r="J3778"/>
  <c r="I3778"/>
  <c r="F3778"/>
  <c r="G3778" l="1"/>
  <c r="J3777"/>
  <c r="I3777"/>
  <c r="F3777"/>
  <c r="G3777" l="1"/>
  <c r="J3776"/>
  <c r="I3776"/>
  <c r="F3776"/>
  <c r="G3776" l="1"/>
  <c r="J3775"/>
  <c r="I3775"/>
  <c r="F3775"/>
  <c r="G3775" l="1"/>
  <c r="J3774"/>
  <c r="I3774"/>
  <c r="F3774"/>
  <c r="G3774" l="1"/>
  <c r="J3773"/>
  <c r="I3773"/>
  <c r="F3773"/>
  <c r="G3773" l="1"/>
  <c r="J3772"/>
  <c r="I3772"/>
  <c r="F3772"/>
  <c r="G3772" l="1"/>
  <c r="J3771"/>
  <c r="I3771"/>
  <c r="F3771"/>
  <c r="G3771" l="1"/>
  <c r="J3770"/>
  <c r="I3770"/>
  <c r="F3770"/>
  <c r="G3770" l="1"/>
  <c r="J3769"/>
  <c r="I3769"/>
  <c r="F3769"/>
  <c r="G3769" l="1"/>
  <c r="J3768"/>
  <c r="I3768"/>
  <c r="F3768"/>
  <c r="G3768" l="1"/>
  <c r="J3767"/>
  <c r="I3767"/>
  <c r="F3767"/>
  <c r="G3767" l="1"/>
  <c r="J3766"/>
  <c r="I3766"/>
  <c r="F3766"/>
  <c r="G3766" l="1"/>
  <c r="J3765"/>
  <c r="I3765"/>
  <c r="F3765"/>
  <c r="G3765" l="1"/>
  <c r="J3764"/>
  <c r="I3764"/>
  <c r="F3764"/>
  <c r="G3764" l="1"/>
  <c r="J3763"/>
  <c r="I3763" s="1"/>
  <c r="F3763"/>
  <c r="G3763" l="1"/>
  <c r="J3762"/>
  <c r="I3762" s="1"/>
  <c r="F3762"/>
  <c r="G3762" l="1"/>
  <c r="J3761"/>
  <c r="I3761" s="1"/>
  <c r="F3761"/>
  <c r="G3761" l="1"/>
  <c r="J3760"/>
  <c r="I3760" s="1"/>
  <c r="F3760"/>
  <c r="G3760" l="1"/>
  <c r="J3759"/>
  <c r="I3759" s="1"/>
  <c r="F3759"/>
  <c r="G3759" l="1"/>
  <c r="J3758"/>
  <c r="I3758" s="1"/>
  <c r="F3758"/>
  <c r="G3758" l="1"/>
  <c r="J3757"/>
  <c r="I3757" s="1"/>
  <c r="F3757"/>
  <c r="G3757" l="1"/>
  <c r="J3756"/>
  <c r="I3756" s="1"/>
  <c r="F3756"/>
  <c r="G3756" l="1"/>
  <c r="J3755"/>
  <c r="I3755" s="1"/>
  <c r="F3755"/>
  <c r="G3755" l="1"/>
  <c r="J3754"/>
  <c r="I3754" s="1"/>
  <c r="F3754"/>
  <c r="G3754" l="1"/>
  <c r="J3753"/>
  <c r="I3753" s="1"/>
  <c r="F3753"/>
  <c r="G3753" l="1"/>
  <c r="J3752"/>
  <c r="I3752" s="1"/>
  <c r="F3752"/>
  <c r="G3752" l="1"/>
  <c r="J3751"/>
  <c r="I3751" s="1"/>
  <c r="F3751"/>
  <c r="G3751" l="1"/>
  <c r="J3750"/>
  <c r="I3750" s="1"/>
  <c r="F3750"/>
  <c r="G3750" l="1"/>
  <c r="J3749"/>
  <c r="I3749" s="1"/>
  <c r="F3749"/>
  <c r="G3749" l="1"/>
  <c r="J3748"/>
  <c r="I3748" s="1"/>
  <c r="F3748"/>
  <c r="G3748" l="1"/>
  <c r="J3747"/>
  <c r="I3747" s="1"/>
  <c r="F3747"/>
  <c r="G3747" l="1"/>
  <c r="J3746"/>
  <c r="I3746" s="1"/>
  <c r="F3746"/>
  <c r="G3746" l="1"/>
  <c r="J3745"/>
  <c r="I3745" s="1"/>
  <c r="F3745"/>
  <c r="G3745" l="1"/>
  <c r="J3744"/>
  <c r="I3744" s="1"/>
  <c r="F3744"/>
  <c r="G3744" l="1"/>
  <c r="J3743"/>
  <c r="I3743" s="1"/>
  <c r="F3743"/>
  <c r="G3743" l="1"/>
  <c r="J3742"/>
  <c r="I3742" s="1"/>
  <c r="F3742"/>
  <c r="G3742" l="1"/>
  <c r="J3741"/>
  <c r="I3741" s="1"/>
  <c r="F3741"/>
  <c r="G3741" l="1"/>
  <c r="J3740"/>
  <c r="I3740" s="1"/>
  <c r="F3740"/>
  <c r="G3740" l="1"/>
  <c r="J3739"/>
  <c r="I3739" s="1"/>
  <c r="F3739"/>
  <c r="G3739" l="1"/>
  <c r="J3738"/>
  <c r="I3738" s="1"/>
  <c r="F3738"/>
  <c r="G3738" l="1"/>
  <c r="J3737"/>
  <c r="I3737" s="1"/>
  <c r="F3737"/>
  <c r="G3737" l="1"/>
  <c r="J3736"/>
  <c r="I3736" s="1"/>
  <c r="F3736"/>
  <c r="G3736" l="1"/>
  <c r="J3735"/>
  <c r="I3735" s="1"/>
  <c r="F3735"/>
  <c r="G3735" l="1"/>
  <c r="H3735" s="1"/>
  <c r="J3717"/>
  <c r="I3717"/>
  <c r="F3717"/>
  <c r="G3717" l="1"/>
  <c r="J3716"/>
  <c r="I3716"/>
  <c r="F3716"/>
  <c r="G3716" l="1"/>
  <c r="J3715"/>
  <c r="I3715"/>
  <c r="F3715"/>
  <c r="G3715" l="1"/>
  <c r="J3714"/>
  <c r="I3714"/>
  <c r="F3714"/>
  <c r="G3714" l="1"/>
  <c r="J3713"/>
  <c r="I3713"/>
  <c r="F3713"/>
  <c r="G3713" l="1"/>
  <c r="J3712"/>
  <c r="I3712"/>
  <c r="F3712"/>
  <c r="G3712" l="1"/>
  <c r="J3711"/>
  <c r="I3711"/>
  <c r="F3711"/>
  <c r="G3711" l="1"/>
  <c r="J3710"/>
  <c r="I3710"/>
  <c r="F3710"/>
  <c r="G3710" l="1"/>
  <c r="J3709"/>
  <c r="I3709"/>
  <c r="F3709"/>
  <c r="G3709" l="1"/>
  <c r="J3708"/>
  <c r="I3708"/>
  <c r="F3708"/>
  <c r="G3708" l="1"/>
  <c r="J3707"/>
  <c r="I3707"/>
  <c r="F3707"/>
  <c r="G3707" l="1"/>
  <c r="J3706"/>
  <c r="I3706"/>
  <c r="F3706"/>
  <c r="G3706" l="1"/>
  <c r="J3705"/>
  <c r="I3705"/>
  <c r="F3705"/>
  <c r="G3705" l="1"/>
  <c r="J3704"/>
  <c r="I3704"/>
  <c r="F3704"/>
  <c r="G3704" l="1"/>
  <c r="J3703"/>
  <c r="I3703"/>
  <c r="F3703"/>
  <c r="G3703" l="1"/>
  <c r="J3702"/>
  <c r="I3702"/>
  <c r="F3702"/>
  <c r="G3702" l="1"/>
  <c r="J3701"/>
  <c r="I3701"/>
  <c r="F3701"/>
  <c r="G3701" l="1"/>
  <c r="J3700"/>
  <c r="I3700"/>
  <c r="F3700"/>
  <c r="G3700" l="1"/>
  <c r="J3699"/>
  <c r="I3699"/>
  <c r="F3699"/>
  <c r="G3699" l="1"/>
  <c r="J3698"/>
  <c r="I3698"/>
  <c r="F3698"/>
  <c r="G3698" l="1"/>
  <c r="J3697"/>
  <c r="I3697"/>
  <c r="F3697"/>
  <c r="G3697" l="1"/>
  <c r="J3696"/>
  <c r="I3696"/>
  <c r="F3696"/>
  <c r="G3696" l="1"/>
  <c r="J3695"/>
  <c r="I3695"/>
  <c r="F3695"/>
  <c r="G3695" l="1"/>
  <c r="J3694"/>
  <c r="I3694"/>
  <c r="F3694"/>
  <c r="G3694" l="1"/>
  <c r="J3693"/>
  <c r="I3693"/>
  <c r="F3693"/>
  <c r="G3693" l="1"/>
  <c r="J3692"/>
  <c r="I3692"/>
  <c r="F3692"/>
  <c r="G3692" l="1"/>
  <c r="J3691"/>
  <c r="I3691"/>
  <c r="F3691"/>
  <c r="G3691" l="1"/>
  <c r="J3690"/>
  <c r="I3690"/>
  <c r="F3690"/>
  <c r="G3690" l="1"/>
  <c r="J3689"/>
  <c r="I3689"/>
  <c r="F3689"/>
  <c r="G3689" l="1"/>
  <c r="J3688"/>
  <c r="I3688"/>
  <c r="F3688"/>
  <c r="G3688" l="1"/>
  <c r="J3687"/>
  <c r="I3687"/>
  <c r="F3687"/>
  <c r="G3687" l="1"/>
  <c r="J3686"/>
  <c r="I3686"/>
  <c r="F3686"/>
  <c r="G3686" l="1"/>
  <c r="J3685"/>
  <c r="I3685"/>
  <c r="F3685"/>
  <c r="G3685" l="1"/>
  <c r="J3684"/>
  <c r="I3684"/>
  <c r="F3684"/>
  <c r="G3684" l="1"/>
  <c r="J3683"/>
  <c r="I3683"/>
  <c r="F3683"/>
  <c r="G3683" l="1"/>
  <c r="J3682"/>
  <c r="I3682"/>
  <c r="F3682"/>
  <c r="G3682" l="1"/>
  <c r="J3681"/>
  <c r="I3681"/>
  <c r="F3681"/>
  <c r="G3681" l="1"/>
  <c r="J3680"/>
  <c r="I3680"/>
  <c r="F3680"/>
  <c r="G3680" l="1"/>
  <c r="J3679"/>
  <c r="I3679"/>
  <c r="F3679"/>
  <c r="G3679" l="1"/>
  <c r="J3678"/>
  <c r="I3678"/>
  <c r="F3678"/>
  <c r="G3678" l="1"/>
  <c r="J3677"/>
  <c r="I3677"/>
  <c r="F3677"/>
  <c r="G3677" l="1"/>
  <c r="J3676"/>
  <c r="I3676"/>
  <c r="F3676"/>
  <c r="G3676" l="1"/>
  <c r="J3675"/>
  <c r="I3675"/>
  <c r="F3675"/>
  <c r="G3675" l="1"/>
  <c r="J3674"/>
  <c r="I3674"/>
  <c r="F3674"/>
  <c r="G3674" l="1"/>
  <c r="J3673"/>
  <c r="I3673"/>
  <c r="F3673"/>
  <c r="G3673" l="1"/>
  <c r="J3672"/>
  <c r="I3672"/>
  <c r="F3672"/>
  <c r="G3672" l="1"/>
  <c r="J3671"/>
  <c r="I3671"/>
  <c r="F3671"/>
  <c r="G3671" l="1"/>
  <c r="J3670"/>
  <c r="I3670"/>
  <c r="F3670"/>
  <c r="G3670" l="1"/>
  <c r="J3669"/>
  <c r="I3669" s="1"/>
  <c r="F3669"/>
  <c r="G3669" l="1"/>
  <c r="J3668"/>
  <c r="I3668" s="1"/>
  <c r="F3668"/>
  <c r="G3668" l="1"/>
  <c r="J3667"/>
  <c r="I3667" s="1"/>
  <c r="F3667"/>
  <c r="G3667" l="1"/>
  <c r="J3666"/>
  <c r="I3666" s="1"/>
  <c r="F3666"/>
  <c r="G3666" l="1"/>
  <c r="J3665"/>
  <c r="I3665" s="1"/>
  <c r="F3665"/>
  <c r="G3665" l="1"/>
  <c r="J3664"/>
  <c r="I3664" s="1"/>
  <c r="F3664"/>
  <c r="G3664" l="1"/>
  <c r="J3663"/>
  <c r="I3663" s="1"/>
  <c r="F3663"/>
  <c r="G3663" l="1"/>
  <c r="J3662"/>
  <c r="I3662" s="1"/>
  <c r="F3662"/>
  <c r="G3662" l="1"/>
  <c r="J3661"/>
  <c r="I3661" s="1"/>
  <c r="F3661"/>
  <c r="G3661" l="1"/>
  <c r="J3660"/>
  <c r="I3660" s="1"/>
  <c r="F3660"/>
  <c r="G3660" l="1"/>
  <c r="J3659"/>
  <c r="I3659" s="1"/>
  <c r="F3659"/>
  <c r="G3659" l="1"/>
  <c r="J3658"/>
  <c r="I3658" s="1"/>
  <c r="F3658"/>
  <c r="G3658" l="1"/>
  <c r="J3657"/>
  <c r="I3657" s="1"/>
  <c r="F3657"/>
  <c r="G3657" l="1"/>
  <c r="J3656"/>
  <c r="I3656" s="1"/>
  <c r="F3656"/>
  <c r="G3656" l="1"/>
  <c r="J3655"/>
  <c r="I3655" s="1"/>
  <c r="F3655"/>
  <c r="G3655" l="1"/>
  <c r="J3654"/>
  <c r="I3654" s="1"/>
  <c r="F3654"/>
  <c r="G3654" l="1"/>
  <c r="J3653"/>
  <c r="I3653" s="1"/>
  <c r="F3653"/>
  <c r="G3653" l="1"/>
  <c r="J3652"/>
  <c r="I3652" s="1"/>
  <c r="F3652"/>
  <c r="G3652" l="1"/>
  <c r="J3651"/>
  <c r="I3651" s="1"/>
  <c r="F3651"/>
  <c r="G3651" l="1"/>
  <c r="J3650"/>
  <c r="I3650" s="1"/>
  <c r="F3650"/>
  <c r="G3650" l="1"/>
  <c r="J3649"/>
  <c r="I3649" s="1"/>
  <c r="F3649"/>
  <c r="G3649" l="1"/>
  <c r="J3648"/>
  <c r="I3648" s="1"/>
  <c r="F3648"/>
  <c r="G3648" l="1"/>
  <c r="J3647"/>
  <c r="I3647" s="1"/>
  <c r="F3647"/>
  <c r="G3647" l="1"/>
  <c r="J3646"/>
  <c r="I3646" s="1"/>
  <c r="F3646"/>
  <c r="G3646" l="1"/>
  <c r="J3645"/>
  <c r="I3645" s="1"/>
  <c r="F3645"/>
  <c r="G3645" l="1"/>
  <c r="J3644"/>
  <c r="I3644" s="1"/>
  <c r="F3644"/>
  <c r="G3644" l="1"/>
  <c r="J3643"/>
  <c r="I3643" s="1"/>
  <c r="F3643"/>
  <c r="G3643" l="1"/>
  <c r="H3643" s="1"/>
  <c r="J3625"/>
  <c r="I3625"/>
  <c r="F3625"/>
  <c r="G3625" l="1"/>
  <c r="J3624"/>
  <c r="I3624"/>
  <c r="F3624"/>
  <c r="G3624" l="1"/>
  <c r="J3623"/>
  <c r="I3623"/>
  <c r="F3623"/>
  <c r="G3623" l="1"/>
  <c r="J3622"/>
  <c r="I3622"/>
  <c r="F3622"/>
  <c r="G3622" l="1"/>
  <c r="J3621"/>
  <c r="I3621"/>
  <c r="F3621"/>
  <c r="G3621" l="1"/>
  <c r="J3620"/>
  <c r="I3620"/>
  <c r="F3620"/>
  <c r="G3620" l="1"/>
  <c r="J3619"/>
  <c r="I3619"/>
  <c r="F3619"/>
  <c r="G3619" l="1"/>
  <c r="J3618"/>
  <c r="I3618"/>
  <c r="F3618"/>
  <c r="G3618" l="1"/>
  <c r="J3617"/>
  <c r="I3617"/>
  <c r="F3617"/>
  <c r="G3617" l="1"/>
  <c r="J3616"/>
  <c r="I3616"/>
  <c r="F3616"/>
  <c r="G3616" l="1"/>
  <c r="J3615"/>
  <c r="I3615"/>
  <c r="F3615"/>
  <c r="G3615" l="1"/>
  <c r="J3614"/>
  <c r="I3614"/>
  <c r="F3614"/>
  <c r="G3614" l="1"/>
  <c r="J3613"/>
  <c r="I3613"/>
  <c r="F3613"/>
  <c r="G3613" l="1"/>
  <c r="J3612"/>
  <c r="I3612"/>
  <c r="F3612"/>
  <c r="G3612" l="1"/>
  <c r="J3611"/>
  <c r="I3611"/>
  <c r="F3611"/>
  <c r="G3611" l="1"/>
  <c r="J3610"/>
  <c r="I3610"/>
  <c r="F3610"/>
  <c r="G3610" l="1"/>
  <c r="J3609"/>
  <c r="I3609"/>
  <c r="F3609"/>
  <c r="G3609" l="1"/>
  <c r="J3608"/>
  <c r="I3608"/>
  <c r="F3608"/>
  <c r="G3608" l="1"/>
  <c r="J3607"/>
  <c r="I3607"/>
  <c r="F3607"/>
  <c r="G3607" l="1"/>
  <c r="J3606"/>
  <c r="I3606"/>
  <c r="F3606"/>
  <c r="G3606" l="1"/>
  <c r="J3605"/>
  <c r="I3605"/>
  <c r="F3605"/>
  <c r="G3605" l="1"/>
  <c r="J3604"/>
  <c r="I3604"/>
  <c r="F3604"/>
  <c r="G3604" l="1"/>
  <c r="J3603"/>
  <c r="I3603"/>
  <c r="F3603"/>
  <c r="G3603" l="1"/>
  <c r="J3602"/>
  <c r="I3602"/>
  <c r="F3602"/>
  <c r="G3602" l="1"/>
  <c r="J3601"/>
  <c r="I3601"/>
  <c r="F3601"/>
  <c r="G3601" l="1"/>
  <c r="J3600"/>
  <c r="I3600"/>
  <c r="F3600"/>
  <c r="G3600" l="1"/>
  <c r="J3599"/>
  <c r="I3599"/>
  <c r="F3599"/>
  <c r="G3599" l="1"/>
  <c r="J3598"/>
  <c r="I3598"/>
  <c r="F3598"/>
  <c r="G3598" l="1"/>
  <c r="J3597"/>
  <c r="I3597"/>
  <c r="F3597"/>
  <c r="G3597" l="1"/>
  <c r="J3596"/>
  <c r="I3596"/>
  <c r="F3596"/>
  <c r="G3596" l="1"/>
  <c r="J3595"/>
  <c r="I3595"/>
  <c r="F3595"/>
  <c r="G3595" l="1"/>
  <c r="J3594"/>
  <c r="I3594"/>
  <c r="F3594"/>
  <c r="G3594" l="1"/>
  <c r="J3593"/>
  <c r="I3593"/>
  <c r="F3593"/>
  <c r="G3593" l="1"/>
  <c r="J3592"/>
  <c r="I3592"/>
  <c r="F3592"/>
  <c r="G3592" l="1"/>
  <c r="J3591"/>
  <c r="I3591"/>
  <c r="F3591"/>
  <c r="G3591" l="1"/>
  <c r="J3590"/>
  <c r="I3590"/>
  <c r="F3590"/>
  <c r="G3590" l="1"/>
  <c r="J3589"/>
  <c r="I3589"/>
  <c r="F3589"/>
  <c r="G3589" l="1"/>
  <c r="J3588"/>
  <c r="I3588"/>
  <c r="F3588"/>
  <c r="G3588" l="1"/>
  <c r="J3587"/>
  <c r="I3587"/>
  <c r="F3587"/>
  <c r="G3587" l="1"/>
  <c r="J3586"/>
  <c r="I3586"/>
  <c r="F3586"/>
  <c r="G3586" l="1"/>
  <c r="J3585"/>
  <c r="I3585"/>
  <c r="F3585"/>
  <c r="G3585" l="1"/>
  <c r="J3584"/>
  <c r="I3584"/>
  <c r="F3584"/>
  <c r="G3584" l="1"/>
  <c r="J3583"/>
  <c r="I3583"/>
  <c r="F3583"/>
  <c r="G3583" l="1"/>
  <c r="J3582"/>
  <c r="I3582"/>
  <c r="F3582"/>
  <c r="G3582" l="1"/>
  <c r="J3581"/>
  <c r="I3581"/>
  <c r="F3581"/>
  <c r="G3581" l="1"/>
  <c r="J3580"/>
  <c r="I3580"/>
  <c r="F3580"/>
  <c r="G3580" l="1"/>
  <c r="J3579"/>
  <c r="I3579"/>
  <c r="F3579"/>
  <c r="G3579" l="1"/>
  <c r="J3578"/>
  <c r="I3578"/>
  <c r="F3578"/>
  <c r="G3578" l="1"/>
  <c r="J3577"/>
  <c r="I3577" s="1"/>
  <c r="F3577"/>
  <c r="G3577" l="1"/>
  <c r="J3576"/>
  <c r="I3576" s="1"/>
  <c r="F3576"/>
  <c r="G3576" l="1"/>
  <c r="J3575"/>
  <c r="I3575" s="1"/>
  <c r="F3575"/>
  <c r="G3575" l="1"/>
  <c r="J3574"/>
  <c r="I3574" s="1"/>
  <c r="F3574"/>
  <c r="G3574" l="1"/>
  <c r="J3573"/>
  <c r="I3573" s="1"/>
  <c r="F3573"/>
  <c r="G3573" l="1"/>
  <c r="J3572"/>
  <c r="I3572" s="1"/>
  <c r="F3572"/>
  <c r="G3572" l="1"/>
  <c r="J3571"/>
  <c r="I3571" s="1"/>
  <c r="F3571"/>
  <c r="G3571" l="1"/>
  <c r="J3570"/>
  <c r="I3570" s="1"/>
  <c r="F3570"/>
  <c r="G3570" l="1"/>
  <c r="J3569"/>
  <c r="I3569" s="1"/>
  <c r="F3569"/>
  <c r="G3569" l="1"/>
  <c r="J3568"/>
  <c r="I3568" s="1"/>
  <c r="F3568"/>
  <c r="G3568" l="1"/>
  <c r="J3567"/>
  <c r="I3567" s="1"/>
  <c r="F3567"/>
  <c r="G3567" l="1"/>
  <c r="J3566"/>
  <c r="I3566" s="1"/>
  <c r="F3566"/>
  <c r="G3566" l="1"/>
  <c r="J3565"/>
  <c r="I3565" s="1"/>
  <c r="F3565"/>
  <c r="G3565" l="1"/>
  <c r="J3564"/>
  <c r="I3564" s="1"/>
  <c r="F3564"/>
  <c r="G3564" l="1"/>
  <c r="J3563"/>
  <c r="I3563" s="1"/>
  <c r="F3563"/>
  <c r="G3563" l="1"/>
  <c r="J3562"/>
  <c r="I3562" s="1"/>
  <c r="F3562"/>
  <c r="G3562" l="1"/>
  <c r="J3561"/>
  <c r="I3561" s="1"/>
  <c r="F3561"/>
  <c r="G3561" l="1"/>
  <c r="J3560"/>
  <c r="I3560" s="1"/>
  <c r="F3560"/>
  <c r="G3560" l="1"/>
  <c r="J3559"/>
  <c r="I3559" s="1"/>
  <c r="F3559"/>
  <c r="G3559" l="1"/>
  <c r="J3558"/>
  <c r="I3558" s="1"/>
  <c r="F3558"/>
  <c r="G3558" l="1"/>
  <c r="J3557"/>
  <c r="I3557" s="1"/>
  <c r="F3557"/>
  <c r="G3557" l="1"/>
  <c r="J3556"/>
  <c r="I3556" s="1"/>
  <c r="F3556"/>
  <c r="G3556" l="1"/>
  <c r="J3555"/>
  <c r="I3555" s="1"/>
  <c r="F3555"/>
  <c r="G3555" l="1"/>
  <c r="J3554"/>
  <c r="I3554" s="1"/>
  <c r="F3554"/>
  <c r="G3554" l="1"/>
  <c r="J3553"/>
  <c r="I3553" s="1"/>
  <c r="F3553"/>
  <c r="G3553" l="1"/>
  <c r="J3552"/>
  <c r="I3552" s="1"/>
  <c r="F3552"/>
  <c r="G3552" l="1"/>
  <c r="J3551"/>
  <c r="I3551" s="1"/>
  <c r="F3551"/>
  <c r="G3551" l="1"/>
  <c r="H3551" s="1"/>
  <c r="J3533"/>
  <c r="I3533"/>
  <c r="F3533"/>
  <c r="G3533" l="1"/>
  <c r="J3532"/>
  <c r="I3532"/>
  <c r="F3532"/>
  <c r="G3532" l="1"/>
  <c r="J3531"/>
  <c r="I3531"/>
  <c r="F3531"/>
  <c r="G3531" l="1"/>
  <c r="J3530"/>
  <c r="I3530"/>
  <c r="F3530"/>
  <c r="G3530" l="1"/>
  <c r="J3529"/>
  <c r="I3529"/>
  <c r="F3529"/>
  <c r="G3529" l="1"/>
  <c r="J3528"/>
  <c r="I3528"/>
  <c r="F3528"/>
  <c r="G3528" l="1"/>
  <c r="J3527"/>
  <c r="I3527"/>
  <c r="F3527"/>
  <c r="G3527" l="1"/>
  <c r="J3526"/>
  <c r="I3526"/>
  <c r="F3526"/>
  <c r="G3526" l="1"/>
  <c r="J3525"/>
  <c r="I3525"/>
  <c r="F3525"/>
  <c r="G3525" l="1"/>
  <c r="J3524"/>
  <c r="I3524"/>
  <c r="F3524"/>
  <c r="G3524" l="1"/>
  <c r="J3523"/>
  <c r="I3523"/>
  <c r="F3523"/>
  <c r="G3523" l="1"/>
  <c r="J3522"/>
  <c r="I3522"/>
  <c r="F3522"/>
  <c r="G3522" l="1"/>
  <c r="J3521"/>
  <c r="I3521"/>
  <c r="F3521"/>
  <c r="G3521" l="1"/>
  <c r="J3520"/>
  <c r="I3520"/>
  <c r="F3520"/>
  <c r="G3520" l="1"/>
  <c r="J3519"/>
  <c r="I3519"/>
  <c r="F3519"/>
  <c r="G3519" l="1"/>
  <c r="J3518"/>
  <c r="I3518"/>
  <c r="F3518"/>
  <c r="G3518" l="1"/>
  <c r="J3517"/>
  <c r="I3517"/>
  <c r="F3517"/>
  <c r="G3517" l="1"/>
  <c r="J3516"/>
  <c r="I3516"/>
  <c r="F3516"/>
  <c r="G3516" l="1"/>
  <c r="J3515"/>
  <c r="I3515"/>
  <c r="F3515"/>
  <c r="G3515" l="1"/>
  <c r="J3514"/>
  <c r="I3514"/>
  <c r="F3514"/>
  <c r="G3514" l="1"/>
  <c r="J3513"/>
  <c r="I3513"/>
  <c r="F3513"/>
  <c r="G3513" l="1"/>
  <c r="J3512"/>
  <c r="I3512"/>
  <c r="F3512"/>
  <c r="G3512" l="1"/>
  <c r="J3511"/>
  <c r="I3511"/>
  <c r="F3511"/>
  <c r="G3511" l="1"/>
  <c r="J3510"/>
  <c r="I3510"/>
  <c r="F3510"/>
  <c r="G3510" l="1"/>
  <c r="J3509"/>
  <c r="I3509"/>
  <c r="F3509"/>
  <c r="G3509" l="1"/>
  <c r="J3508"/>
  <c r="I3508"/>
  <c r="F3508"/>
  <c r="G3508" l="1"/>
  <c r="J3507"/>
  <c r="I3507"/>
  <c r="F3507"/>
  <c r="G3507" l="1"/>
  <c r="J3506"/>
  <c r="I3506"/>
  <c r="F3506"/>
  <c r="G3506" l="1"/>
  <c r="J3505"/>
  <c r="I3505"/>
  <c r="F3505"/>
  <c r="G3505" l="1"/>
  <c r="J3504"/>
  <c r="I3504"/>
  <c r="F3504"/>
  <c r="G3504" l="1"/>
  <c r="J3503"/>
  <c r="I3503"/>
  <c r="F3503"/>
  <c r="G3503" l="1"/>
  <c r="J3502"/>
  <c r="I3502"/>
  <c r="F3502"/>
  <c r="G3502" l="1"/>
  <c r="J3501"/>
  <c r="I3501"/>
  <c r="F3501"/>
  <c r="G3501" l="1"/>
  <c r="J3500"/>
  <c r="I3500"/>
  <c r="F3500"/>
  <c r="G3500" l="1"/>
  <c r="J3499"/>
  <c r="I3499"/>
  <c r="F3499"/>
  <c r="G3499" l="1"/>
  <c r="J3498"/>
  <c r="I3498"/>
  <c r="F3498"/>
  <c r="G3498" l="1"/>
  <c r="J3497"/>
  <c r="I3497"/>
  <c r="F3497"/>
  <c r="G3497" l="1"/>
  <c r="J3496"/>
  <c r="I3496"/>
  <c r="F3496"/>
  <c r="G3496" l="1"/>
  <c r="J3495"/>
  <c r="I3495"/>
  <c r="F3495"/>
  <c r="G3495" l="1"/>
  <c r="J3494"/>
  <c r="I3494"/>
  <c r="F3494"/>
  <c r="G3494" l="1"/>
  <c r="J3493"/>
  <c r="I3493"/>
  <c r="F3493"/>
  <c r="G3493" l="1"/>
  <c r="J3492"/>
  <c r="I3492"/>
  <c r="F3492"/>
  <c r="G3492" l="1"/>
  <c r="J3491"/>
  <c r="I3491"/>
  <c r="F3491"/>
  <c r="G3491" l="1"/>
  <c r="J3490"/>
  <c r="I3490"/>
  <c r="F3490"/>
  <c r="G3490" l="1"/>
  <c r="J3489"/>
  <c r="I3489"/>
  <c r="F3489"/>
  <c r="G3489" l="1"/>
  <c r="J3488"/>
  <c r="I3488"/>
  <c r="F3488"/>
  <c r="G3488" l="1"/>
  <c r="J3487"/>
  <c r="I3487" s="1"/>
  <c r="F3487"/>
  <c r="G3487" l="1"/>
  <c r="J3486"/>
  <c r="I3486" s="1"/>
  <c r="F3486"/>
  <c r="G3486" l="1"/>
  <c r="J3485"/>
  <c r="I3485" s="1"/>
  <c r="F3485"/>
  <c r="G3485" l="1"/>
  <c r="J3484"/>
  <c r="I3484" s="1"/>
  <c r="F3484"/>
  <c r="G3484" l="1"/>
  <c r="J3483"/>
  <c r="I3483" s="1"/>
  <c r="F3483"/>
  <c r="G3483" l="1"/>
  <c r="J3482"/>
  <c r="I3482" s="1"/>
  <c r="F3482"/>
  <c r="G3482" l="1"/>
  <c r="J3481"/>
  <c r="I3481" s="1"/>
  <c r="F3481"/>
  <c r="G3481" l="1"/>
  <c r="J3480"/>
  <c r="I3480" s="1"/>
  <c r="F3480"/>
  <c r="G3480" l="1"/>
  <c r="J3479"/>
  <c r="I3479" s="1"/>
  <c r="F3479"/>
  <c r="G3479" l="1"/>
  <c r="J3478"/>
  <c r="I3478" s="1"/>
  <c r="F3478"/>
  <c r="G3478" l="1"/>
  <c r="J3477"/>
  <c r="I3477" s="1"/>
  <c r="F3477"/>
  <c r="G3477" l="1"/>
  <c r="J3476"/>
  <c r="I3476" s="1"/>
  <c r="F3476"/>
  <c r="G3476" l="1"/>
  <c r="J3475"/>
  <c r="I3475" s="1"/>
  <c r="F3475"/>
  <c r="G3475" l="1"/>
  <c r="J3474"/>
  <c r="I3474" s="1"/>
  <c r="F3474"/>
  <c r="G3474" l="1"/>
  <c r="J3473"/>
  <c r="I3473" s="1"/>
  <c r="F3473"/>
  <c r="G3473" l="1"/>
  <c r="J3472"/>
  <c r="I3472" s="1"/>
  <c r="F3472"/>
  <c r="G3472" l="1"/>
  <c r="J3471"/>
  <c r="I3471" s="1"/>
  <c r="F3471"/>
  <c r="G3471" l="1"/>
  <c r="J3470"/>
  <c r="I3470" s="1"/>
  <c r="F3470"/>
  <c r="G3470" l="1"/>
  <c r="J3469"/>
  <c r="I3469" s="1"/>
  <c r="F3469"/>
  <c r="G3469" l="1"/>
  <c r="J3468"/>
  <c r="I3468" s="1"/>
  <c r="F3468"/>
  <c r="G3468" l="1"/>
  <c r="J3467"/>
  <c r="I3467" s="1"/>
  <c r="F3467"/>
  <c r="G3467" l="1"/>
  <c r="J3466"/>
  <c r="I3466" s="1"/>
  <c r="F3466"/>
  <c r="G3466" l="1"/>
  <c r="J3465"/>
  <c r="I3465" s="1"/>
  <c r="F3465"/>
  <c r="G3465" l="1"/>
  <c r="J3464"/>
  <c r="I3464" s="1"/>
  <c r="F3464"/>
  <c r="G3464" l="1"/>
  <c r="J3463"/>
  <c r="I3463" s="1"/>
  <c r="F3463"/>
  <c r="G3463" l="1"/>
  <c r="J3462"/>
  <c r="I3462" s="1"/>
  <c r="F3462"/>
  <c r="G3462" l="1"/>
  <c r="J3461"/>
  <c r="I3461" s="1"/>
  <c r="F3461"/>
  <c r="G3461" l="1"/>
  <c r="J3460"/>
  <c r="I3460" s="1"/>
  <c r="F3460"/>
  <c r="G3460" l="1"/>
  <c r="J3459"/>
  <c r="I3459" s="1"/>
  <c r="F3459"/>
  <c r="G3459" l="1"/>
  <c r="H3459" s="1"/>
  <c r="J3441"/>
  <c r="I3441"/>
  <c r="F3441"/>
  <c r="G3441" l="1"/>
  <c r="J3440"/>
  <c r="I3440"/>
  <c r="F3440"/>
  <c r="G3440" l="1"/>
  <c r="J3439"/>
  <c r="I3439"/>
  <c r="F3439"/>
  <c r="G3439" l="1"/>
  <c r="J3438"/>
  <c r="I3438"/>
  <c r="F3438"/>
  <c r="G3438" l="1"/>
  <c r="J3437"/>
  <c r="I3437"/>
  <c r="F3437"/>
  <c r="G3437" l="1"/>
  <c r="J3436"/>
  <c r="I3436"/>
  <c r="F3436"/>
  <c r="G3436" l="1"/>
  <c r="J3435"/>
  <c r="I3435"/>
  <c r="F3435"/>
  <c r="G3435" l="1"/>
  <c r="J3434"/>
  <c r="I3434"/>
  <c r="F3434"/>
  <c r="G3434" l="1"/>
  <c r="J3433"/>
  <c r="I3433"/>
  <c r="F3433"/>
  <c r="G3433" l="1"/>
  <c r="J3432"/>
  <c r="I3432"/>
  <c r="F3432"/>
  <c r="G3432" l="1"/>
  <c r="J3431"/>
  <c r="I3431"/>
  <c r="F3431"/>
  <c r="G3431" l="1"/>
  <c r="J3430"/>
  <c r="I3430"/>
  <c r="F3430"/>
  <c r="G3430" l="1"/>
  <c r="J3429"/>
  <c r="I3429"/>
  <c r="F3429"/>
  <c r="G3429" l="1"/>
  <c r="J3428"/>
  <c r="I3428"/>
  <c r="F3428"/>
  <c r="G3428" l="1"/>
  <c r="J3427"/>
  <c r="I3427"/>
  <c r="F3427"/>
  <c r="G3427" l="1"/>
  <c r="J3426"/>
  <c r="I3426"/>
  <c r="F3426"/>
  <c r="G3426" l="1"/>
  <c r="J3425"/>
  <c r="I3425"/>
  <c r="F3425"/>
  <c r="G3425" l="1"/>
  <c r="J3424"/>
  <c r="I3424"/>
  <c r="F3424"/>
  <c r="G3424" l="1"/>
  <c r="J3423"/>
  <c r="I3423"/>
  <c r="F3423"/>
  <c r="G3423" l="1"/>
  <c r="J3422"/>
  <c r="I3422"/>
  <c r="F3422"/>
  <c r="G3422" l="1"/>
  <c r="J3421"/>
  <c r="I3421"/>
  <c r="F3421"/>
  <c r="G3421" l="1"/>
  <c r="J3420"/>
  <c r="I3420"/>
  <c r="F3420"/>
  <c r="G3420" l="1"/>
  <c r="J3419"/>
  <c r="I3419"/>
  <c r="F3419"/>
  <c r="G3419" l="1"/>
  <c r="J3418"/>
  <c r="I3418"/>
  <c r="F3418"/>
  <c r="G3418" l="1"/>
  <c r="J3417"/>
  <c r="I3417"/>
  <c r="F3417"/>
  <c r="G3417" l="1"/>
  <c r="J3416"/>
  <c r="I3416"/>
  <c r="F3416"/>
  <c r="G3416" l="1"/>
  <c r="J3415"/>
  <c r="I3415"/>
  <c r="F3415"/>
  <c r="G3415" l="1"/>
  <c r="J3414"/>
  <c r="I3414"/>
  <c r="F3414"/>
  <c r="G3414" l="1"/>
  <c r="J3413"/>
  <c r="I3413"/>
  <c r="F3413"/>
  <c r="G3413" l="1"/>
  <c r="J3412"/>
  <c r="I3412"/>
  <c r="F3412"/>
  <c r="G3412" l="1"/>
  <c r="J3411"/>
  <c r="I3411"/>
  <c r="F3411"/>
  <c r="G3411" l="1"/>
  <c r="J3410"/>
  <c r="I3410"/>
  <c r="F3410"/>
  <c r="G3410" l="1"/>
  <c r="J3409"/>
  <c r="I3409"/>
  <c r="F3409"/>
  <c r="G3409" l="1"/>
  <c r="J3408"/>
  <c r="I3408"/>
  <c r="F3408"/>
  <c r="G3408" l="1"/>
  <c r="J3407"/>
  <c r="I3407"/>
  <c r="F3407"/>
  <c r="G3407" l="1"/>
  <c r="J3406"/>
  <c r="I3406"/>
  <c r="F3406"/>
  <c r="G3406" l="1"/>
  <c r="J3405"/>
  <c r="I3405"/>
  <c r="F3405"/>
  <c r="G3405" l="1"/>
  <c r="J3404"/>
  <c r="I3404"/>
  <c r="F3404"/>
  <c r="G3404" l="1"/>
  <c r="J3403"/>
  <c r="I3403"/>
  <c r="F3403"/>
  <c r="G3403" l="1"/>
  <c r="J3402"/>
  <c r="I3402"/>
  <c r="F3402"/>
  <c r="G3402" l="1"/>
  <c r="J3401"/>
  <c r="I3401"/>
  <c r="F3401"/>
  <c r="G3401" l="1"/>
  <c r="J3400"/>
  <c r="I3400"/>
  <c r="F3400"/>
  <c r="G3400" l="1"/>
  <c r="J3399"/>
  <c r="I3399"/>
  <c r="F3399"/>
  <c r="G3399" l="1"/>
  <c r="J3398"/>
  <c r="I3398"/>
  <c r="F3398"/>
  <c r="G3398" l="1"/>
  <c r="J3397"/>
  <c r="I3397"/>
  <c r="F3397"/>
  <c r="G3397" l="1"/>
  <c r="J3396"/>
  <c r="I3396" s="1"/>
  <c r="F3396"/>
  <c r="G3396" l="1"/>
  <c r="J3395"/>
  <c r="I3395" s="1"/>
  <c r="F3395"/>
  <c r="G3395" l="1"/>
  <c r="J3394"/>
  <c r="I3394" s="1"/>
  <c r="F3394"/>
  <c r="G3394" l="1"/>
  <c r="J3393"/>
  <c r="I3393" s="1"/>
  <c r="F3393"/>
  <c r="G3393" l="1"/>
  <c r="J3392"/>
  <c r="I3392" s="1"/>
  <c r="F3392"/>
  <c r="G3392" l="1"/>
  <c r="J3391"/>
  <c r="I3391" s="1"/>
  <c r="F3391"/>
  <c r="G3391" l="1"/>
  <c r="J3390"/>
  <c r="I3390" s="1"/>
  <c r="F3390"/>
  <c r="G3390" l="1"/>
  <c r="J3389"/>
  <c r="I3389" s="1"/>
  <c r="F3389"/>
  <c r="G3389" l="1"/>
  <c r="J3388"/>
  <c r="I3388" s="1"/>
  <c r="F3388"/>
  <c r="G3388" l="1"/>
  <c r="J3387"/>
  <c r="I3387" s="1"/>
  <c r="F3387"/>
  <c r="G3387" l="1"/>
  <c r="J3386"/>
  <c r="I3386" s="1"/>
  <c r="F3386"/>
  <c r="G3386" l="1"/>
  <c r="J3385"/>
  <c r="I3385" s="1"/>
  <c r="F3385"/>
  <c r="G3385" l="1"/>
  <c r="J3384"/>
  <c r="I3384" s="1"/>
  <c r="F3384"/>
  <c r="G3384" l="1"/>
  <c r="J3383"/>
  <c r="I3383" s="1"/>
  <c r="F3383"/>
  <c r="G3383" l="1"/>
  <c r="J3382"/>
  <c r="I3382" s="1"/>
  <c r="F3382"/>
  <c r="G3382" l="1"/>
  <c r="J3381"/>
  <c r="I3381" s="1"/>
  <c r="F3381"/>
  <c r="G3381" l="1"/>
  <c r="J3380"/>
  <c r="I3380" s="1"/>
  <c r="F3380"/>
  <c r="G3380" l="1"/>
  <c r="J3379"/>
  <c r="I3379" s="1"/>
  <c r="F3379"/>
  <c r="G3379" l="1"/>
  <c r="J3378"/>
  <c r="I3378" s="1"/>
  <c r="F3378"/>
  <c r="G3378" l="1"/>
  <c r="J3377"/>
  <c r="I3377" s="1"/>
  <c r="F3377"/>
  <c r="G3377" l="1"/>
  <c r="J3376"/>
  <c r="I3376" s="1"/>
  <c r="F3376"/>
  <c r="G3376" l="1"/>
  <c r="J3375"/>
  <c r="I3375" s="1"/>
  <c r="F3375"/>
  <c r="G3375" l="1"/>
  <c r="J3374"/>
  <c r="I3374" s="1"/>
  <c r="F3374"/>
  <c r="G3374" l="1"/>
  <c r="J3373"/>
  <c r="I3373" s="1"/>
  <c r="F3373"/>
  <c r="G3373" l="1"/>
  <c r="J3372"/>
  <c r="I3372" s="1"/>
  <c r="F3372"/>
  <c r="G3372" l="1"/>
  <c r="J3371"/>
  <c r="I3371" s="1"/>
  <c r="F3371"/>
  <c r="G3371" l="1"/>
  <c r="J3370"/>
  <c r="I3370" s="1"/>
  <c r="F3370"/>
  <c r="G3370" l="1"/>
  <c r="J3369"/>
  <c r="I3369" s="1"/>
  <c r="F3369"/>
  <c r="G3369" l="1"/>
  <c r="J3368"/>
  <c r="I3368" s="1"/>
  <c r="F3368"/>
  <c r="G3368" l="1"/>
  <c r="J3367"/>
  <c r="I3367" s="1"/>
  <c r="F3367"/>
  <c r="G3367" l="1"/>
  <c r="H3367" s="1"/>
  <c r="J3349"/>
  <c r="I3349"/>
  <c r="F3349"/>
  <c r="G3349" l="1"/>
  <c r="J3348"/>
  <c r="I3348"/>
  <c r="F3348"/>
  <c r="G3348" l="1"/>
  <c r="J3347"/>
  <c r="I3347"/>
  <c r="F3347"/>
  <c r="G3347" l="1"/>
  <c r="J3346"/>
  <c r="I3346"/>
  <c r="F3346"/>
  <c r="G3346" l="1"/>
  <c r="J3345"/>
  <c r="I3345"/>
  <c r="F3345"/>
  <c r="G3345" l="1"/>
  <c r="J3344"/>
  <c r="I3344"/>
  <c r="F3344"/>
  <c r="G3344" l="1"/>
  <c r="J3343"/>
  <c r="I3343"/>
  <c r="F3343"/>
  <c r="G3343" l="1"/>
  <c r="J3342"/>
  <c r="I3342"/>
  <c r="F3342"/>
  <c r="G3342" l="1"/>
  <c r="J3341"/>
  <c r="I3341"/>
  <c r="F3341"/>
  <c r="G3341" l="1"/>
  <c r="J3340"/>
  <c r="I3340"/>
  <c r="F3340"/>
  <c r="G3340" l="1"/>
  <c r="J3339"/>
  <c r="I3339"/>
  <c r="F3339"/>
  <c r="G3339" l="1"/>
  <c r="J3338"/>
  <c r="I3338"/>
  <c r="F3338"/>
  <c r="G3338" l="1"/>
  <c r="J3337"/>
  <c r="I3337"/>
  <c r="F3337"/>
  <c r="G3337" l="1"/>
  <c r="J3336"/>
  <c r="I3336"/>
  <c r="F3336"/>
  <c r="G3336" l="1"/>
  <c r="J3335"/>
  <c r="I3335"/>
  <c r="F3335"/>
  <c r="G3335" l="1"/>
  <c r="J3334"/>
  <c r="I3334"/>
  <c r="F3334"/>
  <c r="G3334" l="1"/>
  <c r="J3333"/>
  <c r="I3333"/>
  <c r="F3333"/>
  <c r="G3333" l="1"/>
  <c r="J3332"/>
  <c r="I3332"/>
  <c r="F3332"/>
  <c r="G3332" l="1"/>
  <c r="J3331"/>
  <c r="I3331"/>
  <c r="F3331"/>
  <c r="G3331" l="1"/>
  <c r="J3330"/>
  <c r="I3330"/>
  <c r="F3330"/>
  <c r="G3330" l="1"/>
  <c r="J3329"/>
  <c r="I3329"/>
  <c r="F3329"/>
  <c r="G3329" l="1"/>
  <c r="J3328"/>
  <c r="I3328"/>
  <c r="F3328"/>
  <c r="G3328" l="1"/>
  <c r="J3327"/>
  <c r="I3327"/>
  <c r="F3327"/>
  <c r="G3327" l="1"/>
  <c r="J3326"/>
  <c r="I3326"/>
  <c r="F3326"/>
  <c r="G3326" l="1"/>
  <c r="J3325"/>
  <c r="I3325"/>
  <c r="F3325"/>
  <c r="G3325" l="1"/>
  <c r="J3324"/>
  <c r="I3324"/>
  <c r="F3324"/>
  <c r="G3324" l="1"/>
  <c r="J3323"/>
  <c r="I3323"/>
  <c r="F3323"/>
  <c r="G3323" l="1"/>
  <c r="J3322"/>
  <c r="I3322"/>
  <c r="F3322"/>
  <c r="G3322" l="1"/>
  <c r="J3321"/>
  <c r="I3321"/>
  <c r="F3321"/>
  <c r="G3321" l="1"/>
  <c r="J3320"/>
  <c r="I3320"/>
  <c r="F3320"/>
  <c r="G3320" l="1"/>
  <c r="J3319"/>
  <c r="I3319"/>
  <c r="F3319"/>
  <c r="G3319" l="1"/>
  <c r="J3318"/>
  <c r="I3318"/>
  <c r="F3318"/>
  <c r="G3318" l="1"/>
  <c r="J3317"/>
  <c r="I3317"/>
  <c r="F3317"/>
  <c r="G3317" l="1"/>
  <c r="J3316"/>
  <c r="I3316"/>
  <c r="F3316"/>
  <c r="G3316" l="1"/>
  <c r="J3315"/>
  <c r="I3315"/>
  <c r="F3315"/>
  <c r="G3315" l="1"/>
  <c r="J3314"/>
  <c r="I3314"/>
  <c r="F3314"/>
  <c r="G3314" l="1"/>
  <c r="J3313"/>
  <c r="I3313"/>
  <c r="F3313"/>
  <c r="G3313" l="1"/>
  <c r="J3312"/>
  <c r="I3312"/>
  <c r="F3312"/>
  <c r="G3312" l="1"/>
  <c r="J3311"/>
  <c r="I3311"/>
  <c r="F3311"/>
  <c r="G3311" l="1"/>
  <c r="J3310"/>
  <c r="I3310"/>
  <c r="F3310"/>
  <c r="G3310" l="1"/>
  <c r="J3309"/>
  <c r="I3309"/>
  <c r="F3309"/>
  <c r="G3309" l="1"/>
  <c r="J3308"/>
  <c r="I3308"/>
  <c r="F3308"/>
  <c r="G3308" l="1"/>
  <c r="J3307"/>
  <c r="I3307"/>
  <c r="F3307"/>
  <c r="G3307" l="1"/>
  <c r="J3306"/>
  <c r="I3306"/>
  <c r="F3306"/>
  <c r="G3306" l="1"/>
  <c r="J3305"/>
  <c r="I3305"/>
  <c r="F3305"/>
  <c r="G3305" l="1"/>
  <c r="J3304"/>
  <c r="I3304"/>
  <c r="F3304"/>
  <c r="G3304" l="1"/>
  <c r="J3303"/>
  <c r="I3303"/>
  <c r="F3303"/>
  <c r="G3303" l="1"/>
  <c r="J3302"/>
  <c r="I3302" s="1"/>
  <c r="F3302"/>
  <c r="G3302" l="1"/>
  <c r="J3301"/>
  <c r="I3301" s="1"/>
  <c r="F3301"/>
  <c r="G3301" l="1"/>
  <c r="J3300"/>
  <c r="I3300" s="1"/>
  <c r="F3300"/>
  <c r="G3300" l="1"/>
  <c r="J3299"/>
  <c r="I3299" s="1"/>
  <c r="F3299"/>
  <c r="G3299" l="1"/>
  <c r="J3298"/>
  <c r="I3298" s="1"/>
  <c r="F3298"/>
  <c r="G3298" l="1"/>
  <c r="J3297"/>
  <c r="I3297" s="1"/>
  <c r="F3297"/>
  <c r="G3297" l="1"/>
  <c r="J3296"/>
  <c r="I3296" s="1"/>
  <c r="F3296"/>
  <c r="G3296" l="1"/>
  <c r="J3295"/>
  <c r="I3295" s="1"/>
  <c r="F3295"/>
  <c r="G3295" l="1"/>
  <c r="J3294"/>
  <c r="I3294" s="1"/>
  <c r="F3294"/>
  <c r="G3294" l="1"/>
  <c r="J3293"/>
  <c r="I3293" s="1"/>
  <c r="F3293"/>
  <c r="G3293" l="1"/>
  <c r="J3292"/>
  <c r="I3292" s="1"/>
  <c r="F3292"/>
  <c r="G3292" l="1"/>
  <c r="J3291"/>
  <c r="I3291" s="1"/>
  <c r="F3291"/>
  <c r="G3291" l="1"/>
  <c r="J3290"/>
  <c r="I3290" s="1"/>
  <c r="F3290"/>
  <c r="G3290" l="1"/>
  <c r="J3289"/>
  <c r="I3289" s="1"/>
  <c r="F3289"/>
  <c r="G3289" l="1"/>
  <c r="J3288"/>
  <c r="I3288" s="1"/>
  <c r="F3288"/>
  <c r="G3288" l="1"/>
  <c r="J3287"/>
  <c r="I3287" s="1"/>
  <c r="F3287"/>
  <c r="G3287" l="1"/>
  <c r="J3286"/>
  <c r="I3286" s="1"/>
  <c r="F3286"/>
  <c r="G3286" l="1"/>
  <c r="J3285"/>
  <c r="I3285" s="1"/>
  <c r="F3285"/>
  <c r="G3285" l="1"/>
  <c r="J3284"/>
  <c r="I3284" s="1"/>
  <c r="F3284"/>
  <c r="G3284" l="1"/>
  <c r="J3283"/>
  <c r="I3283" s="1"/>
  <c r="F3283"/>
  <c r="G3283" l="1"/>
  <c r="J3282"/>
  <c r="I3282" s="1"/>
  <c r="F3282"/>
  <c r="G3282" l="1"/>
  <c r="J3281"/>
  <c r="I3281" s="1"/>
  <c r="F3281"/>
  <c r="G3281" l="1"/>
  <c r="J3280"/>
  <c r="I3280" s="1"/>
  <c r="F3280"/>
  <c r="G3280" l="1"/>
  <c r="J3279"/>
  <c r="I3279" s="1"/>
  <c r="F3279"/>
  <c r="G3279" l="1"/>
  <c r="J3278"/>
  <c r="I3278" s="1"/>
  <c r="F3278"/>
  <c r="G3278" l="1"/>
  <c r="J3277"/>
  <c r="I3277" s="1"/>
  <c r="F3277"/>
  <c r="G3277" l="1"/>
  <c r="J3276"/>
  <c r="I3276" s="1"/>
  <c r="F3276"/>
  <c r="G3276" l="1"/>
  <c r="J3275"/>
  <c r="I3275" s="1"/>
  <c r="F3275"/>
  <c r="G3275" l="1"/>
  <c r="H3275" s="1"/>
  <c r="J3257"/>
  <c r="I3257"/>
  <c r="F3257"/>
  <c r="G3257" l="1"/>
  <c r="J3256"/>
  <c r="I3256"/>
  <c r="F3256"/>
  <c r="G3256" l="1"/>
  <c r="J3255"/>
  <c r="I3255"/>
  <c r="F3255"/>
  <c r="G3255" l="1"/>
  <c r="J3254"/>
  <c r="I3254"/>
  <c r="F3254"/>
  <c r="G3254" l="1"/>
  <c r="J3253"/>
  <c r="I3253"/>
  <c r="F3253"/>
  <c r="G3253" l="1"/>
  <c r="J3252"/>
  <c r="I3252"/>
  <c r="F3252"/>
  <c r="G3252" l="1"/>
  <c r="J3251"/>
  <c r="I3251"/>
  <c r="F3251"/>
  <c r="G3251" l="1"/>
  <c r="J3250"/>
  <c r="I3250"/>
  <c r="F3250"/>
  <c r="G3250" l="1"/>
  <c r="J3249"/>
  <c r="I3249"/>
  <c r="F3249"/>
  <c r="G3249" l="1"/>
  <c r="J3248"/>
  <c r="I3248"/>
  <c r="F3248"/>
  <c r="G3248" l="1"/>
  <c r="J3247"/>
  <c r="I3247"/>
  <c r="F3247"/>
  <c r="G3247" l="1"/>
  <c r="J3246"/>
  <c r="I3246"/>
  <c r="F3246"/>
  <c r="G3246" l="1"/>
  <c r="J3245"/>
  <c r="I3245"/>
  <c r="F3245"/>
  <c r="G3245" l="1"/>
  <c r="J3244"/>
  <c r="I3244"/>
  <c r="F3244"/>
  <c r="G3244" l="1"/>
  <c r="J3243"/>
  <c r="I3243"/>
  <c r="F3243"/>
  <c r="G3243" l="1"/>
  <c r="J3242"/>
  <c r="I3242"/>
  <c r="F3242"/>
  <c r="G3242" l="1"/>
  <c r="J3241"/>
  <c r="I3241"/>
  <c r="F3241"/>
  <c r="G3241" l="1"/>
  <c r="J3240"/>
  <c r="I3240"/>
  <c r="F3240"/>
  <c r="G3240" l="1"/>
  <c r="J3239"/>
  <c r="I3239"/>
  <c r="F3239"/>
  <c r="G3239" l="1"/>
  <c r="J3238"/>
  <c r="I3238"/>
  <c r="F3238"/>
  <c r="G3238" l="1"/>
  <c r="J3237"/>
  <c r="I3237"/>
  <c r="F3237"/>
  <c r="G3237" l="1"/>
  <c r="J3236"/>
  <c r="I3236"/>
  <c r="F3236"/>
  <c r="G3236" l="1"/>
  <c r="J3235"/>
  <c r="I3235"/>
  <c r="F3235"/>
  <c r="G3235" l="1"/>
  <c r="J3234"/>
  <c r="I3234"/>
  <c r="F3234"/>
  <c r="G3234" l="1"/>
  <c r="J3233"/>
  <c r="I3233"/>
  <c r="F3233"/>
  <c r="G3233" l="1"/>
  <c r="J3232"/>
  <c r="I3232"/>
  <c r="F3232"/>
  <c r="G3232" l="1"/>
  <c r="J3231"/>
  <c r="I3231"/>
  <c r="F3231"/>
  <c r="G3231" l="1"/>
  <c r="J3230"/>
  <c r="I3230"/>
  <c r="F3230"/>
  <c r="G3230" l="1"/>
  <c r="J3229"/>
  <c r="I3229"/>
  <c r="F3229"/>
  <c r="G3229" l="1"/>
  <c r="J3228"/>
  <c r="I3228"/>
  <c r="F3228"/>
  <c r="G3228" l="1"/>
  <c r="J3227"/>
  <c r="I3227"/>
  <c r="F3227"/>
  <c r="G3227" l="1"/>
  <c r="J3226"/>
  <c r="I3226"/>
  <c r="F3226"/>
  <c r="G3226" l="1"/>
  <c r="J3225"/>
  <c r="I3225"/>
  <c r="F3225"/>
  <c r="G3225" l="1"/>
  <c r="J3224"/>
  <c r="I3224"/>
  <c r="F3224"/>
  <c r="G3224" l="1"/>
  <c r="J3223"/>
  <c r="I3223"/>
  <c r="F3223"/>
  <c r="G3223" l="1"/>
  <c r="J3222"/>
  <c r="I3222"/>
  <c r="F3222"/>
  <c r="G3222" l="1"/>
  <c r="J3221"/>
  <c r="I3221"/>
  <c r="F3221"/>
  <c r="G3221" l="1"/>
  <c r="J3220"/>
  <c r="I3220" s="1"/>
  <c r="F3220"/>
  <c r="G3220" l="1"/>
  <c r="J3219"/>
  <c r="I3219" s="1"/>
  <c r="F3219"/>
  <c r="G3219" l="1"/>
  <c r="J3218"/>
  <c r="I3218" s="1"/>
  <c r="F3218"/>
  <c r="G3218" l="1"/>
  <c r="J3217"/>
  <c r="I3217" s="1"/>
  <c r="F3217"/>
  <c r="G3217" l="1"/>
  <c r="J3216"/>
  <c r="I3216" s="1"/>
  <c r="F3216"/>
  <c r="G3216" l="1"/>
  <c r="J3215"/>
  <c r="I3215" s="1"/>
  <c r="F3215"/>
  <c r="G3215" l="1"/>
  <c r="J3214"/>
  <c r="I3214" s="1"/>
  <c r="F3214"/>
  <c r="G3214" l="1"/>
  <c r="J3213"/>
  <c r="I3213" s="1"/>
  <c r="F3213"/>
  <c r="G3213" l="1"/>
  <c r="J3212"/>
  <c r="I3212" s="1"/>
  <c r="F3212"/>
  <c r="G3212" l="1"/>
  <c r="J3211"/>
  <c r="I3211" s="1"/>
  <c r="F3211"/>
  <c r="G3211" l="1"/>
  <c r="J3210"/>
  <c r="I3210" s="1"/>
  <c r="F3210"/>
  <c r="G3210" l="1"/>
  <c r="J3209"/>
  <c r="I3209" s="1"/>
  <c r="F3209"/>
  <c r="G3209" l="1"/>
  <c r="J3208"/>
  <c r="I3208" s="1"/>
  <c r="F3208"/>
  <c r="G3208" l="1"/>
  <c r="J3207"/>
  <c r="I3207" s="1"/>
  <c r="F3207"/>
  <c r="G3207" l="1"/>
  <c r="J3206"/>
  <c r="I3206" s="1"/>
  <c r="F3206"/>
  <c r="G3206" l="1"/>
  <c r="J3205"/>
  <c r="I3205" s="1"/>
  <c r="F3205"/>
  <c r="G3205" l="1"/>
  <c r="J3204"/>
  <c r="I3204" s="1"/>
  <c r="F3204"/>
  <c r="G3204" l="1"/>
  <c r="J3203"/>
  <c r="I3203" s="1"/>
  <c r="F3203"/>
  <c r="G3203" l="1"/>
  <c r="J3202"/>
  <c r="I3202" s="1"/>
  <c r="F3202"/>
  <c r="G3202" l="1"/>
  <c r="J3201"/>
  <c r="I3201" s="1"/>
  <c r="F3201"/>
  <c r="G3201" l="1"/>
  <c r="J3200"/>
  <c r="I3200" s="1"/>
  <c r="F3200"/>
  <c r="G3200" l="1"/>
  <c r="J3199"/>
  <c r="I3199" s="1"/>
  <c r="F3199"/>
  <c r="G3199" l="1"/>
  <c r="J3198"/>
  <c r="I3198" s="1"/>
  <c r="F3198"/>
  <c r="G3198" l="1"/>
  <c r="J3197"/>
  <c r="I3197" s="1"/>
  <c r="F3197"/>
  <c r="G3197" l="1"/>
  <c r="J3196"/>
  <c r="I3196" s="1"/>
  <c r="F3196"/>
  <c r="G3196" l="1"/>
  <c r="J3195"/>
  <c r="I3195" s="1"/>
  <c r="F3195"/>
  <c r="G3195" l="1"/>
  <c r="J3194"/>
  <c r="I3194" s="1"/>
  <c r="F3194"/>
  <c r="G3194" l="1"/>
  <c r="J3193"/>
  <c r="I3193" s="1"/>
  <c r="F3193"/>
  <c r="G3193" l="1"/>
  <c r="J3192"/>
  <c r="I3192" s="1"/>
  <c r="F3192"/>
  <c r="G3192" l="1"/>
  <c r="J3191"/>
  <c r="I3191" s="1"/>
  <c r="F3191"/>
  <c r="G3191" l="1"/>
  <c r="J3190"/>
  <c r="I3190" s="1"/>
  <c r="F3190"/>
  <c r="G3190" l="1"/>
  <c r="J3189"/>
  <c r="I3189" s="1"/>
  <c r="F3189"/>
  <c r="G3189" l="1"/>
  <c r="J3188"/>
  <c r="I3188" s="1"/>
  <c r="F3188"/>
  <c r="G3188" l="1"/>
  <c r="J3187"/>
  <c r="I3187" s="1"/>
  <c r="F3187"/>
  <c r="G3187" l="1"/>
  <c r="J3186"/>
  <c r="I3186" s="1"/>
  <c r="F3186"/>
  <c r="G3186" l="1"/>
  <c r="J3185"/>
  <c r="I3185" s="1"/>
  <c r="F3185"/>
  <c r="G3185" l="1"/>
  <c r="J3184"/>
  <c r="I3184" s="1"/>
  <c r="F3184"/>
  <c r="G3184" l="1"/>
  <c r="J3183"/>
  <c r="I3183" s="1"/>
  <c r="F3183"/>
  <c r="G3183" l="1"/>
  <c r="H3183" s="1"/>
  <c r="J3165"/>
  <c r="I3165"/>
  <c r="F3165"/>
  <c r="G3165" l="1"/>
  <c r="J3164"/>
  <c r="I3164"/>
  <c r="F3164"/>
  <c r="G3164" l="1"/>
  <c r="J3163"/>
  <c r="I3163"/>
  <c r="F3163"/>
  <c r="G3163" l="1"/>
  <c r="J3162"/>
  <c r="I3162"/>
  <c r="F3162"/>
  <c r="G3162" l="1"/>
  <c r="J3161"/>
  <c r="I3161"/>
  <c r="F3161"/>
  <c r="G3161" l="1"/>
  <c r="J3160"/>
  <c r="I3160"/>
  <c r="F3160"/>
  <c r="G3160" l="1"/>
  <c r="J3159"/>
  <c r="I3159"/>
  <c r="F3159"/>
  <c r="G3159" l="1"/>
  <c r="J3158"/>
  <c r="I3158"/>
  <c r="F3158"/>
  <c r="G3158" l="1"/>
  <c r="J3157"/>
  <c r="I3157"/>
  <c r="F3157"/>
  <c r="G3157" l="1"/>
  <c r="J3156"/>
  <c r="I3156"/>
  <c r="F3156"/>
  <c r="G3156" l="1"/>
  <c r="J3155"/>
  <c r="I3155"/>
  <c r="F3155"/>
  <c r="G3155" l="1"/>
  <c r="J3154"/>
  <c r="I3154"/>
  <c r="F3154"/>
  <c r="G3154" l="1"/>
  <c r="J3153"/>
  <c r="I3153"/>
  <c r="F3153"/>
  <c r="G3153" l="1"/>
  <c r="J3152"/>
  <c r="I3152"/>
  <c r="F3152"/>
  <c r="G3152" l="1"/>
  <c r="J3151"/>
  <c r="I3151"/>
  <c r="F3151"/>
  <c r="G3151" l="1"/>
  <c r="J3150"/>
  <c r="I3150"/>
  <c r="F3150"/>
  <c r="G3150" l="1"/>
  <c r="J3149"/>
  <c r="I3149"/>
  <c r="F3149"/>
  <c r="G3149" l="1"/>
  <c r="J3148"/>
  <c r="I3148"/>
  <c r="F3148"/>
  <c r="G3148" l="1"/>
  <c r="J3147"/>
  <c r="I3147"/>
  <c r="F3147"/>
  <c r="G3147" l="1"/>
  <c r="J3146"/>
  <c r="I3146"/>
  <c r="F3146"/>
  <c r="G3146" l="1"/>
  <c r="J3145"/>
  <c r="I3145"/>
  <c r="F3145"/>
  <c r="G3145" l="1"/>
  <c r="J3144"/>
  <c r="I3144"/>
  <c r="F3144"/>
  <c r="G3144" l="1"/>
  <c r="J3143"/>
  <c r="I3143"/>
  <c r="F3143"/>
  <c r="G3143" l="1"/>
  <c r="J3142"/>
  <c r="I3142"/>
  <c r="F3142"/>
  <c r="G3142" l="1"/>
  <c r="J3141"/>
  <c r="I3141"/>
  <c r="F3141"/>
  <c r="G3141" l="1"/>
  <c r="J3140"/>
  <c r="I3140"/>
  <c r="F3140"/>
  <c r="G3140" l="1"/>
  <c r="J3139"/>
  <c r="I3139"/>
  <c r="F3139"/>
  <c r="G3139" l="1"/>
  <c r="J3138"/>
  <c r="I3138"/>
  <c r="F3138"/>
  <c r="G3138" l="1"/>
  <c r="J3137"/>
  <c r="I3137"/>
  <c r="F3137"/>
  <c r="G3137" l="1"/>
  <c r="J3136"/>
  <c r="I3136"/>
  <c r="F3136"/>
  <c r="G3136" l="1"/>
  <c r="J3135"/>
  <c r="I3135"/>
  <c r="F3135"/>
  <c r="G3135" l="1"/>
  <c r="J3134"/>
  <c r="I3134"/>
  <c r="F3134"/>
  <c r="G3134" l="1"/>
  <c r="J3133"/>
  <c r="I3133"/>
  <c r="F3133"/>
  <c r="G3133" l="1"/>
  <c r="J3132"/>
  <c r="I3132"/>
  <c r="F3132"/>
  <c r="G3132" l="1"/>
  <c r="J3131"/>
  <c r="I3131"/>
  <c r="F3131"/>
  <c r="G3131" l="1"/>
  <c r="J3130"/>
  <c r="I3130"/>
  <c r="F3130"/>
  <c r="G3130" l="1"/>
  <c r="J3129"/>
  <c r="I3129"/>
  <c r="F3129"/>
  <c r="G3129" l="1"/>
  <c r="J3128"/>
  <c r="I3128" s="1"/>
  <c r="F3128"/>
  <c r="G3128" l="1"/>
  <c r="J3127"/>
  <c r="I3127" s="1"/>
  <c r="F3127"/>
  <c r="G3127" l="1"/>
  <c r="J3126"/>
  <c r="I3126" s="1"/>
  <c r="F3126"/>
  <c r="G3126" l="1"/>
  <c r="J3125"/>
  <c r="I3125" s="1"/>
  <c r="F3125"/>
  <c r="G3125" l="1"/>
  <c r="J3124"/>
  <c r="I3124" s="1"/>
  <c r="F3124"/>
  <c r="G3124" l="1"/>
  <c r="J3123"/>
  <c r="I3123" s="1"/>
  <c r="F3123"/>
  <c r="G3123" l="1"/>
  <c r="J3122"/>
  <c r="I3122" s="1"/>
  <c r="F3122"/>
  <c r="G3122" l="1"/>
  <c r="J3121"/>
  <c r="I3121" s="1"/>
  <c r="F3121"/>
  <c r="G3121" l="1"/>
  <c r="J3120"/>
  <c r="I3120" s="1"/>
  <c r="F3120"/>
  <c r="G3120" l="1"/>
  <c r="J3119"/>
  <c r="I3119" s="1"/>
  <c r="F3119"/>
  <c r="G3119" l="1"/>
  <c r="J3118"/>
  <c r="I3118" s="1"/>
  <c r="F3118"/>
  <c r="G3118" l="1"/>
  <c r="J3117"/>
  <c r="I3117" s="1"/>
  <c r="F3117"/>
  <c r="G3117" l="1"/>
  <c r="J3116"/>
  <c r="I3116" s="1"/>
  <c r="F3116"/>
  <c r="G3116" l="1"/>
  <c r="J3115"/>
  <c r="I3115" s="1"/>
  <c r="F3115"/>
  <c r="G3115" l="1"/>
  <c r="J3114"/>
  <c r="I3114" s="1"/>
  <c r="F3114"/>
  <c r="G3114" l="1"/>
  <c r="J3113"/>
  <c r="I3113" s="1"/>
  <c r="F3113"/>
  <c r="G3113" l="1"/>
  <c r="J3112"/>
  <c r="I3112" s="1"/>
  <c r="F3112"/>
  <c r="G3112" l="1"/>
  <c r="J3111"/>
  <c r="I3111" s="1"/>
  <c r="F3111"/>
  <c r="G3111" l="1"/>
  <c r="J3110"/>
  <c r="I3110" s="1"/>
  <c r="F3110"/>
  <c r="G3110" l="1"/>
  <c r="J3109"/>
  <c r="I3109" s="1"/>
  <c r="F3109"/>
  <c r="G3109" l="1"/>
  <c r="J3108"/>
  <c r="I3108" s="1"/>
  <c r="F3108"/>
  <c r="G3108" l="1"/>
  <c r="J3107"/>
  <c r="I3107" s="1"/>
  <c r="F3107"/>
  <c r="G3107" l="1"/>
  <c r="J3106"/>
  <c r="I3106" s="1"/>
  <c r="F3106"/>
  <c r="G3106" l="1"/>
  <c r="J3105"/>
  <c r="I3105" s="1"/>
  <c r="F3105"/>
  <c r="G3105" l="1"/>
  <c r="J3104"/>
  <c r="I3104" s="1"/>
  <c r="F3104"/>
  <c r="G3104" l="1"/>
  <c r="J3103"/>
  <c r="I3103" s="1"/>
  <c r="F3103"/>
  <c r="G3103" l="1"/>
  <c r="J3102"/>
  <c r="I3102" s="1"/>
  <c r="F3102"/>
  <c r="G3102" l="1"/>
  <c r="J3101"/>
  <c r="I3101" s="1"/>
  <c r="F3101"/>
  <c r="G3101" l="1"/>
  <c r="J3100"/>
  <c r="I3100" s="1"/>
  <c r="F3100"/>
  <c r="G3100" l="1"/>
  <c r="J3099"/>
  <c r="I3099" s="1"/>
  <c r="F3099"/>
  <c r="G3099" l="1"/>
  <c r="J3098"/>
  <c r="I3098" s="1"/>
  <c r="F3098"/>
  <c r="G3098" l="1"/>
  <c r="J3097"/>
  <c r="I3097" s="1"/>
  <c r="F3097"/>
  <c r="G3097" l="1"/>
  <c r="J3096"/>
  <c r="I3096" s="1"/>
  <c r="F3096"/>
  <c r="G3096" l="1"/>
  <c r="J3095"/>
  <c r="I3095" s="1"/>
  <c r="F3095"/>
  <c r="G3095" l="1"/>
  <c r="J3094"/>
  <c r="I3094" s="1"/>
  <c r="F3094"/>
  <c r="G3094" l="1"/>
  <c r="J3093"/>
  <c r="I3093" s="1"/>
  <c r="F3093"/>
  <c r="G3093" l="1"/>
  <c r="J3092"/>
  <c r="I3092" s="1"/>
  <c r="F3092"/>
  <c r="G3092" l="1"/>
  <c r="J3091"/>
  <c r="I3091" s="1"/>
  <c r="F3091"/>
  <c r="G3091" l="1"/>
  <c r="H3091" s="1"/>
  <c r="J3073"/>
  <c r="I3073"/>
  <c r="F3073"/>
  <c r="G3073" l="1"/>
  <c r="J3072"/>
  <c r="I3072"/>
  <c r="F3072"/>
  <c r="G3072" l="1"/>
  <c r="J3071"/>
  <c r="I3071"/>
  <c r="F3071"/>
  <c r="G3071" l="1"/>
  <c r="J3070"/>
  <c r="I3070"/>
  <c r="F3070"/>
  <c r="G3070" l="1"/>
  <c r="J3069"/>
  <c r="I3069"/>
  <c r="F3069"/>
  <c r="G3069" l="1"/>
  <c r="J3068"/>
  <c r="I3068"/>
  <c r="F3068"/>
  <c r="G3068" l="1"/>
  <c r="J3067"/>
  <c r="I3067"/>
  <c r="F3067"/>
  <c r="G3067" l="1"/>
  <c r="J3066"/>
  <c r="I3066"/>
  <c r="F3066"/>
  <c r="G3066" l="1"/>
  <c r="J3065"/>
  <c r="I3065"/>
  <c r="F3065"/>
  <c r="G3065" l="1"/>
  <c r="J3064"/>
  <c r="I3064"/>
  <c r="F3064"/>
  <c r="G3064" l="1"/>
  <c r="J3063"/>
  <c r="I3063"/>
  <c r="F3063"/>
  <c r="G3063" l="1"/>
  <c r="J3062"/>
  <c r="I3062"/>
  <c r="F3062"/>
  <c r="G3062" l="1"/>
  <c r="J3061"/>
  <c r="I3061"/>
  <c r="F3061"/>
  <c r="G3061" l="1"/>
  <c r="J3060"/>
  <c r="I3060"/>
  <c r="F3060"/>
  <c r="G3060" l="1"/>
  <c r="J3059"/>
  <c r="I3059"/>
  <c r="F3059"/>
  <c r="G3059" l="1"/>
  <c r="J3058"/>
  <c r="I3058"/>
  <c r="F3058"/>
  <c r="G3058" l="1"/>
  <c r="J3057"/>
  <c r="I3057"/>
  <c r="F3057"/>
  <c r="G3057" l="1"/>
  <c r="J3056"/>
  <c r="I3056"/>
  <c r="F3056"/>
  <c r="G3056" l="1"/>
  <c r="J3055"/>
  <c r="I3055"/>
  <c r="F3055"/>
  <c r="G3055" l="1"/>
  <c r="J3054"/>
  <c r="I3054"/>
  <c r="F3054"/>
  <c r="G3054" l="1"/>
  <c r="J3053"/>
  <c r="I3053"/>
  <c r="F3053"/>
  <c r="G3053" l="1"/>
  <c r="J3052"/>
  <c r="I3052"/>
  <c r="F3052"/>
  <c r="G3052" l="1"/>
  <c r="J3051"/>
  <c r="I3051"/>
  <c r="F3051"/>
  <c r="G3051" l="1"/>
  <c r="J3050"/>
  <c r="I3050"/>
  <c r="F3050"/>
  <c r="G3050" l="1"/>
  <c r="J3049"/>
  <c r="I3049"/>
  <c r="F3049"/>
  <c r="G3049" l="1"/>
  <c r="J3048"/>
  <c r="I3048"/>
  <c r="F3048"/>
  <c r="G3048" l="1"/>
  <c r="J3047"/>
  <c r="I3047"/>
  <c r="F3047"/>
  <c r="G3047" l="1"/>
  <c r="J3046"/>
  <c r="I3046"/>
  <c r="F3046"/>
  <c r="G3046" l="1"/>
  <c r="J3045"/>
  <c r="I3045"/>
  <c r="F3045"/>
  <c r="G3045" l="1"/>
  <c r="J3044"/>
  <c r="I3044"/>
  <c r="F3044"/>
  <c r="G3044" l="1"/>
  <c r="J3043"/>
  <c r="I3043"/>
  <c r="F3043"/>
  <c r="G3043" l="1"/>
  <c r="J3042"/>
  <c r="I3042" s="1"/>
  <c r="F3042"/>
  <c r="G3042" l="1"/>
  <c r="J3041"/>
  <c r="I3041" s="1"/>
  <c r="F3041"/>
  <c r="G3041" l="1"/>
  <c r="J3040"/>
  <c r="I3040" s="1"/>
  <c r="F3040"/>
  <c r="G3040" l="1"/>
  <c r="J3039"/>
  <c r="I3039" s="1"/>
  <c r="F3039"/>
  <c r="G3039" l="1"/>
  <c r="J3038"/>
  <c r="I3038" s="1"/>
  <c r="F3038"/>
  <c r="G3038" l="1"/>
  <c r="J3037"/>
  <c r="I3037" s="1"/>
  <c r="F3037"/>
  <c r="G3037" l="1"/>
  <c r="J3036"/>
  <c r="I3036" s="1"/>
  <c r="F3036"/>
  <c r="G3036" l="1"/>
  <c r="J3035"/>
  <c r="I3035" s="1"/>
  <c r="F3035"/>
  <c r="G3035" l="1"/>
  <c r="J3034"/>
  <c r="I3034" s="1"/>
  <c r="F3034"/>
  <c r="G3034" l="1"/>
  <c r="J3033"/>
  <c r="I3033" s="1"/>
  <c r="F3033"/>
  <c r="G3033" l="1"/>
  <c r="J3032"/>
  <c r="I3032" s="1"/>
  <c r="F3032"/>
  <c r="G3032" l="1"/>
  <c r="J3031"/>
  <c r="I3031" s="1"/>
  <c r="F3031"/>
  <c r="G3031" l="1"/>
  <c r="J3030"/>
  <c r="I3030" s="1"/>
  <c r="F3030"/>
  <c r="G3030" l="1"/>
  <c r="J3029"/>
  <c r="I3029" s="1"/>
  <c r="F3029"/>
  <c r="G3029" l="1"/>
  <c r="J3028"/>
  <c r="I3028" s="1"/>
  <c r="F3028"/>
  <c r="G3028" l="1"/>
  <c r="J3027"/>
  <c r="I3027" s="1"/>
  <c r="F3027"/>
  <c r="G3027" l="1"/>
  <c r="J3026"/>
  <c r="I3026" s="1"/>
  <c r="F3026"/>
  <c r="G3026" l="1"/>
  <c r="J3025"/>
  <c r="I3025" s="1"/>
  <c r="F3025"/>
  <c r="G3025" l="1"/>
  <c r="J3024"/>
  <c r="I3024" s="1"/>
  <c r="F3024"/>
  <c r="G3024" l="1"/>
  <c r="J3023"/>
  <c r="I3023" s="1"/>
  <c r="F3023"/>
  <c r="G3023" l="1"/>
  <c r="J3022"/>
  <c r="I3022" s="1"/>
  <c r="F3022"/>
  <c r="G3022" l="1"/>
  <c r="J3021"/>
  <c r="I3021" s="1"/>
  <c r="F3021"/>
  <c r="G3021" l="1"/>
  <c r="J3020"/>
  <c r="I3020" s="1"/>
  <c r="F3020"/>
  <c r="G3020" l="1"/>
  <c r="J3019"/>
  <c r="I3019" s="1"/>
  <c r="F3019"/>
  <c r="G3019" l="1"/>
  <c r="J3018"/>
  <c r="I3018" s="1"/>
  <c r="F3018"/>
  <c r="G3018" l="1"/>
  <c r="J3017"/>
  <c r="I3017" s="1"/>
  <c r="F3017"/>
  <c r="G3017" l="1"/>
  <c r="J3016"/>
  <c r="I3016" s="1"/>
  <c r="F3016"/>
  <c r="G3016" l="1"/>
  <c r="J3015"/>
  <c r="I3015" s="1"/>
  <c r="F3015"/>
  <c r="G3015" l="1"/>
  <c r="J3014"/>
  <c r="I3014" s="1"/>
  <c r="F3014"/>
  <c r="G3014" l="1"/>
  <c r="J3013"/>
  <c r="I3013" s="1"/>
  <c r="F3013"/>
  <c r="G3013" l="1"/>
  <c r="J3012"/>
  <c r="I3012" s="1"/>
  <c r="F3012"/>
  <c r="G3012" l="1"/>
  <c r="J3011"/>
  <c r="I3011" s="1"/>
  <c r="F3011"/>
  <c r="G3011" l="1"/>
  <c r="J3010"/>
  <c r="I3010" s="1"/>
  <c r="F3010"/>
  <c r="G3010" l="1"/>
  <c r="J3009"/>
  <c r="I3009" s="1"/>
  <c r="F3009"/>
  <c r="G3009" l="1"/>
  <c r="J3008"/>
  <c r="I3008" s="1"/>
  <c r="F3008"/>
  <c r="G3008" l="1"/>
  <c r="J3007"/>
  <c r="I3007" s="1"/>
  <c r="F3007"/>
  <c r="G3007" l="1"/>
  <c r="J3006"/>
  <c r="I3006" s="1"/>
  <c r="F3006"/>
  <c r="G3006" l="1"/>
  <c r="J3005"/>
  <c r="I3005" s="1"/>
  <c r="F3005"/>
  <c r="G3005" l="1"/>
  <c r="J3004"/>
  <c r="I3004" s="1"/>
  <c r="F3004"/>
  <c r="G3004" l="1"/>
  <c r="J3003"/>
  <c r="I3003" s="1"/>
  <c r="F3003"/>
  <c r="G3003" l="1"/>
  <c r="J3002"/>
  <c r="I3002" s="1"/>
  <c r="F3002"/>
  <c r="G3002" l="1"/>
  <c r="J3001"/>
  <c r="I3001" s="1"/>
  <c r="F3001"/>
  <c r="G3001" l="1"/>
  <c r="J3000"/>
  <c r="I3000" s="1"/>
  <c r="F3000"/>
  <c r="G3000" l="1"/>
  <c r="J2999"/>
  <c r="I2999" s="1"/>
  <c r="F2999"/>
  <c r="G2999" l="1"/>
  <c r="H2999" s="1"/>
  <c r="J2981"/>
  <c r="I2981"/>
  <c r="F2981"/>
  <c r="G2981" l="1"/>
  <c r="J2980"/>
  <c r="I2980"/>
  <c r="F2980"/>
  <c r="G2980" l="1"/>
  <c r="J2979"/>
  <c r="I2979"/>
  <c r="F2979"/>
  <c r="G2979" l="1"/>
  <c r="J2978"/>
  <c r="I2978"/>
  <c r="F2978"/>
  <c r="G2978" l="1"/>
  <c r="J2977"/>
  <c r="I2977"/>
  <c r="F2977"/>
  <c r="G2977" l="1"/>
  <c r="J2976"/>
  <c r="I2976"/>
  <c r="F2976"/>
  <c r="G2976" l="1"/>
  <c r="J2975"/>
  <c r="I2975"/>
  <c r="F2975"/>
  <c r="G2975" l="1"/>
  <c r="J2974"/>
  <c r="I2974"/>
  <c r="F2974"/>
  <c r="G2974" l="1"/>
  <c r="J2973"/>
  <c r="I2973"/>
  <c r="F2973"/>
  <c r="G2973" l="1"/>
  <c r="J2972"/>
  <c r="I2972"/>
  <c r="F2972"/>
  <c r="G2972" l="1"/>
  <c r="J2971"/>
  <c r="I2971"/>
  <c r="F2971"/>
  <c r="G2971" l="1"/>
  <c r="J2970"/>
  <c r="I2970"/>
  <c r="F2970"/>
  <c r="G2970" l="1"/>
  <c r="J2969"/>
  <c r="I2969"/>
  <c r="F2969"/>
  <c r="G2969" l="1"/>
  <c r="J2968"/>
  <c r="I2968"/>
  <c r="F2968"/>
  <c r="G2968" l="1"/>
  <c r="J2967"/>
  <c r="I2967"/>
  <c r="F2967"/>
  <c r="G2967" l="1"/>
  <c r="J2966"/>
  <c r="I2966"/>
  <c r="F2966"/>
  <c r="G2966" l="1"/>
  <c r="J2965"/>
  <c r="I2965"/>
  <c r="F2965"/>
  <c r="G2965" l="1"/>
  <c r="J2964"/>
  <c r="I2964"/>
  <c r="F2964"/>
  <c r="G2964" l="1"/>
  <c r="J2963"/>
  <c r="I2963"/>
  <c r="F2963"/>
  <c r="G2963" l="1"/>
  <c r="J2962"/>
  <c r="I2962"/>
  <c r="F2962"/>
  <c r="G2962" l="1"/>
  <c r="J2961"/>
  <c r="I2961"/>
  <c r="F2961"/>
  <c r="G2961" l="1"/>
  <c r="J2960"/>
  <c r="I2960"/>
  <c r="F2960"/>
  <c r="G2960" l="1"/>
  <c r="J2959"/>
  <c r="I2959"/>
  <c r="F2959"/>
  <c r="G2959" l="1"/>
  <c r="J2958"/>
  <c r="I2958"/>
  <c r="F2958"/>
  <c r="G2958" l="1"/>
  <c r="J2957"/>
  <c r="I2957"/>
  <c r="F2957"/>
  <c r="G2957" l="1"/>
  <c r="J2956"/>
  <c r="I2956"/>
  <c r="F2956"/>
  <c r="G2956" l="1"/>
  <c r="J2955"/>
  <c r="I2955"/>
  <c r="F2955"/>
  <c r="G2955" l="1"/>
  <c r="J2954"/>
  <c r="I2954"/>
  <c r="F2954"/>
  <c r="G2954" l="1"/>
  <c r="J2953"/>
  <c r="I2953"/>
  <c r="F2953"/>
  <c r="G2953" l="1"/>
  <c r="J2952"/>
  <c r="I2952"/>
  <c r="F2952"/>
  <c r="G2952" l="1"/>
  <c r="J2951"/>
  <c r="I2951"/>
  <c r="F2951"/>
  <c r="G2951" l="1"/>
  <c r="J2950"/>
  <c r="I2950"/>
  <c r="F2950"/>
  <c r="G2950" l="1"/>
  <c r="J2949"/>
  <c r="I2949"/>
  <c r="F2949"/>
  <c r="G2949" l="1"/>
  <c r="J2948"/>
  <c r="I2948"/>
  <c r="F2948"/>
  <c r="G2948" l="1"/>
  <c r="J2947"/>
  <c r="I2947"/>
  <c r="F2947"/>
  <c r="G2947" l="1"/>
  <c r="J2946"/>
  <c r="I2946"/>
  <c r="F2946"/>
  <c r="G2946" l="1"/>
  <c r="J2945"/>
  <c r="I2945"/>
  <c r="F2945"/>
  <c r="G2945" l="1"/>
  <c r="J2944"/>
  <c r="I2944"/>
  <c r="F2944"/>
  <c r="G2944" l="1"/>
  <c r="J2943"/>
  <c r="I2943" s="1"/>
  <c r="F2943"/>
  <c r="G2943" l="1"/>
  <c r="J2942"/>
  <c r="I2942" s="1"/>
  <c r="F2942"/>
  <c r="G2942" l="1"/>
  <c r="J2941"/>
  <c r="I2941" s="1"/>
  <c r="F2941"/>
  <c r="G2941" l="1"/>
  <c r="J2940"/>
  <c r="I2940" s="1"/>
  <c r="F2940"/>
  <c r="G2940" l="1"/>
  <c r="J2939"/>
  <c r="I2939" s="1"/>
  <c r="F2939"/>
  <c r="G2939" l="1"/>
  <c r="J2938"/>
  <c r="I2938" s="1"/>
  <c r="F2938"/>
  <c r="G2938" l="1"/>
  <c r="J2937"/>
  <c r="I2937" s="1"/>
  <c r="F2937"/>
  <c r="G2937" l="1"/>
  <c r="J2936"/>
  <c r="I2936" s="1"/>
  <c r="F2936"/>
  <c r="G2936" l="1"/>
  <c r="J2935"/>
  <c r="I2935" s="1"/>
  <c r="F2935"/>
  <c r="G2935" l="1"/>
  <c r="J2934"/>
  <c r="I2934" s="1"/>
  <c r="F2934"/>
  <c r="G2934" l="1"/>
  <c r="J2933"/>
  <c r="I2933" s="1"/>
  <c r="F2933"/>
  <c r="G2933" l="1"/>
  <c r="J2932"/>
  <c r="I2932" s="1"/>
  <c r="F2932"/>
  <c r="G2932" l="1"/>
  <c r="J2931"/>
  <c r="I2931" s="1"/>
  <c r="F2931"/>
  <c r="G2931" l="1"/>
  <c r="J2930"/>
  <c r="I2930" s="1"/>
  <c r="F2930"/>
  <c r="G2930" l="1"/>
  <c r="J2929"/>
  <c r="I2929" s="1"/>
  <c r="F2929"/>
  <c r="G2929" l="1"/>
  <c r="J2928"/>
  <c r="I2928" s="1"/>
  <c r="F2928"/>
  <c r="G2928" l="1"/>
  <c r="J2927"/>
  <c r="I2927" s="1"/>
  <c r="F2927"/>
  <c r="G2927" l="1"/>
  <c r="J2926"/>
  <c r="I2926" s="1"/>
  <c r="F2926"/>
  <c r="G2926" l="1"/>
  <c r="J2925"/>
  <c r="I2925" s="1"/>
  <c r="F2925"/>
  <c r="G2925" l="1"/>
  <c r="J2924"/>
  <c r="I2924" s="1"/>
  <c r="F2924"/>
  <c r="G2924" l="1"/>
  <c r="J2923"/>
  <c r="I2923" s="1"/>
  <c r="F2923"/>
  <c r="G2923" l="1"/>
  <c r="J2922"/>
  <c r="I2922" s="1"/>
  <c r="F2922"/>
  <c r="G2922" l="1"/>
  <c r="J2921"/>
  <c r="I2921" s="1"/>
  <c r="F2921"/>
  <c r="G2921" l="1"/>
  <c r="J2920"/>
  <c r="I2920" s="1"/>
  <c r="F2920"/>
  <c r="G2920" l="1"/>
  <c r="J2919"/>
  <c r="I2919" s="1"/>
  <c r="F2919"/>
  <c r="G2919" l="1"/>
  <c r="J2918"/>
  <c r="I2918" s="1"/>
  <c r="F2918"/>
  <c r="G2918" l="1"/>
  <c r="J2917"/>
  <c r="I2917" s="1"/>
  <c r="F2917"/>
  <c r="G2917" l="1"/>
  <c r="J2916"/>
  <c r="I2916" s="1"/>
  <c r="F2916"/>
  <c r="G2916" l="1"/>
  <c r="J2915"/>
  <c r="I2915" s="1"/>
  <c r="F2915"/>
  <c r="G2915" l="1"/>
  <c r="J2914"/>
  <c r="I2914" s="1"/>
  <c r="F2914"/>
  <c r="G2914" l="1"/>
  <c r="J2913"/>
  <c r="I2913" s="1"/>
  <c r="F2913"/>
  <c r="G2913" l="1"/>
  <c r="J2912"/>
  <c r="I2912" s="1"/>
  <c r="F2912"/>
  <c r="G2912" l="1"/>
  <c r="J2911"/>
  <c r="I2911" s="1"/>
  <c r="F2911"/>
  <c r="G2911" l="1"/>
  <c r="J2910"/>
  <c r="I2910" s="1"/>
  <c r="F2910"/>
  <c r="G2910" l="1"/>
  <c r="J2909"/>
  <c r="I2909" s="1"/>
  <c r="F2909"/>
  <c r="G2909" l="1"/>
  <c r="J2908"/>
  <c r="I2908" s="1"/>
  <c r="F2908"/>
  <c r="G2908" l="1"/>
  <c r="J2907"/>
  <c r="I2907" s="1"/>
  <c r="F2907"/>
  <c r="G2907" l="1"/>
  <c r="H2907" s="1"/>
  <c r="J2889"/>
  <c r="I2889"/>
  <c r="F2889"/>
  <c r="G2889" l="1"/>
  <c r="J2888"/>
  <c r="I2888"/>
  <c r="F2888"/>
  <c r="G2888" l="1"/>
  <c r="J2887"/>
  <c r="I2887"/>
  <c r="F2887"/>
  <c r="G2887" l="1"/>
  <c r="J2886"/>
  <c r="I2886"/>
  <c r="F2886"/>
  <c r="G2886" l="1"/>
  <c r="J2885"/>
  <c r="I2885"/>
  <c r="F2885"/>
  <c r="G2885" l="1"/>
  <c r="J2884"/>
  <c r="I2884"/>
  <c r="F2884"/>
  <c r="G2884" l="1"/>
  <c r="J2883"/>
  <c r="I2883"/>
  <c r="F2883"/>
  <c r="G2883" l="1"/>
  <c r="J2882"/>
  <c r="I2882"/>
  <c r="F2882"/>
  <c r="G2882" l="1"/>
  <c r="J2881"/>
  <c r="I2881"/>
  <c r="F2881"/>
  <c r="G2881" l="1"/>
  <c r="J2880"/>
  <c r="I2880"/>
  <c r="F2880"/>
  <c r="G2880" l="1"/>
  <c r="J2879"/>
  <c r="I2879"/>
  <c r="F2879"/>
  <c r="G2879" l="1"/>
  <c r="J2878"/>
  <c r="I2878"/>
  <c r="F2878"/>
  <c r="G2878" l="1"/>
  <c r="J2877"/>
  <c r="I2877"/>
  <c r="F2877"/>
  <c r="G2877" l="1"/>
  <c r="J2876"/>
  <c r="I2876"/>
  <c r="F2876"/>
  <c r="G2876" l="1"/>
  <c r="J2875"/>
  <c r="I2875"/>
  <c r="F2875"/>
  <c r="G2875" l="1"/>
  <c r="J2874"/>
  <c r="I2874"/>
  <c r="F2874"/>
  <c r="G2874" l="1"/>
  <c r="J2873"/>
  <c r="I2873"/>
  <c r="F2873"/>
  <c r="G2873" l="1"/>
  <c r="J2872"/>
  <c r="I2872"/>
  <c r="F2872"/>
  <c r="G2872" l="1"/>
  <c r="J2871"/>
  <c r="I2871"/>
  <c r="F2871"/>
  <c r="G2871" l="1"/>
  <c r="J2870"/>
  <c r="I2870"/>
  <c r="F2870"/>
  <c r="G2870" l="1"/>
  <c r="J2869"/>
  <c r="I2869"/>
  <c r="F2869"/>
  <c r="G2869" l="1"/>
  <c r="J2868"/>
  <c r="I2868"/>
  <c r="F2868"/>
  <c r="G2868" l="1"/>
  <c r="J2867"/>
  <c r="I2867"/>
  <c r="F2867"/>
  <c r="G2867" l="1"/>
  <c r="J2866"/>
  <c r="I2866"/>
  <c r="F2866"/>
  <c r="G2866" l="1"/>
  <c r="J2865"/>
  <c r="I2865"/>
  <c r="F2865"/>
  <c r="G2865" l="1"/>
  <c r="J2864"/>
  <c r="I2864"/>
  <c r="F2864"/>
  <c r="G2864" l="1"/>
  <c r="J2863"/>
  <c r="I2863"/>
  <c r="F2863"/>
  <c r="G2863" l="1"/>
  <c r="J2862"/>
  <c r="I2862"/>
  <c r="F2862"/>
  <c r="G2862" l="1"/>
  <c r="J2861"/>
  <c r="I2861"/>
  <c r="F2861"/>
  <c r="G2861" l="1"/>
  <c r="J2860"/>
  <c r="I2860"/>
  <c r="F2860"/>
  <c r="G2860" l="1"/>
  <c r="J2859"/>
  <c r="I2859"/>
  <c r="F2859"/>
  <c r="G2859" l="1"/>
  <c r="J2858"/>
  <c r="I2858"/>
  <c r="F2858"/>
  <c r="G2858" l="1"/>
  <c r="J2857"/>
  <c r="I2857"/>
  <c r="F2857"/>
  <c r="G2857" l="1"/>
  <c r="J2856"/>
  <c r="I2856"/>
  <c r="F2856"/>
  <c r="G2856" l="1"/>
  <c r="J2855"/>
  <c r="I2855"/>
  <c r="F2855"/>
  <c r="G2855" l="1"/>
  <c r="J2854"/>
  <c r="I2854" s="1"/>
  <c r="F2854"/>
  <c r="G2854" l="1"/>
  <c r="J2853"/>
  <c r="I2853" s="1"/>
  <c r="F2853"/>
  <c r="G2853" l="1"/>
  <c r="J2852"/>
  <c r="I2852" s="1"/>
  <c r="F2852"/>
  <c r="G2852" l="1"/>
  <c r="J2851"/>
  <c r="I2851" s="1"/>
  <c r="F2851"/>
  <c r="G2851" l="1"/>
  <c r="J2850"/>
  <c r="I2850" s="1"/>
  <c r="F2850"/>
  <c r="G2850" l="1"/>
  <c r="J2849"/>
  <c r="I2849" s="1"/>
  <c r="F2849"/>
  <c r="G2849" l="1"/>
  <c r="J2848"/>
  <c r="I2848" s="1"/>
  <c r="F2848"/>
  <c r="G2848" l="1"/>
  <c r="J2847"/>
  <c r="I2847" s="1"/>
  <c r="F2847"/>
  <c r="G2847" l="1"/>
  <c r="J2846"/>
  <c r="I2846" s="1"/>
  <c r="F2846"/>
  <c r="G2846" l="1"/>
  <c r="J2845"/>
  <c r="I2845" s="1"/>
  <c r="F2845"/>
  <c r="G2845" l="1"/>
  <c r="J2844"/>
  <c r="I2844" s="1"/>
  <c r="F2844"/>
  <c r="G2844" l="1"/>
  <c r="J2843"/>
  <c r="I2843" s="1"/>
  <c r="F2843"/>
  <c r="G2843" l="1"/>
  <c r="J2842"/>
  <c r="I2842" s="1"/>
  <c r="F2842"/>
  <c r="G2842" l="1"/>
  <c r="J2841"/>
  <c r="I2841" s="1"/>
  <c r="F2841"/>
  <c r="G2841" l="1"/>
  <c r="J2840"/>
  <c r="I2840" s="1"/>
  <c r="F2840"/>
  <c r="G2840" l="1"/>
  <c r="J2839"/>
  <c r="I2839" s="1"/>
  <c r="F2839"/>
  <c r="G2839" l="1"/>
  <c r="J2838"/>
  <c r="I2838" s="1"/>
  <c r="F2838"/>
  <c r="G2838" l="1"/>
  <c r="J2837"/>
  <c r="I2837" s="1"/>
  <c r="F2837"/>
  <c r="G2837" l="1"/>
  <c r="J2836"/>
  <c r="I2836" s="1"/>
  <c r="F2836"/>
  <c r="G2836" l="1"/>
  <c r="J2835"/>
  <c r="I2835" s="1"/>
  <c r="F2835"/>
  <c r="G2835" l="1"/>
  <c r="J2834"/>
  <c r="I2834" s="1"/>
  <c r="F2834"/>
  <c r="G2834" l="1"/>
  <c r="J2833"/>
  <c r="I2833" s="1"/>
  <c r="F2833"/>
  <c r="G2833" l="1"/>
  <c r="J2832"/>
  <c r="I2832" s="1"/>
  <c r="F2832"/>
  <c r="G2832" l="1"/>
  <c r="J2831"/>
  <c r="I2831" s="1"/>
  <c r="F2831"/>
  <c r="G2831" l="1"/>
  <c r="J2830"/>
  <c r="I2830" s="1"/>
  <c r="F2830"/>
  <c r="G2830" l="1"/>
  <c r="J2829"/>
  <c r="I2829" s="1"/>
  <c r="F2829"/>
  <c r="G2829" l="1"/>
  <c r="J2828"/>
  <c r="I2828" s="1"/>
  <c r="F2828"/>
  <c r="G2828" l="1"/>
  <c r="J2827"/>
  <c r="I2827" s="1"/>
  <c r="F2827"/>
  <c r="G2827" l="1"/>
  <c r="J2826"/>
  <c r="I2826" s="1"/>
  <c r="F2826"/>
  <c r="G2826" l="1"/>
  <c r="J2825"/>
  <c r="I2825" s="1"/>
  <c r="F2825"/>
  <c r="G2825" l="1"/>
  <c r="J2824"/>
  <c r="I2824" s="1"/>
  <c r="F2824"/>
  <c r="G2824" l="1"/>
  <c r="J2823"/>
  <c r="I2823" s="1"/>
  <c r="F2823"/>
  <c r="G2823" l="1"/>
  <c r="J2822"/>
  <c r="I2822" s="1"/>
  <c r="F2822"/>
  <c r="G2822" l="1"/>
  <c r="J2821"/>
  <c r="I2821" s="1"/>
  <c r="F2821"/>
  <c r="G2821" l="1"/>
  <c r="J2820"/>
  <c r="I2820" s="1"/>
  <c r="F2820"/>
  <c r="G2820" l="1"/>
  <c r="J2819"/>
  <c r="I2819" s="1"/>
  <c r="F2819"/>
  <c r="G2819" l="1"/>
  <c r="J2818"/>
  <c r="I2818" s="1"/>
  <c r="F2818"/>
  <c r="G2818" l="1"/>
  <c r="J2817"/>
  <c r="I2817" s="1"/>
  <c r="F2817"/>
  <c r="G2817" l="1"/>
  <c r="J2816"/>
  <c r="I2816" s="1"/>
  <c r="F2816"/>
  <c r="G2816" l="1"/>
  <c r="J2815"/>
  <c r="I2815" s="1"/>
  <c r="F2815"/>
  <c r="G2815" l="1"/>
  <c r="H2815" s="1"/>
  <c r="J2797"/>
  <c r="I2797"/>
  <c r="F2797"/>
  <c r="G2797" l="1"/>
  <c r="J2796"/>
  <c r="I2796"/>
  <c r="F2796"/>
  <c r="G2796" l="1"/>
  <c r="J2795"/>
  <c r="I2795"/>
  <c r="F2795"/>
  <c r="G2795" l="1"/>
  <c r="J2794"/>
  <c r="I2794"/>
  <c r="F2794"/>
  <c r="G2794" l="1"/>
  <c r="J2793"/>
  <c r="I2793"/>
  <c r="F2793"/>
  <c r="G2793" l="1"/>
  <c r="J2792"/>
  <c r="I2792"/>
  <c r="F2792"/>
  <c r="G2792" l="1"/>
  <c r="J2791"/>
  <c r="I2791"/>
  <c r="F2791"/>
  <c r="G2791" l="1"/>
  <c r="J2790"/>
  <c r="I2790"/>
  <c r="F2790"/>
  <c r="G2790" l="1"/>
  <c r="J2789"/>
  <c r="I2789"/>
  <c r="F2789"/>
  <c r="G2789" l="1"/>
  <c r="J2788"/>
  <c r="I2788"/>
  <c r="F2788"/>
  <c r="G2788" l="1"/>
  <c r="J2787"/>
  <c r="I2787"/>
  <c r="F2787"/>
  <c r="G2787" l="1"/>
  <c r="J2786"/>
  <c r="I2786"/>
  <c r="F2786"/>
  <c r="G2786" l="1"/>
  <c r="J2785"/>
  <c r="I2785"/>
  <c r="F2785"/>
  <c r="G2785" l="1"/>
  <c r="J2784"/>
  <c r="I2784"/>
  <c r="F2784"/>
  <c r="G2784" l="1"/>
  <c r="J2783"/>
  <c r="I2783"/>
  <c r="F2783"/>
  <c r="G2783" l="1"/>
  <c r="J2782"/>
  <c r="I2782"/>
  <c r="F2782"/>
  <c r="G2782" l="1"/>
  <c r="J2781"/>
  <c r="I2781"/>
  <c r="F2781"/>
  <c r="G2781" l="1"/>
  <c r="J2780"/>
  <c r="I2780"/>
  <c r="F2780"/>
  <c r="G2780" l="1"/>
  <c r="J2779"/>
  <c r="I2779"/>
  <c r="F2779"/>
  <c r="G2779" l="1"/>
  <c r="J2778"/>
  <c r="I2778"/>
  <c r="F2778"/>
  <c r="G2778" l="1"/>
  <c r="J2777"/>
  <c r="I2777"/>
  <c r="F2777"/>
  <c r="G2777" l="1"/>
  <c r="J2776"/>
  <c r="I2776"/>
  <c r="F2776"/>
  <c r="G2776" l="1"/>
  <c r="J2775"/>
  <c r="I2775"/>
  <c r="F2775"/>
  <c r="G2775" l="1"/>
  <c r="J2774"/>
  <c r="I2774"/>
  <c r="F2774"/>
  <c r="G2774" l="1"/>
  <c r="J2773"/>
  <c r="I2773"/>
  <c r="F2773"/>
  <c r="G2773" l="1"/>
  <c r="J2772"/>
  <c r="I2772"/>
  <c r="F2772"/>
  <c r="G2772" l="1"/>
  <c r="J2771"/>
  <c r="I2771"/>
  <c r="F2771"/>
  <c r="G2771" l="1"/>
  <c r="J2770"/>
  <c r="I2770"/>
  <c r="F2770"/>
  <c r="G2770" l="1"/>
  <c r="J2769"/>
  <c r="I2769"/>
  <c r="F2769"/>
  <c r="G2769" l="1"/>
  <c r="J2768"/>
  <c r="I2768"/>
  <c r="F2768"/>
  <c r="G2768" l="1"/>
  <c r="J2767"/>
  <c r="I2767"/>
  <c r="F2767"/>
  <c r="G2767" l="1"/>
  <c r="J2766"/>
  <c r="I2766"/>
  <c r="F2766"/>
  <c r="G2766" l="1"/>
  <c r="J2765"/>
  <c r="I2765"/>
  <c r="F2765"/>
  <c r="G2765" l="1"/>
  <c r="J2764"/>
  <c r="I2764"/>
  <c r="F2764"/>
  <c r="G2764" l="1"/>
  <c r="J2763"/>
  <c r="I2763"/>
  <c r="F2763"/>
  <c r="G2763" l="1"/>
  <c r="J2762"/>
  <c r="I2762"/>
  <c r="F2762"/>
  <c r="G2762" l="1"/>
  <c r="J2761"/>
  <c r="I2761"/>
  <c r="F2761"/>
  <c r="G2761" l="1"/>
  <c r="J2760"/>
  <c r="I2760"/>
  <c r="F2760"/>
  <c r="G2760" l="1"/>
  <c r="J2759"/>
  <c r="I2759"/>
  <c r="F2759"/>
  <c r="G2759" l="1"/>
  <c r="J2758"/>
  <c r="I2758" s="1"/>
  <c r="F2758"/>
  <c r="G2758" l="1"/>
  <c r="J2757"/>
  <c r="I2757" s="1"/>
  <c r="F2757"/>
  <c r="G2757" l="1"/>
  <c r="J2756"/>
  <c r="I2756" s="1"/>
  <c r="F2756"/>
  <c r="G2756" l="1"/>
  <c r="J2755"/>
  <c r="I2755" s="1"/>
  <c r="F2755"/>
  <c r="G2755" l="1"/>
  <c r="J2754"/>
  <c r="I2754" s="1"/>
  <c r="F2754"/>
  <c r="G2754" l="1"/>
  <c r="J2753"/>
  <c r="I2753" s="1"/>
  <c r="F2753"/>
  <c r="G2753" l="1"/>
  <c r="J2752"/>
  <c r="I2752" s="1"/>
  <c r="F2752"/>
  <c r="G2752" l="1"/>
  <c r="J2751"/>
  <c r="I2751" s="1"/>
  <c r="F2751"/>
  <c r="G2751" l="1"/>
  <c r="J2750"/>
  <c r="I2750" s="1"/>
  <c r="F2750"/>
  <c r="G2750" l="1"/>
  <c r="J2749"/>
  <c r="I2749" s="1"/>
  <c r="F2749"/>
  <c r="G2749" l="1"/>
  <c r="J2748"/>
  <c r="I2748" s="1"/>
  <c r="F2748"/>
  <c r="G2748" l="1"/>
  <c r="J2747"/>
  <c r="I2747" s="1"/>
  <c r="F2747"/>
  <c r="G2747" l="1"/>
  <c r="J2746"/>
  <c r="I2746" s="1"/>
  <c r="F2746"/>
  <c r="G2746" l="1"/>
  <c r="J2745"/>
  <c r="I2745" s="1"/>
  <c r="F2745"/>
  <c r="G2745" l="1"/>
  <c r="J2744"/>
  <c r="I2744" s="1"/>
  <c r="F2744"/>
  <c r="G2744" l="1"/>
  <c r="J2743"/>
  <c r="I2743" s="1"/>
  <c r="F2743"/>
  <c r="G2743" l="1"/>
  <c r="J2742"/>
  <c r="I2742" s="1"/>
  <c r="F2742"/>
  <c r="G2742" l="1"/>
  <c r="J2741"/>
  <c r="I2741" s="1"/>
  <c r="F2741"/>
  <c r="G2741" l="1"/>
  <c r="J2740"/>
  <c r="I2740" s="1"/>
  <c r="F2740"/>
  <c r="G2740" l="1"/>
  <c r="J2739"/>
  <c r="I2739" s="1"/>
  <c r="F2739"/>
  <c r="G2739" l="1"/>
  <c r="J2738"/>
  <c r="I2738" s="1"/>
  <c r="F2738"/>
  <c r="G2738" l="1"/>
  <c r="J2737"/>
  <c r="I2737" s="1"/>
  <c r="F2737"/>
  <c r="G2737" l="1"/>
  <c r="J2736"/>
  <c r="I2736" s="1"/>
  <c r="F2736"/>
  <c r="G2736" l="1"/>
  <c r="J2735"/>
  <c r="I2735" s="1"/>
  <c r="F2735"/>
  <c r="G2735" l="1"/>
  <c r="J2734"/>
  <c r="I2734" s="1"/>
  <c r="F2734"/>
  <c r="G2734" l="1"/>
  <c r="J2733"/>
  <c r="I2733" s="1"/>
  <c r="F2733"/>
  <c r="G2733" l="1"/>
  <c r="J2732"/>
  <c r="I2732" s="1"/>
  <c r="F2732"/>
  <c r="G2732" l="1"/>
  <c r="J2731"/>
  <c r="I2731" s="1"/>
  <c r="F2731"/>
  <c r="G2731" l="1"/>
  <c r="J2730"/>
  <c r="I2730" s="1"/>
  <c r="F2730"/>
  <c r="G2730" l="1"/>
  <c r="J2729"/>
  <c r="I2729" s="1"/>
  <c r="F2729"/>
  <c r="G2729" l="1"/>
  <c r="J2728"/>
  <c r="I2728" s="1"/>
  <c r="F2728"/>
  <c r="G2728" l="1"/>
  <c r="J2727"/>
  <c r="I2727" s="1"/>
  <c r="F2727"/>
  <c r="G2727" l="1"/>
  <c r="J2726"/>
  <c r="I2726" s="1"/>
  <c r="F2726"/>
  <c r="G2726" l="1"/>
  <c r="J2725"/>
  <c r="I2725" s="1"/>
  <c r="F2725"/>
  <c r="G2725" l="1"/>
  <c r="J2724"/>
  <c r="I2724" s="1"/>
  <c r="F2724"/>
  <c r="G2724" l="1"/>
  <c r="J2723"/>
  <c r="I2723" s="1"/>
  <c r="F2723"/>
  <c r="G2723" l="1"/>
  <c r="H2723" s="1"/>
  <c r="J2705"/>
  <c r="I2705"/>
  <c r="F2705"/>
  <c r="G2705" l="1"/>
  <c r="J2704"/>
  <c r="I2704"/>
  <c r="F2704"/>
  <c r="G2704" l="1"/>
  <c r="J2703"/>
  <c r="I2703"/>
  <c r="F2703"/>
  <c r="G2703" l="1"/>
  <c r="J2702"/>
  <c r="I2702"/>
  <c r="F2702"/>
  <c r="G2702" l="1"/>
  <c r="J2701"/>
  <c r="I2701"/>
  <c r="F2701"/>
  <c r="G2701" l="1"/>
  <c r="J2700"/>
  <c r="I2700"/>
  <c r="F2700"/>
  <c r="G2700" l="1"/>
  <c r="J2699"/>
  <c r="I2699"/>
  <c r="F2699"/>
  <c r="G2699" l="1"/>
  <c r="J2698"/>
  <c r="I2698"/>
  <c r="F2698"/>
  <c r="G2698" l="1"/>
  <c r="J2697"/>
  <c r="I2697"/>
  <c r="F2697"/>
  <c r="G2697" l="1"/>
  <c r="J2696"/>
  <c r="I2696"/>
  <c r="F2696"/>
  <c r="G2696" l="1"/>
  <c r="J2695"/>
  <c r="I2695"/>
  <c r="F2695"/>
  <c r="G2695" l="1"/>
  <c r="J2694"/>
  <c r="I2694"/>
  <c r="F2694"/>
  <c r="G2694" l="1"/>
  <c r="J2693"/>
  <c r="I2693"/>
  <c r="F2693"/>
  <c r="G2693" l="1"/>
  <c r="J2692"/>
  <c r="I2692"/>
  <c r="F2692"/>
  <c r="G2692" l="1"/>
  <c r="J2691"/>
  <c r="I2691"/>
  <c r="F2691"/>
  <c r="G2691" l="1"/>
  <c r="J2690"/>
  <c r="I2690"/>
  <c r="F2690"/>
  <c r="G2690" l="1"/>
  <c r="J2689"/>
  <c r="I2689"/>
  <c r="F2689"/>
  <c r="G2689" l="1"/>
  <c r="J2688"/>
  <c r="I2688"/>
  <c r="F2688"/>
  <c r="G2688" l="1"/>
  <c r="J2687"/>
  <c r="I2687"/>
  <c r="F2687"/>
  <c r="G2687" l="1"/>
  <c r="J2686"/>
  <c r="I2686"/>
  <c r="F2686"/>
  <c r="G2686" l="1"/>
  <c r="J2685"/>
  <c r="I2685"/>
  <c r="F2685"/>
  <c r="G2685" l="1"/>
  <c r="J2684"/>
  <c r="I2684"/>
  <c r="F2684"/>
  <c r="G2684" l="1"/>
  <c r="J2683"/>
  <c r="I2683"/>
  <c r="F2683"/>
  <c r="G2683" l="1"/>
  <c r="J2682"/>
  <c r="I2682"/>
  <c r="F2682"/>
  <c r="G2682" l="1"/>
  <c r="J2681"/>
  <c r="I2681"/>
  <c r="F2681"/>
  <c r="G2681" l="1"/>
  <c r="J2680"/>
  <c r="I2680"/>
  <c r="F2680"/>
  <c r="G2680" l="1"/>
  <c r="J2679"/>
  <c r="I2679"/>
  <c r="F2679"/>
  <c r="G2679" l="1"/>
  <c r="J2678"/>
  <c r="I2678"/>
  <c r="F2678"/>
  <c r="G2678" l="1"/>
  <c r="J2677"/>
  <c r="I2677"/>
  <c r="F2677"/>
  <c r="G2677" l="1"/>
  <c r="J2676"/>
  <c r="I2676"/>
  <c r="F2676"/>
  <c r="G2676" l="1"/>
  <c r="J2675"/>
  <c r="I2675"/>
  <c r="F2675"/>
  <c r="G2675" l="1"/>
  <c r="J2674"/>
  <c r="I2674"/>
  <c r="F2674"/>
  <c r="G2674" l="1"/>
  <c r="J2673"/>
  <c r="I2673"/>
  <c r="F2673"/>
  <c r="G2673" l="1"/>
  <c r="J2672"/>
  <c r="I2672"/>
  <c r="F2672"/>
  <c r="G2672" l="1"/>
  <c r="J2671"/>
  <c r="I2671"/>
  <c r="F2671"/>
  <c r="G2671" l="1"/>
  <c r="J2670"/>
  <c r="I2670"/>
  <c r="F2670"/>
  <c r="G2670" l="1"/>
  <c r="J2669"/>
  <c r="I2669"/>
  <c r="F2669"/>
  <c r="G2669" l="1"/>
  <c r="J2668"/>
  <c r="I2668"/>
  <c r="F2668"/>
  <c r="G2668" l="1"/>
  <c r="J2667"/>
  <c r="I2667"/>
  <c r="F2667"/>
  <c r="G2667" l="1"/>
  <c r="J2666"/>
  <c r="I2666"/>
  <c r="F2666"/>
  <c r="G2666" l="1"/>
  <c r="J2665"/>
  <c r="I2665" s="1"/>
  <c r="F2665"/>
  <c r="G2665" l="1"/>
  <c r="J2664"/>
  <c r="I2664" s="1"/>
  <c r="F2664"/>
  <c r="G2664" l="1"/>
  <c r="J2663"/>
  <c r="I2663" s="1"/>
  <c r="F2663"/>
  <c r="G2663" l="1"/>
  <c r="J2662"/>
  <c r="I2662" s="1"/>
  <c r="F2662"/>
  <c r="G2662" l="1"/>
  <c r="J2661"/>
  <c r="I2661" s="1"/>
  <c r="F2661"/>
  <c r="G2661" l="1"/>
  <c r="J2660"/>
  <c r="I2660" s="1"/>
  <c r="F2660"/>
  <c r="G2660" l="1"/>
  <c r="J2659"/>
  <c r="I2659" s="1"/>
  <c r="F2659"/>
  <c r="G2659" l="1"/>
  <c r="J2658"/>
  <c r="I2658" s="1"/>
  <c r="F2658"/>
  <c r="G2658" l="1"/>
  <c r="J2657"/>
  <c r="I2657" s="1"/>
  <c r="F2657"/>
  <c r="G2657" l="1"/>
  <c r="J2656"/>
  <c r="I2656" s="1"/>
  <c r="F2656"/>
  <c r="G2656" l="1"/>
  <c r="J2655"/>
  <c r="I2655" s="1"/>
  <c r="F2655"/>
  <c r="G2655" l="1"/>
  <c r="J2654"/>
  <c r="I2654" s="1"/>
  <c r="F2654"/>
  <c r="G2654" l="1"/>
  <c r="J2653"/>
  <c r="I2653" s="1"/>
  <c r="F2653"/>
  <c r="G2653" l="1"/>
  <c r="J2652"/>
  <c r="I2652" s="1"/>
  <c r="F2652"/>
  <c r="G2652" l="1"/>
  <c r="J2651"/>
  <c r="I2651" s="1"/>
  <c r="F2651"/>
  <c r="G2651" l="1"/>
  <c r="J2650"/>
  <c r="I2650" s="1"/>
  <c r="F2650"/>
  <c r="G2650" l="1"/>
  <c r="J2649"/>
  <c r="I2649" s="1"/>
  <c r="F2649"/>
  <c r="G2649" l="1"/>
  <c r="J2648"/>
  <c r="I2648" s="1"/>
  <c r="F2648"/>
  <c r="G2648" l="1"/>
  <c r="J2647"/>
  <c r="I2647" s="1"/>
  <c r="F2647"/>
  <c r="G2647" l="1"/>
  <c r="J2646"/>
  <c r="I2646" s="1"/>
  <c r="F2646"/>
  <c r="G2646" l="1"/>
  <c r="J2645"/>
  <c r="I2645" s="1"/>
  <c r="F2645"/>
  <c r="G2645" l="1"/>
  <c r="J2644"/>
  <c r="I2644" s="1"/>
  <c r="F2644"/>
  <c r="G2644" l="1"/>
  <c r="J2643"/>
  <c r="I2643" s="1"/>
  <c r="F2643"/>
  <c r="G2643" l="1"/>
  <c r="J2642"/>
  <c r="I2642" s="1"/>
  <c r="F2642"/>
  <c r="G2642" l="1"/>
  <c r="J2641"/>
  <c r="I2641" s="1"/>
  <c r="F2641"/>
  <c r="G2641" l="1"/>
  <c r="J2640"/>
  <c r="I2640" s="1"/>
  <c r="F2640"/>
  <c r="G2640" l="1"/>
  <c r="J2639"/>
  <c r="I2639" s="1"/>
  <c r="F2639"/>
  <c r="G2639" l="1"/>
  <c r="J2638"/>
  <c r="I2638" s="1"/>
  <c r="F2638"/>
  <c r="G2638" l="1"/>
  <c r="J2637"/>
  <c r="I2637" s="1"/>
  <c r="F2637"/>
  <c r="G2637" l="1"/>
  <c r="J2636"/>
  <c r="I2636" s="1"/>
  <c r="F2636"/>
  <c r="G2636" l="1"/>
  <c r="J2635"/>
  <c r="I2635" s="1"/>
  <c r="F2635"/>
  <c r="G2635" l="1"/>
  <c r="J2634"/>
  <c r="I2634" s="1"/>
  <c r="F2634"/>
  <c r="G2634" l="1"/>
  <c r="J2633"/>
  <c r="I2633" s="1"/>
  <c r="F2633"/>
  <c r="G2633" l="1"/>
  <c r="J2632"/>
  <c r="I2632" s="1"/>
  <c r="F2632"/>
  <c r="G2632" l="1"/>
  <c r="J2631"/>
  <c r="I2631" s="1"/>
  <c r="F2631"/>
  <c r="G2631" l="1"/>
  <c r="H2631" s="1"/>
  <c r="J2613"/>
  <c r="I2613"/>
  <c r="F2613"/>
  <c r="G2613" l="1"/>
  <c r="J2612"/>
  <c r="I2612"/>
  <c r="F2612"/>
  <c r="G2612" l="1"/>
  <c r="J2611"/>
  <c r="I2611"/>
  <c r="F2611"/>
  <c r="G2611" l="1"/>
  <c r="J2610"/>
  <c r="I2610"/>
  <c r="F2610"/>
  <c r="G2610" l="1"/>
  <c r="J2609"/>
  <c r="I2609"/>
  <c r="F2609"/>
  <c r="G2609" l="1"/>
  <c r="J2608"/>
  <c r="I2608"/>
  <c r="F2608"/>
  <c r="G2608" l="1"/>
  <c r="J2607"/>
  <c r="I2607"/>
  <c r="F2607"/>
  <c r="G2607" l="1"/>
  <c r="J2606"/>
  <c r="I2606"/>
  <c r="F2606"/>
  <c r="G2606" l="1"/>
  <c r="J2605"/>
  <c r="I2605"/>
  <c r="F2605"/>
  <c r="G2605" l="1"/>
  <c r="J2604"/>
  <c r="I2604"/>
  <c r="F2604"/>
  <c r="G2604" l="1"/>
  <c r="J2603"/>
  <c r="I2603"/>
  <c r="F2603"/>
  <c r="G2603" l="1"/>
  <c r="J2602"/>
  <c r="I2602"/>
  <c r="F2602"/>
  <c r="G2602" l="1"/>
  <c r="J2601"/>
  <c r="I2601"/>
  <c r="F2601"/>
  <c r="G2601" l="1"/>
  <c r="J2600"/>
  <c r="I2600"/>
  <c r="F2600"/>
  <c r="G2600" l="1"/>
  <c r="J2599"/>
  <c r="I2599"/>
  <c r="F2599"/>
  <c r="G2599" l="1"/>
  <c r="J2598"/>
  <c r="I2598"/>
  <c r="F2598"/>
  <c r="G2598" l="1"/>
  <c r="J2597"/>
  <c r="I2597"/>
  <c r="F2597"/>
  <c r="G2597" l="1"/>
  <c r="J2596"/>
  <c r="I2596"/>
  <c r="F2596"/>
  <c r="G2596" l="1"/>
  <c r="J2595"/>
  <c r="I2595"/>
  <c r="F2595"/>
  <c r="G2595" l="1"/>
  <c r="J2594"/>
  <c r="I2594"/>
  <c r="F2594"/>
  <c r="G2594" l="1"/>
  <c r="J2593"/>
  <c r="I2593"/>
  <c r="F2593"/>
  <c r="G2593" l="1"/>
  <c r="J2592"/>
  <c r="I2592"/>
  <c r="F2592"/>
  <c r="G2592" l="1"/>
  <c r="J2591"/>
  <c r="I2591"/>
  <c r="F2591"/>
  <c r="G2591" l="1"/>
  <c r="J2590"/>
  <c r="I2590"/>
  <c r="F2590"/>
  <c r="G2590" l="1"/>
  <c r="J2589"/>
  <c r="I2589"/>
  <c r="F2589"/>
  <c r="G2589" l="1"/>
  <c r="J2588"/>
  <c r="I2588"/>
  <c r="F2588"/>
  <c r="G2588" l="1"/>
  <c r="J2587"/>
  <c r="I2587"/>
  <c r="F2587"/>
  <c r="G2587" l="1"/>
  <c r="J2586"/>
  <c r="I2586"/>
  <c r="F2586"/>
  <c r="G2586" l="1"/>
  <c r="J2585"/>
  <c r="I2585"/>
  <c r="F2585"/>
  <c r="G2585" l="1"/>
  <c r="J2584"/>
  <c r="I2584"/>
  <c r="F2584"/>
  <c r="G2584" l="1"/>
  <c r="J2583"/>
  <c r="I2583"/>
  <c r="F2583"/>
  <c r="G2583" l="1"/>
  <c r="J2582"/>
  <c r="I2582"/>
  <c r="F2582"/>
  <c r="G2582" l="1"/>
  <c r="J2581"/>
  <c r="I2581"/>
  <c r="F2581"/>
  <c r="G2581" l="1"/>
  <c r="J2580"/>
  <c r="I2580"/>
  <c r="F2580"/>
  <c r="G2580" l="1"/>
  <c r="J2579"/>
  <c r="I2579"/>
  <c r="F2579"/>
  <c r="G2579" l="1"/>
  <c r="J2578"/>
  <c r="I2578"/>
  <c r="F2578"/>
  <c r="G2578" l="1"/>
  <c r="J2577"/>
  <c r="I2577"/>
  <c r="F2577"/>
  <c r="G2577" l="1"/>
  <c r="J2576"/>
  <c r="I2576"/>
  <c r="F2576"/>
  <c r="G2576" l="1"/>
  <c r="J2575"/>
  <c r="I2575"/>
  <c r="F2575"/>
  <c r="G2575" l="1"/>
  <c r="J2574"/>
  <c r="I2574"/>
  <c r="F2574"/>
  <c r="G2574" l="1"/>
  <c r="J2573"/>
  <c r="I2573" s="1"/>
  <c r="F2573"/>
  <c r="G2573" l="1"/>
  <c r="J2572"/>
  <c r="I2572" s="1"/>
  <c r="F2572"/>
  <c r="G2572" l="1"/>
  <c r="J2571"/>
  <c r="I2571" s="1"/>
  <c r="F2571"/>
  <c r="G2571" l="1"/>
  <c r="J2570"/>
  <c r="I2570" s="1"/>
  <c r="F2570"/>
  <c r="G2570" l="1"/>
  <c r="J2569"/>
  <c r="I2569" s="1"/>
  <c r="F2569"/>
  <c r="G2569" l="1"/>
  <c r="J2568"/>
  <c r="I2568" s="1"/>
  <c r="F2568"/>
  <c r="G2568" l="1"/>
  <c r="J2567"/>
  <c r="I2567" s="1"/>
  <c r="F2567"/>
  <c r="G2567" l="1"/>
  <c r="J2566"/>
  <c r="I2566" s="1"/>
  <c r="F2566"/>
  <c r="G2566" l="1"/>
  <c r="J2565"/>
  <c r="I2565" s="1"/>
  <c r="F2565"/>
  <c r="G2565" l="1"/>
  <c r="J2564"/>
  <c r="I2564" s="1"/>
  <c r="F2564"/>
  <c r="G2564" l="1"/>
  <c r="J2563"/>
  <c r="I2563" s="1"/>
  <c r="F2563"/>
  <c r="G2563" l="1"/>
  <c r="J2562"/>
  <c r="I2562" s="1"/>
  <c r="F2562"/>
  <c r="G2562" l="1"/>
  <c r="J2561"/>
  <c r="I2561" s="1"/>
  <c r="F2561"/>
  <c r="G2561" l="1"/>
  <c r="J2560"/>
  <c r="I2560" s="1"/>
  <c r="F2560"/>
  <c r="G2560" l="1"/>
  <c r="J2559"/>
  <c r="I2559" s="1"/>
  <c r="F2559"/>
  <c r="G2559" l="1"/>
  <c r="J2558"/>
  <c r="I2558" s="1"/>
  <c r="F2558"/>
  <c r="G2558" l="1"/>
  <c r="J2557"/>
  <c r="I2557" s="1"/>
  <c r="F2557"/>
  <c r="G2557" l="1"/>
  <c r="J2556"/>
  <c r="I2556" s="1"/>
  <c r="F2556"/>
  <c r="G2556" l="1"/>
  <c r="J2555"/>
  <c r="I2555" s="1"/>
  <c r="F2555"/>
  <c r="G2555" l="1"/>
  <c r="J2554"/>
  <c r="I2554" s="1"/>
  <c r="F2554"/>
  <c r="G2554" l="1"/>
  <c r="J2553"/>
  <c r="I2553" s="1"/>
  <c r="F2553"/>
  <c r="G2553" l="1"/>
  <c r="J2552"/>
  <c r="I2552" s="1"/>
  <c r="F2552"/>
  <c r="G2552" l="1"/>
  <c r="J2551"/>
  <c r="I2551" s="1"/>
  <c r="F2551"/>
  <c r="G2551" l="1"/>
  <c r="J2550"/>
  <c r="I2550" s="1"/>
  <c r="F2550"/>
  <c r="G2550" l="1"/>
  <c r="J2549"/>
  <c r="I2549" s="1"/>
  <c r="F2549"/>
  <c r="G2549" l="1"/>
  <c r="J2548"/>
  <c r="I2548" s="1"/>
  <c r="F2548"/>
  <c r="G2548" l="1"/>
  <c r="J2547"/>
  <c r="I2547" s="1"/>
  <c r="F2547"/>
  <c r="G2547" l="1"/>
  <c r="J2546"/>
  <c r="I2546" s="1"/>
  <c r="F2546"/>
  <c r="G2546" l="1"/>
  <c r="J2545"/>
  <c r="I2545" s="1"/>
  <c r="F2545"/>
  <c r="G2545" l="1"/>
  <c r="J2544"/>
  <c r="I2544" s="1"/>
  <c r="F2544"/>
  <c r="G2544" l="1"/>
  <c r="J2543"/>
  <c r="I2543" s="1"/>
  <c r="F2543"/>
  <c r="G2543" l="1"/>
  <c r="J2542"/>
  <c r="I2542" s="1"/>
  <c r="F2542"/>
  <c r="G2542" l="1"/>
  <c r="J2541"/>
  <c r="I2541" s="1"/>
  <c r="F2541"/>
  <c r="G2541" l="1"/>
  <c r="J2540"/>
  <c r="I2540" s="1"/>
  <c r="F2540"/>
  <c r="G2540" l="1"/>
  <c r="J2539"/>
  <c r="I2539" s="1"/>
  <c r="F2539"/>
  <c r="G2539" l="1"/>
  <c r="H2539" s="1"/>
  <c r="J2521"/>
  <c r="I2521"/>
  <c r="F2521"/>
  <c r="G2521" l="1"/>
  <c r="J2520"/>
  <c r="I2520"/>
  <c r="F2520"/>
  <c r="G2520" l="1"/>
  <c r="J2519"/>
  <c r="I2519"/>
  <c r="F2519"/>
  <c r="G2519" l="1"/>
  <c r="J2518"/>
  <c r="I2518"/>
  <c r="F2518"/>
  <c r="G2518" l="1"/>
  <c r="J2517"/>
  <c r="I2517"/>
  <c r="F2517"/>
  <c r="G2517" l="1"/>
  <c r="J2516"/>
  <c r="I2516"/>
  <c r="F2516"/>
  <c r="G2516" l="1"/>
  <c r="J2515"/>
  <c r="I2515"/>
  <c r="F2515"/>
  <c r="G2515" l="1"/>
  <c r="J2514"/>
  <c r="I2514"/>
  <c r="F2514"/>
  <c r="G2514" l="1"/>
  <c r="J2513"/>
  <c r="I2513"/>
  <c r="F2513"/>
  <c r="G2513" l="1"/>
  <c r="J2512"/>
  <c r="I2512"/>
  <c r="F2512"/>
  <c r="G2512" l="1"/>
  <c r="J2511"/>
  <c r="I2511"/>
  <c r="F2511"/>
  <c r="G2511" l="1"/>
  <c r="J2510"/>
  <c r="I2510"/>
  <c r="F2510"/>
  <c r="G2510" l="1"/>
  <c r="J2509"/>
  <c r="I2509"/>
  <c r="F2509"/>
  <c r="G2509" l="1"/>
  <c r="J2508"/>
  <c r="I2508"/>
  <c r="F2508"/>
  <c r="G2508" l="1"/>
  <c r="J2507"/>
  <c r="I2507"/>
  <c r="F2507"/>
  <c r="G2507" l="1"/>
  <c r="J2506"/>
  <c r="I2506"/>
  <c r="F2506"/>
  <c r="G2506" l="1"/>
  <c r="J2505"/>
  <c r="I2505"/>
  <c r="F2505"/>
  <c r="G2505" l="1"/>
  <c r="J2504"/>
  <c r="I2504"/>
  <c r="F2504"/>
  <c r="G2504" l="1"/>
  <c r="J2503"/>
  <c r="I2503"/>
  <c r="F2503"/>
  <c r="G2503" l="1"/>
  <c r="J2502"/>
  <c r="I2502"/>
  <c r="F2502"/>
  <c r="G2502" l="1"/>
  <c r="J2501"/>
  <c r="I2501"/>
  <c r="F2501"/>
  <c r="G2501" l="1"/>
  <c r="J2500"/>
  <c r="I2500"/>
  <c r="F2500"/>
  <c r="G2500" l="1"/>
  <c r="J2499"/>
  <c r="I2499"/>
  <c r="F2499"/>
  <c r="G2499" l="1"/>
  <c r="J2498"/>
  <c r="I2498"/>
  <c r="F2498"/>
  <c r="G2498" l="1"/>
  <c r="J2497"/>
  <c r="I2497"/>
  <c r="F2497"/>
  <c r="G2497" l="1"/>
  <c r="J2496"/>
  <c r="I2496"/>
  <c r="F2496"/>
  <c r="G2496" l="1"/>
  <c r="J2495"/>
  <c r="I2495"/>
  <c r="F2495"/>
  <c r="G2495" l="1"/>
  <c r="J2494"/>
  <c r="I2494"/>
  <c r="F2494"/>
  <c r="G2494" l="1"/>
  <c r="J2493"/>
  <c r="I2493"/>
  <c r="F2493"/>
  <c r="G2493" l="1"/>
  <c r="J2492"/>
  <c r="I2492"/>
  <c r="F2492"/>
  <c r="G2492" l="1"/>
  <c r="J2491"/>
  <c r="I2491"/>
  <c r="F2491"/>
  <c r="G2491" l="1"/>
  <c r="J2490"/>
  <c r="I2490"/>
  <c r="F2490"/>
  <c r="G2490" l="1"/>
  <c r="J2489"/>
  <c r="I2489"/>
  <c r="F2489"/>
  <c r="G2489" l="1"/>
  <c r="J2488"/>
  <c r="I2488"/>
  <c r="F2488"/>
  <c r="G2488" l="1"/>
  <c r="J2487"/>
  <c r="I2487"/>
  <c r="F2487"/>
  <c r="G2487" l="1"/>
  <c r="J2486"/>
  <c r="I2486"/>
  <c r="F2486"/>
  <c r="G2486" l="1"/>
  <c r="J2485"/>
  <c r="I2485"/>
  <c r="F2485"/>
  <c r="G2485" l="1"/>
  <c r="J2484"/>
  <c r="I2484" s="1"/>
  <c r="F2484"/>
  <c r="G2484" l="1"/>
  <c r="J2483"/>
  <c r="I2483" s="1"/>
  <c r="F2483"/>
  <c r="G2483" l="1"/>
  <c r="J2482"/>
  <c r="I2482" s="1"/>
  <c r="F2482"/>
  <c r="G2482" l="1"/>
  <c r="J2481"/>
  <c r="I2481" s="1"/>
  <c r="F2481"/>
  <c r="G2481" l="1"/>
  <c r="J2480"/>
  <c r="I2480" s="1"/>
  <c r="F2480"/>
  <c r="G2480" l="1"/>
  <c r="J2479"/>
  <c r="I2479" s="1"/>
  <c r="F2479"/>
  <c r="G2479" l="1"/>
  <c r="J2478"/>
  <c r="I2478" s="1"/>
  <c r="F2478"/>
  <c r="G2478" l="1"/>
  <c r="J2477"/>
  <c r="I2477" s="1"/>
  <c r="F2477"/>
  <c r="G2477" l="1"/>
  <c r="J2476"/>
  <c r="I2476" s="1"/>
  <c r="F2476"/>
  <c r="G2476" l="1"/>
  <c r="J2475"/>
  <c r="I2475" s="1"/>
  <c r="F2475"/>
  <c r="G2475" l="1"/>
  <c r="J2474"/>
  <c r="I2474" s="1"/>
  <c r="F2474"/>
  <c r="G2474" l="1"/>
  <c r="J2473"/>
  <c r="I2473" s="1"/>
  <c r="F2473"/>
  <c r="G2473" l="1"/>
  <c r="J2472"/>
  <c r="I2472" s="1"/>
  <c r="F2472"/>
  <c r="G2472" l="1"/>
  <c r="J2471"/>
  <c r="I2471" s="1"/>
  <c r="F2471"/>
  <c r="G2471" l="1"/>
  <c r="J2470"/>
  <c r="I2470" s="1"/>
  <c r="F2470"/>
  <c r="G2470" l="1"/>
  <c r="J2469"/>
  <c r="I2469" s="1"/>
  <c r="F2469"/>
  <c r="G2469" l="1"/>
  <c r="J2468"/>
  <c r="I2468" s="1"/>
  <c r="F2468"/>
  <c r="G2468" l="1"/>
  <c r="J2467"/>
  <c r="I2467" s="1"/>
  <c r="F2467"/>
  <c r="G2467" l="1"/>
  <c r="J2466"/>
  <c r="I2466" s="1"/>
  <c r="F2466"/>
  <c r="G2466" l="1"/>
  <c r="J2465"/>
  <c r="I2465" s="1"/>
  <c r="F2465"/>
  <c r="G2465" l="1"/>
  <c r="J2464"/>
  <c r="I2464" s="1"/>
  <c r="F2464"/>
  <c r="G2464" l="1"/>
  <c r="J2463"/>
  <c r="I2463" s="1"/>
  <c r="F2463"/>
  <c r="G2463" l="1"/>
  <c r="J2462"/>
  <c r="I2462" s="1"/>
  <c r="F2462"/>
  <c r="G2462" l="1"/>
  <c r="J2461"/>
  <c r="I2461" s="1"/>
  <c r="F2461"/>
  <c r="G2461" l="1"/>
  <c r="J2460"/>
  <c r="I2460" s="1"/>
  <c r="F2460"/>
  <c r="G2460" l="1"/>
  <c r="J2459"/>
  <c r="I2459" s="1"/>
  <c r="F2459"/>
  <c r="G2459" l="1"/>
  <c r="J2458"/>
  <c r="I2458" s="1"/>
  <c r="F2458"/>
  <c r="G2458" l="1"/>
  <c r="J2457"/>
  <c r="I2457" s="1"/>
  <c r="F2457"/>
  <c r="G2457" l="1"/>
  <c r="J2456"/>
  <c r="I2456" s="1"/>
  <c r="F2456"/>
  <c r="G2456" l="1"/>
  <c r="J2455"/>
  <c r="I2455" s="1"/>
  <c r="F2455"/>
  <c r="G2455" l="1"/>
  <c r="J2454"/>
  <c r="I2454" s="1"/>
  <c r="F2454"/>
  <c r="G2454" l="1"/>
  <c r="J2453"/>
  <c r="I2453" s="1"/>
  <c r="F2453"/>
  <c r="G2453" l="1"/>
  <c r="J2452"/>
  <c r="I2452" s="1"/>
  <c r="F2452"/>
  <c r="G2452" l="1"/>
  <c r="J2451"/>
  <c r="I2451" s="1"/>
  <c r="F2451"/>
  <c r="G2451" l="1"/>
  <c r="J2450"/>
  <c r="I2450" s="1"/>
  <c r="F2450"/>
  <c r="G2450" l="1"/>
  <c r="J2449"/>
  <c r="I2449" s="1"/>
  <c r="F2449"/>
  <c r="G2449" l="1"/>
  <c r="J2448"/>
  <c r="I2448" s="1"/>
  <c r="F2448"/>
  <c r="G2448" l="1"/>
  <c r="J2447"/>
  <c r="I2447" s="1"/>
  <c r="F2447"/>
  <c r="G2447" l="1"/>
  <c r="H2447" s="1"/>
  <c r="J2429"/>
  <c r="I2429"/>
  <c r="F2429"/>
  <c r="G2429" l="1"/>
  <c r="J2428"/>
  <c r="I2428"/>
  <c r="F2428"/>
  <c r="G2428" l="1"/>
  <c r="J2427"/>
  <c r="I2427"/>
  <c r="F2427"/>
  <c r="G2427" l="1"/>
  <c r="J2426"/>
  <c r="I2426"/>
  <c r="F2426"/>
  <c r="G2426" l="1"/>
  <c r="J2425"/>
  <c r="I2425"/>
  <c r="F2425"/>
  <c r="G2425" l="1"/>
  <c r="J2424"/>
  <c r="I2424"/>
  <c r="F2424"/>
  <c r="G2424" l="1"/>
  <c r="J2423"/>
  <c r="I2423"/>
  <c r="F2423"/>
  <c r="G2423" l="1"/>
  <c r="J2422"/>
  <c r="I2422"/>
  <c r="F2422"/>
  <c r="G2422" l="1"/>
  <c r="J2421"/>
  <c r="I2421"/>
  <c r="F2421"/>
  <c r="G2421" l="1"/>
  <c r="J2420"/>
  <c r="I2420"/>
  <c r="F2420"/>
  <c r="G2420" l="1"/>
  <c r="J2419"/>
  <c r="I2419"/>
  <c r="F2419"/>
  <c r="G2419" l="1"/>
  <c r="J2418"/>
  <c r="I2418"/>
  <c r="F2418"/>
  <c r="G2418" l="1"/>
  <c r="J2417"/>
  <c r="I2417"/>
  <c r="F2417"/>
  <c r="G2417" l="1"/>
  <c r="J2416"/>
  <c r="I2416"/>
  <c r="F2416"/>
  <c r="G2416" l="1"/>
  <c r="J2415"/>
  <c r="I2415"/>
  <c r="F2415"/>
  <c r="G2415" l="1"/>
  <c r="J2414"/>
  <c r="I2414"/>
  <c r="F2414"/>
  <c r="G2414" l="1"/>
  <c r="J2413"/>
  <c r="I2413"/>
  <c r="F2413"/>
  <c r="G2413" l="1"/>
  <c r="J2412"/>
  <c r="I2412"/>
  <c r="F2412"/>
  <c r="G2412" l="1"/>
  <c r="J2411"/>
  <c r="I2411"/>
  <c r="F2411"/>
  <c r="G2411" l="1"/>
  <c r="J2410"/>
  <c r="I2410"/>
  <c r="F2410"/>
  <c r="G2410" l="1"/>
  <c r="J2409"/>
  <c r="I2409"/>
  <c r="F2409"/>
  <c r="G2409" l="1"/>
  <c r="J2408"/>
  <c r="I2408"/>
  <c r="F2408"/>
  <c r="G2408" l="1"/>
  <c r="J2407"/>
  <c r="I2407"/>
  <c r="F2407"/>
  <c r="G2407" l="1"/>
  <c r="J2406"/>
  <c r="I2406"/>
  <c r="F2406"/>
  <c r="G2406" l="1"/>
  <c r="J2405"/>
  <c r="I2405"/>
  <c r="F2405"/>
  <c r="G2405" l="1"/>
  <c r="J2404"/>
  <c r="I2404"/>
  <c r="F2404"/>
  <c r="G2404" l="1"/>
  <c r="J2403"/>
  <c r="I2403"/>
  <c r="F2403"/>
  <c r="G2403" l="1"/>
  <c r="J2402"/>
  <c r="I2402"/>
  <c r="F2402"/>
  <c r="G2402" l="1"/>
  <c r="J2401"/>
  <c r="I2401"/>
  <c r="F2401"/>
  <c r="G2401" l="1"/>
  <c r="J2400"/>
  <c r="I2400"/>
  <c r="F2400"/>
  <c r="G2400" l="1"/>
  <c r="J2399"/>
  <c r="I2399"/>
  <c r="F2399"/>
  <c r="G2399" l="1"/>
  <c r="J2398"/>
  <c r="I2398"/>
  <c r="F2398"/>
  <c r="G2398" l="1"/>
  <c r="J2397"/>
  <c r="I2397"/>
  <c r="F2397"/>
  <c r="G2397" l="1"/>
  <c r="J2396"/>
  <c r="I2396"/>
  <c r="F2396"/>
  <c r="G2396" l="1"/>
  <c r="J2395"/>
  <c r="I2395" s="1"/>
  <c r="F2395"/>
  <c r="G2395" l="1"/>
  <c r="J2394"/>
  <c r="I2394" s="1"/>
  <c r="F2394"/>
  <c r="G2394" l="1"/>
  <c r="J2393"/>
  <c r="I2393" s="1"/>
  <c r="F2393"/>
  <c r="G2393" l="1"/>
  <c r="J2392"/>
  <c r="I2392" s="1"/>
  <c r="F2392"/>
  <c r="G2392" l="1"/>
  <c r="J2391"/>
  <c r="I2391" s="1"/>
  <c r="F2391"/>
  <c r="G2391" l="1"/>
  <c r="J2390"/>
  <c r="I2390" s="1"/>
  <c r="F2390"/>
  <c r="G2390" l="1"/>
  <c r="J2389"/>
  <c r="I2389" s="1"/>
  <c r="F2389"/>
  <c r="G2389" l="1"/>
  <c r="J2388"/>
  <c r="I2388" s="1"/>
  <c r="F2388"/>
  <c r="G2388" l="1"/>
  <c r="J2387"/>
  <c r="I2387" s="1"/>
  <c r="F2387"/>
  <c r="G2387" l="1"/>
  <c r="J2386"/>
  <c r="I2386" s="1"/>
  <c r="F2386"/>
  <c r="G2386" l="1"/>
  <c r="J2385"/>
  <c r="I2385" s="1"/>
  <c r="F2385"/>
  <c r="G2385" l="1"/>
  <c r="J2384"/>
  <c r="I2384" s="1"/>
  <c r="F2384"/>
  <c r="G2384" l="1"/>
  <c r="J2383"/>
  <c r="I2383" s="1"/>
  <c r="F2383"/>
  <c r="G2383" l="1"/>
  <c r="J2382"/>
  <c r="I2382" s="1"/>
  <c r="F2382"/>
  <c r="G2382" l="1"/>
  <c r="J2381"/>
  <c r="I2381" s="1"/>
  <c r="F2381"/>
  <c r="G2381" l="1"/>
  <c r="J2380"/>
  <c r="I2380" s="1"/>
  <c r="F2380"/>
  <c r="G2380" l="1"/>
  <c r="J2379"/>
  <c r="I2379" s="1"/>
  <c r="F2379"/>
  <c r="G2379" l="1"/>
  <c r="J2378"/>
  <c r="I2378" s="1"/>
  <c r="F2378"/>
  <c r="G2378" l="1"/>
  <c r="J2377"/>
  <c r="I2377" s="1"/>
  <c r="F2377"/>
  <c r="G2377" l="1"/>
  <c r="J2376"/>
  <c r="I2376" s="1"/>
  <c r="F2376"/>
  <c r="G2376" l="1"/>
  <c r="J2375"/>
  <c r="I2375" s="1"/>
  <c r="F2375"/>
  <c r="G2375" l="1"/>
  <c r="J2374"/>
  <c r="I2374" s="1"/>
  <c r="F2374"/>
  <c r="G2374" l="1"/>
  <c r="J2373"/>
  <c r="I2373" s="1"/>
  <c r="F2373"/>
  <c r="G2373" l="1"/>
  <c r="H2355" s="1"/>
  <c r="J2372"/>
  <c r="I2372" s="1"/>
  <c r="F2372"/>
  <c r="G2372" l="1"/>
  <c r="J2371"/>
  <c r="I2371" s="1"/>
  <c r="F2371"/>
  <c r="G2371" l="1"/>
  <c r="J2370"/>
  <c r="I2370" s="1"/>
  <c r="F2370"/>
  <c r="G2370" l="1"/>
  <c r="J2369"/>
  <c r="I2369" s="1"/>
  <c r="F2369"/>
  <c r="G2369" l="1"/>
  <c r="J2368"/>
  <c r="I2368" s="1"/>
  <c r="F2368"/>
  <c r="G2368" l="1"/>
  <c r="J2367"/>
  <c r="I2367" s="1"/>
  <c r="F2367"/>
  <c r="G2367" l="1"/>
  <c r="J2366"/>
  <c r="I2366" s="1"/>
  <c r="F2366"/>
  <c r="G2366" l="1"/>
  <c r="J2365"/>
  <c r="I2365" s="1"/>
  <c r="F2365"/>
  <c r="G2365" l="1"/>
  <c r="J2364"/>
  <c r="I2364" s="1"/>
  <c r="F2364"/>
  <c r="G2364" l="1"/>
  <c r="J2363"/>
  <c r="I2363" s="1"/>
  <c r="F2363"/>
  <c r="G2363" l="1"/>
  <c r="J2362"/>
  <c r="I2362" s="1"/>
  <c r="F2362"/>
  <c r="G2362" l="1"/>
  <c r="J2361"/>
  <c r="I2361" s="1"/>
  <c r="F2361"/>
  <c r="G2361" l="1"/>
  <c r="J2360"/>
  <c r="I2360" s="1"/>
  <c r="F2360"/>
  <c r="G2360" l="1"/>
  <c r="J2359"/>
  <c r="I2359" s="1"/>
  <c r="F2359"/>
  <c r="G2359" l="1"/>
  <c r="J2358"/>
  <c r="I2358" s="1"/>
  <c r="F2358"/>
  <c r="G2358" l="1"/>
  <c r="J2357"/>
  <c r="I2357" s="1"/>
  <c r="F2357"/>
  <c r="G2357" l="1"/>
  <c r="J2356"/>
  <c r="I2356" s="1"/>
  <c r="F2356"/>
  <c r="G2356" l="1"/>
  <c r="J2355"/>
  <c r="I2355" s="1"/>
  <c r="F2355"/>
  <c r="G2355" l="1"/>
  <c r="J2337"/>
  <c r="I2337"/>
  <c r="F2337"/>
  <c r="G2337" l="1"/>
  <c r="J2336"/>
  <c r="I2336"/>
  <c r="F2336"/>
  <c r="G2336" l="1"/>
  <c r="J2335"/>
  <c r="I2335"/>
  <c r="F2335"/>
  <c r="G2335" l="1"/>
  <c r="J2334"/>
  <c r="I2334"/>
  <c r="F2334"/>
  <c r="G2334" l="1"/>
  <c r="J2333"/>
  <c r="I2333"/>
  <c r="F2333"/>
  <c r="G2333" l="1"/>
  <c r="J2332"/>
  <c r="I2332"/>
  <c r="F2332"/>
  <c r="G2332" l="1"/>
  <c r="J2331"/>
  <c r="I2331"/>
  <c r="F2331"/>
  <c r="G2331" l="1"/>
  <c r="J2330"/>
  <c r="I2330"/>
  <c r="F2330"/>
  <c r="G2330" l="1"/>
  <c r="J2329"/>
  <c r="I2329"/>
  <c r="F2329"/>
  <c r="G2329" l="1"/>
  <c r="J2328"/>
  <c r="I2328"/>
  <c r="F2328"/>
  <c r="G2328" l="1"/>
  <c r="J2327"/>
  <c r="I2327"/>
  <c r="F2327"/>
  <c r="G2327" l="1"/>
  <c r="J2326"/>
  <c r="I2326"/>
  <c r="F2326"/>
  <c r="G2326" l="1"/>
  <c r="J2325"/>
  <c r="I2325"/>
  <c r="F2325"/>
  <c r="G2325" l="1"/>
  <c r="J2324"/>
  <c r="I2324"/>
  <c r="F2324"/>
  <c r="G2324" l="1"/>
  <c r="J2323"/>
  <c r="I2323"/>
  <c r="F2323"/>
  <c r="G2323" l="1"/>
  <c r="J2322"/>
  <c r="I2322"/>
  <c r="F2322"/>
  <c r="G2322" l="1"/>
  <c r="J2321"/>
  <c r="I2321"/>
  <c r="F2321"/>
  <c r="G2321" l="1"/>
  <c r="J2320"/>
  <c r="I2320"/>
  <c r="F2320"/>
  <c r="G2320" l="1"/>
  <c r="J2319"/>
  <c r="I2319"/>
  <c r="F2319"/>
  <c r="G2319" l="1"/>
  <c r="J2318"/>
  <c r="I2318"/>
  <c r="F2318"/>
  <c r="G2318" l="1"/>
  <c r="J2317"/>
  <c r="I2317"/>
  <c r="F2317"/>
  <c r="G2317" l="1"/>
  <c r="J2316"/>
  <c r="I2316"/>
  <c r="F2316"/>
  <c r="G2316" l="1"/>
  <c r="J2315"/>
  <c r="I2315"/>
  <c r="F2315"/>
  <c r="G2315" l="1"/>
  <c r="J2314"/>
  <c r="I2314"/>
  <c r="F2314"/>
  <c r="G2314" l="1"/>
  <c r="J2313"/>
  <c r="I2313"/>
  <c r="F2313"/>
  <c r="G2313" l="1"/>
  <c r="J2312"/>
  <c r="I2312"/>
  <c r="F2312"/>
  <c r="G2312" l="1"/>
  <c r="J2311"/>
  <c r="I2311"/>
  <c r="F2311"/>
  <c r="G2311" l="1"/>
  <c r="J2310"/>
  <c r="I2310"/>
  <c r="F2310"/>
  <c r="G2310" l="1"/>
  <c r="J2309"/>
  <c r="I2309"/>
  <c r="F2309"/>
  <c r="G2309" l="1"/>
  <c r="J2308"/>
  <c r="I2308"/>
  <c r="F2308"/>
  <c r="G2308" l="1"/>
  <c r="J2307"/>
  <c r="I2307"/>
  <c r="F2307"/>
  <c r="G2307" l="1"/>
  <c r="J2306"/>
  <c r="I2306"/>
  <c r="F2306"/>
  <c r="G2306" l="1"/>
  <c r="J2305"/>
  <c r="I2305"/>
  <c r="F2305"/>
  <c r="G2305" l="1"/>
  <c r="J2304"/>
  <c r="I2304" s="1"/>
  <c r="F2304"/>
  <c r="G2304" l="1"/>
  <c r="J2303"/>
  <c r="I2303" s="1"/>
  <c r="F2303"/>
  <c r="G2303" l="1"/>
  <c r="J2302"/>
  <c r="I2302" s="1"/>
  <c r="F2302"/>
  <c r="G2302" l="1"/>
  <c r="J2301"/>
  <c r="I2301" s="1"/>
  <c r="F2301"/>
  <c r="G2301" l="1"/>
  <c r="J2300"/>
  <c r="I2300" s="1"/>
  <c r="F2300"/>
  <c r="G2300" l="1"/>
  <c r="J2299"/>
  <c r="I2299" s="1"/>
  <c r="F2299"/>
  <c r="G2299" l="1"/>
  <c r="J2298"/>
  <c r="I2298" s="1"/>
  <c r="F2298"/>
  <c r="G2298" l="1"/>
  <c r="J2297"/>
  <c r="I2297" s="1"/>
  <c r="F2297"/>
  <c r="G2297" l="1"/>
  <c r="J2296"/>
  <c r="I2296" s="1"/>
  <c r="F2296"/>
  <c r="G2296" l="1"/>
  <c r="J2295"/>
  <c r="I2295" s="1"/>
  <c r="F2295"/>
  <c r="G2295" l="1"/>
  <c r="J2294"/>
  <c r="I2294" s="1"/>
  <c r="F2294"/>
  <c r="G2294" l="1"/>
  <c r="J2293"/>
  <c r="I2293" s="1"/>
  <c r="F2293"/>
  <c r="G2293" l="1"/>
  <c r="J2292"/>
  <c r="I2292" s="1"/>
  <c r="F2292"/>
  <c r="G2292" l="1"/>
  <c r="J2291"/>
  <c r="I2291" s="1"/>
  <c r="F2291"/>
  <c r="G2291" l="1"/>
  <c r="J2290"/>
  <c r="I2290" s="1"/>
  <c r="F2290"/>
  <c r="G2290" l="1"/>
  <c r="J2289"/>
  <c r="I2289" s="1"/>
  <c r="F2289"/>
  <c r="G2289" l="1"/>
  <c r="J2288"/>
  <c r="I2288" s="1"/>
  <c r="F2288"/>
  <c r="G2288" l="1"/>
  <c r="J2287"/>
  <c r="I2287" s="1"/>
  <c r="F2287"/>
  <c r="G2287" l="1"/>
  <c r="J2286"/>
  <c r="I2286" s="1"/>
  <c r="F2286"/>
  <c r="G2286" l="1"/>
  <c r="J2285"/>
  <c r="I2285" s="1"/>
  <c r="F2285"/>
  <c r="G2285" l="1"/>
  <c r="J2284"/>
  <c r="I2284" s="1"/>
  <c r="F2284"/>
  <c r="G2284" l="1"/>
  <c r="J2283"/>
  <c r="I2283" s="1"/>
  <c r="F2283"/>
  <c r="G2283" l="1"/>
  <c r="J2282"/>
  <c r="I2282" s="1"/>
  <c r="F2282"/>
  <c r="G2282" l="1"/>
  <c r="J2281"/>
  <c r="I2281" s="1"/>
  <c r="F2281"/>
  <c r="G2281" l="1"/>
  <c r="J2280"/>
  <c r="I2280" s="1"/>
  <c r="F2280"/>
  <c r="G2280" l="1"/>
  <c r="J2279"/>
  <c r="I2279" s="1"/>
  <c r="F2279"/>
  <c r="G2279" l="1"/>
  <c r="J2278"/>
  <c r="I2278" s="1"/>
  <c r="F2278"/>
  <c r="G2278" l="1"/>
  <c r="J2277"/>
  <c r="I2277" s="1"/>
  <c r="F2277"/>
  <c r="G2277" l="1"/>
  <c r="J2276"/>
  <c r="I2276" s="1"/>
  <c r="F2276"/>
  <c r="G2276" l="1"/>
  <c r="J2275"/>
  <c r="I2275" s="1"/>
  <c r="F2275"/>
  <c r="G2275" l="1"/>
  <c r="J2274"/>
  <c r="I2274" s="1"/>
  <c r="F2274"/>
  <c r="G2274" l="1"/>
  <c r="H2263" s="1"/>
  <c r="J2273"/>
  <c r="I2273" s="1"/>
  <c r="F2273"/>
  <c r="G2273" l="1"/>
  <c r="J2272"/>
  <c r="I2272" s="1"/>
  <c r="F2272"/>
  <c r="G2272" l="1"/>
  <c r="J2271"/>
  <c r="I2271" s="1"/>
  <c r="F2271"/>
  <c r="G2271" l="1"/>
  <c r="J2270"/>
  <c r="I2270" s="1"/>
  <c r="F2270"/>
  <c r="G2270" l="1"/>
  <c r="J2269"/>
  <c r="I2269" s="1"/>
  <c r="F2269"/>
  <c r="G2269" l="1"/>
  <c r="J2268"/>
  <c r="I2268" s="1"/>
  <c r="F2268"/>
  <c r="G2268" l="1"/>
  <c r="J2267"/>
  <c r="I2267" s="1"/>
  <c r="F2267"/>
  <c r="G2267" l="1"/>
  <c r="J2266"/>
  <c r="I2266" s="1"/>
  <c r="F2266"/>
  <c r="G2266" l="1"/>
  <c r="J2265"/>
  <c r="I2265" s="1"/>
  <c r="F2265"/>
  <c r="G2265" l="1"/>
  <c r="J2264"/>
  <c r="I2264" s="1"/>
  <c r="F2264"/>
  <c r="G2264" l="1"/>
  <c r="J2263"/>
  <c r="I2263" s="1"/>
  <c r="F2263"/>
  <c r="G2263" l="1"/>
  <c r="J2245"/>
  <c r="I2245"/>
  <c r="F2245"/>
  <c r="G2245" l="1"/>
  <c r="J2244"/>
  <c r="I2244"/>
  <c r="F2244"/>
  <c r="G2244" l="1"/>
  <c r="J2243"/>
  <c r="I2243"/>
  <c r="F2243"/>
  <c r="G2243" l="1"/>
  <c r="J2242"/>
  <c r="I2242"/>
  <c r="F2242"/>
  <c r="G2242" l="1"/>
  <c r="J2241"/>
  <c r="I2241"/>
  <c r="F2241"/>
  <c r="G2241" l="1"/>
  <c r="J2240"/>
  <c r="I2240"/>
  <c r="F2240"/>
  <c r="G2240" l="1"/>
  <c r="J2239"/>
  <c r="I2239"/>
  <c r="F2239"/>
  <c r="G2239" l="1"/>
  <c r="J2238"/>
  <c r="I2238"/>
  <c r="F2238"/>
  <c r="G2238" l="1"/>
  <c r="J2237"/>
  <c r="I2237"/>
  <c r="F2237"/>
  <c r="G2237" l="1"/>
  <c r="J2236"/>
  <c r="I2236"/>
  <c r="F2236"/>
  <c r="G2236" l="1"/>
  <c r="J2235"/>
  <c r="I2235"/>
  <c r="F2235"/>
  <c r="G2235" l="1"/>
  <c r="J2234"/>
  <c r="I2234"/>
  <c r="F2234"/>
  <c r="G2234" l="1"/>
  <c r="J2233"/>
  <c r="I2233"/>
  <c r="F2233"/>
  <c r="G2233" l="1"/>
  <c r="J2232"/>
  <c r="I2232"/>
  <c r="F2232"/>
  <c r="G2232" l="1"/>
  <c r="J2231"/>
  <c r="I2231"/>
  <c r="F2231"/>
  <c r="G2231" l="1"/>
  <c r="J2230"/>
  <c r="I2230"/>
  <c r="F2230"/>
  <c r="G2230" l="1"/>
  <c r="J2229"/>
  <c r="I2229"/>
  <c r="F2229"/>
  <c r="G2229" l="1"/>
  <c r="J2228"/>
  <c r="I2228"/>
  <c r="F2228"/>
  <c r="G2228" l="1"/>
  <c r="J2227"/>
  <c r="I2227"/>
  <c r="F2227"/>
  <c r="G2227" l="1"/>
  <c r="J2226"/>
  <c r="I2226"/>
  <c r="F2226"/>
  <c r="G2226" l="1"/>
  <c r="J2225"/>
  <c r="I2225"/>
  <c r="F2225"/>
  <c r="G2225" l="1"/>
  <c r="J2224"/>
  <c r="I2224"/>
  <c r="F2224"/>
  <c r="G2224" l="1"/>
  <c r="J2223"/>
  <c r="I2223"/>
  <c r="F2223"/>
  <c r="G2223" l="1"/>
  <c r="J2222"/>
  <c r="I2222"/>
  <c r="F2222"/>
  <c r="G2222" l="1"/>
  <c r="J2221"/>
  <c r="I2221"/>
  <c r="F2221"/>
  <c r="G2221" l="1"/>
  <c r="J2220"/>
  <c r="I2220"/>
  <c r="F2220"/>
  <c r="G2220" l="1"/>
  <c r="J2219"/>
  <c r="I2219"/>
  <c r="F2219"/>
  <c r="G2219" l="1"/>
  <c r="J2218"/>
  <c r="I2218"/>
  <c r="F2218"/>
  <c r="G2218" l="1"/>
  <c r="J2217"/>
  <c r="I2217"/>
  <c r="F2217"/>
  <c r="G2217" l="1"/>
  <c r="J2216"/>
  <c r="I2216" s="1"/>
  <c r="F2216"/>
  <c r="G2216" l="1"/>
  <c r="J2215"/>
  <c r="I2215" s="1"/>
  <c r="F2215"/>
  <c r="G2215" l="1"/>
  <c r="J2214"/>
  <c r="I2214" s="1"/>
  <c r="F2214"/>
  <c r="G2214" l="1"/>
  <c r="J2213"/>
  <c r="I2213" s="1"/>
  <c r="F2213"/>
  <c r="G2213" l="1"/>
  <c r="J2212"/>
  <c r="I2212" s="1"/>
  <c r="F2212"/>
  <c r="G2212" l="1"/>
  <c r="J2211"/>
  <c r="I2211" s="1"/>
  <c r="F2211"/>
  <c r="G2211" l="1"/>
  <c r="J2210"/>
  <c r="I2210" s="1"/>
  <c r="F2210"/>
  <c r="G2210" l="1"/>
  <c r="J2209"/>
  <c r="I2209" s="1"/>
  <c r="F2209"/>
  <c r="G2209" l="1"/>
  <c r="J2208"/>
  <c r="I2208" s="1"/>
  <c r="F2208"/>
  <c r="G2208" l="1"/>
  <c r="J2207"/>
  <c r="I2207" s="1"/>
  <c r="F2207"/>
  <c r="G2207" l="1"/>
  <c r="J2206"/>
  <c r="I2206" s="1"/>
  <c r="F2206"/>
  <c r="G2206" l="1"/>
  <c r="J2205"/>
  <c r="I2205" s="1"/>
  <c r="F2205"/>
  <c r="G2205" l="1"/>
  <c r="J2204"/>
  <c r="I2204" s="1"/>
  <c r="F2204"/>
  <c r="G2204" l="1"/>
  <c r="J2203"/>
  <c r="I2203" s="1"/>
  <c r="F2203"/>
  <c r="G2203" l="1"/>
  <c r="J2202"/>
  <c r="I2202" s="1"/>
  <c r="F2202"/>
  <c r="G2202" l="1"/>
  <c r="J2201"/>
  <c r="I2201" s="1"/>
  <c r="F2201"/>
  <c r="G2201" l="1"/>
  <c r="J2200"/>
  <c r="I2200" s="1"/>
  <c r="F2200"/>
  <c r="G2200" l="1"/>
  <c r="J2199"/>
  <c r="I2199" s="1"/>
  <c r="F2199"/>
  <c r="G2199" l="1"/>
  <c r="J2198"/>
  <c r="I2198" s="1"/>
  <c r="F2198"/>
  <c r="G2198" l="1"/>
  <c r="J2197"/>
  <c r="I2197" s="1"/>
  <c r="F2197"/>
  <c r="G2197" l="1"/>
  <c r="J2196"/>
  <c r="I2196" s="1"/>
  <c r="F2196"/>
  <c r="G2196" l="1"/>
  <c r="J2195"/>
  <c r="I2195" s="1"/>
  <c r="F2195"/>
  <c r="G2195" l="1"/>
  <c r="J2194"/>
  <c r="I2194" s="1"/>
  <c r="F2194"/>
  <c r="G2194" l="1"/>
  <c r="J2193"/>
  <c r="I2193" s="1"/>
  <c r="F2193"/>
  <c r="G2193" l="1"/>
  <c r="J2192"/>
  <c r="I2192" s="1"/>
  <c r="F2192"/>
  <c r="G2192" l="1"/>
  <c r="J2191"/>
  <c r="I2191" s="1"/>
  <c r="F2191"/>
  <c r="G2191" l="1"/>
  <c r="J2190"/>
  <c r="I2190" s="1"/>
  <c r="F2190"/>
  <c r="G2190" l="1"/>
  <c r="J2189"/>
  <c r="I2189" s="1"/>
  <c r="F2189"/>
  <c r="G2189" l="1"/>
  <c r="J2188"/>
  <c r="I2188" s="1"/>
  <c r="F2188"/>
  <c r="G2188" l="1"/>
  <c r="J2187"/>
  <c r="I2187" s="1"/>
  <c r="F2187"/>
  <c r="G2187" l="1"/>
  <c r="J2186"/>
  <c r="I2186" s="1"/>
  <c r="F2186"/>
  <c r="G2186" l="1"/>
  <c r="J2185"/>
  <c r="I2185" s="1"/>
  <c r="F2185"/>
  <c r="G2185" l="1"/>
  <c r="J2184"/>
  <c r="I2184" s="1"/>
  <c r="F2184"/>
  <c r="G2184" l="1"/>
  <c r="J2183"/>
  <c r="I2183" s="1"/>
  <c r="F2183"/>
  <c r="G2183" l="1"/>
  <c r="J2182"/>
  <c r="I2182" s="1"/>
  <c r="F2182"/>
  <c r="G2182" l="1"/>
  <c r="J2181"/>
  <c r="I2181" s="1"/>
  <c r="F2181"/>
  <c r="G2181" l="1"/>
  <c r="J2180"/>
  <c r="I2180" s="1"/>
  <c r="F2180"/>
  <c r="G2180" l="1"/>
  <c r="J2179"/>
  <c r="I2179" s="1"/>
  <c r="F2179"/>
  <c r="G2179" l="1"/>
  <c r="J2178"/>
  <c r="I2178" s="1"/>
  <c r="F2178"/>
  <c r="G2178" l="1"/>
  <c r="J2177"/>
  <c r="I2177" s="1"/>
  <c r="F2177"/>
  <c r="G2177" l="1"/>
  <c r="J2176"/>
  <c r="I2176" s="1"/>
  <c r="F2176"/>
  <c r="G2176" l="1"/>
  <c r="J2175"/>
  <c r="I2175" s="1"/>
  <c r="F2175"/>
  <c r="G2175" l="1"/>
  <c r="J2174"/>
  <c r="I2174" s="1"/>
  <c r="F2174"/>
  <c r="G2174" l="1"/>
  <c r="J2173"/>
  <c r="I2173" s="1"/>
  <c r="F2173"/>
  <c r="G2173" l="1"/>
  <c r="J2172"/>
  <c r="I2172" s="1"/>
  <c r="F2172"/>
  <c r="G2172" l="1"/>
  <c r="J2171"/>
  <c r="I2171" s="1"/>
  <c r="H2171"/>
  <c r="F2171"/>
  <c r="G2171" l="1"/>
  <c r="J2153"/>
  <c r="I2153"/>
  <c r="F2153"/>
  <c r="G2153" l="1"/>
  <c r="J2152"/>
  <c r="I2152"/>
  <c r="F2152"/>
  <c r="G2152" l="1"/>
  <c r="J2151"/>
  <c r="I2151"/>
  <c r="F2151"/>
  <c r="G2151" l="1"/>
  <c r="J2150"/>
  <c r="I2150"/>
  <c r="F2150"/>
  <c r="G2150" l="1"/>
  <c r="J2149"/>
  <c r="I2149"/>
  <c r="F2149"/>
  <c r="G2149" l="1"/>
  <c r="J2148"/>
  <c r="I2148"/>
  <c r="F2148"/>
  <c r="G2148" l="1"/>
  <c r="J2147"/>
  <c r="I2147"/>
  <c r="F2147"/>
  <c r="G2147" l="1"/>
  <c r="J2146"/>
  <c r="I2146"/>
  <c r="F2146"/>
  <c r="G2146" l="1"/>
  <c r="J2145"/>
  <c r="I2145"/>
  <c r="F2145"/>
  <c r="G2145" l="1"/>
  <c r="J2144"/>
  <c r="I2144"/>
  <c r="F2144"/>
  <c r="G2144" l="1"/>
  <c r="J2143"/>
  <c r="I2143"/>
  <c r="F2143"/>
  <c r="G2143" l="1"/>
  <c r="J2142"/>
  <c r="I2142"/>
  <c r="F2142"/>
  <c r="G2142" l="1"/>
  <c r="J2141"/>
  <c r="I2141"/>
  <c r="F2141"/>
  <c r="G2141" l="1"/>
  <c r="J2140"/>
  <c r="I2140"/>
  <c r="F2140"/>
  <c r="G2140" l="1"/>
  <c r="J2139"/>
  <c r="I2139"/>
  <c r="F2139"/>
  <c r="G2139" l="1"/>
  <c r="J2138"/>
  <c r="I2138"/>
  <c r="F2138"/>
  <c r="G2138" l="1"/>
  <c r="J2137"/>
  <c r="I2137"/>
  <c r="F2137"/>
  <c r="G2137" l="1"/>
  <c r="J2136"/>
  <c r="I2136"/>
  <c r="F2136"/>
  <c r="G2136" l="1"/>
  <c r="J2135"/>
  <c r="I2135"/>
  <c r="F2135"/>
  <c r="G2135" l="1"/>
  <c r="J2134"/>
  <c r="I2134"/>
  <c r="F2134"/>
  <c r="G2134" l="1"/>
  <c r="J2133"/>
  <c r="I2133"/>
  <c r="F2133"/>
  <c r="G2133" l="1"/>
  <c r="J2132"/>
  <c r="I2132"/>
  <c r="F2132"/>
  <c r="G2132" l="1"/>
  <c r="J2131"/>
  <c r="I2131"/>
  <c r="F2131"/>
  <c r="G2131" l="1"/>
  <c r="J2130"/>
  <c r="I2130"/>
  <c r="F2130"/>
  <c r="G2130" l="1"/>
  <c r="J2129"/>
  <c r="I2129"/>
  <c r="F2129"/>
  <c r="G2129" l="1"/>
  <c r="J2128"/>
  <c r="I2128"/>
  <c r="F2128"/>
  <c r="G2128" l="1"/>
  <c r="J2127"/>
  <c r="I2127" s="1"/>
  <c r="F2127"/>
  <c r="G2127" l="1"/>
  <c r="J2126"/>
  <c r="I2126" s="1"/>
  <c r="F2126"/>
  <c r="G2126" l="1"/>
  <c r="J2125"/>
  <c r="I2125" s="1"/>
  <c r="F2125"/>
  <c r="G2125" l="1"/>
  <c r="J2124"/>
  <c r="I2124" s="1"/>
  <c r="F2124"/>
  <c r="G2124" l="1"/>
  <c r="J2123"/>
  <c r="I2123" s="1"/>
  <c r="F2123"/>
  <c r="G2123" l="1"/>
  <c r="J2122"/>
  <c r="I2122" s="1"/>
  <c r="F2122"/>
  <c r="G2122" l="1"/>
  <c r="J2121"/>
  <c r="I2121" s="1"/>
  <c r="F2121"/>
  <c r="G2121" l="1"/>
  <c r="J2120"/>
  <c r="I2120" s="1"/>
  <c r="F2120"/>
  <c r="G2120" l="1"/>
  <c r="J2119"/>
  <c r="I2119" s="1"/>
  <c r="F2119"/>
  <c r="G2119" l="1"/>
  <c r="J2118"/>
  <c r="I2118" s="1"/>
  <c r="F2118"/>
  <c r="G2118" l="1"/>
  <c r="J2117"/>
  <c r="I2117" s="1"/>
  <c r="F2117"/>
  <c r="G2117" l="1"/>
  <c r="J2116"/>
  <c r="I2116" s="1"/>
  <c r="F2116"/>
  <c r="G2116" l="1"/>
  <c r="J2115"/>
  <c r="I2115" s="1"/>
  <c r="F2115"/>
  <c r="G2115" l="1"/>
  <c r="J2114"/>
  <c r="I2114" s="1"/>
  <c r="F2114"/>
  <c r="G2114" l="1"/>
  <c r="J2113"/>
  <c r="I2113" s="1"/>
  <c r="F2113"/>
  <c r="G2113" l="1"/>
  <c r="J2112"/>
  <c r="I2112" s="1"/>
  <c r="F2112"/>
  <c r="G2112" l="1"/>
  <c r="J2111"/>
  <c r="I2111" s="1"/>
  <c r="F2111"/>
  <c r="G2111" l="1"/>
  <c r="J2110"/>
  <c r="I2110" s="1"/>
  <c r="F2110"/>
  <c r="G2110" l="1"/>
  <c r="J2109"/>
  <c r="I2109" s="1"/>
  <c r="F2109"/>
  <c r="G2109" l="1"/>
  <c r="J2108"/>
  <c r="I2108" s="1"/>
  <c r="F2108"/>
  <c r="G2108" l="1"/>
  <c r="J2107"/>
  <c r="I2107" s="1"/>
  <c r="F2107"/>
  <c r="G2107" l="1"/>
  <c r="J2106"/>
  <c r="I2106" s="1"/>
  <c r="F2106"/>
  <c r="G2106" l="1"/>
  <c r="J2105"/>
  <c r="I2105" s="1"/>
  <c r="F2105"/>
  <c r="G2105" l="1"/>
  <c r="J2104"/>
  <c r="I2104" s="1"/>
  <c r="F2104"/>
  <c r="G2104" l="1"/>
  <c r="J2103"/>
  <c r="I2103" s="1"/>
  <c r="F2103"/>
  <c r="G2103" l="1"/>
  <c r="J2102"/>
  <c r="I2102" s="1"/>
  <c r="F2102"/>
  <c r="G2102" l="1"/>
  <c r="J2101"/>
  <c r="I2101" s="1"/>
  <c r="F2101"/>
  <c r="G2101" l="1"/>
  <c r="J2100"/>
  <c r="I2100" s="1"/>
  <c r="F2100"/>
  <c r="G2100" l="1"/>
  <c r="J2099"/>
  <c r="I2099" s="1"/>
  <c r="F2099"/>
  <c r="G2099" l="1"/>
  <c r="J2098"/>
  <c r="I2098" s="1"/>
  <c r="F2098"/>
  <c r="G2098" l="1"/>
  <c r="J2097"/>
  <c r="I2097" s="1"/>
  <c r="F2097"/>
  <c r="G2097" l="1"/>
  <c r="J2096"/>
  <c r="I2096" s="1"/>
  <c r="F2096"/>
  <c r="G2096" l="1"/>
  <c r="J2095"/>
  <c r="I2095" s="1"/>
  <c r="F2095"/>
  <c r="G2095" l="1"/>
  <c r="J2094"/>
  <c r="I2094" s="1"/>
  <c r="F2094"/>
  <c r="G2094" l="1"/>
  <c r="J2093"/>
  <c r="I2093" s="1"/>
  <c r="F2093"/>
  <c r="G2093" l="1"/>
  <c r="J2092"/>
  <c r="I2092" s="1"/>
  <c r="F2092"/>
  <c r="G2092" l="1"/>
  <c r="J2091"/>
  <c r="I2091" s="1"/>
  <c r="F2091"/>
  <c r="G2091" l="1"/>
  <c r="J2090"/>
  <c r="I2090" s="1"/>
  <c r="F2090"/>
  <c r="G2090" l="1"/>
  <c r="J2089"/>
  <c r="I2089" s="1"/>
  <c r="F2089"/>
  <c r="G2089" l="1"/>
  <c r="J2088"/>
  <c r="I2088" s="1"/>
  <c r="F2088"/>
  <c r="G2088" l="1"/>
  <c r="J2087"/>
  <c r="I2087" s="1"/>
  <c r="F2087"/>
  <c r="G2087" l="1"/>
  <c r="J2086"/>
  <c r="I2086" s="1"/>
  <c r="F2086"/>
  <c r="G2086" l="1"/>
  <c r="H2079" s="1"/>
  <c r="J2085"/>
  <c r="I2085" s="1"/>
  <c r="F2085"/>
  <c r="G2085" l="1"/>
  <c r="J2084"/>
  <c r="I2084" s="1"/>
  <c r="F2084"/>
  <c r="G2084" l="1"/>
  <c r="J2083"/>
  <c r="I2083" s="1"/>
  <c r="F2083"/>
  <c r="G2083" l="1"/>
  <c r="J2082"/>
  <c r="I2082" s="1"/>
  <c r="F2082"/>
  <c r="G2082" l="1"/>
  <c r="J2081"/>
  <c r="I2081" s="1"/>
  <c r="F2081"/>
  <c r="G2081" l="1"/>
  <c r="J2080"/>
  <c r="I2080" s="1"/>
  <c r="F2080"/>
  <c r="G2080" l="1"/>
  <c r="J2079"/>
  <c r="I2079" s="1"/>
  <c r="F2079"/>
  <c r="G2079" l="1"/>
  <c r="J2061"/>
  <c r="I2061"/>
  <c r="F2061"/>
  <c r="G2061" l="1"/>
  <c r="J2060"/>
  <c r="I2060"/>
  <c r="F2060"/>
  <c r="G2060" l="1"/>
  <c r="J2059"/>
  <c r="I2059"/>
  <c r="F2059"/>
  <c r="G2059" l="1"/>
  <c r="J2058"/>
  <c r="I2058"/>
  <c r="F2058"/>
  <c r="G2058" l="1"/>
  <c r="J2057"/>
  <c r="I2057"/>
  <c r="F2057"/>
  <c r="G2057" l="1"/>
  <c r="J2056"/>
  <c r="I2056"/>
  <c r="F2056"/>
  <c r="G2056" l="1"/>
  <c r="J2055"/>
  <c r="I2055"/>
  <c r="F2055"/>
  <c r="G2055" l="1"/>
  <c r="J2054"/>
  <c r="I2054"/>
  <c r="F2054"/>
  <c r="G2054" l="1"/>
  <c r="J2053"/>
  <c r="I2053"/>
  <c r="F2053"/>
  <c r="G2053" l="1"/>
  <c r="J2052"/>
  <c r="I2052"/>
  <c r="F2052"/>
  <c r="G2052" l="1"/>
  <c r="J2051"/>
  <c r="I2051"/>
  <c r="F2051"/>
  <c r="G2051" l="1"/>
  <c r="J2050"/>
  <c r="I2050"/>
  <c r="F2050"/>
  <c r="G2050" l="1"/>
  <c r="J2049"/>
  <c r="I2049"/>
  <c r="F2049"/>
  <c r="G2049" l="1"/>
  <c r="J2048"/>
  <c r="I2048"/>
  <c r="F2048"/>
  <c r="G2048" l="1"/>
  <c r="J2047"/>
  <c r="I2047"/>
  <c r="F2047"/>
  <c r="G2047" l="1"/>
  <c r="J2046"/>
  <c r="I2046"/>
  <c r="F2046"/>
  <c r="G2046" l="1"/>
  <c r="J2045"/>
  <c r="I2045"/>
  <c r="F2045"/>
  <c r="G2045" l="1"/>
  <c r="J2044"/>
  <c r="I2044"/>
  <c r="F2044"/>
  <c r="G2044" l="1"/>
  <c r="J2043"/>
  <c r="I2043"/>
  <c r="F2043"/>
  <c r="G2043" l="1"/>
  <c r="J2042"/>
  <c r="I2042"/>
  <c r="F2042"/>
  <c r="G2042" l="1"/>
  <c r="J2041"/>
  <c r="I2041"/>
  <c r="F2041"/>
  <c r="G2041" l="1"/>
  <c r="J2040"/>
  <c r="I2040"/>
  <c r="F2040"/>
  <c r="G2040" l="1"/>
  <c r="J2039"/>
  <c r="I2039"/>
  <c r="F2039"/>
  <c r="G2039" l="1"/>
  <c r="J2038"/>
  <c r="I2038"/>
  <c r="F2038"/>
  <c r="G2038" l="1"/>
  <c r="J2037"/>
  <c r="I2037"/>
  <c r="F2037"/>
  <c r="G2037" l="1"/>
  <c r="J2036"/>
  <c r="I2036"/>
  <c r="F2036"/>
  <c r="G2036" l="1"/>
  <c r="J2035"/>
  <c r="I2035" s="1"/>
  <c r="F2035"/>
  <c r="G2035" l="1"/>
  <c r="J2034"/>
  <c r="I2034" s="1"/>
  <c r="F2034"/>
  <c r="G2034" l="1"/>
  <c r="J2033"/>
  <c r="I2033" s="1"/>
  <c r="F2033"/>
  <c r="G2033" l="1"/>
  <c r="J2032"/>
  <c r="I2032" s="1"/>
  <c r="F2032"/>
  <c r="G2032" l="1"/>
  <c r="J2031"/>
  <c r="I2031" s="1"/>
  <c r="F2031"/>
  <c r="G2031" l="1"/>
  <c r="J2030"/>
  <c r="I2030" s="1"/>
  <c r="F2030"/>
  <c r="G2030" l="1"/>
  <c r="J2029"/>
  <c r="I2029" s="1"/>
  <c r="F2029"/>
  <c r="G2029" l="1"/>
  <c r="J2028"/>
  <c r="I2028" s="1"/>
  <c r="F2028"/>
  <c r="G2028" l="1"/>
  <c r="J2027"/>
  <c r="I2027" s="1"/>
  <c r="F2027"/>
  <c r="G2027" l="1"/>
  <c r="J2026"/>
  <c r="I2026" s="1"/>
  <c r="F2026"/>
  <c r="G2026" l="1"/>
  <c r="J2025"/>
  <c r="I2025" s="1"/>
  <c r="F2025"/>
  <c r="G2025" l="1"/>
  <c r="J2024"/>
  <c r="I2024" s="1"/>
  <c r="F2024"/>
  <c r="G2024" l="1"/>
  <c r="J2023"/>
  <c r="I2023" s="1"/>
  <c r="F2023"/>
  <c r="G2023" l="1"/>
  <c r="J2022"/>
  <c r="I2022" s="1"/>
  <c r="F2022"/>
  <c r="G2022" l="1"/>
  <c r="J2021"/>
  <c r="I2021" s="1"/>
  <c r="F2021"/>
  <c r="G2021" l="1"/>
  <c r="J2020"/>
  <c r="I2020" s="1"/>
  <c r="F2020"/>
  <c r="G2020" l="1"/>
  <c r="J2019"/>
  <c r="I2019" s="1"/>
  <c r="F2019"/>
  <c r="G2019" l="1"/>
  <c r="J2018"/>
  <c r="I2018" s="1"/>
  <c r="F2018"/>
  <c r="G2018" l="1"/>
  <c r="J2017"/>
  <c r="I2017" s="1"/>
  <c r="F2017"/>
  <c r="G2017" l="1"/>
  <c r="J2016"/>
  <c r="I2016" s="1"/>
  <c r="F2016"/>
  <c r="G2016" l="1"/>
  <c r="J2015"/>
  <c r="I2015" s="1"/>
  <c r="F2015"/>
  <c r="G2015" l="1"/>
  <c r="J2014"/>
  <c r="I2014" s="1"/>
  <c r="F2014"/>
  <c r="G2014" l="1"/>
  <c r="J2013"/>
  <c r="I2013" s="1"/>
  <c r="F2013"/>
  <c r="G2013" l="1"/>
  <c r="J2012"/>
  <c r="I2012" s="1"/>
  <c r="F2012"/>
  <c r="G2012" l="1"/>
  <c r="J2011"/>
  <c r="I2011" s="1"/>
  <c r="F2011"/>
  <c r="G2011" l="1"/>
  <c r="J2010"/>
  <c r="I2010" s="1"/>
  <c r="F2010"/>
  <c r="G2010" l="1"/>
  <c r="J2009"/>
  <c r="I2009" s="1"/>
  <c r="F2009"/>
  <c r="G2009" l="1"/>
  <c r="J2008"/>
  <c r="I2008" s="1"/>
  <c r="F2008"/>
  <c r="G2008" l="1"/>
  <c r="J2007"/>
  <c r="I2007" s="1"/>
  <c r="F2007"/>
  <c r="G2007" l="1"/>
  <c r="J2006"/>
  <c r="I2006" s="1"/>
  <c r="F2006"/>
  <c r="G2006" l="1"/>
  <c r="J2005"/>
  <c r="I2005" s="1"/>
  <c r="F2005"/>
  <c r="G2005" l="1"/>
  <c r="J2004"/>
  <c r="I2004" s="1"/>
  <c r="F2004"/>
  <c r="G2004" l="1"/>
  <c r="H1987" s="1"/>
  <c r="J2003"/>
  <c r="I2003" s="1"/>
  <c r="F2003"/>
  <c r="G2003" l="1"/>
  <c r="J2002"/>
  <c r="I2002" s="1"/>
  <c r="F2002"/>
  <c r="G2002" l="1"/>
  <c r="J2001"/>
  <c r="I2001" s="1"/>
  <c r="F2001"/>
  <c r="G2001" l="1"/>
  <c r="J2000"/>
  <c r="I2000" s="1"/>
  <c r="F2000"/>
  <c r="G2000" l="1"/>
  <c r="J1999"/>
  <c r="I1999" s="1"/>
  <c r="F1999"/>
  <c r="G1999" l="1"/>
  <c r="J1998"/>
  <c r="I1998" s="1"/>
  <c r="F1998"/>
  <c r="G1998" l="1"/>
  <c r="J1997"/>
  <c r="I1997" s="1"/>
  <c r="F1997"/>
  <c r="G1997" l="1"/>
  <c r="J1996"/>
  <c r="I1996" s="1"/>
  <c r="F1996"/>
  <c r="G1996" l="1"/>
  <c r="J1995"/>
  <c r="I1995" s="1"/>
  <c r="F1995"/>
  <c r="G1995" l="1"/>
  <c r="J1994"/>
  <c r="I1994" s="1"/>
  <c r="F1994"/>
  <c r="G1994" l="1"/>
  <c r="J1993"/>
  <c r="I1993" s="1"/>
  <c r="F1993"/>
  <c r="G1993" l="1"/>
  <c r="J1992"/>
  <c r="I1992" s="1"/>
  <c r="F1992"/>
  <c r="G1992" l="1"/>
  <c r="J1991"/>
  <c r="I1991" s="1"/>
  <c r="F1991"/>
  <c r="G1991" l="1"/>
  <c r="J1990"/>
  <c r="I1990" s="1"/>
  <c r="F1990"/>
  <c r="G1990" l="1"/>
  <c r="J1989"/>
  <c r="I1989" s="1"/>
  <c r="F1989"/>
  <c r="G1989" l="1"/>
  <c r="J1988"/>
  <c r="I1988" s="1"/>
  <c r="F1988"/>
  <c r="G1988" l="1"/>
  <c r="J1987"/>
  <c r="I1987" s="1"/>
  <c r="F1987"/>
  <c r="G1987" l="1"/>
  <c r="J1969"/>
  <c r="I1969"/>
  <c r="F1969"/>
  <c r="G1969" l="1"/>
  <c r="J1968"/>
  <c r="I1968"/>
  <c r="F1968"/>
  <c r="G1968" l="1"/>
  <c r="J1967"/>
  <c r="I1967"/>
  <c r="F1967"/>
  <c r="G1967" l="1"/>
  <c r="J1966"/>
  <c r="I1966"/>
  <c r="F1966"/>
  <c r="G1966" l="1"/>
  <c r="J1965"/>
  <c r="I1965"/>
  <c r="F1965"/>
  <c r="G1965" l="1"/>
  <c r="J1964"/>
  <c r="I1964"/>
  <c r="F1964"/>
  <c r="G1964" l="1"/>
  <c r="J1963"/>
  <c r="I1963"/>
  <c r="F1963"/>
  <c r="G1963" l="1"/>
  <c r="J1962"/>
  <c r="I1962"/>
  <c r="F1962"/>
  <c r="G1962" l="1"/>
  <c r="J1961"/>
  <c r="I1961"/>
  <c r="F1961"/>
  <c r="G1961" l="1"/>
  <c r="J1960"/>
  <c r="I1960"/>
  <c r="F1960"/>
  <c r="G1960" l="1"/>
  <c r="J1959"/>
  <c r="I1959"/>
  <c r="F1959"/>
  <c r="G1959" l="1"/>
  <c r="J1958"/>
  <c r="I1958"/>
  <c r="F1958"/>
  <c r="G1958" l="1"/>
  <c r="J1957"/>
  <c r="I1957"/>
  <c r="F1957"/>
  <c r="G1957" l="1"/>
  <c r="J1956"/>
  <c r="I1956"/>
  <c r="F1956"/>
  <c r="G1956" l="1"/>
  <c r="J1955"/>
  <c r="I1955"/>
  <c r="F1955"/>
  <c r="G1955" l="1"/>
  <c r="J1954"/>
  <c r="I1954"/>
  <c r="F1954"/>
  <c r="G1954" l="1"/>
  <c r="J1953"/>
  <c r="I1953"/>
  <c r="F1953"/>
  <c r="G1953" l="1"/>
  <c r="J1952"/>
  <c r="I1952"/>
  <c r="F1952"/>
  <c r="G1952" l="1"/>
  <c r="J1951"/>
  <c r="I1951"/>
  <c r="F1951"/>
  <c r="G1951" l="1"/>
  <c r="J1950"/>
  <c r="I1950"/>
  <c r="F1950"/>
  <c r="G1950" l="1"/>
  <c r="J1949"/>
  <c r="I1949"/>
  <c r="F1949"/>
  <c r="G1949" l="1"/>
  <c r="J1948"/>
  <c r="I1948"/>
  <c r="F1948"/>
  <c r="G1948" l="1"/>
  <c r="J1947"/>
  <c r="I1947"/>
  <c r="F1947"/>
  <c r="G1947" l="1"/>
  <c r="J1946"/>
  <c r="I1946"/>
  <c r="F1946"/>
  <c r="G1946" l="1"/>
  <c r="J1945"/>
  <c r="I1945"/>
  <c r="F1945"/>
  <c r="G1945" l="1"/>
  <c r="J1944"/>
  <c r="I1944" s="1"/>
  <c r="F1944"/>
  <c r="G1944" l="1"/>
  <c r="J1943"/>
  <c r="I1943" s="1"/>
  <c r="F1943"/>
  <c r="G1943" l="1"/>
  <c r="J1942"/>
  <c r="I1942" s="1"/>
  <c r="F1942"/>
  <c r="G1942" l="1"/>
  <c r="J1941"/>
  <c r="I1941" s="1"/>
  <c r="F1941"/>
  <c r="G1941" l="1"/>
  <c r="J1940"/>
  <c r="I1940" s="1"/>
  <c r="F1940"/>
  <c r="G1940" l="1"/>
  <c r="J1939"/>
  <c r="I1939" s="1"/>
  <c r="F1939"/>
  <c r="G1939" l="1"/>
  <c r="J1938"/>
  <c r="I1938" s="1"/>
  <c r="F1938"/>
  <c r="G1938" l="1"/>
  <c r="J1937"/>
  <c r="I1937" s="1"/>
  <c r="F1937"/>
  <c r="G1937" l="1"/>
  <c r="J1936"/>
  <c r="I1936" s="1"/>
  <c r="F1936"/>
  <c r="G1936" l="1"/>
  <c r="J1935"/>
  <c r="I1935" s="1"/>
  <c r="F1935"/>
  <c r="G1935" l="1"/>
  <c r="J1934"/>
  <c r="I1934" s="1"/>
  <c r="F1934"/>
  <c r="G1934" l="1"/>
  <c r="J1933"/>
  <c r="I1933" s="1"/>
  <c r="F1933"/>
  <c r="G1933" l="1"/>
  <c r="J1932"/>
  <c r="I1932" s="1"/>
  <c r="F1932"/>
  <c r="G1932" l="1"/>
  <c r="J1931"/>
  <c r="I1931" s="1"/>
  <c r="F1931"/>
  <c r="G1931" l="1"/>
  <c r="J1930"/>
  <c r="I1930" s="1"/>
  <c r="F1930"/>
  <c r="G1930" l="1"/>
  <c r="J1929"/>
  <c r="I1929" s="1"/>
  <c r="F1929"/>
  <c r="G1929" l="1"/>
  <c r="J1928"/>
  <c r="I1928" s="1"/>
  <c r="F1928"/>
  <c r="G1928" l="1"/>
  <c r="J1927"/>
  <c r="I1927" s="1"/>
  <c r="F1927"/>
  <c r="G1927" l="1"/>
  <c r="J1926"/>
  <c r="I1926" s="1"/>
  <c r="F1926"/>
  <c r="G1926" l="1"/>
  <c r="J1925"/>
  <c r="I1925" s="1"/>
  <c r="F1925"/>
  <c r="G1925" l="1"/>
  <c r="J1924"/>
  <c r="I1924" s="1"/>
  <c r="F1924"/>
  <c r="G1924" l="1"/>
  <c r="J1923"/>
  <c r="I1923" s="1"/>
  <c r="F1923"/>
  <c r="G1923" l="1"/>
  <c r="J1922"/>
  <c r="I1922" s="1"/>
  <c r="F1922"/>
  <c r="G1922" l="1"/>
  <c r="J1921"/>
  <c r="I1921" s="1"/>
  <c r="F1921"/>
  <c r="G1921" l="1"/>
  <c r="J1920"/>
  <c r="I1920" s="1"/>
  <c r="F1920"/>
  <c r="G1920" l="1"/>
  <c r="J1919"/>
  <c r="I1919" s="1"/>
  <c r="F1919"/>
  <c r="G1919" l="1"/>
  <c r="J1918"/>
  <c r="I1918" s="1"/>
  <c r="F1918"/>
  <c r="G1918" l="1"/>
  <c r="J1917"/>
  <c r="I1917" s="1"/>
  <c r="F1917"/>
  <c r="G1917" l="1"/>
  <c r="J1916"/>
  <c r="I1916" s="1"/>
  <c r="F1916"/>
  <c r="G1916" l="1"/>
  <c r="J1915"/>
  <c r="I1915" s="1"/>
  <c r="F1915"/>
  <c r="G1915" l="1"/>
  <c r="J1914"/>
  <c r="I1914" s="1"/>
  <c r="F1914"/>
  <c r="G1914" l="1"/>
  <c r="J1913"/>
  <c r="I1913" s="1"/>
  <c r="F1913"/>
  <c r="G1913" l="1"/>
  <c r="J1912"/>
  <c r="I1912" s="1"/>
  <c r="F1912"/>
  <c r="G1912" l="1"/>
  <c r="J1911"/>
  <c r="I1911" s="1"/>
  <c r="F1911"/>
  <c r="G1911" l="1"/>
  <c r="J1910"/>
  <c r="I1910" s="1"/>
  <c r="F1910"/>
  <c r="G1910" l="1"/>
  <c r="J1909"/>
  <c r="I1909" s="1"/>
  <c r="F1909"/>
  <c r="G1909" l="1"/>
  <c r="J1908"/>
  <c r="I1908" s="1"/>
  <c r="F1908"/>
  <c r="G1908" l="1"/>
  <c r="J1907"/>
  <c r="I1907" s="1"/>
  <c r="F1907"/>
  <c r="G1907" l="1"/>
  <c r="J1906"/>
  <c r="I1906" s="1"/>
  <c r="F1906"/>
  <c r="G1906" l="1"/>
  <c r="J1905"/>
  <c r="I1905" s="1"/>
  <c r="F1905"/>
  <c r="G1905" l="1"/>
  <c r="J1904"/>
  <c r="I1904" s="1"/>
  <c r="F1904"/>
  <c r="G1904" l="1"/>
  <c r="J1903"/>
  <c r="I1903" s="1"/>
  <c r="F1903"/>
  <c r="G1903" l="1"/>
  <c r="J1902"/>
  <c r="I1902" s="1"/>
  <c r="F1902"/>
  <c r="G1902" l="1"/>
  <c r="J1901"/>
  <c r="I1901" s="1"/>
  <c r="F1901"/>
  <c r="G1901" l="1"/>
  <c r="J1900"/>
  <c r="I1900" s="1"/>
  <c r="F1900"/>
  <c r="G1900" l="1"/>
  <c r="J1899"/>
  <c r="I1899" s="1"/>
  <c r="F1899"/>
  <c r="G1899" l="1"/>
  <c r="J1898"/>
  <c r="I1898" s="1"/>
  <c r="F1898"/>
  <c r="G1898" l="1"/>
  <c r="J1897"/>
  <c r="I1897" s="1"/>
  <c r="F1897"/>
  <c r="G1897" l="1"/>
  <c r="J1896"/>
  <c r="I1896" s="1"/>
  <c r="F1896"/>
  <c r="G1896" l="1"/>
  <c r="J1895"/>
  <c r="I1895" s="1"/>
  <c r="H1895"/>
  <c r="F1895"/>
  <c r="G1895" l="1"/>
  <c r="J1877"/>
  <c r="I1877"/>
  <c r="F1877"/>
  <c r="G1877" l="1"/>
  <c r="J1876"/>
  <c r="I1876"/>
  <c r="F1876"/>
  <c r="G1876" l="1"/>
  <c r="J1875"/>
  <c r="I1875"/>
  <c r="F1875"/>
  <c r="G1875" l="1"/>
  <c r="J1874"/>
  <c r="I1874"/>
  <c r="F1874"/>
  <c r="G1874" l="1"/>
  <c r="J1873"/>
  <c r="I1873"/>
  <c r="F1873"/>
  <c r="G1873" l="1"/>
  <c r="J1872"/>
  <c r="I1872"/>
  <c r="F1872"/>
  <c r="G1872" l="1"/>
  <c r="J1871"/>
  <c r="I1871"/>
  <c r="F1871"/>
  <c r="G1871" l="1"/>
  <c r="J1870"/>
  <c r="I1870"/>
  <c r="F1870"/>
  <c r="G1870" l="1"/>
  <c r="J1869"/>
  <c r="I1869"/>
  <c r="F1869"/>
  <c r="G1869" l="1"/>
  <c r="J1868"/>
  <c r="I1868"/>
  <c r="F1868"/>
  <c r="G1868" l="1"/>
  <c r="J1867"/>
  <c r="I1867"/>
  <c r="F1867"/>
  <c r="G1867" l="1"/>
  <c r="J1866"/>
  <c r="I1866"/>
  <c r="F1866"/>
  <c r="G1866" l="1"/>
  <c r="J1865"/>
  <c r="I1865"/>
  <c r="F1865"/>
  <c r="G1865" l="1"/>
  <c r="J1864"/>
  <c r="I1864"/>
  <c r="F1864"/>
  <c r="G1864" l="1"/>
  <c r="J1863"/>
  <c r="I1863"/>
  <c r="F1863"/>
  <c r="G1863" l="1"/>
  <c r="J1862"/>
  <c r="I1862"/>
  <c r="F1862"/>
  <c r="G1862" l="1"/>
  <c r="J1861"/>
  <c r="I1861"/>
  <c r="F1861"/>
  <c r="G1861" l="1"/>
  <c r="J1860"/>
  <c r="I1860"/>
  <c r="F1860"/>
  <c r="G1860" l="1"/>
  <c r="J1859"/>
  <c r="I1859"/>
  <c r="F1859"/>
  <c r="G1859" l="1"/>
  <c r="J1858"/>
  <c r="I1858"/>
  <c r="F1858"/>
  <c r="G1858" l="1"/>
  <c r="J1857"/>
  <c r="I1857"/>
  <c r="F1857"/>
  <c r="G1857" l="1"/>
  <c r="J1856"/>
  <c r="I1856"/>
  <c r="F1856"/>
  <c r="G1856" l="1"/>
  <c r="J1855"/>
  <c r="I1855"/>
  <c r="F1855"/>
  <c r="G1855" l="1"/>
  <c r="J1854"/>
  <c r="I1854"/>
  <c r="F1854"/>
  <c r="G1854" l="1"/>
  <c r="J1853"/>
  <c r="I1853"/>
  <c r="F1853"/>
  <c r="G1853" l="1"/>
  <c r="J1852"/>
  <c r="I1852" s="1"/>
  <c r="F1852"/>
  <c r="G1852" l="1"/>
  <c r="J1851"/>
  <c r="I1851" s="1"/>
  <c r="F1851"/>
  <c r="G1851" l="1"/>
  <c r="J1850"/>
  <c r="I1850" s="1"/>
  <c r="F1850"/>
  <c r="G1850" l="1"/>
  <c r="J1849"/>
  <c r="I1849" s="1"/>
  <c r="F1849"/>
  <c r="G1849" l="1"/>
  <c r="J1848"/>
  <c r="I1848" s="1"/>
  <c r="F1848"/>
  <c r="G1848" l="1"/>
  <c r="J1847"/>
  <c r="I1847" s="1"/>
  <c r="F1847"/>
  <c r="G1847" l="1"/>
  <c r="J1846"/>
  <c r="I1846" s="1"/>
  <c r="F1846"/>
  <c r="G1846" l="1"/>
  <c r="J1845"/>
  <c r="I1845" s="1"/>
  <c r="F1845"/>
  <c r="G1845" l="1"/>
  <c r="J1844"/>
  <c r="I1844" s="1"/>
  <c r="F1844"/>
  <c r="G1844" l="1"/>
  <c r="J1843"/>
  <c r="I1843" s="1"/>
  <c r="F1843"/>
  <c r="G1843" l="1"/>
  <c r="J1842"/>
  <c r="I1842" s="1"/>
  <c r="F1842"/>
  <c r="G1842" l="1"/>
  <c r="J1841"/>
  <c r="I1841" s="1"/>
  <c r="F1841"/>
  <c r="G1841" l="1"/>
  <c r="J1840"/>
  <c r="I1840" s="1"/>
  <c r="F1840"/>
  <c r="G1840" l="1"/>
  <c r="J1839"/>
  <c r="I1839" s="1"/>
  <c r="F1839"/>
  <c r="G1839" l="1"/>
  <c r="J1838"/>
  <c r="I1838" s="1"/>
  <c r="F1838"/>
  <c r="G1838" l="1"/>
  <c r="J1837"/>
  <c r="I1837" s="1"/>
  <c r="F1837"/>
  <c r="G1837" l="1"/>
  <c r="J1836"/>
  <c r="I1836" s="1"/>
  <c r="F1836"/>
  <c r="G1836" l="1"/>
  <c r="J1835"/>
  <c r="I1835" s="1"/>
  <c r="F1835"/>
  <c r="G1835" l="1"/>
  <c r="J1834"/>
  <c r="I1834" s="1"/>
  <c r="F1834"/>
  <c r="G1834" l="1"/>
  <c r="J1833"/>
  <c r="I1833" s="1"/>
  <c r="F1833"/>
  <c r="G1833" l="1"/>
  <c r="J1832"/>
  <c r="I1832" s="1"/>
  <c r="F1832"/>
  <c r="G1832" l="1"/>
  <c r="J1831"/>
  <c r="I1831" s="1"/>
  <c r="F1831"/>
  <c r="G1831" l="1"/>
  <c r="J1830"/>
  <c r="I1830" s="1"/>
  <c r="F1830"/>
  <c r="G1830" l="1"/>
  <c r="J1829"/>
  <c r="I1829" s="1"/>
  <c r="F1829"/>
  <c r="G1829" l="1"/>
  <c r="J1828"/>
  <c r="I1828" s="1"/>
  <c r="F1828"/>
  <c r="G1828" l="1"/>
  <c r="J1827"/>
  <c r="I1827" s="1"/>
  <c r="F1827"/>
  <c r="G1827" l="1"/>
  <c r="J1826"/>
  <c r="I1826" s="1"/>
  <c r="F1826"/>
  <c r="G1826" l="1"/>
  <c r="J1825"/>
  <c r="I1825" s="1"/>
  <c r="F1825"/>
  <c r="G1825" l="1"/>
  <c r="J1824"/>
  <c r="I1824" s="1"/>
  <c r="F1824"/>
  <c r="G1824" l="1"/>
  <c r="J1823"/>
  <c r="I1823" s="1"/>
  <c r="F1823"/>
  <c r="G1823" l="1"/>
  <c r="J1822"/>
  <c r="I1822" s="1"/>
  <c r="F1822"/>
  <c r="G1822" l="1"/>
  <c r="J1821"/>
  <c r="I1821" s="1"/>
  <c r="F1821"/>
  <c r="G1821" l="1"/>
  <c r="J1820"/>
  <c r="I1820" s="1"/>
  <c r="F1820"/>
  <c r="G1820" l="1"/>
  <c r="J1819"/>
  <c r="I1819" s="1"/>
  <c r="F1819"/>
  <c r="G1819" l="1"/>
  <c r="J1818"/>
  <c r="I1818" s="1"/>
  <c r="F1818"/>
  <c r="G1818" l="1"/>
  <c r="J1817"/>
  <c r="I1817" s="1"/>
  <c r="F1817"/>
  <c r="G1817" l="1"/>
  <c r="J1816"/>
  <c r="I1816" s="1"/>
  <c r="F1816"/>
  <c r="G1816" l="1"/>
  <c r="J1815"/>
  <c r="I1815" s="1"/>
  <c r="F1815"/>
  <c r="G1815" l="1"/>
  <c r="J1814"/>
  <c r="I1814" s="1"/>
  <c r="F1814"/>
  <c r="G1814" l="1"/>
  <c r="J1813"/>
  <c r="I1813" s="1"/>
  <c r="F1813"/>
  <c r="G1813" l="1"/>
  <c r="J1812"/>
  <c r="I1812" s="1"/>
  <c r="F1812"/>
  <c r="G1812" l="1"/>
  <c r="J1811"/>
  <c r="I1811" s="1"/>
  <c r="F1811"/>
  <c r="G1811" l="1"/>
  <c r="J1810"/>
  <c r="I1810" s="1"/>
  <c r="F1810"/>
  <c r="G1810" l="1"/>
  <c r="J1809"/>
  <c r="I1809" s="1"/>
  <c r="F1809"/>
  <c r="G1809" l="1"/>
  <c r="J1808"/>
  <c r="I1808" s="1"/>
  <c r="F1808"/>
  <c r="G1808" l="1"/>
  <c r="J1807"/>
  <c r="I1807" s="1"/>
  <c r="F1807"/>
  <c r="G1807" l="1"/>
  <c r="J1806"/>
  <c r="I1806" s="1"/>
  <c r="F1806"/>
  <c r="G1806" l="1"/>
  <c r="J1805"/>
  <c r="I1805" s="1"/>
  <c r="F1805"/>
  <c r="G1805" l="1"/>
  <c r="J1804"/>
  <c r="I1804" s="1"/>
  <c r="F1804"/>
  <c r="G1804" l="1"/>
  <c r="J1803"/>
  <c r="I1803" s="1"/>
  <c r="H1803"/>
  <c r="F1803"/>
  <c r="G1803" l="1"/>
  <c r="J1785"/>
  <c r="I1785"/>
  <c r="F1785"/>
  <c r="G1785" l="1"/>
  <c r="J1784"/>
  <c r="I1784"/>
  <c r="F1784"/>
  <c r="G1784" l="1"/>
  <c r="J1783"/>
  <c r="I1783"/>
  <c r="F1783"/>
  <c r="G1783" l="1"/>
  <c r="J1782"/>
  <c r="I1782"/>
  <c r="F1782"/>
  <c r="G1782" l="1"/>
  <c r="J1781"/>
  <c r="I1781"/>
  <c r="F1781"/>
  <c r="G1781" l="1"/>
  <c r="J1780"/>
  <c r="I1780"/>
  <c r="F1780"/>
  <c r="G1780" l="1"/>
  <c r="J1779"/>
  <c r="I1779"/>
  <c r="F1779"/>
  <c r="G1779" l="1"/>
  <c r="J1778"/>
  <c r="I1778"/>
  <c r="F1778"/>
  <c r="G1778" l="1"/>
  <c r="J1777"/>
  <c r="I1777"/>
  <c r="F1777"/>
  <c r="G1777" l="1"/>
  <c r="J1776"/>
  <c r="I1776"/>
  <c r="F1776"/>
  <c r="G1776" l="1"/>
  <c r="J1775"/>
  <c r="I1775"/>
  <c r="F1775"/>
  <c r="G1775" l="1"/>
  <c r="J1774"/>
  <c r="I1774"/>
  <c r="F1774"/>
  <c r="G1774" l="1"/>
  <c r="J1773"/>
  <c r="I1773"/>
  <c r="F1773"/>
  <c r="G1773" l="1"/>
  <c r="J1772"/>
  <c r="I1772"/>
  <c r="F1772"/>
  <c r="G1772" l="1"/>
  <c r="J1771"/>
  <c r="I1771"/>
  <c r="F1771"/>
  <c r="G1771" l="1"/>
  <c r="J1770"/>
  <c r="I1770"/>
  <c r="F1770"/>
  <c r="G1770" l="1"/>
  <c r="J1769"/>
  <c r="I1769"/>
  <c r="F1769"/>
  <c r="G1769" l="1"/>
  <c r="J1768"/>
  <c r="I1768"/>
  <c r="F1768"/>
  <c r="G1768" l="1"/>
  <c r="J1767"/>
  <c r="I1767"/>
  <c r="F1767"/>
  <c r="G1767" l="1"/>
  <c r="J1766"/>
  <c r="I1766"/>
  <c r="F1766"/>
  <c r="G1766" l="1"/>
  <c r="J1765"/>
  <c r="I1765"/>
  <c r="F1765"/>
  <c r="G1765" l="1"/>
  <c r="J1764"/>
  <c r="I1764"/>
  <c r="F1764"/>
  <c r="G1764" l="1"/>
  <c r="J1763"/>
  <c r="I1763"/>
  <c r="F1763"/>
  <c r="G1763" l="1"/>
  <c r="J1762"/>
  <c r="I1762" s="1"/>
  <c r="F1762"/>
  <c r="G1762" l="1"/>
  <c r="J1761"/>
  <c r="I1761" s="1"/>
  <c r="F1761"/>
  <c r="G1761" l="1"/>
  <c r="J1760"/>
  <c r="I1760" s="1"/>
  <c r="F1760"/>
  <c r="G1760" l="1"/>
  <c r="J1759"/>
  <c r="I1759" s="1"/>
  <c r="F1759"/>
  <c r="G1759" l="1"/>
  <c r="J1758"/>
  <c r="I1758" s="1"/>
  <c r="F1758"/>
  <c r="G1758" l="1"/>
  <c r="J1757"/>
  <c r="I1757" s="1"/>
  <c r="F1757"/>
  <c r="G1757" l="1"/>
  <c r="J1756"/>
  <c r="I1756" s="1"/>
  <c r="F1756"/>
  <c r="G1756" l="1"/>
  <c r="J1755"/>
  <c r="I1755" s="1"/>
  <c r="F1755"/>
  <c r="G1755" l="1"/>
  <c r="J1754"/>
  <c r="I1754" s="1"/>
  <c r="F1754"/>
  <c r="G1754" l="1"/>
  <c r="J1753"/>
  <c r="I1753" s="1"/>
  <c r="F1753"/>
  <c r="G1753" l="1"/>
  <c r="J1752"/>
  <c r="I1752" s="1"/>
  <c r="F1752"/>
  <c r="G1752" l="1"/>
  <c r="J1751"/>
  <c r="I1751" s="1"/>
  <c r="F1751"/>
  <c r="G1751" l="1"/>
  <c r="J1750"/>
  <c r="I1750" s="1"/>
  <c r="F1750"/>
  <c r="G1750" l="1"/>
  <c r="J1749"/>
  <c r="I1749" s="1"/>
  <c r="F1749"/>
  <c r="G1749" l="1"/>
  <c r="J1748"/>
  <c r="I1748" s="1"/>
  <c r="F1748"/>
  <c r="G1748" l="1"/>
  <c r="J1747"/>
  <c r="I1747" s="1"/>
  <c r="F1747"/>
  <c r="G1747" l="1"/>
  <c r="J1746"/>
  <c r="I1746" s="1"/>
  <c r="F1746"/>
  <c r="G1746" l="1"/>
  <c r="J1745"/>
  <c r="I1745" s="1"/>
  <c r="F1745"/>
  <c r="G1745" l="1"/>
  <c r="J1744"/>
  <c r="I1744" s="1"/>
  <c r="F1744"/>
  <c r="G1744" l="1"/>
  <c r="J1743"/>
  <c r="I1743" s="1"/>
  <c r="F1743"/>
  <c r="G1743" l="1"/>
  <c r="J1742"/>
  <c r="I1742" s="1"/>
  <c r="F1742"/>
  <c r="G1742" l="1"/>
  <c r="J1741"/>
  <c r="I1741" s="1"/>
  <c r="F1741"/>
  <c r="G1741" l="1"/>
  <c r="J1740"/>
  <c r="I1740" s="1"/>
  <c r="F1740"/>
  <c r="G1740" l="1"/>
  <c r="J1739"/>
  <c r="I1739" s="1"/>
  <c r="F1739"/>
  <c r="G1739" l="1"/>
  <c r="J1738"/>
  <c r="I1738" s="1"/>
  <c r="F1738"/>
  <c r="G1738" l="1"/>
  <c r="J1737"/>
  <c r="I1737" s="1"/>
  <c r="F1737"/>
  <c r="G1737" l="1"/>
  <c r="J1736"/>
  <c r="I1736" s="1"/>
  <c r="F1736"/>
  <c r="G1736" l="1"/>
  <c r="H1711" s="1"/>
  <c r="J1735"/>
  <c r="I1735" s="1"/>
  <c r="F1735"/>
  <c r="G1735" l="1"/>
  <c r="J1734"/>
  <c r="I1734" s="1"/>
  <c r="F1734"/>
  <c r="G1734" l="1"/>
  <c r="J1733"/>
  <c r="I1733" s="1"/>
  <c r="F1733"/>
  <c r="G1733" l="1"/>
  <c r="J1732"/>
  <c r="I1732" s="1"/>
  <c r="F1732"/>
  <c r="G1732" l="1"/>
  <c r="J1731"/>
  <c r="I1731" s="1"/>
  <c r="F1731"/>
  <c r="G1731" l="1"/>
  <c r="J1730"/>
  <c r="I1730" s="1"/>
  <c r="F1730"/>
  <c r="G1730" l="1"/>
  <c r="J1729"/>
  <c r="I1729" s="1"/>
  <c r="F1729"/>
  <c r="G1729" l="1"/>
  <c r="J1728"/>
  <c r="I1728" s="1"/>
  <c r="F1728"/>
  <c r="G1728" l="1"/>
  <c r="J1727"/>
  <c r="I1727" s="1"/>
  <c r="F1727"/>
  <c r="G1727" l="1"/>
  <c r="J1726"/>
  <c r="I1726" s="1"/>
  <c r="F1726"/>
  <c r="G1726" l="1"/>
  <c r="J1725"/>
  <c r="I1725" s="1"/>
  <c r="F1725"/>
  <c r="G1725" l="1"/>
  <c r="J1724"/>
  <c r="I1724" s="1"/>
  <c r="F1724"/>
  <c r="G1724" l="1"/>
  <c r="J1723"/>
  <c r="I1723" s="1"/>
  <c r="F1723"/>
  <c r="G1723" l="1"/>
  <c r="J1722"/>
  <c r="I1722" s="1"/>
  <c r="F1722"/>
  <c r="G1722" l="1"/>
  <c r="J1721"/>
  <c r="I1721" s="1"/>
  <c r="F1721"/>
  <c r="G1721" l="1"/>
  <c r="J1720"/>
  <c r="I1720" s="1"/>
  <c r="F1720"/>
  <c r="G1720" l="1"/>
  <c r="J1719"/>
  <c r="I1719" s="1"/>
  <c r="F1719"/>
  <c r="G1719" l="1"/>
  <c r="J1718"/>
  <c r="I1718" s="1"/>
  <c r="F1718"/>
  <c r="G1718" l="1"/>
  <c r="J1717"/>
  <c r="I1717" s="1"/>
  <c r="F1717"/>
  <c r="G1717" l="1"/>
  <c r="J1716"/>
  <c r="I1716" s="1"/>
  <c r="F1716"/>
  <c r="G1716" l="1"/>
  <c r="J1715"/>
  <c r="I1715" s="1"/>
  <c r="F1715"/>
  <c r="G1715" l="1"/>
  <c r="J1714"/>
  <c r="I1714" s="1"/>
  <c r="F1714"/>
  <c r="G1714" l="1"/>
  <c r="J1713"/>
  <c r="I1713" s="1"/>
  <c r="F1713"/>
  <c r="G1713" l="1"/>
  <c r="J1712"/>
  <c r="I1712" s="1"/>
  <c r="F1712"/>
  <c r="G1712" l="1"/>
  <c r="J1711"/>
  <c r="I1711" s="1"/>
  <c r="F1711"/>
  <c r="G1711" l="1"/>
  <c r="J1693"/>
  <c r="I1693"/>
  <c r="F1693"/>
  <c r="G1693" l="1"/>
  <c r="J1692"/>
  <c r="I1692"/>
  <c r="F1692"/>
  <c r="G1692" l="1"/>
  <c r="J1691"/>
  <c r="I1691"/>
  <c r="F1691"/>
  <c r="G1691" l="1"/>
  <c r="J1690"/>
  <c r="I1690"/>
  <c r="F1690"/>
  <c r="G1690" l="1"/>
  <c r="J1689"/>
  <c r="I1689"/>
  <c r="F1689"/>
  <c r="G1689" l="1"/>
  <c r="J1688"/>
  <c r="I1688"/>
  <c r="F1688"/>
  <c r="G1688" l="1"/>
  <c r="J1687"/>
  <c r="I1687"/>
  <c r="F1687"/>
  <c r="G1687" l="1"/>
  <c r="J1686"/>
  <c r="I1686"/>
  <c r="F1686"/>
  <c r="G1686" l="1"/>
  <c r="J1685"/>
  <c r="I1685"/>
  <c r="F1685"/>
  <c r="G1685" l="1"/>
  <c r="J1684"/>
  <c r="I1684"/>
  <c r="F1684"/>
  <c r="G1684" l="1"/>
  <c r="J1683"/>
  <c r="I1683"/>
  <c r="F1683"/>
  <c r="G1683" l="1"/>
  <c r="J1682"/>
  <c r="I1682"/>
  <c r="F1682"/>
  <c r="G1682" l="1"/>
  <c r="J1681"/>
  <c r="I1681"/>
  <c r="F1681"/>
  <c r="G1681" l="1"/>
  <c r="J1680"/>
  <c r="I1680"/>
  <c r="F1680"/>
  <c r="G1680" l="1"/>
  <c r="J1679"/>
  <c r="I1679"/>
  <c r="F1679"/>
  <c r="G1679" l="1"/>
  <c r="J1678"/>
  <c r="I1678"/>
  <c r="F1678"/>
  <c r="G1678" l="1"/>
  <c r="J1677"/>
  <c r="I1677"/>
  <c r="F1677"/>
  <c r="G1677" l="1"/>
  <c r="J1676"/>
  <c r="I1676"/>
  <c r="F1676"/>
  <c r="G1676" l="1"/>
  <c r="J1675"/>
  <c r="I1675"/>
  <c r="F1675"/>
  <c r="G1675" l="1"/>
  <c r="J1674"/>
  <c r="I1674"/>
  <c r="F1674"/>
  <c r="G1674" l="1"/>
  <c r="J1673"/>
  <c r="I1673"/>
  <c r="F1673"/>
  <c r="G1673" l="1"/>
  <c r="J1672"/>
  <c r="I1672"/>
  <c r="F1672"/>
  <c r="G1672" l="1"/>
  <c r="J1671"/>
  <c r="I1671"/>
  <c r="F1671"/>
  <c r="G1671" l="1"/>
  <c r="J1670"/>
  <c r="I1670"/>
  <c r="F1670"/>
  <c r="G1670" l="1"/>
  <c r="J1669"/>
  <c r="I1669" s="1"/>
  <c r="F1669"/>
  <c r="G1669" l="1"/>
  <c r="J1668"/>
  <c r="I1668" s="1"/>
  <c r="F1668"/>
  <c r="G1668" l="1"/>
  <c r="J1667"/>
  <c r="I1667" s="1"/>
  <c r="F1667"/>
  <c r="G1667" l="1"/>
  <c r="J1666"/>
  <c r="I1666" s="1"/>
  <c r="F1666"/>
  <c r="G1666" l="1"/>
  <c r="J1665"/>
  <c r="I1665" s="1"/>
  <c r="F1665"/>
  <c r="G1665" l="1"/>
  <c r="J1664"/>
  <c r="I1664" s="1"/>
  <c r="F1664"/>
  <c r="G1664" l="1"/>
  <c r="J1663"/>
  <c r="I1663" s="1"/>
  <c r="F1663"/>
  <c r="G1663" l="1"/>
  <c r="J1662"/>
  <c r="I1662" s="1"/>
  <c r="F1662"/>
  <c r="G1662" l="1"/>
  <c r="J1661"/>
  <c r="I1661" s="1"/>
  <c r="F1661"/>
  <c r="G1661" l="1"/>
  <c r="J1660"/>
  <c r="I1660" s="1"/>
  <c r="F1660"/>
  <c r="G1660" l="1"/>
  <c r="J1659"/>
  <c r="I1659" s="1"/>
  <c r="F1659"/>
  <c r="G1659" l="1"/>
  <c r="J1658"/>
  <c r="I1658" s="1"/>
  <c r="F1658"/>
  <c r="G1658" l="1"/>
  <c r="J1657"/>
  <c r="I1657" s="1"/>
  <c r="F1657"/>
  <c r="G1657" l="1"/>
  <c r="J1656"/>
  <c r="I1656" s="1"/>
  <c r="F1656"/>
  <c r="G1656" l="1"/>
  <c r="J1655"/>
  <c r="I1655" s="1"/>
  <c r="F1655"/>
  <c r="G1655" l="1"/>
  <c r="J1654"/>
  <c r="I1654" s="1"/>
  <c r="F1654"/>
  <c r="G1654" l="1"/>
  <c r="J1653"/>
  <c r="I1653" s="1"/>
  <c r="F1653"/>
  <c r="G1653" l="1"/>
  <c r="J1652"/>
  <c r="I1652" s="1"/>
  <c r="F1652"/>
  <c r="G1652" l="1"/>
  <c r="J1651"/>
  <c r="I1651" s="1"/>
  <c r="F1651"/>
  <c r="G1651" l="1"/>
  <c r="J1650"/>
  <c r="I1650" s="1"/>
  <c r="F1650"/>
  <c r="G1650" l="1"/>
  <c r="J1649"/>
  <c r="I1649" s="1"/>
  <c r="F1649"/>
  <c r="G1649" l="1"/>
  <c r="J1648"/>
  <c r="I1648" s="1"/>
  <c r="F1648"/>
  <c r="G1648" l="1"/>
  <c r="J1647"/>
  <c r="I1647" s="1"/>
  <c r="F1647"/>
  <c r="G1647" l="1"/>
  <c r="J1646"/>
  <c r="I1646" s="1"/>
  <c r="F1646"/>
  <c r="G1646" l="1"/>
  <c r="J1645"/>
  <c r="I1645" s="1"/>
  <c r="F1645"/>
  <c r="G1645" l="1"/>
  <c r="J1644"/>
  <c r="I1644" s="1"/>
  <c r="F1644"/>
  <c r="G1644" l="1"/>
  <c r="J1643"/>
  <c r="I1643" s="1"/>
  <c r="F1643"/>
  <c r="G1643" l="1"/>
  <c r="J1642"/>
  <c r="I1642" s="1"/>
  <c r="F1642"/>
  <c r="G1642" l="1"/>
  <c r="J1641"/>
  <c r="I1641" s="1"/>
  <c r="F1641"/>
  <c r="G1641" l="1"/>
  <c r="J1640"/>
  <c r="I1640" s="1"/>
  <c r="F1640"/>
  <c r="G1640" l="1"/>
  <c r="J1639"/>
  <c r="I1639" s="1"/>
  <c r="F1639"/>
  <c r="G1639" l="1"/>
  <c r="J1638"/>
  <c r="I1638" s="1"/>
  <c r="F1638"/>
  <c r="G1638" l="1"/>
  <c r="J1637"/>
  <c r="I1637" s="1"/>
  <c r="F1637"/>
  <c r="G1637" l="1"/>
  <c r="J1636"/>
  <c r="I1636" s="1"/>
  <c r="F1636"/>
  <c r="G1636" l="1"/>
  <c r="H1619" s="1"/>
  <c r="J1635"/>
  <c r="I1635" s="1"/>
  <c r="F1635"/>
  <c r="G1635" l="1"/>
  <c r="J1634"/>
  <c r="I1634" s="1"/>
  <c r="F1634"/>
  <c r="G1634" l="1"/>
  <c r="J1633"/>
  <c r="I1633" s="1"/>
  <c r="F1633"/>
  <c r="G1633" l="1"/>
  <c r="J1632"/>
  <c r="I1632" s="1"/>
  <c r="F1632"/>
  <c r="G1632" l="1"/>
  <c r="J1631"/>
  <c r="I1631" s="1"/>
  <c r="F1631"/>
  <c r="G1631" l="1"/>
  <c r="J1630"/>
  <c r="I1630" s="1"/>
  <c r="F1630"/>
  <c r="G1630" l="1"/>
  <c r="J1629"/>
  <c r="I1629" s="1"/>
  <c r="F1629"/>
  <c r="G1629" l="1"/>
  <c r="J1628"/>
  <c r="I1628" s="1"/>
  <c r="F1628"/>
  <c r="G1628" l="1"/>
  <c r="J1627"/>
  <c r="I1627" s="1"/>
  <c r="F1627"/>
  <c r="G1627" l="1"/>
  <c r="J1626"/>
  <c r="I1626" s="1"/>
  <c r="F1626"/>
  <c r="G1626" l="1"/>
  <c r="J1625"/>
  <c r="I1625" s="1"/>
  <c r="F1625"/>
  <c r="G1625" l="1"/>
  <c r="J1624"/>
  <c r="I1624" s="1"/>
  <c r="F1624"/>
  <c r="G1624" l="1"/>
  <c r="J1623"/>
  <c r="I1623" s="1"/>
  <c r="F1623"/>
  <c r="G1623" l="1"/>
  <c r="J1622"/>
  <c r="I1622" s="1"/>
  <c r="F1622"/>
  <c r="G1622" l="1"/>
  <c r="J1621"/>
  <c r="I1621" s="1"/>
  <c r="F1621"/>
  <c r="G1621" l="1"/>
  <c r="J1620"/>
  <c r="I1620" s="1"/>
  <c r="F1620"/>
  <c r="G1620" l="1"/>
  <c r="J1619"/>
  <c r="I1619" s="1"/>
  <c r="F1619"/>
  <c r="G1619" l="1"/>
  <c r="J1601"/>
  <c r="I1601"/>
  <c r="F1601"/>
  <c r="G1601" l="1"/>
  <c r="J1600"/>
  <c r="I1600"/>
  <c r="F1600"/>
  <c r="G1600" l="1"/>
  <c r="J1599"/>
  <c r="I1599"/>
  <c r="F1599"/>
  <c r="G1599" l="1"/>
  <c r="J1598"/>
  <c r="I1598"/>
  <c r="F1598"/>
  <c r="G1598" l="1"/>
  <c r="J1597"/>
  <c r="I1597"/>
  <c r="F1597"/>
  <c r="G1597" l="1"/>
  <c r="J1596"/>
  <c r="I1596"/>
  <c r="F1596"/>
  <c r="G1596" l="1"/>
  <c r="J1595"/>
  <c r="I1595"/>
  <c r="F1595"/>
  <c r="G1595" l="1"/>
  <c r="J1594"/>
  <c r="I1594"/>
  <c r="F1594"/>
  <c r="G1594" l="1"/>
  <c r="J1593"/>
  <c r="I1593"/>
  <c r="F1593"/>
  <c r="G1593" l="1"/>
  <c r="J1592"/>
  <c r="I1592"/>
  <c r="F1592"/>
  <c r="G1592" l="1"/>
  <c r="J1591"/>
  <c r="I1591"/>
  <c r="F1591"/>
  <c r="G1591" l="1"/>
  <c r="J1590"/>
  <c r="I1590"/>
  <c r="F1590"/>
  <c r="G1590" l="1"/>
  <c r="J1589"/>
  <c r="I1589"/>
  <c r="F1589"/>
  <c r="G1589" l="1"/>
  <c r="J1588"/>
  <c r="I1588"/>
  <c r="F1588"/>
  <c r="G1588" l="1"/>
  <c r="J1587"/>
  <c r="I1587"/>
  <c r="F1587"/>
  <c r="G1587" l="1"/>
  <c r="J1586"/>
  <c r="I1586"/>
  <c r="F1586"/>
  <c r="G1586" l="1"/>
  <c r="J1585"/>
  <c r="I1585"/>
  <c r="F1585"/>
  <c r="G1585" l="1"/>
  <c r="J1584"/>
  <c r="I1584"/>
  <c r="F1584"/>
  <c r="G1584" l="1"/>
  <c r="J1583"/>
  <c r="I1583"/>
  <c r="F1583"/>
  <c r="G1583" l="1"/>
  <c r="J1582"/>
  <c r="I1582"/>
  <c r="F1582"/>
  <c r="G1582" l="1"/>
  <c r="J1581"/>
  <c r="I1581"/>
  <c r="F1581"/>
  <c r="G1581" l="1"/>
  <c r="J1580"/>
  <c r="I1580"/>
  <c r="F1580"/>
  <c r="G1580" l="1"/>
  <c r="J1579"/>
  <c r="I1579"/>
  <c r="F1579"/>
  <c r="G1579" l="1"/>
  <c r="J1578"/>
  <c r="I1578"/>
  <c r="F1578"/>
  <c r="G1578" l="1"/>
  <c r="J1577"/>
  <c r="I1577"/>
  <c r="F1577"/>
  <c r="G1577" l="1"/>
  <c r="J1576"/>
  <c r="I1576"/>
  <c r="F1576"/>
  <c r="G1576" l="1"/>
  <c r="J1575"/>
  <c r="I1575" s="1"/>
  <c r="F1575"/>
  <c r="G1575" l="1"/>
  <c r="J1574"/>
  <c r="I1574" s="1"/>
  <c r="F1574"/>
  <c r="G1574" l="1"/>
  <c r="J1573"/>
  <c r="I1573" s="1"/>
  <c r="F1573"/>
  <c r="G1573" l="1"/>
  <c r="J1572"/>
  <c r="I1572" s="1"/>
  <c r="F1572"/>
  <c r="G1572" l="1"/>
  <c r="J1571"/>
  <c r="I1571" s="1"/>
  <c r="F1571"/>
  <c r="G1571" l="1"/>
  <c r="J1570"/>
  <c r="I1570" s="1"/>
  <c r="F1570"/>
  <c r="G1570" l="1"/>
  <c r="J1569"/>
  <c r="I1569" s="1"/>
  <c r="F1569"/>
  <c r="G1569" l="1"/>
  <c r="J1568"/>
  <c r="I1568" s="1"/>
  <c r="F1568"/>
  <c r="G1568" l="1"/>
  <c r="J1567"/>
  <c r="I1567" s="1"/>
  <c r="F1567"/>
  <c r="G1567" l="1"/>
  <c r="J1566"/>
  <c r="I1566" s="1"/>
  <c r="F1566"/>
  <c r="G1566" l="1"/>
  <c r="J1565"/>
  <c r="I1565" s="1"/>
  <c r="F1565"/>
  <c r="G1565" l="1"/>
  <c r="J1564"/>
  <c r="I1564" s="1"/>
  <c r="F1564"/>
  <c r="G1564" l="1"/>
  <c r="J1563"/>
  <c r="I1563" s="1"/>
  <c r="F1563"/>
  <c r="G1563" l="1"/>
  <c r="J1562"/>
  <c r="I1562" s="1"/>
  <c r="F1562"/>
  <c r="G1562" l="1"/>
  <c r="J1561"/>
  <c r="I1561" s="1"/>
  <c r="F1561"/>
  <c r="G1561" l="1"/>
  <c r="J1560"/>
  <c r="I1560" s="1"/>
  <c r="F1560"/>
  <c r="G1560" l="1"/>
  <c r="J1559"/>
  <c r="I1559" s="1"/>
  <c r="F1559"/>
  <c r="G1559" l="1"/>
  <c r="J1558"/>
  <c r="I1558" s="1"/>
  <c r="F1558"/>
  <c r="G1558" l="1"/>
  <c r="J1557"/>
  <c r="I1557" s="1"/>
  <c r="F1557"/>
  <c r="G1557" l="1"/>
  <c r="J1556"/>
  <c r="I1556" s="1"/>
  <c r="F1556"/>
  <c r="G1556" l="1"/>
  <c r="J1555"/>
  <c r="I1555" s="1"/>
  <c r="F1555"/>
  <c r="G1555" l="1"/>
  <c r="J1554"/>
  <c r="I1554" s="1"/>
  <c r="F1554"/>
  <c r="G1554" l="1"/>
  <c r="J1553"/>
  <c r="I1553" s="1"/>
  <c r="F1553"/>
  <c r="G1553" l="1"/>
  <c r="J1552"/>
  <c r="I1552" s="1"/>
  <c r="F1552"/>
  <c r="G1552" l="1"/>
  <c r="J1551"/>
  <c r="I1551" s="1"/>
  <c r="F1551"/>
  <c r="G1551" l="1"/>
  <c r="J1550"/>
  <c r="I1550" s="1"/>
  <c r="F1550"/>
  <c r="G1550" l="1"/>
  <c r="J1549"/>
  <c r="I1549" s="1"/>
  <c r="F1549"/>
  <c r="G1549" l="1"/>
  <c r="H1527" s="1"/>
  <c r="J1548"/>
  <c r="I1548" s="1"/>
  <c r="F1548"/>
  <c r="G1548" l="1"/>
  <c r="J1547"/>
  <c r="I1547" s="1"/>
  <c r="F1547"/>
  <c r="G1547" l="1"/>
  <c r="J1546"/>
  <c r="I1546" s="1"/>
  <c r="F1546"/>
  <c r="G1546" l="1"/>
  <c r="J1545"/>
  <c r="I1545" s="1"/>
  <c r="F1545"/>
  <c r="G1545" l="1"/>
  <c r="J1544"/>
  <c r="I1544" s="1"/>
  <c r="F1544"/>
  <c r="G1544" l="1"/>
  <c r="J1543"/>
  <c r="I1543" s="1"/>
  <c r="F1543"/>
  <c r="G1543" l="1"/>
  <c r="J1542"/>
  <c r="I1542" s="1"/>
  <c r="F1542"/>
  <c r="G1542" l="1"/>
  <c r="J1541"/>
  <c r="I1541" s="1"/>
  <c r="F1541"/>
  <c r="G1541" l="1"/>
  <c r="J1540"/>
  <c r="I1540" s="1"/>
  <c r="F1540"/>
  <c r="G1540" l="1"/>
  <c r="J1539"/>
  <c r="I1539" s="1"/>
  <c r="F1539"/>
  <c r="G1539" l="1"/>
  <c r="J1538"/>
  <c r="I1538" s="1"/>
  <c r="F1538"/>
  <c r="G1538" l="1"/>
  <c r="J1537"/>
  <c r="I1537" s="1"/>
  <c r="F1537"/>
  <c r="G1537" l="1"/>
  <c r="J1536"/>
  <c r="I1536" s="1"/>
  <c r="F1536"/>
  <c r="G1536" l="1"/>
  <c r="J1535"/>
  <c r="I1535" s="1"/>
  <c r="F1535"/>
  <c r="G1535" l="1"/>
  <c r="J1534"/>
  <c r="I1534" s="1"/>
  <c r="F1534"/>
  <c r="G1534" l="1"/>
  <c r="J1533"/>
  <c r="I1533" s="1"/>
  <c r="F1533"/>
  <c r="G1533" l="1"/>
  <c r="J1532"/>
  <c r="I1532" s="1"/>
  <c r="F1532"/>
  <c r="G1532" l="1"/>
  <c r="J1531"/>
  <c r="I1531" s="1"/>
  <c r="F1531"/>
  <c r="G1531" l="1"/>
  <c r="J1530"/>
  <c r="I1530" s="1"/>
  <c r="F1530"/>
  <c r="G1530" l="1"/>
  <c r="J1529"/>
  <c r="I1529" s="1"/>
  <c r="F1529"/>
  <c r="G1529" l="1"/>
  <c r="J1528"/>
  <c r="I1528" s="1"/>
  <c r="F1528"/>
  <c r="G1528" l="1"/>
  <c r="J1527"/>
  <c r="I1527" s="1"/>
  <c r="F1527"/>
  <c r="G1527" l="1"/>
  <c r="J1509"/>
  <c r="I1509"/>
  <c r="F1509"/>
  <c r="G1509" l="1"/>
  <c r="J1508"/>
  <c r="I1508"/>
  <c r="F1508"/>
  <c r="G1508" l="1"/>
  <c r="J1507"/>
  <c r="I1507"/>
  <c r="F1507"/>
  <c r="G1507" l="1"/>
  <c r="J1506"/>
  <c r="I1506"/>
  <c r="F1506"/>
  <c r="G1506" l="1"/>
  <c r="J1505"/>
  <c r="I1505"/>
  <c r="F1505"/>
  <c r="G1505" l="1"/>
  <c r="J1504"/>
  <c r="I1504"/>
  <c r="F1504"/>
  <c r="G1504" l="1"/>
  <c r="J1503"/>
  <c r="I1503"/>
  <c r="F1503"/>
  <c r="G1503" l="1"/>
  <c r="J1502"/>
  <c r="I1502"/>
  <c r="F1502"/>
  <c r="G1502" l="1"/>
  <c r="J1501"/>
  <c r="I1501"/>
  <c r="F1501"/>
  <c r="G1501" l="1"/>
  <c r="J1500"/>
  <c r="I1500"/>
  <c r="F1500"/>
  <c r="G1500" l="1"/>
  <c r="J1499"/>
  <c r="I1499"/>
  <c r="F1499"/>
  <c r="G1499" l="1"/>
  <c r="J1498"/>
  <c r="I1498"/>
  <c r="F1498"/>
  <c r="G1498" l="1"/>
  <c r="J1497"/>
  <c r="I1497"/>
  <c r="F1497"/>
  <c r="G1497" l="1"/>
  <c r="J1496"/>
  <c r="I1496"/>
  <c r="F1496"/>
  <c r="G1496" l="1"/>
  <c r="J1495"/>
  <c r="I1495"/>
  <c r="F1495"/>
  <c r="G1495" l="1"/>
  <c r="J1494"/>
  <c r="I1494"/>
  <c r="F1494"/>
  <c r="G1494" l="1"/>
  <c r="J1493"/>
  <c r="I1493"/>
  <c r="F1493"/>
  <c r="G1493" l="1"/>
  <c r="J1492"/>
  <c r="I1492"/>
  <c r="F1492"/>
  <c r="G1492" l="1"/>
  <c r="J1491"/>
  <c r="I1491"/>
  <c r="F1491"/>
  <c r="G1491" l="1"/>
  <c r="J1490"/>
  <c r="I1490"/>
  <c r="F1490"/>
  <c r="G1490" l="1"/>
  <c r="J1489"/>
  <c r="I1489"/>
  <c r="F1489"/>
  <c r="G1489" l="1"/>
  <c r="J1488"/>
  <c r="I1488"/>
  <c r="F1488"/>
  <c r="G1488" l="1"/>
  <c r="J1487"/>
  <c r="I1487"/>
  <c r="F1487"/>
  <c r="G1487" l="1"/>
  <c r="J1486"/>
  <c r="I1486"/>
  <c r="F1486"/>
  <c r="G1486" l="1"/>
  <c r="J1485"/>
  <c r="I1485"/>
  <c r="F1485"/>
  <c r="G1485" l="1"/>
  <c r="J1484"/>
  <c r="I1484" s="1"/>
  <c r="F1484"/>
  <c r="G1484" l="1"/>
  <c r="J1483"/>
  <c r="I1483" s="1"/>
  <c r="F1483"/>
  <c r="G1483" l="1"/>
  <c r="J1482"/>
  <c r="I1482" s="1"/>
  <c r="F1482"/>
  <c r="G1482" l="1"/>
  <c r="J1481"/>
  <c r="I1481" s="1"/>
  <c r="F1481"/>
  <c r="G1481" l="1"/>
  <c r="J1480"/>
  <c r="I1480" s="1"/>
  <c r="F1480"/>
  <c r="G1480" l="1"/>
  <c r="J1479"/>
  <c r="I1479" s="1"/>
  <c r="F1479"/>
  <c r="G1479" l="1"/>
  <c r="J1478"/>
  <c r="I1478" s="1"/>
  <c r="F1478"/>
  <c r="G1478" l="1"/>
  <c r="J1477"/>
  <c r="I1477" s="1"/>
  <c r="F1477"/>
  <c r="G1477" l="1"/>
  <c r="J1476"/>
  <c r="I1476" s="1"/>
  <c r="F1476"/>
  <c r="G1476" l="1"/>
  <c r="J1475"/>
  <c r="I1475" s="1"/>
  <c r="F1475"/>
  <c r="G1475" l="1"/>
  <c r="J1474"/>
  <c r="I1474" s="1"/>
  <c r="F1474"/>
  <c r="G1474" l="1"/>
  <c r="J1473"/>
  <c r="I1473" s="1"/>
  <c r="F1473"/>
  <c r="G1473" l="1"/>
  <c r="J1472"/>
  <c r="I1472" s="1"/>
  <c r="F1472"/>
  <c r="G1472" l="1"/>
  <c r="J1471"/>
  <c r="I1471" s="1"/>
  <c r="F1471"/>
  <c r="G1471" l="1"/>
  <c r="J1470"/>
  <c r="I1470" s="1"/>
  <c r="F1470"/>
  <c r="G1470" l="1"/>
  <c r="J1469"/>
  <c r="I1469" s="1"/>
  <c r="F1469"/>
  <c r="G1469" l="1"/>
  <c r="J1468"/>
  <c r="I1468" s="1"/>
  <c r="F1468"/>
  <c r="G1468" l="1"/>
  <c r="J1467"/>
  <c r="I1467" s="1"/>
  <c r="F1467"/>
  <c r="G1467" l="1"/>
  <c r="J1466"/>
  <c r="I1466" s="1"/>
  <c r="F1466"/>
  <c r="G1466" l="1"/>
  <c r="J1465"/>
  <c r="I1465" s="1"/>
  <c r="F1465"/>
  <c r="G1465" l="1"/>
  <c r="J1464"/>
  <c r="I1464" s="1"/>
  <c r="F1464"/>
  <c r="G1464" l="1"/>
  <c r="J1463"/>
  <c r="I1463" s="1"/>
  <c r="F1463"/>
  <c r="G1463" l="1"/>
  <c r="J1462"/>
  <c r="I1462" s="1"/>
  <c r="F1462"/>
  <c r="G1462" l="1"/>
  <c r="J1461"/>
  <c r="I1461" s="1"/>
  <c r="F1461"/>
  <c r="G1461" l="1"/>
  <c r="J1460"/>
  <c r="I1460" s="1"/>
  <c r="F1460"/>
  <c r="G1460" l="1"/>
  <c r="J1459"/>
  <c r="I1459" s="1"/>
  <c r="F1459"/>
  <c r="G1459" l="1"/>
  <c r="J1458"/>
  <c r="I1458" s="1"/>
  <c r="F1458"/>
  <c r="G1458" l="1"/>
  <c r="J1457"/>
  <c r="I1457" s="1"/>
  <c r="F1457"/>
  <c r="G1457" l="1"/>
  <c r="J1456"/>
  <c r="I1456" s="1"/>
  <c r="F1456"/>
  <c r="G1456" l="1"/>
  <c r="J1455"/>
  <c r="I1455" s="1"/>
  <c r="F1455"/>
  <c r="G1455" l="1"/>
  <c r="J1454"/>
  <c r="I1454" s="1"/>
  <c r="F1454"/>
  <c r="G1454" l="1"/>
  <c r="J1453"/>
  <c r="I1453" s="1"/>
  <c r="F1453"/>
  <c r="G1453" l="1"/>
  <c r="J1452"/>
  <c r="I1452" s="1"/>
  <c r="F1452"/>
  <c r="G1452" l="1"/>
  <c r="J1451"/>
  <c r="I1451" s="1"/>
  <c r="F1451"/>
  <c r="G1451" l="1"/>
  <c r="J1450"/>
  <c r="I1450" s="1"/>
  <c r="F1450"/>
  <c r="G1450" l="1"/>
  <c r="J1449"/>
  <c r="I1449" s="1"/>
  <c r="F1449"/>
  <c r="G1449" l="1"/>
  <c r="J1448"/>
  <c r="I1448" s="1"/>
  <c r="F1448"/>
  <c r="G1448" l="1"/>
  <c r="J1447"/>
  <c r="I1447" s="1"/>
  <c r="F1447"/>
  <c r="G1447" l="1"/>
  <c r="J1446"/>
  <c r="I1446" s="1"/>
  <c r="F1446"/>
  <c r="G1446" l="1"/>
  <c r="J1445"/>
  <c r="I1445" s="1"/>
  <c r="F1445"/>
  <c r="G1445" l="1"/>
  <c r="J1444"/>
  <c r="I1444" s="1"/>
  <c r="F1444"/>
  <c r="G1444" l="1"/>
  <c r="J1443"/>
  <c r="I1443" s="1"/>
  <c r="F1443"/>
  <c r="G1443" l="1"/>
  <c r="J1442"/>
  <c r="I1442" s="1"/>
  <c r="F1442"/>
  <c r="G1442" l="1"/>
  <c r="J1441"/>
  <c r="I1441" s="1"/>
  <c r="F1441"/>
  <c r="G1441" l="1"/>
  <c r="J1440"/>
  <c r="I1440" s="1"/>
  <c r="F1440"/>
  <c r="G1440" l="1"/>
  <c r="J1439"/>
  <c r="I1439" s="1"/>
  <c r="F1439"/>
  <c r="G1439" l="1"/>
  <c r="J1438"/>
  <c r="I1438" s="1"/>
  <c r="F1438"/>
  <c r="G1438" l="1"/>
  <c r="J1437"/>
  <c r="I1437" s="1"/>
  <c r="F1437"/>
  <c r="G1437" l="1"/>
  <c r="J1436"/>
  <c r="I1436" s="1"/>
  <c r="F1436"/>
  <c r="G1436" l="1"/>
  <c r="J1435"/>
  <c r="I1435" s="1"/>
  <c r="H1435"/>
  <c r="F1435"/>
  <c r="G1435" l="1"/>
  <c r="J1417"/>
  <c r="I1417"/>
  <c r="F1417"/>
  <c r="G1417" l="1"/>
  <c r="J1416"/>
  <c r="I1416"/>
  <c r="F1416"/>
  <c r="G1416" l="1"/>
  <c r="J1415"/>
  <c r="I1415"/>
  <c r="F1415"/>
  <c r="G1415" l="1"/>
  <c r="J1414"/>
  <c r="I1414"/>
  <c r="F1414"/>
  <c r="G1414" l="1"/>
  <c r="J1413"/>
  <c r="I1413"/>
  <c r="F1413"/>
  <c r="G1413" l="1"/>
  <c r="J1412"/>
  <c r="I1412"/>
  <c r="F1412"/>
  <c r="G1412" l="1"/>
  <c r="J1411"/>
  <c r="I1411"/>
  <c r="F1411"/>
  <c r="G1411" l="1"/>
  <c r="J1410"/>
  <c r="I1410"/>
  <c r="F1410"/>
  <c r="G1410" l="1"/>
  <c r="J1409"/>
  <c r="I1409"/>
  <c r="F1409"/>
  <c r="G1409" l="1"/>
  <c r="J1408"/>
  <c r="I1408"/>
  <c r="F1408"/>
  <c r="G1408" l="1"/>
  <c r="J1407"/>
  <c r="I1407"/>
  <c r="F1407"/>
  <c r="G1407" l="1"/>
  <c r="J1406"/>
  <c r="I1406"/>
  <c r="F1406"/>
  <c r="G1406" l="1"/>
  <c r="J1405"/>
  <c r="I1405"/>
  <c r="F1405"/>
  <c r="G1405" l="1"/>
  <c r="J1404"/>
  <c r="I1404"/>
  <c r="F1404"/>
  <c r="G1404" l="1"/>
  <c r="J1403"/>
  <c r="I1403"/>
  <c r="F1403"/>
  <c r="G1403" l="1"/>
  <c r="J1402"/>
  <c r="I1402"/>
  <c r="F1402"/>
  <c r="G1402" l="1"/>
  <c r="J1401"/>
  <c r="I1401"/>
  <c r="F1401"/>
  <c r="G1401" l="1"/>
  <c r="J1400"/>
  <c r="I1400"/>
  <c r="F1400"/>
  <c r="G1400" l="1"/>
  <c r="J1399"/>
  <c r="I1399"/>
  <c r="F1399"/>
  <c r="G1399" l="1"/>
  <c r="J1398"/>
  <c r="I1398"/>
  <c r="F1398"/>
  <c r="G1398" l="1"/>
  <c r="J1397"/>
  <c r="I1397"/>
  <c r="F1397"/>
  <c r="G1397" l="1"/>
  <c r="J1396"/>
  <c r="I1396"/>
  <c r="F1396"/>
  <c r="G1396" l="1"/>
  <c r="J1395"/>
  <c r="I1395"/>
  <c r="F1395"/>
  <c r="G1395" l="1"/>
  <c r="J1394"/>
  <c r="I1394" s="1"/>
  <c r="F1394"/>
  <c r="G1394" l="1"/>
  <c r="J1393"/>
  <c r="I1393" s="1"/>
  <c r="F1393"/>
  <c r="G1393" l="1"/>
  <c r="J1392"/>
  <c r="I1392" s="1"/>
  <c r="F1392"/>
  <c r="G1392" l="1"/>
  <c r="J1391"/>
  <c r="I1391" s="1"/>
  <c r="F1391"/>
  <c r="G1391" l="1"/>
  <c r="J1390"/>
  <c r="I1390" s="1"/>
  <c r="F1390"/>
  <c r="G1390" l="1"/>
  <c r="J1389"/>
  <c r="I1389" s="1"/>
  <c r="F1389"/>
  <c r="G1389" l="1"/>
  <c r="J1388"/>
  <c r="I1388" s="1"/>
  <c r="F1388"/>
  <c r="G1388" l="1"/>
  <c r="J1387"/>
  <c r="I1387" s="1"/>
  <c r="F1387"/>
  <c r="G1387" l="1"/>
  <c r="J1386"/>
  <c r="I1386" s="1"/>
  <c r="F1386"/>
  <c r="G1386" l="1"/>
  <c r="J1385"/>
  <c r="I1385" s="1"/>
  <c r="F1385"/>
  <c r="G1385" l="1"/>
  <c r="J1384"/>
  <c r="I1384" s="1"/>
  <c r="F1384"/>
  <c r="G1384" l="1"/>
  <c r="J1383"/>
  <c r="I1383" s="1"/>
  <c r="F1383"/>
  <c r="G1383" l="1"/>
  <c r="J1382"/>
  <c r="I1382" s="1"/>
  <c r="F1382"/>
  <c r="G1382" l="1"/>
  <c r="J1381"/>
  <c r="I1381" s="1"/>
  <c r="F1381"/>
  <c r="G1381" l="1"/>
  <c r="J1380"/>
  <c r="I1380" s="1"/>
  <c r="F1380"/>
  <c r="G1380" l="1"/>
  <c r="J1379"/>
  <c r="I1379" s="1"/>
  <c r="F1379"/>
  <c r="G1379" l="1"/>
  <c r="J1378"/>
  <c r="I1378" s="1"/>
  <c r="F1378"/>
  <c r="G1378" l="1"/>
  <c r="J1377"/>
  <c r="I1377" s="1"/>
  <c r="F1377"/>
  <c r="G1377" l="1"/>
  <c r="J1376"/>
  <c r="I1376" s="1"/>
  <c r="F1376"/>
  <c r="G1376" l="1"/>
  <c r="J1375"/>
  <c r="I1375" s="1"/>
  <c r="F1375"/>
  <c r="G1375" l="1"/>
  <c r="J1374"/>
  <c r="I1374" s="1"/>
  <c r="F1374"/>
  <c r="G1374" l="1"/>
  <c r="J1373"/>
  <c r="I1373" s="1"/>
  <c r="F1373"/>
  <c r="G1373" l="1"/>
  <c r="J1372"/>
  <c r="I1372" s="1"/>
  <c r="F1372"/>
  <c r="G1372" l="1"/>
  <c r="J1371"/>
  <c r="I1371" s="1"/>
  <c r="F1371"/>
  <c r="G1371" l="1"/>
  <c r="J1370"/>
  <c r="I1370" s="1"/>
  <c r="F1370"/>
  <c r="G1370" l="1"/>
  <c r="J1369"/>
  <c r="I1369" s="1"/>
  <c r="F1369"/>
  <c r="G1369" l="1"/>
  <c r="J1368"/>
  <c r="I1368" s="1"/>
  <c r="F1368"/>
  <c r="G1368" l="1"/>
  <c r="J1367"/>
  <c r="I1367" s="1"/>
  <c r="F1367"/>
  <c r="G1367" l="1"/>
  <c r="J1366"/>
  <c r="I1366" s="1"/>
  <c r="F1366"/>
  <c r="G1366" l="1"/>
  <c r="J1365"/>
  <c r="I1365" s="1"/>
  <c r="F1365"/>
  <c r="G1365" l="1"/>
  <c r="H1343" s="1"/>
  <c r="J1364"/>
  <c r="I1364" s="1"/>
  <c r="F1364"/>
  <c r="G1364" l="1"/>
  <c r="J1363"/>
  <c r="I1363" s="1"/>
  <c r="F1363"/>
  <c r="G1363" l="1"/>
  <c r="J1362"/>
  <c r="I1362" s="1"/>
  <c r="F1362"/>
  <c r="G1362" l="1"/>
  <c r="J1361"/>
  <c r="I1361" s="1"/>
  <c r="F1361"/>
  <c r="G1361" l="1"/>
  <c r="J1360"/>
  <c r="I1360" s="1"/>
  <c r="F1360"/>
  <c r="G1360" l="1"/>
  <c r="J1359"/>
  <c r="I1359" s="1"/>
  <c r="F1359"/>
  <c r="G1359" l="1"/>
  <c r="J1358"/>
  <c r="I1358" s="1"/>
  <c r="F1358"/>
  <c r="G1358" l="1"/>
  <c r="J1357"/>
  <c r="I1357" s="1"/>
  <c r="F1357"/>
  <c r="G1357" l="1"/>
  <c r="J1356"/>
  <c r="I1356" s="1"/>
  <c r="F1356"/>
  <c r="G1356" l="1"/>
  <c r="J1355"/>
  <c r="I1355" s="1"/>
  <c r="F1355"/>
  <c r="G1355" l="1"/>
  <c r="J1354"/>
  <c r="I1354" s="1"/>
  <c r="F1354"/>
  <c r="G1354" l="1"/>
  <c r="J1353"/>
  <c r="I1353" s="1"/>
  <c r="F1353"/>
  <c r="G1353" l="1"/>
  <c r="J1352"/>
  <c r="I1352" s="1"/>
  <c r="F1352"/>
  <c r="G1352" l="1"/>
  <c r="J1351"/>
  <c r="I1351" s="1"/>
  <c r="F1351"/>
  <c r="G1351" l="1"/>
  <c r="J1350"/>
  <c r="I1350" s="1"/>
  <c r="F1350"/>
  <c r="G1350" l="1"/>
  <c r="J1349"/>
  <c r="I1349" s="1"/>
  <c r="F1349"/>
  <c r="G1349" l="1"/>
  <c r="J1348"/>
  <c r="I1348" s="1"/>
  <c r="F1348"/>
  <c r="G1348" l="1"/>
  <c r="J1347"/>
  <c r="I1347" s="1"/>
  <c r="F1347"/>
  <c r="G1347" l="1"/>
  <c r="J1346"/>
  <c r="I1346" s="1"/>
  <c r="F1346"/>
  <c r="G1346" l="1"/>
  <c r="J1345"/>
  <c r="I1345" s="1"/>
  <c r="F1345"/>
  <c r="G1345" l="1"/>
  <c r="J1344"/>
  <c r="I1344" s="1"/>
  <c r="F1344"/>
  <c r="G1344" l="1"/>
  <c r="J1343"/>
  <c r="I1343" s="1"/>
  <c r="F1343"/>
  <c r="G1343" l="1"/>
  <c r="J1325"/>
  <c r="I1325"/>
  <c r="F1325"/>
  <c r="G1325" l="1"/>
  <c r="J1324"/>
  <c r="I1324"/>
  <c r="F1324"/>
  <c r="G1324" l="1"/>
  <c r="J1323"/>
  <c r="I1323"/>
  <c r="F1323"/>
  <c r="G1323" l="1"/>
  <c r="J1322"/>
  <c r="I1322"/>
  <c r="F1322"/>
  <c r="G1322" l="1"/>
  <c r="J1321"/>
  <c r="I1321"/>
  <c r="F1321"/>
  <c r="G1321" l="1"/>
  <c r="J1320"/>
  <c r="I1320"/>
  <c r="F1320"/>
  <c r="G1320" l="1"/>
  <c r="J1319"/>
  <c r="I1319"/>
  <c r="F1319"/>
  <c r="G1319" l="1"/>
  <c r="J1318"/>
  <c r="I1318"/>
  <c r="F1318"/>
  <c r="G1318" l="1"/>
  <c r="J1317"/>
  <c r="I1317"/>
  <c r="F1317"/>
  <c r="G1317" l="1"/>
  <c r="J1316"/>
  <c r="I1316"/>
  <c r="F1316"/>
  <c r="G1316" l="1"/>
  <c r="J1315"/>
  <c r="I1315"/>
  <c r="F1315"/>
  <c r="G1315" l="1"/>
  <c r="J1314"/>
  <c r="I1314"/>
  <c r="F1314"/>
  <c r="G1314" l="1"/>
  <c r="J1313"/>
  <c r="I1313"/>
  <c r="F1313"/>
  <c r="G1313" l="1"/>
  <c r="J1312"/>
  <c r="I1312"/>
  <c r="F1312"/>
  <c r="G1312" l="1"/>
  <c r="J1311"/>
  <c r="I1311"/>
  <c r="F1311"/>
  <c r="G1311" l="1"/>
  <c r="J1310"/>
  <c r="I1310"/>
  <c r="F1310"/>
  <c r="G1310" l="1"/>
  <c r="J1309"/>
  <c r="I1309"/>
  <c r="F1309"/>
  <c r="G1309" l="1"/>
  <c r="J1308"/>
  <c r="I1308" s="1"/>
  <c r="F1308"/>
  <c r="G1308" l="1"/>
  <c r="J1307"/>
  <c r="I1307" s="1"/>
  <c r="F1307"/>
  <c r="G1307" l="1"/>
  <c r="J1306"/>
  <c r="I1306" s="1"/>
  <c r="F1306"/>
  <c r="G1306" l="1"/>
  <c r="J1305"/>
  <c r="I1305" s="1"/>
  <c r="F1305"/>
  <c r="G1305" l="1"/>
  <c r="J1304"/>
  <c r="I1304" s="1"/>
  <c r="F1304"/>
  <c r="G1304" l="1"/>
  <c r="J1303"/>
  <c r="I1303" s="1"/>
  <c r="F1303"/>
  <c r="G1303" l="1"/>
  <c r="J1302"/>
  <c r="I1302" s="1"/>
  <c r="F1302"/>
  <c r="G1302" l="1"/>
  <c r="J1301"/>
  <c r="I1301" s="1"/>
  <c r="F1301"/>
  <c r="G1301" l="1"/>
  <c r="J1300"/>
  <c r="I1300" s="1"/>
  <c r="F1300"/>
  <c r="G1300" l="1"/>
  <c r="J1299"/>
  <c r="I1299" s="1"/>
  <c r="F1299"/>
  <c r="G1299" l="1"/>
  <c r="J1298"/>
  <c r="I1298" s="1"/>
  <c r="F1298"/>
  <c r="G1298" l="1"/>
  <c r="J1297"/>
  <c r="I1297" s="1"/>
  <c r="F1297"/>
  <c r="G1297" l="1"/>
  <c r="J1296"/>
  <c r="I1296" s="1"/>
  <c r="F1296"/>
  <c r="G1296" l="1"/>
  <c r="J1295"/>
  <c r="I1295" s="1"/>
  <c r="F1295"/>
  <c r="G1295" l="1"/>
  <c r="J1294"/>
  <c r="I1294" s="1"/>
  <c r="F1294"/>
  <c r="G1294" l="1"/>
  <c r="J1293"/>
  <c r="I1293" s="1"/>
  <c r="F1293"/>
  <c r="G1293" l="1"/>
  <c r="J1292"/>
  <c r="I1292" s="1"/>
  <c r="F1292"/>
  <c r="G1292" l="1"/>
  <c r="J1291"/>
  <c r="I1291" s="1"/>
  <c r="F1291"/>
  <c r="G1291" l="1"/>
  <c r="J1290"/>
  <c r="I1290" s="1"/>
  <c r="F1290"/>
  <c r="G1290" l="1"/>
  <c r="J1289"/>
  <c r="I1289" s="1"/>
  <c r="F1289"/>
  <c r="G1289" l="1"/>
  <c r="J1288"/>
  <c r="I1288" s="1"/>
  <c r="F1288"/>
  <c r="G1288" l="1"/>
  <c r="J1287"/>
  <c r="I1287" s="1"/>
  <c r="F1287"/>
  <c r="G1287" l="1"/>
  <c r="J1286"/>
  <c r="I1286" s="1"/>
  <c r="F1286"/>
  <c r="G1286" l="1"/>
  <c r="J1285"/>
  <c r="I1285" s="1"/>
  <c r="F1285"/>
  <c r="G1285" l="1"/>
  <c r="J1284"/>
  <c r="I1284" s="1"/>
  <c r="F1284"/>
  <c r="G1284" l="1"/>
  <c r="J1283"/>
  <c r="I1283" s="1"/>
  <c r="F1283"/>
  <c r="G1283" l="1"/>
  <c r="J1282"/>
  <c r="I1282" s="1"/>
  <c r="F1282"/>
  <c r="G1282" l="1"/>
  <c r="J1281"/>
  <c r="I1281" s="1"/>
  <c r="F1281"/>
  <c r="G1281" l="1"/>
  <c r="J1280"/>
  <c r="I1280" s="1"/>
  <c r="F1280"/>
  <c r="G1280" l="1"/>
  <c r="J1279"/>
  <c r="I1279" s="1"/>
  <c r="F1279"/>
  <c r="G1279" l="1"/>
  <c r="J1278"/>
  <c r="I1278" s="1"/>
  <c r="F1278"/>
  <c r="G1278" l="1"/>
  <c r="J1277"/>
  <c r="I1277" s="1"/>
  <c r="F1277"/>
  <c r="G1277" l="1"/>
  <c r="J1276"/>
  <c r="I1276" s="1"/>
  <c r="F1276"/>
  <c r="G1276" l="1"/>
  <c r="J1275"/>
  <c r="I1275" s="1"/>
  <c r="F1275"/>
  <c r="G1275" l="1"/>
  <c r="J1274"/>
  <c r="I1274" s="1"/>
  <c r="F1274"/>
  <c r="G1274" l="1"/>
  <c r="J1273"/>
  <c r="I1273" s="1"/>
  <c r="F1273"/>
  <c r="G1273" l="1"/>
  <c r="J1272"/>
  <c r="I1272" s="1"/>
  <c r="F1272"/>
  <c r="G1272" l="1"/>
  <c r="J1271"/>
  <c r="I1271" s="1"/>
  <c r="F1271"/>
  <c r="G1271" l="1"/>
  <c r="J1270"/>
  <c r="I1270" s="1"/>
  <c r="F1270"/>
  <c r="G1270" l="1"/>
  <c r="J1269"/>
  <c r="I1269" s="1"/>
  <c r="F1269"/>
  <c r="G1269" l="1"/>
  <c r="J1268"/>
  <c r="I1268" s="1"/>
  <c r="F1268"/>
  <c r="G1268" l="1"/>
  <c r="J1267"/>
  <c r="I1267" s="1"/>
  <c r="F1267"/>
  <c r="G1267" l="1"/>
  <c r="J1266"/>
  <c r="I1266" s="1"/>
  <c r="F1266"/>
  <c r="G1266" l="1"/>
  <c r="J1265"/>
  <c r="I1265" s="1"/>
  <c r="F1265"/>
  <c r="G1265" l="1"/>
  <c r="J1264"/>
  <c r="I1264" s="1"/>
  <c r="F1264"/>
  <c r="G1264" l="1"/>
  <c r="J1263"/>
  <c r="I1263" s="1"/>
  <c r="F1263"/>
  <c r="G1263" l="1"/>
  <c r="J1262"/>
  <c r="I1262" s="1"/>
  <c r="F1262"/>
  <c r="G1262" l="1"/>
  <c r="J1261"/>
  <c r="I1261" s="1"/>
  <c r="F1261"/>
  <c r="G1261" l="1"/>
  <c r="J1260"/>
  <c r="I1260" s="1"/>
  <c r="F1260"/>
  <c r="G1260" l="1"/>
  <c r="J1259"/>
  <c r="I1259" s="1"/>
  <c r="F1259"/>
  <c r="G1259" l="1"/>
  <c r="J1258"/>
  <c r="I1258" s="1"/>
  <c r="F1258"/>
  <c r="G1258" l="1"/>
  <c r="J1257"/>
  <c r="I1257" s="1"/>
  <c r="F1257"/>
  <c r="G1257" l="1"/>
  <c r="J1256"/>
  <c r="I1256" s="1"/>
  <c r="F1256"/>
  <c r="G1256" l="1"/>
  <c r="J1255"/>
  <c r="I1255" s="1"/>
  <c r="F1255"/>
  <c r="G1255" l="1"/>
  <c r="J1254"/>
  <c r="I1254" s="1"/>
  <c r="F1254"/>
  <c r="G1254" l="1"/>
  <c r="J1253"/>
  <c r="I1253" s="1"/>
  <c r="F1253"/>
  <c r="G1253" l="1"/>
  <c r="J1252"/>
  <c r="I1252" s="1"/>
  <c r="F1252"/>
  <c r="G1252" l="1"/>
  <c r="J1251"/>
  <c r="I1251" s="1"/>
  <c r="F1251"/>
  <c r="G1251" l="1"/>
  <c r="H1251" s="1"/>
  <c r="J1233"/>
  <c r="I1233"/>
  <c r="F1233"/>
  <c r="G1233" l="1"/>
  <c r="J1232"/>
  <c r="I1232"/>
  <c r="F1232"/>
  <c r="G1232" l="1"/>
  <c r="J1231"/>
  <c r="I1231"/>
  <c r="F1231"/>
  <c r="G1231" l="1"/>
  <c r="J1230"/>
  <c r="I1230"/>
  <c r="F1230"/>
  <c r="G1230" l="1"/>
  <c r="J1229"/>
  <c r="I1229"/>
  <c r="F1229"/>
  <c r="G1229" l="1"/>
  <c r="J1228"/>
  <c r="I1228"/>
  <c r="F1228"/>
  <c r="G1228" l="1"/>
  <c r="J1227"/>
  <c r="I1227"/>
  <c r="F1227"/>
  <c r="G1227" l="1"/>
  <c r="J1226"/>
  <c r="I1226"/>
  <c r="F1226"/>
  <c r="G1226" l="1"/>
  <c r="J1225"/>
  <c r="I1225"/>
  <c r="F1225"/>
  <c r="G1225" l="1"/>
  <c r="J1224"/>
  <c r="I1224"/>
  <c r="F1224"/>
  <c r="G1224" l="1"/>
  <c r="J1223"/>
  <c r="I1223"/>
  <c r="F1223"/>
  <c r="G1223" l="1"/>
  <c r="J1222"/>
  <c r="I1222"/>
  <c r="F1222"/>
  <c r="G1222" l="1"/>
  <c r="J1221"/>
  <c r="I1221"/>
  <c r="F1221"/>
  <c r="G1221" l="1"/>
  <c r="J1220"/>
  <c r="I1220"/>
  <c r="F1220"/>
  <c r="G1220" l="1"/>
  <c r="J1219"/>
  <c r="I1219"/>
  <c r="F1219"/>
  <c r="G1219" l="1"/>
  <c r="J1218"/>
  <c r="I1218"/>
  <c r="F1218"/>
  <c r="G1218" l="1"/>
  <c r="J1217"/>
  <c r="I1217"/>
  <c r="F1217"/>
  <c r="G1217" l="1"/>
  <c r="J1216"/>
  <c r="I1216" s="1"/>
  <c r="F1216"/>
  <c r="G1216" l="1"/>
  <c r="J1215"/>
  <c r="I1215" s="1"/>
  <c r="F1215"/>
  <c r="G1215" l="1"/>
  <c r="J1214"/>
  <c r="I1214" s="1"/>
  <c r="F1214"/>
  <c r="G1214" l="1"/>
  <c r="J1213"/>
  <c r="I1213" s="1"/>
  <c r="F1213"/>
  <c r="G1213" l="1"/>
  <c r="J1212"/>
  <c r="I1212" s="1"/>
  <c r="F1212"/>
  <c r="G1212" l="1"/>
  <c r="J1211"/>
  <c r="I1211" s="1"/>
  <c r="F1211"/>
  <c r="G1211" l="1"/>
  <c r="J1210"/>
  <c r="I1210" s="1"/>
  <c r="F1210"/>
  <c r="G1210" l="1"/>
  <c r="J1209"/>
  <c r="I1209" s="1"/>
  <c r="F1209"/>
  <c r="G1209" l="1"/>
  <c r="J1208"/>
  <c r="I1208" s="1"/>
  <c r="F1208"/>
  <c r="G1208" l="1"/>
  <c r="J1207"/>
  <c r="I1207" s="1"/>
  <c r="F1207"/>
  <c r="G1207" l="1"/>
  <c r="J1206"/>
  <c r="I1206" s="1"/>
  <c r="F1206"/>
  <c r="G1206" l="1"/>
  <c r="J1205"/>
  <c r="I1205" s="1"/>
  <c r="F1205"/>
  <c r="G1205" l="1"/>
  <c r="J1204"/>
  <c r="I1204" s="1"/>
  <c r="F1204"/>
  <c r="G1204" l="1"/>
  <c r="J1203"/>
  <c r="I1203" s="1"/>
  <c r="F1203"/>
  <c r="G1203" l="1"/>
  <c r="J1202"/>
  <c r="I1202" s="1"/>
  <c r="F1202"/>
  <c r="G1202" l="1"/>
  <c r="J1201"/>
  <c r="I1201" s="1"/>
  <c r="F1201"/>
  <c r="G1201" l="1"/>
  <c r="J1200"/>
  <c r="I1200" s="1"/>
  <c r="F1200"/>
  <c r="G1200" l="1"/>
  <c r="J1199"/>
  <c r="I1199" s="1"/>
  <c r="F1199"/>
  <c r="G1199" l="1"/>
  <c r="J1198"/>
  <c r="I1198" s="1"/>
  <c r="F1198"/>
  <c r="G1198" l="1"/>
  <c r="J1197"/>
  <c r="I1197" s="1"/>
  <c r="F1197"/>
  <c r="G1197" l="1"/>
  <c r="J1196"/>
  <c r="I1196" s="1"/>
  <c r="F1196"/>
  <c r="G1196" l="1"/>
  <c r="J1195"/>
  <c r="I1195" s="1"/>
  <c r="F1195"/>
  <c r="G1195" l="1"/>
  <c r="J1194"/>
  <c r="I1194" s="1"/>
  <c r="F1194"/>
  <c r="G1194" l="1"/>
  <c r="J1193"/>
  <c r="I1193" s="1"/>
  <c r="F1193"/>
  <c r="G1193" l="1"/>
  <c r="J1192"/>
  <c r="I1192" s="1"/>
  <c r="F1192"/>
  <c r="G1192" l="1"/>
  <c r="J1191"/>
  <c r="I1191" s="1"/>
  <c r="F1191"/>
  <c r="G1191" l="1"/>
  <c r="J1190"/>
  <c r="I1190" s="1"/>
  <c r="F1190"/>
  <c r="G1190" l="1"/>
  <c r="J1189"/>
  <c r="I1189" s="1"/>
  <c r="F1189"/>
  <c r="G1189" l="1"/>
  <c r="J1188"/>
  <c r="I1188" s="1"/>
  <c r="F1188"/>
  <c r="G1188" l="1"/>
  <c r="J1187"/>
  <c r="I1187" s="1"/>
  <c r="F1187"/>
  <c r="G1187" l="1"/>
  <c r="J1186"/>
  <c r="I1186" s="1"/>
  <c r="F1186"/>
  <c r="G1186" l="1"/>
  <c r="J1185"/>
  <c r="I1185" s="1"/>
  <c r="F1185"/>
  <c r="G1185" l="1"/>
  <c r="J1184"/>
  <c r="I1184" s="1"/>
  <c r="F1184"/>
  <c r="G1184" l="1"/>
  <c r="J1183"/>
  <c r="I1183" s="1"/>
  <c r="F1183"/>
  <c r="G1183" l="1"/>
  <c r="J1182"/>
  <c r="I1182" s="1"/>
  <c r="F1182"/>
  <c r="G1182" l="1"/>
  <c r="J1181"/>
  <c r="I1181" s="1"/>
  <c r="F1181"/>
  <c r="G1181" l="1"/>
  <c r="J1180"/>
  <c r="I1180" s="1"/>
  <c r="F1180"/>
  <c r="G1180" l="1"/>
  <c r="J1179"/>
  <c r="I1179" s="1"/>
  <c r="F1179"/>
  <c r="G1179" l="1"/>
  <c r="J1178"/>
  <c r="I1178" s="1"/>
  <c r="F1178"/>
  <c r="G1178" l="1"/>
  <c r="J1177"/>
  <c r="I1177" s="1"/>
  <c r="F1177"/>
  <c r="G1177" l="1"/>
  <c r="J1176"/>
  <c r="I1176" s="1"/>
  <c r="F1176"/>
  <c r="G1176" l="1"/>
  <c r="J1175"/>
  <c r="I1175" s="1"/>
  <c r="F1175"/>
  <c r="G1175" l="1"/>
  <c r="J1174"/>
  <c r="I1174" s="1"/>
  <c r="F1174"/>
  <c r="G1174" l="1"/>
  <c r="J1173"/>
  <c r="I1173" s="1"/>
  <c r="F1173"/>
  <c r="G1173" l="1"/>
  <c r="J1172"/>
  <c r="I1172" s="1"/>
  <c r="F1172"/>
  <c r="G1172" l="1"/>
  <c r="J1171"/>
  <c r="I1171" s="1"/>
  <c r="F1171"/>
  <c r="G1171" l="1"/>
  <c r="J1170"/>
  <c r="I1170" s="1"/>
  <c r="F1170"/>
  <c r="G1170" l="1"/>
  <c r="J1169"/>
  <c r="I1169" s="1"/>
  <c r="F1169"/>
  <c r="G1169" l="1"/>
  <c r="J1168"/>
  <c r="I1168" s="1"/>
  <c r="F1168"/>
  <c r="G1168" l="1"/>
  <c r="J1167"/>
  <c r="I1167" s="1"/>
  <c r="F1167"/>
  <c r="G1167" l="1"/>
  <c r="J1166"/>
  <c r="I1166" s="1"/>
  <c r="F1166"/>
  <c r="G1166" l="1"/>
  <c r="J1165"/>
  <c r="I1165" s="1"/>
  <c r="F1165"/>
  <c r="G1165" l="1"/>
  <c r="J1164"/>
  <c r="I1164" s="1"/>
  <c r="F1164"/>
  <c r="G1164" l="1"/>
  <c r="J1163"/>
  <c r="I1163" s="1"/>
  <c r="F1163"/>
  <c r="G1163" l="1"/>
  <c r="J1162"/>
  <c r="I1162" s="1"/>
  <c r="F1162"/>
  <c r="G1162" l="1"/>
  <c r="J1161"/>
  <c r="I1161" s="1"/>
  <c r="F1161"/>
  <c r="G1161" l="1"/>
  <c r="J1160"/>
  <c r="I1160" s="1"/>
  <c r="F1160"/>
  <c r="G1160" l="1"/>
  <c r="J1159"/>
  <c r="I1159" s="1"/>
  <c r="F1159"/>
  <c r="G1159" l="1"/>
  <c r="H1159" s="1"/>
  <c r="J1141"/>
  <c r="I1141"/>
  <c r="F1141"/>
  <c r="G1141" l="1"/>
  <c r="J1140"/>
  <c r="I1140"/>
  <c r="F1140"/>
  <c r="G1140" l="1"/>
  <c r="J1139"/>
  <c r="I1139"/>
  <c r="F1139"/>
  <c r="G1139" l="1"/>
  <c r="J1138"/>
  <c r="I1138"/>
  <c r="F1138"/>
  <c r="G1138" l="1"/>
  <c r="J1137"/>
  <c r="I1137"/>
  <c r="F1137"/>
  <c r="G1137" l="1"/>
  <c r="J1136"/>
  <c r="I1136"/>
  <c r="F1136"/>
  <c r="G1136" l="1"/>
  <c r="J1135"/>
  <c r="I1135"/>
  <c r="F1135"/>
  <c r="G1135" l="1"/>
  <c r="J1134"/>
  <c r="I1134"/>
  <c r="F1134"/>
  <c r="G1134" l="1"/>
  <c r="J1133"/>
  <c r="I1133"/>
  <c r="F1133"/>
  <c r="G1133" l="1"/>
  <c r="J1132"/>
  <c r="I1132"/>
  <c r="F1132"/>
  <c r="G1132" l="1"/>
  <c r="J1131"/>
  <c r="I1131"/>
  <c r="F1131"/>
  <c r="G1131" l="1"/>
  <c r="J1130"/>
  <c r="I1130"/>
  <c r="F1130"/>
  <c r="G1130" l="1"/>
  <c r="J1129"/>
  <c r="I1129"/>
  <c r="F1129"/>
  <c r="G1129" l="1"/>
  <c r="J1128"/>
  <c r="I1128"/>
  <c r="F1128"/>
  <c r="G1128" l="1"/>
  <c r="J1127"/>
  <c r="I1127"/>
  <c r="F1127"/>
  <c r="G1127" l="1"/>
  <c r="J1126"/>
  <c r="I1126"/>
  <c r="F1126"/>
  <c r="G1126" l="1"/>
  <c r="J1125"/>
  <c r="I1125"/>
  <c r="F1125"/>
  <c r="G1125" l="1"/>
  <c r="J1124"/>
  <c r="I1124"/>
  <c r="F1124"/>
  <c r="G1124" l="1"/>
  <c r="J1123"/>
  <c r="I1123"/>
  <c r="F1123"/>
  <c r="G1123" l="1"/>
  <c r="J1122"/>
  <c r="I1122"/>
  <c r="F1122"/>
  <c r="G1122" l="1"/>
  <c r="J1121"/>
  <c r="I1121" s="1"/>
  <c r="F1121"/>
  <c r="G1121" l="1"/>
  <c r="J1120"/>
  <c r="I1120" s="1"/>
  <c r="F1120"/>
  <c r="G1120" l="1"/>
  <c r="J1119"/>
  <c r="I1119" s="1"/>
  <c r="F1119"/>
  <c r="G1119" l="1"/>
  <c r="J1118"/>
  <c r="I1118" s="1"/>
  <c r="F1118"/>
  <c r="G1118" l="1"/>
  <c r="J1117"/>
  <c r="I1117" s="1"/>
  <c r="F1117"/>
  <c r="G1117" l="1"/>
  <c r="J1116"/>
  <c r="I1116" s="1"/>
  <c r="F1116"/>
  <c r="G1116" l="1"/>
  <c r="J1115"/>
  <c r="I1115" s="1"/>
  <c r="F1115"/>
  <c r="G1115" l="1"/>
  <c r="J1114"/>
  <c r="I1114" s="1"/>
  <c r="F1114"/>
  <c r="G1114" l="1"/>
  <c r="J1113"/>
  <c r="I1113" s="1"/>
  <c r="F1113"/>
  <c r="G1113" l="1"/>
  <c r="J1112"/>
  <c r="I1112" s="1"/>
  <c r="F1112"/>
  <c r="G1112" l="1"/>
  <c r="J1111"/>
  <c r="I1111" s="1"/>
  <c r="F1111"/>
  <c r="G1111" l="1"/>
  <c r="J1110"/>
  <c r="I1110" s="1"/>
  <c r="F1110"/>
  <c r="G1110" l="1"/>
  <c r="J1109"/>
  <c r="I1109" s="1"/>
  <c r="F1109"/>
  <c r="G1109" l="1"/>
  <c r="J1108"/>
  <c r="I1108" s="1"/>
  <c r="F1108"/>
  <c r="G1108" l="1"/>
  <c r="J1107"/>
  <c r="I1107" s="1"/>
  <c r="F1107"/>
  <c r="G1107" l="1"/>
  <c r="J1106"/>
  <c r="I1106" s="1"/>
  <c r="F1106"/>
  <c r="G1106" l="1"/>
  <c r="J1105"/>
  <c r="I1105" s="1"/>
  <c r="F1105"/>
  <c r="G1105" l="1"/>
  <c r="J1104"/>
  <c r="I1104" s="1"/>
  <c r="F1104"/>
  <c r="G1104" l="1"/>
  <c r="J1103"/>
  <c r="I1103" s="1"/>
  <c r="F1103"/>
  <c r="G1103" l="1"/>
  <c r="J1102"/>
  <c r="I1102" s="1"/>
  <c r="F1102"/>
  <c r="G1102" l="1"/>
  <c r="J1101"/>
  <c r="I1101" s="1"/>
  <c r="F1101"/>
  <c r="G1101" l="1"/>
  <c r="J1100"/>
  <c r="I1100" s="1"/>
  <c r="F1100"/>
  <c r="G1100" l="1"/>
  <c r="J1099"/>
  <c r="I1099" s="1"/>
  <c r="F1099"/>
  <c r="G1099" l="1"/>
  <c r="J1098"/>
  <c r="I1098" s="1"/>
  <c r="F1098"/>
  <c r="G1098" l="1"/>
  <c r="J1097"/>
  <c r="I1097" s="1"/>
  <c r="F1097"/>
  <c r="G1097" l="1"/>
  <c r="J1096"/>
  <c r="I1096" s="1"/>
  <c r="F1096"/>
  <c r="G1096" l="1"/>
  <c r="J1095"/>
  <c r="I1095" s="1"/>
  <c r="F1095"/>
  <c r="G1095" l="1"/>
  <c r="J1094"/>
  <c r="I1094" s="1"/>
  <c r="F1094"/>
  <c r="G1094" l="1"/>
  <c r="J1093"/>
  <c r="I1093" s="1"/>
  <c r="F1093"/>
  <c r="G1093" l="1"/>
  <c r="J1092"/>
  <c r="I1092" s="1"/>
  <c r="F1092"/>
  <c r="G1092" l="1"/>
  <c r="J1091"/>
  <c r="I1091" s="1"/>
  <c r="F1091"/>
  <c r="G1091" l="1"/>
  <c r="J1090"/>
  <c r="I1090" s="1"/>
  <c r="F1090"/>
  <c r="G1090" l="1"/>
  <c r="J1089"/>
  <c r="I1089" s="1"/>
  <c r="F1089"/>
  <c r="G1089" l="1"/>
  <c r="J1088"/>
  <c r="I1088" s="1"/>
  <c r="F1088"/>
  <c r="G1088" l="1"/>
  <c r="J1087"/>
  <c r="I1087" s="1"/>
  <c r="F1087"/>
  <c r="G1087" l="1"/>
  <c r="J1086"/>
  <c r="I1086" s="1"/>
  <c r="F1086"/>
  <c r="G1086" l="1"/>
  <c r="J1085"/>
  <c r="I1085" s="1"/>
  <c r="F1085"/>
  <c r="G1085" l="1"/>
  <c r="J1084"/>
  <c r="I1084" s="1"/>
  <c r="F1084"/>
  <c r="G1084" l="1"/>
  <c r="J1083"/>
  <c r="I1083" s="1"/>
  <c r="F1083"/>
  <c r="G1083" l="1"/>
  <c r="J1082"/>
  <c r="I1082" s="1"/>
  <c r="F1082"/>
  <c r="G1082" l="1"/>
  <c r="J1081"/>
  <c r="I1081" s="1"/>
  <c r="F1081"/>
  <c r="G1081" l="1"/>
  <c r="J1080"/>
  <c r="I1080" s="1"/>
  <c r="F1080"/>
  <c r="G1080" l="1"/>
  <c r="J1079"/>
  <c r="I1079" s="1"/>
  <c r="F1079"/>
  <c r="G1079" l="1"/>
  <c r="J1078"/>
  <c r="I1078" s="1"/>
  <c r="F1078"/>
  <c r="G1078" l="1"/>
  <c r="J1077"/>
  <c r="I1077" s="1"/>
  <c r="F1077"/>
  <c r="G1077" l="1"/>
  <c r="J1076"/>
  <c r="I1076" s="1"/>
  <c r="F1076"/>
  <c r="G1076" l="1"/>
  <c r="J1075"/>
  <c r="I1075" s="1"/>
  <c r="F1075"/>
  <c r="G1075" l="1"/>
  <c r="J1074"/>
  <c r="I1074" s="1"/>
  <c r="F1074"/>
  <c r="G1074" l="1"/>
  <c r="J1073"/>
  <c r="I1073" s="1"/>
  <c r="F1073"/>
  <c r="G1073" l="1"/>
  <c r="J1072"/>
  <c r="I1072" s="1"/>
  <c r="F1072"/>
  <c r="G1072" l="1"/>
  <c r="J1071"/>
  <c r="I1071" s="1"/>
  <c r="F1071"/>
  <c r="G1071" l="1"/>
  <c r="J1070"/>
  <c r="I1070" s="1"/>
  <c r="F1070"/>
  <c r="G1070" l="1"/>
  <c r="J1069"/>
  <c r="I1069" s="1"/>
  <c r="F1069"/>
  <c r="G1069" l="1"/>
  <c r="J1068"/>
  <c r="I1068" s="1"/>
  <c r="F1068"/>
  <c r="G1068" l="1"/>
  <c r="J1067"/>
  <c r="I1067" s="1"/>
  <c r="F1067"/>
  <c r="G1067" l="1"/>
  <c r="H1067" s="1"/>
  <c r="J1049"/>
  <c r="I1049"/>
  <c r="F1049"/>
  <c r="G1049" l="1"/>
  <c r="J1048"/>
  <c r="I1048"/>
  <c r="F1048"/>
  <c r="G1048" l="1"/>
  <c r="J1047"/>
  <c r="I1047"/>
  <c r="F1047"/>
  <c r="G1047" l="1"/>
  <c r="J1046"/>
  <c r="I1046"/>
  <c r="F1046"/>
  <c r="G1046" l="1"/>
  <c r="J1045"/>
  <c r="I1045"/>
  <c r="F1045"/>
  <c r="G1045" l="1"/>
  <c r="J1044"/>
  <c r="I1044"/>
  <c r="F1044"/>
  <c r="G1044" l="1"/>
  <c r="J1043"/>
  <c r="I1043"/>
  <c r="F1043"/>
  <c r="G1043" l="1"/>
  <c r="J1042"/>
  <c r="I1042"/>
  <c r="F1042"/>
  <c r="G1042" l="1"/>
  <c r="J1041"/>
  <c r="I1041"/>
  <c r="F1041"/>
  <c r="G1041" l="1"/>
  <c r="J1040"/>
  <c r="I1040"/>
  <c r="F1040"/>
  <c r="G1040" l="1"/>
  <c r="J1039"/>
  <c r="I1039"/>
  <c r="F1039"/>
  <c r="G1039" l="1"/>
  <c r="J1038"/>
  <c r="I1038"/>
  <c r="F1038"/>
  <c r="G1038" l="1"/>
  <c r="J1037"/>
  <c r="I1037"/>
  <c r="F1037"/>
  <c r="G1037" l="1"/>
  <c r="J1036"/>
  <c r="I1036"/>
  <c r="F1036"/>
  <c r="G1036" l="1"/>
  <c r="J1035"/>
  <c r="I1035"/>
  <c r="F1035"/>
  <c r="G1035" l="1"/>
  <c r="J1034"/>
  <c r="I1034"/>
  <c r="F1034"/>
  <c r="G1034" l="1"/>
  <c r="J1033"/>
  <c r="I1033"/>
  <c r="F1033"/>
  <c r="G1033" l="1"/>
  <c r="J1032"/>
  <c r="I1032"/>
  <c r="F1032"/>
  <c r="G1032" l="1"/>
  <c r="J1031"/>
  <c r="I1031"/>
  <c r="F1031"/>
  <c r="G1031" l="1"/>
  <c r="J1030"/>
  <c r="I1030"/>
  <c r="F1030"/>
  <c r="G1030" l="1"/>
  <c r="J1029"/>
  <c r="I1029"/>
  <c r="F1029"/>
  <c r="G1029" l="1"/>
  <c r="J1028"/>
  <c r="I1028"/>
  <c r="F1028"/>
  <c r="G1028" l="1"/>
  <c r="J1027"/>
  <c r="I1027"/>
  <c r="F1027"/>
  <c r="G1027" l="1"/>
  <c r="J1026"/>
  <c r="I1026" s="1"/>
  <c r="F1026"/>
  <c r="G1026" l="1"/>
  <c r="J1025"/>
  <c r="I1025" s="1"/>
  <c r="F1025"/>
  <c r="G1025" l="1"/>
  <c r="J1024"/>
  <c r="I1024" s="1"/>
  <c r="F1024"/>
  <c r="G1024" l="1"/>
  <c r="J1023"/>
  <c r="I1023" s="1"/>
  <c r="F1023"/>
  <c r="G1023" l="1"/>
  <c r="J1022"/>
  <c r="I1022" s="1"/>
  <c r="F1022"/>
  <c r="G1022" l="1"/>
  <c r="J1021"/>
  <c r="I1021" s="1"/>
  <c r="F1021"/>
  <c r="G1021" l="1"/>
  <c r="J1020"/>
  <c r="I1020" s="1"/>
  <c r="F1020"/>
  <c r="G1020" l="1"/>
  <c r="J1019"/>
  <c r="I1019" s="1"/>
  <c r="F1019"/>
  <c r="G1019" l="1"/>
  <c r="J1018"/>
  <c r="I1018" s="1"/>
  <c r="F1018"/>
  <c r="G1018" l="1"/>
  <c r="J1017"/>
  <c r="I1017" s="1"/>
  <c r="F1017"/>
  <c r="G1017" l="1"/>
  <c r="J1016"/>
  <c r="I1016" s="1"/>
  <c r="F1016"/>
  <c r="G1016" l="1"/>
  <c r="J1015"/>
  <c r="I1015" s="1"/>
  <c r="F1015"/>
  <c r="G1015" l="1"/>
  <c r="J1014"/>
  <c r="I1014" s="1"/>
  <c r="F1014"/>
  <c r="G1014" l="1"/>
  <c r="J1013"/>
  <c r="I1013" s="1"/>
  <c r="F1013"/>
  <c r="G1013" l="1"/>
  <c r="J1012"/>
  <c r="I1012" s="1"/>
  <c r="F1012"/>
  <c r="G1012" l="1"/>
  <c r="J1011"/>
  <c r="I1011" s="1"/>
  <c r="F1011"/>
  <c r="G1011" l="1"/>
  <c r="J1010"/>
  <c r="I1010" s="1"/>
  <c r="F1010"/>
  <c r="G1010" l="1"/>
  <c r="J1009"/>
  <c r="I1009" s="1"/>
  <c r="F1009"/>
  <c r="G1009" l="1"/>
  <c r="J1008"/>
  <c r="I1008" s="1"/>
  <c r="F1008"/>
  <c r="G1008" l="1"/>
  <c r="J1007"/>
  <c r="I1007" s="1"/>
  <c r="F1007"/>
  <c r="G1007" l="1"/>
  <c r="J1006"/>
  <c r="I1006" s="1"/>
  <c r="F1006"/>
  <c r="G1006" l="1"/>
  <c r="J1005"/>
  <c r="I1005" s="1"/>
  <c r="F1005"/>
  <c r="G1005" l="1"/>
  <c r="J1004"/>
  <c r="I1004" s="1"/>
  <c r="F1004"/>
  <c r="G1004" l="1"/>
  <c r="J1003"/>
  <c r="I1003" s="1"/>
  <c r="F1003"/>
  <c r="G1003" l="1"/>
  <c r="J1002"/>
  <c r="I1002" s="1"/>
  <c r="F1002"/>
  <c r="G1002" l="1"/>
  <c r="J1001"/>
  <c r="I1001" s="1"/>
  <c r="F1001"/>
  <c r="G1001" l="1"/>
  <c r="J1000"/>
  <c r="I1000" s="1"/>
  <c r="F1000"/>
  <c r="G1000" l="1"/>
  <c r="J999"/>
  <c r="I999" s="1"/>
  <c r="F999"/>
  <c r="G999" l="1"/>
  <c r="J998"/>
  <c r="I998" s="1"/>
  <c r="F998"/>
  <c r="G998" l="1"/>
  <c r="J997"/>
  <c r="I997" s="1"/>
  <c r="F997"/>
  <c r="G997" l="1"/>
  <c r="J996"/>
  <c r="I996" s="1"/>
  <c r="F996"/>
  <c r="G996" l="1"/>
  <c r="J995"/>
  <c r="I995" s="1"/>
  <c r="F995"/>
  <c r="G995" l="1"/>
  <c r="J994"/>
  <c r="I994" s="1"/>
  <c r="F994"/>
  <c r="G994" l="1"/>
  <c r="J993"/>
  <c r="I993" s="1"/>
  <c r="F993"/>
  <c r="G993" l="1"/>
  <c r="J992"/>
  <c r="I992" s="1"/>
  <c r="F992"/>
  <c r="G992" l="1"/>
  <c r="J991"/>
  <c r="I991" s="1"/>
  <c r="F991"/>
  <c r="G991" l="1"/>
  <c r="J990"/>
  <c r="I990" s="1"/>
  <c r="F990"/>
  <c r="G990" l="1"/>
  <c r="J989"/>
  <c r="I989" s="1"/>
  <c r="F989"/>
  <c r="G989" l="1"/>
  <c r="J988"/>
  <c r="I988" s="1"/>
  <c r="F988"/>
  <c r="G988" l="1"/>
  <c r="J987"/>
  <c r="I987" s="1"/>
  <c r="F987"/>
  <c r="G987" l="1"/>
  <c r="J986"/>
  <c r="I986" s="1"/>
  <c r="F986"/>
  <c r="G986" l="1"/>
  <c r="J985"/>
  <c r="I985" s="1"/>
  <c r="F985"/>
  <c r="G985" l="1"/>
  <c r="J984"/>
  <c r="I984" s="1"/>
  <c r="F984"/>
  <c r="G984" l="1"/>
  <c r="J983"/>
  <c r="I983" s="1"/>
  <c r="F983"/>
  <c r="G983" l="1"/>
  <c r="J982"/>
  <c r="I982" s="1"/>
  <c r="F982"/>
  <c r="G982" l="1"/>
  <c r="J981"/>
  <c r="I981" s="1"/>
  <c r="F981"/>
  <c r="G981" l="1"/>
  <c r="J980"/>
  <c r="I980" s="1"/>
  <c r="F980"/>
  <c r="G980" l="1"/>
  <c r="J979"/>
  <c r="I979" s="1"/>
  <c r="F979"/>
  <c r="G979" l="1"/>
  <c r="J978"/>
  <c r="I978" s="1"/>
  <c r="F978"/>
  <c r="G978" l="1"/>
  <c r="J977"/>
  <c r="I977" s="1"/>
  <c r="F977"/>
  <c r="G977" l="1"/>
  <c r="J976"/>
  <c r="I976" s="1"/>
  <c r="F976"/>
  <c r="G976" l="1"/>
  <c r="J975"/>
  <c r="I975" s="1"/>
  <c r="F975"/>
  <c r="G975" l="1"/>
  <c r="H975" s="1"/>
  <c r="J957"/>
  <c r="I957"/>
  <c r="F957"/>
  <c r="G957" l="1"/>
  <c r="J956"/>
  <c r="I956"/>
  <c r="F956"/>
  <c r="G956" l="1"/>
  <c r="J955"/>
  <c r="I955"/>
  <c r="F955"/>
  <c r="G955" l="1"/>
  <c r="J954"/>
  <c r="I954"/>
  <c r="F954"/>
  <c r="G954" l="1"/>
  <c r="J953"/>
  <c r="I953"/>
  <c r="F953"/>
  <c r="G953" l="1"/>
  <c r="J952"/>
  <c r="I952"/>
  <c r="F952"/>
  <c r="G952" l="1"/>
  <c r="J951"/>
  <c r="I951"/>
  <c r="F951"/>
  <c r="G951" l="1"/>
  <c r="J950"/>
  <c r="I950"/>
  <c r="F950"/>
  <c r="G950" l="1"/>
  <c r="J949"/>
  <c r="I949"/>
  <c r="F949"/>
  <c r="G949" l="1"/>
  <c r="J948"/>
  <c r="I948"/>
  <c r="F948"/>
  <c r="G948" l="1"/>
  <c r="J947"/>
  <c r="I947"/>
  <c r="F947"/>
  <c r="G947" l="1"/>
  <c r="J946"/>
  <c r="I946"/>
  <c r="F946"/>
  <c r="G946" l="1"/>
  <c r="J945"/>
  <c r="I945"/>
  <c r="F945"/>
  <c r="G945" l="1"/>
  <c r="J944"/>
  <c r="I944"/>
  <c r="F944"/>
  <c r="G944" l="1"/>
  <c r="J943"/>
  <c r="I943"/>
  <c r="F943"/>
  <c r="G943" l="1"/>
  <c r="J942"/>
  <c r="I942"/>
  <c r="F942"/>
  <c r="G942" l="1"/>
  <c r="J941"/>
  <c r="I941"/>
  <c r="F941"/>
  <c r="G941" l="1"/>
  <c r="J940"/>
  <c r="I940"/>
  <c r="F940"/>
  <c r="G940" l="1"/>
  <c r="J939"/>
  <c r="I939"/>
  <c r="F939"/>
  <c r="G939" l="1"/>
  <c r="J938"/>
  <c r="I938"/>
  <c r="F938"/>
  <c r="G938" l="1"/>
  <c r="J937"/>
  <c r="I937"/>
  <c r="F937"/>
  <c r="G937" l="1"/>
  <c r="J936"/>
  <c r="I936"/>
  <c r="F936"/>
  <c r="G936" l="1"/>
  <c r="J935"/>
  <c r="I935"/>
  <c r="F935"/>
  <c r="G935" l="1"/>
  <c r="J934"/>
  <c r="I934"/>
  <c r="F934"/>
  <c r="G934" l="1"/>
  <c r="J933"/>
  <c r="I933"/>
  <c r="F933"/>
  <c r="G933" l="1"/>
  <c r="J932"/>
  <c r="I932"/>
  <c r="F932"/>
  <c r="G932" l="1"/>
  <c r="J931"/>
  <c r="I931"/>
  <c r="F931"/>
  <c r="G931" l="1"/>
  <c r="J930"/>
  <c r="I930"/>
  <c r="F930"/>
  <c r="G930" l="1"/>
  <c r="J929"/>
  <c r="I929"/>
  <c r="F929"/>
  <c r="G929" l="1"/>
  <c r="J928"/>
  <c r="I928"/>
  <c r="F928"/>
  <c r="G928" l="1"/>
  <c r="J927"/>
  <c r="I927"/>
  <c r="F927"/>
  <c r="G927" l="1"/>
  <c r="J926"/>
  <c r="I926"/>
  <c r="F926"/>
  <c r="G926" l="1"/>
  <c r="J925"/>
  <c r="I925"/>
  <c r="F925"/>
  <c r="G925" l="1"/>
  <c r="J924"/>
  <c r="I924"/>
  <c r="F924"/>
  <c r="G924" l="1"/>
  <c r="J923"/>
  <c r="I923"/>
  <c r="F923"/>
  <c r="G923" l="1"/>
  <c r="J922"/>
  <c r="I922"/>
  <c r="F922"/>
  <c r="G922" l="1"/>
  <c r="J921"/>
  <c r="I921"/>
  <c r="F921"/>
  <c r="G921" l="1"/>
  <c r="J920"/>
  <c r="I920"/>
  <c r="F920"/>
  <c r="G920" l="1"/>
  <c r="J919"/>
  <c r="I919"/>
  <c r="F919"/>
  <c r="G919" l="1"/>
  <c r="J918"/>
  <c r="I918" s="1"/>
  <c r="F918"/>
  <c r="G918" l="1"/>
  <c r="J917"/>
  <c r="I917" s="1"/>
  <c r="F917"/>
  <c r="G917" l="1"/>
  <c r="J916"/>
  <c r="I916" s="1"/>
  <c r="F916"/>
  <c r="G916" l="1"/>
  <c r="J915"/>
  <c r="I915" s="1"/>
  <c r="F915"/>
  <c r="G915" l="1"/>
  <c r="J914"/>
  <c r="I914" s="1"/>
  <c r="F914"/>
  <c r="G914" l="1"/>
  <c r="J913"/>
  <c r="I913" s="1"/>
  <c r="F913"/>
  <c r="G913" l="1"/>
  <c r="J912"/>
  <c r="I912" s="1"/>
  <c r="F912"/>
  <c r="G912" l="1"/>
  <c r="J911"/>
  <c r="I911" s="1"/>
  <c r="F911"/>
  <c r="G911" l="1"/>
  <c r="J910"/>
  <c r="I910" s="1"/>
  <c r="F910"/>
  <c r="G910" l="1"/>
  <c r="J909"/>
  <c r="I909" s="1"/>
  <c r="F909"/>
  <c r="G909" l="1"/>
  <c r="J908"/>
  <c r="I908" s="1"/>
  <c r="F908"/>
  <c r="G908" l="1"/>
  <c r="J907"/>
  <c r="I907" s="1"/>
  <c r="F907"/>
  <c r="G907" l="1"/>
  <c r="J906"/>
  <c r="I906" s="1"/>
  <c r="F906"/>
  <c r="G906" l="1"/>
  <c r="J905"/>
  <c r="I905" s="1"/>
  <c r="F905"/>
  <c r="G905" l="1"/>
  <c r="J904"/>
  <c r="I904" s="1"/>
  <c r="F904"/>
  <c r="G904" l="1"/>
  <c r="J903"/>
  <c r="I903" s="1"/>
  <c r="F903"/>
  <c r="G903" l="1"/>
  <c r="J902"/>
  <c r="I902" s="1"/>
  <c r="F902"/>
  <c r="G902" l="1"/>
  <c r="J901"/>
  <c r="I901" s="1"/>
  <c r="F901"/>
  <c r="G901" l="1"/>
  <c r="J900"/>
  <c r="I900" s="1"/>
  <c r="F900"/>
  <c r="G900" l="1"/>
  <c r="J899"/>
  <c r="I899" s="1"/>
  <c r="F899"/>
  <c r="G899" l="1"/>
  <c r="J898"/>
  <c r="I898" s="1"/>
  <c r="F898"/>
  <c r="G898" l="1"/>
  <c r="J897"/>
  <c r="I897" s="1"/>
  <c r="F897"/>
  <c r="G897" l="1"/>
  <c r="J896"/>
  <c r="I896" s="1"/>
  <c r="F896"/>
  <c r="G896" l="1"/>
  <c r="J895"/>
  <c r="I895" s="1"/>
  <c r="F895"/>
  <c r="G895" l="1"/>
  <c r="J894"/>
  <c r="I894" s="1"/>
  <c r="F894"/>
  <c r="G894" l="1"/>
  <c r="J893"/>
  <c r="I893" s="1"/>
  <c r="F893"/>
  <c r="G893" l="1"/>
  <c r="J892"/>
  <c r="I892" s="1"/>
  <c r="F892"/>
  <c r="G892" l="1"/>
  <c r="J891"/>
  <c r="I891" s="1"/>
  <c r="F891"/>
  <c r="G891" l="1"/>
  <c r="J890"/>
  <c r="I890" s="1"/>
  <c r="F890"/>
  <c r="G890" l="1"/>
  <c r="J889"/>
  <c r="I889" s="1"/>
  <c r="F889"/>
  <c r="G889" l="1"/>
  <c r="J888"/>
  <c r="I888" s="1"/>
  <c r="F888"/>
  <c r="G888" l="1"/>
  <c r="J887"/>
  <c r="I887" s="1"/>
  <c r="F887"/>
  <c r="G887" l="1"/>
  <c r="J886"/>
  <c r="I886" s="1"/>
  <c r="F886"/>
  <c r="G886" l="1"/>
  <c r="J885"/>
  <c r="I885" s="1"/>
  <c r="F885"/>
  <c r="G885" l="1"/>
  <c r="J884"/>
  <c r="I884" s="1"/>
  <c r="F884"/>
  <c r="G884" l="1"/>
  <c r="J883"/>
  <c r="I883" s="1"/>
  <c r="F883"/>
  <c r="G883" l="1"/>
  <c r="H883" s="1"/>
  <c r="J865"/>
  <c r="I865"/>
  <c r="F865"/>
  <c r="G865" l="1"/>
  <c r="J864"/>
  <c r="I864"/>
  <c r="F864"/>
  <c r="G864" l="1"/>
  <c r="J863"/>
  <c r="I863"/>
  <c r="F863"/>
  <c r="G863" l="1"/>
  <c r="J862"/>
  <c r="I862"/>
  <c r="F862"/>
  <c r="G862" l="1"/>
  <c r="J861"/>
  <c r="I861"/>
  <c r="F861"/>
  <c r="G861" l="1"/>
  <c r="J860"/>
  <c r="I860"/>
  <c r="F860"/>
  <c r="G860" l="1"/>
  <c r="J859"/>
  <c r="I859"/>
  <c r="F859"/>
  <c r="G859" l="1"/>
  <c r="J858"/>
  <c r="I858"/>
  <c r="F858"/>
  <c r="G858" l="1"/>
  <c r="J857"/>
  <c r="I857"/>
  <c r="F857"/>
  <c r="G857" l="1"/>
  <c r="J856"/>
  <c r="I856"/>
  <c r="F856"/>
  <c r="G856" l="1"/>
  <c r="J855"/>
  <c r="I855"/>
  <c r="F855"/>
  <c r="G855" l="1"/>
  <c r="J854"/>
  <c r="I854"/>
  <c r="F854"/>
  <c r="G854" l="1"/>
  <c r="J853"/>
  <c r="I853"/>
  <c r="F853"/>
  <c r="G853" l="1"/>
  <c r="J852"/>
  <c r="I852"/>
  <c r="F852"/>
  <c r="G852" l="1"/>
  <c r="J851"/>
  <c r="I851"/>
  <c r="F851"/>
  <c r="G851" l="1"/>
  <c r="J850"/>
  <c r="I850"/>
  <c r="F850"/>
  <c r="G850" l="1"/>
  <c r="J849"/>
  <c r="I849"/>
  <c r="F849"/>
  <c r="G849" l="1"/>
  <c r="J848"/>
  <c r="I848"/>
  <c r="F848"/>
  <c r="G848" l="1"/>
  <c r="J847"/>
  <c r="I847"/>
  <c r="F847"/>
  <c r="G847" l="1"/>
  <c r="J846"/>
  <c r="I846"/>
  <c r="F846"/>
  <c r="G846" l="1"/>
  <c r="J845"/>
  <c r="I845"/>
  <c r="F845"/>
  <c r="G845" l="1"/>
  <c r="J844"/>
  <c r="I844"/>
  <c r="F844"/>
  <c r="G844" l="1"/>
  <c r="J843"/>
  <c r="I843"/>
  <c r="F843"/>
  <c r="G843" l="1"/>
  <c r="J842"/>
  <c r="I842"/>
  <c r="F842"/>
  <c r="G842" l="1"/>
  <c r="J841"/>
  <c r="I841"/>
  <c r="F841"/>
  <c r="G841" l="1"/>
  <c r="J840"/>
  <c r="I840"/>
  <c r="F840"/>
  <c r="G840" l="1"/>
  <c r="J839"/>
  <c r="I839"/>
  <c r="F839"/>
  <c r="G839" l="1"/>
  <c r="J838"/>
  <c r="I838"/>
  <c r="F838"/>
  <c r="G838" l="1"/>
  <c r="J837"/>
  <c r="I837"/>
  <c r="F837"/>
  <c r="G837" l="1"/>
  <c r="J836"/>
  <c r="I836"/>
  <c r="F836"/>
  <c r="G836" l="1"/>
  <c r="J835"/>
  <c r="I835"/>
  <c r="F835"/>
  <c r="G835" l="1"/>
  <c r="J834"/>
  <c r="I834"/>
  <c r="F834"/>
  <c r="G834" l="1"/>
  <c r="J833"/>
  <c r="I833"/>
  <c r="F833"/>
  <c r="G833" l="1"/>
  <c r="J832"/>
  <c r="I832"/>
  <c r="F832"/>
  <c r="G832" l="1"/>
  <c r="J831"/>
  <c r="I831" s="1"/>
  <c r="F831"/>
  <c r="G831" l="1"/>
  <c r="J830"/>
  <c r="I830" s="1"/>
  <c r="F830"/>
  <c r="G830" l="1"/>
  <c r="J829"/>
  <c r="I829" s="1"/>
  <c r="F829"/>
  <c r="G829" l="1"/>
  <c r="J828"/>
  <c r="I828" s="1"/>
  <c r="F828"/>
  <c r="G828" l="1"/>
  <c r="J827"/>
  <c r="I827" s="1"/>
  <c r="F827"/>
  <c r="G827" l="1"/>
  <c r="J826"/>
  <c r="I826" s="1"/>
  <c r="F826"/>
  <c r="G826" l="1"/>
  <c r="J825"/>
  <c r="I825" s="1"/>
  <c r="F825"/>
  <c r="G825" l="1"/>
  <c r="J824"/>
  <c r="I824" s="1"/>
  <c r="F824"/>
  <c r="G824" l="1"/>
  <c r="J823"/>
  <c r="I823" s="1"/>
  <c r="F823"/>
  <c r="G823" l="1"/>
  <c r="J822"/>
  <c r="I822" s="1"/>
  <c r="F822"/>
  <c r="G822" l="1"/>
  <c r="J821"/>
  <c r="I821" s="1"/>
  <c r="F821"/>
  <c r="G821" l="1"/>
  <c r="J820"/>
  <c r="I820" s="1"/>
  <c r="F820"/>
  <c r="G820" l="1"/>
  <c r="J819"/>
  <c r="I819" s="1"/>
  <c r="F819"/>
  <c r="G819" l="1"/>
  <c r="J818"/>
  <c r="I818" s="1"/>
  <c r="F818"/>
  <c r="G818" l="1"/>
  <c r="J817"/>
  <c r="I817" s="1"/>
  <c r="F817"/>
  <c r="G817" l="1"/>
  <c r="J816"/>
  <c r="I816" s="1"/>
  <c r="F816"/>
  <c r="G816" l="1"/>
  <c r="J815"/>
  <c r="I815" s="1"/>
  <c r="F815"/>
  <c r="G815" l="1"/>
  <c r="J814"/>
  <c r="I814" s="1"/>
  <c r="F814"/>
  <c r="G814" l="1"/>
  <c r="J813"/>
  <c r="I813" s="1"/>
  <c r="F813"/>
  <c r="G813" l="1"/>
  <c r="J812"/>
  <c r="I812" s="1"/>
  <c r="F812"/>
  <c r="G812" l="1"/>
  <c r="J811"/>
  <c r="I811" s="1"/>
  <c r="F811"/>
  <c r="G811" l="1"/>
  <c r="J810"/>
  <c r="I810" s="1"/>
  <c r="F810"/>
  <c r="G810" l="1"/>
  <c r="J809"/>
  <c r="I809" s="1"/>
  <c r="F809"/>
  <c r="G809" l="1"/>
  <c r="J808"/>
  <c r="I808" s="1"/>
  <c r="F808"/>
  <c r="G808" l="1"/>
  <c r="J807"/>
  <c r="I807" s="1"/>
  <c r="F807"/>
  <c r="G807" l="1"/>
  <c r="J806"/>
  <c r="I806" s="1"/>
  <c r="F806"/>
  <c r="G806" l="1"/>
  <c r="J805"/>
  <c r="I805" s="1"/>
  <c r="F805"/>
  <c r="G805" l="1"/>
  <c r="J804"/>
  <c r="I804" s="1"/>
  <c r="F804"/>
  <c r="G804" l="1"/>
  <c r="J803"/>
  <c r="I803" s="1"/>
  <c r="F803"/>
  <c r="G803" l="1"/>
  <c r="J802"/>
  <c r="I802" s="1"/>
  <c r="F802"/>
  <c r="G802" l="1"/>
  <c r="J801"/>
  <c r="I801" s="1"/>
  <c r="F801"/>
  <c r="G801" l="1"/>
  <c r="J800"/>
  <c r="I800" s="1"/>
  <c r="F800"/>
  <c r="G800" l="1"/>
  <c r="J799"/>
  <c r="I799" s="1"/>
  <c r="F799"/>
  <c r="G799" l="1"/>
  <c r="J798"/>
  <c r="I798" s="1"/>
  <c r="F798"/>
  <c r="G798" l="1"/>
  <c r="J797"/>
  <c r="I797" s="1"/>
  <c r="F797"/>
  <c r="G797" l="1"/>
  <c r="J796"/>
  <c r="I796" s="1"/>
  <c r="F796"/>
  <c r="G796" l="1"/>
  <c r="J795"/>
  <c r="I795" s="1"/>
  <c r="F795"/>
  <c r="G795" l="1"/>
  <c r="J794"/>
  <c r="I794" s="1"/>
  <c r="F794"/>
  <c r="G794" l="1"/>
  <c r="J793"/>
  <c r="I793" s="1"/>
  <c r="F793"/>
  <c r="G793" l="1"/>
  <c r="J792"/>
  <c r="I792" s="1"/>
  <c r="F792"/>
  <c r="G792" l="1"/>
  <c r="J791"/>
  <c r="I791" s="1"/>
  <c r="F791"/>
  <c r="G791" l="1"/>
  <c r="H791" s="1"/>
  <c r="J773"/>
  <c r="I773"/>
  <c r="F773"/>
  <c r="G773" l="1"/>
  <c r="J772"/>
  <c r="I772"/>
  <c r="F772"/>
  <c r="G772" l="1"/>
  <c r="J771"/>
  <c r="I771"/>
  <c r="F771"/>
  <c r="G771" l="1"/>
  <c r="J770"/>
  <c r="I770"/>
  <c r="F770"/>
  <c r="G770" l="1"/>
  <c r="J769"/>
  <c r="I769"/>
  <c r="F769"/>
  <c r="G769" l="1"/>
  <c r="J768"/>
  <c r="I768"/>
  <c r="F768"/>
  <c r="G768" l="1"/>
  <c r="J767"/>
  <c r="I767"/>
  <c r="F767"/>
  <c r="G767" l="1"/>
  <c r="J766"/>
  <c r="I766"/>
  <c r="F766"/>
  <c r="G766" l="1"/>
  <c r="J765"/>
  <c r="I765"/>
  <c r="F765"/>
  <c r="G765" l="1"/>
  <c r="J764"/>
  <c r="I764"/>
  <c r="F764"/>
  <c r="G764" l="1"/>
  <c r="J763"/>
  <c r="I763"/>
  <c r="F763"/>
  <c r="G763" l="1"/>
  <c r="J762"/>
  <c r="I762"/>
  <c r="F762"/>
  <c r="G762" l="1"/>
  <c r="J761"/>
  <c r="I761"/>
  <c r="F761"/>
  <c r="G761" l="1"/>
  <c r="J760"/>
  <c r="I760"/>
  <c r="F760"/>
  <c r="G760" l="1"/>
  <c r="J759"/>
  <c r="I759"/>
  <c r="F759"/>
  <c r="G759" l="1"/>
  <c r="J758"/>
  <c r="I758"/>
  <c r="F758"/>
  <c r="G758" l="1"/>
  <c r="J757"/>
  <c r="I757"/>
  <c r="F757"/>
  <c r="G757" l="1"/>
  <c r="J756"/>
  <c r="I756"/>
  <c r="F756"/>
  <c r="G756" l="1"/>
  <c r="J755"/>
  <c r="I755"/>
  <c r="F755"/>
  <c r="G755" l="1"/>
  <c r="J754"/>
  <c r="I754"/>
  <c r="F754"/>
  <c r="G754" l="1"/>
  <c r="J753"/>
  <c r="I753"/>
  <c r="F753"/>
  <c r="G753" l="1"/>
  <c r="J752"/>
  <c r="I752"/>
  <c r="F752"/>
  <c r="G752" l="1"/>
  <c r="J751"/>
  <c r="I751"/>
  <c r="F751"/>
  <c r="G751" l="1"/>
  <c r="J750"/>
  <c r="I750"/>
  <c r="F750"/>
  <c r="G750" l="1"/>
  <c r="J749"/>
  <c r="I749"/>
  <c r="F749"/>
  <c r="G749" l="1"/>
  <c r="J748"/>
  <c r="I748"/>
  <c r="F748"/>
  <c r="G748" l="1"/>
  <c r="J747"/>
  <c r="I747"/>
  <c r="F747"/>
  <c r="G747" l="1"/>
  <c r="J746"/>
  <c r="I746"/>
  <c r="F746"/>
  <c r="G746" l="1"/>
  <c r="J745"/>
  <c r="I745"/>
  <c r="F745"/>
  <c r="G745" l="1"/>
  <c r="J744"/>
  <c r="I744"/>
  <c r="F744"/>
  <c r="G744" l="1"/>
  <c r="J743"/>
  <c r="I743"/>
  <c r="F743"/>
  <c r="G743" l="1"/>
  <c r="J742"/>
  <c r="I742"/>
  <c r="F742"/>
  <c r="G742" l="1"/>
  <c r="J741"/>
  <c r="I741"/>
  <c r="F741"/>
  <c r="G741" l="1"/>
  <c r="J740"/>
  <c r="I740"/>
  <c r="F740"/>
  <c r="G740" l="1"/>
  <c r="J739"/>
  <c r="I739"/>
  <c r="F739"/>
  <c r="G739" l="1"/>
  <c r="J738"/>
  <c r="I738"/>
  <c r="F738"/>
  <c r="G738" l="1"/>
  <c r="J737"/>
  <c r="I737"/>
  <c r="F737"/>
  <c r="G737" l="1"/>
  <c r="J736"/>
  <c r="I736"/>
  <c r="F736"/>
  <c r="G736" l="1"/>
  <c r="J735"/>
  <c r="I735"/>
  <c r="F735"/>
  <c r="G735" l="1"/>
  <c r="J734"/>
  <c r="I734"/>
  <c r="F734"/>
  <c r="G734" l="1"/>
  <c r="J733"/>
  <c r="I733"/>
  <c r="F733"/>
  <c r="G733" l="1"/>
  <c r="J732"/>
  <c r="I732"/>
  <c r="F732"/>
  <c r="G732" l="1"/>
  <c r="J731"/>
  <c r="I731"/>
  <c r="F731"/>
  <c r="G731" l="1"/>
  <c r="J730"/>
  <c r="I730"/>
  <c r="F730"/>
  <c r="G730" l="1"/>
  <c r="J729"/>
  <c r="I729"/>
  <c r="F729"/>
  <c r="G729" l="1"/>
  <c r="J728"/>
  <c r="I728"/>
  <c r="F728"/>
  <c r="G728" l="1"/>
  <c r="J727"/>
  <c r="I727"/>
  <c r="F727"/>
  <c r="G727" l="1"/>
  <c r="J726"/>
  <c r="I726"/>
  <c r="F726"/>
  <c r="G726" l="1"/>
  <c r="J725"/>
  <c r="I725" s="1"/>
  <c r="F725"/>
  <c r="G725" l="1"/>
  <c r="J724"/>
  <c r="I724" s="1"/>
  <c r="F724"/>
  <c r="G724" l="1"/>
  <c r="J723"/>
  <c r="I723" s="1"/>
  <c r="F723"/>
  <c r="G723" l="1"/>
  <c r="J722"/>
  <c r="I722" s="1"/>
  <c r="F722"/>
  <c r="G722" l="1"/>
  <c r="J721"/>
  <c r="I721" s="1"/>
  <c r="F721"/>
  <c r="G721" l="1"/>
  <c r="J720"/>
  <c r="I720" s="1"/>
  <c r="F720"/>
  <c r="G720" l="1"/>
  <c r="J719"/>
  <c r="I719" s="1"/>
  <c r="F719"/>
  <c r="G719" l="1"/>
  <c r="J718"/>
  <c r="I718" s="1"/>
  <c r="F718"/>
  <c r="G718" l="1"/>
  <c r="J717"/>
  <c r="I717" s="1"/>
  <c r="F717"/>
  <c r="G717" l="1"/>
  <c r="J716"/>
  <c r="I716" s="1"/>
  <c r="F716"/>
  <c r="G716" l="1"/>
  <c r="J715"/>
  <c r="I715" s="1"/>
  <c r="F715"/>
  <c r="G715" l="1"/>
  <c r="J714"/>
  <c r="I714" s="1"/>
  <c r="F714"/>
  <c r="G714" l="1"/>
  <c r="J713"/>
  <c r="I713" s="1"/>
  <c r="F713"/>
  <c r="G713" l="1"/>
  <c r="J712"/>
  <c r="I712" s="1"/>
  <c r="F712"/>
  <c r="G712" l="1"/>
  <c r="J711"/>
  <c r="I711" s="1"/>
  <c r="F711"/>
  <c r="G711" l="1"/>
  <c r="J710"/>
  <c r="I710" s="1"/>
  <c r="F710"/>
  <c r="G710" l="1"/>
  <c r="J709"/>
  <c r="I709" s="1"/>
  <c r="F709"/>
  <c r="G709" l="1"/>
  <c r="J708"/>
  <c r="I708" s="1"/>
  <c r="F708"/>
  <c r="G708" l="1"/>
  <c r="J707"/>
  <c r="I707" s="1"/>
  <c r="F707"/>
  <c r="G707" l="1"/>
  <c r="J706"/>
  <c r="I706" s="1"/>
  <c r="F706"/>
  <c r="G706" l="1"/>
  <c r="J705"/>
  <c r="I705" s="1"/>
  <c r="F705"/>
  <c r="G705" l="1"/>
  <c r="J704"/>
  <c r="I704" s="1"/>
  <c r="F704"/>
  <c r="G704" l="1"/>
  <c r="J703"/>
  <c r="I703" s="1"/>
  <c r="F703"/>
  <c r="G703" l="1"/>
  <c r="J702"/>
  <c r="I702" s="1"/>
  <c r="F702"/>
  <c r="G702" l="1"/>
  <c r="J701"/>
  <c r="I701" s="1"/>
  <c r="F701"/>
  <c r="G701" l="1"/>
  <c r="J700"/>
  <c r="I700" s="1"/>
  <c r="F700"/>
  <c r="G700" l="1"/>
  <c r="J699"/>
  <c r="I699" s="1"/>
  <c r="F699"/>
  <c r="G699" l="1"/>
  <c r="H699" s="1"/>
  <c r="J681"/>
  <c r="I681"/>
  <c r="F681"/>
  <c r="G681" l="1"/>
  <c r="J680"/>
  <c r="I680"/>
  <c r="F680"/>
  <c r="G680" l="1"/>
  <c r="J679"/>
  <c r="I679"/>
  <c r="F679"/>
  <c r="G679" l="1"/>
  <c r="J678"/>
  <c r="I678"/>
  <c r="F678"/>
  <c r="G678" l="1"/>
  <c r="J677"/>
  <c r="I677"/>
  <c r="F677"/>
  <c r="G677" l="1"/>
  <c r="J676"/>
  <c r="I676"/>
  <c r="F676"/>
  <c r="G676" l="1"/>
  <c r="J675"/>
  <c r="I675"/>
  <c r="F675"/>
  <c r="G675" l="1"/>
  <c r="J674"/>
  <c r="I674"/>
  <c r="F674"/>
  <c r="G674" l="1"/>
  <c r="J673"/>
  <c r="I673"/>
  <c r="F673"/>
  <c r="G673" l="1"/>
  <c r="J672"/>
  <c r="I672"/>
  <c r="F672"/>
  <c r="G672" l="1"/>
  <c r="J671"/>
  <c r="I671"/>
  <c r="F671"/>
  <c r="G671" l="1"/>
  <c r="J670"/>
  <c r="I670"/>
  <c r="F670"/>
  <c r="G670" l="1"/>
  <c r="J669"/>
  <c r="I669"/>
  <c r="F669"/>
  <c r="G669" l="1"/>
  <c r="J668"/>
  <c r="I668"/>
  <c r="F668"/>
  <c r="G668" l="1"/>
  <c r="J667"/>
  <c r="I667"/>
  <c r="F667"/>
  <c r="G667" l="1"/>
  <c r="J666"/>
  <c r="I666"/>
  <c r="F666"/>
  <c r="G666" l="1"/>
  <c r="J665"/>
  <c r="I665"/>
  <c r="F665"/>
  <c r="G665" l="1"/>
  <c r="J664"/>
  <c r="I664"/>
  <c r="F664"/>
  <c r="G664" l="1"/>
  <c r="J663"/>
  <c r="I663"/>
  <c r="F663"/>
  <c r="G663" l="1"/>
  <c r="J662"/>
  <c r="I662"/>
  <c r="F662"/>
  <c r="G662" l="1"/>
  <c r="J661"/>
  <c r="I661"/>
  <c r="F661"/>
  <c r="G661" l="1"/>
  <c r="J660"/>
  <c r="I660"/>
  <c r="F660"/>
  <c r="G660" l="1"/>
  <c r="J659"/>
  <c r="I659"/>
  <c r="F659"/>
  <c r="G659" l="1"/>
  <c r="J658"/>
  <c r="I658"/>
  <c r="F658"/>
  <c r="G658" l="1"/>
  <c r="J657"/>
  <c r="I657"/>
  <c r="F657"/>
  <c r="G657" l="1"/>
  <c r="J656"/>
  <c r="I656"/>
  <c r="F656"/>
  <c r="G656" l="1"/>
  <c r="J655"/>
  <c r="I655"/>
  <c r="F655"/>
  <c r="G655" l="1"/>
  <c r="J654"/>
  <c r="I654"/>
  <c r="F654"/>
  <c r="G654" l="1"/>
  <c r="J653"/>
  <c r="I653"/>
  <c r="F653"/>
  <c r="G653" l="1"/>
  <c r="J652"/>
  <c r="I652"/>
  <c r="F652"/>
  <c r="G652" l="1"/>
  <c r="J651"/>
  <c r="I651"/>
  <c r="F651"/>
  <c r="G651" l="1"/>
  <c r="J650"/>
  <c r="I650"/>
  <c r="F650"/>
  <c r="G650" l="1"/>
  <c r="J649"/>
  <c r="I649"/>
  <c r="F649"/>
  <c r="G649" l="1"/>
  <c r="J648"/>
  <c r="I648"/>
  <c r="F648"/>
  <c r="G648" l="1"/>
  <c r="J647"/>
  <c r="I647"/>
  <c r="F647"/>
  <c r="G647" l="1"/>
  <c r="J646"/>
  <c r="I646"/>
  <c r="F646"/>
  <c r="G646" l="1"/>
  <c r="J645"/>
  <c r="I645"/>
  <c r="F645"/>
  <c r="G645" l="1"/>
  <c r="J644"/>
  <c r="I644"/>
  <c r="F644"/>
  <c r="G644" l="1"/>
  <c r="J643"/>
  <c r="I643"/>
  <c r="F643"/>
  <c r="G643" l="1"/>
  <c r="J642"/>
  <c r="I642"/>
  <c r="F642"/>
  <c r="G642" l="1"/>
  <c r="J641"/>
  <c r="I641"/>
  <c r="F641"/>
  <c r="G641" l="1"/>
  <c r="J640"/>
  <c r="I640"/>
  <c r="F640"/>
  <c r="G640" l="1"/>
  <c r="J639"/>
  <c r="I639"/>
  <c r="F639"/>
  <c r="G639" l="1"/>
  <c r="J638"/>
  <c r="I638"/>
  <c r="F638"/>
  <c r="G638" l="1"/>
  <c r="J637"/>
  <c r="I637"/>
  <c r="F637"/>
  <c r="G637" l="1"/>
  <c r="J636"/>
  <c r="I636"/>
  <c r="F636"/>
  <c r="G636" l="1"/>
  <c r="J635"/>
  <c r="I635"/>
  <c r="F635"/>
  <c r="G635" l="1"/>
  <c r="J634"/>
  <c r="I634" s="1"/>
  <c r="F634"/>
  <c r="G634" l="1"/>
  <c r="J633"/>
  <c r="I633" s="1"/>
  <c r="F633"/>
  <c r="G633" l="1"/>
  <c r="J632"/>
  <c r="I632" s="1"/>
  <c r="F632"/>
  <c r="G632" l="1"/>
  <c r="J631"/>
  <c r="I631" s="1"/>
  <c r="F631"/>
  <c r="G631" l="1"/>
  <c r="J630"/>
  <c r="I630" s="1"/>
  <c r="F630"/>
  <c r="G630" l="1"/>
  <c r="J629"/>
  <c r="I629" s="1"/>
  <c r="F629"/>
  <c r="G629" l="1"/>
  <c r="J628"/>
  <c r="I628" s="1"/>
  <c r="F628"/>
  <c r="G628" l="1"/>
  <c r="J627"/>
  <c r="I627" s="1"/>
  <c r="F627"/>
  <c r="G627" l="1"/>
  <c r="J626"/>
  <c r="I626" s="1"/>
  <c r="F626"/>
  <c r="G626" l="1"/>
  <c r="J625"/>
  <c r="I625" s="1"/>
  <c r="F625"/>
  <c r="G625" l="1"/>
  <c r="J624"/>
  <c r="I624" s="1"/>
  <c r="F624"/>
  <c r="G624" l="1"/>
  <c r="J623"/>
  <c r="I623" s="1"/>
  <c r="F623"/>
  <c r="G623" l="1"/>
  <c r="J622"/>
  <c r="I622" s="1"/>
  <c r="F622"/>
  <c r="G622" l="1"/>
  <c r="J621"/>
  <c r="I621" s="1"/>
  <c r="F621"/>
  <c r="G621" l="1"/>
  <c r="J620"/>
  <c r="I620" s="1"/>
  <c r="F620"/>
  <c r="G620" l="1"/>
  <c r="J619"/>
  <c r="I619" s="1"/>
  <c r="F619"/>
  <c r="G619" l="1"/>
  <c r="J618"/>
  <c r="I618" s="1"/>
  <c r="F618"/>
  <c r="G618" l="1"/>
  <c r="J617"/>
  <c r="I617" s="1"/>
  <c r="F617"/>
  <c r="G617" l="1"/>
  <c r="J616"/>
  <c r="I616" s="1"/>
  <c r="F616"/>
  <c r="G616" l="1"/>
  <c r="J615"/>
  <c r="I615" s="1"/>
  <c r="F615"/>
  <c r="G615" l="1"/>
  <c r="J614"/>
  <c r="I614" s="1"/>
  <c r="F614"/>
  <c r="G614" l="1"/>
  <c r="J613"/>
  <c r="I613" s="1"/>
  <c r="F613"/>
  <c r="G613" l="1"/>
  <c r="J612"/>
  <c r="I612" s="1"/>
  <c r="F612"/>
  <c r="G612" l="1"/>
  <c r="J611"/>
  <c r="I611" s="1"/>
  <c r="F611"/>
  <c r="G611" l="1"/>
  <c r="J610"/>
  <c r="I610" s="1"/>
  <c r="F610"/>
  <c r="G610" l="1"/>
  <c r="J609"/>
  <c r="I609" s="1"/>
  <c r="F609"/>
  <c r="G609" l="1"/>
  <c r="J608"/>
  <c r="I608" s="1"/>
  <c r="F608"/>
  <c r="G608" l="1"/>
  <c r="J607"/>
  <c r="I607" s="1"/>
  <c r="F607"/>
  <c r="G607" l="1"/>
  <c r="H607" s="1"/>
  <c r="J589"/>
  <c r="I589"/>
  <c r="F589"/>
  <c r="G589" l="1"/>
  <c r="J588"/>
  <c r="I588"/>
  <c r="F588"/>
  <c r="G588" l="1"/>
  <c r="J587"/>
  <c r="I587"/>
  <c r="F587"/>
  <c r="G587" l="1"/>
  <c r="J586"/>
  <c r="I586"/>
  <c r="F586"/>
  <c r="G586" l="1"/>
  <c r="J585"/>
  <c r="I585"/>
  <c r="F585"/>
  <c r="G585" l="1"/>
  <c r="J584"/>
  <c r="I584"/>
  <c r="F584"/>
  <c r="G584" l="1"/>
  <c r="J583"/>
  <c r="I583"/>
  <c r="F583"/>
  <c r="G583" l="1"/>
  <c r="J582"/>
  <c r="I582"/>
  <c r="F582"/>
  <c r="G582" l="1"/>
  <c r="J581"/>
  <c r="I581"/>
  <c r="F581"/>
  <c r="G581" l="1"/>
  <c r="J580"/>
  <c r="I580"/>
  <c r="F580"/>
  <c r="G580" l="1"/>
  <c r="J579"/>
  <c r="I579"/>
  <c r="F579"/>
  <c r="G579" l="1"/>
  <c r="J578"/>
  <c r="I578"/>
  <c r="F578"/>
  <c r="G578" l="1"/>
  <c r="J577"/>
  <c r="I577"/>
  <c r="F577"/>
  <c r="G577" l="1"/>
  <c r="J576"/>
  <c r="I576"/>
  <c r="F576"/>
  <c r="G576" l="1"/>
  <c r="J575"/>
  <c r="I575"/>
  <c r="F575"/>
  <c r="G575" l="1"/>
  <c r="J574"/>
  <c r="I574"/>
  <c r="F574"/>
  <c r="G574" l="1"/>
  <c r="J573"/>
  <c r="I573"/>
  <c r="F573"/>
  <c r="G573" l="1"/>
  <c r="J572"/>
  <c r="I572"/>
  <c r="F572"/>
  <c r="G572" l="1"/>
  <c r="J571"/>
  <c r="I571"/>
  <c r="F571"/>
  <c r="G571" l="1"/>
  <c r="J570"/>
  <c r="I570"/>
  <c r="F570"/>
  <c r="G570" l="1"/>
  <c r="J569"/>
  <c r="I569"/>
  <c r="F569"/>
  <c r="G569" l="1"/>
  <c r="J568"/>
  <c r="I568"/>
  <c r="F568"/>
  <c r="G568" l="1"/>
  <c r="J567"/>
  <c r="I567"/>
  <c r="F567"/>
  <c r="G567" l="1"/>
  <c r="J566"/>
  <c r="I566"/>
  <c r="F566"/>
  <c r="G566" l="1"/>
  <c r="J565"/>
  <c r="I565"/>
  <c r="F565"/>
  <c r="G565" l="1"/>
  <c r="J564"/>
  <c r="I564"/>
  <c r="F564"/>
  <c r="G564" l="1"/>
  <c r="J563"/>
  <c r="I563"/>
  <c r="F563"/>
  <c r="G563" l="1"/>
  <c r="J562"/>
  <c r="I562"/>
  <c r="F562"/>
  <c r="G562" l="1"/>
  <c r="J561"/>
  <c r="I561"/>
  <c r="F561"/>
  <c r="G561" l="1"/>
  <c r="J560"/>
  <c r="I560"/>
  <c r="F560"/>
  <c r="G560" l="1"/>
  <c r="J559"/>
  <c r="I559"/>
  <c r="F559"/>
  <c r="G559" l="1"/>
  <c r="J558"/>
  <c r="I558" s="1"/>
  <c r="F558"/>
  <c r="G558" l="1"/>
  <c r="J557"/>
  <c r="I557" s="1"/>
  <c r="F557"/>
  <c r="G557" l="1"/>
  <c r="J556"/>
  <c r="I556" s="1"/>
  <c r="F556"/>
  <c r="G556" l="1"/>
  <c r="J555"/>
  <c r="I555" s="1"/>
  <c r="F555"/>
  <c r="G555" l="1"/>
  <c r="J554"/>
  <c r="I554" s="1"/>
  <c r="F554"/>
  <c r="G554" l="1"/>
  <c r="J553"/>
  <c r="I553" s="1"/>
  <c r="F553"/>
  <c r="G553" l="1"/>
  <c r="J552"/>
  <c r="I552" s="1"/>
  <c r="F552"/>
  <c r="G552" l="1"/>
  <c r="J551"/>
  <c r="I551" s="1"/>
  <c r="F551"/>
  <c r="G551" l="1"/>
  <c r="J550"/>
  <c r="I550" s="1"/>
  <c r="F550"/>
  <c r="G550" l="1"/>
  <c r="J549"/>
  <c r="I549" s="1"/>
  <c r="F549"/>
  <c r="G549" l="1"/>
  <c r="J548"/>
  <c r="I548" s="1"/>
  <c r="F548"/>
  <c r="G548" l="1"/>
  <c r="J547"/>
  <c r="I547" s="1"/>
  <c r="F547"/>
  <c r="G547" l="1"/>
  <c r="J546"/>
  <c r="I546" s="1"/>
  <c r="F546"/>
  <c r="G546" l="1"/>
  <c r="J545"/>
  <c r="I545" s="1"/>
  <c r="F545"/>
  <c r="G545" l="1"/>
  <c r="J544"/>
  <c r="I544" s="1"/>
  <c r="F544"/>
  <c r="G544" l="1"/>
  <c r="J543"/>
  <c r="I543" s="1"/>
  <c r="F543"/>
  <c r="G543" l="1"/>
  <c r="J542"/>
  <c r="I542" s="1"/>
  <c r="F542"/>
  <c r="G542" l="1"/>
  <c r="J541"/>
  <c r="I541" s="1"/>
  <c r="F541"/>
  <c r="G541" l="1"/>
  <c r="J540"/>
  <c r="I540" s="1"/>
  <c r="F540"/>
  <c r="G540" l="1"/>
  <c r="J539"/>
  <c r="I539" s="1"/>
  <c r="F539"/>
  <c r="G539" l="1"/>
  <c r="J538"/>
  <c r="I538" s="1"/>
  <c r="F538"/>
  <c r="G538" l="1"/>
  <c r="J537"/>
  <c r="I537" s="1"/>
  <c r="F537"/>
  <c r="G537" l="1"/>
  <c r="J536"/>
  <c r="I536" s="1"/>
  <c r="F536"/>
  <c r="G536" l="1"/>
  <c r="J535"/>
  <c r="I535" s="1"/>
  <c r="F535"/>
  <c r="G535" l="1"/>
  <c r="J534"/>
  <c r="I534" s="1"/>
  <c r="F534"/>
  <c r="G534" l="1"/>
  <c r="J533"/>
  <c r="I533" s="1"/>
  <c r="F533"/>
  <c r="G533" l="1"/>
  <c r="J532"/>
  <c r="I532" s="1"/>
  <c r="F532"/>
  <c r="G532" l="1"/>
  <c r="J531"/>
  <c r="I531" s="1"/>
  <c r="F531"/>
  <c r="G531" l="1"/>
  <c r="J530"/>
  <c r="I530" s="1"/>
  <c r="F530"/>
  <c r="G530" l="1"/>
  <c r="J529"/>
  <c r="I529" s="1"/>
  <c r="F529"/>
  <c r="G529" l="1"/>
  <c r="J528"/>
  <c r="I528" s="1"/>
  <c r="F528"/>
  <c r="G528" l="1"/>
  <c r="J527"/>
  <c r="I527" s="1"/>
  <c r="F527"/>
  <c r="G527" l="1"/>
  <c r="J526"/>
  <c r="I526" s="1"/>
  <c r="F526"/>
  <c r="G526" l="1"/>
  <c r="J525"/>
  <c r="I525" s="1"/>
  <c r="F525"/>
  <c r="G525" l="1"/>
  <c r="J524"/>
  <c r="I524" s="1"/>
  <c r="F524"/>
  <c r="G524" l="1"/>
  <c r="J523"/>
  <c r="I523" s="1"/>
  <c r="F523"/>
  <c r="G523" l="1"/>
  <c r="J522"/>
  <c r="I522" s="1"/>
  <c r="F522"/>
  <c r="G522" l="1"/>
  <c r="J521"/>
  <c r="I521" s="1"/>
  <c r="F521"/>
  <c r="G521" l="1"/>
  <c r="J520"/>
  <c r="I520" s="1"/>
  <c r="F520"/>
  <c r="G520" l="1"/>
  <c r="J519"/>
  <c r="I519" s="1"/>
  <c r="F519"/>
  <c r="G519" l="1"/>
  <c r="J518"/>
  <c r="I518" s="1"/>
  <c r="F518"/>
  <c r="G518" l="1"/>
  <c r="J517"/>
  <c r="I517" s="1"/>
  <c r="F517"/>
  <c r="G517" l="1"/>
  <c r="J516"/>
  <c r="I516" s="1"/>
  <c r="F516"/>
  <c r="G516" l="1"/>
  <c r="J515"/>
  <c r="I515" s="1"/>
  <c r="F515"/>
  <c r="G515" l="1"/>
  <c r="H515" s="1"/>
  <c r="J497"/>
  <c r="I497"/>
  <c r="F497"/>
  <c r="G497" l="1"/>
  <c r="J496"/>
  <c r="I496"/>
  <c r="F496"/>
  <c r="G496" l="1"/>
  <c r="J495"/>
  <c r="I495"/>
  <c r="F495"/>
  <c r="G495" l="1"/>
  <c r="J494"/>
  <c r="I494"/>
  <c r="F494"/>
  <c r="G494" l="1"/>
  <c r="J493"/>
  <c r="I493"/>
  <c r="F493"/>
  <c r="G493" l="1"/>
  <c r="J492"/>
  <c r="I492"/>
  <c r="F492"/>
  <c r="G492" l="1"/>
  <c r="J491"/>
  <c r="I491"/>
  <c r="F491"/>
  <c r="G491" l="1"/>
  <c r="J490"/>
  <c r="I490"/>
  <c r="F490"/>
  <c r="G490" l="1"/>
  <c r="J489"/>
  <c r="I489"/>
  <c r="F489"/>
  <c r="G489" l="1"/>
  <c r="J488"/>
  <c r="I488"/>
  <c r="F488"/>
  <c r="G488" l="1"/>
  <c r="J487"/>
  <c r="I487"/>
  <c r="F487"/>
  <c r="G487" l="1"/>
  <c r="J486"/>
  <c r="I486"/>
  <c r="F486"/>
  <c r="G486" l="1"/>
  <c r="J485"/>
  <c r="I485"/>
  <c r="F485"/>
  <c r="G485" l="1"/>
  <c r="J484"/>
  <c r="I484"/>
  <c r="F484"/>
  <c r="G484" l="1"/>
  <c r="J483"/>
  <c r="I483"/>
  <c r="F483"/>
  <c r="G483" l="1"/>
  <c r="J482"/>
  <c r="I482"/>
  <c r="F482"/>
  <c r="G482" l="1"/>
  <c r="J481"/>
  <c r="I481"/>
  <c r="F481"/>
  <c r="G481" l="1"/>
  <c r="J480"/>
  <c r="I480"/>
  <c r="F480"/>
  <c r="G480" l="1"/>
  <c r="J479"/>
  <c r="I479"/>
  <c r="F479"/>
  <c r="G479" l="1"/>
  <c r="J478"/>
  <c r="I478"/>
  <c r="F478"/>
  <c r="G478" l="1"/>
  <c r="J477"/>
  <c r="I477"/>
  <c r="F477"/>
  <c r="G477" l="1"/>
  <c r="J476"/>
  <c r="I476"/>
  <c r="F476"/>
  <c r="G476" l="1"/>
  <c r="J475"/>
  <c r="I475"/>
  <c r="F475"/>
  <c r="G475" l="1"/>
  <c r="J474"/>
  <c r="I474"/>
  <c r="F474"/>
  <c r="G474" l="1"/>
  <c r="J473"/>
  <c r="I473"/>
  <c r="F473"/>
  <c r="G473" l="1"/>
  <c r="J472"/>
  <c r="I472"/>
  <c r="F472"/>
  <c r="G472" l="1"/>
  <c r="J471"/>
  <c r="I471"/>
  <c r="F471"/>
  <c r="G471" l="1"/>
  <c r="J470"/>
  <c r="I470"/>
  <c r="F470"/>
  <c r="G470" l="1"/>
  <c r="J469"/>
  <c r="I469"/>
  <c r="F469"/>
  <c r="G469" l="1"/>
  <c r="J468"/>
  <c r="I468"/>
  <c r="F468"/>
  <c r="G468" l="1"/>
  <c r="J467"/>
  <c r="I467"/>
  <c r="F467"/>
  <c r="G467" l="1"/>
  <c r="J466"/>
  <c r="I466" s="1"/>
  <c r="F466"/>
  <c r="G466" l="1"/>
  <c r="J465"/>
  <c r="I465" s="1"/>
  <c r="F465"/>
  <c r="G465" l="1"/>
  <c r="J464"/>
  <c r="I464" s="1"/>
  <c r="F464"/>
  <c r="G464" l="1"/>
  <c r="J463"/>
  <c r="I463" s="1"/>
  <c r="F463"/>
  <c r="G463" l="1"/>
  <c r="J462"/>
  <c r="I462" s="1"/>
  <c r="F462"/>
  <c r="G462" l="1"/>
  <c r="J461"/>
  <c r="I461" s="1"/>
  <c r="F461"/>
  <c r="G461" l="1"/>
  <c r="J460"/>
  <c r="I460" s="1"/>
  <c r="F460"/>
  <c r="G460" l="1"/>
  <c r="J459"/>
  <c r="I459" s="1"/>
  <c r="F459"/>
  <c r="G459" l="1"/>
  <c r="J458"/>
  <c r="I458" s="1"/>
  <c r="F458"/>
  <c r="G458" l="1"/>
  <c r="J457"/>
  <c r="I457" s="1"/>
  <c r="F457"/>
  <c r="G457" l="1"/>
  <c r="J456"/>
  <c r="I456" s="1"/>
  <c r="F456"/>
  <c r="G456" l="1"/>
  <c r="J455"/>
  <c r="I455" s="1"/>
  <c r="F455"/>
  <c r="G455" l="1"/>
  <c r="J454"/>
  <c r="I454" s="1"/>
  <c r="F454"/>
  <c r="G454" l="1"/>
  <c r="J453"/>
  <c r="I453" s="1"/>
  <c r="F453"/>
  <c r="G453" l="1"/>
  <c r="J452"/>
  <c r="I452" s="1"/>
  <c r="F452"/>
  <c r="G452" l="1"/>
  <c r="J451"/>
  <c r="I451" s="1"/>
  <c r="F451"/>
  <c r="G451" l="1"/>
  <c r="J450"/>
  <c r="I450" s="1"/>
  <c r="F450"/>
  <c r="G450" l="1"/>
  <c r="J449"/>
  <c r="I449" s="1"/>
  <c r="F449"/>
  <c r="G449" l="1"/>
  <c r="J448"/>
  <c r="I448" s="1"/>
  <c r="F448"/>
  <c r="G448" l="1"/>
  <c r="J447"/>
  <c r="I447" s="1"/>
  <c r="F447"/>
  <c r="G447" l="1"/>
  <c r="J446"/>
  <c r="I446" s="1"/>
  <c r="F446"/>
  <c r="G446" l="1"/>
  <c r="J445"/>
  <c r="I445" s="1"/>
  <c r="F445"/>
  <c r="G445" l="1"/>
  <c r="J444"/>
  <c r="I444" s="1"/>
  <c r="F444"/>
  <c r="G444" l="1"/>
  <c r="J443"/>
  <c r="I443" s="1"/>
  <c r="F443"/>
  <c r="G443" l="1"/>
  <c r="J442"/>
  <c r="I442" s="1"/>
  <c r="F442"/>
  <c r="G442" l="1"/>
  <c r="J441"/>
  <c r="I441" s="1"/>
  <c r="F441"/>
  <c r="G441" l="1"/>
  <c r="J440"/>
  <c r="I440" s="1"/>
  <c r="F440"/>
  <c r="G440" l="1"/>
  <c r="J439"/>
  <c r="I439" s="1"/>
  <c r="F439"/>
  <c r="G439" l="1"/>
  <c r="J438"/>
  <c r="I438" s="1"/>
  <c r="F438"/>
  <c r="G438" l="1"/>
  <c r="J437"/>
  <c r="I437" s="1"/>
  <c r="F437"/>
  <c r="G437" l="1"/>
  <c r="J436"/>
  <c r="I436" s="1"/>
  <c r="F436"/>
  <c r="G436" l="1"/>
  <c r="J435"/>
  <c r="I435" s="1"/>
  <c r="F435"/>
  <c r="G435" l="1"/>
  <c r="J434"/>
  <c r="I434" s="1"/>
  <c r="F434"/>
  <c r="G434" l="1"/>
  <c r="J433"/>
  <c r="I433" s="1"/>
  <c r="F433"/>
  <c r="G433" l="1"/>
  <c r="J432"/>
  <c r="I432" s="1"/>
  <c r="F432"/>
  <c r="G432" l="1"/>
  <c r="J431"/>
  <c r="I431" s="1"/>
  <c r="F431"/>
  <c r="G431" l="1"/>
  <c r="J430"/>
  <c r="I430" s="1"/>
  <c r="F430"/>
  <c r="G430" l="1"/>
  <c r="J429"/>
  <c r="I429" s="1"/>
  <c r="F429"/>
  <c r="G429" l="1"/>
  <c r="J428"/>
  <c r="I428" s="1"/>
  <c r="F428"/>
  <c r="G428" l="1"/>
  <c r="J427"/>
  <c r="I427" s="1"/>
  <c r="F427"/>
  <c r="G427" l="1"/>
  <c r="J426"/>
  <c r="I426" s="1"/>
  <c r="F426"/>
  <c r="G426" l="1"/>
  <c r="J425"/>
  <c r="I425" s="1"/>
  <c r="F425"/>
  <c r="G425" l="1"/>
  <c r="J424"/>
  <c r="I424" s="1"/>
  <c r="F424"/>
  <c r="G424" l="1"/>
  <c r="J423"/>
  <c r="I423" s="1"/>
  <c r="F423"/>
  <c r="G423" l="1"/>
  <c r="H423" s="1"/>
  <c r="J405"/>
  <c r="I405"/>
  <c r="F405"/>
  <c r="G405" l="1"/>
  <c r="J404"/>
  <c r="I404"/>
  <c r="F404"/>
  <c r="G404" l="1"/>
  <c r="J403"/>
  <c r="I403"/>
  <c r="F403"/>
  <c r="G403" l="1"/>
  <c r="J402"/>
  <c r="I402"/>
  <c r="F402"/>
  <c r="G402" l="1"/>
  <c r="J401"/>
  <c r="I401"/>
  <c r="F401"/>
  <c r="G401" l="1"/>
  <c r="J400"/>
  <c r="I400"/>
  <c r="F400"/>
  <c r="G400" l="1"/>
  <c r="J399"/>
  <c r="I399"/>
  <c r="F399"/>
  <c r="G399" l="1"/>
  <c r="J398"/>
  <c r="I398"/>
  <c r="F398"/>
  <c r="G398" l="1"/>
  <c r="J397"/>
  <c r="I397"/>
  <c r="F397"/>
  <c r="G397" l="1"/>
  <c r="J396"/>
  <c r="I396"/>
  <c r="F396"/>
  <c r="G396" l="1"/>
  <c r="J395"/>
  <c r="I395"/>
  <c r="F395"/>
  <c r="G395" l="1"/>
  <c r="J394"/>
  <c r="I394"/>
  <c r="F394"/>
  <c r="G394" l="1"/>
  <c r="J393"/>
  <c r="I393"/>
  <c r="F393"/>
  <c r="G393" l="1"/>
  <c r="J392"/>
  <c r="I392"/>
  <c r="F392"/>
  <c r="G392" l="1"/>
  <c r="J391"/>
  <c r="I391"/>
  <c r="F391"/>
  <c r="G391" l="1"/>
  <c r="J390"/>
  <c r="I390"/>
  <c r="F390"/>
  <c r="G390" l="1"/>
  <c r="J389"/>
  <c r="I389"/>
  <c r="F389"/>
  <c r="G389" l="1"/>
  <c r="J388"/>
  <c r="I388"/>
  <c r="F388"/>
  <c r="G388" l="1"/>
  <c r="J387"/>
  <c r="I387"/>
  <c r="F387"/>
  <c r="G387" l="1"/>
  <c r="J386"/>
  <c r="I386"/>
  <c r="F386"/>
  <c r="G386" l="1"/>
  <c r="J385"/>
  <c r="I385"/>
  <c r="F385"/>
  <c r="G385" l="1"/>
  <c r="J384"/>
  <c r="I384"/>
  <c r="F384"/>
  <c r="G384" l="1"/>
  <c r="J383"/>
  <c r="I383"/>
  <c r="F383"/>
  <c r="G383" l="1"/>
  <c r="J382"/>
  <c r="I382"/>
  <c r="F382"/>
  <c r="G382" l="1"/>
  <c r="J381"/>
  <c r="I381"/>
  <c r="F381"/>
  <c r="G381" l="1"/>
  <c r="J380"/>
  <c r="I380"/>
  <c r="F380"/>
  <c r="G380" l="1"/>
  <c r="J379"/>
  <c r="I379"/>
  <c r="F379"/>
  <c r="G379" l="1"/>
  <c r="J378"/>
  <c r="I378"/>
  <c r="F378"/>
  <c r="G378" l="1"/>
  <c r="J377"/>
  <c r="I377"/>
  <c r="F377"/>
  <c r="G377" l="1"/>
  <c r="J376"/>
  <c r="I376"/>
  <c r="F376"/>
  <c r="G376" l="1"/>
  <c r="J375"/>
  <c r="I375"/>
  <c r="F375"/>
  <c r="G375" l="1"/>
  <c r="J374"/>
  <c r="I374"/>
  <c r="F374"/>
  <c r="G374" l="1"/>
  <c r="J373"/>
  <c r="I373"/>
  <c r="F373"/>
  <c r="G373" l="1"/>
  <c r="J372"/>
  <c r="I372"/>
  <c r="F372"/>
  <c r="G372" l="1"/>
  <c r="J371"/>
  <c r="I371"/>
  <c r="F371"/>
  <c r="G371" l="1"/>
  <c r="J370"/>
  <c r="I370"/>
  <c r="F370"/>
  <c r="G370" l="1"/>
  <c r="J369"/>
  <c r="I369"/>
  <c r="F369"/>
  <c r="G369" l="1"/>
  <c r="J368"/>
  <c r="I368"/>
  <c r="F368"/>
  <c r="G368" l="1"/>
  <c r="J367"/>
  <c r="I367"/>
  <c r="F367"/>
  <c r="G367" l="1"/>
  <c r="J366"/>
  <c r="I366"/>
  <c r="F366"/>
  <c r="G366" l="1"/>
  <c r="J365"/>
  <c r="I365"/>
  <c r="F365"/>
  <c r="G365" l="1"/>
  <c r="J364"/>
  <c r="I364"/>
  <c r="F364"/>
  <c r="G364" l="1"/>
  <c r="J363"/>
  <c r="I363"/>
  <c r="F363"/>
  <c r="G363" l="1"/>
  <c r="J362"/>
  <c r="I362"/>
  <c r="F362"/>
  <c r="G362" l="1"/>
  <c r="J361"/>
  <c r="I361"/>
  <c r="F361"/>
  <c r="G361" l="1"/>
  <c r="J360"/>
  <c r="I360"/>
  <c r="F360"/>
  <c r="G360" l="1"/>
  <c r="J359"/>
  <c r="I359" s="1"/>
  <c r="F359"/>
  <c r="G359" l="1"/>
  <c r="J358"/>
  <c r="I358" s="1"/>
  <c r="F358"/>
  <c r="G358" l="1"/>
  <c r="J357"/>
  <c r="I357" s="1"/>
  <c r="F357"/>
  <c r="G357" l="1"/>
  <c r="J356"/>
  <c r="I356" s="1"/>
  <c r="F356"/>
  <c r="G356" l="1"/>
  <c r="J355"/>
  <c r="I355" s="1"/>
  <c r="F355"/>
  <c r="G355" l="1"/>
  <c r="J354"/>
  <c r="I354" s="1"/>
  <c r="F354"/>
  <c r="G354" l="1"/>
  <c r="J353"/>
  <c r="I353" s="1"/>
  <c r="F353"/>
  <c r="G353" l="1"/>
  <c r="J352"/>
  <c r="I352" s="1"/>
  <c r="F352"/>
  <c r="G352" l="1"/>
  <c r="J351"/>
  <c r="I351" s="1"/>
  <c r="F351"/>
  <c r="G351" l="1"/>
  <c r="J350"/>
  <c r="I350" s="1"/>
  <c r="F350"/>
  <c r="G350" l="1"/>
  <c r="J349"/>
  <c r="I349" s="1"/>
  <c r="F349"/>
  <c r="G349" l="1"/>
  <c r="J348"/>
  <c r="I348" s="1"/>
  <c r="F348"/>
  <c r="G348" l="1"/>
  <c r="J347"/>
  <c r="I347" s="1"/>
  <c r="F347"/>
  <c r="G347" l="1"/>
  <c r="J346"/>
  <c r="I346" s="1"/>
  <c r="F346"/>
  <c r="G346" l="1"/>
  <c r="J345"/>
  <c r="I345" s="1"/>
  <c r="F345"/>
  <c r="G345" l="1"/>
  <c r="J344"/>
  <c r="I344" s="1"/>
  <c r="F344"/>
  <c r="G344" l="1"/>
  <c r="J343"/>
  <c r="I343" s="1"/>
  <c r="F343"/>
  <c r="G343" l="1"/>
  <c r="J342"/>
  <c r="I342" s="1"/>
  <c r="F342"/>
  <c r="G342" l="1"/>
  <c r="J341"/>
  <c r="I341" s="1"/>
  <c r="F341"/>
  <c r="G341" l="1"/>
  <c r="J340"/>
  <c r="I340" s="1"/>
  <c r="F340"/>
  <c r="G340" l="1"/>
  <c r="J339"/>
  <c r="I339" s="1"/>
  <c r="F339"/>
  <c r="G339" l="1"/>
  <c r="J338"/>
  <c r="I338" s="1"/>
  <c r="F338"/>
  <c r="G338" l="1"/>
  <c r="J337"/>
  <c r="I337" s="1"/>
  <c r="F337"/>
  <c r="G337" l="1"/>
  <c r="J336"/>
  <c r="I336" s="1"/>
  <c r="F336"/>
  <c r="G336" l="1"/>
  <c r="J335"/>
  <c r="I335" s="1"/>
  <c r="F335"/>
  <c r="G335" l="1"/>
  <c r="J334"/>
  <c r="I334" s="1"/>
  <c r="F334"/>
  <c r="G334" l="1"/>
  <c r="J333"/>
  <c r="I333" s="1"/>
  <c r="F333"/>
  <c r="G333" l="1"/>
  <c r="J332"/>
  <c r="I332" s="1"/>
  <c r="F332"/>
  <c r="G332" l="1"/>
  <c r="J331"/>
  <c r="I331" s="1"/>
  <c r="F331"/>
  <c r="G331" l="1"/>
  <c r="H331" s="1"/>
  <c r="J313"/>
  <c r="I313"/>
  <c r="F313"/>
  <c r="G313" l="1"/>
  <c r="J312"/>
  <c r="I312"/>
  <c r="F312"/>
  <c r="G312" l="1"/>
  <c r="J311"/>
  <c r="I311"/>
  <c r="F311"/>
  <c r="G311" l="1"/>
  <c r="J310"/>
  <c r="I310"/>
  <c r="F310"/>
  <c r="G310" l="1"/>
  <c r="J309"/>
  <c r="I309"/>
  <c r="F309"/>
  <c r="G309" l="1"/>
  <c r="J308"/>
  <c r="I308"/>
  <c r="F308"/>
  <c r="G308" l="1"/>
  <c r="J307"/>
  <c r="I307"/>
  <c r="F307"/>
  <c r="G307" l="1"/>
  <c r="J306"/>
  <c r="I306"/>
  <c r="F306"/>
  <c r="G306" l="1"/>
  <c r="J305"/>
  <c r="I305"/>
  <c r="F305"/>
  <c r="G305" l="1"/>
  <c r="J304"/>
  <c r="I304"/>
  <c r="F304"/>
  <c r="G304" l="1"/>
  <c r="J303"/>
  <c r="I303"/>
  <c r="F303"/>
  <c r="G303" l="1"/>
  <c r="J302"/>
  <c r="I302"/>
  <c r="F302"/>
  <c r="G302" l="1"/>
  <c r="J301"/>
  <c r="I301"/>
  <c r="F301"/>
  <c r="G301" l="1"/>
  <c r="J300"/>
  <c r="I300"/>
  <c r="F300"/>
  <c r="G300" l="1"/>
  <c r="J299"/>
  <c r="I299"/>
  <c r="F299"/>
  <c r="G299" l="1"/>
  <c r="J298"/>
  <c r="I298"/>
  <c r="F298"/>
  <c r="G298" l="1"/>
  <c r="J297"/>
  <c r="I297"/>
  <c r="F297"/>
  <c r="G297" l="1"/>
  <c r="J296"/>
  <c r="I296"/>
  <c r="F296"/>
  <c r="G296" l="1"/>
  <c r="J295"/>
  <c r="I295"/>
  <c r="F295"/>
  <c r="G295" l="1"/>
  <c r="J294"/>
  <c r="I294"/>
  <c r="F294"/>
  <c r="G294" l="1"/>
  <c r="J293"/>
  <c r="I293"/>
  <c r="F293"/>
  <c r="G293" l="1"/>
  <c r="J292"/>
  <c r="I292"/>
  <c r="F292"/>
  <c r="G292" l="1"/>
  <c r="J291"/>
  <c r="I291"/>
  <c r="F291"/>
  <c r="G291" l="1"/>
  <c r="J290"/>
  <c r="I290"/>
  <c r="F290"/>
  <c r="G290" l="1"/>
  <c r="J289"/>
  <c r="I289"/>
  <c r="F289"/>
  <c r="G289" l="1"/>
  <c r="J288"/>
  <c r="I288"/>
  <c r="F288"/>
  <c r="G288" l="1"/>
  <c r="J287"/>
  <c r="I287"/>
  <c r="F287"/>
  <c r="G287" l="1"/>
  <c r="J286"/>
  <c r="I286"/>
  <c r="F286"/>
  <c r="G286" l="1"/>
  <c r="J285"/>
  <c r="I285"/>
  <c r="F285"/>
  <c r="G285" l="1"/>
  <c r="J284"/>
  <c r="I284"/>
  <c r="F284"/>
  <c r="G284" l="1"/>
  <c r="J283"/>
  <c r="I283"/>
  <c r="F283"/>
  <c r="G283" l="1"/>
  <c r="J282"/>
  <c r="I282"/>
  <c r="F282"/>
  <c r="G282" l="1"/>
  <c r="J281"/>
  <c r="I281"/>
  <c r="F281"/>
  <c r="G281" l="1"/>
  <c r="J280"/>
  <c r="I280"/>
  <c r="F280"/>
  <c r="G280" l="1"/>
  <c r="J279"/>
  <c r="I279"/>
  <c r="F279"/>
  <c r="G279" l="1"/>
  <c r="J278"/>
  <c r="I278"/>
  <c r="F278"/>
  <c r="G278" l="1"/>
  <c r="J277"/>
  <c r="I277"/>
  <c r="F277"/>
  <c r="G277" l="1"/>
  <c r="J276"/>
  <c r="I276"/>
  <c r="F276"/>
  <c r="G276" l="1"/>
  <c r="J275"/>
  <c r="I275"/>
  <c r="F275"/>
  <c r="G275" l="1"/>
  <c r="J274"/>
  <c r="I274"/>
  <c r="F274"/>
  <c r="G274" l="1"/>
  <c r="J273"/>
  <c r="I273"/>
  <c r="F273"/>
  <c r="G273" l="1"/>
  <c r="J272"/>
  <c r="I272"/>
  <c r="F272"/>
  <c r="G272" l="1"/>
  <c r="J271"/>
  <c r="I271"/>
  <c r="F271"/>
  <c r="G271" l="1"/>
  <c r="J270"/>
  <c r="I270"/>
  <c r="F270"/>
  <c r="G270" l="1"/>
  <c r="J269"/>
  <c r="I269"/>
  <c r="F269"/>
  <c r="G269" l="1"/>
  <c r="J268"/>
  <c r="I268"/>
  <c r="F268"/>
  <c r="G268" l="1"/>
  <c r="J267"/>
  <c r="I267"/>
  <c r="F267"/>
  <c r="G267" l="1"/>
  <c r="J266"/>
  <c r="I266" s="1"/>
  <c r="F266"/>
  <c r="G266" l="1"/>
  <c r="J265"/>
  <c r="I265" s="1"/>
  <c r="F265"/>
  <c r="G265" l="1"/>
  <c r="J264"/>
  <c r="I264" s="1"/>
  <c r="F264"/>
  <c r="G264" l="1"/>
  <c r="J263"/>
  <c r="I263" s="1"/>
  <c r="F263"/>
  <c r="G263" l="1"/>
  <c r="J262"/>
  <c r="I262" s="1"/>
  <c r="F262"/>
  <c r="G262" l="1"/>
  <c r="J261"/>
  <c r="I261" s="1"/>
  <c r="F261"/>
  <c r="G261" l="1"/>
  <c r="J260"/>
  <c r="I260" s="1"/>
  <c r="F260"/>
  <c r="G260" l="1"/>
  <c r="J259"/>
  <c r="I259" s="1"/>
  <c r="F259"/>
  <c r="G259" l="1"/>
  <c r="J258"/>
  <c r="I258" s="1"/>
  <c r="F258"/>
  <c r="G258" l="1"/>
  <c r="J257"/>
  <c r="I257" s="1"/>
  <c r="F257"/>
  <c r="G257" l="1"/>
  <c r="J256"/>
  <c r="I256" s="1"/>
  <c r="F256"/>
  <c r="G256" l="1"/>
  <c r="J255"/>
  <c r="I255" s="1"/>
  <c r="F255"/>
  <c r="G255" l="1"/>
  <c r="J254"/>
  <c r="I254" s="1"/>
  <c r="F254"/>
  <c r="G254" l="1"/>
  <c r="J253"/>
  <c r="I253" s="1"/>
  <c r="F253"/>
  <c r="G253" l="1"/>
  <c r="J252"/>
  <c r="I252" s="1"/>
  <c r="F252"/>
  <c r="G252" l="1"/>
  <c r="J251"/>
  <c r="I251" s="1"/>
  <c r="F251"/>
  <c r="G251" l="1"/>
  <c r="J250"/>
  <c r="I250" s="1"/>
  <c r="F250"/>
  <c r="G250" l="1"/>
  <c r="J249"/>
  <c r="I249" s="1"/>
  <c r="F249"/>
  <c r="G249" l="1"/>
  <c r="J248"/>
  <c r="I248" s="1"/>
  <c r="F248"/>
  <c r="G248" l="1"/>
  <c r="J247"/>
  <c r="I247" s="1"/>
  <c r="F247"/>
  <c r="G247" l="1"/>
  <c r="J246"/>
  <c r="I246" s="1"/>
  <c r="F246"/>
  <c r="G246" l="1"/>
  <c r="J245"/>
  <c r="I245" s="1"/>
  <c r="F245"/>
  <c r="G245" l="1"/>
  <c r="J244"/>
  <c r="I244" s="1"/>
  <c r="F244"/>
  <c r="G244" l="1"/>
  <c r="J243"/>
  <c r="I243" s="1"/>
  <c r="F243"/>
  <c r="G243" l="1"/>
  <c r="J242"/>
  <c r="I242" s="1"/>
  <c r="F242"/>
  <c r="G242" l="1"/>
  <c r="J241"/>
  <c r="I241" s="1"/>
  <c r="F241"/>
  <c r="G241" l="1"/>
  <c r="J240"/>
  <c r="I240" s="1"/>
  <c r="F240"/>
  <c r="G240" l="1"/>
  <c r="J239"/>
  <c r="I239" s="1"/>
  <c r="F239"/>
  <c r="G239" l="1"/>
  <c r="H239" s="1"/>
  <c r="G55" i="4"/>
  <c r="AF55" s="1"/>
  <c r="G54"/>
  <c r="AF54" s="1"/>
  <c r="G53"/>
  <c r="AF53" s="1"/>
  <c r="G52"/>
  <c r="AF52" s="1"/>
  <c r="G51"/>
  <c r="AF51" s="1"/>
  <c r="G50"/>
  <c r="AF50" s="1"/>
  <c r="G49"/>
  <c r="AF49" s="1"/>
  <c r="G48"/>
  <c r="AF48" s="1"/>
  <c r="G47"/>
  <c r="AF47" s="1"/>
  <c r="G46"/>
  <c r="AF46" s="1"/>
  <c r="G45"/>
  <c r="AF45" s="1"/>
  <c r="G44"/>
  <c r="AF44" s="1"/>
  <c r="G43"/>
  <c r="AF43" s="1"/>
  <c r="G42"/>
  <c r="AF42" s="1"/>
  <c r="G41"/>
  <c r="AF41" s="1"/>
  <c r="G40"/>
  <c r="AF40" s="1"/>
  <c r="G39"/>
  <c r="AF39" s="1"/>
  <c r="G38"/>
  <c r="AF38" s="1"/>
  <c r="G37"/>
  <c r="AF37" s="1"/>
  <c r="G36"/>
  <c r="AF36" s="1"/>
  <c r="G35"/>
  <c r="AF35" s="1"/>
  <c r="G34"/>
  <c r="AF34" s="1"/>
  <c r="G33"/>
  <c r="AF33" s="1"/>
  <c r="G32"/>
  <c r="AF32" s="1"/>
  <c r="G31"/>
  <c r="AF31" s="1"/>
  <c r="G30"/>
  <c r="AF30" s="1"/>
  <c r="G29"/>
  <c r="AF29" s="1"/>
  <c r="G28"/>
  <c r="AF28" s="1"/>
  <c r="G25"/>
  <c r="AF25" s="1"/>
  <c r="G24"/>
  <c r="AF24" s="1"/>
  <c r="G23"/>
  <c r="AF23" s="1"/>
  <c r="G22"/>
  <c r="AF22" s="1"/>
  <c r="G21"/>
  <c r="AF21" s="1"/>
  <c r="G20"/>
  <c r="AF20" s="1"/>
  <c r="G19"/>
  <c r="AF19" s="1"/>
  <c r="G18"/>
  <c r="AF18" s="1"/>
  <c r="G17"/>
  <c r="AF17" s="1"/>
  <c r="G16"/>
  <c r="AF16" s="1"/>
  <c r="G15"/>
  <c r="AF15" s="1"/>
  <c r="G14"/>
  <c r="AF14" s="1"/>
  <c r="G13"/>
  <c r="AF13" s="1"/>
  <c r="G12"/>
  <c r="AF12" s="1"/>
  <c r="G11"/>
  <c r="AF11" s="1"/>
  <c r="G10"/>
  <c r="AF10" s="1"/>
  <c r="G9"/>
  <c r="AF9" s="1"/>
  <c r="G8"/>
  <c r="AF8" s="1"/>
  <c r="G7"/>
  <c r="AF7" s="1"/>
  <c r="G6"/>
  <c r="AF6" s="1"/>
  <c r="G5"/>
  <c r="AF5" s="1"/>
  <c r="G4"/>
  <c r="AF4" s="1"/>
  <c r="J221" i="1"/>
  <c r="I221"/>
  <c r="F221"/>
  <c r="AF57" i="4" l="1"/>
  <c r="G221" i="1"/>
  <c r="J220"/>
  <c r="I220"/>
  <c r="F220"/>
  <c r="G220" l="1"/>
  <c r="J219"/>
  <c r="I219"/>
  <c r="F219"/>
  <c r="G219" l="1"/>
  <c r="J218"/>
  <c r="I218"/>
  <c r="F218"/>
  <c r="G218" l="1"/>
  <c r="J217"/>
  <c r="I217"/>
  <c r="F217"/>
  <c r="G217" l="1"/>
  <c r="J216"/>
  <c r="I216"/>
  <c r="F216"/>
  <c r="G216" l="1"/>
  <c r="J215"/>
  <c r="I215"/>
  <c r="F215"/>
  <c r="G215" l="1"/>
  <c r="J214"/>
  <c r="I214"/>
  <c r="F214"/>
  <c r="G214" l="1"/>
  <c r="J213"/>
  <c r="I213"/>
  <c r="F213"/>
  <c r="G213" l="1"/>
  <c r="J212"/>
  <c r="I212"/>
  <c r="F212"/>
  <c r="G212" l="1"/>
  <c r="J211"/>
  <c r="I211"/>
  <c r="F211"/>
  <c r="G211" l="1"/>
  <c r="J210"/>
  <c r="I210"/>
  <c r="F210"/>
  <c r="G210" l="1"/>
  <c r="J209"/>
  <c r="I209"/>
  <c r="F209"/>
  <c r="G209" l="1"/>
  <c r="J208"/>
  <c r="I208"/>
  <c r="F208"/>
  <c r="G208" l="1"/>
  <c r="J207"/>
  <c r="I207"/>
  <c r="F207"/>
  <c r="G207" l="1"/>
  <c r="J206"/>
  <c r="I206"/>
  <c r="F206"/>
  <c r="G206" l="1"/>
  <c r="J205"/>
  <c r="I205"/>
  <c r="F205"/>
  <c r="G205" l="1"/>
  <c r="J204"/>
  <c r="I204"/>
  <c r="F204"/>
  <c r="G204" l="1"/>
  <c r="J203"/>
  <c r="I203"/>
  <c r="F203"/>
  <c r="G203" l="1"/>
  <c r="J202"/>
  <c r="I202"/>
  <c r="F202"/>
  <c r="G202" l="1"/>
  <c r="J201"/>
  <c r="I201"/>
  <c r="F201"/>
  <c r="G201" l="1"/>
  <c r="J200"/>
  <c r="I200"/>
  <c r="F200"/>
  <c r="G200" l="1"/>
  <c r="J199"/>
  <c r="I199"/>
  <c r="F199"/>
  <c r="G199" l="1"/>
  <c r="J198"/>
  <c r="I198"/>
  <c r="F198"/>
  <c r="G198" l="1"/>
  <c r="J197"/>
  <c r="I197"/>
  <c r="F197"/>
  <c r="G197" l="1"/>
  <c r="J196"/>
  <c r="I196"/>
  <c r="F196"/>
  <c r="G196" l="1"/>
  <c r="J195"/>
  <c r="I195"/>
  <c r="F195"/>
  <c r="G195" l="1"/>
  <c r="J194"/>
  <c r="I194"/>
  <c r="F194"/>
  <c r="G194" l="1"/>
  <c r="J193"/>
  <c r="I193"/>
  <c r="F193"/>
  <c r="G193" l="1"/>
  <c r="J192"/>
  <c r="I192"/>
  <c r="F192"/>
  <c r="G192" l="1"/>
  <c r="J191"/>
  <c r="I191"/>
  <c r="F191"/>
  <c r="G191" l="1"/>
  <c r="J190"/>
  <c r="I190"/>
  <c r="F190"/>
  <c r="G190" l="1"/>
  <c r="J189"/>
  <c r="I189"/>
  <c r="F189"/>
  <c r="G189" l="1"/>
  <c r="J188"/>
  <c r="I188"/>
  <c r="F188"/>
  <c r="G188" l="1"/>
  <c r="J187"/>
  <c r="I187"/>
  <c r="F187"/>
  <c r="G187" l="1"/>
  <c r="J186"/>
  <c r="I186"/>
  <c r="F186"/>
  <c r="G186" l="1"/>
  <c r="J185"/>
  <c r="I185"/>
  <c r="F185"/>
  <c r="G185" l="1"/>
  <c r="J184"/>
  <c r="I184"/>
  <c r="F184"/>
  <c r="G184" l="1"/>
  <c r="J183"/>
  <c r="I183"/>
  <c r="F183"/>
  <c r="G183" l="1"/>
  <c r="J182"/>
  <c r="I182"/>
  <c r="F182"/>
  <c r="G182" l="1"/>
  <c r="J181"/>
  <c r="I181"/>
  <c r="F181"/>
  <c r="G181" l="1"/>
  <c r="J180"/>
  <c r="I180"/>
  <c r="F180"/>
  <c r="G180" l="1"/>
  <c r="J179"/>
  <c r="I179"/>
  <c r="F179"/>
  <c r="G179" l="1"/>
  <c r="J178"/>
  <c r="I178"/>
  <c r="F178"/>
  <c r="G178" l="1"/>
  <c r="J177"/>
  <c r="I177"/>
  <c r="F177"/>
  <c r="G177" l="1"/>
  <c r="J176"/>
  <c r="I176"/>
  <c r="F176"/>
  <c r="G176" l="1"/>
  <c r="J175"/>
  <c r="I175" s="1"/>
  <c r="F175"/>
  <c r="G175" l="1"/>
  <c r="J174"/>
  <c r="I174" s="1"/>
  <c r="F174"/>
  <c r="G174" l="1"/>
  <c r="J173"/>
  <c r="I173" s="1"/>
  <c r="F173"/>
  <c r="G173" l="1"/>
  <c r="J172"/>
  <c r="I172" s="1"/>
  <c r="F172"/>
  <c r="G172" l="1"/>
  <c r="J171"/>
  <c r="I171" s="1"/>
  <c r="F171"/>
  <c r="G171" l="1"/>
  <c r="J170"/>
  <c r="I170" s="1"/>
  <c r="F170"/>
  <c r="G170" l="1"/>
  <c r="J169"/>
  <c r="I169" s="1"/>
  <c r="F169"/>
  <c r="G169" l="1"/>
  <c r="J168"/>
  <c r="I168" s="1"/>
  <c r="F168"/>
  <c r="G168" l="1"/>
  <c r="J167"/>
  <c r="I167" s="1"/>
  <c r="F167"/>
  <c r="G167" l="1"/>
  <c r="J166"/>
  <c r="I166" s="1"/>
  <c r="F166"/>
  <c r="G166" l="1"/>
  <c r="J165"/>
  <c r="I165" s="1"/>
  <c r="F165"/>
  <c r="G165" l="1"/>
  <c r="J164"/>
  <c r="I164" s="1"/>
  <c r="F164"/>
  <c r="G164" l="1"/>
  <c r="J163"/>
  <c r="I163" s="1"/>
  <c r="F163"/>
  <c r="G163" l="1"/>
  <c r="J162"/>
  <c r="I162" s="1"/>
  <c r="F162"/>
  <c r="G162" l="1"/>
  <c r="J161"/>
  <c r="I161" s="1"/>
  <c r="F161"/>
  <c r="G161" l="1"/>
  <c r="J160"/>
  <c r="I160" s="1"/>
  <c r="F160"/>
  <c r="G160" l="1"/>
  <c r="J159"/>
  <c r="I159" s="1"/>
  <c r="F159"/>
  <c r="G159" l="1"/>
  <c r="J158"/>
  <c r="I158" s="1"/>
  <c r="F158"/>
  <c r="G158" l="1"/>
  <c r="J157"/>
  <c r="I157" s="1"/>
  <c r="F157"/>
  <c r="G157" l="1"/>
  <c r="J156"/>
  <c r="I156" s="1"/>
  <c r="F156"/>
  <c r="G156" l="1"/>
  <c r="J155"/>
  <c r="I155" s="1"/>
  <c r="F155"/>
  <c r="G155" l="1"/>
  <c r="J154"/>
  <c r="I154" s="1"/>
  <c r="F154"/>
  <c r="G154" l="1"/>
  <c r="J153"/>
  <c r="I153" s="1"/>
  <c r="F153"/>
  <c r="G153" l="1"/>
  <c r="J152"/>
  <c r="I152" s="1"/>
  <c r="F152"/>
  <c r="G152" l="1"/>
  <c r="J151"/>
  <c r="I151" s="1"/>
  <c r="F151"/>
  <c r="G151" l="1"/>
  <c r="J150"/>
  <c r="I150" s="1"/>
  <c r="F150"/>
  <c r="G150" l="1"/>
  <c r="J149"/>
  <c r="I149" s="1"/>
  <c r="F149"/>
  <c r="G149" l="1"/>
  <c r="J148"/>
  <c r="I148" s="1"/>
  <c r="F148"/>
  <c r="G148" l="1"/>
  <c r="J147"/>
  <c r="I147" s="1"/>
  <c r="F147"/>
  <c r="G147" l="1"/>
  <c r="H147" s="1"/>
  <c r="F5" i="4" l="1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AE24" s="1"/>
  <c r="F25"/>
  <c r="AE25" s="1"/>
  <c r="F26"/>
  <c r="AE26" s="1"/>
  <c r="F27"/>
  <c r="AE27" s="1"/>
  <c r="F28"/>
  <c r="AE28" s="1"/>
  <c r="F29"/>
  <c r="AE29" s="1"/>
  <c r="F30"/>
  <c r="AE30" s="1"/>
  <c r="F31"/>
  <c r="AE31" s="1"/>
  <c r="F32"/>
  <c r="AE32" s="1"/>
  <c r="F33"/>
  <c r="AE33" s="1"/>
  <c r="F34"/>
  <c r="AE34" s="1"/>
  <c r="F35"/>
  <c r="AE35" s="1"/>
  <c r="F36"/>
  <c r="AE36" s="1"/>
  <c r="F37"/>
  <c r="AE37" s="1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4"/>
  <c r="C5"/>
  <c r="D5"/>
  <c r="C6"/>
  <c r="D6"/>
  <c r="C7"/>
  <c r="D7"/>
  <c r="C8"/>
  <c r="D8"/>
  <c r="C9"/>
  <c r="D9"/>
  <c r="C10"/>
  <c r="D10"/>
  <c r="C11"/>
  <c r="D11"/>
  <c r="C12"/>
  <c r="D12"/>
  <c r="C13"/>
  <c r="D13"/>
  <c r="C14"/>
  <c r="D14"/>
  <c r="C15"/>
  <c r="D15"/>
  <c r="C16"/>
  <c r="D16"/>
  <c r="C17"/>
  <c r="D17"/>
  <c r="C18"/>
  <c r="D18"/>
  <c r="C19"/>
  <c r="D19"/>
  <c r="C20"/>
  <c r="D20"/>
  <c r="C21"/>
  <c r="D21"/>
  <c r="C22"/>
  <c r="D22"/>
  <c r="C23"/>
  <c r="D23"/>
  <c r="C24"/>
  <c r="D24"/>
  <c r="C25"/>
  <c r="D25"/>
  <c r="C26"/>
  <c r="D26"/>
  <c r="C27"/>
  <c r="D27"/>
  <c r="C28"/>
  <c r="D28"/>
  <c r="C29"/>
  <c r="D29"/>
  <c r="C30"/>
  <c r="D30"/>
  <c r="C31"/>
  <c r="D31"/>
  <c r="C32"/>
  <c r="D32"/>
  <c r="C33"/>
  <c r="D33"/>
  <c r="C34"/>
  <c r="D34"/>
  <c r="C35"/>
  <c r="D35"/>
  <c r="C36"/>
  <c r="D36"/>
  <c r="C37"/>
  <c r="D37"/>
  <c r="C38"/>
  <c r="D38"/>
  <c r="C39"/>
  <c r="D39"/>
  <c r="C40"/>
  <c r="D40"/>
  <c r="C41"/>
  <c r="D41"/>
  <c r="C42"/>
  <c r="D42"/>
  <c r="C43"/>
  <c r="D43"/>
  <c r="C44"/>
  <c r="D44"/>
  <c r="C45"/>
  <c r="D45"/>
  <c r="C46"/>
  <c r="D46"/>
  <c r="C47"/>
  <c r="D47"/>
  <c r="C48"/>
  <c r="D48"/>
  <c r="C49"/>
  <c r="D49"/>
  <c r="C50"/>
  <c r="D50"/>
  <c r="C51"/>
  <c r="D51"/>
  <c r="C52"/>
  <c r="D52"/>
  <c r="C53"/>
  <c r="D53"/>
  <c r="C54"/>
  <c r="D54"/>
  <c r="C55"/>
  <c r="D55"/>
  <c r="D4"/>
  <c r="C4"/>
  <c r="J129" i="1"/>
  <c r="I129"/>
  <c r="F129"/>
  <c r="E51" i="4" l="1"/>
  <c r="AD51" s="1"/>
  <c r="AE51"/>
  <c r="E4"/>
  <c r="AD4" s="1"/>
  <c r="AE4"/>
  <c r="E52"/>
  <c r="AD52" s="1"/>
  <c r="AE52"/>
  <c r="E48"/>
  <c r="AD48" s="1"/>
  <c r="AE48"/>
  <c r="E44"/>
  <c r="AD44" s="1"/>
  <c r="AE44"/>
  <c r="E40"/>
  <c r="AD40" s="1"/>
  <c r="AE40"/>
  <c r="E20"/>
  <c r="AD20" s="1"/>
  <c r="AE20"/>
  <c r="E16"/>
  <c r="AD16" s="1"/>
  <c r="AE16"/>
  <c r="E12"/>
  <c r="AD12" s="1"/>
  <c r="AE12"/>
  <c r="E8"/>
  <c r="AD8" s="1"/>
  <c r="AE8"/>
  <c r="E55"/>
  <c r="AD55" s="1"/>
  <c r="AE55"/>
  <c r="E47"/>
  <c r="AD47" s="1"/>
  <c r="AE47"/>
  <c r="E39"/>
  <c r="AD39" s="1"/>
  <c r="AE39"/>
  <c r="E23"/>
  <c r="AD23" s="1"/>
  <c r="AE23"/>
  <c r="E15"/>
  <c r="AD15" s="1"/>
  <c r="AE15"/>
  <c r="E7"/>
  <c r="AD7" s="1"/>
  <c r="AE7"/>
  <c r="E53"/>
  <c r="AD53" s="1"/>
  <c r="AE53"/>
  <c r="E49"/>
  <c r="AD49" s="1"/>
  <c r="AE49"/>
  <c r="E45"/>
  <c r="AD45" s="1"/>
  <c r="AE45"/>
  <c r="E41"/>
  <c r="AD41" s="1"/>
  <c r="AE41"/>
  <c r="E21"/>
  <c r="AD21" s="1"/>
  <c r="AE21"/>
  <c r="E17"/>
  <c r="AD17" s="1"/>
  <c r="AE17"/>
  <c r="E13"/>
  <c r="AD13" s="1"/>
  <c r="AE13"/>
  <c r="E9"/>
  <c r="AD9" s="1"/>
  <c r="AE9"/>
  <c r="E5"/>
  <c r="AD5" s="1"/>
  <c r="AE5"/>
  <c r="E43"/>
  <c r="AD43" s="1"/>
  <c r="AE43"/>
  <c r="E19"/>
  <c r="AD19" s="1"/>
  <c r="AE19"/>
  <c r="E11"/>
  <c r="AD11" s="1"/>
  <c r="AE11"/>
  <c r="E54"/>
  <c r="AD54" s="1"/>
  <c r="AE54"/>
  <c r="E50"/>
  <c r="AD50" s="1"/>
  <c r="AE50"/>
  <c r="E46"/>
  <c r="AD46" s="1"/>
  <c r="AE46"/>
  <c r="E42"/>
  <c r="AD42" s="1"/>
  <c r="AE42"/>
  <c r="E38"/>
  <c r="AD38" s="1"/>
  <c r="AE38"/>
  <c r="E22"/>
  <c r="AD22" s="1"/>
  <c r="AE22"/>
  <c r="E18"/>
  <c r="AD18" s="1"/>
  <c r="AE18"/>
  <c r="E14"/>
  <c r="AD14" s="1"/>
  <c r="AE14"/>
  <c r="E10"/>
  <c r="AD10" s="1"/>
  <c r="AE10"/>
  <c r="E6"/>
  <c r="AD6" s="1"/>
  <c r="AE6"/>
  <c r="G129" i="1"/>
  <c r="J128"/>
  <c r="I128"/>
  <c r="F128"/>
  <c r="G128" l="1"/>
  <c r="J127"/>
  <c r="I127"/>
  <c r="F127"/>
  <c r="G127" l="1"/>
  <c r="J126"/>
  <c r="I126"/>
  <c r="F126"/>
  <c r="G126" l="1"/>
  <c r="J125"/>
  <c r="I125"/>
  <c r="F125"/>
  <c r="G125" l="1"/>
  <c r="J124"/>
  <c r="I124"/>
  <c r="F124"/>
  <c r="G124" l="1"/>
  <c r="J123"/>
  <c r="I123"/>
  <c r="F123"/>
  <c r="G123" l="1"/>
  <c r="J122"/>
  <c r="I122"/>
  <c r="F122"/>
  <c r="G122" l="1"/>
  <c r="J121"/>
  <c r="I121"/>
  <c r="F121"/>
  <c r="G121" l="1"/>
  <c r="J120"/>
  <c r="I120"/>
  <c r="F120"/>
  <c r="G120" l="1"/>
  <c r="J119"/>
  <c r="I119"/>
  <c r="F119"/>
  <c r="G119" l="1"/>
  <c r="J118"/>
  <c r="I118"/>
  <c r="F118"/>
  <c r="G118" l="1"/>
  <c r="J117"/>
  <c r="I117"/>
  <c r="F117"/>
  <c r="G117" l="1"/>
  <c r="J116"/>
  <c r="I116"/>
  <c r="F116"/>
  <c r="G116" l="1"/>
  <c r="J115"/>
  <c r="I115"/>
  <c r="F115"/>
  <c r="G115" l="1"/>
  <c r="J114"/>
  <c r="I114"/>
  <c r="F114"/>
  <c r="G114" l="1"/>
  <c r="J113"/>
  <c r="I113"/>
  <c r="F113"/>
  <c r="G113" l="1"/>
  <c r="J112"/>
  <c r="I112"/>
  <c r="F112"/>
  <c r="G112" l="1"/>
  <c r="J111"/>
  <c r="I111"/>
  <c r="F111"/>
  <c r="G111" l="1"/>
  <c r="J110"/>
  <c r="I110"/>
  <c r="F110"/>
  <c r="G110" l="1"/>
  <c r="J109"/>
  <c r="I109"/>
  <c r="F109"/>
  <c r="G109" l="1"/>
  <c r="J108"/>
  <c r="I108"/>
  <c r="F108"/>
  <c r="G108" l="1"/>
  <c r="J107"/>
  <c r="I107"/>
  <c r="F107"/>
  <c r="G107" l="1"/>
  <c r="J106"/>
  <c r="I106"/>
  <c r="F106"/>
  <c r="G106" l="1"/>
  <c r="J105"/>
  <c r="I105"/>
  <c r="F105"/>
  <c r="G105" l="1"/>
  <c r="J104"/>
  <c r="I104"/>
  <c r="F104"/>
  <c r="G104" l="1"/>
  <c r="J103"/>
  <c r="I103"/>
  <c r="F103"/>
  <c r="G103" l="1"/>
  <c r="J102"/>
  <c r="I102"/>
  <c r="F102"/>
  <c r="G102" l="1"/>
  <c r="J101"/>
  <c r="I101"/>
  <c r="F101"/>
  <c r="G101" l="1"/>
  <c r="J100"/>
  <c r="I100" s="1"/>
  <c r="F100"/>
  <c r="G100" l="1"/>
  <c r="J99"/>
  <c r="I99" s="1"/>
  <c r="F99"/>
  <c r="G99" l="1"/>
  <c r="J98"/>
  <c r="I98"/>
  <c r="F98"/>
  <c r="G98" l="1"/>
  <c r="J97"/>
  <c r="I97"/>
  <c r="F97"/>
  <c r="G97" l="1"/>
  <c r="J96"/>
  <c r="I96"/>
  <c r="F96"/>
  <c r="G96" l="1"/>
  <c r="J95"/>
  <c r="I95" s="1"/>
  <c r="F95"/>
  <c r="G95" l="1"/>
  <c r="J94"/>
  <c r="I94"/>
  <c r="F94"/>
  <c r="G94" l="1"/>
  <c r="J93"/>
  <c r="I93"/>
  <c r="F93"/>
  <c r="G93" l="1"/>
  <c r="J92"/>
  <c r="I92" s="1"/>
  <c r="F92"/>
  <c r="G92" l="1"/>
  <c r="J91"/>
  <c r="I91" s="1"/>
  <c r="F91"/>
  <c r="G91" l="1"/>
  <c r="J90"/>
  <c r="I90" s="1"/>
  <c r="F90"/>
  <c r="G90" l="1"/>
  <c r="J89"/>
  <c r="I89" s="1"/>
  <c r="F89"/>
  <c r="G89" l="1"/>
  <c r="J88"/>
  <c r="I88" s="1"/>
  <c r="F88"/>
  <c r="G88" l="1"/>
  <c r="J87"/>
  <c r="I87" s="1"/>
  <c r="F87"/>
  <c r="G87" l="1"/>
  <c r="J86"/>
  <c r="I86" s="1"/>
  <c r="F86"/>
  <c r="G86" l="1"/>
  <c r="J85"/>
  <c r="I85" s="1"/>
  <c r="F85"/>
  <c r="G85" l="1"/>
  <c r="J84"/>
  <c r="I84" s="1"/>
  <c r="F84"/>
  <c r="G84" l="1"/>
  <c r="J83"/>
  <c r="I83" s="1"/>
  <c r="F83"/>
  <c r="G83" l="1"/>
  <c r="J82"/>
  <c r="I82" s="1"/>
  <c r="F82"/>
  <c r="G82" l="1"/>
  <c r="J81"/>
  <c r="I81" s="1"/>
  <c r="F81"/>
  <c r="G81" l="1"/>
  <c r="J80"/>
  <c r="I80" s="1"/>
  <c r="F80"/>
  <c r="G80" l="1"/>
  <c r="J79"/>
  <c r="I79" s="1"/>
  <c r="F79"/>
  <c r="G79" l="1"/>
  <c r="J78"/>
  <c r="I78" s="1"/>
  <c r="F78"/>
  <c r="G78" l="1"/>
  <c r="J77"/>
  <c r="I77" s="1"/>
  <c r="F77"/>
  <c r="G77" l="1"/>
  <c r="J76"/>
  <c r="I76" s="1"/>
  <c r="F76"/>
  <c r="G76" l="1"/>
  <c r="J75"/>
  <c r="I75" s="1"/>
  <c r="F75"/>
  <c r="G75" l="1"/>
  <c r="J74"/>
  <c r="I74" s="1"/>
  <c r="F74"/>
  <c r="G74" l="1"/>
  <c r="J73"/>
  <c r="I73" s="1"/>
  <c r="F73"/>
  <c r="G73" l="1"/>
  <c r="J72"/>
  <c r="I72" s="1"/>
  <c r="F72"/>
  <c r="G72" l="1"/>
  <c r="J71"/>
  <c r="I71" s="1"/>
  <c r="F71"/>
  <c r="G71" l="1"/>
  <c r="J70"/>
  <c r="I70" s="1"/>
  <c r="F70"/>
  <c r="G70" l="1"/>
  <c r="J69"/>
  <c r="I69" s="1"/>
  <c r="F69"/>
  <c r="G69" l="1"/>
  <c r="J68"/>
  <c r="I68" s="1"/>
  <c r="F68"/>
  <c r="G68" l="1"/>
  <c r="J67"/>
  <c r="I67" s="1"/>
  <c r="F67"/>
  <c r="G67" l="1"/>
  <c r="J66"/>
  <c r="I66" s="1"/>
  <c r="F66"/>
  <c r="G66" l="1"/>
  <c r="J65"/>
  <c r="I65" s="1"/>
  <c r="F65"/>
  <c r="G65" l="1"/>
  <c r="J64"/>
  <c r="I64" s="1"/>
  <c r="F64"/>
  <c r="G64" l="1"/>
  <c r="J63"/>
  <c r="I63" s="1"/>
  <c r="F63"/>
  <c r="G63" l="1"/>
  <c r="J62"/>
  <c r="I62" s="1"/>
  <c r="F62"/>
  <c r="G62" l="1"/>
  <c r="J61"/>
  <c r="I61" s="1"/>
  <c r="F61"/>
  <c r="G61" l="1"/>
  <c r="J60"/>
  <c r="I60" s="1"/>
  <c r="F60"/>
  <c r="G60" l="1"/>
  <c r="J59"/>
  <c r="I59" s="1"/>
  <c r="F59"/>
  <c r="G59" l="1"/>
  <c r="J58"/>
  <c r="I58" s="1"/>
  <c r="F58"/>
  <c r="G58" l="1"/>
  <c r="J57"/>
  <c r="I57" s="1"/>
  <c r="F57"/>
  <c r="G57" l="1"/>
  <c r="J56"/>
  <c r="I56" s="1"/>
  <c r="F56"/>
  <c r="G56" l="1"/>
  <c r="J55"/>
  <c r="I55" s="1"/>
  <c r="F55"/>
  <c r="G55" l="1"/>
  <c r="H55" s="1"/>
  <c r="O55" i="4"/>
  <c r="N55"/>
  <c r="M55"/>
  <c r="O54"/>
  <c r="M54"/>
  <c r="O53"/>
  <c r="M53"/>
  <c r="O52"/>
  <c r="N52"/>
  <c r="M52"/>
  <c r="O51"/>
  <c r="N51"/>
  <c r="M51"/>
  <c r="O50"/>
  <c r="M50"/>
  <c r="O49"/>
  <c r="M49"/>
  <c r="O48"/>
  <c r="N48"/>
  <c r="M48"/>
  <c r="O47"/>
  <c r="N47"/>
  <c r="M47"/>
  <c r="O46"/>
  <c r="M46"/>
  <c r="O45"/>
  <c r="M45"/>
  <c r="O44"/>
  <c r="N44"/>
  <c r="M44"/>
  <c r="O43"/>
  <c r="N43"/>
  <c r="M43"/>
  <c r="O42"/>
  <c r="M42"/>
  <c r="O41"/>
  <c r="N41"/>
  <c r="O40"/>
  <c r="N40"/>
  <c r="M40"/>
  <c r="O39"/>
  <c r="N39"/>
  <c r="M39"/>
  <c r="M38"/>
  <c r="O38"/>
  <c r="N38"/>
  <c r="M37"/>
  <c r="O37"/>
  <c r="N37"/>
  <c r="O36"/>
  <c r="N36"/>
  <c r="O35"/>
  <c r="M35"/>
  <c r="O34"/>
  <c r="N34"/>
  <c r="M34"/>
  <c r="M33"/>
  <c r="O33"/>
  <c r="N33"/>
  <c r="O32"/>
  <c r="N32"/>
  <c r="M32"/>
  <c r="O31"/>
  <c r="M31"/>
  <c r="M30"/>
  <c r="O30"/>
  <c r="N30"/>
  <c r="O29"/>
  <c r="N29"/>
  <c r="O28"/>
  <c r="N28"/>
  <c r="M28"/>
  <c r="M27"/>
  <c r="O27"/>
  <c r="N27"/>
  <c r="O26"/>
  <c r="N26"/>
  <c r="M26"/>
  <c r="O25"/>
  <c r="N25"/>
  <c r="M24"/>
  <c r="O24"/>
  <c r="N24"/>
  <c r="O23"/>
  <c r="M23"/>
  <c r="O22"/>
  <c r="N22"/>
  <c r="M22"/>
  <c r="O21"/>
  <c r="N21"/>
  <c r="M21"/>
  <c r="O20"/>
  <c r="M20"/>
  <c r="O19"/>
  <c r="N19"/>
  <c r="O18"/>
  <c r="N18"/>
  <c r="M18"/>
  <c r="O17"/>
  <c r="M17"/>
  <c r="O16"/>
  <c r="N16"/>
  <c r="M16"/>
  <c r="O15"/>
  <c r="N15"/>
  <c r="M15"/>
  <c r="O14"/>
  <c r="M14"/>
  <c r="O13"/>
  <c r="M13"/>
  <c r="O12"/>
  <c r="N12"/>
  <c r="O11"/>
  <c r="N11"/>
  <c r="M11"/>
  <c r="O10"/>
  <c r="M10"/>
  <c r="O9"/>
  <c r="M9"/>
  <c r="O8"/>
  <c r="N8"/>
  <c r="M8"/>
  <c r="O7"/>
  <c r="N7"/>
  <c r="M7"/>
  <c r="O6"/>
  <c r="M6"/>
  <c r="I5"/>
  <c r="I6" s="1"/>
  <c r="I7" s="1"/>
  <c r="I8" s="1"/>
  <c r="I9" s="1"/>
  <c r="I10" s="1"/>
  <c r="I11" s="1"/>
  <c r="I12" s="1"/>
  <c r="I13" s="1"/>
  <c r="I14" s="1"/>
  <c r="I15" s="1"/>
  <c r="I16" s="1"/>
  <c r="I17" s="1"/>
  <c r="I18" s="1"/>
  <c r="I19" s="1"/>
  <c r="I20" s="1"/>
  <c r="I21" s="1"/>
  <c r="I22" s="1"/>
  <c r="I23" s="1"/>
  <c r="I24" s="1"/>
  <c r="I25" s="1"/>
  <c r="I26" s="1"/>
  <c r="I27" s="1"/>
  <c r="I28" s="1"/>
  <c r="I29" s="1"/>
  <c r="I30" s="1"/>
  <c r="I31" s="1"/>
  <c r="I32" s="1"/>
  <c r="I33" s="1"/>
  <c r="I34" s="1"/>
  <c r="I35" s="1"/>
  <c r="I36" s="1"/>
  <c r="I37" s="1"/>
  <c r="I38" s="1"/>
  <c r="I39" s="1"/>
  <c r="I40" s="1"/>
  <c r="I41" s="1"/>
  <c r="I42" s="1"/>
  <c r="I43" s="1"/>
  <c r="I44" s="1"/>
  <c r="I45" s="1"/>
  <c r="I46" s="1"/>
  <c r="I47" s="1"/>
  <c r="I48" s="1"/>
  <c r="I49" s="1"/>
  <c r="I50" s="1"/>
  <c r="I51" s="1"/>
  <c r="I52" s="1"/>
  <c r="I53" s="1"/>
  <c r="I54" s="1"/>
  <c r="I55" s="1"/>
  <c r="O5"/>
  <c r="M5"/>
  <c r="O4"/>
  <c r="N4"/>
  <c r="O58" l="1"/>
  <c r="N10"/>
  <c r="N13"/>
  <c r="N17"/>
  <c r="N20"/>
  <c r="N31"/>
  <c r="N42"/>
  <c r="N50"/>
  <c r="N54"/>
  <c r="N5"/>
  <c r="N9"/>
  <c r="M12"/>
  <c r="N14"/>
  <c r="N23"/>
  <c r="M25"/>
  <c r="N35"/>
  <c r="M36"/>
  <c r="N45"/>
  <c r="N49"/>
  <c r="N53"/>
  <c r="M19"/>
  <c r="M29"/>
  <c r="M41"/>
  <c r="N6"/>
  <c r="N46"/>
  <c r="T15" l="1"/>
  <c r="S14"/>
  <c r="Y10"/>
  <c r="S9"/>
  <c r="T8"/>
  <c r="X7"/>
  <c r="Y6"/>
  <c r="S5"/>
  <c r="T4"/>
  <c r="M4"/>
  <c r="T13"/>
  <c r="T10"/>
  <c r="X9"/>
  <c r="Y8"/>
  <c r="S7"/>
  <c r="X5"/>
  <c r="T11"/>
  <c r="X10"/>
  <c r="Y9"/>
  <c r="T14"/>
  <c r="S13"/>
  <c r="S12"/>
  <c r="S10"/>
  <c r="T9"/>
  <c r="X8"/>
  <c r="Y7"/>
  <c r="S6"/>
  <c r="T5"/>
  <c r="X4"/>
  <c r="T12"/>
  <c r="S11"/>
  <c r="T6"/>
  <c r="Y4"/>
  <c r="S15"/>
  <c r="S8"/>
  <c r="T7"/>
  <c r="X6"/>
  <c r="Y5"/>
  <c r="S4"/>
  <c r="T17" l="1"/>
  <c r="Y12"/>
</calcChain>
</file>

<file path=xl/sharedStrings.xml><?xml version="1.0" encoding="utf-8"?>
<sst xmlns="http://schemas.openxmlformats.org/spreadsheetml/2006/main" count="1888" uniqueCount="186">
  <si>
    <t xml:space="preserve">                                                                                </t>
  </si>
  <si>
    <t xml:space="preserve">Run :     1  Seq   1  Rec   1  File L3A:980025  Date 21-DEC-2013 08:14:13.69    </t>
  </si>
  <si>
    <t xml:space="preserve">Mode: MW_ANGLE      Npts    75 Rpts     0                                       </t>
  </si>
  <si>
    <t xml:space="preserve">Cmon: Mon1[  DB]=    1300 *     1  Mon2[CF]=*      0                            </t>
  </si>
  <si>
    <t xml:space="preserve">Temp: Temperature control hardware not installed.                               </t>
  </si>
  <si>
    <t xml:space="preserve">Monx:         [ 0.00000]# 0                                                     </t>
  </si>
  <si>
    <t xml:space="preserve">Anax:         [ 0.00000]# 0                                                     </t>
  </si>
  <si>
    <t xml:space="preserve">Drv :  2TM=  71.880 TMFR=  35.940  PSI=-135.000  PHI= -90.500 DSRD=  17.000     </t>
  </si>
  <si>
    <t xml:space="preserve">Drv : XPOS= 101.052 YPOS= -19.000 ZPOS=  11.220 DSTD=   0.000                   </t>
  </si>
  <si>
    <t xml:space="preserve">Osc : DRIVE oscillation during count OFF.                    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</si>
  <si>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</si>
  <si>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</si>
  <si>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1  Rec   1  File L3A:980025  Date 21-DEC-2013 08:14:42.79    </t>
  </si>
  <si>
    <t xml:space="preserve">Cmon: Mon1[  DB]=    1600 *     1  Mon2[CF]=*      0                            </t>
  </si>
  <si>
    <t xml:space="preserve">Run :     3  Seq   1  Rec   1  File L3A:980025  Date 21-DEC-2013 08:15:03.93    </t>
  </si>
  <si>
    <t xml:space="preserve">Cmon: Mon1[  DB]=    2000 *     1  Mon2[CF]=*      0                            </t>
  </si>
  <si>
    <t xml:space="preserve">Run :     4  Seq   2  Rec   2  File L3A:980025  Date 21-DEC-2013 08:30:30.26    </t>
  </si>
  <si>
    <t xml:space="preserve">Drv : XPOS= 109.052 YPOS= -19.000 ZPOS=  11.220 DSTD=   0.000                   </t>
  </si>
  <si>
    <t xml:space="preserve">Run :     5  Seq   3  Rec   3  File L3A:980025  Date 21-DEC-2013 08:45:55.36    </t>
  </si>
  <si>
    <t xml:space="preserve">Drv : XPOS= 110.052 YPOS= -19.000 ZPOS=  11.220 DSTD=   0.000                   </t>
  </si>
  <si>
    <t xml:space="preserve">Run :     6  Seq   4  Rec   4  File L3A:980025  Date 21-DEC-2013 09:01:26.37    </t>
  </si>
  <si>
    <t xml:space="preserve">Drv : XPOS= 111.052 YPOS= -19.000 ZPOS=  11.220 DSTD=   0.000                   </t>
  </si>
  <si>
    <t xml:space="preserve">Run :     7  Seq   5  Rec   5  File L3A:980025  Date 21-DEC-2013 09:18:10.07    </t>
  </si>
  <si>
    <t xml:space="preserve">Drv : XPOS= 112.052 YPOS= -19.000 ZPOS=  11.220 DSTD=   0.000                   </t>
  </si>
  <si>
    <t xml:space="preserve">Run :     8  Seq   6  Rec   6  File L3A:980025  Date 21-DEC-2013 09:33:08.85    </t>
  </si>
  <si>
    <t xml:space="preserve">Drv : XPOS= 113.052 YPOS= -19.000 ZPOS=  11.220 DSTD=   0.000                   </t>
  </si>
  <si>
    <t xml:space="preserve">Run :     9  Seq   7  Rec   7  File L3A:980025  Date 21-DEC-2013 09:47:46.86    </t>
  </si>
  <si>
    <t xml:space="preserve">Drv : XPOS= 114.052 YPOS= -19.000 ZPOS=  11.220 DSTD=   0.000                   </t>
  </si>
  <si>
    <t xml:space="preserve">Run :    10  Seq   8  Rec   8  File L3A:980025  Date 21-DEC-2013 10:02:44.24    </t>
  </si>
  <si>
    <t xml:space="preserve">Drv : XPOS= 115.052 YPOS= -19.000 ZPOS=  11.220 DSTD=   0.000                   </t>
  </si>
  <si>
    <t xml:space="preserve">Run :    11  Seq   9  Rec   9  File L3A:980025  Date 21-DEC-2013 10:17:37.21    </t>
  </si>
  <si>
    <t xml:space="preserve">Drv : XPOS= 116.052 YPOS= -19.000 ZPOS=  11.220 DSTD=   0.000                   </t>
  </si>
  <si>
    <t xml:space="preserve">Run :    12  Seq  10  Rec  10  File L3A:980025  Date 21-DEC-2013 10:34:07.29    </t>
  </si>
  <si>
    <t xml:space="preserve">Drv : XPOS= 117.052 YPOS= -19.000 ZPOS=  11.220 DSTD=   0.000                   </t>
  </si>
  <si>
    <t xml:space="preserve">Run :    13  Seq  11  Rec  11  File L3A:980025  Date 21-DEC-2013 10:49:56.45    </t>
  </si>
  <si>
    <t xml:space="preserve">Drv : XPOS= 118.052 YPOS= -19.000 ZPOS=  11.220 DSTD=   0.000                   </t>
  </si>
  <si>
    <t xml:space="preserve">Run :    14  Seq  12  Rec  12  File L3A:980025  Date 21-DEC-2013 11:06:40.62    </t>
  </si>
  <si>
    <t xml:space="preserve">Drv : XPOS= 119.052 YPOS= -19.000 ZPOS=  11.220 DSTD=   0.000                   </t>
  </si>
  <si>
    <t xml:space="preserve">Run :    15  Seq  13  Rec  13  File L3A:980025  Date 21-DEC-2013 11:23:10.09    </t>
  </si>
  <si>
    <t xml:space="preserve">Drv : XPOS= 120.052 YPOS= -19.000 ZPOS=  11.220 DSTD=   0.000                   </t>
  </si>
  <si>
    <t xml:space="preserve">Run :    16  Seq  14  Rec  14  File L3A:980025  Date 21-DEC-2013 11:39:43.38    </t>
  </si>
  <si>
    <t xml:space="preserve">Drv : XPOS= 121.052 YPOS= -19.000 ZPOS=  11.220 DSTD=   0.000                   </t>
  </si>
  <si>
    <t xml:space="preserve">Run :    17  Seq  15  Rec  15  File L3A:980025  Date 21-DEC-2013 11:56:56.90    </t>
  </si>
  <si>
    <t xml:space="preserve">Drv : XPOS= 122.052 YPOS= -19.000 ZPOS=  11.220 DSTD=   0.000                   </t>
  </si>
  <si>
    <t xml:space="preserve">Run :    18  Seq  16  Rec  16  File L3A:980025  Date 21-DEC-2013 12:12:06.98    </t>
  </si>
  <si>
    <t xml:space="preserve">Drv : XPOS= 123.052 YPOS= -19.000 ZPOS=  11.220 DSTD=   0.000                   </t>
  </si>
  <si>
    <t xml:space="preserve">Run :    19  Seq  17  Rec  17  File L3A:980025  Date 21-DEC-2013 12:27:02.26    </t>
  </si>
  <si>
    <t xml:space="preserve">Drv : XPOS= 124.052 YPOS= -19.000 ZPOS=  11.220 DSTD=   0.000                   </t>
  </si>
  <si>
    <t xml:space="preserve">Run :    20  Seq  18  Rec  18  File L3A:980025  Date 21-DEC-2013 12:42:07.38    </t>
  </si>
  <si>
    <t xml:space="preserve">Drv : XPOS= 125.052 YPOS= -19.000 ZPOS=  11.220 DSTD=   0.000                   </t>
  </si>
  <si>
    <t xml:space="preserve">Run :    21  Seq  19  Rec  19  File L3A:980025  Date 21-DEC-2013 12:57:09.72    </t>
  </si>
  <si>
    <t xml:space="preserve">Drv : XPOS= 126.052 YPOS= -19.000 ZPOS=  11.220 DSTD=   0.000                   </t>
  </si>
  <si>
    <t xml:space="preserve">Run :    22  Seq  20  Rec  20  File L3A:980025  Date 21-DEC-2013 13:13:34.05    </t>
  </si>
  <si>
    <t xml:space="preserve">Drv : XPOS= 127.052 YPOS= -19.000 ZPOS=  11.220 DSTD=   0.000                   </t>
  </si>
  <si>
    <t xml:space="preserve">Run :    23  Seq  21  Rec  21  File L3A:980025  Date 21-DEC-2013 13:28:44.37    </t>
  </si>
  <si>
    <t xml:space="preserve">Drv : XPOS= 128.053 YPOS= -19.000 ZPOS=  11.220 DSTD=   0.000                   </t>
  </si>
  <si>
    <t xml:space="preserve">Run :    24  Seq  22  Rec  22  File L3A:980025  Date 21-DEC-2013 13:43:36.70    </t>
  </si>
  <si>
    <t xml:space="preserve">Drv : XPOS= 129.053 YPOS= -19.000 ZPOS=  11.220 DSTD=   0.000                   </t>
  </si>
  <si>
    <t xml:space="preserve">Run :    25  Seq  23  Rec  23  File L3A:980025  Date 21-DEC-2013 13:58:38.22    </t>
  </si>
  <si>
    <t xml:space="preserve">Drv : XPOS= 130.053 YPOS= -19.000 ZPOS=  11.220 DSTD=   0.000                   </t>
  </si>
  <si>
    <t xml:space="preserve">Run :    26  Seq  24  Rec  24  File L3A:980025  Date 21-DEC-2013 14:13:56.66    </t>
  </si>
  <si>
    <t xml:space="preserve">Drv : XPOS= 131.053 YPOS= -19.000 ZPOS=  11.220 DSTD=   0.000                   </t>
  </si>
  <si>
    <t xml:space="preserve">Run :    27  Seq  25  Rec  25  File L3A:980025  Date 21-DEC-2013 14:29:15.87    </t>
  </si>
  <si>
    <t xml:space="preserve">Drv : XPOS= 132.053 YPOS= -19.000 ZPOS=  11.220 DSTD=   0.000                   </t>
  </si>
  <si>
    <t xml:space="preserve">Run :    28  Seq  26  Rec  26  File L3A:980025  Date 21-DEC-2013 14:44:44.08    </t>
  </si>
  <si>
    <t xml:space="preserve">Drv : XPOS= 133.053 YPOS= -19.000 ZPOS=  11.220 DSTD=   0.000                   </t>
  </si>
  <si>
    <t xml:space="preserve">Run :    29  Seq  27  Rec  27  File L3A:980025  Date 21-DEC-2013 15:00:20.84    </t>
  </si>
  <si>
    <t xml:space="preserve">Drv : XPOS= 134.053 YPOS= -19.000 ZPOS=  11.220 DSTD=   0.000                   </t>
  </si>
  <si>
    <t xml:space="preserve">Run :    30  Seq  28  Rec  28  File L3A:980025  Date 21-DEC-2013 15:15:55.74    </t>
  </si>
  <si>
    <t xml:space="preserve">Drv : XPOS= 135.053 YPOS= -19.000 ZPOS=  11.220 DSTD=   0.000                   </t>
  </si>
  <si>
    <t xml:space="preserve">Run :    31  Seq  29  Rec  29  File L3A:980025  Date 21-DEC-2013 15:32:59.05    </t>
  </si>
  <si>
    <t xml:space="preserve">Drv : XPOS= 136.053 YPOS= -19.000 ZPOS=  11.220 DSTD=   0.000                   </t>
  </si>
  <si>
    <t xml:space="preserve">Run :    32  Seq  30  Rec  30  File L3A:980025  Date 21-DEC-2013 15:48:38.71    </t>
  </si>
  <si>
    <t xml:space="preserve">Drv : XPOS= 137.053 YPOS= -19.000 ZPOS=  11.220 DSTD=   0.000                   </t>
  </si>
  <si>
    <t xml:space="preserve">Run :    33  Seq  31  Rec  31  File L3A:980025  Date 21-DEC-2013 16:03:59.44    </t>
  </si>
  <si>
    <t xml:space="preserve">Drv : XPOS= 138.053 YPOS= -19.000 ZPOS=  11.220 DSTD=   0.000                   </t>
  </si>
  <si>
    <t xml:space="preserve">Run :    34  Seq  32  Rec  32  File L3A:980025  Date 21-DEC-2013 16:19:11.33    </t>
  </si>
  <si>
    <t xml:space="preserve">Drv : XPOS= 139.053 YPOS= -19.000 ZPOS=  11.220 DSTD=   0.000                   </t>
  </si>
  <si>
    <t xml:space="preserve">Run :    35  Seq  33  Rec  33  File L3A:980025  Date 21-DEC-2013 16:34:32.63    </t>
  </si>
  <si>
    <t xml:space="preserve">Drv : XPOS= 140.053 YPOS= -19.000 ZPOS=  11.220 DSTD=   0.000                   </t>
  </si>
  <si>
    <t xml:space="preserve">Run :    36  Seq  34  Rec  34  File L3A:980025  Date 21-DEC-2013 16:50:48.98    </t>
  </si>
  <si>
    <t xml:space="preserve">Drv : XPOS= 141.053 YPOS= -19.000 ZPOS=  11.220 DSTD=   0.000                   </t>
  </si>
  <si>
    <t xml:space="preserve">Run :    37  Seq  35  Rec  35  File L3A:980025  Date 21-DEC-2013 17:06:29.00    </t>
  </si>
  <si>
    <t xml:space="preserve">Drv : XPOS= 114.580 YPOS= -19.000 ZPOS=  11.220 DSTD=   0.000                   </t>
  </si>
  <si>
    <t xml:space="preserve">Run :    38  Seq  36  Rec  36  File L3A:980025  Date 21-DEC-2013 17:22:02.40    </t>
  </si>
  <si>
    <t xml:space="preserve">Drv : XPOS= 114.830 YPOS= -19.000 ZPOS=  11.220 DSTD=   0.000                   </t>
  </si>
  <si>
    <t xml:space="preserve">Run :    39  Seq  37  Rec  37  File L3A:980025  Date 21-DEC-2013 17:37:26.87    </t>
  </si>
  <si>
    <t xml:space="preserve">Drv : XPOS= 115.080 YPOS= -19.000 ZPOS=  11.220 DSTD=   0.000                   </t>
  </si>
  <si>
    <t xml:space="preserve">Run :    40  Seq  38  Rec  38  File L3A:980025  Date 21-DEC-2013 17:53:19.07    </t>
  </si>
  <si>
    <t xml:space="preserve">Drv : XPOS= 115.330 YPOS= -19.000 ZPOS=  11.220 DSTD=   0.000                   </t>
  </si>
  <si>
    <t xml:space="preserve">Run :    41  Seq  39  Rec  39  File L3A:980025  Date 21-DEC-2013 18:10:28.63    </t>
  </si>
  <si>
    <t xml:space="preserve">Drv : XPOS= 115.580 YPOS= -19.000 ZPOS=  11.220 DSTD=   0.000                   </t>
  </si>
  <si>
    <t xml:space="preserve">Run :    42  Seq  40  Rec  40  File L3A:980025  Date 21-DEC-2013 18:26:51.77    </t>
  </si>
  <si>
    <t xml:space="preserve">Drv : XPOS= 115.830 YPOS= -19.000 ZPOS=  11.220 DSTD=   0.000                   </t>
  </si>
  <si>
    <t xml:space="preserve">Run :    43  Seq  41  Rec  41  File L3A:980025  Date 21-DEC-2013 18:43:03.51    </t>
  </si>
  <si>
    <t xml:space="preserve">Drv : XPOS= 116.080 YPOS= -19.000 ZPOS=  11.220 DSTD=   0.000                   </t>
  </si>
  <si>
    <t xml:space="preserve">Run :    44  Seq  42  Rec  42  File L3A:980025  Date 21-DEC-2013 18:59:09.89    </t>
  </si>
  <si>
    <t xml:space="preserve">Drv : XPOS= 116.330 YPOS= -19.000 ZPOS=  11.220 DSTD=   0.000                   </t>
  </si>
  <si>
    <t xml:space="preserve">Run :    45  Seq  43  Rec  43  File L3A:980025  Date 21-DEC-2013 19:15:18.40    </t>
  </si>
  <si>
    <t xml:space="preserve">Drv : XPOS= 116.580 YPOS= -19.000 ZPOS=  11.220 DSTD=   0.000                   </t>
  </si>
  <si>
    <t xml:space="preserve">Run :    46  Seq  44  Rec  44  File L3A:980025  Date 21-DEC-2013 19:32:49.45    </t>
  </si>
  <si>
    <t xml:space="preserve">Drv : XPOS= 133.525 YPOS= -19.000 ZPOS=  11.220 DSTD=   0.000                   </t>
  </si>
  <si>
    <t xml:space="preserve">Run :    47  Seq  45  Rec  45  File L3A:980025  Date 21-DEC-2013 19:49:01.82    </t>
  </si>
  <si>
    <t xml:space="preserve">Drv : XPOS= 133.775 YPOS= -19.000 ZPOS=  11.220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</si>
  <si>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</si>
  <si>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</si>
  <si>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</si>
  <si>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</si>
  <si>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</si>
  <si>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</si>
  <si>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</si>
  <si>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</si>
  <si>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</si>
  <si>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</si>
  <si>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</si>
  <si>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</si>
  <si>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</si>
  <si>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</si>
  <si>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</si>
  <si>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</si>
  <si>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</si>
  <si>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</si>
  <si>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</si>
  <si>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</si>
  <si>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</si>
  <si>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</si>
  <si>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</si>
  <si>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</si>
  <si>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 IC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</si>
  <si>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</si>
  <si>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</si>
  <si>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</si>
  <si>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</si>
  <si>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</si>
  <si>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</si>
  <si>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</si>
  <si>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</si>
  <si>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</si>
  <si>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</si>
  <si>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</si>
  <si>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</si>
  <si>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</si>
  <si>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</si>
  <si>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</si>
  <si>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</si>
  <si>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</si>
  <si>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</si>
  <si>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</si>
  <si>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Depth = 0.15 mm</t>
  </si>
  <si>
    <t>Depth = 2.5 mm</t>
  </si>
  <si>
    <t>Mid-weld depth profile</t>
  </si>
  <si>
    <t>Rec</t>
  </si>
  <si>
    <t>X</t>
  </si>
  <si>
    <t>X-AXIS</t>
  </si>
  <si>
    <t>Y-Wall</t>
  </si>
  <si>
    <t>Row</t>
  </si>
  <si>
    <t>Y-AXIS</t>
  </si>
  <si>
    <t>Depth</t>
  </si>
  <si>
    <t xml:space="preserve">Ymax = </t>
  </si>
  <si>
    <t>Amp</t>
  </si>
  <si>
    <t>Xcentre</t>
  </si>
  <si>
    <t>Width</t>
  </si>
  <si>
    <t>Back</t>
  </si>
  <si>
    <t>mu</t>
  </si>
  <si>
    <t>Calc</t>
  </si>
  <si>
    <t>Error</t>
  </si>
  <si>
    <t>CHI2</t>
  </si>
  <si>
    <t>Attenuation</t>
  </si>
  <si>
    <t xml:space="preserve">Run :    48  Seq  46  Rec  46  File L3A:980025  Date 21-DEC-2013 20:04:56.82    </t>
  </si>
  <si>
    <t xml:space="preserve">Drv : XPOS= 134.025 YPOS= -19.000 ZPOS=  11.220 DSTD=   0.000                   </t>
  </si>
  <si>
    <t xml:space="preserve">Run :    49  Seq  47  Rec  47  File L3A:980025  Date 21-DEC-2013 20:20:54.08    </t>
  </si>
  <si>
    <t xml:space="preserve">Drv : XPOS= 134.275 YPOS= -19.000 ZPOS=  11.220 DSTD=   0.000                   </t>
  </si>
  <si>
    <t xml:space="preserve">Run :    50  Seq  48  Rec  48  File L3A:980025  Date 21-DEC-2013 20:37:14.20    </t>
  </si>
  <si>
    <t xml:space="preserve">Drv : XPOS= 134.525 YPOS= -19.000 ZPOS=  11.220 DSTD=   0.000                   </t>
  </si>
  <si>
    <t xml:space="preserve">Run :    51  Seq  49  Rec  49  File L3A:980025  Date 21-DEC-2013 20:54:41.01    </t>
  </si>
  <si>
    <t xml:space="preserve">Drv : XPOS= 134.775 YPOS= -19.000 ZPOS=  11.220 DSTD=   0.000                   </t>
  </si>
  <si>
    <t xml:space="preserve">Run :    52  Seq  50  Rec  50  File L3A:980025  Date 21-DEC-2013 21:10:50.38    </t>
  </si>
  <si>
    <t xml:space="preserve">Drv : XPOS= 135.025 YPOS= -19.000 ZPOS=  11.220 DSTD=   0.000                   </t>
  </si>
  <si>
    <t>Mu</t>
  </si>
  <si>
    <t xml:space="preserve">Run :    53  Seq  51  Rec  51  File L3A:980025  Date 21-DEC-2013 21:27:14.32    </t>
  </si>
  <si>
    <t xml:space="preserve">Drv : XPOS= 135.275 YPOS= -19.000 ZPOS=  11.220 DSTD=   0.000                   </t>
  </si>
  <si>
    <t xml:space="preserve">Run :    54  Seq  52  Rec  52  File L3A:980025  Date 21-DEC-2013 21:43:41.50    </t>
  </si>
  <si>
    <t xml:space="preserve">Drv : XPOS= 135.525 YPOS= -19.000 ZPOS=  11.220 DSTD=   0.000                   </t>
  </si>
  <si>
    <t>REC</t>
  </si>
  <si>
    <t>Depth = 0.25 mm</t>
  </si>
  <si>
    <t>Ymax =</t>
  </si>
</sst>
</file>

<file path=xl/styles.xml><?xml version="1.0" encoding="utf-8"?>
<styleSheet xmlns="http://schemas.openxmlformats.org/spreadsheetml/2006/main">
  <numFmts count="1">
    <numFmt numFmtId="164" formatCode="d\-mmm\-yyyy\ hh:mm:ss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'980025'!$B$55:$B$129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-19.079999999999998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-19.399999999999999</c:v>
                </c:pt>
                <c:pt idx="7">
                  <c:v>-19.46</c:v>
                </c:pt>
                <c:pt idx="8">
                  <c:v>-19.524999999999999</c:v>
                </c:pt>
                <c:pt idx="9">
                  <c:v>-19.594999999999999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</c:v>
                </c:pt>
                <c:pt idx="28">
                  <c:v>-20.824999999999999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-21.74</c:v>
                </c:pt>
                <c:pt idx="43">
                  <c:v>-21.8</c:v>
                </c:pt>
                <c:pt idx="44">
                  <c:v>-21.87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-22.59</c:v>
                </c:pt>
                <c:pt idx="56">
                  <c:v>-22.645</c:v>
                </c:pt>
                <c:pt idx="57">
                  <c:v>-22.715</c:v>
                </c:pt>
                <c:pt idx="58">
                  <c:v>-22.774999999999999</c:v>
                </c:pt>
                <c:pt idx="59">
                  <c:v>-22.84</c:v>
                </c:pt>
                <c:pt idx="60">
                  <c:v>-22.91</c:v>
                </c:pt>
                <c:pt idx="61">
                  <c:v>-22.965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</c:v>
                </c:pt>
                <c:pt idx="70">
                  <c:v>-23.555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-23.82</c:v>
                </c:pt>
              </c:numCache>
            </c:numRef>
          </c:xVal>
          <c:yVal>
            <c:numRef>
              <c:f>'980025'!$E$55:$E$129</c:f>
              <c:numCache>
                <c:formatCode>General</c:formatCode>
                <c:ptCount val="75"/>
                <c:pt idx="0">
                  <c:v>219</c:v>
                </c:pt>
                <c:pt idx="1">
                  <c:v>220</c:v>
                </c:pt>
                <c:pt idx="2">
                  <c:v>228</c:v>
                </c:pt>
                <c:pt idx="3">
                  <c:v>210</c:v>
                </c:pt>
                <c:pt idx="4">
                  <c:v>231</c:v>
                </c:pt>
                <c:pt idx="5">
                  <c:v>242</c:v>
                </c:pt>
                <c:pt idx="6">
                  <c:v>233</c:v>
                </c:pt>
                <c:pt idx="7">
                  <c:v>244</c:v>
                </c:pt>
                <c:pt idx="8">
                  <c:v>218</c:v>
                </c:pt>
                <c:pt idx="9">
                  <c:v>248</c:v>
                </c:pt>
                <c:pt idx="10">
                  <c:v>261</c:v>
                </c:pt>
                <c:pt idx="11">
                  <c:v>227</c:v>
                </c:pt>
                <c:pt idx="12">
                  <c:v>274</c:v>
                </c:pt>
                <c:pt idx="13">
                  <c:v>284</c:v>
                </c:pt>
                <c:pt idx="14">
                  <c:v>281</c:v>
                </c:pt>
                <c:pt idx="15">
                  <c:v>275</c:v>
                </c:pt>
                <c:pt idx="16">
                  <c:v>277</c:v>
                </c:pt>
                <c:pt idx="17">
                  <c:v>253</c:v>
                </c:pt>
                <c:pt idx="18">
                  <c:v>266</c:v>
                </c:pt>
                <c:pt idx="19">
                  <c:v>326</c:v>
                </c:pt>
                <c:pt idx="20">
                  <c:v>299</c:v>
                </c:pt>
                <c:pt idx="21">
                  <c:v>300</c:v>
                </c:pt>
                <c:pt idx="22">
                  <c:v>284</c:v>
                </c:pt>
                <c:pt idx="23">
                  <c:v>318</c:v>
                </c:pt>
                <c:pt idx="24">
                  <c:v>344</c:v>
                </c:pt>
                <c:pt idx="25">
                  <c:v>297</c:v>
                </c:pt>
                <c:pt idx="26">
                  <c:v>284</c:v>
                </c:pt>
                <c:pt idx="27">
                  <c:v>246</c:v>
                </c:pt>
                <c:pt idx="28">
                  <c:v>213</c:v>
                </c:pt>
                <c:pt idx="29">
                  <c:v>175</c:v>
                </c:pt>
                <c:pt idx="30">
                  <c:v>148</c:v>
                </c:pt>
                <c:pt idx="31">
                  <c:v>105</c:v>
                </c:pt>
                <c:pt idx="32">
                  <c:v>89</c:v>
                </c:pt>
                <c:pt idx="33">
                  <c:v>74</c:v>
                </c:pt>
                <c:pt idx="34">
                  <c:v>35</c:v>
                </c:pt>
                <c:pt idx="35">
                  <c:v>45</c:v>
                </c:pt>
                <c:pt idx="36">
                  <c:v>33</c:v>
                </c:pt>
                <c:pt idx="37">
                  <c:v>48</c:v>
                </c:pt>
                <c:pt idx="38">
                  <c:v>50</c:v>
                </c:pt>
                <c:pt idx="39">
                  <c:v>42</c:v>
                </c:pt>
                <c:pt idx="40">
                  <c:v>42</c:v>
                </c:pt>
                <c:pt idx="41">
                  <c:v>52</c:v>
                </c:pt>
                <c:pt idx="42">
                  <c:v>38</c:v>
                </c:pt>
                <c:pt idx="43">
                  <c:v>46</c:v>
                </c:pt>
                <c:pt idx="44">
                  <c:v>39</c:v>
                </c:pt>
                <c:pt idx="45">
                  <c:v>46</c:v>
                </c:pt>
                <c:pt idx="46">
                  <c:v>39</c:v>
                </c:pt>
                <c:pt idx="47">
                  <c:v>28</c:v>
                </c:pt>
                <c:pt idx="48">
                  <c:v>38</c:v>
                </c:pt>
                <c:pt idx="49">
                  <c:v>45</c:v>
                </c:pt>
                <c:pt idx="50">
                  <c:v>50</c:v>
                </c:pt>
                <c:pt idx="51">
                  <c:v>31</c:v>
                </c:pt>
                <c:pt idx="52">
                  <c:v>50</c:v>
                </c:pt>
                <c:pt idx="53">
                  <c:v>35</c:v>
                </c:pt>
                <c:pt idx="54">
                  <c:v>48</c:v>
                </c:pt>
                <c:pt idx="55">
                  <c:v>43</c:v>
                </c:pt>
                <c:pt idx="56">
                  <c:v>32</c:v>
                </c:pt>
                <c:pt idx="57">
                  <c:v>49</c:v>
                </c:pt>
                <c:pt idx="58">
                  <c:v>33</c:v>
                </c:pt>
                <c:pt idx="59">
                  <c:v>38</c:v>
                </c:pt>
                <c:pt idx="60">
                  <c:v>27</c:v>
                </c:pt>
                <c:pt idx="61">
                  <c:v>36</c:v>
                </c:pt>
                <c:pt idx="62">
                  <c:v>36</c:v>
                </c:pt>
                <c:pt idx="63">
                  <c:v>39</c:v>
                </c:pt>
                <c:pt idx="64">
                  <c:v>38</c:v>
                </c:pt>
                <c:pt idx="65">
                  <c:v>47</c:v>
                </c:pt>
                <c:pt idx="66">
                  <c:v>45</c:v>
                </c:pt>
                <c:pt idx="67">
                  <c:v>36</c:v>
                </c:pt>
                <c:pt idx="68">
                  <c:v>51</c:v>
                </c:pt>
                <c:pt idx="69">
                  <c:v>51</c:v>
                </c:pt>
                <c:pt idx="70">
                  <c:v>38</c:v>
                </c:pt>
                <c:pt idx="71">
                  <c:v>26</c:v>
                </c:pt>
                <c:pt idx="72">
                  <c:v>44</c:v>
                </c:pt>
                <c:pt idx="73">
                  <c:v>38</c:v>
                </c:pt>
                <c:pt idx="74">
                  <c:v>44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'980025'!$B$55:$B$129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-19.079999999999998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-19.399999999999999</c:v>
                </c:pt>
                <c:pt idx="7">
                  <c:v>-19.46</c:v>
                </c:pt>
                <c:pt idx="8">
                  <c:v>-19.524999999999999</c:v>
                </c:pt>
                <c:pt idx="9">
                  <c:v>-19.594999999999999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</c:v>
                </c:pt>
                <c:pt idx="28">
                  <c:v>-20.824999999999999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-21.74</c:v>
                </c:pt>
                <c:pt idx="43">
                  <c:v>-21.8</c:v>
                </c:pt>
                <c:pt idx="44">
                  <c:v>-21.87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-22.59</c:v>
                </c:pt>
                <c:pt idx="56">
                  <c:v>-22.645</c:v>
                </c:pt>
                <c:pt idx="57">
                  <c:v>-22.715</c:v>
                </c:pt>
                <c:pt idx="58">
                  <c:v>-22.774999999999999</c:v>
                </c:pt>
                <c:pt idx="59">
                  <c:v>-22.84</c:v>
                </c:pt>
                <c:pt idx="60">
                  <c:v>-22.91</c:v>
                </c:pt>
                <c:pt idx="61">
                  <c:v>-22.965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</c:v>
                </c:pt>
                <c:pt idx="70">
                  <c:v>-23.555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-23.82</c:v>
                </c:pt>
              </c:numCache>
            </c:numRef>
          </c:xVal>
          <c:yVal>
            <c:numRef>
              <c:f>'980025'!$F$55:$F$129</c:f>
              <c:numCache>
                <c:formatCode>General</c:formatCode>
                <c:ptCount val="75"/>
                <c:pt idx="0">
                  <c:v>212.78210634077672</c:v>
                </c:pt>
                <c:pt idx="1">
                  <c:v>217.2638511689201</c:v>
                </c:pt>
                <c:pt idx="2">
                  <c:v>220.22536942731992</c:v>
                </c:pt>
                <c:pt idx="3">
                  <c:v>223.78900331767574</c:v>
                </c:pt>
                <c:pt idx="4">
                  <c:v>227.42288924900967</c:v>
                </c:pt>
                <c:pt idx="5">
                  <c:v>231.70494051575568</c:v>
                </c:pt>
                <c:pt idx="6">
                  <c:v>235.20071042227158</c:v>
                </c:pt>
                <c:pt idx="7">
                  <c:v>238.76004553987354</c:v>
                </c:pt>
                <c:pt idx="8">
                  <c:v>242.68906455839763</c:v>
                </c:pt>
                <c:pt idx="9">
                  <c:v>247.00698077607393</c:v>
                </c:pt>
                <c:pt idx="10">
                  <c:v>250.78099480196934</c:v>
                </c:pt>
                <c:pt idx="11">
                  <c:v>254.94698996510814</c:v>
                </c:pt>
                <c:pt idx="12">
                  <c:v>259.19511187636988</c:v>
                </c:pt>
                <c:pt idx="13">
                  <c:v>263.52697954933768</c:v>
                </c:pt>
                <c:pt idx="14">
                  <c:v>267.94424391417533</c:v>
                </c:pt>
                <c:pt idx="15">
                  <c:v>272.7987323625058</c:v>
                </c:pt>
                <c:pt idx="16">
                  <c:v>276.68521906511012</c:v>
                </c:pt>
                <c:pt idx="17">
                  <c:v>281.36187965585157</c:v>
                </c:pt>
                <c:pt idx="18">
                  <c:v>286.50143955976722</c:v>
                </c:pt>
                <c:pt idx="19">
                  <c:v>291.75019469383261</c:v>
                </c:pt>
                <c:pt idx="20">
                  <c:v>296.72384013704846</c:v>
                </c:pt>
                <c:pt idx="21">
                  <c:v>301.40187895413942</c:v>
                </c:pt>
                <c:pt idx="22">
                  <c:v>306.96720923071064</c:v>
                </c:pt>
                <c:pt idx="23">
                  <c:v>309.57238179434842</c:v>
                </c:pt>
                <c:pt idx="24">
                  <c:v>306.01322569383956</c:v>
                </c:pt>
                <c:pt idx="25">
                  <c:v>295.91240276232736</c:v>
                </c:pt>
                <c:pt idx="26">
                  <c:v>277.28181332797357</c:v>
                </c:pt>
                <c:pt idx="27">
                  <c:v>256.68965444633693</c:v>
                </c:pt>
                <c:pt idx="28">
                  <c:v>225.22920683673846</c:v>
                </c:pt>
                <c:pt idx="29">
                  <c:v>181.9704199133092</c:v>
                </c:pt>
                <c:pt idx="30">
                  <c:v>141.40657016182018</c:v>
                </c:pt>
                <c:pt idx="31">
                  <c:v>107.62036426779125</c:v>
                </c:pt>
                <c:pt idx="32">
                  <c:v>80.611802231218604</c:v>
                </c:pt>
                <c:pt idx="33">
                  <c:v>60.380884052104349</c:v>
                </c:pt>
                <c:pt idx="34">
                  <c:v>46.927609730449007</c:v>
                </c:pt>
                <c:pt idx="35">
                  <c:v>40.524862892818042</c:v>
                </c:pt>
                <c:pt idx="36">
                  <c:v>39.455012755762226</c:v>
                </c:pt>
                <c:pt idx="37">
                  <c:v>39.455012755762226</c:v>
                </c:pt>
                <c:pt idx="38">
                  <c:v>39.455012755762226</c:v>
                </c:pt>
                <c:pt idx="39">
                  <c:v>39.455012755762226</c:v>
                </c:pt>
                <c:pt idx="40">
                  <c:v>39.455012755762226</c:v>
                </c:pt>
                <c:pt idx="41">
                  <c:v>39.455012755762226</c:v>
                </c:pt>
                <c:pt idx="42">
                  <c:v>39.455012755762226</c:v>
                </c:pt>
                <c:pt idx="43">
                  <c:v>39.455012755762226</c:v>
                </c:pt>
                <c:pt idx="44">
                  <c:v>39.455012755762226</c:v>
                </c:pt>
                <c:pt idx="45">
                  <c:v>39.455012755762226</c:v>
                </c:pt>
                <c:pt idx="46">
                  <c:v>39.455012755762226</c:v>
                </c:pt>
                <c:pt idx="47">
                  <c:v>39.455012755762226</c:v>
                </c:pt>
                <c:pt idx="48">
                  <c:v>39.455012755762226</c:v>
                </c:pt>
                <c:pt idx="49">
                  <c:v>39.455012755762226</c:v>
                </c:pt>
                <c:pt idx="50">
                  <c:v>39.455012755762226</c:v>
                </c:pt>
                <c:pt idx="51">
                  <c:v>39.455012755762226</c:v>
                </c:pt>
                <c:pt idx="52">
                  <c:v>39.455012755762226</c:v>
                </c:pt>
                <c:pt idx="53">
                  <c:v>39.455012755762226</c:v>
                </c:pt>
                <c:pt idx="54">
                  <c:v>39.455012755762226</c:v>
                </c:pt>
                <c:pt idx="55">
                  <c:v>39.455012755762226</c:v>
                </c:pt>
                <c:pt idx="56">
                  <c:v>39.455012755762226</c:v>
                </c:pt>
                <c:pt idx="57">
                  <c:v>39.455012755762226</c:v>
                </c:pt>
                <c:pt idx="58">
                  <c:v>39.455012755762226</c:v>
                </c:pt>
                <c:pt idx="59">
                  <c:v>39.455012755762226</c:v>
                </c:pt>
                <c:pt idx="60">
                  <c:v>39.455012755762226</c:v>
                </c:pt>
                <c:pt idx="61">
                  <c:v>39.455012755762226</c:v>
                </c:pt>
                <c:pt idx="62">
                  <c:v>39.455012755762226</c:v>
                </c:pt>
                <c:pt idx="63">
                  <c:v>39.455012755762226</c:v>
                </c:pt>
                <c:pt idx="64">
                  <c:v>39.455012755762226</c:v>
                </c:pt>
                <c:pt idx="65">
                  <c:v>39.455012755762226</c:v>
                </c:pt>
                <c:pt idx="66">
                  <c:v>39.455012755762226</c:v>
                </c:pt>
                <c:pt idx="67">
                  <c:v>39.455012755762226</c:v>
                </c:pt>
                <c:pt idx="68">
                  <c:v>39.455012755762226</c:v>
                </c:pt>
                <c:pt idx="69">
                  <c:v>39.455012755762226</c:v>
                </c:pt>
                <c:pt idx="70">
                  <c:v>39.455012755762226</c:v>
                </c:pt>
                <c:pt idx="71">
                  <c:v>39.455012755762226</c:v>
                </c:pt>
                <c:pt idx="72">
                  <c:v>39.455012755762226</c:v>
                </c:pt>
                <c:pt idx="73">
                  <c:v>39.455012755762226</c:v>
                </c:pt>
                <c:pt idx="74">
                  <c:v>39.455012755762226</c:v>
                </c:pt>
              </c:numCache>
            </c:numRef>
          </c:yVal>
        </c:ser>
        <c:axId val="241621248"/>
        <c:axId val="241623040"/>
      </c:scatterChart>
      <c:valAx>
        <c:axId val="24162124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41623040"/>
        <c:crosses val="autoZero"/>
        <c:crossBetween val="midCat"/>
      </c:valAx>
      <c:valAx>
        <c:axId val="241623040"/>
        <c:scaling>
          <c:orientation val="minMax"/>
        </c:scaling>
        <c:axPos val="l"/>
        <c:majorGridlines/>
        <c:numFmt formatCode="General" sourceLinked="1"/>
        <c:tickLblPos val="nextTo"/>
        <c:crossAx val="241621248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'980025'!$B$883:$B$957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-22.524999999999999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-22.844999999999999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'980025'!$E$883:$E$957</c:f>
              <c:numCache>
                <c:formatCode>General</c:formatCode>
                <c:ptCount val="75"/>
                <c:pt idx="0">
                  <c:v>207</c:v>
                </c:pt>
                <c:pt idx="1">
                  <c:v>180</c:v>
                </c:pt>
                <c:pt idx="2">
                  <c:v>197</c:v>
                </c:pt>
                <c:pt idx="3">
                  <c:v>197</c:v>
                </c:pt>
                <c:pt idx="4">
                  <c:v>170</c:v>
                </c:pt>
                <c:pt idx="5">
                  <c:v>179</c:v>
                </c:pt>
                <c:pt idx="6">
                  <c:v>183</c:v>
                </c:pt>
                <c:pt idx="7">
                  <c:v>202</c:v>
                </c:pt>
                <c:pt idx="8">
                  <c:v>173</c:v>
                </c:pt>
                <c:pt idx="9">
                  <c:v>177</c:v>
                </c:pt>
                <c:pt idx="10">
                  <c:v>204</c:v>
                </c:pt>
                <c:pt idx="11">
                  <c:v>152</c:v>
                </c:pt>
                <c:pt idx="12">
                  <c:v>200</c:v>
                </c:pt>
                <c:pt idx="13">
                  <c:v>183</c:v>
                </c:pt>
                <c:pt idx="14">
                  <c:v>176</c:v>
                </c:pt>
                <c:pt idx="15">
                  <c:v>208</c:v>
                </c:pt>
                <c:pt idx="16">
                  <c:v>200</c:v>
                </c:pt>
                <c:pt idx="17">
                  <c:v>180</c:v>
                </c:pt>
                <c:pt idx="18">
                  <c:v>191</c:v>
                </c:pt>
                <c:pt idx="19">
                  <c:v>193</c:v>
                </c:pt>
                <c:pt idx="20">
                  <c:v>186</c:v>
                </c:pt>
                <c:pt idx="21">
                  <c:v>208</c:v>
                </c:pt>
                <c:pt idx="22">
                  <c:v>187</c:v>
                </c:pt>
                <c:pt idx="23">
                  <c:v>205</c:v>
                </c:pt>
                <c:pt idx="24">
                  <c:v>184</c:v>
                </c:pt>
                <c:pt idx="25">
                  <c:v>210</c:v>
                </c:pt>
                <c:pt idx="26">
                  <c:v>208</c:v>
                </c:pt>
                <c:pt idx="27">
                  <c:v>172</c:v>
                </c:pt>
                <c:pt idx="28">
                  <c:v>178</c:v>
                </c:pt>
                <c:pt idx="29">
                  <c:v>163</c:v>
                </c:pt>
                <c:pt idx="30">
                  <c:v>128</c:v>
                </c:pt>
                <c:pt idx="31">
                  <c:v>116</c:v>
                </c:pt>
                <c:pt idx="32">
                  <c:v>117</c:v>
                </c:pt>
                <c:pt idx="33">
                  <c:v>105</c:v>
                </c:pt>
                <c:pt idx="34">
                  <c:v>83</c:v>
                </c:pt>
                <c:pt idx="35">
                  <c:v>59</c:v>
                </c:pt>
                <c:pt idx="36">
                  <c:v>65</c:v>
                </c:pt>
                <c:pt idx="37">
                  <c:v>53</c:v>
                </c:pt>
                <c:pt idx="38">
                  <c:v>49</c:v>
                </c:pt>
                <c:pt idx="39">
                  <c:v>48</c:v>
                </c:pt>
                <c:pt idx="40">
                  <c:v>39</c:v>
                </c:pt>
                <c:pt idx="41">
                  <c:v>35</c:v>
                </c:pt>
                <c:pt idx="42">
                  <c:v>30</c:v>
                </c:pt>
                <c:pt idx="43">
                  <c:v>46</c:v>
                </c:pt>
                <c:pt idx="44">
                  <c:v>41</c:v>
                </c:pt>
                <c:pt idx="45">
                  <c:v>45</c:v>
                </c:pt>
                <c:pt idx="46">
                  <c:v>41</c:v>
                </c:pt>
                <c:pt idx="47">
                  <c:v>49</c:v>
                </c:pt>
                <c:pt idx="48">
                  <c:v>36</c:v>
                </c:pt>
                <c:pt idx="49">
                  <c:v>33</c:v>
                </c:pt>
                <c:pt idx="50">
                  <c:v>40</c:v>
                </c:pt>
                <c:pt idx="51">
                  <c:v>48</c:v>
                </c:pt>
                <c:pt idx="52">
                  <c:v>38</c:v>
                </c:pt>
                <c:pt idx="53">
                  <c:v>32</c:v>
                </c:pt>
                <c:pt idx="54">
                  <c:v>43</c:v>
                </c:pt>
                <c:pt idx="55">
                  <c:v>42</c:v>
                </c:pt>
                <c:pt idx="56">
                  <c:v>36</c:v>
                </c:pt>
                <c:pt idx="57">
                  <c:v>36</c:v>
                </c:pt>
                <c:pt idx="58">
                  <c:v>40</c:v>
                </c:pt>
                <c:pt idx="59">
                  <c:v>36</c:v>
                </c:pt>
                <c:pt idx="60">
                  <c:v>40</c:v>
                </c:pt>
                <c:pt idx="61">
                  <c:v>49</c:v>
                </c:pt>
                <c:pt idx="62">
                  <c:v>36</c:v>
                </c:pt>
                <c:pt idx="63">
                  <c:v>41</c:v>
                </c:pt>
                <c:pt idx="64">
                  <c:v>31</c:v>
                </c:pt>
                <c:pt idx="65">
                  <c:v>41</c:v>
                </c:pt>
                <c:pt idx="66">
                  <c:v>39</c:v>
                </c:pt>
                <c:pt idx="67">
                  <c:v>38</c:v>
                </c:pt>
                <c:pt idx="68">
                  <c:v>43</c:v>
                </c:pt>
                <c:pt idx="69">
                  <c:v>45</c:v>
                </c:pt>
                <c:pt idx="70">
                  <c:v>49</c:v>
                </c:pt>
                <c:pt idx="71">
                  <c:v>26</c:v>
                </c:pt>
                <c:pt idx="72">
                  <c:v>36</c:v>
                </c:pt>
                <c:pt idx="73">
                  <c:v>38</c:v>
                </c:pt>
                <c:pt idx="74">
                  <c:v>42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'980025'!$B$883:$B$957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-22.524999999999999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-22.844999999999999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'980025'!$F$883:$F$957</c:f>
              <c:numCache>
                <c:formatCode>General</c:formatCode>
                <c:ptCount val="75"/>
                <c:pt idx="0">
                  <c:v>189.09139143889809</c:v>
                </c:pt>
                <c:pt idx="1">
                  <c:v>189.09139143889809</c:v>
                </c:pt>
                <c:pt idx="2">
                  <c:v>189.09139143889809</c:v>
                </c:pt>
                <c:pt idx="3">
                  <c:v>189.09139143889809</c:v>
                </c:pt>
                <c:pt idx="4">
                  <c:v>189.09139143889809</c:v>
                </c:pt>
                <c:pt idx="5">
                  <c:v>189.09139143889809</c:v>
                </c:pt>
                <c:pt idx="6">
                  <c:v>189.09139143889809</c:v>
                </c:pt>
                <c:pt idx="7">
                  <c:v>189.09139143889809</c:v>
                </c:pt>
                <c:pt idx="8">
                  <c:v>189.09139143889809</c:v>
                </c:pt>
                <c:pt idx="9">
                  <c:v>189.09139143889809</c:v>
                </c:pt>
                <c:pt idx="10">
                  <c:v>189.09139143889809</c:v>
                </c:pt>
                <c:pt idx="11">
                  <c:v>189.09139143889809</c:v>
                </c:pt>
                <c:pt idx="12">
                  <c:v>189.09139143889809</c:v>
                </c:pt>
                <c:pt idx="13">
                  <c:v>189.09139143889809</c:v>
                </c:pt>
                <c:pt idx="14">
                  <c:v>189.09139143889809</c:v>
                </c:pt>
                <c:pt idx="15">
                  <c:v>189.09139143889809</c:v>
                </c:pt>
                <c:pt idx="16">
                  <c:v>189.09139143889809</c:v>
                </c:pt>
                <c:pt idx="17">
                  <c:v>189.09139143889809</c:v>
                </c:pt>
                <c:pt idx="18">
                  <c:v>189.09139143889809</c:v>
                </c:pt>
                <c:pt idx="19">
                  <c:v>189.09139143889809</c:v>
                </c:pt>
                <c:pt idx="20">
                  <c:v>189.09139143889809</c:v>
                </c:pt>
                <c:pt idx="21">
                  <c:v>189.09139143889809</c:v>
                </c:pt>
                <c:pt idx="22">
                  <c:v>189.09139143889809</c:v>
                </c:pt>
                <c:pt idx="23">
                  <c:v>189.09139143889809</c:v>
                </c:pt>
                <c:pt idx="24">
                  <c:v>188.77973891814128</c:v>
                </c:pt>
                <c:pt idx="25">
                  <c:v>186.3647304412483</c:v>
                </c:pt>
                <c:pt idx="26">
                  <c:v>181.98281798021571</c:v>
                </c:pt>
                <c:pt idx="27">
                  <c:v>176.10942477718342</c:v>
                </c:pt>
                <c:pt idx="28">
                  <c:v>167.03849091032416</c:v>
                </c:pt>
                <c:pt idx="29">
                  <c:v>156.47607630146501</c:v>
                </c:pt>
                <c:pt idx="30">
                  <c:v>143.85349430999696</c:v>
                </c:pt>
                <c:pt idx="31">
                  <c:v>129.17074493592096</c:v>
                </c:pt>
                <c:pt idx="32">
                  <c:v>112.44305118533734</c:v>
                </c:pt>
                <c:pt idx="33">
                  <c:v>96.05431976787321</c:v>
                </c:pt>
                <c:pt idx="34">
                  <c:v>81.725755733018673</c:v>
                </c:pt>
                <c:pt idx="35">
                  <c:v>71.21071098461681</c:v>
                </c:pt>
                <c:pt idx="36">
                  <c:v>59.961236179239123</c:v>
                </c:pt>
                <c:pt idx="37">
                  <c:v>51.101067924105919</c:v>
                </c:pt>
                <c:pt idx="38">
                  <c:v>45.815678839249358</c:v>
                </c:pt>
                <c:pt idx="39">
                  <c:v>41.222129423838453</c:v>
                </c:pt>
                <c:pt idx="40">
                  <c:v>39.017886558672046</c:v>
                </c:pt>
                <c:pt idx="41">
                  <c:v>38.804588030649086</c:v>
                </c:pt>
                <c:pt idx="42">
                  <c:v>38.804588030649086</c:v>
                </c:pt>
                <c:pt idx="43">
                  <c:v>38.804588030649086</c:v>
                </c:pt>
                <c:pt idx="44">
                  <c:v>38.804588030649086</c:v>
                </c:pt>
                <c:pt idx="45">
                  <c:v>38.804588030649086</c:v>
                </c:pt>
                <c:pt idx="46">
                  <c:v>38.804588030649086</c:v>
                </c:pt>
                <c:pt idx="47">
                  <c:v>38.804588030649086</c:v>
                </c:pt>
                <c:pt idx="48">
                  <c:v>38.804588030649086</c:v>
                </c:pt>
                <c:pt idx="49">
                  <c:v>38.804588030649086</c:v>
                </c:pt>
                <c:pt idx="50">
                  <c:v>38.804588030649086</c:v>
                </c:pt>
                <c:pt idx="51">
                  <c:v>38.804588030649086</c:v>
                </c:pt>
                <c:pt idx="52">
                  <c:v>38.804588030649086</c:v>
                </c:pt>
                <c:pt idx="53">
                  <c:v>38.804588030649086</c:v>
                </c:pt>
                <c:pt idx="54">
                  <c:v>38.804588030649086</c:v>
                </c:pt>
                <c:pt idx="55">
                  <c:v>38.804588030649086</c:v>
                </c:pt>
                <c:pt idx="56">
                  <c:v>38.804588030649086</c:v>
                </c:pt>
                <c:pt idx="57">
                  <c:v>38.804588030649086</c:v>
                </c:pt>
                <c:pt idx="58">
                  <c:v>38.804588030649086</c:v>
                </c:pt>
                <c:pt idx="59">
                  <c:v>38.804588030649086</c:v>
                </c:pt>
                <c:pt idx="60">
                  <c:v>38.804588030649086</c:v>
                </c:pt>
                <c:pt idx="61">
                  <c:v>38.804588030649086</c:v>
                </c:pt>
                <c:pt idx="62">
                  <c:v>38.804588030649086</c:v>
                </c:pt>
                <c:pt idx="63">
                  <c:v>38.804588030649086</c:v>
                </c:pt>
                <c:pt idx="64">
                  <c:v>38.804588030649086</c:v>
                </c:pt>
                <c:pt idx="65">
                  <c:v>38.804588030649086</c:v>
                </c:pt>
                <c:pt idx="66">
                  <c:v>38.804588030649086</c:v>
                </c:pt>
                <c:pt idx="67">
                  <c:v>38.804588030649086</c:v>
                </c:pt>
                <c:pt idx="68">
                  <c:v>38.804588030649086</c:v>
                </c:pt>
                <c:pt idx="69">
                  <c:v>38.804588030649086</c:v>
                </c:pt>
                <c:pt idx="70">
                  <c:v>38.804588030649086</c:v>
                </c:pt>
                <c:pt idx="71">
                  <c:v>38.804588030649086</c:v>
                </c:pt>
                <c:pt idx="72">
                  <c:v>38.804588030649086</c:v>
                </c:pt>
                <c:pt idx="73">
                  <c:v>38.804588030649086</c:v>
                </c:pt>
                <c:pt idx="74">
                  <c:v>38.804588030649086</c:v>
                </c:pt>
              </c:numCache>
            </c:numRef>
          </c:yVal>
        </c:ser>
        <c:axId val="240190976"/>
        <c:axId val="240192512"/>
      </c:scatterChart>
      <c:valAx>
        <c:axId val="240190976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40192512"/>
        <c:crosses val="autoZero"/>
        <c:crossBetween val="midCat"/>
      </c:valAx>
      <c:valAx>
        <c:axId val="240192512"/>
        <c:scaling>
          <c:orientation val="minMax"/>
        </c:scaling>
        <c:axPos val="l"/>
        <c:majorGridlines/>
        <c:numFmt formatCode="General" sourceLinked="1"/>
        <c:tickLblPos val="nextTo"/>
        <c:crossAx val="240190976"/>
        <c:crosses val="autoZero"/>
        <c:crossBetween val="midCat"/>
      </c:valAx>
    </c:plotArea>
    <c:plotVisOnly val="1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'980025'!$B$975:$B$1049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-19.204999999999998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-19.395</c:v>
                </c:pt>
                <c:pt idx="7">
                  <c:v>-19.46</c:v>
                </c:pt>
                <c:pt idx="8">
                  <c:v>-19.535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-19.920000000000002</c:v>
                </c:pt>
                <c:pt idx="15">
                  <c:v>-19.98</c:v>
                </c:pt>
                <c:pt idx="16">
                  <c:v>-20.045000000000002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-20.754999999999999</c:v>
                </c:pt>
                <c:pt idx="28">
                  <c:v>-20.824999999999999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-21.225000000000001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-22.524999999999999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'980025'!$E$975:$E$1049</c:f>
              <c:numCache>
                <c:formatCode>General</c:formatCode>
                <c:ptCount val="75"/>
                <c:pt idx="0">
                  <c:v>149</c:v>
                </c:pt>
                <c:pt idx="1">
                  <c:v>170</c:v>
                </c:pt>
                <c:pt idx="2">
                  <c:v>154</c:v>
                </c:pt>
                <c:pt idx="3">
                  <c:v>154</c:v>
                </c:pt>
                <c:pt idx="4">
                  <c:v>134</c:v>
                </c:pt>
                <c:pt idx="5">
                  <c:v>145</c:v>
                </c:pt>
                <c:pt idx="6">
                  <c:v>156</c:v>
                </c:pt>
                <c:pt idx="7">
                  <c:v>136</c:v>
                </c:pt>
                <c:pt idx="8">
                  <c:v>174</c:v>
                </c:pt>
                <c:pt idx="9">
                  <c:v>144</c:v>
                </c:pt>
                <c:pt idx="10">
                  <c:v>150</c:v>
                </c:pt>
                <c:pt idx="11">
                  <c:v>137</c:v>
                </c:pt>
                <c:pt idx="12">
                  <c:v>158</c:v>
                </c:pt>
                <c:pt idx="13">
                  <c:v>148</c:v>
                </c:pt>
                <c:pt idx="14">
                  <c:v>159</c:v>
                </c:pt>
                <c:pt idx="15">
                  <c:v>176</c:v>
                </c:pt>
                <c:pt idx="16">
                  <c:v>145</c:v>
                </c:pt>
                <c:pt idx="17">
                  <c:v>155</c:v>
                </c:pt>
                <c:pt idx="18">
                  <c:v>170</c:v>
                </c:pt>
                <c:pt idx="19">
                  <c:v>153</c:v>
                </c:pt>
                <c:pt idx="20">
                  <c:v>158</c:v>
                </c:pt>
                <c:pt idx="21">
                  <c:v>192</c:v>
                </c:pt>
                <c:pt idx="22">
                  <c:v>194</c:v>
                </c:pt>
                <c:pt idx="23">
                  <c:v>197</c:v>
                </c:pt>
                <c:pt idx="24">
                  <c:v>173</c:v>
                </c:pt>
                <c:pt idx="25">
                  <c:v>197</c:v>
                </c:pt>
                <c:pt idx="26">
                  <c:v>189</c:v>
                </c:pt>
                <c:pt idx="27">
                  <c:v>179</c:v>
                </c:pt>
                <c:pt idx="28">
                  <c:v>191</c:v>
                </c:pt>
                <c:pt idx="29">
                  <c:v>181</c:v>
                </c:pt>
                <c:pt idx="30">
                  <c:v>196</c:v>
                </c:pt>
                <c:pt idx="31">
                  <c:v>169</c:v>
                </c:pt>
                <c:pt idx="32">
                  <c:v>166</c:v>
                </c:pt>
                <c:pt idx="33">
                  <c:v>179</c:v>
                </c:pt>
                <c:pt idx="34">
                  <c:v>170</c:v>
                </c:pt>
                <c:pt idx="35">
                  <c:v>106</c:v>
                </c:pt>
                <c:pt idx="36">
                  <c:v>121</c:v>
                </c:pt>
                <c:pt idx="37">
                  <c:v>105</c:v>
                </c:pt>
                <c:pt idx="38">
                  <c:v>91</c:v>
                </c:pt>
                <c:pt idx="39">
                  <c:v>74</c:v>
                </c:pt>
                <c:pt idx="40">
                  <c:v>60</c:v>
                </c:pt>
                <c:pt idx="41">
                  <c:v>65</c:v>
                </c:pt>
                <c:pt idx="42">
                  <c:v>48</c:v>
                </c:pt>
                <c:pt idx="43">
                  <c:v>60</c:v>
                </c:pt>
                <c:pt idx="44">
                  <c:v>45</c:v>
                </c:pt>
                <c:pt idx="45">
                  <c:v>51</c:v>
                </c:pt>
                <c:pt idx="46">
                  <c:v>39</c:v>
                </c:pt>
                <c:pt idx="47">
                  <c:v>40</c:v>
                </c:pt>
                <c:pt idx="48">
                  <c:v>34</c:v>
                </c:pt>
                <c:pt idx="49">
                  <c:v>52</c:v>
                </c:pt>
                <c:pt idx="50">
                  <c:v>46</c:v>
                </c:pt>
                <c:pt idx="51">
                  <c:v>36</c:v>
                </c:pt>
                <c:pt idx="52">
                  <c:v>45</c:v>
                </c:pt>
                <c:pt idx="53">
                  <c:v>47</c:v>
                </c:pt>
                <c:pt idx="54">
                  <c:v>46</c:v>
                </c:pt>
                <c:pt idx="55">
                  <c:v>38</c:v>
                </c:pt>
                <c:pt idx="56">
                  <c:v>44</c:v>
                </c:pt>
                <c:pt idx="57">
                  <c:v>43</c:v>
                </c:pt>
                <c:pt idx="58">
                  <c:v>41</c:v>
                </c:pt>
                <c:pt idx="59">
                  <c:v>37</c:v>
                </c:pt>
                <c:pt idx="60">
                  <c:v>38</c:v>
                </c:pt>
                <c:pt idx="61">
                  <c:v>47</c:v>
                </c:pt>
                <c:pt idx="62">
                  <c:v>39</c:v>
                </c:pt>
                <c:pt idx="63">
                  <c:v>43</c:v>
                </c:pt>
                <c:pt idx="64">
                  <c:v>41</c:v>
                </c:pt>
                <c:pt idx="65">
                  <c:v>46</c:v>
                </c:pt>
                <c:pt idx="66">
                  <c:v>37</c:v>
                </c:pt>
                <c:pt idx="67">
                  <c:v>33</c:v>
                </c:pt>
                <c:pt idx="68">
                  <c:v>40</c:v>
                </c:pt>
                <c:pt idx="69">
                  <c:v>31</c:v>
                </c:pt>
                <c:pt idx="70">
                  <c:v>46</c:v>
                </c:pt>
                <c:pt idx="71">
                  <c:v>39</c:v>
                </c:pt>
                <c:pt idx="72">
                  <c:v>40</c:v>
                </c:pt>
                <c:pt idx="73">
                  <c:v>28</c:v>
                </c:pt>
                <c:pt idx="74">
                  <c:v>47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'980025'!$B$975:$B$1049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-19.204999999999998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-19.395</c:v>
                </c:pt>
                <c:pt idx="7">
                  <c:v>-19.46</c:v>
                </c:pt>
                <c:pt idx="8">
                  <c:v>-19.535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-19.920000000000002</c:v>
                </c:pt>
                <c:pt idx="15">
                  <c:v>-19.98</c:v>
                </c:pt>
                <c:pt idx="16">
                  <c:v>-20.045000000000002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-20.754999999999999</c:v>
                </c:pt>
                <c:pt idx="28">
                  <c:v>-20.824999999999999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-21.225000000000001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-22.524999999999999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'980025'!$F$975:$F$1049</c:f>
              <c:numCache>
                <c:formatCode>General</c:formatCode>
                <c:ptCount val="75"/>
                <c:pt idx="0">
                  <c:v>139.52762087725532</c:v>
                </c:pt>
                <c:pt idx="1">
                  <c:v>141.29177204705712</c:v>
                </c:pt>
                <c:pt idx="2">
                  <c:v>142.63550596808327</c:v>
                </c:pt>
                <c:pt idx="3">
                  <c:v>144.2258826788518</c:v>
                </c:pt>
                <c:pt idx="4">
                  <c:v>145.60878293441857</c:v>
                </c:pt>
                <c:pt idx="5">
                  <c:v>147.36339617072298</c:v>
                </c:pt>
                <c:pt idx="6">
                  <c:v>148.66872315939705</c:v>
                </c:pt>
                <c:pt idx="7">
                  <c:v>150.23197852008337</c:v>
                </c:pt>
                <c:pt idx="8">
                  <c:v>152.06386166059229</c:v>
                </c:pt>
                <c:pt idx="9">
                  <c:v>153.4266728225779</c:v>
                </c:pt>
                <c:pt idx="10">
                  <c:v>155.05877104245855</c:v>
                </c:pt>
                <c:pt idx="11">
                  <c:v>156.71448412081736</c:v>
                </c:pt>
                <c:pt idx="12">
                  <c:v>158.39415374146628</c:v>
                </c:pt>
                <c:pt idx="13">
                  <c:v>160.09812653204619</c:v>
                </c:pt>
                <c:pt idx="14">
                  <c:v>161.96075689040401</c:v>
                </c:pt>
                <c:pt idx="15">
                  <c:v>163.58039328293796</c:v>
                </c:pt>
                <c:pt idx="16">
                  <c:v>165.35940586665919</c:v>
                </c:pt>
                <c:pt idx="17">
                  <c:v>167.1641590154295</c:v>
                </c:pt>
                <c:pt idx="18">
                  <c:v>168.9950251699475</c:v>
                </c:pt>
                <c:pt idx="19">
                  <c:v>170.99636398260216</c:v>
                </c:pt>
                <c:pt idx="20">
                  <c:v>172.59070949943944</c:v>
                </c:pt>
                <c:pt idx="21">
                  <c:v>174.64810737669427</c:v>
                </c:pt>
                <c:pt idx="22">
                  <c:v>176.73758142914707</c:v>
                </c:pt>
                <c:pt idx="23">
                  <c:v>178.70696560463853</c:v>
                </c:pt>
                <c:pt idx="24">
                  <c:v>180.70484483516233</c:v>
                </c:pt>
                <c:pt idx="25">
                  <c:v>182.73163141618181</c:v>
                </c:pt>
                <c:pt idx="26">
                  <c:v>184.94713288227865</c:v>
                </c:pt>
                <c:pt idx="27">
                  <c:v>186.13075974112382</c:v>
                </c:pt>
                <c:pt idx="28">
                  <c:v>186.10812835907726</c:v>
                </c:pt>
                <c:pt idx="29">
                  <c:v>184.03674361467179</c:v>
                </c:pt>
                <c:pt idx="30">
                  <c:v>180.1956279295903</c:v>
                </c:pt>
                <c:pt idx="31">
                  <c:v>174.42732832417087</c:v>
                </c:pt>
                <c:pt idx="32">
                  <c:v>166.65103826890066</c:v>
                </c:pt>
                <c:pt idx="33">
                  <c:v>156.78364240787101</c:v>
                </c:pt>
                <c:pt idx="34">
                  <c:v>143.72054241836264</c:v>
                </c:pt>
                <c:pt idx="35">
                  <c:v>131.61428335476108</c:v>
                </c:pt>
                <c:pt idx="36">
                  <c:v>122.24306860299457</c:v>
                </c:pt>
                <c:pt idx="37">
                  <c:v>105.54304105596179</c:v>
                </c:pt>
                <c:pt idx="38">
                  <c:v>90.752513538776839</c:v>
                </c:pt>
                <c:pt idx="39">
                  <c:v>77.871486051440328</c:v>
                </c:pt>
                <c:pt idx="40">
                  <c:v>66.135086660587561</c:v>
                </c:pt>
                <c:pt idx="41">
                  <c:v>57.219943850626507</c:v>
                </c:pt>
                <c:pt idx="42">
                  <c:v>50.685403768515769</c:v>
                </c:pt>
                <c:pt idx="43">
                  <c:v>45.118158320248043</c:v>
                </c:pt>
                <c:pt idx="44">
                  <c:v>41.765480953933924</c:v>
                </c:pt>
                <c:pt idx="45">
                  <c:v>40.684821754220906</c:v>
                </c:pt>
                <c:pt idx="46">
                  <c:v>40.627157136627375</c:v>
                </c:pt>
                <c:pt idx="47">
                  <c:v>40.627157136627375</c:v>
                </c:pt>
                <c:pt idx="48">
                  <c:v>40.627157136627375</c:v>
                </c:pt>
                <c:pt idx="49">
                  <c:v>40.627157136627375</c:v>
                </c:pt>
                <c:pt idx="50">
                  <c:v>40.627157136627375</c:v>
                </c:pt>
                <c:pt idx="51">
                  <c:v>40.627157136627375</c:v>
                </c:pt>
                <c:pt idx="52">
                  <c:v>40.627157136627375</c:v>
                </c:pt>
                <c:pt idx="53">
                  <c:v>40.627157136627375</c:v>
                </c:pt>
                <c:pt idx="54">
                  <c:v>40.627157136627375</c:v>
                </c:pt>
                <c:pt idx="55">
                  <c:v>40.627157136627375</c:v>
                </c:pt>
                <c:pt idx="56">
                  <c:v>40.627157136627375</c:v>
                </c:pt>
                <c:pt idx="57">
                  <c:v>40.627157136627375</c:v>
                </c:pt>
                <c:pt idx="58">
                  <c:v>40.627157136627375</c:v>
                </c:pt>
                <c:pt idx="59">
                  <c:v>40.627157136627375</c:v>
                </c:pt>
                <c:pt idx="60">
                  <c:v>40.627157136627375</c:v>
                </c:pt>
                <c:pt idx="61">
                  <c:v>40.627157136627375</c:v>
                </c:pt>
                <c:pt idx="62">
                  <c:v>40.627157136627375</c:v>
                </c:pt>
                <c:pt idx="63">
                  <c:v>40.627157136627375</c:v>
                </c:pt>
                <c:pt idx="64">
                  <c:v>40.627157136627375</c:v>
                </c:pt>
                <c:pt idx="65">
                  <c:v>40.627157136627375</c:v>
                </c:pt>
                <c:pt idx="66">
                  <c:v>40.627157136627375</c:v>
                </c:pt>
                <c:pt idx="67">
                  <c:v>40.627157136627375</c:v>
                </c:pt>
                <c:pt idx="68">
                  <c:v>40.627157136627375</c:v>
                </c:pt>
                <c:pt idx="69">
                  <c:v>40.627157136627375</c:v>
                </c:pt>
                <c:pt idx="70">
                  <c:v>40.627157136627375</c:v>
                </c:pt>
                <c:pt idx="71">
                  <c:v>40.627157136627375</c:v>
                </c:pt>
                <c:pt idx="72">
                  <c:v>40.627157136627375</c:v>
                </c:pt>
                <c:pt idx="73">
                  <c:v>40.627157136627375</c:v>
                </c:pt>
                <c:pt idx="74">
                  <c:v>40.627157136627375</c:v>
                </c:pt>
              </c:numCache>
            </c:numRef>
          </c:yVal>
        </c:ser>
        <c:axId val="240734208"/>
        <c:axId val="240735744"/>
      </c:scatterChart>
      <c:valAx>
        <c:axId val="24073420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40735744"/>
        <c:crosses val="autoZero"/>
        <c:crossBetween val="midCat"/>
      </c:valAx>
      <c:valAx>
        <c:axId val="240735744"/>
        <c:scaling>
          <c:orientation val="minMax"/>
        </c:scaling>
        <c:axPos val="l"/>
        <c:majorGridlines/>
        <c:numFmt formatCode="General" sourceLinked="1"/>
        <c:tickLblPos val="nextTo"/>
        <c:crossAx val="240734208"/>
        <c:crosses val="autoZero"/>
        <c:crossBetween val="midCat"/>
      </c:valAx>
    </c:plotArea>
    <c:plotVisOnly val="1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'980025'!$B$1067:$B$1141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-19.399999999999999</c:v>
                </c:pt>
                <c:pt idx="7">
                  <c:v>-19.46</c:v>
                </c:pt>
                <c:pt idx="8">
                  <c:v>-19.535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'980025'!$E$1067:$E$1141</c:f>
              <c:numCache>
                <c:formatCode>General</c:formatCode>
                <c:ptCount val="75"/>
                <c:pt idx="0">
                  <c:v>133</c:v>
                </c:pt>
                <c:pt idx="1">
                  <c:v>146</c:v>
                </c:pt>
                <c:pt idx="2">
                  <c:v>139</c:v>
                </c:pt>
                <c:pt idx="3">
                  <c:v>139</c:v>
                </c:pt>
                <c:pt idx="4">
                  <c:v>125</c:v>
                </c:pt>
                <c:pt idx="5">
                  <c:v>147</c:v>
                </c:pt>
                <c:pt idx="6">
                  <c:v>148</c:v>
                </c:pt>
                <c:pt idx="7">
                  <c:v>142</c:v>
                </c:pt>
                <c:pt idx="8">
                  <c:v>159</c:v>
                </c:pt>
                <c:pt idx="9">
                  <c:v>133</c:v>
                </c:pt>
                <c:pt idx="10">
                  <c:v>164</c:v>
                </c:pt>
                <c:pt idx="11">
                  <c:v>140</c:v>
                </c:pt>
                <c:pt idx="12">
                  <c:v>161</c:v>
                </c:pt>
                <c:pt idx="13">
                  <c:v>162</c:v>
                </c:pt>
                <c:pt idx="14">
                  <c:v>167</c:v>
                </c:pt>
                <c:pt idx="15">
                  <c:v>162</c:v>
                </c:pt>
                <c:pt idx="16">
                  <c:v>172</c:v>
                </c:pt>
                <c:pt idx="17">
                  <c:v>175</c:v>
                </c:pt>
                <c:pt idx="18">
                  <c:v>157</c:v>
                </c:pt>
                <c:pt idx="19">
                  <c:v>163</c:v>
                </c:pt>
                <c:pt idx="20">
                  <c:v>183</c:v>
                </c:pt>
                <c:pt idx="21">
                  <c:v>203</c:v>
                </c:pt>
                <c:pt idx="22">
                  <c:v>181</c:v>
                </c:pt>
                <c:pt idx="23">
                  <c:v>164</c:v>
                </c:pt>
                <c:pt idx="24">
                  <c:v>181</c:v>
                </c:pt>
                <c:pt idx="25">
                  <c:v>177</c:v>
                </c:pt>
                <c:pt idx="26">
                  <c:v>182</c:v>
                </c:pt>
                <c:pt idx="27">
                  <c:v>215</c:v>
                </c:pt>
                <c:pt idx="28">
                  <c:v>177</c:v>
                </c:pt>
                <c:pt idx="29">
                  <c:v>166</c:v>
                </c:pt>
                <c:pt idx="30">
                  <c:v>181</c:v>
                </c:pt>
                <c:pt idx="31">
                  <c:v>193</c:v>
                </c:pt>
                <c:pt idx="32">
                  <c:v>189</c:v>
                </c:pt>
                <c:pt idx="33">
                  <c:v>192</c:v>
                </c:pt>
                <c:pt idx="34">
                  <c:v>198</c:v>
                </c:pt>
                <c:pt idx="35">
                  <c:v>171</c:v>
                </c:pt>
                <c:pt idx="36">
                  <c:v>171</c:v>
                </c:pt>
                <c:pt idx="37">
                  <c:v>178</c:v>
                </c:pt>
                <c:pt idx="38">
                  <c:v>143</c:v>
                </c:pt>
                <c:pt idx="39">
                  <c:v>119</c:v>
                </c:pt>
                <c:pt idx="40">
                  <c:v>87</c:v>
                </c:pt>
                <c:pt idx="41">
                  <c:v>87</c:v>
                </c:pt>
                <c:pt idx="42">
                  <c:v>99</c:v>
                </c:pt>
                <c:pt idx="43">
                  <c:v>55</c:v>
                </c:pt>
                <c:pt idx="44">
                  <c:v>61</c:v>
                </c:pt>
                <c:pt idx="45">
                  <c:v>58</c:v>
                </c:pt>
                <c:pt idx="46">
                  <c:v>45</c:v>
                </c:pt>
                <c:pt idx="47">
                  <c:v>40</c:v>
                </c:pt>
                <c:pt idx="48">
                  <c:v>47</c:v>
                </c:pt>
                <c:pt idx="49">
                  <c:v>37</c:v>
                </c:pt>
                <c:pt idx="50">
                  <c:v>44</c:v>
                </c:pt>
                <c:pt idx="51">
                  <c:v>61</c:v>
                </c:pt>
                <c:pt idx="52">
                  <c:v>36</c:v>
                </c:pt>
                <c:pt idx="53">
                  <c:v>50</c:v>
                </c:pt>
                <c:pt idx="54">
                  <c:v>39</c:v>
                </c:pt>
                <c:pt idx="55">
                  <c:v>38</c:v>
                </c:pt>
                <c:pt idx="56">
                  <c:v>38</c:v>
                </c:pt>
                <c:pt idx="57">
                  <c:v>53</c:v>
                </c:pt>
                <c:pt idx="58">
                  <c:v>36</c:v>
                </c:pt>
                <c:pt idx="59">
                  <c:v>44</c:v>
                </c:pt>
                <c:pt idx="60">
                  <c:v>36</c:v>
                </c:pt>
                <c:pt idx="61">
                  <c:v>40</c:v>
                </c:pt>
                <c:pt idx="62">
                  <c:v>41</c:v>
                </c:pt>
                <c:pt idx="63">
                  <c:v>37</c:v>
                </c:pt>
                <c:pt idx="64">
                  <c:v>33</c:v>
                </c:pt>
                <c:pt idx="65">
                  <c:v>38</c:v>
                </c:pt>
                <c:pt idx="66">
                  <c:v>42</c:v>
                </c:pt>
                <c:pt idx="67">
                  <c:v>40</c:v>
                </c:pt>
                <c:pt idx="68">
                  <c:v>49</c:v>
                </c:pt>
                <c:pt idx="69">
                  <c:v>44</c:v>
                </c:pt>
                <c:pt idx="70">
                  <c:v>36</c:v>
                </c:pt>
                <c:pt idx="71">
                  <c:v>47</c:v>
                </c:pt>
                <c:pt idx="72">
                  <c:v>46</c:v>
                </c:pt>
                <c:pt idx="73">
                  <c:v>38</c:v>
                </c:pt>
                <c:pt idx="74">
                  <c:v>43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'980025'!$B$1067:$B$1141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-19.399999999999999</c:v>
                </c:pt>
                <c:pt idx="7">
                  <c:v>-19.46</c:v>
                </c:pt>
                <c:pt idx="8">
                  <c:v>-19.535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'980025'!$F$1067:$F$1141</c:f>
              <c:numCache>
                <c:formatCode>General</c:formatCode>
                <c:ptCount val="75"/>
                <c:pt idx="0">
                  <c:v>135.88405470588211</c:v>
                </c:pt>
                <c:pt idx="1">
                  <c:v>137.70611366406396</c:v>
                </c:pt>
                <c:pt idx="2">
                  <c:v>139.09565570811745</c:v>
                </c:pt>
                <c:pt idx="3">
                  <c:v>140.62360325740323</c:v>
                </c:pt>
                <c:pt idx="4">
                  <c:v>142.17542349403644</c:v>
                </c:pt>
                <c:pt idx="5">
                  <c:v>143.99613712707009</c:v>
                </c:pt>
                <c:pt idx="6">
                  <c:v>145.47634077956374</c:v>
                </c:pt>
                <c:pt idx="7">
                  <c:v>146.97787943100357</c:v>
                </c:pt>
                <c:pt idx="8">
                  <c:v>148.88527398584833</c:v>
                </c:pt>
                <c:pt idx="9">
                  <c:v>150.30587543357629</c:v>
                </c:pt>
                <c:pt idx="10">
                  <c:v>152.00897171144666</c:v>
                </c:pt>
                <c:pt idx="11">
                  <c:v>153.73867720439313</c:v>
                </c:pt>
                <c:pt idx="12">
                  <c:v>155.49540765539891</c:v>
                </c:pt>
                <c:pt idx="13">
                  <c:v>157.27958530302479</c:v>
                </c:pt>
                <c:pt idx="14">
                  <c:v>159.09163898289651</c:v>
                </c:pt>
                <c:pt idx="15">
                  <c:v>161.0747560956658</c:v>
                </c:pt>
                <c:pt idx="16">
                  <c:v>162.65631396029667</c:v>
                </c:pt>
                <c:pt idx="17">
                  <c:v>164.69944570404326</c:v>
                </c:pt>
                <c:pt idx="18">
                  <c:v>166.62742745199401</c:v>
                </c:pt>
                <c:pt idx="19">
                  <c:v>168.73741659852882</c:v>
                </c:pt>
                <c:pt idx="20">
                  <c:v>170.72848769580096</c:v>
                </c:pt>
                <c:pt idx="21">
                  <c:v>172.59399959304193</c:v>
                </c:pt>
                <c:pt idx="22">
                  <c:v>174.9637469394612</c:v>
                </c:pt>
                <c:pt idx="23">
                  <c:v>176.89030398501509</c:v>
                </c:pt>
                <c:pt idx="24">
                  <c:v>179.0087559807003</c:v>
                </c:pt>
                <c:pt idx="25">
                  <c:v>181.16030671866699</c:v>
                </c:pt>
                <c:pt idx="26">
                  <c:v>183.3454733344191</c:v>
                </c:pt>
                <c:pt idx="27">
                  <c:v>185.56478104319783</c:v>
                </c:pt>
                <c:pt idx="28">
                  <c:v>187.81876326621875</c:v>
                </c:pt>
                <c:pt idx="29">
                  <c:v>190.10796175888331</c:v>
                </c:pt>
                <c:pt idx="30">
                  <c:v>192.41628931937066</c:v>
                </c:pt>
                <c:pt idx="31">
                  <c:v>193.54538293624651</c:v>
                </c:pt>
                <c:pt idx="32">
                  <c:v>192.69199486832673</c:v>
                </c:pt>
                <c:pt idx="33">
                  <c:v>189.76295158037743</c:v>
                </c:pt>
                <c:pt idx="34">
                  <c:v>184.66216843852916</c:v>
                </c:pt>
                <c:pt idx="35">
                  <c:v>177.94054556909441</c:v>
                </c:pt>
                <c:pt idx="36">
                  <c:v>168.38223535524929</c:v>
                </c:pt>
                <c:pt idx="37">
                  <c:v>155.32326329773687</c:v>
                </c:pt>
                <c:pt idx="38">
                  <c:v>141.74731578026035</c:v>
                </c:pt>
                <c:pt idx="39">
                  <c:v>124.28873058923932</c:v>
                </c:pt>
                <c:pt idx="40">
                  <c:v>104.98966417155481</c:v>
                </c:pt>
                <c:pt idx="41">
                  <c:v>89.352727423431517</c:v>
                </c:pt>
                <c:pt idx="42">
                  <c:v>76.870448139216649</c:v>
                </c:pt>
                <c:pt idx="43">
                  <c:v>65.462446438206626</c:v>
                </c:pt>
                <c:pt idx="44">
                  <c:v>55.031910198253172</c:v>
                </c:pt>
                <c:pt idx="45">
                  <c:v>49.24358170968371</c:v>
                </c:pt>
                <c:pt idx="46">
                  <c:v>44.432718682170382</c:v>
                </c:pt>
                <c:pt idx="47">
                  <c:v>41.614265527020592</c:v>
                </c:pt>
                <c:pt idx="48">
                  <c:v>41.300896391856959</c:v>
                </c:pt>
                <c:pt idx="49">
                  <c:v>41.300896391856959</c:v>
                </c:pt>
                <c:pt idx="50">
                  <c:v>41.300896391856959</c:v>
                </c:pt>
                <c:pt idx="51">
                  <c:v>41.300896391856959</c:v>
                </c:pt>
                <c:pt idx="52">
                  <c:v>41.300896391856959</c:v>
                </c:pt>
                <c:pt idx="53">
                  <c:v>41.300896391856959</c:v>
                </c:pt>
                <c:pt idx="54">
                  <c:v>41.300896391856959</c:v>
                </c:pt>
                <c:pt idx="55">
                  <c:v>41.300896391856959</c:v>
                </c:pt>
                <c:pt idx="56">
                  <c:v>41.300896391856959</c:v>
                </c:pt>
                <c:pt idx="57">
                  <c:v>41.300896391856959</c:v>
                </c:pt>
                <c:pt idx="58">
                  <c:v>41.300896391856959</c:v>
                </c:pt>
                <c:pt idx="59">
                  <c:v>41.300896391856959</c:v>
                </c:pt>
                <c:pt idx="60">
                  <c:v>41.300896391856959</c:v>
                </c:pt>
                <c:pt idx="61">
                  <c:v>41.300896391856959</c:v>
                </c:pt>
                <c:pt idx="62">
                  <c:v>41.300896391856959</c:v>
                </c:pt>
                <c:pt idx="63">
                  <c:v>41.300896391856959</c:v>
                </c:pt>
                <c:pt idx="64">
                  <c:v>41.300896391856959</c:v>
                </c:pt>
                <c:pt idx="65">
                  <c:v>41.300896391856959</c:v>
                </c:pt>
                <c:pt idx="66">
                  <c:v>41.300896391856959</c:v>
                </c:pt>
                <c:pt idx="67">
                  <c:v>41.300896391856959</c:v>
                </c:pt>
                <c:pt idx="68">
                  <c:v>41.300896391856959</c:v>
                </c:pt>
                <c:pt idx="69">
                  <c:v>41.300896391856959</c:v>
                </c:pt>
                <c:pt idx="70">
                  <c:v>41.300896391856959</c:v>
                </c:pt>
                <c:pt idx="71">
                  <c:v>41.300896391856959</c:v>
                </c:pt>
                <c:pt idx="72">
                  <c:v>41.300896391856959</c:v>
                </c:pt>
                <c:pt idx="73">
                  <c:v>41.300896391856959</c:v>
                </c:pt>
                <c:pt idx="74">
                  <c:v>41.300896391856959</c:v>
                </c:pt>
              </c:numCache>
            </c:numRef>
          </c:yVal>
        </c:ser>
        <c:axId val="222513024"/>
        <c:axId val="222514560"/>
      </c:scatterChart>
      <c:valAx>
        <c:axId val="222513024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22514560"/>
        <c:crosses val="autoZero"/>
        <c:crossBetween val="midCat"/>
      </c:valAx>
      <c:valAx>
        <c:axId val="222514560"/>
        <c:scaling>
          <c:orientation val="minMax"/>
        </c:scaling>
        <c:axPos val="l"/>
        <c:majorGridlines/>
        <c:numFmt formatCode="General" sourceLinked="1"/>
        <c:tickLblPos val="nextTo"/>
        <c:crossAx val="222513024"/>
        <c:crosses val="autoZero"/>
        <c:crossBetween val="midCat"/>
      </c:valAx>
    </c:plotArea>
    <c:plotVisOnly val="1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'980025'!$B$1159:$B$1233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</c:v>
                </c:pt>
                <c:pt idx="2">
                  <c:v>-19.135000000000002</c:v>
                </c:pt>
                <c:pt idx="3">
                  <c:v>-19.204999999999998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-21.225000000000001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-21.614999999999998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-22.524999999999999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-23.82</c:v>
                </c:pt>
              </c:numCache>
            </c:numRef>
          </c:xVal>
          <c:yVal>
            <c:numRef>
              <c:f>'980025'!$E$1159:$E$1233</c:f>
              <c:numCache>
                <c:formatCode>General</c:formatCode>
                <c:ptCount val="75"/>
                <c:pt idx="0">
                  <c:v>146</c:v>
                </c:pt>
                <c:pt idx="1">
                  <c:v>152</c:v>
                </c:pt>
                <c:pt idx="2">
                  <c:v>156</c:v>
                </c:pt>
                <c:pt idx="3">
                  <c:v>148</c:v>
                </c:pt>
                <c:pt idx="4">
                  <c:v>140</c:v>
                </c:pt>
                <c:pt idx="5">
                  <c:v>161</c:v>
                </c:pt>
                <c:pt idx="6">
                  <c:v>141</c:v>
                </c:pt>
                <c:pt idx="7">
                  <c:v>174</c:v>
                </c:pt>
                <c:pt idx="8">
                  <c:v>165</c:v>
                </c:pt>
                <c:pt idx="9">
                  <c:v>146</c:v>
                </c:pt>
                <c:pt idx="10">
                  <c:v>167</c:v>
                </c:pt>
                <c:pt idx="11">
                  <c:v>175</c:v>
                </c:pt>
                <c:pt idx="12">
                  <c:v>205</c:v>
                </c:pt>
                <c:pt idx="13">
                  <c:v>172</c:v>
                </c:pt>
                <c:pt idx="14">
                  <c:v>189</c:v>
                </c:pt>
                <c:pt idx="15">
                  <c:v>173</c:v>
                </c:pt>
                <c:pt idx="16">
                  <c:v>204</c:v>
                </c:pt>
                <c:pt idx="17">
                  <c:v>164</c:v>
                </c:pt>
                <c:pt idx="18">
                  <c:v>188</c:v>
                </c:pt>
                <c:pt idx="19">
                  <c:v>194</c:v>
                </c:pt>
                <c:pt idx="20">
                  <c:v>202</c:v>
                </c:pt>
                <c:pt idx="21">
                  <c:v>206</c:v>
                </c:pt>
                <c:pt idx="22">
                  <c:v>204</c:v>
                </c:pt>
                <c:pt idx="23">
                  <c:v>190</c:v>
                </c:pt>
                <c:pt idx="24">
                  <c:v>193</c:v>
                </c:pt>
                <c:pt idx="25">
                  <c:v>217</c:v>
                </c:pt>
                <c:pt idx="26">
                  <c:v>212</c:v>
                </c:pt>
                <c:pt idx="27">
                  <c:v>239</c:v>
                </c:pt>
                <c:pt idx="28">
                  <c:v>231</c:v>
                </c:pt>
                <c:pt idx="29">
                  <c:v>225</c:v>
                </c:pt>
                <c:pt idx="30">
                  <c:v>224</c:v>
                </c:pt>
                <c:pt idx="31">
                  <c:v>235</c:v>
                </c:pt>
                <c:pt idx="32">
                  <c:v>224</c:v>
                </c:pt>
                <c:pt idx="33">
                  <c:v>247</c:v>
                </c:pt>
                <c:pt idx="34">
                  <c:v>234</c:v>
                </c:pt>
                <c:pt idx="35">
                  <c:v>241</c:v>
                </c:pt>
                <c:pt idx="36">
                  <c:v>233</c:v>
                </c:pt>
                <c:pt idx="37">
                  <c:v>201</c:v>
                </c:pt>
                <c:pt idx="38">
                  <c:v>192</c:v>
                </c:pt>
                <c:pt idx="39">
                  <c:v>176</c:v>
                </c:pt>
                <c:pt idx="40">
                  <c:v>182</c:v>
                </c:pt>
                <c:pt idx="41">
                  <c:v>114</c:v>
                </c:pt>
                <c:pt idx="42">
                  <c:v>129</c:v>
                </c:pt>
                <c:pt idx="43">
                  <c:v>104</c:v>
                </c:pt>
                <c:pt idx="44">
                  <c:v>98</c:v>
                </c:pt>
                <c:pt idx="45">
                  <c:v>87</c:v>
                </c:pt>
                <c:pt idx="46">
                  <c:v>60</c:v>
                </c:pt>
                <c:pt idx="47">
                  <c:v>61</c:v>
                </c:pt>
                <c:pt idx="48">
                  <c:v>43</c:v>
                </c:pt>
                <c:pt idx="49">
                  <c:v>46</c:v>
                </c:pt>
                <c:pt idx="50">
                  <c:v>46</c:v>
                </c:pt>
                <c:pt idx="51">
                  <c:v>48</c:v>
                </c:pt>
                <c:pt idx="52">
                  <c:v>40</c:v>
                </c:pt>
                <c:pt idx="53">
                  <c:v>41</c:v>
                </c:pt>
                <c:pt idx="54">
                  <c:v>44</c:v>
                </c:pt>
                <c:pt idx="55">
                  <c:v>37</c:v>
                </c:pt>
                <c:pt idx="56">
                  <c:v>34</c:v>
                </c:pt>
                <c:pt idx="57">
                  <c:v>31</c:v>
                </c:pt>
                <c:pt idx="58">
                  <c:v>40</c:v>
                </c:pt>
                <c:pt idx="59">
                  <c:v>46</c:v>
                </c:pt>
                <c:pt idx="60">
                  <c:v>49</c:v>
                </c:pt>
                <c:pt idx="61">
                  <c:v>49</c:v>
                </c:pt>
                <c:pt idx="62">
                  <c:v>53</c:v>
                </c:pt>
                <c:pt idx="63">
                  <c:v>38</c:v>
                </c:pt>
                <c:pt idx="64">
                  <c:v>38</c:v>
                </c:pt>
                <c:pt idx="65">
                  <c:v>43</c:v>
                </c:pt>
                <c:pt idx="66">
                  <c:v>42</c:v>
                </c:pt>
                <c:pt idx="67">
                  <c:v>49</c:v>
                </c:pt>
                <c:pt idx="68">
                  <c:v>33</c:v>
                </c:pt>
                <c:pt idx="69">
                  <c:v>40</c:v>
                </c:pt>
                <c:pt idx="70">
                  <c:v>44</c:v>
                </c:pt>
                <c:pt idx="71">
                  <c:v>39</c:v>
                </c:pt>
                <c:pt idx="72">
                  <c:v>37</c:v>
                </c:pt>
                <c:pt idx="73">
                  <c:v>44</c:v>
                </c:pt>
                <c:pt idx="74">
                  <c:v>38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'980025'!$B$1159:$B$1233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</c:v>
                </c:pt>
                <c:pt idx="2">
                  <c:v>-19.135000000000002</c:v>
                </c:pt>
                <c:pt idx="3">
                  <c:v>-19.204999999999998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-21.225000000000001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-21.614999999999998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-22.524999999999999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-23.82</c:v>
                </c:pt>
              </c:numCache>
            </c:numRef>
          </c:xVal>
          <c:yVal>
            <c:numRef>
              <c:f>'980025'!$F$1159:$F$1233</c:f>
              <c:numCache>
                <c:formatCode>General</c:formatCode>
                <c:ptCount val="75"/>
                <c:pt idx="0">
                  <c:v>143.29388452443007</c:v>
                </c:pt>
                <c:pt idx="1">
                  <c:v>145.77294066203979</c:v>
                </c:pt>
                <c:pt idx="2">
                  <c:v>147.96999862897979</c:v>
                </c:pt>
                <c:pt idx="3">
                  <c:v>150.38760981626842</c:v>
                </c:pt>
                <c:pt idx="4">
                  <c:v>152.50328821592512</c:v>
                </c:pt>
                <c:pt idx="5">
                  <c:v>155.20551884856164</c:v>
                </c:pt>
                <c:pt idx="6">
                  <c:v>157.22868442172063</c:v>
                </c:pt>
                <c:pt idx="7">
                  <c:v>159.66595322314146</c:v>
                </c:pt>
                <c:pt idx="8">
                  <c:v>162.34788897968934</c:v>
                </c:pt>
                <c:pt idx="9">
                  <c:v>164.69488074545717</c:v>
                </c:pt>
                <c:pt idx="10">
                  <c:v>167.28870518280576</c:v>
                </c:pt>
                <c:pt idx="11">
                  <c:v>169.93691847046915</c:v>
                </c:pt>
                <c:pt idx="12">
                  <c:v>172.64066106614254</c:v>
                </c:pt>
                <c:pt idx="13">
                  <c:v>175.40109734131437</c:v>
                </c:pt>
                <c:pt idx="14">
                  <c:v>178.21941608270566</c:v>
                </c:pt>
                <c:pt idx="15">
                  <c:v>181.32065374737377</c:v>
                </c:pt>
                <c:pt idx="16">
                  <c:v>183.80642976531823</c:v>
                </c:pt>
                <c:pt idx="17">
                  <c:v>186.80099650579328</c:v>
                </c:pt>
                <c:pt idx="18">
                  <c:v>190.09617494978244</c:v>
                </c:pt>
                <c:pt idx="19">
                  <c:v>193.46582329837213</c:v>
                </c:pt>
                <c:pt idx="20">
                  <c:v>196.41463999107799</c:v>
                </c:pt>
                <c:pt idx="21">
                  <c:v>199.67358316691806</c:v>
                </c:pt>
                <c:pt idx="22">
                  <c:v>203.25967766201353</c:v>
                </c:pt>
                <c:pt idx="23">
                  <c:v>206.92681666485805</c:v>
                </c:pt>
                <c:pt idx="24">
                  <c:v>210.13597073299294</c:v>
                </c:pt>
                <c:pt idx="25">
                  <c:v>213.68263091585118</c:v>
                </c:pt>
                <c:pt idx="26">
                  <c:v>217.30365957447265</c:v>
                </c:pt>
                <c:pt idx="27">
                  <c:v>221.0006161111975</c:v>
                </c:pt>
                <c:pt idx="28">
                  <c:v>224.77509262683887</c:v>
                </c:pt>
                <c:pt idx="29">
                  <c:v>228.62871460632556</c:v>
                </c:pt>
                <c:pt idx="30">
                  <c:v>232.39105113633909</c:v>
                </c:pt>
                <c:pt idx="31">
                  <c:v>234.75095523968102</c:v>
                </c:pt>
                <c:pt idx="32">
                  <c:v>235.34711361869634</c:v>
                </c:pt>
                <c:pt idx="33">
                  <c:v>234.06722823367645</c:v>
                </c:pt>
                <c:pt idx="34">
                  <c:v>230.45650511284182</c:v>
                </c:pt>
                <c:pt idx="35">
                  <c:v>225.4063893288706</c:v>
                </c:pt>
                <c:pt idx="36">
                  <c:v>218.44607204937023</c:v>
                </c:pt>
                <c:pt idx="37">
                  <c:v>207.77273189425418</c:v>
                </c:pt>
                <c:pt idx="38">
                  <c:v>196.31234612795177</c:v>
                </c:pt>
                <c:pt idx="39">
                  <c:v>181.35144477505028</c:v>
                </c:pt>
                <c:pt idx="40">
                  <c:v>160.60962005289352</c:v>
                </c:pt>
                <c:pt idx="41">
                  <c:v>142.53954443992552</c:v>
                </c:pt>
                <c:pt idx="42">
                  <c:v>122.91074667296166</c:v>
                </c:pt>
                <c:pt idx="43">
                  <c:v>105.38810648452143</c:v>
                </c:pt>
                <c:pt idx="44">
                  <c:v>88.872977893072246</c:v>
                </c:pt>
                <c:pt idx="45">
                  <c:v>75.724664983107061</c:v>
                </c:pt>
                <c:pt idx="46">
                  <c:v>65.457131390349602</c:v>
                </c:pt>
                <c:pt idx="47">
                  <c:v>55.746511898749304</c:v>
                </c:pt>
                <c:pt idx="48">
                  <c:v>49.36726922019173</c:v>
                </c:pt>
                <c:pt idx="49">
                  <c:v>44.481574502899605</c:v>
                </c:pt>
                <c:pt idx="50">
                  <c:v>41.702037364132295</c:v>
                </c:pt>
                <c:pt idx="51">
                  <c:v>40.99443161255698</c:v>
                </c:pt>
                <c:pt idx="52">
                  <c:v>40.99443161255698</c:v>
                </c:pt>
                <c:pt idx="53">
                  <c:v>40.99443161255698</c:v>
                </c:pt>
                <c:pt idx="54">
                  <c:v>40.99443161255698</c:v>
                </c:pt>
                <c:pt idx="55">
                  <c:v>40.99443161255698</c:v>
                </c:pt>
                <c:pt idx="56">
                  <c:v>40.99443161255698</c:v>
                </c:pt>
                <c:pt idx="57">
                  <c:v>40.99443161255698</c:v>
                </c:pt>
                <c:pt idx="58">
                  <c:v>40.99443161255698</c:v>
                </c:pt>
                <c:pt idx="59">
                  <c:v>40.99443161255698</c:v>
                </c:pt>
                <c:pt idx="60">
                  <c:v>40.99443161255698</c:v>
                </c:pt>
                <c:pt idx="61">
                  <c:v>40.99443161255698</c:v>
                </c:pt>
                <c:pt idx="62">
                  <c:v>40.99443161255698</c:v>
                </c:pt>
                <c:pt idx="63">
                  <c:v>40.99443161255698</c:v>
                </c:pt>
                <c:pt idx="64">
                  <c:v>40.99443161255698</c:v>
                </c:pt>
                <c:pt idx="65">
                  <c:v>40.99443161255698</c:v>
                </c:pt>
                <c:pt idx="66">
                  <c:v>40.99443161255698</c:v>
                </c:pt>
                <c:pt idx="67">
                  <c:v>40.99443161255698</c:v>
                </c:pt>
                <c:pt idx="68">
                  <c:v>40.99443161255698</c:v>
                </c:pt>
                <c:pt idx="69">
                  <c:v>40.99443161255698</c:v>
                </c:pt>
                <c:pt idx="70">
                  <c:v>40.99443161255698</c:v>
                </c:pt>
                <c:pt idx="71">
                  <c:v>40.99443161255698</c:v>
                </c:pt>
                <c:pt idx="72">
                  <c:v>40.99443161255698</c:v>
                </c:pt>
                <c:pt idx="73">
                  <c:v>40.99443161255698</c:v>
                </c:pt>
                <c:pt idx="74">
                  <c:v>40.99443161255698</c:v>
                </c:pt>
              </c:numCache>
            </c:numRef>
          </c:yVal>
        </c:ser>
        <c:axId val="265464448"/>
        <c:axId val="224637312"/>
      </c:scatterChart>
      <c:valAx>
        <c:axId val="26546444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24637312"/>
        <c:crosses val="autoZero"/>
        <c:crossBetween val="midCat"/>
      </c:valAx>
      <c:valAx>
        <c:axId val="224637312"/>
        <c:scaling>
          <c:orientation val="minMax"/>
        </c:scaling>
        <c:axPos val="l"/>
        <c:majorGridlines/>
        <c:numFmt formatCode="General" sourceLinked="1"/>
        <c:tickLblPos val="nextTo"/>
        <c:crossAx val="265464448"/>
        <c:crosses val="autoZero"/>
        <c:crossBetween val="midCat"/>
      </c:valAx>
    </c:plotArea>
    <c:plotVisOnly val="1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'980025'!$B$1251:$B$1325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-19.920000000000002</c:v>
                </c:pt>
                <c:pt idx="15">
                  <c:v>-19.98</c:v>
                </c:pt>
                <c:pt idx="16">
                  <c:v>-20.05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-20.51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-21.215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-21.614999999999998</c:v>
                </c:pt>
                <c:pt idx="41">
                  <c:v>-21.67</c:v>
                </c:pt>
                <c:pt idx="42">
                  <c:v>-21.73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-23.82</c:v>
                </c:pt>
              </c:numCache>
            </c:numRef>
          </c:xVal>
          <c:yVal>
            <c:numRef>
              <c:f>'980025'!$E$1251:$E$1325</c:f>
              <c:numCache>
                <c:formatCode>General</c:formatCode>
                <c:ptCount val="75"/>
                <c:pt idx="0">
                  <c:v>95</c:v>
                </c:pt>
                <c:pt idx="1">
                  <c:v>90</c:v>
                </c:pt>
                <c:pt idx="2">
                  <c:v>117</c:v>
                </c:pt>
                <c:pt idx="3">
                  <c:v>102</c:v>
                </c:pt>
                <c:pt idx="4">
                  <c:v>118</c:v>
                </c:pt>
                <c:pt idx="5">
                  <c:v>149</c:v>
                </c:pt>
                <c:pt idx="6">
                  <c:v>109</c:v>
                </c:pt>
                <c:pt idx="7">
                  <c:v>116</c:v>
                </c:pt>
                <c:pt idx="8">
                  <c:v>119</c:v>
                </c:pt>
                <c:pt idx="9">
                  <c:v>116</c:v>
                </c:pt>
                <c:pt idx="10">
                  <c:v>128</c:v>
                </c:pt>
                <c:pt idx="11">
                  <c:v>125</c:v>
                </c:pt>
                <c:pt idx="12">
                  <c:v>134</c:v>
                </c:pt>
                <c:pt idx="13">
                  <c:v>131</c:v>
                </c:pt>
                <c:pt idx="14">
                  <c:v>156</c:v>
                </c:pt>
                <c:pt idx="15">
                  <c:v>144</c:v>
                </c:pt>
                <c:pt idx="16">
                  <c:v>138</c:v>
                </c:pt>
                <c:pt idx="17">
                  <c:v>143</c:v>
                </c:pt>
                <c:pt idx="18">
                  <c:v>134</c:v>
                </c:pt>
                <c:pt idx="19">
                  <c:v>142</c:v>
                </c:pt>
                <c:pt idx="20">
                  <c:v>131</c:v>
                </c:pt>
                <c:pt idx="21">
                  <c:v>154</c:v>
                </c:pt>
                <c:pt idx="22">
                  <c:v>127</c:v>
                </c:pt>
                <c:pt idx="23">
                  <c:v>161</c:v>
                </c:pt>
                <c:pt idx="24">
                  <c:v>177</c:v>
                </c:pt>
                <c:pt idx="25">
                  <c:v>167</c:v>
                </c:pt>
                <c:pt idx="26">
                  <c:v>204</c:v>
                </c:pt>
                <c:pt idx="27">
                  <c:v>198</c:v>
                </c:pt>
                <c:pt idx="28">
                  <c:v>193</c:v>
                </c:pt>
                <c:pt idx="29">
                  <c:v>198</c:v>
                </c:pt>
                <c:pt idx="30">
                  <c:v>242</c:v>
                </c:pt>
                <c:pt idx="31">
                  <c:v>214</c:v>
                </c:pt>
                <c:pt idx="32">
                  <c:v>245</c:v>
                </c:pt>
                <c:pt idx="33">
                  <c:v>232</c:v>
                </c:pt>
                <c:pt idx="34">
                  <c:v>236</c:v>
                </c:pt>
                <c:pt idx="35">
                  <c:v>255</c:v>
                </c:pt>
                <c:pt idx="36">
                  <c:v>244</c:v>
                </c:pt>
                <c:pt idx="37">
                  <c:v>249</c:v>
                </c:pt>
                <c:pt idx="38">
                  <c:v>221</c:v>
                </c:pt>
                <c:pt idx="39">
                  <c:v>257</c:v>
                </c:pt>
                <c:pt idx="40">
                  <c:v>237</c:v>
                </c:pt>
                <c:pt idx="41">
                  <c:v>203</c:v>
                </c:pt>
                <c:pt idx="42">
                  <c:v>198</c:v>
                </c:pt>
                <c:pt idx="43">
                  <c:v>182</c:v>
                </c:pt>
                <c:pt idx="44">
                  <c:v>152</c:v>
                </c:pt>
                <c:pt idx="45">
                  <c:v>133</c:v>
                </c:pt>
                <c:pt idx="46">
                  <c:v>97</c:v>
                </c:pt>
                <c:pt idx="47">
                  <c:v>92</c:v>
                </c:pt>
                <c:pt idx="48">
                  <c:v>69</c:v>
                </c:pt>
                <c:pt idx="49">
                  <c:v>57</c:v>
                </c:pt>
                <c:pt idx="50">
                  <c:v>60</c:v>
                </c:pt>
                <c:pt idx="51">
                  <c:v>33</c:v>
                </c:pt>
                <c:pt idx="52">
                  <c:v>43</c:v>
                </c:pt>
                <c:pt idx="53">
                  <c:v>32</c:v>
                </c:pt>
                <c:pt idx="54">
                  <c:v>48</c:v>
                </c:pt>
                <c:pt idx="55">
                  <c:v>37</c:v>
                </c:pt>
                <c:pt idx="56">
                  <c:v>49</c:v>
                </c:pt>
                <c:pt idx="57">
                  <c:v>55</c:v>
                </c:pt>
                <c:pt idx="58">
                  <c:v>43</c:v>
                </c:pt>
                <c:pt idx="59">
                  <c:v>44</c:v>
                </c:pt>
                <c:pt idx="60">
                  <c:v>49</c:v>
                </c:pt>
                <c:pt idx="61">
                  <c:v>46</c:v>
                </c:pt>
                <c:pt idx="62">
                  <c:v>44</c:v>
                </c:pt>
                <c:pt idx="63">
                  <c:v>40</c:v>
                </c:pt>
                <c:pt idx="64">
                  <c:v>34</c:v>
                </c:pt>
                <c:pt idx="65">
                  <c:v>38</c:v>
                </c:pt>
                <c:pt idx="66">
                  <c:v>38</c:v>
                </c:pt>
                <c:pt idx="67">
                  <c:v>30</c:v>
                </c:pt>
                <c:pt idx="68">
                  <c:v>43</c:v>
                </c:pt>
                <c:pt idx="69">
                  <c:v>34</c:v>
                </c:pt>
                <c:pt idx="70">
                  <c:v>48</c:v>
                </c:pt>
                <c:pt idx="71">
                  <c:v>39</c:v>
                </c:pt>
                <c:pt idx="72">
                  <c:v>34</c:v>
                </c:pt>
                <c:pt idx="73">
                  <c:v>45</c:v>
                </c:pt>
                <c:pt idx="74">
                  <c:v>42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'980025'!$B$1251:$B$1325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-19.920000000000002</c:v>
                </c:pt>
                <c:pt idx="15">
                  <c:v>-19.98</c:v>
                </c:pt>
                <c:pt idx="16">
                  <c:v>-20.05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-20.51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-21.215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-21.614999999999998</c:v>
                </c:pt>
                <c:pt idx="41">
                  <c:v>-21.67</c:v>
                </c:pt>
                <c:pt idx="42">
                  <c:v>-21.73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-23.82</c:v>
                </c:pt>
              </c:numCache>
            </c:numRef>
          </c:xVal>
          <c:yVal>
            <c:numRef>
              <c:f>'980025'!$F$1251:$F$1325</c:f>
              <c:numCache>
                <c:formatCode>General</c:formatCode>
                <c:ptCount val="75"/>
                <c:pt idx="0">
                  <c:v>96.800243110459917</c:v>
                </c:pt>
                <c:pt idx="1">
                  <c:v>99.518177106301522</c:v>
                </c:pt>
                <c:pt idx="2">
                  <c:v>101.51525472352651</c:v>
                </c:pt>
                <c:pt idx="3">
                  <c:v>103.7549984079659</c:v>
                </c:pt>
                <c:pt idx="4">
                  <c:v>106.07686697154841</c:v>
                </c:pt>
                <c:pt idx="5">
                  <c:v>108.86193397937032</c:v>
                </c:pt>
                <c:pt idx="6">
                  <c:v>110.97913427175439</c:v>
                </c:pt>
                <c:pt idx="7">
                  <c:v>113.56589086196598</c:v>
                </c:pt>
                <c:pt idx="8">
                  <c:v>116.45780117038009</c:v>
                </c:pt>
                <c:pt idx="9">
                  <c:v>119.02742836873199</c:v>
                </c:pt>
                <c:pt idx="10">
                  <c:v>121.90929246817049</c:v>
                </c:pt>
                <c:pt idx="11">
                  <c:v>124.89682613262073</c:v>
                </c:pt>
                <c:pt idx="12">
                  <c:v>127.99390395733965</c:v>
                </c:pt>
                <c:pt idx="13">
                  <c:v>131.20454260770958</c:v>
                </c:pt>
                <c:pt idx="14">
                  <c:v>134.79393290625248</c:v>
                </c:pt>
                <c:pt idx="15">
                  <c:v>137.98331084435807</c:v>
                </c:pt>
                <c:pt idx="16">
                  <c:v>141.84075197076109</c:v>
                </c:pt>
                <c:pt idx="17">
                  <c:v>145.26830835299273</c:v>
                </c:pt>
                <c:pt idx="18">
                  <c:v>149.11234911232552</c:v>
                </c:pt>
                <c:pt idx="19">
                  <c:v>153.40986250803664</c:v>
                </c:pt>
                <c:pt idx="20">
                  <c:v>157.22844819334327</c:v>
                </c:pt>
                <c:pt idx="21">
                  <c:v>161.84689409503679</c:v>
                </c:pt>
                <c:pt idx="22">
                  <c:v>166.64796583731936</c:v>
                </c:pt>
                <c:pt idx="23">
                  <c:v>171.27593638255456</c:v>
                </c:pt>
                <c:pt idx="24">
                  <c:v>175.32420704549409</c:v>
                </c:pt>
                <c:pt idx="25">
                  <c:v>180.6582081884558</c:v>
                </c:pt>
                <c:pt idx="26">
                  <c:v>186.20313016131783</c:v>
                </c:pt>
                <c:pt idx="27">
                  <c:v>190.71324368822752</c:v>
                </c:pt>
                <c:pt idx="28">
                  <c:v>196.65576895652381</c:v>
                </c:pt>
                <c:pt idx="29">
                  <c:v>202.38403826435081</c:v>
                </c:pt>
                <c:pt idx="30">
                  <c:v>208.32234652791726</c:v>
                </c:pt>
                <c:pt idx="31">
                  <c:v>214.478395264131</c:v>
                </c:pt>
                <c:pt idx="32">
                  <c:v>220.36106234329171</c:v>
                </c:pt>
                <c:pt idx="33">
                  <c:v>227.47594253763097</c:v>
                </c:pt>
                <c:pt idx="34">
                  <c:v>233.79791926256451</c:v>
                </c:pt>
                <c:pt idx="35">
                  <c:v>240.14032218875039</c:v>
                </c:pt>
                <c:pt idx="36">
                  <c:v>243.46387578901266</c:v>
                </c:pt>
                <c:pt idx="37">
                  <c:v>244.58104460780439</c:v>
                </c:pt>
                <c:pt idx="38">
                  <c:v>242.91519613107977</c:v>
                </c:pt>
                <c:pt idx="39">
                  <c:v>238.08279002360433</c:v>
                </c:pt>
                <c:pt idx="40">
                  <c:v>228.17367342045495</c:v>
                </c:pt>
                <c:pt idx="41">
                  <c:v>217.65745570976304</c:v>
                </c:pt>
                <c:pt idx="42">
                  <c:v>202.74884746628069</c:v>
                </c:pt>
                <c:pt idx="43">
                  <c:v>178.59812722838322</c:v>
                </c:pt>
                <c:pt idx="44">
                  <c:v>149.14625605605974</c:v>
                </c:pt>
                <c:pt idx="45">
                  <c:v>127.99686436811521</c:v>
                </c:pt>
                <c:pt idx="46">
                  <c:v>105.94876930914651</c:v>
                </c:pt>
                <c:pt idx="47">
                  <c:v>84.475291165274399</c:v>
                </c:pt>
                <c:pt idx="48">
                  <c:v>69.302690774863649</c:v>
                </c:pt>
                <c:pt idx="49">
                  <c:v>58.957647851795613</c:v>
                </c:pt>
                <c:pt idx="50">
                  <c:v>49.678328605863541</c:v>
                </c:pt>
                <c:pt idx="51">
                  <c:v>43.255183957379728</c:v>
                </c:pt>
                <c:pt idx="52">
                  <c:v>40.696271973775488</c:v>
                </c:pt>
                <c:pt idx="53">
                  <c:v>40.432038232553616</c:v>
                </c:pt>
                <c:pt idx="54">
                  <c:v>40.432038232553616</c:v>
                </c:pt>
                <c:pt idx="55">
                  <c:v>40.432038232553616</c:v>
                </c:pt>
                <c:pt idx="56">
                  <c:v>40.432038232553616</c:v>
                </c:pt>
                <c:pt idx="57">
                  <c:v>40.432038232553616</c:v>
                </c:pt>
                <c:pt idx="58">
                  <c:v>40.432038232553616</c:v>
                </c:pt>
                <c:pt idx="59">
                  <c:v>40.432038232553616</c:v>
                </c:pt>
                <c:pt idx="60">
                  <c:v>40.432038232553616</c:v>
                </c:pt>
                <c:pt idx="61">
                  <c:v>40.432038232553616</c:v>
                </c:pt>
                <c:pt idx="62">
                  <c:v>40.432038232553616</c:v>
                </c:pt>
                <c:pt idx="63">
                  <c:v>40.432038232553616</c:v>
                </c:pt>
                <c:pt idx="64">
                  <c:v>40.432038232553616</c:v>
                </c:pt>
                <c:pt idx="65">
                  <c:v>40.432038232553616</c:v>
                </c:pt>
                <c:pt idx="66">
                  <c:v>40.432038232553616</c:v>
                </c:pt>
                <c:pt idx="67">
                  <c:v>40.432038232553616</c:v>
                </c:pt>
                <c:pt idx="68">
                  <c:v>40.432038232553616</c:v>
                </c:pt>
                <c:pt idx="69">
                  <c:v>40.432038232553616</c:v>
                </c:pt>
                <c:pt idx="70">
                  <c:v>40.432038232553616</c:v>
                </c:pt>
                <c:pt idx="71">
                  <c:v>40.432038232553616</c:v>
                </c:pt>
                <c:pt idx="72">
                  <c:v>40.432038232553616</c:v>
                </c:pt>
                <c:pt idx="73">
                  <c:v>40.432038232553616</c:v>
                </c:pt>
                <c:pt idx="74">
                  <c:v>40.432038232553616</c:v>
                </c:pt>
              </c:numCache>
            </c:numRef>
          </c:yVal>
        </c:ser>
        <c:axId val="226742272"/>
        <c:axId val="226744576"/>
      </c:scatterChart>
      <c:valAx>
        <c:axId val="226742272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26744576"/>
        <c:crosses val="autoZero"/>
        <c:crossBetween val="midCat"/>
      </c:valAx>
      <c:valAx>
        <c:axId val="226744576"/>
        <c:scaling>
          <c:orientation val="minMax"/>
        </c:scaling>
        <c:axPos val="l"/>
        <c:majorGridlines/>
        <c:numFmt formatCode="General" sourceLinked="1"/>
        <c:tickLblPos val="nextTo"/>
        <c:crossAx val="226742272"/>
        <c:crosses val="autoZero"/>
        <c:crossBetween val="midCat"/>
      </c:valAx>
    </c:plotArea>
    <c:plotVisOnly val="1"/>
  </c:chart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'980025'!$B$1365:$B$1417</c:f>
              <c:numCache>
                <c:formatCode>General</c:formatCode>
                <c:ptCount val="53"/>
                <c:pt idx="0">
                  <c:v>-20.440000000000001</c:v>
                </c:pt>
                <c:pt idx="1">
                  <c:v>-20.51</c:v>
                </c:pt>
                <c:pt idx="2">
                  <c:v>-20.57</c:v>
                </c:pt>
                <c:pt idx="3">
                  <c:v>-20.635000000000002</c:v>
                </c:pt>
                <c:pt idx="4">
                  <c:v>-20.7</c:v>
                </c:pt>
                <c:pt idx="5">
                  <c:v>-20.765000000000001</c:v>
                </c:pt>
                <c:pt idx="6">
                  <c:v>-20.83</c:v>
                </c:pt>
                <c:pt idx="7">
                  <c:v>-20.895</c:v>
                </c:pt>
                <c:pt idx="8">
                  <c:v>-20.96</c:v>
                </c:pt>
                <c:pt idx="9">
                  <c:v>-21.024999999999999</c:v>
                </c:pt>
                <c:pt idx="10">
                  <c:v>-21.085000000000001</c:v>
                </c:pt>
                <c:pt idx="11">
                  <c:v>-21.155000000000001</c:v>
                </c:pt>
                <c:pt idx="12">
                  <c:v>-21.225000000000001</c:v>
                </c:pt>
                <c:pt idx="13">
                  <c:v>-21.285</c:v>
                </c:pt>
                <c:pt idx="14">
                  <c:v>-21.344999999999999</c:v>
                </c:pt>
                <c:pt idx="15">
                  <c:v>-21.41</c:v>
                </c:pt>
                <c:pt idx="16">
                  <c:v>-21.47</c:v>
                </c:pt>
                <c:pt idx="17">
                  <c:v>-21.545000000000002</c:v>
                </c:pt>
                <c:pt idx="18">
                  <c:v>-21.61</c:v>
                </c:pt>
                <c:pt idx="19">
                  <c:v>-21.67</c:v>
                </c:pt>
                <c:pt idx="20">
                  <c:v>-21.734999999999999</c:v>
                </c:pt>
                <c:pt idx="21">
                  <c:v>-21.8</c:v>
                </c:pt>
                <c:pt idx="22">
                  <c:v>-21.875</c:v>
                </c:pt>
                <c:pt idx="23">
                  <c:v>-21.934999999999999</c:v>
                </c:pt>
                <c:pt idx="24">
                  <c:v>-21.995000000000001</c:v>
                </c:pt>
                <c:pt idx="25">
                  <c:v>-22.065000000000001</c:v>
                </c:pt>
                <c:pt idx="26">
                  <c:v>-22.125</c:v>
                </c:pt>
                <c:pt idx="27">
                  <c:v>-22.19</c:v>
                </c:pt>
                <c:pt idx="28">
                  <c:v>-22.254999999999999</c:v>
                </c:pt>
                <c:pt idx="29">
                  <c:v>-22.324999999999999</c:v>
                </c:pt>
                <c:pt idx="30">
                  <c:v>-22.385000000000002</c:v>
                </c:pt>
                <c:pt idx="31">
                  <c:v>-22.454999999999998</c:v>
                </c:pt>
                <c:pt idx="32">
                  <c:v>-22.524999999999999</c:v>
                </c:pt>
                <c:pt idx="33">
                  <c:v>-22.59</c:v>
                </c:pt>
                <c:pt idx="34">
                  <c:v>-22.645</c:v>
                </c:pt>
                <c:pt idx="35">
                  <c:v>-22.71</c:v>
                </c:pt>
                <c:pt idx="36">
                  <c:v>-22.78</c:v>
                </c:pt>
                <c:pt idx="37">
                  <c:v>-22.84</c:v>
                </c:pt>
                <c:pt idx="38">
                  <c:v>-22.91</c:v>
                </c:pt>
                <c:pt idx="39">
                  <c:v>-22.97</c:v>
                </c:pt>
                <c:pt idx="40">
                  <c:v>-23.04</c:v>
                </c:pt>
                <c:pt idx="41">
                  <c:v>-23.1</c:v>
                </c:pt>
                <c:pt idx="42">
                  <c:v>-23.164999999999999</c:v>
                </c:pt>
                <c:pt idx="43">
                  <c:v>-23.234999999999999</c:v>
                </c:pt>
                <c:pt idx="44">
                  <c:v>-23.305</c:v>
                </c:pt>
                <c:pt idx="45">
                  <c:v>-23.364999999999998</c:v>
                </c:pt>
                <c:pt idx="46">
                  <c:v>-23.43</c:v>
                </c:pt>
                <c:pt idx="47">
                  <c:v>-23.49</c:v>
                </c:pt>
                <c:pt idx="48">
                  <c:v>-23.56</c:v>
                </c:pt>
                <c:pt idx="49">
                  <c:v>-23.625</c:v>
                </c:pt>
                <c:pt idx="50">
                  <c:v>-23.69</c:v>
                </c:pt>
                <c:pt idx="51">
                  <c:v>-23.754999999999999</c:v>
                </c:pt>
                <c:pt idx="52">
                  <c:v>-23.82</c:v>
                </c:pt>
              </c:numCache>
            </c:numRef>
          </c:xVal>
          <c:yVal>
            <c:numRef>
              <c:f>'980025'!$E$1365:$E$1417</c:f>
              <c:numCache>
                <c:formatCode>General</c:formatCode>
                <c:ptCount val="53"/>
                <c:pt idx="0">
                  <c:v>107</c:v>
                </c:pt>
                <c:pt idx="1">
                  <c:v>107</c:v>
                </c:pt>
                <c:pt idx="2">
                  <c:v>93</c:v>
                </c:pt>
                <c:pt idx="3">
                  <c:v>93</c:v>
                </c:pt>
                <c:pt idx="4">
                  <c:v>125</c:v>
                </c:pt>
                <c:pt idx="5">
                  <c:v>111</c:v>
                </c:pt>
                <c:pt idx="6">
                  <c:v>108</c:v>
                </c:pt>
                <c:pt idx="7">
                  <c:v>122</c:v>
                </c:pt>
                <c:pt idx="8">
                  <c:v>136</c:v>
                </c:pt>
                <c:pt idx="9">
                  <c:v>129</c:v>
                </c:pt>
                <c:pt idx="10">
                  <c:v>154</c:v>
                </c:pt>
                <c:pt idx="11">
                  <c:v>133</c:v>
                </c:pt>
                <c:pt idx="12">
                  <c:v>159</c:v>
                </c:pt>
                <c:pt idx="13">
                  <c:v>172</c:v>
                </c:pt>
                <c:pt idx="14">
                  <c:v>182</c:v>
                </c:pt>
                <c:pt idx="15">
                  <c:v>196</c:v>
                </c:pt>
                <c:pt idx="16">
                  <c:v>171</c:v>
                </c:pt>
                <c:pt idx="17">
                  <c:v>191</c:v>
                </c:pt>
                <c:pt idx="18">
                  <c:v>190</c:v>
                </c:pt>
                <c:pt idx="19">
                  <c:v>217</c:v>
                </c:pt>
                <c:pt idx="20">
                  <c:v>197</c:v>
                </c:pt>
                <c:pt idx="21">
                  <c:v>190</c:v>
                </c:pt>
                <c:pt idx="22">
                  <c:v>185</c:v>
                </c:pt>
                <c:pt idx="23">
                  <c:v>143</c:v>
                </c:pt>
                <c:pt idx="24">
                  <c:v>146</c:v>
                </c:pt>
                <c:pt idx="25">
                  <c:v>114</c:v>
                </c:pt>
                <c:pt idx="26">
                  <c:v>124</c:v>
                </c:pt>
                <c:pt idx="27">
                  <c:v>90</c:v>
                </c:pt>
                <c:pt idx="28">
                  <c:v>77</c:v>
                </c:pt>
                <c:pt idx="29">
                  <c:v>71</c:v>
                </c:pt>
                <c:pt idx="30">
                  <c:v>52</c:v>
                </c:pt>
                <c:pt idx="31">
                  <c:v>42</c:v>
                </c:pt>
                <c:pt idx="32">
                  <c:v>38</c:v>
                </c:pt>
                <c:pt idx="33">
                  <c:v>53</c:v>
                </c:pt>
                <c:pt idx="34">
                  <c:v>38</c:v>
                </c:pt>
                <c:pt idx="35">
                  <c:v>41</c:v>
                </c:pt>
                <c:pt idx="36">
                  <c:v>29</c:v>
                </c:pt>
                <c:pt idx="37">
                  <c:v>37</c:v>
                </c:pt>
                <c:pt idx="38">
                  <c:v>46</c:v>
                </c:pt>
                <c:pt idx="39">
                  <c:v>34</c:v>
                </c:pt>
                <c:pt idx="40">
                  <c:v>55</c:v>
                </c:pt>
                <c:pt idx="41">
                  <c:v>39</c:v>
                </c:pt>
                <c:pt idx="42">
                  <c:v>45</c:v>
                </c:pt>
                <c:pt idx="43">
                  <c:v>42</c:v>
                </c:pt>
                <c:pt idx="44">
                  <c:v>43</c:v>
                </c:pt>
                <c:pt idx="45">
                  <c:v>46</c:v>
                </c:pt>
                <c:pt idx="46">
                  <c:v>36</c:v>
                </c:pt>
                <c:pt idx="47">
                  <c:v>43</c:v>
                </c:pt>
                <c:pt idx="48">
                  <c:v>45</c:v>
                </c:pt>
                <c:pt idx="49">
                  <c:v>35</c:v>
                </c:pt>
                <c:pt idx="50">
                  <c:v>36</c:v>
                </c:pt>
                <c:pt idx="51">
                  <c:v>43</c:v>
                </c:pt>
                <c:pt idx="52">
                  <c:v>37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'980025'!$B$1365:$B$1417</c:f>
              <c:numCache>
                <c:formatCode>General</c:formatCode>
                <c:ptCount val="53"/>
                <c:pt idx="0">
                  <c:v>-20.440000000000001</c:v>
                </c:pt>
                <c:pt idx="1">
                  <c:v>-20.51</c:v>
                </c:pt>
                <c:pt idx="2">
                  <c:v>-20.57</c:v>
                </c:pt>
                <c:pt idx="3">
                  <c:v>-20.635000000000002</c:v>
                </c:pt>
                <c:pt idx="4">
                  <c:v>-20.7</c:v>
                </c:pt>
                <c:pt idx="5">
                  <c:v>-20.765000000000001</c:v>
                </c:pt>
                <c:pt idx="6">
                  <c:v>-20.83</c:v>
                </c:pt>
                <c:pt idx="7">
                  <c:v>-20.895</c:v>
                </c:pt>
                <c:pt idx="8">
                  <c:v>-20.96</c:v>
                </c:pt>
                <c:pt idx="9">
                  <c:v>-21.024999999999999</c:v>
                </c:pt>
                <c:pt idx="10">
                  <c:v>-21.085000000000001</c:v>
                </c:pt>
                <c:pt idx="11">
                  <c:v>-21.155000000000001</c:v>
                </c:pt>
                <c:pt idx="12">
                  <c:v>-21.225000000000001</c:v>
                </c:pt>
                <c:pt idx="13">
                  <c:v>-21.285</c:v>
                </c:pt>
                <c:pt idx="14">
                  <c:v>-21.344999999999999</c:v>
                </c:pt>
                <c:pt idx="15">
                  <c:v>-21.41</c:v>
                </c:pt>
                <c:pt idx="16">
                  <c:v>-21.47</c:v>
                </c:pt>
                <c:pt idx="17">
                  <c:v>-21.545000000000002</c:v>
                </c:pt>
                <c:pt idx="18">
                  <c:v>-21.61</c:v>
                </c:pt>
                <c:pt idx="19">
                  <c:v>-21.67</c:v>
                </c:pt>
                <c:pt idx="20">
                  <c:v>-21.734999999999999</c:v>
                </c:pt>
                <c:pt idx="21">
                  <c:v>-21.8</c:v>
                </c:pt>
                <c:pt idx="22">
                  <c:v>-21.875</c:v>
                </c:pt>
                <c:pt idx="23">
                  <c:v>-21.934999999999999</c:v>
                </c:pt>
                <c:pt idx="24">
                  <c:v>-21.995000000000001</c:v>
                </c:pt>
                <c:pt idx="25">
                  <c:v>-22.065000000000001</c:v>
                </c:pt>
                <c:pt idx="26">
                  <c:v>-22.125</c:v>
                </c:pt>
                <c:pt idx="27">
                  <c:v>-22.19</c:v>
                </c:pt>
                <c:pt idx="28">
                  <c:v>-22.254999999999999</c:v>
                </c:pt>
                <c:pt idx="29">
                  <c:v>-22.324999999999999</c:v>
                </c:pt>
                <c:pt idx="30">
                  <c:v>-22.385000000000002</c:v>
                </c:pt>
                <c:pt idx="31">
                  <c:v>-22.454999999999998</c:v>
                </c:pt>
                <c:pt idx="32">
                  <c:v>-22.524999999999999</c:v>
                </c:pt>
                <c:pt idx="33">
                  <c:v>-22.59</c:v>
                </c:pt>
                <c:pt idx="34">
                  <c:v>-22.645</c:v>
                </c:pt>
                <c:pt idx="35">
                  <c:v>-22.71</c:v>
                </c:pt>
                <c:pt idx="36">
                  <c:v>-22.78</c:v>
                </c:pt>
                <c:pt idx="37">
                  <c:v>-22.84</c:v>
                </c:pt>
                <c:pt idx="38">
                  <c:v>-22.91</c:v>
                </c:pt>
                <c:pt idx="39">
                  <c:v>-22.97</c:v>
                </c:pt>
                <c:pt idx="40">
                  <c:v>-23.04</c:v>
                </c:pt>
                <c:pt idx="41">
                  <c:v>-23.1</c:v>
                </c:pt>
                <c:pt idx="42">
                  <c:v>-23.164999999999999</c:v>
                </c:pt>
                <c:pt idx="43">
                  <c:v>-23.234999999999999</c:v>
                </c:pt>
                <c:pt idx="44">
                  <c:v>-23.305</c:v>
                </c:pt>
                <c:pt idx="45">
                  <c:v>-23.364999999999998</c:v>
                </c:pt>
                <c:pt idx="46">
                  <c:v>-23.43</c:v>
                </c:pt>
                <c:pt idx="47">
                  <c:v>-23.49</c:v>
                </c:pt>
                <c:pt idx="48">
                  <c:v>-23.56</c:v>
                </c:pt>
                <c:pt idx="49">
                  <c:v>-23.625</c:v>
                </c:pt>
                <c:pt idx="50">
                  <c:v>-23.69</c:v>
                </c:pt>
                <c:pt idx="51">
                  <c:v>-23.754999999999999</c:v>
                </c:pt>
                <c:pt idx="52">
                  <c:v>-23.82</c:v>
                </c:pt>
              </c:numCache>
            </c:numRef>
          </c:xVal>
          <c:yVal>
            <c:numRef>
              <c:f>'980025'!$F$1365:$F$1417</c:f>
              <c:numCache>
                <c:formatCode>General</c:formatCode>
                <c:ptCount val="53"/>
                <c:pt idx="0">
                  <c:v>108.29028436294368</c:v>
                </c:pt>
                <c:pt idx="1">
                  <c:v>111.42180489954455</c:v>
                </c:pt>
                <c:pt idx="2">
                  <c:v>114.21924729893033</c:v>
                </c:pt>
                <c:pt idx="3">
                  <c:v>117.37279341896408</c:v>
                </c:pt>
                <c:pt idx="4">
                  <c:v>120.65950344394764</c:v>
                </c:pt>
                <c:pt idx="5">
                  <c:v>124.08500044863806</c:v>
                </c:pt>
                <c:pt idx="6">
                  <c:v>127.65514495178763</c:v>
                </c:pt>
                <c:pt idx="7">
                  <c:v>131.37604494262635</c:v>
                </c:pt>
                <c:pt idx="8">
                  <c:v>135.25406633072666</c:v>
                </c:pt>
                <c:pt idx="9">
                  <c:v>139.29584383713382</c:v>
                </c:pt>
                <c:pt idx="10">
                  <c:v>143.17803633558651</c:v>
                </c:pt>
                <c:pt idx="11">
                  <c:v>147.89861873189142</c:v>
                </c:pt>
                <c:pt idx="12">
                  <c:v>152.83421347543614</c:v>
                </c:pt>
                <c:pt idx="13">
                  <c:v>157.24326710941443</c:v>
                </c:pt>
                <c:pt idx="14">
                  <c:v>161.8239041072876</c:v>
                </c:pt>
                <c:pt idx="15">
                  <c:v>166.98763867965897</c:v>
                </c:pt>
                <c:pt idx="16">
                  <c:v>171.94748903982358</c:v>
                </c:pt>
                <c:pt idx="17">
                  <c:v>178.36917728361166</c:v>
                </c:pt>
                <c:pt idx="18">
                  <c:v>182.61224547140466</c:v>
                </c:pt>
                <c:pt idx="19">
                  <c:v>184.5403478059178</c:v>
                </c:pt>
                <c:pt idx="20">
                  <c:v>184.19746207601634</c:v>
                </c:pt>
                <c:pt idx="21">
                  <c:v>181.01309686401737</c:v>
                </c:pt>
                <c:pt idx="22">
                  <c:v>173.3530002002359</c:v>
                </c:pt>
                <c:pt idx="23">
                  <c:v>163.77874287593949</c:v>
                </c:pt>
                <c:pt idx="24">
                  <c:v>150.79299700452486</c:v>
                </c:pt>
                <c:pt idx="25">
                  <c:v>130.18931406296656</c:v>
                </c:pt>
                <c:pt idx="26">
                  <c:v>109.95252441438819</c:v>
                </c:pt>
                <c:pt idx="27">
                  <c:v>90.910012836639197</c:v>
                </c:pt>
                <c:pt idx="28">
                  <c:v>74.863405555431328</c:v>
                </c:pt>
                <c:pt idx="29">
                  <c:v>60.932893051680722</c:v>
                </c:pt>
                <c:pt idx="30">
                  <c:v>51.757903882634643</c:v>
                </c:pt>
                <c:pt idx="31">
                  <c:v>44.280108325278761</c:v>
                </c:pt>
                <c:pt idx="32">
                  <c:v>40.27685266213475</c:v>
                </c:pt>
                <c:pt idx="33">
                  <c:v>39.537950329506394</c:v>
                </c:pt>
                <c:pt idx="34">
                  <c:v>39.537950329506394</c:v>
                </c:pt>
                <c:pt idx="35">
                  <c:v>39.537950329506394</c:v>
                </c:pt>
                <c:pt idx="36">
                  <c:v>39.537950329506394</c:v>
                </c:pt>
                <c:pt idx="37">
                  <c:v>39.537950329506394</c:v>
                </c:pt>
                <c:pt idx="38">
                  <c:v>39.537950329506394</c:v>
                </c:pt>
                <c:pt idx="39">
                  <c:v>39.537950329506394</c:v>
                </c:pt>
                <c:pt idx="40">
                  <c:v>39.537950329506394</c:v>
                </c:pt>
                <c:pt idx="41">
                  <c:v>39.537950329506394</c:v>
                </c:pt>
                <c:pt idx="42">
                  <c:v>39.537950329506394</c:v>
                </c:pt>
                <c:pt idx="43">
                  <c:v>39.537950329506394</c:v>
                </c:pt>
                <c:pt idx="44">
                  <c:v>39.537950329506394</c:v>
                </c:pt>
                <c:pt idx="45">
                  <c:v>39.537950329506394</c:v>
                </c:pt>
                <c:pt idx="46">
                  <c:v>39.537950329506394</c:v>
                </c:pt>
                <c:pt idx="47">
                  <c:v>39.537950329506394</c:v>
                </c:pt>
                <c:pt idx="48">
                  <c:v>39.537950329506394</c:v>
                </c:pt>
                <c:pt idx="49">
                  <c:v>39.537950329506394</c:v>
                </c:pt>
                <c:pt idx="50">
                  <c:v>39.537950329506394</c:v>
                </c:pt>
                <c:pt idx="51">
                  <c:v>39.537950329506394</c:v>
                </c:pt>
                <c:pt idx="52">
                  <c:v>39.537950329506394</c:v>
                </c:pt>
              </c:numCache>
            </c:numRef>
          </c:yVal>
        </c:ser>
        <c:axId val="226801152"/>
        <c:axId val="226802688"/>
      </c:scatterChart>
      <c:valAx>
        <c:axId val="226801152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26802688"/>
        <c:crosses val="autoZero"/>
        <c:crossBetween val="midCat"/>
      </c:valAx>
      <c:valAx>
        <c:axId val="226802688"/>
        <c:scaling>
          <c:orientation val="minMax"/>
        </c:scaling>
        <c:axPos val="l"/>
        <c:majorGridlines/>
        <c:numFmt formatCode="General" sourceLinked="1"/>
        <c:tickLblPos val="nextTo"/>
        <c:crossAx val="226801152"/>
        <c:crosses val="autoZero"/>
        <c:crossBetween val="midCat"/>
      </c:valAx>
    </c:plotArea>
    <c:plotVisOnly val="1"/>
  </c:chart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'980025'!$B$1457:$B$1509</c:f>
              <c:numCache>
                <c:formatCode>General</c:formatCode>
                <c:ptCount val="53"/>
                <c:pt idx="0">
                  <c:v>-20.440000000000001</c:v>
                </c:pt>
                <c:pt idx="1">
                  <c:v>-20.51</c:v>
                </c:pt>
                <c:pt idx="2">
                  <c:v>-20.565000000000001</c:v>
                </c:pt>
                <c:pt idx="3">
                  <c:v>-20.635000000000002</c:v>
                </c:pt>
                <c:pt idx="4">
                  <c:v>-20.7</c:v>
                </c:pt>
                <c:pt idx="5">
                  <c:v>-20.765000000000001</c:v>
                </c:pt>
                <c:pt idx="6">
                  <c:v>-20.83</c:v>
                </c:pt>
                <c:pt idx="7">
                  <c:v>-20.895</c:v>
                </c:pt>
                <c:pt idx="8">
                  <c:v>-20.96</c:v>
                </c:pt>
                <c:pt idx="9">
                  <c:v>-21.024999999999999</c:v>
                </c:pt>
                <c:pt idx="10">
                  <c:v>-21.085000000000001</c:v>
                </c:pt>
                <c:pt idx="11">
                  <c:v>-21.155000000000001</c:v>
                </c:pt>
                <c:pt idx="12">
                  <c:v>-21.22</c:v>
                </c:pt>
                <c:pt idx="13">
                  <c:v>-21.285</c:v>
                </c:pt>
                <c:pt idx="14">
                  <c:v>-21.344999999999999</c:v>
                </c:pt>
                <c:pt idx="15">
                  <c:v>-21.41</c:v>
                </c:pt>
                <c:pt idx="16">
                  <c:v>-21.48</c:v>
                </c:pt>
                <c:pt idx="17">
                  <c:v>-21.54</c:v>
                </c:pt>
                <c:pt idx="18">
                  <c:v>-21.614999999999998</c:v>
                </c:pt>
                <c:pt idx="19">
                  <c:v>-21.67</c:v>
                </c:pt>
                <c:pt idx="20">
                  <c:v>-21.734999999999999</c:v>
                </c:pt>
                <c:pt idx="21">
                  <c:v>-21.8</c:v>
                </c:pt>
                <c:pt idx="22">
                  <c:v>-21.87</c:v>
                </c:pt>
                <c:pt idx="23">
                  <c:v>-21.93</c:v>
                </c:pt>
                <c:pt idx="24">
                  <c:v>-22</c:v>
                </c:pt>
                <c:pt idx="25">
                  <c:v>-22.06</c:v>
                </c:pt>
                <c:pt idx="26">
                  <c:v>-22.135000000000002</c:v>
                </c:pt>
                <c:pt idx="27">
                  <c:v>-22.19</c:v>
                </c:pt>
                <c:pt idx="28">
                  <c:v>-22.254999999999999</c:v>
                </c:pt>
                <c:pt idx="29">
                  <c:v>-22.324999999999999</c:v>
                </c:pt>
                <c:pt idx="30">
                  <c:v>-22.385000000000002</c:v>
                </c:pt>
                <c:pt idx="31">
                  <c:v>-22.454999999999998</c:v>
                </c:pt>
                <c:pt idx="32">
                  <c:v>-22.51</c:v>
                </c:pt>
                <c:pt idx="33">
                  <c:v>-22.59</c:v>
                </c:pt>
                <c:pt idx="34">
                  <c:v>-22.645</c:v>
                </c:pt>
                <c:pt idx="35">
                  <c:v>-22.71</c:v>
                </c:pt>
                <c:pt idx="36">
                  <c:v>-22.78</c:v>
                </c:pt>
                <c:pt idx="37">
                  <c:v>-22.84</c:v>
                </c:pt>
                <c:pt idx="38">
                  <c:v>-22.905000000000001</c:v>
                </c:pt>
                <c:pt idx="39">
                  <c:v>-22.975000000000001</c:v>
                </c:pt>
                <c:pt idx="40">
                  <c:v>-23.04</c:v>
                </c:pt>
                <c:pt idx="41">
                  <c:v>-23.1</c:v>
                </c:pt>
                <c:pt idx="42">
                  <c:v>-23.164999999999999</c:v>
                </c:pt>
                <c:pt idx="43">
                  <c:v>-23.234999999999999</c:v>
                </c:pt>
                <c:pt idx="44">
                  <c:v>-23.3</c:v>
                </c:pt>
                <c:pt idx="45">
                  <c:v>-23.36</c:v>
                </c:pt>
                <c:pt idx="46">
                  <c:v>-23.43</c:v>
                </c:pt>
                <c:pt idx="47">
                  <c:v>-23.49</c:v>
                </c:pt>
                <c:pt idx="48">
                  <c:v>-23.56</c:v>
                </c:pt>
                <c:pt idx="49">
                  <c:v>-23.625</c:v>
                </c:pt>
                <c:pt idx="50">
                  <c:v>-23.69</c:v>
                </c:pt>
                <c:pt idx="51">
                  <c:v>-23.754999999999999</c:v>
                </c:pt>
                <c:pt idx="52">
                  <c:v>-23.815000000000001</c:v>
                </c:pt>
              </c:numCache>
            </c:numRef>
          </c:xVal>
          <c:yVal>
            <c:numRef>
              <c:f>'980025'!$E$1457:$E$1509</c:f>
              <c:numCache>
                <c:formatCode>General</c:formatCode>
                <c:ptCount val="53"/>
                <c:pt idx="0">
                  <c:v>107</c:v>
                </c:pt>
                <c:pt idx="1">
                  <c:v>113</c:v>
                </c:pt>
                <c:pt idx="2">
                  <c:v>91</c:v>
                </c:pt>
                <c:pt idx="3">
                  <c:v>127</c:v>
                </c:pt>
                <c:pt idx="4">
                  <c:v>119</c:v>
                </c:pt>
                <c:pt idx="5">
                  <c:v>104</c:v>
                </c:pt>
                <c:pt idx="6">
                  <c:v>121</c:v>
                </c:pt>
                <c:pt idx="7">
                  <c:v>126</c:v>
                </c:pt>
                <c:pt idx="8">
                  <c:v>136</c:v>
                </c:pt>
                <c:pt idx="9">
                  <c:v>137</c:v>
                </c:pt>
                <c:pt idx="10">
                  <c:v>138</c:v>
                </c:pt>
                <c:pt idx="11">
                  <c:v>132</c:v>
                </c:pt>
                <c:pt idx="12">
                  <c:v>126</c:v>
                </c:pt>
                <c:pt idx="13">
                  <c:v>129</c:v>
                </c:pt>
                <c:pt idx="14">
                  <c:v>154</c:v>
                </c:pt>
                <c:pt idx="15">
                  <c:v>137</c:v>
                </c:pt>
                <c:pt idx="16">
                  <c:v>147</c:v>
                </c:pt>
                <c:pt idx="17">
                  <c:v>138</c:v>
                </c:pt>
                <c:pt idx="18">
                  <c:v>125</c:v>
                </c:pt>
                <c:pt idx="19">
                  <c:v>137</c:v>
                </c:pt>
                <c:pt idx="20">
                  <c:v>143</c:v>
                </c:pt>
                <c:pt idx="21">
                  <c:v>134</c:v>
                </c:pt>
                <c:pt idx="22">
                  <c:v>114</c:v>
                </c:pt>
                <c:pt idx="23">
                  <c:v>137</c:v>
                </c:pt>
                <c:pt idx="24">
                  <c:v>119</c:v>
                </c:pt>
                <c:pt idx="25">
                  <c:v>107</c:v>
                </c:pt>
                <c:pt idx="26">
                  <c:v>102</c:v>
                </c:pt>
                <c:pt idx="27">
                  <c:v>85</c:v>
                </c:pt>
                <c:pt idx="28">
                  <c:v>78</c:v>
                </c:pt>
                <c:pt idx="29">
                  <c:v>63</c:v>
                </c:pt>
                <c:pt idx="30">
                  <c:v>43</c:v>
                </c:pt>
                <c:pt idx="31">
                  <c:v>47</c:v>
                </c:pt>
                <c:pt idx="32">
                  <c:v>45</c:v>
                </c:pt>
                <c:pt idx="33">
                  <c:v>45</c:v>
                </c:pt>
                <c:pt idx="34">
                  <c:v>36</c:v>
                </c:pt>
                <c:pt idx="35">
                  <c:v>44</c:v>
                </c:pt>
                <c:pt idx="36">
                  <c:v>36</c:v>
                </c:pt>
                <c:pt idx="37">
                  <c:v>42</c:v>
                </c:pt>
                <c:pt idx="38">
                  <c:v>37</c:v>
                </c:pt>
                <c:pt idx="39">
                  <c:v>50</c:v>
                </c:pt>
                <c:pt idx="40">
                  <c:v>46</c:v>
                </c:pt>
                <c:pt idx="41">
                  <c:v>47</c:v>
                </c:pt>
                <c:pt idx="42">
                  <c:v>35</c:v>
                </c:pt>
                <c:pt idx="43">
                  <c:v>53</c:v>
                </c:pt>
                <c:pt idx="44">
                  <c:v>35</c:v>
                </c:pt>
                <c:pt idx="45">
                  <c:v>46</c:v>
                </c:pt>
                <c:pt idx="46">
                  <c:v>45</c:v>
                </c:pt>
                <c:pt idx="47">
                  <c:v>31</c:v>
                </c:pt>
                <c:pt idx="48">
                  <c:v>46</c:v>
                </c:pt>
                <c:pt idx="49">
                  <c:v>45</c:v>
                </c:pt>
                <c:pt idx="50">
                  <c:v>38</c:v>
                </c:pt>
                <c:pt idx="51">
                  <c:v>43</c:v>
                </c:pt>
                <c:pt idx="52">
                  <c:v>35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'980025'!$B$1457:$B$1509</c:f>
              <c:numCache>
                <c:formatCode>General</c:formatCode>
                <c:ptCount val="53"/>
                <c:pt idx="0">
                  <c:v>-20.440000000000001</c:v>
                </c:pt>
                <c:pt idx="1">
                  <c:v>-20.51</c:v>
                </c:pt>
                <c:pt idx="2">
                  <c:v>-20.565000000000001</c:v>
                </c:pt>
                <c:pt idx="3">
                  <c:v>-20.635000000000002</c:v>
                </c:pt>
                <c:pt idx="4">
                  <c:v>-20.7</c:v>
                </c:pt>
                <c:pt idx="5">
                  <c:v>-20.765000000000001</c:v>
                </c:pt>
                <c:pt idx="6">
                  <c:v>-20.83</c:v>
                </c:pt>
                <c:pt idx="7">
                  <c:v>-20.895</c:v>
                </c:pt>
                <c:pt idx="8">
                  <c:v>-20.96</c:v>
                </c:pt>
                <c:pt idx="9">
                  <c:v>-21.024999999999999</c:v>
                </c:pt>
                <c:pt idx="10">
                  <c:v>-21.085000000000001</c:v>
                </c:pt>
                <c:pt idx="11">
                  <c:v>-21.155000000000001</c:v>
                </c:pt>
                <c:pt idx="12">
                  <c:v>-21.22</c:v>
                </c:pt>
                <c:pt idx="13">
                  <c:v>-21.285</c:v>
                </c:pt>
                <c:pt idx="14">
                  <c:v>-21.344999999999999</c:v>
                </c:pt>
                <c:pt idx="15">
                  <c:v>-21.41</c:v>
                </c:pt>
                <c:pt idx="16">
                  <c:v>-21.48</c:v>
                </c:pt>
                <c:pt idx="17">
                  <c:v>-21.54</c:v>
                </c:pt>
                <c:pt idx="18">
                  <c:v>-21.614999999999998</c:v>
                </c:pt>
                <c:pt idx="19">
                  <c:v>-21.67</c:v>
                </c:pt>
                <c:pt idx="20">
                  <c:v>-21.734999999999999</c:v>
                </c:pt>
                <c:pt idx="21">
                  <c:v>-21.8</c:v>
                </c:pt>
                <c:pt idx="22">
                  <c:v>-21.87</c:v>
                </c:pt>
                <c:pt idx="23">
                  <c:v>-21.93</c:v>
                </c:pt>
                <c:pt idx="24">
                  <c:v>-22</c:v>
                </c:pt>
                <c:pt idx="25">
                  <c:v>-22.06</c:v>
                </c:pt>
                <c:pt idx="26">
                  <c:v>-22.135000000000002</c:v>
                </c:pt>
                <c:pt idx="27">
                  <c:v>-22.19</c:v>
                </c:pt>
                <c:pt idx="28">
                  <c:v>-22.254999999999999</c:v>
                </c:pt>
                <c:pt idx="29">
                  <c:v>-22.324999999999999</c:v>
                </c:pt>
                <c:pt idx="30">
                  <c:v>-22.385000000000002</c:v>
                </c:pt>
                <c:pt idx="31">
                  <c:v>-22.454999999999998</c:v>
                </c:pt>
                <c:pt idx="32">
                  <c:v>-22.51</c:v>
                </c:pt>
                <c:pt idx="33">
                  <c:v>-22.59</c:v>
                </c:pt>
                <c:pt idx="34">
                  <c:v>-22.645</c:v>
                </c:pt>
                <c:pt idx="35">
                  <c:v>-22.71</c:v>
                </c:pt>
                <c:pt idx="36">
                  <c:v>-22.78</c:v>
                </c:pt>
                <c:pt idx="37">
                  <c:v>-22.84</c:v>
                </c:pt>
                <c:pt idx="38">
                  <c:v>-22.905000000000001</c:v>
                </c:pt>
                <c:pt idx="39">
                  <c:v>-22.975000000000001</c:v>
                </c:pt>
                <c:pt idx="40">
                  <c:v>-23.04</c:v>
                </c:pt>
                <c:pt idx="41">
                  <c:v>-23.1</c:v>
                </c:pt>
                <c:pt idx="42">
                  <c:v>-23.164999999999999</c:v>
                </c:pt>
                <c:pt idx="43">
                  <c:v>-23.234999999999999</c:v>
                </c:pt>
                <c:pt idx="44">
                  <c:v>-23.3</c:v>
                </c:pt>
                <c:pt idx="45">
                  <c:v>-23.36</c:v>
                </c:pt>
                <c:pt idx="46">
                  <c:v>-23.43</c:v>
                </c:pt>
                <c:pt idx="47">
                  <c:v>-23.49</c:v>
                </c:pt>
                <c:pt idx="48">
                  <c:v>-23.56</c:v>
                </c:pt>
                <c:pt idx="49">
                  <c:v>-23.625</c:v>
                </c:pt>
                <c:pt idx="50">
                  <c:v>-23.69</c:v>
                </c:pt>
                <c:pt idx="51">
                  <c:v>-23.754999999999999</c:v>
                </c:pt>
                <c:pt idx="52">
                  <c:v>-23.815000000000001</c:v>
                </c:pt>
              </c:numCache>
            </c:numRef>
          </c:xVal>
          <c:yVal>
            <c:numRef>
              <c:f>'980025'!$F$1457:$F$1509</c:f>
              <c:numCache>
                <c:formatCode>General</c:formatCode>
                <c:ptCount val="53"/>
                <c:pt idx="0">
                  <c:v>109.17945580673575</c:v>
                </c:pt>
                <c:pt idx="1">
                  <c:v>110.89832106156922</c:v>
                </c:pt>
                <c:pt idx="2">
                  <c:v>112.27901830168608</c:v>
                </c:pt>
                <c:pt idx="3">
                  <c:v>114.07554743026739</c:v>
                </c:pt>
                <c:pt idx="4">
                  <c:v>115.78403555905498</c:v>
                </c:pt>
                <c:pt idx="5">
                  <c:v>117.53223923574191</c:v>
                </c:pt>
                <c:pt idx="6">
                  <c:v>119.32108168871827</c:v>
                </c:pt>
                <c:pt idx="7">
                  <c:v>121.15150760775941</c:v>
                </c:pt>
                <c:pt idx="8">
                  <c:v>123.02448364291712</c:v>
                </c:pt>
                <c:pt idx="9">
                  <c:v>124.94099891500886</c:v>
                </c:pt>
                <c:pt idx="10">
                  <c:v>126.74960913117413</c:v>
                </c:pt>
                <c:pt idx="11">
                  <c:v>128.90871915337152</c:v>
                </c:pt>
                <c:pt idx="12">
                  <c:v>130.96201947730421</c:v>
                </c:pt>
                <c:pt idx="13">
                  <c:v>133.06305086005599</c:v>
                </c:pt>
                <c:pt idx="14">
                  <c:v>135.04578842477201</c:v>
                </c:pt>
                <c:pt idx="15">
                  <c:v>137.24175117901524</c:v>
                </c:pt>
                <c:pt idx="16">
                  <c:v>139.66375649584705</c:v>
                </c:pt>
                <c:pt idx="17">
                  <c:v>141.57310426240451</c:v>
                </c:pt>
                <c:pt idx="18">
                  <c:v>142.55853130270418</c:v>
                </c:pt>
                <c:pt idx="19">
                  <c:v>142.15656166010353</c:v>
                </c:pt>
                <c:pt idx="20">
                  <c:v>140.36898777059358</c:v>
                </c:pt>
                <c:pt idx="21">
                  <c:v>137.06738824665723</c:v>
                </c:pt>
                <c:pt idx="22">
                  <c:v>131.70219692414506</c:v>
                </c:pt>
                <c:pt idx="23">
                  <c:v>125.51182667891193</c:v>
                </c:pt>
                <c:pt idx="24">
                  <c:v>116.31015119974515</c:v>
                </c:pt>
                <c:pt idx="25">
                  <c:v>106.62182773639162</c:v>
                </c:pt>
                <c:pt idx="26">
                  <c:v>92.008492574315895</c:v>
                </c:pt>
                <c:pt idx="27">
                  <c:v>81.965541727896351</c:v>
                </c:pt>
                <c:pt idx="28">
                  <c:v>71.501745501167562</c:v>
                </c:pt>
                <c:pt idx="29">
                  <c:v>61.935429911008754</c:v>
                </c:pt>
                <c:pt idx="30">
                  <c:v>55.140876516405442</c:v>
                </c:pt>
                <c:pt idx="31">
                  <c:v>48.853234185823979</c:v>
                </c:pt>
                <c:pt idx="32">
                  <c:v>45.151453599684899</c:v>
                </c:pt>
                <c:pt idx="33">
                  <c:v>41.712631804250975</c:v>
                </c:pt>
                <c:pt idx="34">
                  <c:v>40.686032421668067</c:v>
                </c:pt>
                <c:pt idx="35">
                  <c:v>40.579603383026367</c:v>
                </c:pt>
                <c:pt idx="36">
                  <c:v>40.579603383026367</c:v>
                </c:pt>
                <c:pt idx="37">
                  <c:v>40.579603383026367</c:v>
                </c:pt>
                <c:pt idx="38">
                  <c:v>40.579603383026367</c:v>
                </c:pt>
                <c:pt idx="39">
                  <c:v>40.579603383026367</c:v>
                </c:pt>
                <c:pt idx="40">
                  <c:v>40.579603383026367</c:v>
                </c:pt>
                <c:pt idx="41">
                  <c:v>40.579603383026367</c:v>
                </c:pt>
                <c:pt idx="42">
                  <c:v>40.579603383026367</c:v>
                </c:pt>
                <c:pt idx="43">
                  <c:v>40.579603383026367</c:v>
                </c:pt>
                <c:pt idx="44">
                  <c:v>40.579603383026367</c:v>
                </c:pt>
                <c:pt idx="45">
                  <c:v>40.579603383026367</c:v>
                </c:pt>
                <c:pt idx="46">
                  <c:v>40.579603383026367</c:v>
                </c:pt>
                <c:pt idx="47">
                  <c:v>40.579603383026367</c:v>
                </c:pt>
                <c:pt idx="48">
                  <c:v>40.579603383026367</c:v>
                </c:pt>
                <c:pt idx="49">
                  <c:v>40.579603383026367</c:v>
                </c:pt>
                <c:pt idx="50">
                  <c:v>40.579603383026367</c:v>
                </c:pt>
                <c:pt idx="51">
                  <c:v>40.579603383026367</c:v>
                </c:pt>
                <c:pt idx="52">
                  <c:v>40.579603383026367</c:v>
                </c:pt>
              </c:numCache>
            </c:numRef>
          </c:yVal>
        </c:ser>
        <c:axId val="240244992"/>
        <c:axId val="240347008"/>
      </c:scatterChart>
      <c:valAx>
        <c:axId val="240244992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40347008"/>
        <c:crosses val="autoZero"/>
        <c:crossBetween val="midCat"/>
      </c:valAx>
      <c:valAx>
        <c:axId val="240347008"/>
        <c:scaling>
          <c:orientation val="minMax"/>
        </c:scaling>
        <c:axPos val="l"/>
        <c:majorGridlines/>
        <c:numFmt formatCode="General" sourceLinked="1"/>
        <c:tickLblPos val="nextTo"/>
        <c:crossAx val="240244992"/>
        <c:crosses val="autoZero"/>
        <c:crossBetween val="midCat"/>
      </c:valAx>
    </c:plotArea>
    <c:plotVisOnly val="1"/>
  </c:chart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'980025'!$B$1549:$B$1601</c:f>
              <c:numCache>
                <c:formatCode>General</c:formatCode>
                <c:ptCount val="53"/>
                <c:pt idx="0">
                  <c:v>-20.440000000000001</c:v>
                </c:pt>
                <c:pt idx="1">
                  <c:v>-20.51</c:v>
                </c:pt>
                <c:pt idx="2">
                  <c:v>-20.565000000000001</c:v>
                </c:pt>
                <c:pt idx="3">
                  <c:v>-20.635000000000002</c:v>
                </c:pt>
                <c:pt idx="4">
                  <c:v>-20.7</c:v>
                </c:pt>
                <c:pt idx="5">
                  <c:v>-20.765000000000001</c:v>
                </c:pt>
                <c:pt idx="6">
                  <c:v>-20.83</c:v>
                </c:pt>
                <c:pt idx="7">
                  <c:v>-20.895</c:v>
                </c:pt>
                <c:pt idx="8">
                  <c:v>-20.96</c:v>
                </c:pt>
                <c:pt idx="9">
                  <c:v>-21.024999999999999</c:v>
                </c:pt>
                <c:pt idx="10">
                  <c:v>-21.085000000000001</c:v>
                </c:pt>
                <c:pt idx="11">
                  <c:v>-21.16</c:v>
                </c:pt>
                <c:pt idx="12">
                  <c:v>-21.225000000000001</c:v>
                </c:pt>
                <c:pt idx="13">
                  <c:v>-21.28</c:v>
                </c:pt>
                <c:pt idx="14">
                  <c:v>-21.344999999999999</c:v>
                </c:pt>
                <c:pt idx="15">
                  <c:v>-21.41</c:v>
                </c:pt>
                <c:pt idx="16">
                  <c:v>-21.475000000000001</c:v>
                </c:pt>
                <c:pt idx="17">
                  <c:v>-21.54</c:v>
                </c:pt>
                <c:pt idx="18">
                  <c:v>-21.61</c:v>
                </c:pt>
                <c:pt idx="19">
                  <c:v>-21.67</c:v>
                </c:pt>
                <c:pt idx="20">
                  <c:v>-21.74</c:v>
                </c:pt>
                <c:pt idx="21">
                  <c:v>-21.805</c:v>
                </c:pt>
                <c:pt idx="22">
                  <c:v>-21.87</c:v>
                </c:pt>
                <c:pt idx="23">
                  <c:v>-21.934999999999999</c:v>
                </c:pt>
                <c:pt idx="24">
                  <c:v>-22</c:v>
                </c:pt>
                <c:pt idx="25">
                  <c:v>-22.065000000000001</c:v>
                </c:pt>
                <c:pt idx="26">
                  <c:v>-22.135000000000002</c:v>
                </c:pt>
                <c:pt idx="27">
                  <c:v>-22.19</c:v>
                </c:pt>
                <c:pt idx="28">
                  <c:v>-22.254999999999999</c:v>
                </c:pt>
                <c:pt idx="29">
                  <c:v>-22.324999999999999</c:v>
                </c:pt>
                <c:pt idx="30">
                  <c:v>-22.385000000000002</c:v>
                </c:pt>
                <c:pt idx="31">
                  <c:v>-22.454999999999998</c:v>
                </c:pt>
                <c:pt idx="32">
                  <c:v>-22.51</c:v>
                </c:pt>
                <c:pt idx="33">
                  <c:v>-22.59</c:v>
                </c:pt>
                <c:pt idx="34">
                  <c:v>-22.645</c:v>
                </c:pt>
                <c:pt idx="35">
                  <c:v>-22.71</c:v>
                </c:pt>
                <c:pt idx="36">
                  <c:v>-22.78</c:v>
                </c:pt>
                <c:pt idx="37">
                  <c:v>-22.835000000000001</c:v>
                </c:pt>
                <c:pt idx="38">
                  <c:v>-22.905000000000001</c:v>
                </c:pt>
                <c:pt idx="39">
                  <c:v>-22.97</c:v>
                </c:pt>
                <c:pt idx="40">
                  <c:v>-23.04</c:v>
                </c:pt>
                <c:pt idx="41">
                  <c:v>-23.105</c:v>
                </c:pt>
                <c:pt idx="42">
                  <c:v>-23.17</c:v>
                </c:pt>
                <c:pt idx="43">
                  <c:v>-23.234999999999999</c:v>
                </c:pt>
                <c:pt idx="44">
                  <c:v>-23.3</c:v>
                </c:pt>
                <c:pt idx="45">
                  <c:v>-23.364999999999998</c:v>
                </c:pt>
                <c:pt idx="46">
                  <c:v>-23.43</c:v>
                </c:pt>
                <c:pt idx="47">
                  <c:v>-23.495000000000001</c:v>
                </c:pt>
                <c:pt idx="48">
                  <c:v>-23.56</c:v>
                </c:pt>
                <c:pt idx="49">
                  <c:v>-23.625</c:v>
                </c:pt>
                <c:pt idx="50">
                  <c:v>-23.69</c:v>
                </c:pt>
                <c:pt idx="51">
                  <c:v>-23.754999999999999</c:v>
                </c:pt>
                <c:pt idx="52">
                  <c:v>-23.815000000000001</c:v>
                </c:pt>
              </c:numCache>
            </c:numRef>
          </c:xVal>
          <c:yVal>
            <c:numRef>
              <c:f>'980025'!$E$1549:$E$1601</c:f>
              <c:numCache>
                <c:formatCode>General</c:formatCode>
                <c:ptCount val="53"/>
                <c:pt idx="0">
                  <c:v>99</c:v>
                </c:pt>
                <c:pt idx="1">
                  <c:v>109</c:v>
                </c:pt>
                <c:pt idx="2">
                  <c:v>114</c:v>
                </c:pt>
                <c:pt idx="3">
                  <c:v>104</c:v>
                </c:pt>
                <c:pt idx="4">
                  <c:v>118</c:v>
                </c:pt>
                <c:pt idx="5">
                  <c:v>132</c:v>
                </c:pt>
                <c:pt idx="6">
                  <c:v>99</c:v>
                </c:pt>
                <c:pt idx="7">
                  <c:v>97</c:v>
                </c:pt>
                <c:pt idx="8">
                  <c:v>109</c:v>
                </c:pt>
                <c:pt idx="9">
                  <c:v>105</c:v>
                </c:pt>
                <c:pt idx="10">
                  <c:v>125</c:v>
                </c:pt>
                <c:pt idx="11">
                  <c:v>127</c:v>
                </c:pt>
                <c:pt idx="12">
                  <c:v>114</c:v>
                </c:pt>
                <c:pt idx="13">
                  <c:v>109</c:v>
                </c:pt>
                <c:pt idx="14">
                  <c:v>100</c:v>
                </c:pt>
                <c:pt idx="15">
                  <c:v>123</c:v>
                </c:pt>
                <c:pt idx="16">
                  <c:v>142</c:v>
                </c:pt>
                <c:pt idx="17">
                  <c:v>156</c:v>
                </c:pt>
                <c:pt idx="18">
                  <c:v>143</c:v>
                </c:pt>
                <c:pt idx="19">
                  <c:v>139</c:v>
                </c:pt>
                <c:pt idx="20">
                  <c:v>129</c:v>
                </c:pt>
                <c:pt idx="21">
                  <c:v>150</c:v>
                </c:pt>
                <c:pt idx="22">
                  <c:v>125</c:v>
                </c:pt>
                <c:pt idx="23">
                  <c:v>141</c:v>
                </c:pt>
                <c:pt idx="24">
                  <c:v>125</c:v>
                </c:pt>
                <c:pt idx="25">
                  <c:v>101</c:v>
                </c:pt>
                <c:pt idx="26">
                  <c:v>90</c:v>
                </c:pt>
                <c:pt idx="27">
                  <c:v>81</c:v>
                </c:pt>
                <c:pt idx="28">
                  <c:v>69</c:v>
                </c:pt>
                <c:pt idx="29">
                  <c:v>55</c:v>
                </c:pt>
                <c:pt idx="30">
                  <c:v>58</c:v>
                </c:pt>
                <c:pt idx="31">
                  <c:v>63</c:v>
                </c:pt>
                <c:pt idx="32">
                  <c:v>57</c:v>
                </c:pt>
                <c:pt idx="33">
                  <c:v>43</c:v>
                </c:pt>
                <c:pt idx="34">
                  <c:v>38</c:v>
                </c:pt>
                <c:pt idx="35">
                  <c:v>47</c:v>
                </c:pt>
                <c:pt idx="36">
                  <c:v>38</c:v>
                </c:pt>
                <c:pt idx="37">
                  <c:v>42</c:v>
                </c:pt>
                <c:pt idx="38">
                  <c:v>31</c:v>
                </c:pt>
                <c:pt idx="39">
                  <c:v>28</c:v>
                </c:pt>
                <c:pt idx="40">
                  <c:v>42</c:v>
                </c:pt>
                <c:pt idx="41">
                  <c:v>39</c:v>
                </c:pt>
                <c:pt idx="42">
                  <c:v>47</c:v>
                </c:pt>
                <c:pt idx="43">
                  <c:v>42</c:v>
                </c:pt>
                <c:pt idx="44">
                  <c:v>44</c:v>
                </c:pt>
                <c:pt idx="45">
                  <c:v>49</c:v>
                </c:pt>
                <c:pt idx="46">
                  <c:v>37</c:v>
                </c:pt>
                <c:pt idx="47">
                  <c:v>38</c:v>
                </c:pt>
                <c:pt idx="48">
                  <c:v>39</c:v>
                </c:pt>
                <c:pt idx="49">
                  <c:v>39</c:v>
                </c:pt>
                <c:pt idx="50">
                  <c:v>47</c:v>
                </c:pt>
                <c:pt idx="51">
                  <c:v>37</c:v>
                </c:pt>
                <c:pt idx="52">
                  <c:v>40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'980025'!$B$1549:$B$1601</c:f>
              <c:numCache>
                <c:formatCode>General</c:formatCode>
                <c:ptCount val="53"/>
                <c:pt idx="0">
                  <c:v>-20.440000000000001</c:v>
                </c:pt>
                <c:pt idx="1">
                  <c:v>-20.51</c:v>
                </c:pt>
                <c:pt idx="2">
                  <c:v>-20.565000000000001</c:v>
                </c:pt>
                <c:pt idx="3">
                  <c:v>-20.635000000000002</c:v>
                </c:pt>
                <c:pt idx="4">
                  <c:v>-20.7</c:v>
                </c:pt>
                <c:pt idx="5">
                  <c:v>-20.765000000000001</c:v>
                </c:pt>
                <c:pt idx="6">
                  <c:v>-20.83</c:v>
                </c:pt>
                <c:pt idx="7">
                  <c:v>-20.895</c:v>
                </c:pt>
                <c:pt idx="8">
                  <c:v>-20.96</c:v>
                </c:pt>
                <c:pt idx="9">
                  <c:v>-21.024999999999999</c:v>
                </c:pt>
                <c:pt idx="10">
                  <c:v>-21.085000000000001</c:v>
                </c:pt>
                <c:pt idx="11">
                  <c:v>-21.16</c:v>
                </c:pt>
                <c:pt idx="12">
                  <c:v>-21.225000000000001</c:v>
                </c:pt>
                <c:pt idx="13">
                  <c:v>-21.28</c:v>
                </c:pt>
                <c:pt idx="14">
                  <c:v>-21.344999999999999</c:v>
                </c:pt>
                <c:pt idx="15">
                  <c:v>-21.41</c:v>
                </c:pt>
                <c:pt idx="16">
                  <c:v>-21.475000000000001</c:v>
                </c:pt>
                <c:pt idx="17">
                  <c:v>-21.54</c:v>
                </c:pt>
                <c:pt idx="18">
                  <c:v>-21.61</c:v>
                </c:pt>
                <c:pt idx="19">
                  <c:v>-21.67</c:v>
                </c:pt>
                <c:pt idx="20">
                  <c:v>-21.74</c:v>
                </c:pt>
                <c:pt idx="21">
                  <c:v>-21.805</c:v>
                </c:pt>
                <c:pt idx="22">
                  <c:v>-21.87</c:v>
                </c:pt>
                <c:pt idx="23">
                  <c:v>-21.934999999999999</c:v>
                </c:pt>
                <c:pt idx="24">
                  <c:v>-22</c:v>
                </c:pt>
                <c:pt idx="25">
                  <c:v>-22.065000000000001</c:v>
                </c:pt>
                <c:pt idx="26">
                  <c:v>-22.135000000000002</c:v>
                </c:pt>
                <c:pt idx="27">
                  <c:v>-22.19</c:v>
                </c:pt>
                <c:pt idx="28">
                  <c:v>-22.254999999999999</c:v>
                </c:pt>
                <c:pt idx="29">
                  <c:v>-22.324999999999999</c:v>
                </c:pt>
                <c:pt idx="30">
                  <c:v>-22.385000000000002</c:v>
                </c:pt>
                <c:pt idx="31">
                  <c:v>-22.454999999999998</c:v>
                </c:pt>
                <c:pt idx="32">
                  <c:v>-22.51</c:v>
                </c:pt>
                <c:pt idx="33">
                  <c:v>-22.59</c:v>
                </c:pt>
                <c:pt idx="34">
                  <c:v>-22.645</c:v>
                </c:pt>
                <c:pt idx="35">
                  <c:v>-22.71</c:v>
                </c:pt>
                <c:pt idx="36">
                  <c:v>-22.78</c:v>
                </c:pt>
                <c:pt idx="37">
                  <c:v>-22.835000000000001</c:v>
                </c:pt>
                <c:pt idx="38">
                  <c:v>-22.905000000000001</c:v>
                </c:pt>
                <c:pt idx="39">
                  <c:v>-22.97</c:v>
                </c:pt>
                <c:pt idx="40">
                  <c:v>-23.04</c:v>
                </c:pt>
                <c:pt idx="41">
                  <c:v>-23.105</c:v>
                </c:pt>
                <c:pt idx="42">
                  <c:v>-23.17</c:v>
                </c:pt>
                <c:pt idx="43">
                  <c:v>-23.234999999999999</c:v>
                </c:pt>
                <c:pt idx="44">
                  <c:v>-23.3</c:v>
                </c:pt>
                <c:pt idx="45">
                  <c:v>-23.364999999999998</c:v>
                </c:pt>
                <c:pt idx="46">
                  <c:v>-23.43</c:v>
                </c:pt>
                <c:pt idx="47">
                  <c:v>-23.495000000000001</c:v>
                </c:pt>
                <c:pt idx="48">
                  <c:v>-23.56</c:v>
                </c:pt>
                <c:pt idx="49">
                  <c:v>-23.625</c:v>
                </c:pt>
                <c:pt idx="50">
                  <c:v>-23.69</c:v>
                </c:pt>
                <c:pt idx="51">
                  <c:v>-23.754999999999999</c:v>
                </c:pt>
                <c:pt idx="52">
                  <c:v>-23.815000000000001</c:v>
                </c:pt>
              </c:numCache>
            </c:numRef>
          </c:xVal>
          <c:yVal>
            <c:numRef>
              <c:f>'980025'!$F$1549:$F$1601</c:f>
              <c:numCache>
                <c:formatCode>General</c:formatCode>
                <c:ptCount val="53"/>
                <c:pt idx="0">
                  <c:v>99.6085297684279</c:v>
                </c:pt>
                <c:pt idx="1">
                  <c:v>101.32701145899927</c:v>
                </c:pt>
                <c:pt idx="2">
                  <c:v>102.71191456742318</c:v>
                </c:pt>
                <c:pt idx="3">
                  <c:v>104.51982015679633</c:v>
                </c:pt>
                <c:pt idx="4">
                  <c:v>106.24520391306982</c:v>
                </c:pt>
                <c:pt idx="5">
                  <c:v>108.01670629593195</c:v>
                </c:pt>
                <c:pt idx="6">
                  <c:v>109.83556003271681</c:v>
                </c:pt>
                <c:pt idx="7">
                  <c:v>111.70303080093092</c:v>
                </c:pt>
                <c:pt idx="8">
                  <c:v>113.62041810899376</c:v>
                </c:pt>
                <c:pt idx="9">
                  <c:v>115.58905620052116</c:v>
                </c:pt>
                <c:pt idx="10">
                  <c:v>117.45293356551264</c:v>
                </c:pt>
                <c:pt idx="11">
                  <c:v>119.84751733595817</c:v>
                </c:pt>
                <c:pt idx="12">
                  <c:v>121.98260260941507</c:v>
                </c:pt>
                <c:pt idx="13">
                  <c:v>123.83372777073885</c:v>
                </c:pt>
                <c:pt idx="14">
                  <c:v>126.07536241321384</c:v>
                </c:pt>
                <c:pt idx="15">
                  <c:v>128.37691480479751</c:v>
                </c:pt>
                <c:pt idx="16">
                  <c:v>130.73998651632118</c:v>
                </c:pt>
                <c:pt idx="17">
                  <c:v>133.16622192778661</c:v>
                </c:pt>
                <c:pt idx="18">
                  <c:v>135.23663740522892</c:v>
                </c:pt>
                <c:pt idx="19">
                  <c:v>135.87173567808264</c:v>
                </c:pt>
                <c:pt idx="20">
                  <c:v>135.16670874937381</c:v>
                </c:pt>
                <c:pt idx="21">
                  <c:v>133.0062563135877</c:v>
                </c:pt>
                <c:pt idx="22">
                  <c:v>129.27985182244558</c:v>
                </c:pt>
                <c:pt idx="23">
                  <c:v>123.86837268698378</c:v>
                </c:pt>
                <c:pt idx="24">
                  <c:v>116.64645925814696</c:v>
                </c:pt>
                <c:pt idx="25">
                  <c:v>107.48224010801559</c:v>
                </c:pt>
                <c:pt idx="26">
                  <c:v>94.987511450857667</c:v>
                </c:pt>
                <c:pt idx="27">
                  <c:v>84.564084625807922</c:v>
                </c:pt>
                <c:pt idx="28">
                  <c:v>73.655570479514836</c:v>
                </c:pt>
                <c:pt idx="29">
                  <c:v>63.616307458916225</c:v>
                </c:pt>
                <c:pt idx="30">
                  <c:v>56.42130606223327</c:v>
                </c:pt>
                <c:pt idx="31">
                  <c:v>49.67223249057249</c:v>
                </c:pt>
                <c:pt idx="32">
                  <c:v>45.612248995335506</c:v>
                </c:pt>
                <c:pt idx="33">
                  <c:v>41.659238569365733</c:v>
                </c:pt>
                <c:pt idx="34">
                  <c:v>40.283832728893884</c:v>
                </c:pt>
                <c:pt idx="35">
                  <c:v>39.969998823891267</c:v>
                </c:pt>
                <c:pt idx="36">
                  <c:v>39.969998823891267</c:v>
                </c:pt>
                <c:pt idx="37">
                  <c:v>39.969998823891267</c:v>
                </c:pt>
                <c:pt idx="38">
                  <c:v>39.969998823891267</c:v>
                </c:pt>
                <c:pt idx="39">
                  <c:v>39.969998823891267</c:v>
                </c:pt>
                <c:pt idx="40">
                  <c:v>39.969998823891267</c:v>
                </c:pt>
                <c:pt idx="41">
                  <c:v>39.969998823891267</c:v>
                </c:pt>
                <c:pt idx="42">
                  <c:v>39.969998823891267</c:v>
                </c:pt>
                <c:pt idx="43">
                  <c:v>39.969998823891267</c:v>
                </c:pt>
                <c:pt idx="44">
                  <c:v>39.969998823891267</c:v>
                </c:pt>
                <c:pt idx="45">
                  <c:v>39.969998823891267</c:v>
                </c:pt>
                <c:pt idx="46">
                  <c:v>39.969998823891267</c:v>
                </c:pt>
                <c:pt idx="47">
                  <c:v>39.969998823891267</c:v>
                </c:pt>
                <c:pt idx="48">
                  <c:v>39.969998823891267</c:v>
                </c:pt>
                <c:pt idx="49">
                  <c:v>39.969998823891267</c:v>
                </c:pt>
                <c:pt idx="50">
                  <c:v>39.969998823891267</c:v>
                </c:pt>
                <c:pt idx="51">
                  <c:v>39.969998823891267</c:v>
                </c:pt>
                <c:pt idx="52">
                  <c:v>39.969998823891267</c:v>
                </c:pt>
              </c:numCache>
            </c:numRef>
          </c:yVal>
        </c:ser>
        <c:axId val="242093056"/>
        <c:axId val="242113152"/>
      </c:scatterChart>
      <c:valAx>
        <c:axId val="242093056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42113152"/>
        <c:crosses val="autoZero"/>
        <c:crossBetween val="midCat"/>
      </c:valAx>
      <c:valAx>
        <c:axId val="242113152"/>
        <c:scaling>
          <c:orientation val="minMax"/>
        </c:scaling>
        <c:axPos val="l"/>
        <c:majorGridlines/>
        <c:numFmt formatCode="General" sourceLinked="1"/>
        <c:tickLblPos val="nextTo"/>
        <c:crossAx val="242093056"/>
        <c:crosses val="autoZero"/>
        <c:crossBetween val="midCat"/>
      </c:valAx>
    </c:plotArea>
    <c:plotVisOnly val="1"/>
  </c:chart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'980025'!$B$1636:$B$1693</c:f>
              <c:numCache>
                <c:formatCode>General</c:formatCode>
                <c:ptCount val="58"/>
                <c:pt idx="0">
                  <c:v>-20.11</c:v>
                </c:pt>
                <c:pt idx="1">
                  <c:v>-20.175000000000001</c:v>
                </c:pt>
                <c:pt idx="2">
                  <c:v>-20.245000000000001</c:v>
                </c:pt>
                <c:pt idx="3">
                  <c:v>-20.305</c:v>
                </c:pt>
                <c:pt idx="4">
                  <c:v>-20.375</c:v>
                </c:pt>
                <c:pt idx="5">
                  <c:v>-20.445</c:v>
                </c:pt>
                <c:pt idx="6">
                  <c:v>-20.504999999999999</c:v>
                </c:pt>
                <c:pt idx="7">
                  <c:v>-20.56</c:v>
                </c:pt>
                <c:pt idx="8">
                  <c:v>-20.635000000000002</c:v>
                </c:pt>
                <c:pt idx="9">
                  <c:v>-20.7</c:v>
                </c:pt>
                <c:pt idx="10">
                  <c:v>-20.76</c:v>
                </c:pt>
                <c:pt idx="11">
                  <c:v>-20.83</c:v>
                </c:pt>
                <c:pt idx="12">
                  <c:v>-20.895</c:v>
                </c:pt>
                <c:pt idx="13">
                  <c:v>-20.96</c:v>
                </c:pt>
                <c:pt idx="14">
                  <c:v>-21.024999999999999</c:v>
                </c:pt>
                <c:pt idx="15">
                  <c:v>-21.085000000000001</c:v>
                </c:pt>
                <c:pt idx="16">
                  <c:v>-21.155000000000001</c:v>
                </c:pt>
                <c:pt idx="17">
                  <c:v>-21.225000000000001</c:v>
                </c:pt>
                <c:pt idx="18">
                  <c:v>-21.285</c:v>
                </c:pt>
                <c:pt idx="19">
                  <c:v>-21.344999999999999</c:v>
                </c:pt>
                <c:pt idx="20">
                  <c:v>-21.414999999999999</c:v>
                </c:pt>
                <c:pt idx="21">
                  <c:v>-21.475000000000001</c:v>
                </c:pt>
                <c:pt idx="22">
                  <c:v>-21.54</c:v>
                </c:pt>
                <c:pt idx="23">
                  <c:v>-21.61</c:v>
                </c:pt>
                <c:pt idx="24">
                  <c:v>-21.67</c:v>
                </c:pt>
                <c:pt idx="25">
                  <c:v>-21.74</c:v>
                </c:pt>
                <c:pt idx="26">
                  <c:v>-21.8</c:v>
                </c:pt>
                <c:pt idx="27">
                  <c:v>-21.87</c:v>
                </c:pt>
                <c:pt idx="28">
                  <c:v>-21.934999999999999</c:v>
                </c:pt>
                <c:pt idx="29">
                  <c:v>-21.995000000000001</c:v>
                </c:pt>
                <c:pt idx="30">
                  <c:v>-22.065000000000001</c:v>
                </c:pt>
                <c:pt idx="31">
                  <c:v>-22.135000000000002</c:v>
                </c:pt>
                <c:pt idx="32">
                  <c:v>-22.19</c:v>
                </c:pt>
                <c:pt idx="33">
                  <c:v>-22.254999999999999</c:v>
                </c:pt>
                <c:pt idx="34">
                  <c:v>-22.33</c:v>
                </c:pt>
                <c:pt idx="35">
                  <c:v>-22.39</c:v>
                </c:pt>
                <c:pt idx="36">
                  <c:v>-22.445</c:v>
                </c:pt>
                <c:pt idx="37">
                  <c:v>-22.51</c:v>
                </c:pt>
                <c:pt idx="38">
                  <c:v>-22.58</c:v>
                </c:pt>
                <c:pt idx="39">
                  <c:v>-22.645</c:v>
                </c:pt>
                <c:pt idx="40">
                  <c:v>-22.71</c:v>
                </c:pt>
                <c:pt idx="41">
                  <c:v>-22.78</c:v>
                </c:pt>
                <c:pt idx="42">
                  <c:v>-22.844999999999999</c:v>
                </c:pt>
                <c:pt idx="43">
                  <c:v>-22.91</c:v>
                </c:pt>
                <c:pt idx="44">
                  <c:v>-22.97</c:v>
                </c:pt>
                <c:pt idx="45">
                  <c:v>-23.04</c:v>
                </c:pt>
                <c:pt idx="46">
                  <c:v>-23.1</c:v>
                </c:pt>
                <c:pt idx="47">
                  <c:v>-23.17</c:v>
                </c:pt>
                <c:pt idx="48">
                  <c:v>-23.234999999999999</c:v>
                </c:pt>
                <c:pt idx="49">
                  <c:v>-23.3</c:v>
                </c:pt>
                <c:pt idx="50">
                  <c:v>-23.36</c:v>
                </c:pt>
                <c:pt idx="51">
                  <c:v>-23.43</c:v>
                </c:pt>
                <c:pt idx="52">
                  <c:v>-23.495000000000001</c:v>
                </c:pt>
                <c:pt idx="53">
                  <c:v>-23.56</c:v>
                </c:pt>
                <c:pt idx="54">
                  <c:v>-23.625</c:v>
                </c:pt>
                <c:pt idx="55">
                  <c:v>-23.69</c:v>
                </c:pt>
                <c:pt idx="56">
                  <c:v>-23.754999999999999</c:v>
                </c:pt>
                <c:pt idx="57">
                  <c:v>-23.815000000000001</c:v>
                </c:pt>
              </c:numCache>
            </c:numRef>
          </c:xVal>
          <c:yVal>
            <c:numRef>
              <c:f>'980025'!$E$1636:$E$1693</c:f>
              <c:numCache>
                <c:formatCode>General</c:formatCode>
                <c:ptCount val="58"/>
                <c:pt idx="0">
                  <c:v>100</c:v>
                </c:pt>
                <c:pt idx="1">
                  <c:v>112</c:v>
                </c:pt>
                <c:pt idx="2">
                  <c:v>114</c:v>
                </c:pt>
                <c:pt idx="3">
                  <c:v>120</c:v>
                </c:pt>
                <c:pt idx="4">
                  <c:v>105</c:v>
                </c:pt>
                <c:pt idx="5">
                  <c:v>124</c:v>
                </c:pt>
                <c:pt idx="6">
                  <c:v>109</c:v>
                </c:pt>
                <c:pt idx="7">
                  <c:v>127</c:v>
                </c:pt>
                <c:pt idx="8">
                  <c:v>111</c:v>
                </c:pt>
                <c:pt idx="9">
                  <c:v>103</c:v>
                </c:pt>
                <c:pt idx="10">
                  <c:v>92</c:v>
                </c:pt>
                <c:pt idx="11">
                  <c:v>126</c:v>
                </c:pt>
                <c:pt idx="12">
                  <c:v>106</c:v>
                </c:pt>
                <c:pt idx="13">
                  <c:v>138</c:v>
                </c:pt>
                <c:pt idx="14">
                  <c:v>115</c:v>
                </c:pt>
                <c:pt idx="15">
                  <c:v>115</c:v>
                </c:pt>
                <c:pt idx="16">
                  <c:v>111</c:v>
                </c:pt>
                <c:pt idx="17">
                  <c:v>103</c:v>
                </c:pt>
                <c:pt idx="18">
                  <c:v>122</c:v>
                </c:pt>
                <c:pt idx="19">
                  <c:v>114</c:v>
                </c:pt>
                <c:pt idx="20">
                  <c:v>146</c:v>
                </c:pt>
                <c:pt idx="21">
                  <c:v>122</c:v>
                </c:pt>
                <c:pt idx="22">
                  <c:v>148</c:v>
                </c:pt>
                <c:pt idx="23">
                  <c:v>150</c:v>
                </c:pt>
                <c:pt idx="24">
                  <c:v>156</c:v>
                </c:pt>
                <c:pt idx="25">
                  <c:v>142</c:v>
                </c:pt>
                <c:pt idx="26">
                  <c:v>141</c:v>
                </c:pt>
                <c:pt idx="27">
                  <c:v>143</c:v>
                </c:pt>
                <c:pt idx="28">
                  <c:v>128</c:v>
                </c:pt>
                <c:pt idx="29">
                  <c:v>139</c:v>
                </c:pt>
                <c:pt idx="30">
                  <c:v>109</c:v>
                </c:pt>
                <c:pt idx="31">
                  <c:v>121</c:v>
                </c:pt>
                <c:pt idx="32">
                  <c:v>120</c:v>
                </c:pt>
                <c:pt idx="33">
                  <c:v>82</c:v>
                </c:pt>
                <c:pt idx="34">
                  <c:v>82</c:v>
                </c:pt>
                <c:pt idx="35">
                  <c:v>71</c:v>
                </c:pt>
                <c:pt idx="36">
                  <c:v>47</c:v>
                </c:pt>
                <c:pt idx="37">
                  <c:v>63</c:v>
                </c:pt>
                <c:pt idx="38">
                  <c:v>57</c:v>
                </c:pt>
                <c:pt idx="39">
                  <c:v>43</c:v>
                </c:pt>
                <c:pt idx="40">
                  <c:v>58</c:v>
                </c:pt>
                <c:pt idx="41">
                  <c:v>43</c:v>
                </c:pt>
                <c:pt idx="42">
                  <c:v>42</c:v>
                </c:pt>
                <c:pt idx="43">
                  <c:v>48</c:v>
                </c:pt>
                <c:pt idx="44">
                  <c:v>46</c:v>
                </c:pt>
                <c:pt idx="45">
                  <c:v>38</c:v>
                </c:pt>
                <c:pt idx="46">
                  <c:v>48</c:v>
                </c:pt>
                <c:pt idx="47">
                  <c:v>34</c:v>
                </c:pt>
                <c:pt idx="48">
                  <c:v>55</c:v>
                </c:pt>
                <c:pt idx="49">
                  <c:v>57</c:v>
                </c:pt>
                <c:pt idx="50">
                  <c:v>62</c:v>
                </c:pt>
                <c:pt idx="51">
                  <c:v>52</c:v>
                </c:pt>
                <c:pt idx="52">
                  <c:v>47</c:v>
                </c:pt>
                <c:pt idx="53">
                  <c:v>45</c:v>
                </c:pt>
                <c:pt idx="54">
                  <c:v>45</c:v>
                </c:pt>
                <c:pt idx="55">
                  <c:v>38</c:v>
                </c:pt>
                <c:pt idx="56">
                  <c:v>38</c:v>
                </c:pt>
                <c:pt idx="57">
                  <c:v>56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'980025'!$B$1636:$B$1693</c:f>
              <c:numCache>
                <c:formatCode>General</c:formatCode>
                <c:ptCount val="58"/>
                <c:pt idx="0">
                  <c:v>-20.11</c:v>
                </c:pt>
                <c:pt idx="1">
                  <c:v>-20.175000000000001</c:v>
                </c:pt>
                <c:pt idx="2">
                  <c:v>-20.245000000000001</c:v>
                </c:pt>
                <c:pt idx="3">
                  <c:v>-20.305</c:v>
                </c:pt>
                <c:pt idx="4">
                  <c:v>-20.375</c:v>
                </c:pt>
                <c:pt idx="5">
                  <c:v>-20.445</c:v>
                </c:pt>
                <c:pt idx="6">
                  <c:v>-20.504999999999999</c:v>
                </c:pt>
                <c:pt idx="7">
                  <c:v>-20.56</c:v>
                </c:pt>
                <c:pt idx="8">
                  <c:v>-20.635000000000002</c:v>
                </c:pt>
                <c:pt idx="9">
                  <c:v>-20.7</c:v>
                </c:pt>
                <c:pt idx="10">
                  <c:v>-20.76</c:v>
                </c:pt>
                <c:pt idx="11">
                  <c:v>-20.83</c:v>
                </c:pt>
                <c:pt idx="12">
                  <c:v>-20.895</c:v>
                </c:pt>
                <c:pt idx="13">
                  <c:v>-20.96</c:v>
                </c:pt>
                <c:pt idx="14">
                  <c:v>-21.024999999999999</c:v>
                </c:pt>
                <c:pt idx="15">
                  <c:v>-21.085000000000001</c:v>
                </c:pt>
                <c:pt idx="16">
                  <c:v>-21.155000000000001</c:v>
                </c:pt>
                <c:pt idx="17">
                  <c:v>-21.225000000000001</c:v>
                </c:pt>
                <c:pt idx="18">
                  <c:v>-21.285</c:v>
                </c:pt>
                <c:pt idx="19">
                  <c:v>-21.344999999999999</c:v>
                </c:pt>
                <c:pt idx="20">
                  <c:v>-21.414999999999999</c:v>
                </c:pt>
                <c:pt idx="21">
                  <c:v>-21.475000000000001</c:v>
                </c:pt>
                <c:pt idx="22">
                  <c:v>-21.54</c:v>
                </c:pt>
                <c:pt idx="23">
                  <c:v>-21.61</c:v>
                </c:pt>
                <c:pt idx="24">
                  <c:v>-21.67</c:v>
                </c:pt>
                <c:pt idx="25">
                  <c:v>-21.74</c:v>
                </c:pt>
                <c:pt idx="26">
                  <c:v>-21.8</c:v>
                </c:pt>
                <c:pt idx="27">
                  <c:v>-21.87</c:v>
                </c:pt>
                <c:pt idx="28">
                  <c:v>-21.934999999999999</c:v>
                </c:pt>
                <c:pt idx="29">
                  <c:v>-21.995000000000001</c:v>
                </c:pt>
                <c:pt idx="30">
                  <c:v>-22.065000000000001</c:v>
                </c:pt>
                <c:pt idx="31">
                  <c:v>-22.135000000000002</c:v>
                </c:pt>
                <c:pt idx="32">
                  <c:v>-22.19</c:v>
                </c:pt>
                <c:pt idx="33">
                  <c:v>-22.254999999999999</c:v>
                </c:pt>
                <c:pt idx="34">
                  <c:v>-22.33</c:v>
                </c:pt>
                <c:pt idx="35">
                  <c:v>-22.39</c:v>
                </c:pt>
                <c:pt idx="36">
                  <c:v>-22.445</c:v>
                </c:pt>
                <c:pt idx="37">
                  <c:v>-22.51</c:v>
                </c:pt>
                <c:pt idx="38">
                  <c:v>-22.58</c:v>
                </c:pt>
                <c:pt idx="39">
                  <c:v>-22.645</c:v>
                </c:pt>
                <c:pt idx="40">
                  <c:v>-22.71</c:v>
                </c:pt>
                <c:pt idx="41">
                  <c:v>-22.78</c:v>
                </c:pt>
                <c:pt idx="42">
                  <c:v>-22.844999999999999</c:v>
                </c:pt>
                <c:pt idx="43">
                  <c:v>-22.91</c:v>
                </c:pt>
                <c:pt idx="44">
                  <c:v>-22.97</c:v>
                </c:pt>
                <c:pt idx="45">
                  <c:v>-23.04</c:v>
                </c:pt>
                <c:pt idx="46">
                  <c:v>-23.1</c:v>
                </c:pt>
                <c:pt idx="47">
                  <c:v>-23.17</c:v>
                </c:pt>
                <c:pt idx="48">
                  <c:v>-23.234999999999999</c:v>
                </c:pt>
                <c:pt idx="49">
                  <c:v>-23.3</c:v>
                </c:pt>
                <c:pt idx="50">
                  <c:v>-23.36</c:v>
                </c:pt>
                <c:pt idx="51">
                  <c:v>-23.43</c:v>
                </c:pt>
                <c:pt idx="52">
                  <c:v>-23.495000000000001</c:v>
                </c:pt>
                <c:pt idx="53">
                  <c:v>-23.56</c:v>
                </c:pt>
                <c:pt idx="54">
                  <c:v>-23.625</c:v>
                </c:pt>
                <c:pt idx="55">
                  <c:v>-23.69</c:v>
                </c:pt>
                <c:pt idx="56">
                  <c:v>-23.754999999999999</c:v>
                </c:pt>
                <c:pt idx="57">
                  <c:v>-23.815000000000001</c:v>
                </c:pt>
              </c:numCache>
            </c:numRef>
          </c:xVal>
          <c:yVal>
            <c:numRef>
              <c:f>'980025'!$F$1636:$F$1693</c:f>
              <c:numCache>
                <c:formatCode>General</c:formatCode>
                <c:ptCount val="58"/>
                <c:pt idx="0">
                  <c:v>102.7320766994891</c:v>
                </c:pt>
                <c:pt idx="1">
                  <c:v>103.83911336589</c:v>
                </c:pt>
                <c:pt idx="2">
                  <c:v>105.05552621129374</c:v>
                </c:pt>
                <c:pt idx="3">
                  <c:v>106.11854732918462</c:v>
                </c:pt>
                <c:pt idx="4">
                  <c:v>107.38299407103301</c:v>
                </c:pt>
                <c:pt idx="5">
                  <c:v>108.67408615766246</c:v>
                </c:pt>
                <c:pt idx="6">
                  <c:v>109.80236933751772</c:v>
                </c:pt>
                <c:pt idx="7">
                  <c:v>110.85449604067746</c:v>
                </c:pt>
                <c:pt idx="8">
                  <c:v>112.31728126447936</c:v>
                </c:pt>
                <c:pt idx="9">
                  <c:v>113.61173665121305</c:v>
                </c:pt>
                <c:pt idx="10">
                  <c:v>114.82907217709678</c:v>
                </c:pt>
                <c:pt idx="11">
                  <c:v>116.27707345715957</c:v>
                </c:pt>
                <c:pt idx="12">
                  <c:v>117.64895433653716</c:v>
                </c:pt>
                <c:pt idx="13">
                  <c:v>119.04765949046401</c:v>
                </c:pt>
                <c:pt idx="14">
                  <c:v>120.47371341178479</c:v>
                </c:pt>
                <c:pt idx="15">
                  <c:v>121.81480721697959</c:v>
                </c:pt>
                <c:pt idx="16">
                  <c:v>123.41001700533823</c:v>
                </c:pt>
                <c:pt idx="17">
                  <c:v>125.03884221884861</c:v>
                </c:pt>
                <c:pt idx="18">
                  <c:v>126.46226980419279</c:v>
                </c:pt>
                <c:pt idx="19">
                  <c:v>127.91136943052932</c:v>
                </c:pt>
                <c:pt idx="20">
                  <c:v>129.63505042829763</c:v>
                </c:pt>
                <c:pt idx="21">
                  <c:v>131.14137232226517</c:v>
                </c:pt>
                <c:pt idx="22">
                  <c:v>132.8038936207443</c:v>
                </c:pt>
                <c:pt idx="23">
                  <c:v>134.6306734597556</c:v>
                </c:pt>
                <c:pt idx="24">
                  <c:v>136.22709325583384</c:v>
                </c:pt>
                <c:pt idx="25">
                  <c:v>138.12589178515231</c:v>
                </c:pt>
                <c:pt idx="26">
                  <c:v>139.0256417210405</c:v>
                </c:pt>
                <c:pt idx="27">
                  <c:v>138.16627924050397</c:v>
                </c:pt>
                <c:pt idx="28">
                  <c:v>135.4189788589841</c:v>
                </c:pt>
                <c:pt idx="29">
                  <c:v>131.12069298787389</c:v>
                </c:pt>
                <c:pt idx="30">
                  <c:v>123.84636302483416</c:v>
                </c:pt>
                <c:pt idx="31">
                  <c:v>113.99919263256653</c:v>
                </c:pt>
                <c:pt idx="32">
                  <c:v>104.35829753817744</c:v>
                </c:pt>
                <c:pt idx="33">
                  <c:v>90.87816393319018</c:v>
                </c:pt>
                <c:pt idx="34">
                  <c:v>76.870478601599217</c:v>
                </c:pt>
                <c:pt idx="35">
                  <c:v>67.551414040828632</c:v>
                </c:pt>
                <c:pt idx="36">
                  <c:v>60.482494296045999</c:v>
                </c:pt>
                <c:pt idx="37">
                  <c:v>53.945508131295171</c:v>
                </c:pt>
                <c:pt idx="38">
                  <c:v>49.107274532201522</c:v>
                </c:pt>
                <c:pt idx="39">
                  <c:v>46.658969727206419</c:v>
                </c:pt>
                <c:pt idx="40">
                  <c:v>46.114611328095194</c:v>
                </c:pt>
                <c:pt idx="41">
                  <c:v>46.114611328095194</c:v>
                </c:pt>
                <c:pt idx="42">
                  <c:v>46.114611328095194</c:v>
                </c:pt>
                <c:pt idx="43">
                  <c:v>46.114611328095194</c:v>
                </c:pt>
                <c:pt idx="44">
                  <c:v>46.114611328095194</c:v>
                </c:pt>
                <c:pt idx="45">
                  <c:v>46.114611328095194</c:v>
                </c:pt>
                <c:pt idx="46">
                  <c:v>46.114611328095194</c:v>
                </c:pt>
                <c:pt idx="47">
                  <c:v>46.114611328095194</c:v>
                </c:pt>
                <c:pt idx="48">
                  <c:v>46.114611328095194</c:v>
                </c:pt>
                <c:pt idx="49">
                  <c:v>46.114611328095194</c:v>
                </c:pt>
                <c:pt idx="50">
                  <c:v>46.114611328095194</c:v>
                </c:pt>
                <c:pt idx="51">
                  <c:v>46.114611328095194</c:v>
                </c:pt>
                <c:pt idx="52">
                  <c:v>46.114611328095194</c:v>
                </c:pt>
                <c:pt idx="53">
                  <c:v>46.114611328095194</c:v>
                </c:pt>
                <c:pt idx="54">
                  <c:v>46.114611328095194</c:v>
                </c:pt>
                <c:pt idx="55">
                  <c:v>46.114611328095194</c:v>
                </c:pt>
                <c:pt idx="56">
                  <c:v>46.114611328095194</c:v>
                </c:pt>
                <c:pt idx="57">
                  <c:v>46.114611328095194</c:v>
                </c:pt>
              </c:numCache>
            </c:numRef>
          </c:yVal>
        </c:ser>
        <c:axId val="242162688"/>
        <c:axId val="242176384"/>
      </c:scatterChart>
      <c:valAx>
        <c:axId val="24216268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42176384"/>
        <c:crosses val="autoZero"/>
        <c:crossBetween val="midCat"/>
      </c:valAx>
      <c:valAx>
        <c:axId val="242176384"/>
        <c:scaling>
          <c:orientation val="minMax"/>
        </c:scaling>
        <c:axPos val="l"/>
        <c:majorGridlines/>
        <c:numFmt formatCode="General" sourceLinked="1"/>
        <c:tickLblPos val="nextTo"/>
        <c:crossAx val="242162688"/>
        <c:crosses val="autoZero"/>
        <c:crossBetween val="midCat"/>
      </c:valAx>
    </c:plotArea>
    <c:plotVisOnly val="1"/>
  </c:chart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'980025'!$B$1736:$B$1785</c:f>
              <c:numCache>
                <c:formatCode>General</c:formatCode>
                <c:ptCount val="50"/>
                <c:pt idx="0">
                  <c:v>-20.63</c:v>
                </c:pt>
                <c:pt idx="1">
                  <c:v>-20.704999999999998</c:v>
                </c:pt>
                <c:pt idx="2">
                  <c:v>-20.765000000000001</c:v>
                </c:pt>
                <c:pt idx="3">
                  <c:v>-20.83</c:v>
                </c:pt>
                <c:pt idx="4">
                  <c:v>-20.895</c:v>
                </c:pt>
                <c:pt idx="5">
                  <c:v>-20.96</c:v>
                </c:pt>
                <c:pt idx="6">
                  <c:v>-21.024999999999999</c:v>
                </c:pt>
                <c:pt idx="7">
                  <c:v>-21.09</c:v>
                </c:pt>
                <c:pt idx="8">
                  <c:v>-21.155000000000001</c:v>
                </c:pt>
                <c:pt idx="9">
                  <c:v>-21.22</c:v>
                </c:pt>
                <c:pt idx="10">
                  <c:v>-21.28</c:v>
                </c:pt>
                <c:pt idx="11">
                  <c:v>-21.344999999999999</c:v>
                </c:pt>
                <c:pt idx="12">
                  <c:v>-21.414999999999999</c:v>
                </c:pt>
                <c:pt idx="13">
                  <c:v>-21.475000000000001</c:v>
                </c:pt>
                <c:pt idx="14">
                  <c:v>-21.54</c:v>
                </c:pt>
                <c:pt idx="15">
                  <c:v>-21.61</c:v>
                </c:pt>
                <c:pt idx="16">
                  <c:v>-21.67</c:v>
                </c:pt>
                <c:pt idx="17">
                  <c:v>-21.73</c:v>
                </c:pt>
                <c:pt idx="18">
                  <c:v>-21.8</c:v>
                </c:pt>
                <c:pt idx="19">
                  <c:v>-21.875</c:v>
                </c:pt>
                <c:pt idx="20">
                  <c:v>-21.93</c:v>
                </c:pt>
                <c:pt idx="21">
                  <c:v>-21.995000000000001</c:v>
                </c:pt>
                <c:pt idx="22">
                  <c:v>-22.07</c:v>
                </c:pt>
                <c:pt idx="23">
                  <c:v>-22.125</c:v>
                </c:pt>
                <c:pt idx="24">
                  <c:v>-22.19</c:v>
                </c:pt>
                <c:pt idx="25">
                  <c:v>-22.254999999999999</c:v>
                </c:pt>
                <c:pt idx="26">
                  <c:v>-22.32</c:v>
                </c:pt>
                <c:pt idx="27">
                  <c:v>-22.385000000000002</c:v>
                </c:pt>
                <c:pt idx="28">
                  <c:v>-22.454999999999998</c:v>
                </c:pt>
                <c:pt idx="29">
                  <c:v>-22.51</c:v>
                </c:pt>
                <c:pt idx="30">
                  <c:v>-22.59</c:v>
                </c:pt>
                <c:pt idx="31">
                  <c:v>-22.645</c:v>
                </c:pt>
                <c:pt idx="32">
                  <c:v>-22.71</c:v>
                </c:pt>
                <c:pt idx="33">
                  <c:v>-22.78</c:v>
                </c:pt>
                <c:pt idx="34">
                  <c:v>-22.84</c:v>
                </c:pt>
                <c:pt idx="35">
                  <c:v>-22.905000000000001</c:v>
                </c:pt>
                <c:pt idx="36">
                  <c:v>-22.975000000000001</c:v>
                </c:pt>
                <c:pt idx="37">
                  <c:v>-23.04</c:v>
                </c:pt>
                <c:pt idx="38">
                  <c:v>-23.1</c:v>
                </c:pt>
                <c:pt idx="39">
                  <c:v>-23.164999999999999</c:v>
                </c:pt>
                <c:pt idx="40">
                  <c:v>-23.234999999999999</c:v>
                </c:pt>
                <c:pt idx="41">
                  <c:v>-23.305</c:v>
                </c:pt>
                <c:pt idx="42">
                  <c:v>-23.36</c:v>
                </c:pt>
                <c:pt idx="43">
                  <c:v>-23.43</c:v>
                </c:pt>
                <c:pt idx="44">
                  <c:v>-23.5</c:v>
                </c:pt>
                <c:pt idx="45">
                  <c:v>-23.56</c:v>
                </c:pt>
                <c:pt idx="46">
                  <c:v>-23.625</c:v>
                </c:pt>
                <c:pt idx="47">
                  <c:v>-23.69</c:v>
                </c:pt>
                <c:pt idx="48">
                  <c:v>-23.754999999999999</c:v>
                </c:pt>
                <c:pt idx="49">
                  <c:v>-23.815000000000001</c:v>
                </c:pt>
              </c:numCache>
            </c:numRef>
          </c:xVal>
          <c:yVal>
            <c:numRef>
              <c:f>'980025'!$E$1736:$E$1785</c:f>
              <c:numCache>
                <c:formatCode>General</c:formatCode>
                <c:ptCount val="50"/>
                <c:pt idx="0">
                  <c:v>107</c:v>
                </c:pt>
                <c:pt idx="1">
                  <c:v>101</c:v>
                </c:pt>
                <c:pt idx="2">
                  <c:v>101</c:v>
                </c:pt>
                <c:pt idx="3">
                  <c:v>103</c:v>
                </c:pt>
                <c:pt idx="4">
                  <c:v>110</c:v>
                </c:pt>
                <c:pt idx="5">
                  <c:v>97</c:v>
                </c:pt>
                <c:pt idx="6">
                  <c:v>115</c:v>
                </c:pt>
                <c:pt idx="7">
                  <c:v>133</c:v>
                </c:pt>
                <c:pt idx="8">
                  <c:v>95</c:v>
                </c:pt>
                <c:pt idx="9">
                  <c:v>106</c:v>
                </c:pt>
                <c:pt idx="10">
                  <c:v>139</c:v>
                </c:pt>
                <c:pt idx="11">
                  <c:v>123</c:v>
                </c:pt>
                <c:pt idx="12">
                  <c:v>125</c:v>
                </c:pt>
                <c:pt idx="13">
                  <c:v>144</c:v>
                </c:pt>
                <c:pt idx="14">
                  <c:v>151</c:v>
                </c:pt>
                <c:pt idx="15">
                  <c:v>153</c:v>
                </c:pt>
                <c:pt idx="16">
                  <c:v>153</c:v>
                </c:pt>
                <c:pt idx="17">
                  <c:v>167</c:v>
                </c:pt>
                <c:pt idx="18">
                  <c:v>166</c:v>
                </c:pt>
                <c:pt idx="19">
                  <c:v>138</c:v>
                </c:pt>
                <c:pt idx="20">
                  <c:v>151</c:v>
                </c:pt>
                <c:pt idx="21">
                  <c:v>160</c:v>
                </c:pt>
                <c:pt idx="22">
                  <c:v>132</c:v>
                </c:pt>
                <c:pt idx="23">
                  <c:v>138</c:v>
                </c:pt>
                <c:pt idx="24">
                  <c:v>106</c:v>
                </c:pt>
                <c:pt idx="25">
                  <c:v>119</c:v>
                </c:pt>
                <c:pt idx="26">
                  <c:v>96</c:v>
                </c:pt>
                <c:pt idx="27">
                  <c:v>79</c:v>
                </c:pt>
                <c:pt idx="28">
                  <c:v>55</c:v>
                </c:pt>
                <c:pt idx="29">
                  <c:v>56</c:v>
                </c:pt>
                <c:pt idx="30">
                  <c:v>33</c:v>
                </c:pt>
                <c:pt idx="31">
                  <c:v>39</c:v>
                </c:pt>
                <c:pt idx="32">
                  <c:v>46</c:v>
                </c:pt>
                <c:pt idx="33">
                  <c:v>39</c:v>
                </c:pt>
                <c:pt idx="34">
                  <c:v>48</c:v>
                </c:pt>
                <c:pt idx="35">
                  <c:v>45</c:v>
                </c:pt>
                <c:pt idx="36">
                  <c:v>43</c:v>
                </c:pt>
                <c:pt idx="37">
                  <c:v>51</c:v>
                </c:pt>
                <c:pt idx="38">
                  <c:v>38</c:v>
                </c:pt>
                <c:pt idx="39">
                  <c:v>39</c:v>
                </c:pt>
                <c:pt idx="40">
                  <c:v>38</c:v>
                </c:pt>
                <c:pt idx="41">
                  <c:v>39</c:v>
                </c:pt>
                <c:pt idx="42">
                  <c:v>40</c:v>
                </c:pt>
                <c:pt idx="43">
                  <c:v>49</c:v>
                </c:pt>
                <c:pt idx="44">
                  <c:v>34</c:v>
                </c:pt>
                <c:pt idx="45">
                  <c:v>45</c:v>
                </c:pt>
                <c:pt idx="46">
                  <c:v>48</c:v>
                </c:pt>
                <c:pt idx="47">
                  <c:v>46</c:v>
                </c:pt>
                <c:pt idx="48">
                  <c:v>34</c:v>
                </c:pt>
                <c:pt idx="49">
                  <c:v>34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'980025'!$B$1736:$B$1785</c:f>
              <c:numCache>
                <c:formatCode>General</c:formatCode>
                <c:ptCount val="50"/>
                <c:pt idx="0">
                  <c:v>-20.63</c:v>
                </c:pt>
                <c:pt idx="1">
                  <c:v>-20.704999999999998</c:v>
                </c:pt>
                <c:pt idx="2">
                  <c:v>-20.765000000000001</c:v>
                </c:pt>
                <c:pt idx="3">
                  <c:v>-20.83</c:v>
                </c:pt>
                <c:pt idx="4">
                  <c:v>-20.895</c:v>
                </c:pt>
                <c:pt idx="5">
                  <c:v>-20.96</c:v>
                </c:pt>
                <c:pt idx="6">
                  <c:v>-21.024999999999999</c:v>
                </c:pt>
                <c:pt idx="7">
                  <c:v>-21.09</c:v>
                </c:pt>
                <c:pt idx="8">
                  <c:v>-21.155000000000001</c:v>
                </c:pt>
                <c:pt idx="9">
                  <c:v>-21.22</c:v>
                </c:pt>
                <c:pt idx="10">
                  <c:v>-21.28</c:v>
                </c:pt>
                <c:pt idx="11">
                  <c:v>-21.344999999999999</c:v>
                </c:pt>
                <c:pt idx="12">
                  <c:v>-21.414999999999999</c:v>
                </c:pt>
                <c:pt idx="13">
                  <c:v>-21.475000000000001</c:v>
                </c:pt>
                <c:pt idx="14">
                  <c:v>-21.54</c:v>
                </c:pt>
                <c:pt idx="15">
                  <c:v>-21.61</c:v>
                </c:pt>
                <c:pt idx="16">
                  <c:v>-21.67</c:v>
                </c:pt>
                <c:pt idx="17">
                  <c:v>-21.73</c:v>
                </c:pt>
                <c:pt idx="18">
                  <c:v>-21.8</c:v>
                </c:pt>
                <c:pt idx="19">
                  <c:v>-21.875</c:v>
                </c:pt>
                <c:pt idx="20">
                  <c:v>-21.93</c:v>
                </c:pt>
                <c:pt idx="21">
                  <c:v>-21.995000000000001</c:v>
                </c:pt>
                <c:pt idx="22">
                  <c:v>-22.07</c:v>
                </c:pt>
                <c:pt idx="23">
                  <c:v>-22.125</c:v>
                </c:pt>
                <c:pt idx="24">
                  <c:v>-22.19</c:v>
                </c:pt>
                <c:pt idx="25">
                  <c:v>-22.254999999999999</c:v>
                </c:pt>
                <c:pt idx="26">
                  <c:v>-22.32</c:v>
                </c:pt>
                <c:pt idx="27">
                  <c:v>-22.385000000000002</c:v>
                </c:pt>
                <c:pt idx="28">
                  <c:v>-22.454999999999998</c:v>
                </c:pt>
                <c:pt idx="29">
                  <c:v>-22.51</c:v>
                </c:pt>
                <c:pt idx="30">
                  <c:v>-22.59</c:v>
                </c:pt>
                <c:pt idx="31">
                  <c:v>-22.645</c:v>
                </c:pt>
                <c:pt idx="32">
                  <c:v>-22.71</c:v>
                </c:pt>
                <c:pt idx="33">
                  <c:v>-22.78</c:v>
                </c:pt>
                <c:pt idx="34">
                  <c:v>-22.84</c:v>
                </c:pt>
                <c:pt idx="35">
                  <c:v>-22.905000000000001</c:v>
                </c:pt>
                <c:pt idx="36">
                  <c:v>-22.975000000000001</c:v>
                </c:pt>
                <c:pt idx="37">
                  <c:v>-23.04</c:v>
                </c:pt>
                <c:pt idx="38">
                  <c:v>-23.1</c:v>
                </c:pt>
                <c:pt idx="39">
                  <c:v>-23.164999999999999</c:v>
                </c:pt>
                <c:pt idx="40">
                  <c:v>-23.234999999999999</c:v>
                </c:pt>
                <c:pt idx="41">
                  <c:v>-23.305</c:v>
                </c:pt>
                <c:pt idx="42">
                  <c:v>-23.36</c:v>
                </c:pt>
                <c:pt idx="43">
                  <c:v>-23.43</c:v>
                </c:pt>
                <c:pt idx="44">
                  <c:v>-23.5</c:v>
                </c:pt>
                <c:pt idx="45">
                  <c:v>-23.56</c:v>
                </c:pt>
                <c:pt idx="46">
                  <c:v>-23.625</c:v>
                </c:pt>
                <c:pt idx="47">
                  <c:v>-23.69</c:v>
                </c:pt>
                <c:pt idx="48">
                  <c:v>-23.754999999999999</c:v>
                </c:pt>
                <c:pt idx="49">
                  <c:v>-23.815000000000001</c:v>
                </c:pt>
              </c:numCache>
            </c:numRef>
          </c:xVal>
          <c:yVal>
            <c:numRef>
              <c:f>'980025'!$F$1736:$F$1785</c:f>
              <c:numCache>
                <c:formatCode>General</c:formatCode>
                <c:ptCount val="50"/>
                <c:pt idx="0">
                  <c:v>95.664438060926614</c:v>
                </c:pt>
                <c:pt idx="1">
                  <c:v>98.429242213470445</c:v>
                </c:pt>
                <c:pt idx="2">
                  <c:v>100.74083433285584</c:v>
                </c:pt>
                <c:pt idx="3">
                  <c:v>103.34957243325816</c:v>
                </c:pt>
                <c:pt idx="4">
                  <c:v>106.07160242758196</c:v>
                </c:pt>
                <c:pt idx="5">
                  <c:v>108.91184433950689</c:v>
                </c:pt>
                <c:pt idx="6">
                  <c:v>111.87543185877611</c:v>
                </c:pt>
                <c:pt idx="7">
                  <c:v>114.96772162025519</c:v>
                </c:pt>
                <c:pt idx="8">
                  <c:v>118.19430288595906</c:v>
                </c:pt>
                <c:pt idx="9">
                  <c:v>121.56100764755004</c:v>
                </c:pt>
                <c:pt idx="10">
                  <c:v>124.79836336228831</c:v>
                </c:pt>
                <c:pt idx="11">
                  <c:v>128.45186828937656</c:v>
                </c:pt>
                <c:pt idx="12">
                  <c:v>132.56404835911854</c:v>
                </c:pt>
                <c:pt idx="13">
                  <c:v>136.24176019617633</c:v>
                </c:pt>
                <c:pt idx="14">
                  <c:v>140.39222727519723</c:v>
                </c:pt>
                <c:pt idx="15">
                  <c:v>145.06376004799472</c:v>
                </c:pt>
                <c:pt idx="16">
                  <c:v>149.24172674311535</c:v>
                </c:pt>
                <c:pt idx="17">
                  <c:v>153.3538147074124</c:v>
                </c:pt>
                <c:pt idx="18">
                  <c:v>156.44213459565742</c:v>
                </c:pt>
                <c:pt idx="19">
                  <c:v>157.14740041134399</c:v>
                </c:pt>
                <c:pt idx="20">
                  <c:v>155.71873461171882</c:v>
                </c:pt>
                <c:pt idx="21">
                  <c:v>151.63654705174855</c:v>
                </c:pt>
                <c:pt idx="22">
                  <c:v>143.30656340012141</c:v>
                </c:pt>
                <c:pt idx="23">
                  <c:v>134.4404015119421</c:v>
                </c:pt>
                <c:pt idx="24">
                  <c:v>120.60810002562592</c:v>
                </c:pt>
                <c:pt idx="25">
                  <c:v>102.33135709635248</c:v>
                </c:pt>
                <c:pt idx="26">
                  <c:v>85.870727824312922</c:v>
                </c:pt>
                <c:pt idx="27">
                  <c:v>71.960862949788492</c:v>
                </c:pt>
                <c:pt idx="28">
                  <c:v>59.833638476220656</c:v>
                </c:pt>
                <c:pt idx="29">
                  <c:v>52.380431024340567</c:v>
                </c:pt>
                <c:pt idx="30">
                  <c:v>44.799550582497375</c:v>
                </c:pt>
                <c:pt idx="31">
                  <c:v>41.829047426842372</c:v>
                </c:pt>
                <c:pt idx="32">
                  <c:v>40.670212852947088</c:v>
                </c:pt>
                <c:pt idx="33">
                  <c:v>40.670212852947088</c:v>
                </c:pt>
                <c:pt idx="34">
                  <c:v>40.670212852947088</c:v>
                </c:pt>
                <c:pt idx="35">
                  <c:v>40.670212852947088</c:v>
                </c:pt>
                <c:pt idx="36">
                  <c:v>40.670212852947088</c:v>
                </c:pt>
                <c:pt idx="37">
                  <c:v>40.670212852947088</c:v>
                </c:pt>
                <c:pt idx="38">
                  <c:v>40.670212852947088</c:v>
                </c:pt>
                <c:pt idx="39">
                  <c:v>40.670212852947088</c:v>
                </c:pt>
                <c:pt idx="40">
                  <c:v>40.670212852947088</c:v>
                </c:pt>
                <c:pt idx="41">
                  <c:v>40.670212852947088</c:v>
                </c:pt>
                <c:pt idx="42">
                  <c:v>40.670212852947088</c:v>
                </c:pt>
                <c:pt idx="43">
                  <c:v>40.670212852947088</c:v>
                </c:pt>
                <c:pt idx="44">
                  <c:v>40.670212852947088</c:v>
                </c:pt>
                <c:pt idx="45">
                  <c:v>40.670212852947088</c:v>
                </c:pt>
                <c:pt idx="46">
                  <c:v>40.670212852947088</c:v>
                </c:pt>
                <c:pt idx="47">
                  <c:v>40.670212852947088</c:v>
                </c:pt>
                <c:pt idx="48">
                  <c:v>40.670212852947088</c:v>
                </c:pt>
                <c:pt idx="49">
                  <c:v>40.670212852947088</c:v>
                </c:pt>
              </c:numCache>
            </c:numRef>
          </c:yVal>
        </c:ser>
        <c:axId val="242135424"/>
        <c:axId val="242304128"/>
      </c:scatterChart>
      <c:valAx>
        <c:axId val="242135424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42304128"/>
        <c:crosses val="autoZero"/>
        <c:crossBetween val="midCat"/>
      </c:valAx>
      <c:valAx>
        <c:axId val="242304128"/>
        <c:scaling>
          <c:orientation val="minMax"/>
        </c:scaling>
        <c:axPos val="l"/>
        <c:majorGridlines/>
        <c:numFmt formatCode="General" sourceLinked="1"/>
        <c:tickLblPos val="nextTo"/>
        <c:crossAx val="242135424"/>
        <c:crosses val="autoZero"/>
        <c:crossBetween val="midCat"/>
      </c:valAx>
    </c:plotArea>
    <c:plotVisOnly val="1"/>
  </c:chart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'980025'!$B$147:$B$221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</c:v>
                </c:pt>
                <c:pt idx="2">
                  <c:v>-19.13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-19.399999999999999</c:v>
                </c:pt>
                <c:pt idx="7">
                  <c:v>-19.46</c:v>
                </c:pt>
                <c:pt idx="8">
                  <c:v>-19.524999999999999</c:v>
                </c:pt>
                <c:pt idx="9">
                  <c:v>-19.585000000000001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-20.055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-21.35</c:v>
                </c:pt>
                <c:pt idx="37">
                  <c:v>-21.41</c:v>
                </c:pt>
                <c:pt idx="38">
                  <c:v>-21.48</c:v>
                </c:pt>
                <c:pt idx="39">
                  <c:v>-21.54</c:v>
                </c:pt>
                <c:pt idx="40">
                  <c:v>-21.61</c:v>
                </c:pt>
                <c:pt idx="41">
                  <c:v>-21.68</c:v>
                </c:pt>
                <c:pt idx="42">
                  <c:v>-21.74</c:v>
                </c:pt>
                <c:pt idx="43">
                  <c:v>-21.8</c:v>
                </c:pt>
                <c:pt idx="44">
                  <c:v>-21.87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-22.51</c:v>
                </c:pt>
                <c:pt idx="55">
                  <c:v>-22.574999999999999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'980025'!$E$147:$E$221</c:f>
              <c:numCache>
                <c:formatCode>General</c:formatCode>
                <c:ptCount val="75"/>
                <c:pt idx="0">
                  <c:v>218</c:v>
                </c:pt>
                <c:pt idx="1">
                  <c:v>207</c:v>
                </c:pt>
                <c:pt idx="2">
                  <c:v>212</c:v>
                </c:pt>
                <c:pt idx="3">
                  <c:v>192</c:v>
                </c:pt>
                <c:pt idx="4">
                  <c:v>243</c:v>
                </c:pt>
                <c:pt idx="5">
                  <c:v>249</c:v>
                </c:pt>
                <c:pt idx="6">
                  <c:v>212</c:v>
                </c:pt>
                <c:pt idx="7">
                  <c:v>238</c:v>
                </c:pt>
                <c:pt idx="8">
                  <c:v>223</c:v>
                </c:pt>
                <c:pt idx="9">
                  <c:v>222</c:v>
                </c:pt>
                <c:pt idx="10">
                  <c:v>241</c:v>
                </c:pt>
                <c:pt idx="11">
                  <c:v>248</c:v>
                </c:pt>
                <c:pt idx="12">
                  <c:v>210</c:v>
                </c:pt>
                <c:pt idx="13">
                  <c:v>247</c:v>
                </c:pt>
                <c:pt idx="14">
                  <c:v>293</c:v>
                </c:pt>
                <c:pt idx="15">
                  <c:v>261</c:v>
                </c:pt>
                <c:pt idx="16">
                  <c:v>259</c:v>
                </c:pt>
                <c:pt idx="17">
                  <c:v>315</c:v>
                </c:pt>
                <c:pt idx="18">
                  <c:v>286</c:v>
                </c:pt>
                <c:pt idx="19">
                  <c:v>294</c:v>
                </c:pt>
                <c:pt idx="20">
                  <c:v>281</c:v>
                </c:pt>
                <c:pt idx="21">
                  <c:v>272</c:v>
                </c:pt>
                <c:pt idx="22">
                  <c:v>338</c:v>
                </c:pt>
                <c:pt idx="23">
                  <c:v>287</c:v>
                </c:pt>
                <c:pt idx="24">
                  <c:v>298</c:v>
                </c:pt>
                <c:pt idx="25">
                  <c:v>286</c:v>
                </c:pt>
                <c:pt idx="26">
                  <c:v>230</c:v>
                </c:pt>
                <c:pt idx="27">
                  <c:v>216</c:v>
                </c:pt>
                <c:pt idx="28">
                  <c:v>196</c:v>
                </c:pt>
                <c:pt idx="29">
                  <c:v>127</c:v>
                </c:pt>
                <c:pt idx="30">
                  <c:v>92</c:v>
                </c:pt>
                <c:pt idx="31">
                  <c:v>78</c:v>
                </c:pt>
                <c:pt idx="32">
                  <c:v>73</c:v>
                </c:pt>
                <c:pt idx="33">
                  <c:v>39</c:v>
                </c:pt>
                <c:pt idx="34">
                  <c:v>57</c:v>
                </c:pt>
                <c:pt idx="35">
                  <c:v>45</c:v>
                </c:pt>
                <c:pt idx="36">
                  <c:v>38</c:v>
                </c:pt>
                <c:pt idx="37">
                  <c:v>48</c:v>
                </c:pt>
                <c:pt idx="38">
                  <c:v>45</c:v>
                </c:pt>
                <c:pt idx="39">
                  <c:v>26</c:v>
                </c:pt>
                <c:pt idx="40">
                  <c:v>42</c:v>
                </c:pt>
                <c:pt idx="41">
                  <c:v>41</c:v>
                </c:pt>
                <c:pt idx="42">
                  <c:v>44</c:v>
                </c:pt>
                <c:pt idx="43">
                  <c:v>48</c:v>
                </c:pt>
                <c:pt idx="44">
                  <c:v>42</c:v>
                </c:pt>
                <c:pt idx="45">
                  <c:v>48</c:v>
                </c:pt>
                <c:pt idx="46">
                  <c:v>39</c:v>
                </c:pt>
                <c:pt idx="47">
                  <c:v>33</c:v>
                </c:pt>
                <c:pt idx="48">
                  <c:v>46</c:v>
                </c:pt>
                <c:pt idx="49">
                  <c:v>39</c:v>
                </c:pt>
                <c:pt idx="50">
                  <c:v>25</c:v>
                </c:pt>
                <c:pt idx="51">
                  <c:v>36</c:v>
                </c:pt>
                <c:pt idx="52">
                  <c:v>50</c:v>
                </c:pt>
                <c:pt idx="53">
                  <c:v>41</c:v>
                </c:pt>
                <c:pt idx="54">
                  <c:v>40</c:v>
                </c:pt>
                <c:pt idx="55">
                  <c:v>45</c:v>
                </c:pt>
                <c:pt idx="56">
                  <c:v>46</c:v>
                </c:pt>
                <c:pt idx="57">
                  <c:v>39</c:v>
                </c:pt>
                <c:pt idx="58">
                  <c:v>36</c:v>
                </c:pt>
                <c:pt idx="59">
                  <c:v>32</c:v>
                </c:pt>
                <c:pt idx="60">
                  <c:v>38</c:v>
                </c:pt>
                <c:pt idx="61">
                  <c:v>25</c:v>
                </c:pt>
                <c:pt idx="62">
                  <c:v>32</c:v>
                </c:pt>
                <c:pt idx="63">
                  <c:v>41</c:v>
                </c:pt>
                <c:pt idx="64">
                  <c:v>45</c:v>
                </c:pt>
                <c:pt idx="65">
                  <c:v>54</c:v>
                </c:pt>
                <c:pt idx="66">
                  <c:v>49</c:v>
                </c:pt>
                <c:pt idx="67">
                  <c:v>36</c:v>
                </c:pt>
                <c:pt idx="68">
                  <c:v>40</c:v>
                </c:pt>
                <c:pt idx="69">
                  <c:v>41</c:v>
                </c:pt>
                <c:pt idx="70">
                  <c:v>43</c:v>
                </c:pt>
                <c:pt idx="71">
                  <c:v>38</c:v>
                </c:pt>
                <c:pt idx="72">
                  <c:v>45</c:v>
                </c:pt>
                <c:pt idx="73">
                  <c:v>38</c:v>
                </c:pt>
                <c:pt idx="74">
                  <c:v>47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'980025'!$B$147:$B$221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</c:v>
                </c:pt>
                <c:pt idx="2">
                  <c:v>-19.13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-19.399999999999999</c:v>
                </c:pt>
                <c:pt idx="7">
                  <c:v>-19.46</c:v>
                </c:pt>
                <c:pt idx="8">
                  <c:v>-19.524999999999999</c:v>
                </c:pt>
                <c:pt idx="9">
                  <c:v>-19.585000000000001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-20.055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-21.35</c:v>
                </c:pt>
                <c:pt idx="37">
                  <c:v>-21.41</c:v>
                </c:pt>
                <c:pt idx="38">
                  <c:v>-21.48</c:v>
                </c:pt>
                <c:pt idx="39">
                  <c:v>-21.54</c:v>
                </c:pt>
                <c:pt idx="40">
                  <c:v>-21.61</c:v>
                </c:pt>
                <c:pt idx="41">
                  <c:v>-21.68</c:v>
                </c:pt>
                <c:pt idx="42">
                  <c:v>-21.74</c:v>
                </c:pt>
                <c:pt idx="43">
                  <c:v>-21.8</c:v>
                </c:pt>
                <c:pt idx="44">
                  <c:v>-21.87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-22.51</c:v>
                </c:pt>
                <c:pt idx="55">
                  <c:v>-22.574999999999999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'980025'!$F$147:$F$221</c:f>
              <c:numCache>
                <c:formatCode>General</c:formatCode>
                <c:ptCount val="75"/>
                <c:pt idx="0">
                  <c:v>202.3742665388159</c:v>
                </c:pt>
                <c:pt idx="1">
                  <c:v>206.70096121841479</c:v>
                </c:pt>
                <c:pt idx="2">
                  <c:v>210.02131872536779</c:v>
                </c:pt>
                <c:pt idx="3">
                  <c:v>213.69289406717695</c:v>
                </c:pt>
                <c:pt idx="4">
                  <c:v>217.73544088345017</c:v>
                </c:pt>
                <c:pt idx="5">
                  <c:v>222.17100285155641</c:v>
                </c:pt>
                <c:pt idx="6">
                  <c:v>225.79886946204019</c:v>
                </c:pt>
                <c:pt idx="7">
                  <c:v>229.49884977690675</c:v>
                </c:pt>
                <c:pt idx="8">
                  <c:v>233.59020333169556</c:v>
                </c:pt>
                <c:pt idx="9">
                  <c:v>237.44505757323822</c:v>
                </c:pt>
                <c:pt idx="10">
                  <c:v>242.03934040222617</c:v>
                </c:pt>
                <c:pt idx="11">
                  <c:v>246.40096562187114</c:v>
                </c:pt>
                <c:pt idx="12">
                  <c:v>251.20328411025204</c:v>
                </c:pt>
                <c:pt idx="13">
                  <c:v>255.40824618014247</c:v>
                </c:pt>
                <c:pt idx="14">
                  <c:v>260.05799700267318</c:v>
                </c:pt>
                <c:pt idx="15">
                  <c:v>265.17755295187072</c:v>
                </c:pt>
                <c:pt idx="16">
                  <c:v>270.41603042101991</c:v>
                </c:pt>
                <c:pt idx="17">
                  <c:v>274.61720135847071</c:v>
                </c:pt>
                <c:pt idx="18">
                  <c:v>279.68094206794535</c:v>
                </c:pt>
                <c:pt idx="19">
                  <c:v>285.25631693508149</c:v>
                </c:pt>
                <c:pt idx="20">
                  <c:v>290.54935102432859</c:v>
                </c:pt>
                <c:pt idx="21">
                  <c:v>295.95646016679223</c:v>
                </c:pt>
                <c:pt idx="22">
                  <c:v>299.95161009703185</c:v>
                </c:pt>
                <c:pt idx="23">
                  <c:v>297.74440850899396</c:v>
                </c:pt>
                <c:pt idx="24">
                  <c:v>289.7988521775593</c:v>
                </c:pt>
                <c:pt idx="25">
                  <c:v>274.32379180941484</c:v>
                </c:pt>
                <c:pt idx="26">
                  <c:v>247.02232453467519</c:v>
                </c:pt>
                <c:pt idx="27">
                  <c:v>217.43538162064883</c:v>
                </c:pt>
                <c:pt idx="28">
                  <c:v>176.83872766644598</c:v>
                </c:pt>
                <c:pt idx="29">
                  <c:v>136.34293112515729</c:v>
                </c:pt>
                <c:pt idx="30">
                  <c:v>102.91291880422767</c:v>
                </c:pt>
                <c:pt idx="31">
                  <c:v>76.548690703658366</c:v>
                </c:pt>
                <c:pt idx="32">
                  <c:v>57.250246823446496</c:v>
                </c:pt>
                <c:pt idx="33">
                  <c:v>45.017587163593689</c:v>
                </c:pt>
                <c:pt idx="34">
                  <c:v>39.850711724100037</c:v>
                </c:pt>
                <c:pt idx="35">
                  <c:v>39.661780004901409</c:v>
                </c:pt>
                <c:pt idx="36">
                  <c:v>39.661780004901409</c:v>
                </c:pt>
                <c:pt idx="37">
                  <c:v>39.661780004901409</c:v>
                </c:pt>
                <c:pt idx="38">
                  <c:v>39.661780004901409</c:v>
                </c:pt>
                <c:pt idx="39">
                  <c:v>39.661780004901409</c:v>
                </c:pt>
                <c:pt idx="40">
                  <c:v>39.661780004901409</c:v>
                </c:pt>
                <c:pt idx="41">
                  <c:v>39.661780004901409</c:v>
                </c:pt>
                <c:pt idx="42">
                  <c:v>39.661780004901409</c:v>
                </c:pt>
                <c:pt idx="43">
                  <c:v>39.661780004901409</c:v>
                </c:pt>
                <c:pt idx="44">
                  <c:v>39.661780004901409</c:v>
                </c:pt>
                <c:pt idx="45">
                  <c:v>39.661780004901409</c:v>
                </c:pt>
                <c:pt idx="46">
                  <c:v>39.661780004901409</c:v>
                </c:pt>
                <c:pt idx="47">
                  <c:v>39.661780004901409</c:v>
                </c:pt>
                <c:pt idx="48">
                  <c:v>39.661780004901409</c:v>
                </c:pt>
                <c:pt idx="49">
                  <c:v>39.661780004901409</c:v>
                </c:pt>
                <c:pt idx="50">
                  <c:v>39.661780004901409</c:v>
                </c:pt>
                <c:pt idx="51">
                  <c:v>39.661780004901409</c:v>
                </c:pt>
                <c:pt idx="52">
                  <c:v>39.661780004901409</c:v>
                </c:pt>
                <c:pt idx="53">
                  <c:v>39.661780004901409</c:v>
                </c:pt>
                <c:pt idx="54">
                  <c:v>39.661780004901409</c:v>
                </c:pt>
                <c:pt idx="55">
                  <c:v>39.661780004901409</c:v>
                </c:pt>
                <c:pt idx="56">
                  <c:v>39.661780004901409</c:v>
                </c:pt>
                <c:pt idx="57">
                  <c:v>39.661780004901409</c:v>
                </c:pt>
                <c:pt idx="58">
                  <c:v>39.661780004901409</c:v>
                </c:pt>
                <c:pt idx="59">
                  <c:v>39.661780004901409</c:v>
                </c:pt>
                <c:pt idx="60">
                  <c:v>39.661780004901409</c:v>
                </c:pt>
                <c:pt idx="61">
                  <c:v>39.661780004901409</c:v>
                </c:pt>
                <c:pt idx="62">
                  <c:v>39.661780004901409</c:v>
                </c:pt>
                <c:pt idx="63">
                  <c:v>39.661780004901409</c:v>
                </c:pt>
                <c:pt idx="64">
                  <c:v>39.661780004901409</c:v>
                </c:pt>
                <c:pt idx="65">
                  <c:v>39.661780004901409</c:v>
                </c:pt>
                <c:pt idx="66">
                  <c:v>39.661780004901409</c:v>
                </c:pt>
                <c:pt idx="67">
                  <c:v>39.661780004901409</c:v>
                </c:pt>
                <c:pt idx="68">
                  <c:v>39.661780004901409</c:v>
                </c:pt>
                <c:pt idx="69">
                  <c:v>39.661780004901409</c:v>
                </c:pt>
                <c:pt idx="70">
                  <c:v>39.661780004901409</c:v>
                </c:pt>
                <c:pt idx="71">
                  <c:v>39.661780004901409</c:v>
                </c:pt>
                <c:pt idx="72">
                  <c:v>39.661780004901409</c:v>
                </c:pt>
                <c:pt idx="73">
                  <c:v>39.661780004901409</c:v>
                </c:pt>
                <c:pt idx="74">
                  <c:v>39.661780004901409</c:v>
                </c:pt>
              </c:numCache>
            </c:numRef>
          </c:yVal>
        </c:ser>
        <c:axId val="241439872"/>
        <c:axId val="241531904"/>
      </c:scatterChart>
      <c:valAx>
        <c:axId val="241439872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41531904"/>
        <c:crosses val="autoZero"/>
        <c:crossBetween val="midCat"/>
      </c:valAx>
      <c:valAx>
        <c:axId val="241531904"/>
        <c:scaling>
          <c:orientation val="minMax"/>
        </c:scaling>
        <c:axPos val="l"/>
        <c:majorGridlines/>
        <c:numFmt formatCode="General" sourceLinked="1"/>
        <c:tickLblPos val="nextTo"/>
        <c:crossAx val="241439872"/>
        <c:crosses val="autoZero"/>
        <c:crossBetween val="midCat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'980025'!$B$1828:$B$1877</c:f>
              <c:numCache>
                <c:formatCode>General</c:formatCode>
                <c:ptCount val="50"/>
                <c:pt idx="0">
                  <c:v>-20.63</c:v>
                </c:pt>
                <c:pt idx="1">
                  <c:v>-20.695</c:v>
                </c:pt>
                <c:pt idx="2">
                  <c:v>-20.765000000000001</c:v>
                </c:pt>
                <c:pt idx="3">
                  <c:v>-20.83</c:v>
                </c:pt>
                <c:pt idx="4">
                  <c:v>-20.895</c:v>
                </c:pt>
                <c:pt idx="5">
                  <c:v>-20.96</c:v>
                </c:pt>
                <c:pt idx="6">
                  <c:v>-21.024999999999999</c:v>
                </c:pt>
                <c:pt idx="7">
                  <c:v>-21.09</c:v>
                </c:pt>
                <c:pt idx="8">
                  <c:v>-21.155000000000001</c:v>
                </c:pt>
                <c:pt idx="9">
                  <c:v>-21.225000000000001</c:v>
                </c:pt>
                <c:pt idx="10">
                  <c:v>-21.285</c:v>
                </c:pt>
                <c:pt idx="11">
                  <c:v>-21.344999999999999</c:v>
                </c:pt>
                <c:pt idx="12">
                  <c:v>-21.41</c:v>
                </c:pt>
                <c:pt idx="13">
                  <c:v>-21.475000000000001</c:v>
                </c:pt>
                <c:pt idx="14">
                  <c:v>-21.54</c:v>
                </c:pt>
                <c:pt idx="15">
                  <c:v>-21.61</c:v>
                </c:pt>
                <c:pt idx="16">
                  <c:v>-21.67</c:v>
                </c:pt>
                <c:pt idx="17">
                  <c:v>-21.74</c:v>
                </c:pt>
                <c:pt idx="18">
                  <c:v>-21.8</c:v>
                </c:pt>
                <c:pt idx="19">
                  <c:v>-21.875</c:v>
                </c:pt>
                <c:pt idx="20">
                  <c:v>-21.93</c:v>
                </c:pt>
                <c:pt idx="21">
                  <c:v>-21.995000000000001</c:v>
                </c:pt>
                <c:pt idx="22">
                  <c:v>-22.065000000000001</c:v>
                </c:pt>
                <c:pt idx="23">
                  <c:v>-22.135000000000002</c:v>
                </c:pt>
                <c:pt idx="24">
                  <c:v>-22.19</c:v>
                </c:pt>
                <c:pt idx="25">
                  <c:v>-22.254999999999999</c:v>
                </c:pt>
                <c:pt idx="26">
                  <c:v>-22.32</c:v>
                </c:pt>
                <c:pt idx="27">
                  <c:v>-22.385000000000002</c:v>
                </c:pt>
                <c:pt idx="28">
                  <c:v>-22.454999999999998</c:v>
                </c:pt>
                <c:pt idx="29">
                  <c:v>-22.51</c:v>
                </c:pt>
                <c:pt idx="30">
                  <c:v>-22.58</c:v>
                </c:pt>
                <c:pt idx="31">
                  <c:v>-22.645</c:v>
                </c:pt>
                <c:pt idx="32">
                  <c:v>-22.71</c:v>
                </c:pt>
                <c:pt idx="33">
                  <c:v>-22.78</c:v>
                </c:pt>
                <c:pt idx="34">
                  <c:v>-22.844999999999999</c:v>
                </c:pt>
                <c:pt idx="35">
                  <c:v>-22.91</c:v>
                </c:pt>
                <c:pt idx="36">
                  <c:v>-22.97</c:v>
                </c:pt>
                <c:pt idx="37">
                  <c:v>-23.04</c:v>
                </c:pt>
                <c:pt idx="38">
                  <c:v>-23.1</c:v>
                </c:pt>
                <c:pt idx="39">
                  <c:v>-23.17</c:v>
                </c:pt>
                <c:pt idx="40">
                  <c:v>-23.234999999999999</c:v>
                </c:pt>
                <c:pt idx="41">
                  <c:v>-23.3</c:v>
                </c:pt>
                <c:pt idx="42">
                  <c:v>-23.364999999999998</c:v>
                </c:pt>
                <c:pt idx="43">
                  <c:v>-23.425000000000001</c:v>
                </c:pt>
                <c:pt idx="44">
                  <c:v>-23.495000000000001</c:v>
                </c:pt>
                <c:pt idx="45">
                  <c:v>-23.56</c:v>
                </c:pt>
                <c:pt idx="46">
                  <c:v>-23.625</c:v>
                </c:pt>
                <c:pt idx="47">
                  <c:v>-23.69</c:v>
                </c:pt>
                <c:pt idx="48">
                  <c:v>-23.754999999999999</c:v>
                </c:pt>
                <c:pt idx="49">
                  <c:v>-23.815000000000001</c:v>
                </c:pt>
              </c:numCache>
            </c:numRef>
          </c:xVal>
          <c:yVal>
            <c:numRef>
              <c:f>'980025'!$E$1828:$E$1877</c:f>
              <c:numCache>
                <c:formatCode>General</c:formatCode>
                <c:ptCount val="50"/>
                <c:pt idx="0">
                  <c:v>104</c:v>
                </c:pt>
                <c:pt idx="1">
                  <c:v>121</c:v>
                </c:pt>
                <c:pt idx="2">
                  <c:v>115</c:v>
                </c:pt>
                <c:pt idx="3">
                  <c:v>123</c:v>
                </c:pt>
                <c:pt idx="4">
                  <c:v>105</c:v>
                </c:pt>
                <c:pt idx="5">
                  <c:v>141</c:v>
                </c:pt>
                <c:pt idx="6">
                  <c:v>142</c:v>
                </c:pt>
                <c:pt idx="7">
                  <c:v>130</c:v>
                </c:pt>
                <c:pt idx="8">
                  <c:v>129</c:v>
                </c:pt>
                <c:pt idx="9">
                  <c:v>156</c:v>
                </c:pt>
                <c:pt idx="10">
                  <c:v>147</c:v>
                </c:pt>
                <c:pt idx="11">
                  <c:v>145</c:v>
                </c:pt>
                <c:pt idx="12">
                  <c:v>144</c:v>
                </c:pt>
                <c:pt idx="13">
                  <c:v>147</c:v>
                </c:pt>
                <c:pt idx="14">
                  <c:v>159</c:v>
                </c:pt>
                <c:pt idx="15">
                  <c:v>180</c:v>
                </c:pt>
                <c:pt idx="16">
                  <c:v>180</c:v>
                </c:pt>
                <c:pt idx="17">
                  <c:v>200</c:v>
                </c:pt>
                <c:pt idx="18">
                  <c:v>190</c:v>
                </c:pt>
                <c:pt idx="19">
                  <c:v>193</c:v>
                </c:pt>
                <c:pt idx="20">
                  <c:v>165</c:v>
                </c:pt>
                <c:pt idx="21">
                  <c:v>149</c:v>
                </c:pt>
                <c:pt idx="22">
                  <c:v>142</c:v>
                </c:pt>
                <c:pt idx="23">
                  <c:v>136</c:v>
                </c:pt>
                <c:pt idx="24">
                  <c:v>143</c:v>
                </c:pt>
                <c:pt idx="25">
                  <c:v>69</c:v>
                </c:pt>
                <c:pt idx="26">
                  <c:v>94</c:v>
                </c:pt>
                <c:pt idx="27">
                  <c:v>68</c:v>
                </c:pt>
                <c:pt idx="28">
                  <c:v>83</c:v>
                </c:pt>
                <c:pt idx="29">
                  <c:v>67</c:v>
                </c:pt>
                <c:pt idx="30">
                  <c:v>40</c:v>
                </c:pt>
                <c:pt idx="31">
                  <c:v>29</c:v>
                </c:pt>
                <c:pt idx="32">
                  <c:v>45</c:v>
                </c:pt>
                <c:pt idx="33">
                  <c:v>43</c:v>
                </c:pt>
                <c:pt idx="34">
                  <c:v>39</c:v>
                </c:pt>
                <c:pt idx="35">
                  <c:v>46</c:v>
                </c:pt>
                <c:pt idx="36">
                  <c:v>46</c:v>
                </c:pt>
                <c:pt idx="37">
                  <c:v>46</c:v>
                </c:pt>
                <c:pt idx="38">
                  <c:v>44</c:v>
                </c:pt>
                <c:pt idx="39">
                  <c:v>40</c:v>
                </c:pt>
                <c:pt idx="40">
                  <c:v>35</c:v>
                </c:pt>
                <c:pt idx="41">
                  <c:v>42</c:v>
                </c:pt>
                <c:pt idx="42">
                  <c:v>33</c:v>
                </c:pt>
                <c:pt idx="43">
                  <c:v>33</c:v>
                </c:pt>
                <c:pt idx="44">
                  <c:v>46</c:v>
                </c:pt>
                <c:pt idx="45">
                  <c:v>46</c:v>
                </c:pt>
                <c:pt idx="46">
                  <c:v>35</c:v>
                </c:pt>
                <c:pt idx="47">
                  <c:v>34</c:v>
                </c:pt>
                <c:pt idx="48">
                  <c:v>44</c:v>
                </c:pt>
                <c:pt idx="49">
                  <c:v>40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'980025'!$B$1828:$B$1877</c:f>
              <c:numCache>
                <c:formatCode>General</c:formatCode>
                <c:ptCount val="50"/>
                <c:pt idx="0">
                  <c:v>-20.63</c:v>
                </c:pt>
                <c:pt idx="1">
                  <c:v>-20.695</c:v>
                </c:pt>
                <c:pt idx="2">
                  <c:v>-20.765000000000001</c:v>
                </c:pt>
                <c:pt idx="3">
                  <c:v>-20.83</c:v>
                </c:pt>
                <c:pt idx="4">
                  <c:v>-20.895</c:v>
                </c:pt>
                <c:pt idx="5">
                  <c:v>-20.96</c:v>
                </c:pt>
                <c:pt idx="6">
                  <c:v>-21.024999999999999</c:v>
                </c:pt>
                <c:pt idx="7">
                  <c:v>-21.09</c:v>
                </c:pt>
                <c:pt idx="8">
                  <c:v>-21.155000000000001</c:v>
                </c:pt>
                <c:pt idx="9">
                  <c:v>-21.225000000000001</c:v>
                </c:pt>
                <c:pt idx="10">
                  <c:v>-21.285</c:v>
                </c:pt>
                <c:pt idx="11">
                  <c:v>-21.344999999999999</c:v>
                </c:pt>
                <c:pt idx="12">
                  <c:v>-21.41</c:v>
                </c:pt>
                <c:pt idx="13">
                  <c:v>-21.475000000000001</c:v>
                </c:pt>
                <c:pt idx="14">
                  <c:v>-21.54</c:v>
                </c:pt>
                <c:pt idx="15">
                  <c:v>-21.61</c:v>
                </c:pt>
                <c:pt idx="16">
                  <c:v>-21.67</c:v>
                </c:pt>
                <c:pt idx="17">
                  <c:v>-21.74</c:v>
                </c:pt>
                <c:pt idx="18">
                  <c:v>-21.8</c:v>
                </c:pt>
                <c:pt idx="19">
                  <c:v>-21.875</c:v>
                </c:pt>
                <c:pt idx="20">
                  <c:v>-21.93</c:v>
                </c:pt>
                <c:pt idx="21">
                  <c:v>-21.995000000000001</c:v>
                </c:pt>
                <c:pt idx="22">
                  <c:v>-22.065000000000001</c:v>
                </c:pt>
                <c:pt idx="23">
                  <c:v>-22.135000000000002</c:v>
                </c:pt>
                <c:pt idx="24">
                  <c:v>-22.19</c:v>
                </c:pt>
                <c:pt idx="25">
                  <c:v>-22.254999999999999</c:v>
                </c:pt>
                <c:pt idx="26">
                  <c:v>-22.32</c:v>
                </c:pt>
                <c:pt idx="27">
                  <c:v>-22.385000000000002</c:v>
                </c:pt>
                <c:pt idx="28">
                  <c:v>-22.454999999999998</c:v>
                </c:pt>
                <c:pt idx="29">
                  <c:v>-22.51</c:v>
                </c:pt>
                <c:pt idx="30">
                  <c:v>-22.58</c:v>
                </c:pt>
                <c:pt idx="31">
                  <c:v>-22.645</c:v>
                </c:pt>
                <c:pt idx="32">
                  <c:v>-22.71</c:v>
                </c:pt>
                <c:pt idx="33">
                  <c:v>-22.78</c:v>
                </c:pt>
                <c:pt idx="34">
                  <c:v>-22.844999999999999</c:v>
                </c:pt>
                <c:pt idx="35">
                  <c:v>-22.91</c:v>
                </c:pt>
                <c:pt idx="36">
                  <c:v>-22.97</c:v>
                </c:pt>
                <c:pt idx="37">
                  <c:v>-23.04</c:v>
                </c:pt>
                <c:pt idx="38">
                  <c:v>-23.1</c:v>
                </c:pt>
                <c:pt idx="39">
                  <c:v>-23.17</c:v>
                </c:pt>
                <c:pt idx="40">
                  <c:v>-23.234999999999999</c:v>
                </c:pt>
                <c:pt idx="41">
                  <c:v>-23.3</c:v>
                </c:pt>
                <c:pt idx="42">
                  <c:v>-23.364999999999998</c:v>
                </c:pt>
                <c:pt idx="43">
                  <c:v>-23.425000000000001</c:v>
                </c:pt>
                <c:pt idx="44">
                  <c:v>-23.495000000000001</c:v>
                </c:pt>
                <c:pt idx="45">
                  <c:v>-23.56</c:v>
                </c:pt>
                <c:pt idx="46">
                  <c:v>-23.625</c:v>
                </c:pt>
                <c:pt idx="47">
                  <c:v>-23.69</c:v>
                </c:pt>
                <c:pt idx="48">
                  <c:v>-23.754999999999999</c:v>
                </c:pt>
                <c:pt idx="49">
                  <c:v>-23.815000000000001</c:v>
                </c:pt>
              </c:numCache>
            </c:numRef>
          </c:xVal>
          <c:yVal>
            <c:numRef>
              <c:f>'980025'!$F$1828:$F$1877</c:f>
              <c:numCache>
                <c:formatCode>General</c:formatCode>
                <c:ptCount val="50"/>
                <c:pt idx="0">
                  <c:v>108.74852649632906</c:v>
                </c:pt>
                <c:pt idx="1">
                  <c:v>111.8170821756696</c:v>
                </c:pt>
                <c:pt idx="2">
                  <c:v>115.27482403806135</c:v>
                </c:pt>
                <c:pt idx="3">
                  <c:v>118.63429401786108</c:v>
                </c:pt>
                <c:pt idx="4">
                  <c:v>122.14351473348607</c:v>
                </c:pt>
                <c:pt idx="5">
                  <c:v>125.80916142924998</c:v>
                </c:pt>
                <c:pt idx="6">
                  <c:v>129.63820690317394</c:v>
                </c:pt>
                <c:pt idx="7">
                  <c:v>133.63793477065292</c:v>
                </c:pt>
                <c:pt idx="8">
                  <c:v>137.81595331935739</c:v>
                </c:pt>
                <c:pt idx="9">
                  <c:v>142.52387168465469</c:v>
                </c:pt>
                <c:pt idx="10">
                  <c:v>146.73900645259675</c:v>
                </c:pt>
                <c:pt idx="11">
                  <c:v>151.12728783706376</c:v>
                </c:pt>
                <c:pt idx="12">
                  <c:v>156.08490659251143</c:v>
                </c:pt>
                <c:pt idx="13">
                  <c:v>161.26351468884695</c:v>
                </c:pt>
                <c:pt idx="14">
                  <c:v>166.67296288128034</c:v>
                </c:pt>
                <c:pt idx="15">
                  <c:v>172.28419933464821</c:v>
                </c:pt>
                <c:pt idx="16">
                  <c:v>175.73079265391047</c:v>
                </c:pt>
                <c:pt idx="17">
                  <c:v>177.82407837872901</c:v>
                </c:pt>
                <c:pt idx="18">
                  <c:v>177.74157177448674</c:v>
                </c:pt>
                <c:pt idx="19">
                  <c:v>174.85919536422762</c:v>
                </c:pt>
                <c:pt idx="20">
                  <c:v>170.53844613941087</c:v>
                </c:pt>
                <c:pt idx="21">
                  <c:v>162.7274598587141</c:v>
                </c:pt>
                <c:pt idx="22">
                  <c:v>150.65744249143359</c:v>
                </c:pt>
                <c:pt idx="23">
                  <c:v>134.31946080799486</c:v>
                </c:pt>
                <c:pt idx="24">
                  <c:v>117.08349025076768</c:v>
                </c:pt>
                <c:pt idx="25">
                  <c:v>98.951566891962671</c:v>
                </c:pt>
                <c:pt idx="26">
                  <c:v>83.24399189574919</c:v>
                </c:pt>
                <c:pt idx="27">
                  <c:v>69.960765262128277</c:v>
                </c:pt>
                <c:pt idx="28">
                  <c:v>58.367005458643696</c:v>
                </c:pt>
                <c:pt idx="29">
                  <c:v>51.230095536120743</c:v>
                </c:pt>
                <c:pt idx="30">
                  <c:v>44.657175536821541</c:v>
                </c:pt>
                <c:pt idx="31">
                  <c:v>41.071342353570678</c:v>
                </c:pt>
                <c:pt idx="32">
                  <c:v>39.909327614992691</c:v>
                </c:pt>
                <c:pt idx="33">
                  <c:v>39.909327614992691</c:v>
                </c:pt>
                <c:pt idx="34">
                  <c:v>39.909327614992691</c:v>
                </c:pt>
                <c:pt idx="35">
                  <c:v>39.909327614992691</c:v>
                </c:pt>
                <c:pt idx="36">
                  <c:v>39.909327614992691</c:v>
                </c:pt>
                <c:pt idx="37">
                  <c:v>39.909327614992691</c:v>
                </c:pt>
                <c:pt idx="38">
                  <c:v>39.909327614992691</c:v>
                </c:pt>
                <c:pt idx="39">
                  <c:v>39.909327614992691</c:v>
                </c:pt>
                <c:pt idx="40">
                  <c:v>39.909327614992691</c:v>
                </c:pt>
                <c:pt idx="41">
                  <c:v>39.909327614992691</c:v>
                </c:pt>
                <c:pt idx="42">
                  <c:v>39.909327614992691</c:v>
                </c:pt>
                <c:pt idx="43">
                  <c:v>39.909327614992691</c:v>
                </c:pt>
                <c:pt idx="44">
                  <c:v>39.909327614992691</c:v>
                </c:pt>
                <c:pt idx="45">
                  <c:v>39.909327614992691</c:v>
                </c:pt>
                <c:pt idx="46">
                  <c:v>39.909327614992691</c:v>
                </c:pt>
                <c:pt idx="47">
                  <c:v>39.909327614992691</c:v>
                </c:pt>
                <c:pt idx="48">
                  <c:v>39.909327614992691</c:v>
                </c:pt>
                <c:pt idx="49">
                  <c:v>39.909327614992691</c:v>
                </c:pt>
              </c:numCache>
            </c:numRef>
          </c:yVal>
        </c:ser>
        <c:axId val="242136576"/>
        <c:axId val="242147328"/>
      </c:scatterChart>
      <c:valAx>
        <c:axId val="242136576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42147328"/>
        <c:crosses val="autoZero"/>
        <c:crossBetween val="midCat"/>
      </c:valAx>
      <c:valAx>
        <c:axId val="242147328"/>
        <c:scaling>
          <c:orientation val="minMax"/>
        </c:scaling>
        <c:axPos val="l"/>
        <c:majorGridlines/>
        <c:numFmt formatCode="General" sourceLinked="1"/>
        <c:tickLblPos val="nextTo"/>
        <c:crossAx val="242136576"/>
        <c:crosses val="autoZero"/>
        <c:crossBetween val="midCat"/>
      </c:valAx>
    </c:plotArea>
    <c:plotVisOnly val="1"/>
  </c:chart>
  <c:printSettings>
    <c:headerFooter/>
    <c:pageMargins b="0.75000000000000455" l="0.70000000000000062" r="0.70000000000000062" t="0.7500000000000045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'980025'!$B$1920:$B$1969</c:f>
              <c:numCache>
                <c:formatCode>General</c:formatCode>
                <c:ptCount val="50"/>
                <c:pt idx="0">
                  <c:v>-20.635000000000002</c:v>
                </c:pt>
                <c:pt idx="1">
                  <c:v>-20.7</c:v>
                </c:pt>
                <c:pt idx="2">
                  <c:v>-20.765000000000001</c:v>
                </c:pt>
                <c:pt idx="3">
                  <c:v>-20.83</c:v>
                </c:pt>
                <c:pt idx="4">
                  <c:v>-20.895</c:v>
                </c:pt>
                <c:pt idx="5">
                  <c:v>-20.96</c:v>
                </c:pt>
                <c:pt idx="6">
                  <c:v>-21.024999999999999</c:v>
                </c:pt>
                <c:pt idx="7">
                  <c:v>-21.085000000000001</c:v>
                </c:pt>
                <c:pt idx="8">
                  <c:v>-21.155000000000001</c:v>
                </c:pt>
                <c:pt idx="9">
                  <c:v>-21.215</c:v>
                </c:pt>
                <c:pt idx="10">
                  <c:v>-21.28</c:v>
                </c:pt>
                <c:pt idx="11">
                  <c:v>-21.344999999999999</c:v>
                </c:pt>
                <c:pt idx="12">
                  <c:v>-21.414999999999999</c:v>
                </c:pt>
                <c:pt idx="13">
                  <c:v>-21.475000000000001</c:v>
                </c:pt>
                <c:pt idx="14">
                  <c:v>-21.54</c:v>
                </c:pt>
                <c:pt idx="15">
                  <c:v>-21.61</c:v>
                </c:pt>
                <c:pt idx="16">
                  <c:v>-21.67</c:v>
                </c:pt>
                <c:pt idx="17">
                  <c:v>-21.74</c:v>
                </c:pt>
                <c:pt idx="18">
                  <c:v>-21.805</c:v>
                </c:pt>
                <c:pt idx="19">
                  <c:v>-21.87</c:v>
                </c:pt>
                <c:pt idx="20">
                  <c:v>-21.93</c:v>
                </c:pt>
                <c:pt idx="21">
                  <c:v>-22</c:v>
                </c:pt>
                <c:pt idx="22">
                  <c:v>-22.065000000000001</c:v>
                </c:pt>
                <c:pt idx="23">
                  <c:v>-22.125</c:v>
                </c:pt>
                <c:pt idx="24">
                  <c:v>-22.19</c:v>
                </c:pt>
                <c:pt idx="25">
                  <c:v>-22.254999999999999</c:v>
                </c:pt>
                <c:pt idx="26">
                  <c:v>-22.324999999999999</c:v>
                </c:pt>
                <c:pt idx="27">
                  <c:v>-22.385000000000002</c:v>
                </c:pt>
                <c:pt idx="28">
                  <c:v>-22.454999999999998</c:v>
                </c:pt>
                <c:pt idx="29">
                  <c:v>-22.51</c:v>
                </c:pt>
                <c:pt idx="30">
                  <c:v>-22.59</c:v>
                </c:pt>
                <c:pt idx="31">
                  <c:v>-22.645</c:v>
                </c:pt>
                <c:pt idx="32">
                  <c:v>-22.71</c:v>
                </c:pt>
                <c:pt idx="33">
                  <c:v>-22.78</c:v>
                </c:pt>
                <c:pt idx="34">
                  <c:v>-22.84</c:v>
                </c:pt>
                <c:pt idx="35">
                  <c:v>-22.905000000000001</c:v>
                </c:pt>
                <c:pt idx="36">
                  <c:v>-22.975000000000001</c:v>
                </c:pt>
                <c:pt idx="37">
                  <c:v>-23.04</c:v>
                </c:pt>
                <c:pt idx="38">
                  <c:v>-23.1</c:v>
                </c:pt>
                <c:pt idx="39">
                  <c:v>-23.17</c:v>
                </c:pt>
                <c:pt idx="40">
                  <c:v>-23.234999999999999</c:v>
                </c:pt>
                <c:pt idx="41">
                  <c:v>-23.3</c:v>
                </c:pt>
                <c:pt idx="42">
                  <c:v>-23.36</c:v>
                </c:pt>
                <c:pt idx="43">
                  <c:v>-23.425000000000001</c:v>
                </c:pt>
                <c:pt idx="44">
                  <c:v>-23.5</c:v>
                </c:pt>
                <c:pt idx="45">
                  <c:v>-23.56</c:v>
                </c:pt>
                <c:pt idx="46">
                  <c:v>-23.625</c:v>
                </c:pt>
                <c:pt idx="47">
                  <c:v>-23.69</c:v>
                </c:pt>
                <c:pt idx="48">
                  <c:v>-23.754999999999999</c:v>
                </c:pt>
                <c:pt idx="49">
                  <c:v>-23.815000000000001</c:v>
                </c:pt>
              </c:numCache>
            </c:numRef>
          </c:xVal>
          <c:yVal>
            <c:numRef>
              <c:f>'980025'!$E$1920:$E$1969</c:f>
              <c:numCache>
                <c:formatCode>General</c:formatCode>
                <c:ptCount val="50"/>
                <c:pt idx="0">
                  <c:v>114</c:v>
                </c:pt>
                <c:pt idx="1">
                  <c:v>122</c:v>
                </c:pt>
                <c:pt idx="2">
                  <c:v>126</c:v>
                </c:pt>
                <c:pt idx="3">
                  <c:v>123</c:v>
                </c:pt>
                <c:pt idx="4">
                  <c:v>137</c:v>
                </c:pt>
                <c:pt idx="5">
                  <c:v>128</c:v>
                </c:pt>
                <c:pt idx="6">
                  <c:v>143</c:v>
                </c:pt>
                <c:pt idx="7">
                  <c:v>143</c:v>
                </c:pt>
                <c:pt idx="8">
                  <c:v>159</c:v>
                </c:pt>
                <c:pt idx="9">
                  <c:v>169</c:v>
                </c:pt>
                <c:pt idx="10">
                  <c:v>190</c:v>
                </c:pt>
                <c:pt idx="11">
                  <c:v>215</c:v>
                </c:pt>
                <c:pt idx="12">
                  <c:v>233</c:v>
                </c:pt>
                <c:pt idx="13">
                  <c:v>210</c:v>
                </c:pt>
                <c:pt idx="14">
                  <c:v>211</c:v>
                </c:pt>
                <c:pt idx="15">
                  <c:v>182</c:v>
                </c:pt>
                <c:pt idx="16">
                  <c:v>210</c:v>
                </c:pt>
                <c:pt idx="17">
                  <c:v>206</c:v>
                </c:pt>
                <c:pt idx="18">
                  <c:v>197</c:v>
                </c:pt>
                <c:pt idx="19">
                  <c:v>195</c:v>
                </c:pt>
                <c:pt idx="20">
                  <c:v>171</c:v>
                </c:pt>
                <c:pt idx="21">
                  <c:v>145</c:v>
                </c:pt>
                <c:pt idx="22">
                  <c:v>124</c:v>
                </c:pt>
                <c:pt idx="23">
                  <c:v>137</c:v>
                </c:pt>
                <c:pt idx="24">
                  <c:v>126</c:v>
                </c:pt>
                <c:pt idx="25">
                  <c:v>131</c:v>
                </c:pt>
                <c:pt idx="26">
                  <c:v>99</c:v>
                </c:pt>
                <c:pt idx="27">
                  <c:v>77</c:v>
                </c:pt>
                <c:pt idx="28">
                  <c:v>63</c:v>
                </c:pt>
                <c:pt idx="29">
                  <c:v>58</c:v>
                </c:pt>
                <c:pt idx="30">
                  <c:v>49</c:v>
                </c:pt>
                <c:pt idx="31">
                  <c:v>46</c:v>
                </c:pt>
                <c:pt idx="32">
                  <c:v>39</c:v>
                </c:pt>
                <c:pt idx="33">
                  <c:v>52</c:v>
                </c:pt>
                <c:pt idx="34">
                  <c:v>27</c:v>
                </c:pt>
                <c:pt idx="35">
                  <c:v>31</c:v>
                </c:pt>
                <c:pt idx="36">
                  <c:v>49</c:v>
                </c:pt>
                <c:pt idx="37">
                  <c:v>46</c:v>
                </c:pt>
                <c:pt idx="38">
                  <c:v>38</c:v>
                </c:pt>
                <c:pt idx="39">
                  <c:v>49</c:v>
                </c:pt>
                <c:pt idx="40">
                  <c:v>42</c:v>
                </c:pt>
                <c:pt idx="41">
                  <c:v>40</c:v>
                </c:pt>
                <c:pt idx="42">
                  <c:v>44</c:v>
                </c:pt>
                <c:pt idx="43">
                  <c:v>38</c:v>
                </c:pt>
                <c:pt idx="44">
                  <c:v>50</c:v>
                </c:pt>
                <c:pt idx="45">
                  <c:v>49</c:v>
                </c:pt>
                <c:pt idx="46">
                  <c:v>54</c:v>
                </c:pt>
                <c:pt idx="47">
                  <c:v>38</c:v>
                </c:pt>
                <c:pt idx="48">
                  <c:v>34</c:v>
                </c:pt>
                <c:pt idx="49">
                  <c:v>48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'980025'!$B$1920:$B$1969</c:f>
              <c:numCache>
                <c:formatCode>General</c:formatCode>
                <c:ptCount val="50"/>
                <c:pt idx="0">
                  <c:v>-20.635000000000002</c:v>
                </c:pt>
                <c:pt idx="1">
                  <c:v>-20.7</c:v>
                </c:pt>
                <c:pt idx="2">
                  <c:v>-20.765000000000001</c:v>
                </c:pt>
                <c:pt idx="3">
                  <c:v>-20.83</c:v>
                </c:pt>
                <c:pt idx="4">
                  <c:v>-20.895</c:v>
                </c:pt>
                <c:pt idx="5">
                  <c:v>-20.96</c:v>
                </c:pt>
                <c:pt idx="6">
                  <c:v>-21.024999999999999</c:v>
                </c:pt>
                <c:pt idx="7">
                  <c:v>-21.085000000000001</c:v>
                </c:pt>
                <c:pt idx="8">
                  <c:v>-21.155000000000001</c:v>
                </c:pt>
                <c:pt idx="9">
                  <c:v>-21.215</c:v>
                </c:pt>
                <c:pt idx="10">
                  <c:v>-21.28</c:v>
                </c:pt>
                <c:pt idx="11">
                  <c:v>-21.344999999999999</c:v>
                </c:pt>
                <c:pt idx="12">
                  <c:v>-21.414999999999999</c:v>
                </c:pt>
                <c:pt idx="13">
                  <c:v>-21.475000000000001</c:v>
                </c:pt>
                <c:pt idx="14">
                  <c:v>-21.54</c:v>
                </c:pt>
                <c:pt idx="15">
                  <c:v>-21.61</c:v>
                </c:pt>
                <c:pt idx="16">
                  <c:v>-21.67</c:v>
                </c:pt>
                <c:pt idx="17">
                  <c:v>-21.74</c:v>
                </c:pt>
                <c:pt idx="18">
                  <c:v>-21.805</c:v>
                </c:pt>
                <c:pt idx="19">
                  <c:v>-21.87</c:v>
                </c:pt>
                <c:pt idx="20">
                  <c:v>-21.93</c:v>
                </c:pt>
                <c:pt idx="21">
                  <c:v>-22</c:v>
                </c:pt>
                <c:pt idx="22">
                  <c:v>-22.065000000000001</c:v>
                </c:pt>
                <c:pt idx="23">
                  <c:v>-22.125</c:v>
                </c:pt>
                <c:pt idx="24">
                  <c:v>-22.19</c:v>
                </c:pt>
                <c:pt idx="25">
                  <c:v>-22.254999999999999</c:v>
                </c:pt>
                <c:pt idx="26">
                  <c:v>-22.324999999999999</c:v>
                </c:pt>
                <c:pt idx="27">
                  <c:v>-22.385000000000002</c:v>
                </c:pt>
                <c:pt idx="28">
                  <c:v>-22.454999999999998</c:v>
                </c:pt>
                <c:pt idx="29">
                  <c:v>-22.51</c:v>
                </c:pt>
                <c:pt idx="30">
                  <c:v>-22.59</c:v>
                </c:pt>
                <c:pt idx="31">
                  <c:v>-22.645</c:v>
                </c:pt>
                <c:pt idx="32">
                  <c:v>-22.71</c:v>
                </c:pt>
                <c:pt idx="33">
                  <c:v>-22.78</c:v>
                </c:pt>
                <c:pt idx="34">
                  <c:v>-22.84</c:v>
                </c:pt>
                <c:pt idx="35">
                  <c:v>-22.905000000000001</c:v>
                </c:pt>
                <c:pt idx="36">
                  <c:v>-22.975000000000001</c:v>
                </c:pt>
                <c:pt idx="37">
                  <c:v>-23.04</c:v>
                </c:pt>
                <c:pt idx="38">
                  <c:v>-23.1</c:v>
                </c:pt>
                <c:pt idx="39">
                  <c:v>-23.17</c:v>
                </c:pt>
                <c:pt idx="40">
                  <c:v>-23.234999999999999</c:v>
                </c:pt>
                <c:pt idx="41">
                  <c:v>-23.3</c:v>
                </c:pt>
                <c:pt idx="42">
                  <c:v>-23.36</c:v>
                </c:pt>
                <c:pt idx="43">
                  <c:v>-23.425000000000001</c:v>
                </c:pt>
                <c:pt idx="44">
                  <c:v>-23.5</c:v>
                </c:pt>
                <c:pt idx="45">
                  <c:v>-23.56</c:v>
                </c:pt>
                <c:pt idx="46">
                  <c:v>-23.625</c:v>
                </c:pt>
                <c:pt idx="47">
                  <c:v>-23.69</c:v>
                </c:pt>
                <c:pt idx="48">
                  <c:v>-23.754999999999999</c:v>
                </c:pt>
                <c:pt idx="49">
                  <c:v>-23.815000000000001</c:v>
                </c:pt>
              </c:numCache>
            </c:numRef>
          </c:xVal>
          <c:yVal>
            <c:numRef>
              <c:f>'980025'!$F$1920:$F$1969</c:f>
              <c:numCache>
                <c:formatCode>General</c:formatCode>
                <c:ptCount val="50"/>
                <c:pt idx="0">
                  <c:v>128.58651730047359</c:v>
                </c:pt>
                <c:pt idx="1">
                  <c:v>132.29776116089761</c:v>
                </c:pt>
                <c:pt idx="2">
                  <c:v>136.16571867188054</c:v>
                </c:pt>
                <c:pt idx="3">
                  <c:v>140.19700733666218</c:v>
                </c:pt>
                <c:pt idx="4">
                  <c:v>144.398524093931</c:v>
                </c:pt>
                <c:pt idx="5">
                  <c:v>148.77745711746482</c:v>
                </c:pt>
                <c:pt idx="6">
                  <c:v>153.34129811403355</c:v>
                </c:pt>
                <c:pt idx="7">
                  <c:v>157.72494101692052</c:v>
                </c:pt>
                <c:pt idx="8">
                  <c:v>163.0552659627605</c:v>
                </c:pt>
                <c:pt idx="9">
                  <c:v>167.8169390323493</c:v>
                </c:pt>
                <c:pt idx="10">
                  <c:v>173.18475487612426</c:v>
                </c:pt>
                <c:pt idx="11">
                  <c:v>178.7792359696216</c:v>
                </c:pt>
                <c:pt idx="12">
                  <c:v>184.53585816778028</c:v>
                </c:pt>
                <c:pt idx="13">
                  <c:v>188.55617380838095</c:v>
                </c:pt>
                <c:pt idx="14">
                  <c:v>191.81369286168956</c:v>
                </c:pt>
                <c:pt idx="15">
                  <c:v>193.86894699049682</c:v>
                </c:pt>
                <c:pt idx="16">
                  <c:v>194.27395327942111</c:v>
                </c:pt>
                <c:pt idx="17">
                  <c:v>192.95904004857795</c:v>
                </c:pt>
                <c:pt idx="18">
                  <c:v>189.80566728717827</c:v>
                </c:pt>
                <c:pt idx="19">
                  <c:v>184.56827838318091</c:v>
                </c:pt>
                <c:pt idx="20">
                  <c:v>177.68054579261678</c:v>
                </c:pt>
                <c:pt idx="21">
                  <c:v>166.87982467424351</c:v>
                </c:pt>
                <c:pt idx="22">
                  <c:v>153.89928941807247</c:v>
                </c:pt>
                <c:pt idx="23">
                  <c:v>137.16747403944424</c:v>
                </c:pt>
                <c:pt idx="24">
                  <c:v>119.59332289773729</c:v>
                </c:pt>
                <c:pt idx="25">
                  <c:v>103.78480628754711</c:v>
                </c:pt>
                <c:pt idx="26">
                  <c:v>88.734835301758835</c:v>
                </c:pt>
                <c:pt idx="27">
                  <c:v>77.4646766617129</c:v>
                </c:pt>
                <c:pt idx="28">
                  <c:v>66.217610820728737</c:v>
                </c:pt>
                <c:pt idx="29">
                  <c:v>58.817167488005381</c:v>
                </c:pt>
                <c:pt idx="30">
                  <c:v>50.309555263798515</c:v>
                </c:pt>
                <c:pt idx="31">
                  <c:v>46.012031788236719</c:v>
                </c:pt>
                <c:pt idx="32">
                  <c:v>42.562956898657312</c:v>
                </c:pt>
                <c:pt idx="33">
                  <c:v>40.823153919681403</c:v>
                </c:pt>
                <c:pt idx="34">
                  <c:v>40.697996151042396</c:v>
                </c:pt>
                <c:pt idx="35">
                  <c:v>40.697996151042396</c:v>
                </c:pt>
                <c:pt idx="36">
                  <c:v>40.697996151042396</c:v>
                </c:pt>
                <c:pt idx="37">
                  <c:v>40.697996151042396</c:v>
                </c:pt>
                <c:pt idx="38">
                  <c:v>40.697996151042396</c:v>
                </c:pt>
                <c:pt idx="39">
                  <c:v>40.697996151042396</c:v>
                </c:pt>
                <c:pt idx="40">
                  <c:v>40.697996151042396</c:v>
                </c:pt>
                <c:pt idx="41">
                  <c:v>40.697996151042396</c:v>
                </c:pt>
                <c:pt idx="42">
                  <c:v>40.697996151042396</c:v>
                </c:pt>
                <c:pt idx="43">
                  <c:v>40.697996151042396</c:v>
                </c:pt>
                <c:pt idx="44">
                  <c:v>40.697996151042396</c:v>
                </c:pt>
                <c:pt idx="45">
                  <c:v>40.697996151042396</c:v>
                </c:pt>
                <c:pt idx="46">
                  <c:v>40.697996151042396</c:v>
                </c:pt>
                <c:pt idx="47">
                  <c:v>40.697996151042396</c:v>
                </c:pt>
                <c:pt idx="48">
                  <c:v>40.697996151042396</c:v>
                </c:pt>
                <c:pt idx="49">
                  <c:v>40.697996151042396</c:v>
                </c:pt>
              </c:numCache>
            </c:numRef>
          </c:yVal>
        </c:ser>
        <c:axId val="226884608"/>
        <c:axId val="240242688"/>
      </c:scatterChart>
      <c:valAx>
        <c:axId val="22688460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40242688"/>
        <c:crosses val="autoZero"/>
        <c:crossBetween val="midCat"/>
      </c:valAx>
      <c:valAx>
        <c:axId val="240242688"/>
        <c:scaling>
          <c:orientation val="minMax"/>
        </c:scaling>
        <c:axPos val="l"/>
        <c:majorGridlines/>
        <c:numFmt formatCode="General" sourceLinked="1"/>
        <c:tickLblPos val="nextTo"/>
        <c:crossAx val="226884608"/>
        <c:crosses val="autoZero"/>
        <c:crossBetween val="midCat"/>
      </c:valAx>
    </c:plotArea>
    <c:plotVisOnly val="1"/>
  </c:chart>
  <c:printSettings>
    <c:headerFooter/>
    <c:pageMargins b="0.75000000000000477" l="0.70000000000000062" r="0.70000000000000062" t="0.75000000000000477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'980025'!$B$2004:$B$2061</c:f>
              <c:numCache>
                <c:formatCode>General</c:formatCode>
                <c:ptCount val="58"/>
                <c:pt idx="0">
                  <c:v>-20.114999999999998</c:v>
                </c:pt>
                <c:pt idx="1">
                  <c:v>-20.175000000000001</c:v>
                </c:pt>
                <c:pt idx="2">
                  <c:v>-20.245000000000001</c:v>
                </c:pt>
                <c:pt idx="3">
                  <c:v>-20.305</c:v>
                </c:pt>
                <c:pt idx="4">
                  <c:v>-20.37</c:v>
                </c:pt>
                <c:pt idx="5">
                  <c:v>-20.440000000000001</c:v>
                </c:pt>
                <c:pt idx="6">
                  <c:v>-20.51</c:v>
                </c:pt>
                <c:pt idx="7">
                  <c:v>-20.565000000000001</c:v>
                </c:pt>
                <c:pt idx="8">
                  <c:v>-20.635000000000002</c:v>
                </c:pt>
                <c:pt idx="9">
                  <c:v>-20.7</c:v>
                </c:pt>
                <c:pt idx="10">
                  <c:v>-20.76</c:v>
                </c:pt>
                <c:pt idx="11">
                  <c:v>-20.824999999999999</c:v>
                </c:pt>
                <c:pt idx="12">
                  <c:v>-20.89</c:v>
                </c:pt>
                <c:pt idx="13">
                  <c:v>-20.96</c:v>
                </c:pt>
                <c:pt idx="14">
                  <c:v>-21.024999999999999</c:v>
                </c:pt>
                <c:pt idx="15">
                  <c:v>-21.085000000000001</c:v>
                </c:pt>
                <c:pt idx="16">
                  <c:v>-21.155000000000001</c:v>
                </c:pt>
                <c:pt idx="17">
                  <c:v>-21.225000000000001</c:v>
                </c:pt>
                <c:pt idx="18">
                  <c:v>-21.28</c:v>
                </c:pt>
                <c:pt idx="19">
                  <c:v>-21.344999999999999</c:v>
                </c:pt>
                <c:pt idx="20">
                  <c:v>-21.414999999999999</c:v>
                </c:pt>
                <c:pt idx="21">
                  <c:v>-21.475000000000001</c:v>
                </c:pt>
                <c:pt idx="22">
                  <c:v>-21.54</c:v>
                </c:pt>
                <c:pt idx="23">
                  <c:v>-21.61</c:v>
                </c:pt>
                <c:pt idx="24">
                  <c:v>-21.67</c:v>
                </c:pt>
                <c:pt idx="25">
                  <c:v>-21.734999999999999</c:v>
                </c:pt>
                <c:pt idx="26">
                  <c:v>-21.8</c:v>
                </c:pt>
                <c:pt idx="27">
                  <c:v>-21.87</c:v>
                </c:pt>
                <c:pt idx="28">
                  <c:v>-21.93</c:v>
                </c:pt>
                <c:pt idx="29">
                  <c:v>-22</c:v>
                </c:pt>
                <c:pt idx="30">
                  <c:v>-22.06</c:v>
                </c:pt>
                <c:pt idx="31">
                  <c:v>-22.135000000000002</c:v>
                </c:pt>
                <c:pt idx="32">
                  <c:v>-22.19</c:v>
                </c:pt>
                <c:pt idx="33">
                  <c:v>-22.254999999999999</c:v>
                </c:pt>
                <c:pt idx="34">
                  <c:v>-22.324999999999999</c:v>
                </c:pt>
                <c:pt idx="35">
                  <c:v>-22.385000000000002</c:v>
                </c:pt>
                <c:pt idx="36">
                  <c:v>-22.454999999999998</c:v>
                </c:pt>
                <c:pt idx="37">
                  <c:v>-22.524999999999999</c:v>
                </c:pt>
                <c:pt idx="38">
                  <c:v>-22.59</c:v>
                </c:pt>
                <c:pt idx="39">
                  <c:v>-22.645</c:v>
                </c:pt>
                <c:pt idx="40">
                  <c:v>-22.71</c:v>
                </c:pt>
                <c:pt idx="41">
                  <c:v>-22.78</c:v>
                </c:pt>
                <c:pt idx="42">
                  <c:v>-22.844999999999999</c:v>
                </c:pt>
                <c:pt idx="43">
                  <c:v>-22.91</c:v>
                </c:pt>
                <c:pt idx="44">
                  <c:v>-22.97</c:v>
                </c:pt>
                <c:pt idx="45">
                  <c:v>-23.04</c:v>
                </c:pt>
                <c:pt idx="46">
                  <c:v>-23.1</c:v>
                </c:pt>
                <c:pt idx="47">
                  <c:v>-23.164999999999999</c:v>
                </c:pt>
                <c:pt idx="48">
                  <c:v>-23.234999999999999</c:v>
                </c:pt>
                <c:pt idx="49">
                  <c:v>-23.3</c:v>
                </c:pt>
                <c:pt idx="50">
                  <c:v>-23.36</c:v>
                </c:pt>
                <c:pt idx="51">
                  <c:v>-23.43</c:v>
                </c:pt>
                <c:pt idx="52">
                  <c:v>-23.495000000000001</c:v>
                </c:pt>
                <c:pt idx="53">
                  <c:v>-23.56</c:v>
                </c:pt>
                <c:pt idx="54">
                  <c:v>-23.625</c:v>
                </c:pt>
                <c:pt idx="55">
                  <c:v>-23.69</c:v>
                </c:pt>
                <c:pt idx="56">
                  <c:v>-23.754999999999999</c:v>
                </c:pt>
                <c:pt idx="57">
                  <c:v>-23.815000000000001</c:v>
                </c:pt>
              </c:numCache>
            </c:numRef>
          </c:xVal>
          <c:yVal>
            <c:numRef>
              <c:f>'980025'!$E$2004:$E$2061</c:f>
              <c:numCache>
                <c:formatCode>General</c:formatCode>
                <c:ptCount val="58"/>
                <c:pt idx="0">
                  <c:v>145</c:v>
                </c:pt>
                <c:pt idx="1">
                  <c:v>145</c:v>
                </c:pt>
                <c:pt idx="2">
                  <c:v>158</c:v>
                </c:pt>
                <c:pt idx="3">
                  <c:v>166</c:v>
                </c:pt>
                <c:pt idx="4">
                  <c:v>174</c:v>
                </c:pt>
                <c:pt idx="5">
                  <c:v>161</c:v>
                </c:pt>
                <c:pt idx="6">
                  <c:v>148</c:v>
                </c:pt>
                <c:pt idx="7">
                  <c:v>164</c:v>
                </c:pt>
                <c:pt idx="8">
                  <c:v>168</c:v>
                </c:pt>
                <c:pt idx="9">
                  <c:v>179</c:v>
                </c:pt>
                <c:pt idx="10">
                  <c:v>196</c:v>
                </c:pt>
                <c:pt idx="11">
                  <c:v>189</c:v>
                </c:pt>
                <c:pt idx="12">
                  <c:v>191</c:v>
                </c:pt>
                <c:pt idx="13">
                  <c:v>211</c:v>
                </c:pt>
                <c:pt idx="14">
                  <c:v>207</c:v>
                </c:pt>
                <c:pt idx="15">
                  <c:v>221</c:v>
                </c:pt>
                <c:pt idx="16">
                  <c:v>221</c:v>
                </c:pt>
                <c:pt idx="17">
                  <c:v>240</c:v>
                </c:pt>
                <c:pt idx="18">
                  <c:v>206</c:v>
                </c:pt>
                <c:pt idx="19">
                  <c:v>233</c:v>
                </c:pt>
                <c:pt idx="20">
                  <c:v>201</c:v>
                </c:pt>
                <c:pt idx="21">
                  <c:v>223</c:v>
                </c:pt>
                <c:pt idx="22">
                  <c:v>231</c:v>
                </c:pt>
                <c:pt idx="23">
                  <c:v>246</c:v>
                </c:pt>
                <c:pt idx="24">
                  <c:v>247</c:v>
                </c:pt>
                <c:pt idx="25">
                  <c:v>217</c:v>
                </c:pt>
                <c:pt idx="26">
                  <c:v>183</c:v>
                </c:pt>
                <c:pt idx="27">
                  <c:v>196</c:v>
                </c:pt>
                <c:pt idx="28">
                  <c:v>153</c:v>
                </c:pt>
                <c:pt idx="29">
                  <c:v>150</c:v>
                </c:pt>
                <c:pt idx="30">
                  <c:v>138</c:v>
                </c:pt>
                <c:pt idx="31">
                  <c:v>125</c:v>
                </c:pt>
                <c:pt idx="32">
                  <c:v>99</c:v>
                </c:pt>
                <c:pt idx="33">
                  <c:v>97</c:v>
                </c:pt>
                <c:pt idx="34">
                  <c:v>72</c:v>
                </c:pt>
                <c:pt idx="35">
                  <c:v>42</c:v>
                </c:pt>
                <c:pt idx="36">
                  <c:v>66</c:v>
                </c:pt>
                <c:pt idx="37">
                  <c:v>50</c:v>
                </c:pt>
                <c:pt idx="38">
                  <c:v>57</c:v>
                </c:pt>
                <c:pt idx="39">
                  <c:v>36</c:v>
                </c:pt>
                <c:pt idx="40">
                  <c:v>51</c:v>
                </c:pt>
                <c:pt idx="41">
                  <c:v>50</c:v>
                </c:pt>
                <c:pt idx="42">
                  <c:v>43</c:v>
                </c:pt>
                <c:pt idx="43">
                  <c:v>45</c:v>
                </c:pt>
                <c:pt idx="44">
                  <c:v>34</c:v>
                </c:pt>
                <c:pt idx="45">
                  <c:v>43</c:v>
                </c:pt>
                <c:pt idx="46">
                  <c:v>46</c:v>
                </c:pt>
                <c:pt idx="47">
                  <c:v>38</c:v>
                </c:pt>
                <c:pt idx="48">
                  <c:v>29</c:v>
                </c:pt>
                <c:pt idx="49">
                  <c:v>45</c:v>
                </c:pt>
                <c:pt idx="50">
                  <c:v>37</c:v>
                </c:pt>
                <c:pt idx="51">
                  <c:v>38</c:v>
                </c:pt>
                <c:pt idx="52">
                  <c:v>36</c:v>
                </c:pt>
                <c:pt idx="53">
                  <c:v>28</c:v>
                </c:pt>
                <c:pt idx="54">
                  <c:v>30</c:v>
                </c:pt>
                <c:pt idx="55">
                  <c:v>41</c:v>
                </c:pt>
                <c:pt idx="56">
                  <c:v>35</c:v>
                </c:pt>
                <c:pt idx="57">
                  <c:v>38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'980025'!$B$2004:$B$2061</c:f>
              <c:numCache>
                <c:formatCode>General</c:formatCode>
                <c:ptCount val="58"/>
                <c:pt idx="0">
                  <c:v>-20.114999999999998</c:v>
                </c:pt>
                <c:pt idx="1">
                  <c:v>-20.175000000000001</c:v>
                </c:pt>
                <c:pt idx="2">
                  <c:v>-20.245000000000001</c:v>
                </c:pt>
                <c:pt idx="3">
                  <c:v>-20.305</c:v>
                </c:pt>
                <c:pt idx="4">
                  <c:v>-20.37</c:v>
                </c:pt>
                <c:pt idx="5">
                  <c:v>-20.440000000000001</c:v>
                </c:pt>
                <c:pt idx="6">
                  <c:v>-20.51</c:v>
                </c:pt>
                <c:pt idx="7">
                  <c:v>-20.565000000000001</c:v>
                </c:pt>
                <c:pt idx="8">
                  <c:v>-20.635000000000002</c:v>
                </c:pt>
                <c:pt idx="9">
                  <c:v>-20.7</c:v>
                </c:pt>
                <c:pt idx="10">
                  <c:v>-20.76</c:v>
                </c:pt>
                <c:pt idx="11">
                  <c:v>-20.824999999999999</c:v>
                </c:pt>
                <c:pt idx="12">
                  <c:v>-20.89</c:v>
                </c:pt>
                <c:pt idx="13">
                  <c:v>-20.96</c:v>
                </c:pt>
                <c:pt idx="14">
                  <c:v>-21.024999999999999</c:v>
                </c:pt>
                <c:pt idx="15">
                  <c:v>-21.085000000000001</c:v>
                </c:pt>
                <c:pt idx="16">
                  <c:v>-21.155000000000001</c:v>
                </c:pt>
                <c:pt idx="17">
                  <c:v>-21.225000000000001</c:v>
                </c:pt>
                <c:pt idx="18">
                  <c:v>-21.28</c:v>
                </c:pt>
                <c:pt idx="19">
                  <c:v>-21.344999999999999</c:v>
                </c:pt>
                <c:pt idx="20">
                  <c:v>-21.414999999999999</c:v>
                </c:pt>
                <c:pt idx="21">
                  <c:v>-21.475000000000001</c:v>
                </c:pt>
                <c:pt idx="22">
                  <c:v>-21.54</c:v>
                </c:pt>
                <c:pt idx="23">
                  <c:v>-21.61</c:v>
                </c:pt>
                <c:pt idx="24">
                  <c:v>-21.67</c:v>
                </c:pt>
                <c:pt idx="25">
                  <c:v>-21.734999999999999</c:v>
                </c:pt>
                <c:pt idx="26">
                  <c:v>-21.8</c:v>
                </c:pt>
                <c:pt idx="27">
                  <c:v>-21.87</c:v>
                </c:pt>
                <c:pt idx="28">
                  <c:v>-21.93</c:v>
                </c:pt>
                <c:pt idx="29">
                  <c:v>-22</c:v>
                </c:pt>
                <c:pt idx="30">
                  <c:v>-22.06</c:v>
                </c:pt>
                <c:pt idx="31">
                  <c:v>-22.135000000000002</c:v>
                </c:pt>
                <c:pt idx="32">
                  <c:v>-22.19</c:v>
                </c:pt>
                <c:pt idx="33">
                  <c:v>-22.254999999999999</c:v>
                </c:pt>
                <c:pt idx="34">
                  <c:v>-22.324999999999999</c:v>
                </c:pt>
                <c:pt idx="35">
                  <c:v>-22.385000000000002</c:v>
                </c:pt>
                <c:pt idx="36">
                  <c:v>-22.454999999999998</c:v>
                </c:pt>
                <c:pt idx="37">
                  <c:v>-22.524999999999999</c:v>
                </c:pt>
                <c:pt idx="38">
                  <c:v>-22.59</c:v>
                </c:pt>
                <c:pt idx="39">
                  <c:v>-22.645</c:v>
                </c:pt>
                <c:pt idx="40">
                  <c:v>-22.71</c:v>
                </c:pt>
                <c:pt idx="41">
                  <c:v>-22.78</c:v>
                </c:pt>
                <c:pt idx="42">
                  <c:v>-22.844999999999999</c:v>
                </c:pt>
                <c:pt idx="43">
                  <c:v>-22.91</c:v>
                </c:pt>
                <c:pt idx="44">
                  <c:v>-22.97</c:v>
                </c:pt>
                <c:pt idx="45">
                  <c:v>-23.04</c:v>
                </c:pt>
                <c:pt idx="46">
                  <c:v>-23.1</c:v>
                </c:pt>
                <c:pt idx="47">
                  <c:v>-23.164999999999999</c:v>
                </c:pt>
                <c:pt idx="48">
                  <c:v>-23.234999999999999</c:v>
                </c:pt>
                <c:pt idx="49">
                  <c:v>-23.3</c:v>
                </c:pt>
                <c:pt idx="50">
                  <c:v>-23.36</c:v>
                </c:pt>
                <c:pt idx="51">
                  <c:v>-23.43</c:v>
                </c:pt>
                <c:pt idx="52">
                  <c:v>-23.495000000000001</c:v>
                </c:pt>
                <c:pt idx="53">
                  <c:v>-23.56</c:v>
                </c:pt>
                <c:pt idx="54">
                  <c:v>-23.625</c:v>
                </c:pt>
                <c:pt idx="55">
                  <c:v>-23.69</c:v>
                </c:pt>
                <c:pt idx="56">
                  <c:v>-23.754999999999999</c:v>
                </c:pt>
                <c:pt idx="57">
                  <c:v>-23.815000000000001</c:v>
                </c:pt>
              </c:numCache>
            </c:numRef>
          </c:xVal>
          <c:yVal>
            <c:numRef>
              <c:f>'980025'!$F$2004:$F$2061</c:f>
              <c:numCache>
                <c:formatCode>General</c:formatCode>
                <c:ptCount val="58"/>
                <c:pt idx="0">
                  <c:v>144.58158735766887</c:v>
                </c:pt>
                <c:pt idx="1">
                  <c:v>147.84228392910438</c:v>
                </c:pt>
                <c:pt idx="2">
                  <c:v>151.77297409595113</c:v>
                </c:pt>
                <c:pt idx="3">
                  <c:v>155.25411613759317</c:v>
                </c:pt>
                <c:pt idx="4">
                  <c:v>159.14587587716207</c:v>
                </c:pt>
                <c:pt idx="5">
                  <c:v>163.48184168096282</c:v>
                </c:pt>
                <c:pt idx="6">
                  <c:v>167.97326791813913</c:v>
                </c:pt>
                <c:pt idx="7">
                  <c:v>171.61492992784389</c:v>
                </c:pt>
                <c:pt idx="8">
                  <c:v>176.3979575015515</c:v>
                </c:pt>
                <c:pt idx="9">
                  <c:v>180.99276328479209</c:v>
                </c:pt>
                <c:pt idx="10">
                  <c:v>185.36961159304144</c:v>
                </c:pt>
                <c:pt idx="11">
                  <c:v>190.26273052599038</c:v>
                </c:pt>
                <c:pt idx="12">
                  <c:v>195.31854874559286</c:v>
                </c:pt>
                <c:pt idx="13">
                  <c:v>200.95143884606381</c:v>
                </c:pt>
                <c:pt idx="14">
                  <c:v>206.36266335003211</c:v>
                </c:pt>
                <c:pt idx="15">
                  <c:v>211.51720304834492</c:v>
                </c:pt>
                <c:pt idx="16">
                  <c:v>217.66060849819877</c:v>
                </c:pt>
                <c:pt idx="17">
                  <c:v>222.93012452457714</c:v>
                </c:pt>
                <c:pt idx="18">
                  <c:v>226.14965093929294</c:v>
                </c:pt>
                <c:pt idx="19">
                  <c:v>228.79965890686879</c:v>
                </c:pt>
                <c:pt idx="20">
                  <c:v>230.11178776785749</c:v>
                </c:pt>
                <c:pt idx="21">
                  <c:v>229.83542349759148</c:v>
                </c:pt>
                <c:pt idx="22">
                  <c:v>227.9338757838388</c:v>
                </c:pt>
                <c:pt idx="23">
                  <c:v>223.84552406927628</c:v>
                </c:pt>
                <c:pt idx="24">
                  <c:v>218.50149572250649</c:v>
                </c:pt>
                <c:pt idx="25">
                  <c:v>210.623386071607</c:v>
                </c:pt>
                <c:pt idx="26">
                  <c:v>200.38720155873136</c:v>
                </c:pt>
                <c:pt idx="27">
                  <c:v>186.49397423220427</c:v>
                </c:pt>
                <c:pt idx="28">
                  <c:v>172.01808599854871</c:v>
                </c:pt>
                <c:pt idx="29">
                  <c:v>149.9706846860843</c:v>
                </c:pt>
                <c:pt idx="30">
                  <c:v>132.46633301529815</c:v>
                </c:pt>
                <c:pt idx="31">
                  <c:v>112.68117003329526</c:v>
                </c:pt>
                <c:pt idx="32">
                  <c:v>99.651677943909988</c:v>
                </c:pt>
                <c:pt idx="33">
                  <c:v>85.867326308181788</c:v>
                </c:pt>
                <c:pt idx="34">
                  <c:v>72.978231430625385</c:v>
                </c:pt>
                <c:pt idx="35">
                  <c:v>63.544574836654185</c:v>
                </c:pt>
                <c:pt idx="36">
                  <c:v>54.421804328278924</c:v>
                </c:pt>
                <c:pt idx="37">
                  <c:v>47.327054634077356</c:v>
                </c:pt>
                <c:pt idx="38">
                  <c:v>42.554979167459372</c:v>
                </c:pt>
                <c:pt idx="39">
                  <c:v>39.882879093320753</c:v>
                </c:pt>
                <c:pt idx="40">
                  <c:v>38.339081657429119</c:v>
                </c:pt>
                <c:pt idx="41">
                  <c:v>38.210927713823466</c:v>
                </c:pt>
                <c:pt idx="42">
                  <c:v>38.210927713823466</c:v>
                </c:pt>
                <c:pt idx="43">
                  <c:v>38.210927713823466</c:v>
                </c:pt>
                <c:pt idx="44">
                  <c:v>38.210927713823466</c:v>
                </c:pt>
                <c:pt idx="45">
                  <c:v>38.210927713823466</c:v>
                </c:pt>
                <c:pt idx="46">
                  <c:v>38.210927713823466</c:v>
                </c:pt>
                <c:pt idx="47">
                  <c:v>38.210927713823466</c:v>
                </c:pt>
                <c:pt idx="48">
                  <c:v>38.210927713823466</c:v>
                </c:pt>
                <c:pt idx="49">
                  <c:v>38.210927713823466</c:v>
                </c:pt>
                <c:pt idx="50">
                  <c:v>38.210927713823466</c:v>
                </c:pt>
                <c:pt idx="51">
                  <c:v>38.210927713823466</c:v>
                </c:pt>
                <c:pt idx="52">
                  <c:v>38.210927713823466</c:v>
                </c:pt>
                <c:pt idx="53">
                  <c:v>38.210927713823466</c:v>
                </c:pt>
                <c:pt idx="54">
                  <c:v>38.210927713823466</c:v>
                </c:pt>
                <c:pt idx="55">
                  <c:v>38.210927713823466</c:v>
                </c:pt>
                <c:pt idx="56">
                  <c:v>38.210927713823466</c:v>
                </c:pt>
                <c:pt idx="57">
                  <c:v>38.210927713823466</c:v>
                </c:pt>
              </c:numCache>
            </c:numRef>
          </c:yVal>
        </c:ser>
        <c:axId val="222663808"/>
        <c:axId val="222665344"/>
      </c:scatterChart>
      <c:valAx>
        <c:axId val="22266380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22665344"/>
        <c:crosses val="autoZero"/>
        <c:crossBetween val="midCat"/>
      </c:valAx>
      <c:valAx>
        <c:axId val="222665344"/>
        <c:scaling>
          <c:orientation val="minMax"/>
        </c:scaling>
        <c:axPos val="l"/>
        <c:majorGridlines/>
        <c:numFmt formatCode="General" sourceLinked="1"/>
        <c:tickLblPos val="nextTo"/>
        <c:crossAx val="222663808"/>
        <c:crosses val="autoZero"/>
        <c:crossBetween val="midCat"/>
      </c:valAx>
    </c:plotArea>
    <c:plotVisOnly val="1"/>
  </c:chart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'980025'!$B$2086:$B$2153</c:f>
              <c:numCache>
                <c:formatCode>General</c:formatCode>
                <c:ptCount val="68"/>
                <c:pt idx="0">
                  <c:v>-19.46</c:v>
                </c:pt>
                <c:pt idx="1">
                  <c:v>-19.53</c:v>
                </c:pt>
                <c:pt idx="2">
                  <c:v>-19.594999999999999</c:v>
                </c:pt>
                <c:pt idx="3">
                  <c:v>-19.66</c:v>
                </c:pt>
                <c:pt idx="4">
                  <c:v>-19.725000000000001</c:v>
                </c:pt>
                <c:pt idx="5">
                  <c:v>-19.785</c:v>
                </c:pt>
                <c:pt idx="6">
                  <c:v>-19.850000000000001</c:v>
                </c:pt>
                <c:pt idx="7">
                  <c:v>-19.914999999999999</c:v>
                </c:pt>
                <c:pt idx="8">
                  <c:v>-19.984999999999999</c:v>
                </c:pt>
                <c:pt idx="9">
                  <c:v>-20.04</c:v>
                </c:pt>
                <c:pt idx="10">
                  <c:v>-20.105</c:v>
                </c:pt>
                <c:pt idx="11">
                  <c:v>-20.175000000000001</c:v>
                </c:pt>
                <c:pt idx="12">
                  <c:v>-20.245000000000001</c:v>
                </c:pt>
                <c:pt idx="13">
                  <c:v>-20.309999999999999</c:v>
                </c:pt>
                <c:pt idx="14">
                  <c:v>-20.37</c:v>
                </c:pt>
                <c:pt idx="15">
                  <c:v>-20.440000000000001</c:v>
                </c:pt>
                <c:pt idx="16">
                  <c:v>-20.51</c:v>
                </c:pt>
                <c:pt idx="17">
                  <c:v>-20.565000000000001</c:v>
                </c:pt>
                <c:pt idx="18">
                  <c:v>-20.635000000000002</c:v>
                </c:pt>
                <c:pt idx="19">
                  <c:v>-20.7</c:v>
                </c:pt>
                <c:pt idx="20">
                  <c:v>-20.76</c:v>
                </c:pt>
                <c:pt idx="21">
                  <c:v>-20.83</c:v>
                </c:pt>
                <c:pt idx="22">
                  <c:v>-20.895</c:v>
                </c:pt>
                <c:pt idx="23">
                  <c:v>-20.96</c:v>
                </c:pt>
                <c:pt idx="24">
                  <c:v>-21.024999999999999</c:v>
                </c:pt>
                <c:pt idx="25">
                  <c:v>-21.085000000000001</c:v>
                </c:pt>
                <c:pt idx="26">
                  <c:v>-21.155000000000001</c:v>
                </c:pt>
                <c:pt idx="27">
                  <c:v>-21.225000000000001</c:v>
                </c:pt>
                <c:pt idx="28">
                  <c:v>-21.274999999999999</c:v>
                </c:pt>
                <c:pt idx="29">
                  <c:v>-21.344999999999999</c:v>
                </c:pt>
                <c:pt idx="30">
                  <c:v>-21.414999999999999</c:v>
                </c:pt>
                <c:pt idx="31">
                  <c:v>-21.475000000000001</c:v>
                </c:pt>
                <c:pt idx="32">
                  <c:v>-21.54</c:v>
                </c:pt>
                <c:pt idx="33">
                  <c:v>-21.61</c:v>
                </c:pt>
                <c:pt idx="34">
                  <c:v>-21.67</c:v>
                </c:pt>
                <c:pt idx="35">
                  <c:v>-21.74</c:v>
                </c:pt>
                <c:pt idx="36">
                  <c:v>-21.8</c:v>
                </c:pt>
                <c:pt idx="37">
                  <c:v>-21.864999999999998</c:v>
                </c:pt>
                <c:pt idx="38">
                  <c:v>-21.934999999999999</c:v>
                </c:pt>
                <c:pt idx="39">
                  <c:v>-21.995000000000001</c:v>
                </c:pt>
                <c:pt idx="40">
                  <c:v>-22.065000000000001</c:v>
                </c:pt>
                <c:pt idx="41">
                  <c:v>-22.135000000000002</c:v>
                </c:pt>
                <c:pt idx="42">
                  <c:v>-22.19</c:v>
                </c:pt>
                <c:pt idx="43">
                  <c:v>-22.254999999999999</c:v>
                </c:pt>
                <c:pt idx="44">
                  <c:v>-22.33</c:v>
                </c:pt>
                <c:pt idx="45">
                  <c:v>-22.385000000000002</c:v>
                </c:pt>
                <c:pt idx="46">
                  <c:v>-22.45</c:v>
                </c:pt>
                <c:pt idx="47">
                  <c:v>-22.52</c:v>
                </c:pt>
                <c:pt idx="48">
                  <c:v>-22.59</c:v>
                </c:pt>
                <c:pt idx="49">
                  <c:v>-22.645</c:v>
                </c:pt>
                <c:pt idx="50">
                  <c:v>-22.71</c:v>
                </c:pt>
                <c:pt idx="51">
                  <c:v>-22.78</c:v>
                </c:pt>
                <c:pt idx="52">
                  <c:v>-22.84</c:v>
                </c:pt>
                <c:pt idx="53">
                  <c:v>-22.905000000000001</c:v>
                </c:pt>
                <c:pt idx="54">
                  <c:v>-22.975000000000001</c:v>
                </c:pt>
                <c:pt idx="55">
                  <c:v>-23.04</c:v>
                </c:pt>
                <c:pt idx="56">
                  <c:v>-23.1</c:v>
                </c:pt>
                <c:pt idx="57">
                  <c:v>-23.17</c:v>
                </c:pt>
                <c:pt idx="58">
                  <c:v>-23.234999999999999</c:v>
                </c:pt>
                <c:pt idx="59">
                  <c:v>-23.3</c:v>
                </c:pt>
                <c:pt idx="60">
                  <c:v>-23.364999999999998</c:v>
                </c:pt>
                <c:pt idx="61">
                  <c:v>-23.425000000000001</c:v>
                </c:pt>
                <c:pt idx="62">
                  <c:v>-23.5</c:v>
                </c:pt>
                <c:pt idx="63">
                  <c:v>-23.56</c:v>
                </c:pt>
                <c:pt idx="64">
                  <c:v>-23.625</c:v>
                </c:pt>
                <c:pt idx="65">
                  <c:v>-23.69</c:v>
                </c:pt>
                <c:pt idx="66">
                  <c:v>-23.754999999999999</c:v>
                </c:pt>
                <c:pt idx="67">
                  <c:v>-23.815000000000001</c:v>
                </c:pt>
              </c:numCache>
            </c:numRef>
          </c:xVal>
          <c:yVal>
            <c:numRef>
              <c:f>'980025'!$E$2086:$E$2153</c:f>
              <c:numCache>
                <c:formatCode>General</c:formatCode>
                <c:ptCount val="68"/>
                <c:pt idx="0">
                  <c:v>137</c:v>
                </c:pt>
                <c:pt idx="1">
                  <c:v>155</c:v>
                </c:pt>
                <c:pt idx="2">
                  <c:v>133</c:v>
                </c:pt>
                <c:pt idx="3">
                  <c:v>152</c:v>
                </c:pt>
                <c:pt idx="4">
                  <c:v>155</c:v>
                </c:pt>
                <c:pt idx="5">
                  <c:v>189</c:v>
                </c:pt>
                <c:pt idx="6">
                  <c:v>140</c:v>
                </c:pt>
                <c:pt idx="7">
                  <c:v>171</c:v>
                </c:pt>
                <c:pt idx="8">
                  <c:v>151</c:v>
                </c:pt>
                <c:pt idx="9">
                  <c:v>158</c:v>
                </c:pt>
                <c:pt idx="10">
                  <c:v>192</c:v>
                </c:pt>
                <c:pt idx="11">
                  <c:v>171</c:v>
                </c:pt>
                <c:pt idx="12">
                  <c:v>191</c:v>
                </c:pt>
                <c:pt idx="13">
                  <c:v>168</c:v>
                </c:pt>
                <c:pt idx="14">
                  <c:v>183</c:v>
                </c:pt>
                <c:pt idx="15">
                  <c:v>192</c:v>
                </c:pt>
                <c:pt idx="16">
                  <c:v>150</c:v>
                </c:pt>
                <c:pt idx="17">
                  <c:v>210</c:v>
                </c:pt>
                <c:pt idx="18">
                  <c:v>207</c:v>
                </c:pt>
                <c:pt idx="19">
                  <c:v>211</c:v>
                </c:pt>
                <c:pt idx="20">
                  <c:v>217</c:v>
                </c:pt>
                <c:pt idx="21">
                  <c:v>220</c:v>
                </c:pt>
                <c:pt idx="22">
                  <c:v>197</c:v>
                </c:pt>
                <c:pt idx="23">
                  <c:v>216</c:v>
                </c:pt>
                <c:pt idx="24">
                  <c:v>229</c:v>
                </c:pt>
                <c:pt idx="25">
                  <c:v>221</c:v>
                </c:pt>
                <c:pt idx="26">
                  <c:v>218</c:v>
                </c:pt>
                <c:pt idx="27">
                  <c:v>226</c:v>
                </c:pt>
                <c:pt idx="28">
                  <c:v>235</c:v>
                </c:pt>
                <c:pt idx="29">
                  <c:v>218</c:v>
                </c:pt>
                <c:pt idx="30">
                  <c:v>235</c:v>
                </c:pt>
                <c:pt idx="31">
                  <c:v>220</c:v>
                </c:pt>
                <c:pt idx="32">
                  <c:v>228</c:v>
                </c:pt>
                <c:pt idx="33">
                  <c:v>240</c:v>
                </c:pt>
                <c:pt idx="34">
                  <c:v>206</c:v>
                </c:pt>
                <c:pt idx="35">
                  <c:v>228</c:v>
                </c:pt>
                <c:pt idx="36">
                  <c:v>204</c:v>
                </c:pt>
                <c:pt idx="37">
                  <c:v>188</c:v>
                </c:pt>
                <c:pt idx="38">
                  <c:v>162</c:v>
                </c:pt>
                <c:pt idx="39">
                  <c:v>130</c:v>
                </c:pt>
                <c:pt idx="40">
                  <c:v>103</c:v>
                </c:pt>
                <c:pt idx="41">
                  <c:v>86</c:v>
                </c:pt>
                <c:pt idx="42">
                  <c:v>74</c:v>
                </c:pt>
                <c:pt idx="43">
                  <c:v>63</c:v>
                </c:pt>
                <c:pt idx="44">
                  <c:v>36</c:v>
                </c:pt>
                <c:pt idx="45">
                  <c:v>49</c:v>
                </c:pt>
                <c:pt idx="46">
                  <c:v>30</c:v>
                </c:pt>
                <c:pt idx="47">
                  <c:v>42</c:v>
                </c:pt>
                <c:pt idx="48">
                  <c:v>41</c:v>
                </c:pt>
                <c:pt idx="49">
                  <c:v>40</c:v>
                </c:pt>
                <c:pt idx="50">
                  <c:v>43</c:v>
                </c:pt>
                <c:pt idx="51">
                  <c:v>40</c:v>
                </c:pt>
                <c:pt idx="52">
                  <c:v>52</c:v>
                </c:pt>
                <c:pt idx="53">
                  <c:v>44</c:v>
                </c:pt>
                <c:pt idx="54">
                  <c:v>38</c:v>
                </c:pt>
                <c:pt idx="55">
                  <c:v>38</c:v>
                </c:pt>
                <c:pt idx="56">
                  <c:v>36</c:v>
                </c:pt>
                <c:pt idx="57">
                  <c:v>30</c:v>
                </c:pt>
                <c:pt idx="58">
                  <c:v>34</c:v>
                </c:pt>
                <c:pt idx="59">
                  <c:v>31</c:v>
                </c:pt>
                <c:pt idx="60">
                  <c:v>45</c:v>
                </c:pt>
                <c:pt idx="61">
                  <c:v>46</c:v>
                </c:pt>
                <c:pt idx="62">
                  <c:v>51</c:v>
                </c:pt>
                <c:pt idx="63">
                  <c:v>45</c:v>
                </c:pt>
                <c:pt idx="64">
                  <c:v>30</c:v>
                </c:pt>
                <c:pt idx="65">
                  <c:v>53</c:v>
                </c:pt>
                <c:pt idx="66">
                  <c:v>45</c:v>
                </c:pt>
                <c:pt idx="67">
                  <c:v>54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'980025'!$B$2086:$B$2153</c:f>
              <c:numCache>
                <c:formatCode>General</c:formatCode>
                <c:ptCount val="68"/>
                <c:pt idx="0">
                  <c:v>-19.46</c:v>
                </c:pt>
                <c:pt idx="1">
                  <c:v>-19.53</c:v>
                </c:pt>
                <c:pt idx="2">
                  <c:v>-19.594999999999999</c:v>
                </c:pt>
                <c:pt idx="3">
                  <c:v>-19.66</c:v>
                </c:pt>
                <c:pt idx="4">
                  <c:v>-19.725000000000001</c:v>
                </c:pt>
                <c:pt idx="5">
                  <c:v>-19.785</c:v>
                </c:pt>
                <c:pt idx="6">
                  <c:v>-19.850000000000001</c:v>
                </c:pt>
                <c:pt idx="7">
                  <c:v>-19.914999999999999</c:v>
                </c:pt>
                <c:pt idx="8">
                  <c:v>-19.984999999999999</c:v>
                </c:pt>
                <c:pt idx="9">
                  <c:v>-20.04</c:v>
                </c:pt>
                <c:pt idx="10">
                  <c:v>-20.105</c:v>
                </c:pt>
                <c:pt idx="11">
                  <c:v>-20.175000000000001</c:v>
                </c:pt>
                <c:pt idx="12">
                  <c:v>-20.245000000000001</c:v>
                </c:pt>
                <c:pt idx="13">
                  <c:v>-20.309999999999999</c:v>
                </c:pt>
                <c:pt idx="14">
                  <c:v>-20.37</c:v>
                </c:pt>
                <c:pt idx="15">
                  <c:v>-20.440000000000001</c:v>
                </c:pt>
                <c:pt idx="16">
                  <c:v>-20.51</c:v>
                </c:pt>
                <c:pt idx="17">
                  <c:v>-20.565000000000001</c:v>
                </c:pt>
                <c:pt idx="18">
                  <c:v>-20.635000000000002</c:v>
                </c:pt>
                <c:pt idx="19">
                  <c:v>-20.7</c:v>
                </c:pt>
                <c:pt idx="20">
                  <c:v>-20.76</c:v>
                </c:pt>
                <c:pt idx="21">
                  <c:v>-20.83</c:v>
                </c:pt>
                <c:pt idx="22">
                  <c:v>-20.895</c:v>
                </c:pt>
                <c:pt idx="23">
                  <c:v>-20.96</c:v>
                </c:pt>
                <c:pt idx="24">
                  <c:v>-21.024999999999999</c:v>
                </c:pt>
                <c:pt idx="25">
                  <c:v>-21.085000000000001</c:v>
                </c:pt>
                <c:pt idx="26">
                  <c:v>-21.155000000000001</c:v>
                </c:pt>
                <c:pt idx="27">
                  <c:v>-21.225000000000001</c:v>
                </c:pt>
                <c:pt idx="28">
                  <c:v>-21.274999999999999</c:v>
                </c:pt>
                <c:pt idx="29">
                  <c:v>-21.344999999999999</c:v>
                </c:pt>
                <c:pt idx="30">
                  <c:v>-21.414999999999999</c:v>
                </c:pt>
                <c:pt idx="31">
                  <c:v>-21.475000000000001</c:v>
                </c:pt>
                <c:pt idx="32">
                  <c:v>-21.54</c:v>
                </c:pt>
                <c:pt idx="33">
                  <c:v>-21.61</c:v>
                </c:pt>
                <c:pt idx="34">
                  <c:v>-21.67</c:v>
                </c:pt>
                <c:pt idx="35">
                  <c:v>-21.74</c:v>
                </c:pt>
                <c:pt idx="36">
                  <c:v>-21.8</c:v>
                </c:pt>
                <c:pt idx="37">
                  <c:v>-21.864999999999998</c:v>
                </c:pt>
                <c:pt idx="38">
                  <c:v>-21.934999999999999</c:v>
                </c:pt>
                <c:pt idx="39">
                  <c:v>-21.995000000000001</c:v>
                </c:pt>
                <c:pt idx="40">
                  <c:v>-22.065000000000001</c:v>
                </c:pt>
                <c:pt idx="41">
                  <c:v>-22.135000000000002</c:v>
                </c:pt>
                <c:pt idx="42">
                  <c:v>-22.19</c:v>
                </c:pt>
                <c:pt idx="43">
                  <c:v>-22.254999999999999</c:v>
                </c:pt>
                <c:pt idx="44">
                  <c:v>-22.33</c:v>
                </c:pt>
                <c:pt idx="45">
                  <c:v>-22.385000000000002</c:v>
                </c:pt>
                <c:pt idx="46">
                  <c:v>-22.45</c:v>
                </c:pt>
                <c:pt idx="47">
                  <c:v>-22.52</c:v>
                </c:pt>
                <c:pt idx="48">
                  <c:v>-22.59</c:v>
                </c:pt>
                <c:pt idx="49">
                  <c:v>-22.645</c:v>
                </c:pt>
                <c:pt idx="50">
                  <c:v>-22.71</c:v>
                </c:pt>
                <c:pt idx="51">
                  <c:v>-22.78</c:v>
                </c:pt>
                <c:pt idx="52">
                  <c:v>-22.84</c:v>
                </c:pt>
                <c:pt idx="53">
                  <c:v>-22.905000000000001</c:v>
                </c:pt>
                <c:pt idx="54">
                  <c:v>-22.975000000000001</c:v>
                </c:pt>
                <c:pt idx="55">
                  <c:v>-23.04</c:v>
                </c:pt>
                <c:pt idx="56">
                  <c:v>-23.1</c:v>
                </c:pt>
                <c:pt idx="57">
                  <c:v>-23.17</c:v>
                </c:pt>
                <c:pt idx="58">
                  <c:v>-23.234999999999999</c:v>
                </c:pt>
                <c:pt idx="59">
                  <c:v>-23.3</c:v>
                </c:pt>
                <c:pt idx="60">
                  <c:v>-23.364999999999998</c:v>
                </c:pt>
                <c:pt idx="61">
                  <c:v>-23.425000000000001</c:v>
                </c:pt>
                <c:pt idx="62">
                  <c:v>-23.5</c:v>
                </c:pt>
                <c:pt idx="63">
                  <c:v>-23.56</c:v>
                </c:pt>
                <c:pt idx="64">
                  <c:v>-23.625</c:v>
                </c:pt>
                <c:pt idx="65">
                  <c:v>-23.69</c:v>
                </c:pt>
                <c:pt idx="66">
                  <c:v>-23.754999999999999</c:v>
                </c:pt>
                <c:pt idx="67">
                  <c:v>-23.815000000000001</c:v>
                </c:pt>
              </c:numCache>
            </c:numRef>
          </c:xVal>
          <c:yVal>
            <c:numRef>
              <c:f>'980025'!$F$2086:$F$2153</c:f>
              <c:numCache>
                <c:formatCode>General</c:formatCode>
                <c:ptCount val="68"/>
                <c:pt idx="0">
                  <c:v>145.8159507659997</c:v>
                </c:pt>
                <c:pt idx="1">
                  <c:v>148.17938283167138</c:v>
                </c:pt>
                <c:pt idx="2">
                  <c:v>150.42117585621085</c:v>
                </c:pt>
                <c:pt idx="3">
                  <c:v>152.7093635268605</c:v>
                </c:pt>
                <c:pt idx="4">
                  <c:v>155.04490599612498</c:v>
                </c:pt>
                <c:pt idx="5">
                  <c:v>157.24366944228552</c:v>
                </c:pt>
                <c:pt idx="6">
                  <c:v>159.67305086813434</c:v>
                </c:pt>
                <c:pt idx="7">
                  <c:v>162.15270914393525</c:v>
                </c:pt>
                <c:pt idx="8">
                  <c:v>164.88053107855669</c:v>
                </c:pt>
                <c:pt idx="9">
                  <c:v>167.06643599091407</c:v>
                </c:pt>
                <c:pt idx="10">
                  <c:v>169.69910281057795</c:v>
                </c:pt>
                <c:pt idx="11">
                  <c:v>172.59524635072341</c:v>
                </c:pt>
                <c:pt idx="12">
                  <c:v>175.55598810188715</c:v>
                </c:pt>
                <c:pt idx="13">
                  <c:v>178.36434900281085</c:v>
                </c:pt>
                <c:pt idx="14">
                  <c:v>181.00824067844496</c:v>
                </c:pt>
                <c:pt idx="15">
                  <c:v>184.15663348189423</c:v>
                </c:pt>
                <c:pt idx="16">
                  <c:v>187.37525089260714</c:v>
                </c:pt>
                <c:pt idx="17">
                  <c:v>189.9544484273805</c:v>
                </c:pt>
                <c:pt idx="18">
                  <c:v>193.30238555864665</c:v>
                </c:pt>
                <c:pt idx="19">
                  <c:v>196.47801400868047</c:v>
                </c:pt>
                <c:pt idx="20">
                  <c:v>199.46766452731208</c:v>
                </c:pt>
                <c:pt idx="21">
                  <c:v>203.02779305467698</c:v>
                </c:pt>
                <c:pt idx="22">
                  <c:v>206.40469202081809</c:v>
                </c:pt>
                <c:pt idx="23">
                  <c:v>209.85147702495141</c:v>
                </c:pt>
                <c:pt idx="24">
                  <c:v>213.36959438168518</c:v>
                </c:pt>
                <c:pt idx="25">
                  <c:v>216.6816762406489</c:v>
                </c:pt>
                <c:pt idx="26">
                  <c:v>220.62576169063055</c:v>
                </c:pt>
                <c:pt idx="27">
                  <c:v>224.65781959799929</c:v>
                </c:pt>
                <c:pt idx="28">
                  <c:v>227.59280686933093</c:v>
                </c:pt>
                <c:pt idx="29">
                  <c:v>231.78026406834022</c:v>
                </c:pt>
                <c:pt idx="30">
                  <c:v>236.0611221088555</c:v>
                </c:pt>
                <c:pt idx="31">
                  <c:v>238.68657468757726</c:v>
                </c:pt>
                <c:pt idx="32">
                  <c:v>238.4958527222397</c:v>
                </c:pt>
                <c:pt idx="33">
                  <c:v>234.52653662879206</c:v>
                </c:pt>
                <c:pt idx="34">
                  <c:v>227.82665566939457</c:v>
                </c:pt>
                <c:pt idx="35">
                  <c:v>215.92491985597857</c:v>
                </c:pt>
                <c:pt idx="36">
                  <c:v>202.02010034105271</c:v>
                </c:pt>
                <c:pt idx="37">
                  <c:v>182.87465163862959</c:v>
                </c:pt>
                <c:pt idx="38">
                  <c:v>157.23734427307136</c:v>
                </c:pt>
                <c:pt idx="39">
                  <c:v>131.98326098901947</c:v>
                </c:pt>
                <c:pt idx="40">
                  <c:v>106.23654841022199</c:v>
                </c:pt>
                <c:pt idx="41">
                  <c:v>84.699863760708709</c:v>
                </c:pt>
                <c:pt idx="42">
                  <c:v>70.73164643546157</c:v>
                </c:pt>
                <c:pt idx="43">
                  <c:v>57.574591788857973</c:v>
                </c:pt>
                <c:pt idx="44">
                  <c:v>46.904119098877572</c:v>
                </c:pt>
                <c:pt idx="45">
                  <c:v>42.150707802522469</c:v>
                </c:pt>
                <c:pt idx="46">
                  <c:v>39.883878462791408</c:v>
                </c:pt>
                <c:pt idx="47">
                  <c:v>39.855763917708764</c:v>
                </c:pt>
                <c:pt idx="48">
                  <c:v>39.855763917708764</c:v>
                </c:pt>
                <c:pt idx="49">
                  <c:v>39.855763917708764</c:v>
                </c:pt>
                <c:pt idx="50">
                  <c:v>39.855763917708764</c:v>
                </c:pt>
                <c:pt idx="51">
                  <c:v>39.855763917708764</c:v>
                </c:pt>
                <c:pt idx="52">
                  <c:v>39.855763917708764</c:v>
                </c:pt>
                <c:pt idx="53">
                  <c:v>39.855763917708764</c:v>
                </c:pt>
                <c:pt idx="54">
                  <c:v>39.855763917708764</c:v>
                </c:pt>
                <c:pt idx="55">
                  <c:v>39.855763917708764</c:v>
                </c:pt>
                <c:pt idx="56">
                  <c:v>39.855763917708764</c:v>
                </c:pt>
                <c:pt idx="57">
                  <c:v>39.855763917708764</c:v>
                </c:pt>
                <c:pt idx="58">
                  <c:v>39.855763917708764</c:v>
                </c:pt>
                <c:pt idx="59">
                  <c:v>39.855763917708764</c:v>
                </c:pt>
                <c:pt idx="60">
                  <c:v>39.855763917708764</c:v>
                </c:pt>
                <c:pt idx="61">
                  <c:v>39.855763917708764</c:v>
                </c:pt>
                <c:pt idx="62">
                  <c:v>39.855763917708764</c:v>
                </c:pt>
                <c:pt idx="63">
                  <c:v>39.855763917708764</c:v>
                </c:pt>
                <c:pt idx="64">
                  <c:v>39.855763917708764</c:v>
                </c:pt>
                <c:pt idx="65">
                  <c:v>39.855763917708764</c:v>
                </c:pt>
                <c:pt idx="66">
                  <c:v>39.855763917708764</c:v>
                </c:pt>
                <c:pt idx="67">
                  <c:v>39.855763917708764</c:v>
                </c:pt>
              </c:numCache>
            </c:numRef>
          </c:yVal>
        </c:ser>
        <c:axId val="242289664"/>
        <c:axId val="242305664"/>
      </c:scatterChart>
      <c:valAx>
        <c:axId val="242289664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42305664"/>
        <c:crosses val="autoZero"/>
        <c:crossBetween val="midCat"/>
      </c:valAx>
      <c:valAx>
        <c:axId val="242305664"/>
        <c:scaling>
          <c:orientation val="minMax"/>
        </c:scaling>
        <c:axPos val="l"/>
        <c:majorGridlines/>
        <c:numFmt formatCode="General" sourceLinked="1"/>
        <c:tickLblPos val="nextTo"/>
        <c:crossAx val="242289664"/>
        <c:crosses val="autoZero"/>
        <c:crossBetween val="midCat"/>
      </c:valAx>
    </c:plotArea>
    <c:plotVisOnly val="1"/>
  </c:chart>
  <c:printSettings>
    <c:headerFooter/>
    <c:pageMargins b="0.75000000000000522" l="0.70000000000000062" r="0.70000000000000062" t="0.75000000000000522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'980025'!$B$2178:$B$2245</c:f>
              <c:numCache>
                <c:formatCode>General</c:formatCode>
                <c:ptCount val="68"/>
                <c:pt idx="0">
                  <c:v>-19.46</c:v>
                </c:pt>
                <c:pt idx="1">
                  <c:v>-19.524999999999999</c:v>
                </c:pt>
                <c:pt idx="2">
                  <c:v>-19.585000000000001</c:v>
                </c:pt>
                <c:pt idx="3">
                  <c:v>-19.655000000000001</c:v>
                </c:pt>
                <c:pt idx="4">
                  <c:v>-19.725000000000001</c:v>
                </c:pt>
                <c:pt idx="5">
                  <c:v>-19.795000000000002</c:v>
                </c:pt>
                <c:pt idx="6">
                  <c:v>-19.850000000000001</c:v>
                </c:pt>
                <c:pt idx="7">
                  <c:v>-19.914999999999999</c:v>
                </c:pt>
                <c:pt idx="8">
                  <c:v>-19.984999999999999</c:v>
                </c:pt>
                <c:pt idx="9">
                  <c:v>-20.055</c:v>
                </c:pt>
                <c:pt idx="10">
                  <c:v>-20.11</c:v>
                </c:pt>
                <c:pt idx="11">
                  <c:v>-20.175000000000001</c:v>
                </c:pt>
                <c:pt idx="12">
                  <c:v>-20.245000000000001</c:v>
                </c:pt>
                <c:pt idx="13">
                  <c:v>-20.305</c:v>
                </c:pt>
                <c:pt idx="14">
                  <c:v>-20.37</c:v>
                </c:pt>
                <c:pt idx="15">
                  <c:v>-20.440000000000001</c:v>
                </c:pt>
                <c:pt idx="16">
                  <c:v>-20.504999999999999</c:v>
                </c:pt>
                <c:pt idx="17">
                  <c:v>-20.56</c:v>
                </c:pt>
                <c:pt idx="18">
                  <c:v>-20.63</c:v>
                </c:pt>
                <c:pt idx="19">
                  <c:v>-20.7</c:v>
                </c:pt>
                <c:pt idx="20">
                  <c:v>-20.765000000000001</c:v>
                </c:pt>
                <c:pt idx="21">
                  <c:v>-20.83</c:v>
                </c:pt>
                <c:pt idx="22">
                  <c:v>-20.895</c:v>
                </c:pt>
                <c:pt idx="23">
                  <c:v>-20.96</c:v>
                </c:pt>
                <c:pt idx="24">
                  <c:v>-21.024999999999999</c:v>
                </c:pt>
                <c:pt idx="25">
                  <c:v>-21.085000000000001</c:v>
                </c:pt>
                <c:pt idx="26">
                  <c:v>-21.155000000000001</c:v>
                </c:pt>
                <c:pt idx="27">
                  <c:v>-21.225000000000001</c:v>
                </c:pt>
                <c:pt idx="28">
                  <c:v>-21.285</c:v>
                </c:pt>
                <c:pt idx="29">
                  <c:v>-21.344999999999999</c:v>
                </c:pt>
                <c:pt idx="30">
                  <c:v>-21.414999999999999</c:v>
                </c:pt>
                <c:pt idx="31">
                  <c:v>-21.475000000000001</c:v>
                </c:pt>
                <c:pt idx="32">
                  <c:v>-21.54</c:v>
                </c:pt>
                <c:pt idx="33">
                  <c:v>-21.61</c:v>
                </c:pt>
                <c:pt idx="34">
                  <c:v>-21.67</c:v>
                </c:pt>
                <c:pt idx="35">
                  <c:v>-21.734999999999999</c:v>
                </c:pt>
                <c:pt idx="36">
                  <c:v>-21.8</c:v>
                </c:pt>
                <c:pt idx="37">
                  <c:v>-21.87</c:v>
                </c:pt>
                <c:pt idx="38">
                  <c:v>-21.93</c:v>
                </c:pt>
                <c:pt idx="39">
                  <c:v>-22</c:v>
                </c:pt>
                <c:pt idx="40">
                  <c:v>-22.06</c:v>
                </c:pt>
                <c:pt idx="41">
                  <c:v>-22.135000000000002</c:v>
                </c:pt>
                <c:pt idx="42">
                  <c:v>-22.19</c:v>
                </c:pt>
                <c:pt idx="43">
                  <c:v>-22.254999999999999</c:v>
                </c:pt>
                <c:pt idx="44">
                  <c:v>-22.32</c:v>
                </c:pt>
                <c:pt idx="45">
                  <c:v>-22.385000000000002</c:v>
                </c:pt>
                <c:pt idx="46">
                  <c:v>-22.454999999999998</c:v>
                </c:pt>
                <c:pt idx="47">
                  <c:v>-22.51</c:v>
                </c:pt>
                <c:pt idx="48">
                  <c:v>-22.58</c:v>
                </c:pt>
                <c:pt idx="49">
                  <c:v>-22.645</c:v>
                </c:pt>
                <c:pt idx="50">
                  <c:v>-22.71</c:v>
                </c:pt>
                <c:pt idx="51">
                  <c:v>-22.78</c:v>
                </c:pt>
                <c:pt idx="52">
                  <c:v>-22.84</c:v>
                </c:pt>
                <c:pt idx="53">
                  <c:v>-22.905000000000001</c:v>
                </c:pt>
                <c:pt idx="54">
                  <c:v>-22.975000000000001</c:v>
                </c:pt>
                <c:pt idx="55">
                  <c:v>-23.04</c:v>
                </c:pt>
                <c:pt idx="56">
                  <c:v>-23.1</c:v>
                </c:pt>
                <c:pt idx="57">
                  <c:v>-23.17</c:v>
                </c:pt>
                <c:pt idx="58">
                  <c:v>-23.234999999999999</c:v>
                </c:pt>
                <c:pt idx="59">
                  <c:v>-23.3</c:v>
                </c:pt>
                <c:pt idx="60">
                  <c:v>-23.364999999999998</c:v>
                </c:pt>
                <c:pt idx="61">
                  <c:v>-23.43</c:v>
                </c:pt>
                <c:pt idx="62">
                  <c:v>-23.495000000000001</c:v>
                </c:pt>
                <c:pt idx="63">
                  <c:v>-23.56</c:v>
                </c:pt>
                <c:pt idx="64">
                  <c:v>-23.625</c:v>
                </c:pt>
                <c:pt idx="65">
                  <c:v>-23.69</c:v>
                </c:pt>
                <c:pt idx="66">
                  <c:v>-23.754999999999999</c:v>
                </c:pt>
                <c:pt idx="67">
                  <c:v>-23.815000000000001</c:v>
                </c:pt>
              </c:numCache>
            </c:numRef>
          </c:xVal>
          <c:yVal>
            <c:numRef>
              <c:f>'980025'!$E$2178:$E$2245</c:f>
              <c:numCache>
                <c:formatCode>General</c:formatCode>
                <c:ptCount val="68"/>
                <c:pt idx="0">
                  <c:v>151</c:v>
                </c:pt>
                <c:pt idx="1">
                  <c:v>138</c:v>
                </c:pt>
                <c:pt idx="2">
                  <c:v>125</c:v>
                </c:pt>
                <c:pt idx="3">
                  <c:v>138</c:v>
                </c:pt>
                <c:pt idx="4">
                  <c:v>155</c:v>
                </c:pt>
                <c:pt idx="5">
                  <c:v>167</c:v>
                </c:pt>
                <c:pt idx="6">
                  <c:v>150</c:v>
                </c:pt>
                <c:pt idx="7">
                  <c:v>160</c:v>
                </c:pt>
                <c:pt idx="8">
                  <c:v>166</c:v>
                </c:pt>
                <c:pt idx="9">
                  <c:v>181</c:v>
                </c:pt>
                <c:pt idx="10">
                  <c:v>176</c:v>
                </c:pt>
                <c:pt idx="11">
                  <c:v>193</c:v>
                </c:pt>
                <c:pt idx="12">
                  <c:v>165</c:v>
                </c:pt>
                <c:pt idx="13">
                  <c:v>169</c:v>
                </c:pt>
                <c:pt idx="14">
                  <c:v>200</c:v>
                </c:pt>
                <c:pt idx="15">
                  <c:v>198</c:v>
                </c:pt>
                <c:pt idx="16">
                  <c:v>191</c:v>
                </c:pt>
                <c:pt idx="17">
                  <c:v>227</c:v>
                </c:pt>
                <c:pt idx="18">
                  <c:v>215</c:v>
                </c:pt>
                <c:pt idx="19">
                  <c:v>225</c:v>
                </c:pt>
                <c:pt idx="20">
                  <c:v>205</c:v>
                </c:pt>
                <c:pt idx="21">
                  <c:v>220</c:v>
                </c:pt>
                <c:pt idx="22">
                  <c:v>200</c:v>
                </c:pt>
                <c:pt idx="23">
                  <c:v>242</c:v>
                </c:pt>
                <c:pt idx="24">
                  <c:v>222</c:v>
                </c:pt>
                <c:pt idx="25">
                  <c:v>218</c:v>
                </c:pt>
                <c:pt idx="26">
                  <c:v>237</c:v>
                </c:pt>
                <c:pt idx="27">
                  <c:v>224</c:v>
                </c:pt>
                <c:pt idx="28">
                  <c:v>206</c:v>
                </c:pt>
                <c:pt idx="29">
                  <c:v>223</c:v>
                </c:pt>
                <c:pt idx="30">
                  <c:v>201</c:v>
                </c:pt>
                <c:pt idx="31">
                  <c:v>210</c:v>
                </c:pt>
                <c:pt idx="32">
                  <c:v>189</c:v>
                </c:pt>
                <c:pt idx="33">
                  <c:v>181</c:v>
                </c:pt>
                <c:pt idx="34">
                  <c:v>164</c:v>
                </c:pt>
                <c:pt idx="35">
                  <c:v>137</c:v>
                </c:pt>
                <c:pt idx="36">
                  <c:v>137</c:v>
                </c:pt>
                <c:pt idx="37">
                  <c:v>117</c:v>
                </c:pt>
                <c:pt idx="38">
                  <c:v>102</c:v>
                </c:pt>
                <c:pt idx="39">
                  <c:v>70</c:v>
                </c:pt>
                <c:pt idx="40">
                  <c:v>80</c:v>
                </c:pt>
                <c:pt idx="41">
                  <c:v>47</c:v>
                </c:pt>
                <c:pt idx="42">
                  <c:v>69</c:v>
                </c:pt>
                <c:pt idx="43">
                  <c:v>31</c:v>
                </c:pt>
                <c:pt idx="44">
                  <c:v>52</c:v>
                </c:pt>
                <c:pt idx="45">
                  <c:v>42</c:v>
                </c:pt>
                <c:pt idx="46">
                  <c:v>47</c:v>
                </c:pt>
                <c:pt idx="47">
                  <c:v>37</c:v>
                </c:pt>
                <c:pt idx="48">
                  <c:v>34</c:v>
                </c:pt>
                <c:pt idx="49">
                  <c:v>38</c:v>
                </c:pt>
                <c:pt idx="50">
                  <c:v>45</c:v>
                </c:pt>
                <c:pt idx="51">
                  <c:v>40</c:v>
                </c:pt>
                <c:pt idx="52">
                  <c:v>58</c:v>
                </c:pt>
                <c:pt idx="53">
                  <c:v>41</c:v>
                </c:pt>
                <c:pt idx="54">
                  <c:v>36</c:v>
                </c:pt>
                <c:pt idx="55">
                  <c:v>34</c:v>
                </c:pt>
                <c:pt idx="56">
                  <c:v>37</c:v>
                </c:pt>
                <c:pt idx="57">
                  <c:v>48</c:v>
                </c:pt>
                <c:pt idx="58">
                  <c:v>46</c:v>
                </c:pt>
                <c:pt idx="59">
                  <c:v>27</c:v>
                </c:pt>
                <c:pt idx="60">
                  <c:v>41</c:v>
                </c:pt>
                <c:pt idx="61">
                  <c:v>35</c:v>
                </c:pt>
                <c:pt idx="62">
                  <c:v>42</c:v>
                </c:pt>
                <c:pt idx="63">
                  <c:v>54</c:v>
                </c:pt>
                <c:pt idx="64">
                  <c:v>37</c:v>
                </c:pt>
                <c:pt idx="65">
                  <c:v>42</c:v>
                </c:pt>
                <c:pt idx="66">
                  <c:v>41</c:v>
                </c:pt>
                <c:pt idx="67">
                  <c:v>42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'980025'!$B$2178:$B$2245</c:f>
              <c:numCache>
                <c:formatCode>General</c:formatCode>
                <c:ptCount val="68"/>
                <c:pt idx="0">
                  <c:v>-19.46</c:v>
                </c:pt>
                <c:pt idx="1">
                  <c:v>-19.524999999999999</c:v>
                </c:pt>
                <c:pt idx="2">
                  <c:v>-19.585000000000001</c:v>
                </c:pt>
                <c:pt idx="3">
                  <c:v>-19.655000000000001</c:v>
                </c:pt>
                <c:pt idx="4">
                  <c:v>-19.725000000000001</c:v>
                </c:pt>
                <c:pt idx="5">
                  <c:v>-19.795000000000002</c:v>
                </c:pt>
                <c:pt idx="6">
                  <c:v>-19.850000000000001</c:v>
                </c:pt>
                <c:pt idx="7">
                  <c:v>-19.914999999999999</c:v>
                </c:pt>
                <c:pt idx="8">
                  <c:v>-19.984999999999999</c:v>
                </c:pt>
                <c:pt idx="9">
                  <c:v>-20.055</c:v>
                </c:pt>
                <c:pt idx="10">
                  <c:v>-20.11</c:v>
                </c:pt>
                <c:pt idx="11">
                  <c:v>-20.175000000000001</c:v>
                </c:pt>
                <c:pt idx="12">
                  <c:v>-20.245000000000001</c:v>
                </c:pt>
                <c:pt idx="13">
                  <c:v>-20.305</c:v>
                </c:pt>
                <c:pt idx="14">
                  <c:v>-20.37</c:v>
                </c:pt>
                <c:pt idx="15">
                  <c:v>-20.440000000000001</c:v>
                </c:pt>
                <c:pt idx="16">
                  <c:v>-20.504999999999999</c:v>
                </c:pt>
                <c:pt idx="17">
                  <c:v>-20.56</c:v>
                </c:pt>
                <c:pt idx="18">
                  <c:v>-20.63</c:v>
                </c:pt>
                <c:pt idx="19">
                  <c:v>-20.7</c:v>
                </c:pt>
                <c:pt idx="20">
                  <c:v>-20.765000000000001</c:v>
                </c:pt>
                <c:pt idx="21">
                  <c:v>-20.83</c:v>
                </c:pt>
                <c:pt idx="22">
                  <c:v>-20.895</c:v>
                </c:pt>
                <c:pt idx="23">
                  <c:v>-20.96</c:v>
                </c:pt>
                <c:pt idx="24">
                  <c:v>-21.024999999999999</c:v>
                </c:pt>
                <c:pt idx="25">
                  <c:v>-21.085000000000001</c:v>
                </c:pt>
                <c:pt idx="26">
                  <c:v>-21.155000000000001</c:v>
                </c:pt>
                <c:pt idx="27">
                  <c:v>-21.225000000000001</c:v>
                </c:pt>
                <c:pt idx="28">
                  <c:v>-21.285</c:v>
                </c:pt>
                <c:pt idx="29">
                  <c:v>-21.344999999999999</c:v>
                </c:pt>
                <c:pt idx="30">
                  <c:v>-21.414999999999999</c:v>
                </c:pt>
                <c:pt idx="31">
                  <c:v>-21.475000000000001</c:v>
                </c:pt>
                <c:pt idx="32">
                  <c:v>-21.54</c:v>
                </c:pt>
                <c:pt idx="33">
                  <c:v>-21.61</c:v>
                </c:pt>
                <c:pt idx="34">
                  <c:v>-21.67</c:v>
                </c:pt>
                <c:pt idx="35">
                  <c:v>-21.734999999999999</c:v>
                </c:pt>
                <c:pt idx="36">
                  <c:v>-21.8</c:v>
                </c:pt>
                <c:pt idx="37">
                  <c:v>-21.87</c:v>
                </c:pt>
                <c:pt idx="38">
                  <c:v>-21.93</c:v>
                </c:pt>
                <c:pt idx="39">
                  <c:v>-22</c:v>
                </c:pt>
                <c:pt idx="40">
                  <c:v>-22.06</c:v>
                </c:pt>
                <c:pt idx="41">
                  <c:v>-22.135000000000002</c:v>
                </c:pt>
                <c:pt idx="42">
                  <c:v>-22.19</c:v>
                </c:pt>
                <c:pt idx="43">
                  <c:v>-22.254999999999999</c:v>
                </c:pt>
                <c:pt idx="44">
                  <c:v>-22.32</c:v>
                </c:pt>
                <c:pt idx="45">
                  <c:v>-22.385000000000002</c:v>
                </c:pt>
                <c:pt idx="46">
                  <c:v>-22.454999999999998</c:v>
                </c:pt>
                <c:pt idx="47">
                  <c:v>-22.51</c:v>
                </c:pt>
                <c:pt idx="48">
                  <c:v>-22.58</c:v>
                </c:pt>
                <c:pt idx="49">
                  <c:v>-22.645</c:v>
                </c:pt>
                <c:pt idx="50">
                  <c:v>-22.71</c:v>
                </c:pt>
                <c:pt idx="51">
                  <c:v>-22.78</c:v>
                </c:pt>
                <c:pt idx="52">
                  <c:v>-22.84</c:v>
                </c:pt>
                <c:pt idx="53">
                  <c:v>-22.905000000000001</c:v>
                </c:pt>
                <c:pt idx="54">
                  <c:v>-22.975000000000001</c:v>
                </c:pt>
                <c:pt idx="55">
                  <c:v>-23.04</c:v>
                </c:pt>
                <c:pt idx="56">
                  <c:v>-23.1</c:v>
                </c:pt>
                <c:pt idx="57">
                  <c:v>-23.17</c:v>
                </c:pt>
                <c:pt idx="58">
                  <c:v>-23.234999999999999</c:v>
                </c:pt>
                <c:pt idx="59">
                  <c:v>-23.3</c:v>
                </c:pt>
                <c:pt idx="60">
                  <c:v>-23.364999999999998</c:v>
                </c:pt>
                <c:pt idx="61">
                  <c:v>-23.43</c:v>
                </c:pt>
                <c:pt idx="62">
                  <c:v>-23.495000000000001</c:v>
                </c:pt>
                <c:pt idx="63">
                  <c:v>-23.56</c:v>
                </c:pt>
                <c:pt idx="64">
                  <c:v>-23.625</c:v>
                </c:pt>
                <c:pt idx="65">
                  <c:v>-23.69</c:v>
                </c:pt>
                <c:pt idx="66">
                  <c:v>-23.754999999999999</c:v>
                </c:pt>
                <c:pt idx="67">
                  <c:v>-23.815000000000001</c:v>
                </c:pt>
              </c:numCache>
            </c:numRef>
          </c:xVal>
          <c:yVal>
            <c:numRef>
              <c:f>'980025'!$F$2178:$F$2245</c:f>
              <c:numCache>
                <c:formatCode>General</c:formatCode>
                <c:ptCount val="68"/>
                <c:pt idx="0">
                  <c:v>140.39701162190272</c:v>
                </c:pt>
                <c:pt idx="1">
                  <c:v>143.14299773567978</c:v>
                </c:pt>
                <c:pt idx="2">
                  <c:v>145.74414475146889</c:v>
                </c:pt>
                <c:pt idx="3">
                  <c:v>148.86156638289663</c:v>
                </c:pt>
                <c:pt idx="4">
                  <c:v>152.07059671294638</c:v>
                </c:pt>
                <c:pt idx="5">
                  <c:v>155.37392775914282</c:v>
                </c:pt>
                <c:pt idx="6">
                  <c:v>158.03735933997007</c:v>
                </c:pt>
                <c:pt idx="7">
                  <c:v>161.26419843393489</c:v>
                </c:pt>
                <c:pt idx="8">
                  <c:v>164.83769309252773</c:v>
                </c:pt>
                <c:pt idx="9">
                  <c:v>168.51619863316057</c:v>
                </c:pt>
                <c:pt idx="10">
                  <c:v>171.48212838411632</c:v>
                </c:pt>
                <c:pt idx="11">
                  <c:v>175.07545442982047</c:v>
                </c:pt>
                <c:pt idx="12">
                  <c:v>179.05480730642404</c:v>
                </c:pt>
                <c:pt idx="13">
                  <c:v>182.55862470555257</c:v>
                </c:pt>
                <c:pt idx="14">
                  <c:v>186.45388166278559</c:v>
                </c:pt>
                <c:pt idx="15">
                  <c:v>190.76760153699689</c:v>
                </c:pt>
                <c:pt idx="16">
                  <c:v>194.88662454673488</c:v>
                </c:pt>
                <c:pt idx="17">
                  <c:v>198.45952745026307</c:v>
                </c:pt>
                <c:pt idx="18">
                  <c:v>203.12604579601276</c:v>
                </c:pt>
                <c:pt idx="19">
                  <c:v>207.92969466926013</c:v>
                </c:pt>
                <c:pt idx="20">
                  <c:v>212.51653405999048</c:v>
                </c:pt>
                <c:pt idx="21">
                  <c:v>217.22840473842103</c:v>
                </c:pt>
                <c:pt idx="22">
                  <c:v>222.02096368253132</c:v>
                </c:pt>
                <c:pt idx="23">
                  <c:v>225.99044692798071</c:v>
                </c:pt>
                <c:pt idx="24">
                  <c:v>228.71451401133328</c:v>
                </c:pt>
                <c:pt idx="25">
                  <c:v>230.03120021462121</c:v>
                </c:pt>
                <c:pt idx="26">
                  <c:v>229.99250580000603</c:v>
                </c:pt>
                <c:pt idx="27">
                  <c:v>228.11622286996209</c:v>
                </c:pt>
                <c:pt idx="28">
                  <c:v>224.92659350316887</c:v>
                </c:pt>
                <c:pt idx="29">
                  <c:v>220.16744358323962</c:v>
                </c:pt>
                <c:pt idx="30">
                  <c:v>212.48527149652818</c:v>
                </c:pt>
                <c:pt idx="31">
                  <c:v>203.94337557060408</c:v>
                </c:pt>
                <c:pt idx="32">
                  <c:v>192.50300253235253</c:v>
                </c:pt>
                <c:pt idx="33">
                  <c:v>177.45818229336635</c:v>
                </c:pt>
                <c:pt idx="34">
                  <c:v>161.69770156113063</c:v>
                </c:pt>
                <c:pt idx="35">
                  <c:v>142.04138061657653</c:v>
                </c:pt>
                <c:pt idx="36">
                  <c:v>124.11000894365375</c:v>
                </c:pt>
                <c:pt idx="37">
                  <c:v>106.72838626830833</c:v>
                </c:pt>
                <c:pt idx="38">
                  <c:v>93.422113412706182</c:v>
                </c:pt>
                <c:pt idx="39">
                  <c:v>79.755766091645782</c:v>
                </c:pt>
                <c:pt idx="40">
                  <c:v>69.634014968287872</c:v>
                </c:pt>
                <c:pt idx="41">
                  <c:v>59.048703149921486</c:v>
                </c:pt>
                <c:pt idx="42">
                  <c:v>52.745713610398482</c:v>
                </c:pt>
                <c:pt idx="43">
                  <c:v>46.888986838902682</c:v>
                </c:pt>
                <c:pt idx="44">
                  <c:v>42.757209339038923</c:v>
                </c:pt>
                <c:pt idx="45">
                  <c:v>40.350381110807582</c:v>
                </c:pt>
                <c:pt idx="46">
                  <c:v>39.659048311162863</c:v>
                </c:pt>
                <c:pt idx="47">
                  <c:v>39.659048311162863</c:v>
                </c:pt>
                <c:pt idx="48">
                  <c:v>39.659048311162863</c:v>
                </c:pt>
                <c:pt idx="49">
                  <c:v>39.659048311162863</c:v>
                </c:pt>
                <c:pt idx="50">
                  <c:v>39.659048311162863</c:v>
                </c:pt>
                <c:pt idx="51">
                  <c:v>39.659048311162863</c:v>
                </c:pt>
                <c:pt idx="52">
                  <c:v>39.659048311162863</c:v>
                </c:pt>
                <c:pt idx="53">
                  <c:v>39.659048311162863</c:v>
                </c:pt>
                <c:pt idx="54">
                  <c:v>39.659048311162863</c:v>
                </c:pt>
                <c:pt idx="55">
                  <c:v>39.659048311162863</c:v>
                </c:pt>
                <c:pt idx="56">
                  <c:v>39.659048311162863</c:v>
                </c:pt>
                <c:pt idx="57">
                  <c:v>39.659048311162863</c:v>
                </c:pt>
                <c:pt idx="58">
                  <c:v>39.659048311162863</c:v>
                </c:pt>
                <c:pt idx="59">
                  <c:v>39.659048311162863</c:v>
                </c:pt>
                <c:pt idx="60">
                  <c:v>39.659048311162863</c:v>
                </c:pt>
                <c:pt idx="61">
                  <c:v>39.659048311162863</c:v>
                </c:pt>
                <c:pt idx="62">
                  <c:v>39.659048311162863</c:v>
                </c:pt>
                <c:pt idx="63">
                  <c:v>39.659048311162863</c:v>
                </c:pt>
                <c:pt idx="64">
                  <c:v>39.659048311162863</c:v>
                </c:pt>
                <c:pt idx="65">
                  <c:v>39.659048311162863</c:v>
                </c:pt>
                <c:pt idx="66">
                  <c:v>39.659048311162863</c:v>
                </c:pt>
                <c:pt idx="67">
                  <c:v>39.659048311162863</c:v>
                </c:pt>
              </c:numCache>
            </c:numRef>
          </c:yVal>
        </c:ser>
        <c:axId val="242149248"/>
        <c:axId val="242160768"/>
      </c:scatterChart>
      <c:valAx>
        <c:axId val="24214924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42160768"/>
        <c:crosses val="autoZero"/>
        <c:crossBetween val="midCat"/>
      </c:valAx>
      <c:valAx>
        <c:axId val="242160768"/>
        <c:scaling>
          <c:orientation val="minMax"/>
        </c:scaling>
        <c:axPos val="l"/>
        <c:majorGridlines/>
        <c:numFmt formatCode="General" sourceLinked="1"/>
        <c:tickLblPos val="nextTo"/>
        <c:crossAx val="242149248"/>
        <c:crosses val="autoZero"/>
        <c:crossBetween val="midCat"/>
      </c:valAx>
    </c:plotArea>
    <c:plotVisOnly val="1"/>
  </c:chart>
  <c:printSettings>
    <c:headerFooter/>
    <c:pageMargins b="0.75000000000000544" l="0.70000000000000062" r="0.70000000000000062" t="0.75000000000000544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'980025'!$B$2274:$B$2337</c:f>
              <c:numCache>
                <c:formatCode>General</c:formatCode>
                <c:ptCount val="64"/>
                <c:pt idx="0">
                  <c:v>-19.715</c:v>
                </c:pt>
                <c:pt idx="1">
                  <c:v>-19.795000000000002</c:v>
                </c:pt>
                <c:pt idx="2">
                  <c:v>-19.850000000000001</c:v>
                </c:pt>
                <c:pt idx="3">
                  <c:v>-19.914999999999999</c:v>
                </c:pt>
                <c:pt idx="4">
                  <c:v>-19.984999999999999</c:v>
                </c:pt>
                <c:pt idx="5">
                  <c:v>-20.04</c:v>
                </c:pt>
                <c:pt idx="6">
                  <c:v>-20.11</c:v>
                </c:pt>
                <c:pt idx="7">
                  <c:v>-20.175000000000001</c:v>
                </c:pt>
                <c:pt idx="8">
                  <c:v>-20.245000000000001</c:v>
                </c:pt>
                <c:pt idx="9">
                  <c:v>-20.309999999999999</c:v>
                </c:pt>
                <c:pt idx="10">
                  <c:v>-20.37</c:v>
                </c:pt>
                <c:pt idx="11">
                  <c:v>-20.440000000000001</c:v>
                </c:pt>
                <c:pt idx="12">
                  <c:v>-20.504999999999999</c:v>
                </c:pt>
                <c:pt idx="13">
                  <c:v>-20.565000000000001</c:v>
                </c:pt>
                <c:pt idx="14">
                  <c:v>-20.635000000000002</c:v>
                </c:pt>
                <c:pt idx="15">
                  <c:v>-20.7</c:v>
                </c:pt>
                <c:pt idx="16">
                  <c:v>-20.76</c:v>
                </c:pt>
                <c:pt idx="17">
                  <c:v>-20.83</c:v>
                </c:pt>
                <c:pt idx="18">
                  <c:v>-20.895</c:v>
                </c:pt>
                <c:pt idx="19">
                  <c:v>-20.96</c:v>
                </c:pt>
                <c:pt idx="20">
                  <c:v>-21.024999999999999</c:v>
                </c:pt>
                <c:pt idx="21">
                  <c:v>-21.085000000000001</c:v>
                </c:pt>
                <c:pt idx="22">
                  <c:v>-21.155000000000001</c:v>
                </c:pt>
                <c:pt idx="23">
                  <c:v>-21.225000000000001</c:v>
                </c:pt>
                <c:pt idx="24">
                  <c:v>-21.285</c:v>
                </c:pt>
                <c:pt idx="25">
                  <c:v>-21.344999999999999</c:v>
                </c:pt>
                <c:pt idx="26">
                  <c:v>-21.414999999999999</c:v>
                </c:pt>
                <c:pt idx="27">
                  <c:v>-21.475000000000001</c:v>
                </c:pt>
                <c:pt idx="28">
                  <c:v>-21.545000000000002</c:v>
                </c:pt>
                <c:pt idx="29">
                  <c:v>-21.61</c:v>
                </c:pt>
                <c:pt idx="30">
                  <c:v>-21.67</c:v>
                </c:pt>
                <c:pt idx="31">
                  <c:v>-21.734999999999999</c:v>
                </c:pt>
                <c:pt idx="32">
                  <c:v>-21.8</c:v>
                </c:pt>
                <c:pt idx="33">
                  <c:v>-21.87</c:v>
                </c:pt>
                <c:pt idx="34">
                  <c:v>-21.934999999999999</c:v>
                </c:pt>
                <c:pt idx="35">
                  <c:v>-22</c:v>
                </c:pt>
                <c:pt idx="36">
                  <c:v>-22.06</c:v>
                </c:pt>
                <c:pt idx="37">
                  <c:v>-22.135000000000002</c:v>
                </c:pt>
                <c:pt idx="38">
                  <c:v>-22.19</c:v>
                </c:pt>
                <c:pt idx="39">
                  <c:v>-22.254999999999999</c:v>
                </c:pt>
                <c:pt idx="40">
                  <c:v>-22.32</c:v>
                </c:pt>
                <c:pt idx="41">
                  <c:v>-22.39</c:v>
                </c:pt>
                <c:pt idx="42">
                  <c:v>-22.45</c:v>
                </c:pt>
                <c:pt idx="43">
                  <c:v>-22.52</c:v>
                </c:pt>
                <c:pt idx="44">
                  <c:v>-22.59</c:v>
                </c:pt>
                <c:pt idx="45">
                  <c:v>-22.645</c:v>
                </c:pt>
                <c:pt idx="46">
                  <c:v>-22.71</c:v>
                </c:pt>
                <c:pt idx="47">
                  <c:v>-22.78</c:v>
                </c:pt>
                <c:pt idx="48">
                  <c:v>-22.835000000000001</c:v>
                </c:pt>
                <c:pt idx="49">
                  <c:v>-22.905000000000001</c:v>
                </c:pt>
                <c:pt idx="50">
                  <c:v>-22.975000000000001</c:v>
                </c:pt>
                <c:pt idx="51">
                  <c:v>-23.04</c:v>
                </c:pt>
                <c:pt idx="52">
                  <c:v>-23.1</c:v>
                </c:pt>
                <c:pt idx="53">
                  <c:v>-23.17</c:v>
                </c:pt>
                <c:pt idx="54">
                  <c:v>-23.234999999999999</c:v>
                </c:pt>
                <c:pt idx="55">
                  <c:v>-23.305</c:v>
                </c:pt>
                <c:pt idx="56">
                  <c:v>-23.36</c:v>
                </c:pt>
                <c:pt idx="57">
                  <c:v>-23.425000000000001</c:v>
                </c:pt>
                <c:pt idx="58">
                  <c:v>-23.5</c:v>
                </c:pt>
                <c:pt idx="59">
                  <c:v>-23.56</c:v>
                </c:pt>
                <c:pt idx="60">
                  <c:v>-23.625</c:v>
                </c:pt>
                <c:pt idx="61">
                  <c:v>-23.69</c:v>
                </c:pt>
                <c:pt idx="62">
                  <c:v>-23.754999999999999</c:v>
                </c:pt>
                <c:pt idx="63">
                  <c:v>-23.815000000000001</c:v>
                </c:pt>
              </c:numCache>
            </c:numRef>
          </c:xVal>
          <c:yVal>
            <c:numRef>
              <c:f>'980025'!$E$2274:$E$2337</c:f>
              <c:numCache>
                <c:formatCode>General</c:formatCode>
                <c:ptCount val="64"/>
                <c:pt idx="0">
                  <c:v>175</c:v>
                </c:pt>
                <c:pt idx="1">
                  <c:v>179</c:v>
                </c:pt>
                <c:pt idx="2">
                  <c:v>133</c:v>
                </c:pt>
                <c:pt idx="3">
                  <c:v>152</c:v>
                </c:pt>
                <c:pt idx="4">
                  <c:v>177</c:v>
                </c:pt>
                <c:pt idx="5">
                  <c:v>180</c:v>
                </c:pt>
                <c:pt idx="6">
                  <c:v>175</c:v>
                </c:pt>
                <c:pt idx="7">
                  <c:v>188</c:v>
                </c:pt>
                <c:pt idx="8">
                  <c:v>149</c:v>
                </c:pt>
                <c:pt idx="9">
                  <c:v>177</c:v>
                </c:pt>
                <c:pt idx="10">
                  <c:v>168</c:v>
                </c:pt>
                <c:pt idx="11">
                  <c:v>174</c:v>
                </c:pt>
                <c:pt idx="12">
                  <c:v>200</c:v>
                </c:pt>
                <c:pt idx="13">
                  <c:v>189</c:v>
                </c:pt>
                <c:pt idx="14">
                  <c:v>192</c:v>
                </c:pt>
                <c:pt idx="15">
                  <c:v>217</c:v>
                </c:pt>
                <c:pt idx="16">
                  <c:v>200</c:v>
                </c:pt>
                <c:pt idx="17">
                  <c:v>198</c:v>
                </c:pt>
                <c:pt idx="18">
                  <c:v>203</c:v>
                </c:pt>
                <c:pt idx="19">
                  <c:v>205</c:v>
                </c:pt>
                <c:pt idx="20">
                  <c:v>205</c:v>
                </c:pt>
                <c:pt idx="21">
                  <c:v>204</c:v>
                </c:pt>
                <c:pt idx="22">
                  <c:v>224</c:v>
                </c:pt>
                <c:pt idx="23">
                  <c:v>216</c:v>
                </c:pt>
                <c:pt idx="24">
                  <c:v>215</c:v>
                </c:pt>
                <c:pt idx="25">
                  <c:v>204</c:v>
                </c:pt>
                <c:pt idx="26">
                  <c:v>189</c:v>
                </c:pt>
                <c:pt idx="27">
                  <c:v>173</c:v>
                </c:pt>
                <c:pt idx="28">
                  <c:v>160</c:v>
                </c:pt>
                <c:pt idx="29">
                  <c:v>144</c:v>
                </c:pt>
                <c:pt idx="30">
                  <c:v>124</c:v>
                </c:pt>
                <c:pt idx="31">
                  <c:v>100</c:v>
                </c:pt>
                <c:pt idx="32">
                  <c:v>104</c:v>
                </c:pt>
                <c:pt idx="33">
                  <c:v>61</c:v>
                </c:pt>
                <c:pt idx="34">
                  <c:v>60</c:v>
                </c:pt>
                <c:pt idx="35">
                  <c:v>67</c:v>
                </c:pt>
                <c:pt idx="36">
                  <c:v>42</c:v>
                </c:pt>
                <c:pt idx="37">
                  <c:v>31</c:v>
                </c:pt>
                <c:pt idx="38">
                  <c:v>33</c:v>
                </c:pt>
                <c:pt idx="39">
                  <c:v>37</c:v>
                </c:pt>
                <c:pt idx="40">
                  <c:v>44</c:v>
                </c:pt>
                <c:pt idx="41">
                  <c:v>40</c:v>
                </c:pt>
                <c:pt idx="42">
                  <c:v>39</c:v>
                </c:pt>
                <c:pt idx="43">
                  <c:v>24</c:v>
                </c:pt>
                <c:pt idx="44">
                  <c:v>40</c:v>
                </c:pt>
                <c:pt idx="45">
                  <c:v>42</c:v>
                </c:pt>
                <c:pt idx="46">
                  <c:v>34</c:v>
                </c:pt>
                <c:pt idx="47">
                  <c:v>46</c:v>
                </c:pt>
                <c:pt idx="48">
                  <c:v>38</c:v>
                </c:pt>
                <c:pt idx="49">
                  <c:v>45</c:v>
                </c:pt>
                <c:pt idx="50">
                  <c:v>40</c:v>
                </c:pt>
                <c:pt idx="51">
                  <c:v>28</c:v>
                </c:pt>
                <c:pt idx="52">
                  <c:v>42</c:v>
                </c:pt>
                <c:pt idx="53">
                  <c:v>42</c:v>
                </c:pt>
                <c:pt idx="54">
                  <c:v>39</c:v>
                </c:pt>
                <c:pt idx="55">
                  <c:v>34</c:v>
                </c:pt>
                <c:pt idx="56">
                  <c:v>39</c:v>
                </c:pt>
                <c:pt idx="57">
                  <c:v>49</c:v>
                </c:pt>
                <c:pt idx="58">
                  <c:v>46</c:v>
                </c:pt>
                <c:pt idx="59">
                  <c:v>39</c:v>
                </c:pt>
                <c:pt idx="60">
                  <c:v>45</c:v>
                </c:pt>
                <c:pt idx="61">
                  <c:v>37</c:v>
                </c:pt>
                <c:pt idx="62">
                  <c:v>43</c:v>
                </c:pt>
                <c:pt idx="63">
                  <c:v>42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'980025'!$B$2274:$B$2337</c:f>
              <c:numCache>
                <c:formatCode>General</c:formatCode>
                <c:ptCount val="64"/>
                <c:pt idx="0">
                  <c:v>-19.715</c:v>
                </c:pt>
                <c:pt idx="1">
                  <c:v>-19.795000000000002</c:v>
                </c:pt>
                <c:pt idx="2">
                  <c:v>-19.850000000000001</c:v>
                </c:pt>
                <c:pt idx="3">
                  <c:v>-19.914999999999999</c:v>
                </c:pt>
                <c:pt idx="4">
                  <c:v>-19.984999999999999</c:v>
                </c:pt>
                <c:pt idx="5">
                  <c:v>-20.04</c:v>
                </c:pt>
                <c:pt idx="6">
                  <c:v>-20.11</c:v>
                </c:pt>
                <c:pt idx="7">
                  <c:v>-20.175000000000001</c:v>
                </c:pt>
                <c:pt idx="8">
                  <c:v>-20.245000000000001</c:v>
                </c:pt>
                <c:pt idx="9">
                  <c:v>-20.309999999999999</c:v>
                </c:pt>
                <c:pt idx="10">
                  <c:v>-20.37</c:v>
                </c:pt>
                <c:pt idx="11">
                  <c:v>-20.440000000000001</c:v>
                </c:pt>
                <c:pt idx="12">
                  <c:v>-20.504999999999999</c:v>
                </c:pt>
                <c:pt idx="13">
                  <c:v>-20.565000000000001</c:v>
                </c:pt>
                <c:pt idx="14">
                  <c:v>-20.635000000000002</c:v>
                </c:pt>
                <c:pt idx="15">
                  <c:v>-20.7</c:v>
                </c:pt>
                <c:pt idx="16">
                  <c:v>-20.76</c:v>
                </c:pt>
                <c:pt idx="17">
                  <c:v>-20.83</c:v>
                </c:pt>
                <c:pt idx="18">
                  <c:v>-20.895</c:v>
                </c:pt>
                <c:pt idx="19">
                  <c:v>-20.96</c:v>
                </c:pt>
                <c:pt idx="20">
                  <c:v>-21.024999999999999</c:v>
                </c:pt>
                <c:pt idx="21">
                  <c:v>-21.085000000000001</c:v>
                </c:pt>
                <c:pt idx="22">
                  <c:v>-21.155000000000001</c:v>
                </c:pt>
                <c:pt idx="23">
                  <c:v>-21.225000000000001</c:v>
                </c:pt>
                <c:pt idx="24">
                  <c:v>-21.285</c:v>
                </c:pt>
                <c:pt idx="25">
                  <c:v>-21.344999999999999</c:v>
                </c:pt>
                <c:pt idx="26">
                  <c:v>-21.414999999999999</c:v>
                </c:pt>
                <c:pt idx="27">
                  <c:v>-21.475000000000001</c:v>
                </c:pt>
                <c:pt idx="28">
                  <c:v>-21.545000000000002</c:v>
                </c:pt>
                <c:pt idx="29">
                  <c:v>-21.61</c:v>
                </c:pt>
                <c:pt idx="30">
                  <c:v>-21.67</c:v>
                </c:pt>
                <c:pt idx="31">
                  <c:v>-21.734999999999999</c:v>
                </c:pt>
                <c:pt idx="32">
                  <c:v>-21.8</c:v>
                </c:pt>
                <c:pt idx="33">
                  <c:v>-21.87</c:v>
                </c:pt>
                <c:pt idx="34">
                  <c:v>-21.934999999999999</c:v>
                </c:pt>
                <c:pt idx="35">
                  <c:v>-22</c:v>
                </c:pt>
                <c:pt idx="36">
                  <c:v>-22.06</c:v>
                </c:pt>
                <c:pt idx="37">
                  <c:v>-22.135000000000002</c:v>
                </c:pt>
                <c:pt idx="38">
                  <c:v>-22.19</c:v>
                </c:pt>
                <c:pt idx="39">
                  <c:v>-22.254999999999999</c:v>
                </c:pt>
                <c:pt idx="40">
                  <c:v>-22.32</c:v>
                </c:pt>
                <c:pt idx="41">
                  <c:v>-22.39</c:v>
                </c:pt>
                <c:pt idx="42">
                  <c:v>-22.45</c:v>
                </c:pt>
                <c:pt idx="43">
                  <c:v>-22.52</c:v>
                </c:pt>
                <c:pt idx="44">
                  <c:v>-22.59</c:v>
                </c:pt>
                <c:pt idx="45">
                  <c:v>-22.645</c:v>
                </c:pt>
                <c:pt idx="46">
                  <c:v>-22.71</c:v>
                </c:pt>
                <c:pt idx="47">
                  <c:v>-22.78</c:v>
                </c:pt>
                <c:pt idx="48">
                  <c:v>-22.835000000000001</c:v>
                </c:pt>
                <c:pt idx="49">
                  <c:v>-22.905000000000001</c:v>
                </c:pt>
                <c:pt idx="50">
                  <c:v>-22.975000000000001</c:v>
                </c:pt>
                <c:pt idx="51">
                  <c:v>-23.04</c:v>
                </c:pt>
                <c:pt idx="52">
                  <c:v>-23.1</c:v>
                </c:pt>
                <c:pt idx="53">
                  <c:v>-23.17</c:v>
                </c:pt>
                <c:pt idx="54">
                  <c:v>-23.234999999999999</c:v>
                </c:pt>
                <c:pt idx="55">
                  <c:v>-23.305</c:v>
                </c:pt>
                <c:pt idx="56">
                  <c:v>-23.36</c:v>
                </c:pt>
                <c:pt idx="57">
                  <c:v>-23.425000000000001</c:v>
                </c:pt>
                <c:pt idx="58">
                  <c:v>-23.5</c:v>
                </c:pt>
                <c:pt idx="59">
                  <c:v>-23.56</c:v>
                </c:pt>
                <c:pt idx="60">
                  <c:v>-23.625</c:v>
                </c:pt>
                <c:pt idx="61">
                  <c:v>-23.69</c:v>
                </c:pt>
                <c:pt idx="62">
                  <c:v>-23.754999999999999</c:v>
                </c:pt>
                <c:pt idx="63">
                  <c:v>-23.815000000000001</c:v>
                </c:pt>
              </c:numCache>
            </c:numRef>
          </c:xVal>
          <c:yVal>
            <c:numRef>
              <c:f>'980025'!$F$2274:$F$2337</c:f>
              <c:numCache>
                <c:formatCode>General</c:formatCode>
                <c:ptCount val="64"/>
                <c:pt idx="0">
                  <c:v>156.41211380289394</c:v>
                </c:pt>
                <c:pt idx="1">
                  <c:v>159.14499639706901</c:v>
                </c:pt>
                <c:pt idx="2">
                  <c:v>161.06046330996233</c:v>
                </c:pt>
                <c:pt idx="3">
                  <c:v>163.36339628739245</c:v>
                </c:pt>
                <c:pt idx="4">
                  <c:v>165.89183806105012</c:v>
                </c:pt>
                <c:pt idx="5">
                  <c:v>167.91429657432184</c:v>
                </c:pt>
                <c:pt idx="6">
                  <c:v>170.53478677842568</c:v>
                </c:pt>
                <c:pt idx="7">
                  <c:v>173.01553582328609</c:v>
                </c:pt>
                <c:pt idx="8">
                  <c:v>175.73920584601751</c:v>
                </c:pt>
                <c:pt idx="9">
                  <c:v>178.31763250711475</c:v>
                </c:pt>
                <c:pt idx="10">
                  <c:v>180.74064996482019</c:v>
                </c:pt>
                <c:pt idx="11">
                  <c:v>183.62057140747135</c:v>
                </c:pt>
                <c:pt idx="12">
                  <c:v>186.34691717168786</c:v>
                </c:pt>
                <c:pt idx="13">
                  <c:v>188.908938222008</c:v>
                </c:pt>
                <c:pt idx="14">
                  <c:v>191.95407491133585</c:v>
                </c:pt>
                <c:pt idx="15">
                  <c:v>194.8368255973291</c:v>
                </c:pt>
                <c:pt idx="16">
                  <c:v>197.54582459418305</c:v>
                </c:pt>
                <c:pt idx="17">
                  <c:v>200.76565459348808</c:v>
                </c:pt>
                <c:pt idx="18">
                  <c:v>203.81378283410513</c:v>
                </c:pt>
                <c:pt idx="19">
                  <c:v>206.91911897759496</c:v>
                </c:pt>
                <c:pt idx="20">
                  <c:v>210.08273671374101</c:v>
                </c:pt>
                <c:pt idx="21">
                  <c:v>212.70728468990382</c:v>
                </c:pt>
                <c:pt idx="22">
                  <c:v>213.53656655178966</c:v>
                </c:pt>
                <c:pt idx="23">
                  <c:v>211.62488330938862</c:v>
                </c:pt>
                <c:pt idx="24">
                  <c:v>207.67914189704959</c:v>
                </c:pt>
                <c:pt idx="25">
                  <c:v>201.48948095251885</c:v>
                </c:pt>
                <c:pt idx="26">
                  <c:v>191.28238813531837</c:v>
                </c:pt>
                <c:pt idx="27">
                  <c:v>179.84124831071438</c:v>
                </c:pt>
                <c:pt idx="28">
                  <c:v>163.18309620617134</c:v>
                </c:pt>
                <c:pt idx="29">
                  <c:v>144.35781390394703</c:v>
                </c:pt>
                <c:pt idx="30">
                  <c:v>124.1922334116522</c:v>
                </c:pt>
                <c:pt idx="31">
                  <c:v>104.32345287904985</c:v>
                </c:pt>
                <c:pt idx="32">
                  <c:v>87.066443666342536</c:v>
                </c:pt>
                <c:pt idx="33">
                  <c:v>71.402828889701624</c:v>
                </c:pt>
                <c:pt idx="34">
                  <c:v>59.570267802933095</c:v>
                </c:pt>
                <c:pt idx="35">
                  <c:v>50.349478036060034</c:v>
                </c:pt>
                <c:pt idx="36">
                  <c:v>44.156120014475803</c:v>
                </c:pt>
                <c:pt idx="37">
                  <c:v>39.543911790921001</c:v>
                </c:pt>
                <c:pt idx="38">
                  <c:v>38.371586107918709</c:v>
                </c:pt>
                <c:pt idx="39">
                  <c:v>38.356523954554206</c:v>
                </c:pt>
                <c:pt idx="40">
                  <c:v>38.356523954554206</c:v>
                </c:pt>
                <c:pt idx="41">
                  <c:v>38.356523954554206</c:v>
                </c:pt>
                <c:pt idx="42">
                  <c:v>38.356523954554206</c:v>
                </c:pt>
                <c:pt idx="43">
                  <c:v>38.356523954554206</c:v>
                </c:pt>
                <c:pt idx="44">
                  <c:v>38.356523954554206</c:v>
                </c:pt>
                <c:pt idx="45">
                  <c:v>38.356523954554206</c:v>
                </c:pt>
                <c:pt idx="46">
                  <c:v>38.356523954554206</c:v>
                </c:pt>
                <c:pt idx="47">
                  <c:v>38.356523954554206</c:v>
                </c:pt>
                <c:pt idx="48">
                  <c:v>38.356523954554206</c:v>
                </c:pt>
                <c:pt idx="49">
                  <c:v>38.356523954554206</c:v>
                </c:pt>
                <c:pt idx="50">
                  <c:v>38.356523954554206</c:v>
                </c:pt>
                <c:pt idx="51">
                  <c:v>38.356523954554206</c:v>
                </c:pt>
                <c:pt idx="52">
                  <c:v>38.356523954554206</c:v>
                </c:pt>
                <c:pt idx="53">
                  <c:v>38.356523954554206</c:v>
                </c:pt>
                <c:pt idx="54">
                  <c:v>38.356523954554206</c:v>
                </c:pt>
                <c:pt idx="55">
                  <c:v>38.356523954554206</c:v>
                </c:pt>
                <c:pt idx="56">
                  <c:v>38.356523954554206</c:v>
                </c:pt>
                <c:pt idx="57">
                  <c:v>38.356523954554206</c:v>
                </c:pt>
                <c:pt idx="58">
                  <c:v>38.356523954554206</c:v>
                </c:pt>
                <c:pt idx="59">
                  <c:v>38.356523954554206</c:v>
                </c:pt>
                <c:pt idx="60">
                  <c:v>38.356523954554206</c:v>
                </c:pt>
                <c:pt idx="61">
                  <c:v>38.356523954554206</c:v>
                </c:pt>
                <c:pt idx="62">
                  <c:v>38.356523954554206</c:v>
                </c:pt>
                <c:pt idx="63">
                  <c:v>38.356523954554206</c:v>
                </c:pt>
              </c:numCache>
            </c:numRef>
          </c:yVal>
        </c:ser>
        <c:axId val="267705728"/>
        <c:axId val="268388608"/>
      </c:scatterChart>
      <c:valAx>
        <c:axId val="26770572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68388608"/>
        <c:crosses val="autoZero"/>
        <c:crossBetween val="midCat"/>
      </c:valAx>
      <c:valAx>
        <c:axId val="268388608"/>
        <c:scaling>
          <c:orientation val="minMax"/>
        </c:scaling>
        <c:axPos val="l"/>
        <c:majorGridlines/>
        <c:numFmt formatCode="General" sourceLinked="1"/>
        <c:tickLblPos val="nextTo"/>
        <c:crossAx val="267705728"/>
        <c:crosses val="autoZero"/>
        <c:crossBetween val="midCat"/>
      </c:valAx>
    </c:plotArea>
    <c:plotVisOnly val="1"/>
  </c:chart>
  <c:printSettings>
    <c:headerFooter/>
    <c:pageMargins b="0.75000000000000566" l="0.70000000000000062" r="0.70000000000000062" t="0.75000000000000566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'980025'!$B$2373:$B$2429</c:f>
              <c:numCache>
                <c:formatCode>General</c:formatCode>
                <c:ptCount val="57"/>
                <c:pt idx="0">
                  <c:v>-20.175000000000001</c:v>
                </c:pt>
                <c:pt idx="1">
                  <c:v>-20.245000000000001</c:v>
                </c:pt>
                <c:pt idx="2">
                  <c:v>-20.305</c:v>
                </c:pt>
                <c:pt idx="3">
                  <c:v>-20.375</c:v>
                </c:pt>
                <c:pt idx="4">
                  <c:v>-20.445</c:v>
                </c:pt>
                <c:pt idx="5">
                  <c:v>-20.504999999999999</c:v>
                </c:pt>
                <c:pt idx="6">
                  <c:v>-20.565000000000001</c:v>
                </c:pt>
                <c:pt idx="7">
                  <c:v>-20.635000000000002</c:v>
                </c:pt>
                <c:pt idx="8">
                  <c:v>-20.704999999999998</c:v>
                </c:pt>
                <c:pt idx="9">
                  <c:v>-20.765000000000001</c:v>
                </c:pt>
                <c:pt idx="10">
                  <c:v>-20.83</c:v>
                </c:pt>
                <c:pt idx="11">
                  <c:v>-20.895</c:v>
                </c:pt>
                <c:pt idx="12">
                  <c:v>-20.96</c:v>
                </c:pt>
                <c:pt idx="13">
                  <c:v>-21.024999999999999</c:v>
                </c:pt>
                <c:pt idx="14">
                  <c:v>-21.085000000000001</c:v>
                </c:pt>
                <c:pt idx="15">
                  <c:v>-21.155000000000001</c:v>
                </c:pt>
                <c:pt idx="16">
                  <c:v>-21.22</c:v>
                </c:pt>
                <c:pt idx="17">
                  <c:v>-21.285</c:v>
                </c:pt>
                <c:pt idx="18">
                  <c:v>-21.344999999999999</c:v>
                </c:pt>
                <c:pt idx="19">
                  <c:v>-21.41</c:v>
                </c:pt>
                <c:pt idx="20">
                  <c:v>-21.475000000000001</c:v>
                </c:pt>
                <c:pt idx="21">
                  <c:v>-21.545000000000002</c:v>
                </c:pt>
                <c:pt idx="22">
                  <c:v>-21.61</c:v>
                </c:pt>
                <c:pt idx="23">
                  <c:v>-21.68</c:v>
                </c:pt>
                <c:pt idx="24">
                  <c:v>-21.734999999999999</c:v>
                </c:pt>
                <c:pt idx="25">
                  <c:v>-21.805</c:v>
                </c:pt>
                <c:pt idx="26">
                  <c:v>-21.875</c:v>
                </c:pt>
                <c:pt idx="27">
                  <c:v>-21.93</c:v>
                </c:pt>
                <c:pt idx="28">
                  <c:v>-21.995000000000001</c:v>
                </c:pt>
                <c:pt idx="29">
                  <c:v>-22.07</c:v>
                </c:pt>
                <c:pt idx="30">
                  <c:v>-22.135000000000002</c:v>
                </c:pt>
                <c:pt idx="31">
                  <c:v>-22.19</c:v>
                </c:pt>
                <c:pt idx="32">
                  <c:v>-22.254999999999999</c:v>
                </c:pt>
                <c:pt idx="33">
                  <c:v>-22.324999999999999</c:v>
                </c:pt>
                <c:pt idx="34">
                  <c:v>-22.385000000000002</c:v>
                </c:pt>
                <c:pt idx="35">
                  <c:v>-22.445</c:v>
                </c:pt>
                <c:pt idx="36">
                  <c:v>-22.52</c:v>
                </c:pt>
                <c:pt idx="37">
                  <c:v>-22.59</c:v>
                </c:pt>
                <c:pt idx="38">
                  <c:v>-22.645</c:v>
                </c:pt>
                <c:pt idx="39">
                  <c:v>-22.71</c:v>
                </c:pt>
                <c:pt idx="40">
                  <c:v>-22.78</c:v>
                </c:pt>
                <c:pt idx="41">
                  <c:v>-22.84</c:v>
                </c:pt>
                <c:pt idx="42">
                  <c:v>-22.905000000000001</c:v>
                </c:pt>
                <c:pt idx="43">
                  <c:v>-22.97</c:v>
                </c:pt>
                <c:pt idx="44">
                  <c:v>-23.04</c:v>
                </c:pt>
                <c:pt idx="45">
                  <c:v>-23.1</c:v>
                </c:pt>
                <c:pt idx="46">
                  <c:v>-23.17</c:v>
                </c:pt>
                <c:pt idx="47">
                  <c:v>-23.234999999999999</c:v>
                </c:pt>
                <c:pt idx="48">
                  <c:v>-23.3</c:v>
                </c:pt>
                <c:pt idx="49">
                  <c:v>-23.36</c:v>
                </c:pt>
                <c:pt idx="50">
                  <c:v>-23.425000000000001</c:v>
                </c:pt>
                <c:pt idx="51">
                  <c:v>-23.495000000000001</c:v>
                </c:pt>
                <c:pt idx="52">
                  <c:v>-23.56</c:v>
                </c:pt>
                <c:pt idx="53">
                  <c:v>-23.625</c:v>
                </c:pt>
                <c:pt idx="54">
                  <c:v>-23.69</c:v>
                </c:pt>
                <c:pt idx="55">
                  <c:v>-23.754999999999999</c:v>
                </c:pt>
                <c:pt idx="56">
                  <c:v>-23.815000000000001</c:v>
                </c:pt>
              </c:numCache>
            </c:numRef>
          </c:xVal>
          <c:yVal>
            <c:numRef>
              <c:f>'980025'!$E$2373:$E$2429</c:f>
              <c:numCache>
                <c:formatCode>General</c:formatCode>
                <c:ptCount val="57"/>
                <c:pt idx="0">
                  <c:v>205</c:v>
                </c:pt>
                <c:pt idx="1">
                  <c:v>178</c:v>
                </c:pt>
                <c:pt idx="2">
                  <c:v>165</c:v>
                </c:pt>
                <c:pt idx="3">
                  <c:v>203</c:v>
                </c:pt>
                <c:pt idx="4">
                  <c:v>198</c:v>
                </c:pt>
                <c:pt idx="5">
                  <c:v>176</c:v>
                </c:pt>
                <c:pt idx="6">
                  <c:v>199</c:v>
                </c:pt>
                <c:pt idx="7">
                  <c:v>219</c:v>
                </c:pt>
                <c:pt idx="8">
                  <c:v>204</c:v>
                </c:pt>
                <c:pt idx="9">
                  <c:v>211</c:v>
                </c:pt>
                <c:pt idx="10">
                  <c:v>228</c:v>
                </c:pt>
                <c:pt idx="11">
                  <c:v>201</c:v>
                </c:pt>
                <c:pt idx="12">
                  <c:v>194</c:v>
                </c:pt>
                <c:pt idx="13">
                  <c:v>212</c:v>
                </c:pt>
                <c:pt idx="14">
                  <c:v>225</c:v>
                </c:pt>
                <c:pt idx="15">
                  <c:v>201</c:v>
                </c:pt>
                <c:pt idx="16">
                  <c:v>205</c:v>
                </c:pt>
                <c:pt idx="17">
                  <c:v>209</c:v>
                </c:pt>
                <c:pt idx="18">
                  <c:v>158</c:v>
                </c:pt>
                <c:pt idx="19">
                  <c:v>151</c:v>
                </c:pt>
                <c:pt idx="20">
                  <c:v>136</c:v>
                </c:pt>
                <c:pt idx="21">
                  <c:v>123</c:v>
                </c:pt>
                <c:pt idx="22">
                  <c:v>76</c:v>
                </c:pt>
                <c:pt idx="23">
                  <c:v>59</c:v>
                </c:pt>
                <c:pt idx="24">
                  <c:v>57</c:v>
                </c:pt>
                <c:pt idx="25">
                  <c:v>38</c:v>
                </c:pt>
                <c:pt idx="26">
                  <c:v>40</c:v>
                </c:pt>
                <c:pt idx="27">
                  <c:v>38</c:v>
                </c:pt>
                <c:pt idx="28">
                  <c:v>47</c:v>
                </c:pt>
                <c:pt idx="29">
                  <c:v>48</c:v>
                </c:pt>
                <c:pt idx="30">
                  <c:v>46</c:v>
                </c:pt>
                <c:pt idx="31">
                  <c:v>43</c:v>
                </c:pt>
                <c:pt idx="32">
                  <c:v>45</c:v>
                </c:pt>
                <c:pt idx="33">
                  <c:v>36</c:v>
                </c:pt>
                <c:pt idx="34">
                  <c:v>40</c:v>
                </c:pt>
                <c:pt idx="35">
                  <c:v>39</c:v>
                </c:pt>
                <c:pt idx="36">
                  <c:v>33</c:v>
                </c:pt>
                <c:pt idx="37">
                  <c:v>33</c:v>
                </c:pt>
                <c:pt idx="38">
                  <c:v>44</c:v>
                </c:pt>
                <c:pt idx="39">
                  <c:v>43</c:v>
                </c:pt>
                <c:pt idx="40">
                  <c:v>32</c:v>
                </c:pt>
                <c:pt idx="41">
                  <c:v>42</c:v>
                </c:pt>
                <c:pt idx="42">
                  <c:v>41</c:v>
                </c:pt>
                <c:pt idx="43">
                  <c:v>40</c:v>
                </c:pt>
                <c:pt idx="44">
                  <c:v>44</c:v>
                </c:pt>
                <c:pt idx="45">
                  <c:v>37</c:v>
                </c:pt>
                <c:pt idx="46">
                  <c:v>51</c:v>
                </c:pt>
                <c:pt idx="47">
                  <c:v>38</c:v>
                </c:pt>
                <c:pt idx="48">
                  <c:v>51</c:v>
                </c:pt>
                <c:pt idx="49">
                  <c:v>29</c:v>
                </c:pt>
                <c:pt idx="50">
                  <c:v>33</c:v>
                </c:pt>
                <c:pt idx="51">
                  <c:v>37</c:v>
                </c:pt>
                <c:pt idx="52">
                  <c:v>43</c:v>
                </c:pt>
                <c:pt idx="53">
                  <c:v>44</c:v>
                </c:pt>
                <c:pt idx="54">
                  <c:v>40</c:v>
                </c:pt>
                <c:pt idx="55">
                  <c:v>44</c:v>
                </c:pt>
                <c:pt idx="56">
                  <c:v>44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'980025'!$B$2373:$B$2429</c:f>
              <c:numCache>
                <c:formatCode>General</c:formatCode>
                <c:ptCount val="57"/>
                <c:pt idx="0">
                  <c:v>-20.175000000000001</c:v>
                </c:pt>
                <c:pt idx="1">
                  <c:v>-20.245000000000001</c:v>
                </c:pt>
                <c:pt idx="2">
                  <c:v>-20.305</c:v>
                </c:pt>
                <c:pt idx="3">
                  <c:v>-20.375</c:v>
                </c:pt>
                <c:pt idx="4">
                  <c:v>-20.445</c:v>
                </c:pt>
                <c:pt idx="5">
                  <c:v>-20.504999999999999</c:v>
                </c:pt>
                <c:pt idx="6">
                  <c:v>-20.565000000000001</c:v>
                </c:pt>
                <c:pt idx="7">
                  <c:v>-20.635000000000002</c:v>
                </c:pt>
                <c:pt idx="8">
                  <c:v>-20.704999999999998</c:v>
                </c:pt>
                <c:pt idx="9">
                  <c:v>-20.765000000000001</c:v>
                </c:pt>
                <c:pt idx="10">
                  <c:v>-20.83</c:v>
                </c:pt>
                <c:pt idx="11">
                  <c:v>-20.895</c:v>
                </c:pt>
                <c:pt idx="12">
                  <c:v>-20.96</c:v>
                </c:pt>
                <c:pt idx="13">
                  <c:v>-21.024999999999999</c:v>
                </c:pt>
                <c:pt idx="14">
                  <c:v>-21.085000000000001</c:v>
                </c:pt>
                <c:pt idx="15">
                  <c:v>-21.155000000000001</c:v>
                </c:pt>
                <c:pt idx="16">
                  <c:v>-21.22</c:v>
                </c:pt>
                <c:pt idx="17">
                  <c:v>-21.285</c:v>
                </c:pt>
                <c:pt idx="18">
                  <c:v>-21.344999999999999</c:v>
                </c:pt>
                <c:pt idx="19">
                  <c:v>-21.41</c:v>
                </c:pt>
                <c:pt idx="20">
                  <c:v>-21.475000000000001</c:v>
                </c:pt>
                <c:pt idx="21">
                  <c:v>-21.545000000000002</c:v>
                </c:pt>
                <c:pt idx="22">
                  <c:v>-21.61</c:v>
                </c:pt>
                <c:pt idx="23">
                  <c:v>-21.68</c:v>
                </c:pt>
                <c:pt idx="24">
                  <c:v>-21.734999999999999</c:v>
                </c:pt>
                <c:pt idx="25">
                  <c:v>-21.805</c:v>
                </c:pt>
                <c:pt idx="26">
                  <c:v>-21.875</c:v>
                </c:pt>
                <c:pt idx="27">
                  <c:v>-21.93</c:v>
                </c:pt>
                <c:pt idx="28">
                  <c:v>-21.995000000000001</c:v>
                </c:pt>
                <c:pt idx="29">
                  <c:v>-22.07</c:v>
                </c:pt>
                <c:pt idx="30">
                  <c:v>-22.135000000000002</c:v>
                </c:pt>
                <c:pt idx="31">
                  <c:v>-22.19</c:v>
                </c:pt>
                <c:pt idx="32">
                  <c:v>-22.254999999999999</c:v>
                </c:pt>
                <c:pt idx="33">
                  <c:v>-22.324999999999999</c:v>
                </c:pt>
                <c:pt idx="34">
                  <c:v>-22.385000000000002</c:v>
                </c:pt>
                <c:pt idx="35">
                  <c:v>-22.445</c:v>
                </c:pt>
                <c:pt idx="36">
                  <c:v>-22.52</c:v>
                </c:pt>
                <c:pt idx="37">
                  <c:v>-22.59</c:v>
                </c:pt>
                <c:pt idx="38">
                  <c:v>-22.645</c:v>
                </c:pt>
                <c:pt idx="39">
                  <c:v>-22.71</c:v>
                </c:pt>
                <c:pt idx="40">
                  <c:v>-22.78</c:v>
                </c:pt>
                <c:pt idx="41">
                  <c:v>-22.84</c:v>
                </c:pt>
                <c:pt idx="42">
                  <c:v>-22.905000000000001</c:v>
                </c:pt>
                <c:pt idx="43">
                  <c:v>-22.97</c:v>
                </c:pt>
                <c:pt idx="44">
                  <c:v>-23.04</c:v>
                </c:pt>
                <c:pt idx="45">
                  <c:v>-23.1</c:v>
                </c:pt>
                <c:pt idx="46">
                  <c:v>-23.17</c:v>
                </c:pt>
                <c:pt idx="47">
                  <c:v>-23.234999999999999</c:v>
                </c:pt>
                <c:pt idx="48">
                  <c:v>-23.3</c:v>
                </c:pt>
                <c:pt idx="49">
                  <c:v>-23.36</c:v>
                </c:pt>
                <c:pt idx="50">
                  <c:v>-23.425000000000001</c:v>
                </c:pt>
                <c:pt idx="51">
                  <c:v>-23.495000000000001</c:v>
                </c:pt>
                <c:pt idx="52">
                  <c:v>-23.56</c:v>
                </c:pt>
                <c:pt idx="53">
                  <c:v>-23.625</c:v>
                </c:pt>
                <c:pt idx="54">
                  <c:v>-23.69</c:v>
                </c:pt>
                <c:pt idx="55">
                  <c:v>-23.754999999999999</c:v>
                </c:pt>
                <c:pt idx="56">
                  <c:v>-23.815000000000001</c:v>
                </c:pt>
              </c:numCache>
            </c:numRef>
          </c:xVal>
          <c:yVal>
            <c:numRef>
              <c:f>'980025'!$F$2373:$F$2429</c:f>
              <c:numCache>
                <c:formatCode>General</c:formatCode>
                <c:ptCount val="57"/>
                <c:pt idx="0">
                  <c:v>185.21371519928368</c:v>
                </c:pt>
                <c:pt idx="1">
                  <c:v>187.26998832030262</c:v>
                </c:pt>
                <c:pt idx="2">
                  <c:v>189.05565657679745</c:v>
                </c:pt>
                <c:pt idx="3">
                  <c:v>191.16630663400565</c:v>
                </c:pt>
                <c:pt idx="4">
                  <c:v>193.30682978718318</c:v>
                </c:pt>
                <c:pt idx="5">
                  <c:v>195.1656607993919</c:v>
                </c:pt>
                <c:pt idx="6">
                  <c:v>197.04701968482817</c:v>
                </c:pt>
                <c:pt idx="7">
                  <c:v>199.27077553910408</c:v>
                </c:pt>
                <c:pt idx="8">
                  <c:v>201.5260053328044</c:v>
                </c:pt>
                <c:pt idx="9">
                  <c:v>203.48444762947605</c:v>
                </c:pt>
                <c:pt idx="10">
                  <c:v>205.63288684382906</c:v>
                </c:pt>
                <c:pt idx="11">
                  <c:v>207.80954780595135</c:v>
                </c:pt>
                <c:pt idx="12">
                  <c:v>210.01480123475449</c:v>
                </c:pt>
                <c:pt idx="13">
                  <c:v>212.24902271888772</c:v>
                </c:pt>
                <c:pt idx="14">
                  <c:v>213.65686615768084</c:v>
                </c:pt>
                <c:pt idx="15">
                  <c:v>211.0698401577726</c:v>
                </c:pt>
                <c:pt idx="16">
                  <c:v>204.13155823368561</c:v>
                </c:pt>
                <c:pt idx="17">
                  <c:v>192.65036522707186</c:v>
                </c:pt>
                <c:pt idx="18">
                  <c:v>177.86886386271436</c:v>
                </c:pt>
                <c:pt idx="19">
                  <c:v>157.15536487411168</c:v>
                </c:pt>
                <c:pt idx="20">
                  <c:v>131.3008060504323</c:v>
                </c:pt>
                <c:pt idx="21">
                  <c:v>103.04569927619974</c:v>
                </c:pt>
                <c:pt idx="22">
                  <c:v>81.475440711945055</c:v>
                </c:pt>
                <c:pt idx="23">
                  <c:v>63.271529040088836</c:v>
                </c:pt>
                <c:pt idx="24">
                  <c:v>52.624644278277998</c:v>
                </c:pt>
                <c:pt idx="25">
                  <c:v>43.727394738251853</c:v>
                </c:pt>
                <c:pt idx="26">
                  <c:v>40.041875992050571</c:v>
                </c:pt>
                <c:pt idx="27">
                  <c:v>39.930046409830808</c:v>
                </c:pt>
                <c:pt idx="28">
                  <c:v>39.930046409830808</c:v>
                </c:pt>
                <c:pt idx="29">
                  <c:v>39.930046409830808</c:v>
                </c:pt>
                <c:pt idx="30">
                  <c:v>39.930046409830808</c:v>
                </c:pt>
                <c:pt idx="31">
                  <c:v>39.930046409830808</c:v>
                </c:pt>
                <c:pt idx="32">
                  <c:v>39.930046409830808</c:v>
                </c:pt>
                <c:pt idx="33">
                  <c:v>39.930046409830808</c:v>
                </c:pt>
                <c:pt idx="34">
                  <c:v>39.930046409830808</c:v>
                </c:pt>
                <c:pt idx="35">
                  <c:v>39.930046409830808</c:v>
                </c:pt>
                <c:pt idx="36">
                  <c:v>39.930046409830808</c:v>
                </c:pt>
                <c:pt idx="37">
                  <c:v>39.930046409830808</c:v>
                </c:pt>
                <c:pt idx="38">
                  <c:v>39.930046409830808</c:v>
                </c:pt>
                <c:pt idx="39">
                  <c:v>39.930046409830808</c:v>
                </c:pt>
                <c:pt idx="40">
                  <c:v>39.930046409830808</c:v>
                </c:pt>
                <c:pt idx="41">
                  <c:v>39.930046409830808</c:v>
                </c:pt>
                <c:pt idx="42">
                  <c:v>39.930046409830808</c:v>
                </c:pt>
                <c:pt idx="43">
                  <c:v>39.930046409830808</c:v>
                </c:pt>
                <c:pt idx="44">
                  <c:v>39.930046409830808</c:v>
                </c:pt>
                <c:pt idx="45">
                  <c:v>39.930046409830808</c:v>
                </c:pt>
                <c:pt idx="46">
                  <c:v>39.930046409830808</c:v>
                </c:pt>
                <c:pt idx="47">
                  <c:v>39.930046409830808</c:v>
                </c:pt>
                <c:pt idx="48">
                  <c:v>39.930046409830808</c:v>
                </c:pt>
                <c:pt idx="49">
                  <c:v>39.930046409830808</c:v>
                </c:pt>
                <c:pt idx="50">
                  <c:v>39.930046409830808</c:v>
                </c:pt>
                <c:pt idx="51">
                  <c:v>39.930046409830808</c:v>
                </c:pt>
                <c:pt idx="52">
                  <c:v>39.930046409830808</c:v>
                </c:pt>
                <c:pt idx="53">
                  <c:v>39.930046409830808</c:v>
                </c:pt>
                <c:pt idx="54">
                  <c:v>39.930046409830808</c:v>
                </c:pt>
                <c:pt idx="55">
                  <c:v>39.930046409830808</c:v>
                </c:pt>
                <c:pt idx="56">
                  <c:v>39.930046409830808</c:v>
                </c:pt>
              </c:numCache>
            </c:numRef>
          </c:yVal>
        </c:ser>
        <c:axId val="283428736"/>
        <c:axId val="283439104"/>
      </c:scatterChart>
      <c:valAx>
        <c:axId val="283428736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83439104"/>
        <c:crosses val="autoZero"/>
        <c:crossBetween val="midCat"/>
      </c:valAx>
      <c:valAx>
        <c:axId val="283439104"/>
        <c:scaling>
          <c:orientation val="minMax"/>
        </c:scaling>
        <c:axPos val="l"/>
        <c:majorGridlines/>
        <c:numFmt formatCode="General" sourceLinked="1"/>
        <c:tickLblPos val="nextTo"/>
        <c:crossAx val="283428736"/>
        <c:crosses val="autoZero"/>
        <c:crossBetween val="midCat"/>
      </c:valAx>
    </c:plotArea>
    <c:plotVisOnly val="1"/>
  </c:chart>
  <c:printSettings>
    <c:headerFooter/>
    <c:pageMargins b="0.75000000000000588" l="0.70000000000000062" r="0.70000000000000062" t="0.75000000000000588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'980025'!$B$2447:$B$2521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-19.594999999999999</c:v>
                </c:pt>
                <c:pt idx="10">
                  <c:v>-19.66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-21.225000000000001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-22.524999999999999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'980025'!$E$2447:$E$2521</c:f>
              <c:numCache>
                <c:formatCode>General</c:formatCode>
                <c:ptCount val="75"/>
                <c:pt idx="0">
                  <c:v>203</c:v>
                </c:pt>
                <c:pt idx="1">
                  <c:v>162</c:v>
                </c:pt>
                <c:pt idx="2">
                  <c:v>206</c:v>
                </c:pt>
                <c:pt idx="3">
                  <c:v>179</c:v>
                </c:pt>
                <c:pt idx="4">
                  <c:v>187</c:v>
                </c:pt>
                <c:pt idx="5">
                  <c:v>176</c:v>
                </c:pt>
                <c:pt idx="6">
                  <c:v>203</c:v>
                </c:pt>
                <c:pt idx="7">
                  <c:v>206</c:v>
                </c:pt>
                <c:pt idx="8">
                  <c:v>186</c:v>
                </c:pt>
                <c:pt idx="9">
                  <c:v>205</c:v>
                </c:pt>
                <c:pt idx="10">
                  <c:v>223</c:v>
                </c:pt>
                <c:pt idx="11">
                  <c:v>201</c:v>
                </c:pt>
                <c:pt idx="12">
                  <c:v>195</c:v>
                </c:pt>
                <c:pt idx="13">
                  <c:v>251</c:v>
                </c:pt>
                <c:pt idx="14">
                  <c:v>247</c:v>
                </c:pt>
                <c:pt idx="15">
                  <c:v>198</c:v>
                </c:pt>
                <c:pt idx="16">
                  <c:v>271</c:v>
                </c:pt>
                <c:pt idx="17">
                  <c:v>219</c:v>
                </c:pt>
                <c:pt idx="18">
                  <c:v>266</c:v>
                </c:pt>
                <c:pt idx="19">
                  <c:v>233</c:v>
                </c:pt>
                <c:pt idx="20">
                  <c:v>242</c:v>
                </c:pt>
                <c:pt idx="21">
                  <c:v>230</c:v>
                </c:pt>
                <c:pt idx="22">
                  <c:v>224</c:v>
                </c:pt>
                <c:pt idx="23">
                  <c:v>246</c:v>
                </c:pt>
                <c:pt idx="24">
                  <c:v>218</c:v>
                </c:pt>
                <c:pt idx="25">
                  <c:v>209</c:v>
                </c:pt>
                <c:pt idx="26">
                  <c:v>215</c:v>
                </c:pt>
                <c:pt idx="27">
                  <c:v>200</c:v>
                </c:pt>
                <c:pt idx="28">
                  <c:v>208</c:v>
                </c:pt>
                <c:pt idx="29">
                  <c:v>211</c:v>
                </c:pt>
                <c:pt idx="30">
                  <c:v>196</c:v>
                </c:pt>
                <c:pt idx="31">
                  <c:v>159</c:v>
                </c:pt>
                <c:pt idx="32">
                  <c:v>179</c:v>
                </c:pt>
                <c:pt idx="33">
                  <c:v>146</c:v>
                </c:pt>
                <c:pt idx="34">
                  <c:v>116</c:v>
                </c:pt>
                <c:pt idx="35">
                  <c:v>108</c:v>
                </c:pt>
                <c:pt idx="36">
                  <c:v>107</c:v>
                </c:pt>
                <c:pt idx="37">
                  <c:v>62</c:v>
                </c:pt>
                <c:pt idx="38">
                  <c:v>58</c:v>
                </c:pt>
                <c:pt idx="39">
                  <c:v>53</c:v>
                </c:pt>
                <c:pt idx="40">
                  <c:v>44</c:v>
                </c:pt>
                <c:pt idx="41">
                  <c:v>62</c:v>
                </c:pt>
                <c:pt idx="42">
                  <c:v>38</c:v>
                </c:pt>
                <c:pt idx="43">
                  <c:v>42</c:v>
                </c:pt>
                <c:pt idx="44">
                  <c:v>46</c:v>
                </c:pt>
                <c:pt idx="45">
                  <c:v>49</c:v>
                </c:pt>
                <c:pt idx="46">
                  <c:v>35</c:v>
                </c:pt>
                <c:pt idx="47">
                  <c:v>41</c:v>
                </c:pt>
                <c:pt idx="48">
                  <c:v>27</c:v>
                </c:pt>
                <c:pt idx="49">
                  <c:v>49</c:v>
                </c:pt>
                <c:pt idx="50">
                  <c:v>43</c:v>
                </c:pt>
                <c:pt idx="51">
                  <c:v>33</c:v>
                </c:pt>
                <c:pt idx="52">
                  <c:v>30</c:v>
                </c:pt>
                <c:pt idx="53">
                  <c:v>38</c:v>
                </c:pt>
                <c:pt idx="54">
                  <c:v>36</c:v>
                </c:pt>
                <c:pt idx="55">
                  <c:v>46</c:v>
                </c:pt>
                <c:pt idx="56">
                  <c:v>50</c:v>
                </c:pt>
                <c:pt idx="57">
                  <c:v>36</c:v>
                </c:pt>
                <c:pt idx="58">
                  <c:v>32</c:v>
                </c:pt>
                <c:pt idx="59">
                  <c:v>40</c:v>
                </c:pt>
                <c:pt idx="60">
                  <c:v>34</c:v>
                </c:pt>
                <c:pt idx="61">
                  <c:v>43</c:v>
                </c:pt>
                <c:pt idx="62">
                  <c:v>44</c:v>
                </c:pt>
                <c:pt idx="63">
                  <c:v>40</c:v>
                </c:pt>
                <c:pt idx="64">
                  <c:v>54</c:v>
                </c:pt>
                <c:pt idx="65">
                  <c:v>26</c:v>
                </c:pt>
                <c:pt idx="66">
                  <c:v>41</c:v>
                </c:pt>
                <c:pt idx="67">
                  <c:v>38</c:v>
                </c:pt>
                <c:pt idx="68">
                  <c:v>43</c:v>
                </c:pt>
                <c:pt idx="69">
                  <c:v>48</c:v>
                </c:pt>
                <c:pt idx="70">
                  <c:v>30</c:v>
                </c:pt>
                <c:pt idx="71">
                  <c:v>34</c:v>
                </c:pt>
                <c:pt idx="72">
                  <c:v>48</c:v>
                </c:pt>
                <c:pt idx="73">
                  <c:v>33</c:v>
                </c:pt>
                <c:pt idx="74">
                  <c:v>36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'980025'!$B$2447:$B$2521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-19.594999999999999</c:v>
                </c:pt>
                <c:pt idx="10">
                  <c:v>-19.66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-21.225000000000001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-22.524999999999999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'980025'!$F$2447:$F$2521</c:f>
              <c:numCache>
                <c:formatCode>General</c:formatCode>
                <c:ptCount val="75"/>
                <c:pt idx="0">
                  <c:v>181.70451714760134</c:v>
                </c:pt>
                <c:pt idx="1">
                  <c:v>184.73529602992735</c:v>
                </c:pt>
                <c:pt idx="2">
                  <c:v>186.91307621706304</c:v>
                </c:pt>
                <c:pt idx="3">
                  <c:v>189.12317893746615</c:v>
                </c:pt>
                <c:pt idx="4">
                  <c:v>191.74312460670319</c:v>
                </c:pt>
                <c:pt idx="5">
                  <c:v>194.02491472727664</c:v>
                </c:pt>
                <c:pt idx="6">
                  <c:v>196.72984155683761</c:v>
                </c:pt>
                <c:pt idx="7">
                  <c:v>199.28353240810299</c:v>
                </c:pt>
                <c:pt idx="8">
                  <c:v>202.07962764236376</c:v>
                </c:pt>
                <c:pt idx="9">
                  <c:v>204.71938955420705</c:v>
                </c:pt>
                <c:pt idx="10">
                  <c:v>207.40162178239459</c:v>
                </c:pt>
                <c:pt idx="11">
                  <c:v>209.91581474089969</c:v>
                </c:pt>
                <c:pt idx="12">
                  <c:v>212.68165065339966</c:v>
                </c:pt>
                <c:pt idx="13">
                  <c:v>215.49198524800909</c:v>
                </c:pt>
                <c:pt idx="14">
                  <c:v>218.34753445031862</c:v>
                </c:pt>
                <c:pt idx="15">
                  <c:v>221.47414138154485</c:v>
                </c:pt>
                <c:pt idx="16">
                  <c:v>223.96874132134283</c:v>
                </c:pt>
                <c:pt idx="17">
                  <c:v>226.96067044124717</c:v>
                </c:pt>
                <c:pt idx="18">
                  <c:v>230.23660290161743</c:v>
                </c:pt>
                <c:pt idx="19">
                  <c:v>233.5693300472916</c:v>
                </c:pt>
                <c:pt idx="20">
                  <c:v>236.25912237566627</c:v>
                </c:pt>
                <c:pt idx="21">
                  <c:v>238.03179346974156</c:v>
                </c:pt>
                <c:pt idx="22">
                  <c:v>238.44324574703472</c:v>
                </c:pt>
                <c:pt idx="23">
                  <c:v>237.22212989050547</c:v>
                </c:pt>
                <c:pt idx="24">
                  <c:v>234.81229103281865</c:v>
                </c:pt>
                <c:pt idx="25">
                  <c:v>230.71477792372482</c:v>
                </c:pt>
                <c:pt idx="26">
                  <c:v>225.00099822244286</c:v>
                </c:pt>
                <c:pt idx="27">
                  <c:v>218.2282180312441</c:v>
                </c:pt>
                <c:pt idx="28">
                  <c:v>208.42626747175163</c:v>
                </c:pt>
                <c:pt idx="29">
                  <c:v>197.41023343521337</c:v>
                </c:pt>
                <c:pt idx="30">
                  <c:v>184.46764151132786</c:v>
                </c:pt>
                <c:pt idx="31">
                  <c:v>169.51476840246102</c:v>
                </c:pt>
                <c:pt idx="32">
                  <c:v>153.52238353235006</c:v>
                </c:pt>
                <c:pt idx="33">
                  <c:v>133.92197390877755</c:v>
                </c:pt>
                <c:pt idx="34">
                  <c:v>116.1424670735495</c:v>
                </c:pt>
                <c:pt idx="35">
                  <c:v>102.3521797606081</c:v>
                </c:pt>
                <c:pt idx="36">
                  <c:v>89.899698577878866</c:v>
                </c:pt>
                <c:pt idx="37">
                  <c:v>77.062642168157055</c:v>
                </c:pt>
                <c:pt idx="38">
                  <c:v>67.50874093422037</c:v>
                </c:pt>
                <c:pt idx="39">
                  <c:v>58.668358320786105</c:v>
                </c:pt>
                <c:pt idx="40">
                  <c:v>50.903816821452367</c:v>
                </c:pt>
                <c:pt idx="41">
                  <c:v>45.32433665040999</c:v>
                </c:pt>
                <c:pt idx="42">
                  <c:v>41.567595314060071</c:v>
                </c:pt>
                <c:pt idx="43">
                  <c:v>39.007469256343967</c:v>
                </c:pt>
                <c:pt idx="44">
                  <c:v>38.006280970861013</c:v>
                </c:pt>
                <c:pt idx="45">
                  <c:v>38.004020228690308</c:v>
                </c:pt>
                <c:pt idx="46">
                  <c:v>38.004020228690308</c:v>
                </c:pt>
                <c:pt idx="47">
                  <c:v>38.004020228690308</c:v>
                </c:pt>
                <c:pt idx="48">
                  <c:v>38.004020228690308</c:v>
                </c:pt>
                <c:pt idx="49">
                  <c:v>38.004020228690308</c:v>
                </c:pt>
                <c:pt idx="50">
                  <c:v>38.004020228690308</c:v>
                </c:pt>
                <c:pt idx="51">
                  <c:v>38.004020228690308</c:v>
                </c:pt>
                <c:pt idx="52">
                  <c:v>38.004020228690308</c:v>
                </c:pt>
                <c:pt idx="53">
                  <c:v>38.004020228690308</c:v>
                </c:pt>
                <c:pt idx="54">
                  <c:v>38.004020228690308</c:v>
                </c:pt>
                <c:pt idx="55">
                  <c:v>38.004020228690308</c:v>
                </c:pt>
                <c:pt idx="56">
                  <c:v>38.004020228690308</c:v>
                </c:pt>
                <c:pt idx="57">
                  <c:v>38.004020228690308</c:v>
                </c:pt>
                <c:pt idx="58">
                  <c:v>38.004020228690308</c:v>
                </c:pt>
                <c:pt idx="59">
                  <c:v>38.004020228690308</c:v>
                </c:pt>
                <c:pt idx="60">
                  <c:v>38.004020228690308</c:v>
                </c:pt>
                <c:pt idx="61">
                  <c:v>38.004020228690308</c:v>
                </c:pt>
                <c:pt idx="62">
                  <c:v>38.004020228690308</c:v>
                </c:pt>
                <c:pt idx="63">
                  <c:v>38.004020228690308</c:v>
                </c:pt>
                <c:pt idx="64">
                  <c:v>38.004020228690308</c:v>
                </c:pt>
                <c:pt idx="65">
                  <c:v>38.004020228690308</c:v>
                </c:pt>
                <c:pt idx="66">
                  <c:v>38.004020228690308</c:v>
                </c:pt>
                <c:pt idx="67">
                  <c:v>38.004020228690308</c:v>
                </c:pt>
                <c:pt idx="68">
                  <c:v>38.004020228690308</c:v>
                </c:pt>
                <c:pt idx="69">
                  <c:v>38.004020228690308</c:v>
                </c:pt>
                <c:pt idx="70">
                  <c:v>38.004020228690308</c:v>
                </c:pt>
                <c:pt idx="71">
                  <c:v>38.004020228690308</c:v>
                </c:pt>
                <c:pt idx="72">
                  <c:v>38.004020228690308</c:v>
                </c:pt>
                <c:pt idx="73">
                  <c:v>38.004020228690308</c:v>
                </c:pt>
                <c:pt idx="74">
                  <c:v>38.004020228690308</c:v>
                </c:pt>
              </c:numCache>
            </c:numRef>
          </c:yVal>
        </c:ser>
        <c:axId val="268402048"/>
        <c:axId val="281501696"/>
      </c:scatterChart>
      <c:valAx>
        <c:axId val="26840204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81501696"/>
        <c:crosses val="autoZero"/>
        <c:crossBetween val="midCat"/>
      </c:valAx>
      <c:valAx>
        <c:axId val="281501696"/>
        <c:scaling>
          <c:orientation val="minMax"/>
        </c:scaling>
        <c:axPos val="l"/>
        <c:majorGridlines/>
        <c:numFmt formatCode="General" sourceLinked="1"/>
        <c:tickLblPos val="nextTo"/>
        <c:crossAx val="268402048"/>
        <c:crosses val="autoZero"/>
        <c:crossBetween val="midCat"/>
      </c:valAx>
    </c:plotArea>
    <c:plotVisOnly val="1"/>
  </c:chart>
  <c:printSettings>
    <c:headerFooter/>
    <c:pageMargins b="0.75000000000000611" l="0.70000000000000062" r="0.70000000000000062" t="0.75000000000000611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'980025'!$B$2539:$B$2613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-19.66</c:v>
                </c:pt>
                <c:pt idx="11">
                  <c:v>-19.715</c:v>
                </c:pt>
                <c:pt idx="12">
                  <c:v>-19.795000000000002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</c:v>
                </c:pt>
                <c:pt idx="28">
                  <c:v>-20.824999999999999</c:v>
                </c:pt>
                <c:pt idx="29">
                  <c:v>-20.89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-21.285</c:v>
                </c:pt>
                <c:pt idx="36">
                  <c:v>-21.35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-22</c:v>
                </c:pt>
                <c:pt idx="47">
                  <c:v>-22.06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-22.524999999999999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-22.785</c:v>
                </c:pt>
                <c:pt idx="59">
                  <c:v>-22.84</c:v>
                </c:pt>
                <c:pt idx="60">
                  <c:v>-22.91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'980025'!$E$2539:$E$2613</c:f>
              <c:numCache>
                <c:formatCode>General</c:formatCode>
                <c:ptCount val="75"/>
                <c:pt idx="0">
                  <c:v>199</c:v>
                </c:pt>
                <c:pt idx="1">
                  <c:v>204</c:v>
                </c:pt>
                <c:pt idx="2">
                  <c:v>174</c:v>
                </c:pt>
                <c:pt idx="3">
                  <c:v>159</c:v>
                </c:pt>
                <c:pt idx="4">
                  <c:v>236</c:v>
                </c:pt>
                <c:pt idx="5">
                  <c:v>188</c:v>
                </c:pt>
                <c:pt idx="6">
                  <c:v>208</c:v>
                </c:pt>
                <c:pt idx="7">
                  <c:v>207</c:v>
                </c:pt>
                <c:pt idx="8">
                  <c:v>226</c:v>
                </c:pt>
                <c:pt idx="9">
                  <c:v>214</c:v>
                </c:pt>
                <c:pt idx="10">
                  <c:v>220</c:v>
                </c:pt>
                <c:pt idx="11">
                  <c:v>204</c:v>
                </c:pt>
                <c:pt idx="12">
                  <c:v>195</c:v>
                </c:pt>
                <c:pt idx="13">
                  <c:v>239</c:v>
                </c:pt>
                <c:pt idx="14">
                  <c:v>242</c:v>
                </c:pt>
                <c:pt idx="15">
                  <c:v>236</c:v>
                </c:pt>
                <c:pt idx="16">
                  <c:v>238</c:v>
                </c:pt>
                <c:pt idx="17">
                  <c:v>258</c:v>
                </c:pt>
                <c:pt idx="18">
                  <c:v>244</c:v>
                </c:pt>
                <c:pt idx="19">
                  <c:v>232</c:v>
                </c:pt>
                <c:pt idx="20">
                  <c:v>270</c:v>
                </c:pt>
                <c:pt idx="21">
                  <c:v>251</c:v>
                </c:pt>
                <c:pt idx="22">
                  <c:v>288</c:v>
                </c:pt>
                <c:pt idx="23">
                  <c:v>251</c:v>
                </c:pt>
                <c:pt idx="24">
                  <c:v>285</c:v>
                </c:pt>
                <c:pt idx="25">
                  <c:v>278</c:v>
                </c:pt>
                <c:pt idx="26">
                  <c:v>287</c:v>
                </c:pt>
                <c:pt idx="27">
                  <c:v>323</c:v>
                </c:pt>
                <c:pt idx="28">
                  <c:v>262</c:v>
                </c:pt>
                <c:pt idx="29">
                  <c:v>285</c:v>
                </c:pt>
                <c:pt idx="30">
                  <c:v>304</c:v>
                </c:pt>
                <c:pt idx="31">
                  <c:v>253</c:v>
                </c:pt>
                <c:pt idx="32">
                  <c:v>196</c:v>
                </c:pt>
                <c:pt idx="33">
                  <c:v>151</c:v>
                </c:pt>
                <c:pt idx="34">
                  <c:v>132</c:v>
                </c:pt>
                <c:pt idx="35">
                  <c:v>89</c:v>
                </c:pt>
                <c:pt idx="36">
                  <c:v>74</c:v>
                </c:pt>
                <c:pt idx="37">
                  <c:v>73</c:v>
                </c:pt>
                <c:pt idx="38">
                  <c:v>50</c:v>
                </c:pt>
                <c:pt idx="39">
                  <c:v>42</c:v>
                </c:pt>
                <c:pt idx="40">
                  <c:v>46</c:v>
                </c:pt>
                <c:pt idx="41">
                  <c:v>43</c:v>
                </c:pt>
                <c:pt idx="42">
                  <c:v>48</c:v>
                </c:pt>
                <c:pt idx="43">
                  <c:v>46</c:v>
                </c:pt>
                <c:pt idx="44">
                  <c:v>39</c:v>
                </c:pt>
                <c:pt idx="45">
                  <c:v>40</c:v>
                </c:pt>
                <c:pt idx="46">
                  <c:v>41</c:v>
                </c:pt>
                <c:pt idx="47">
                  <c:v>44</c:v>
                </c:pt>
                <c:pt idx="48">
                  <c:v>36</c:v>
                </c:pt>
                <c:pt idx="49">
                  <c:v>43</c:v>
                </c:pt>
                <c:pt idx="50">
                  <c:v>34</c:v>
                </c:pt>
                <c:pt idx="51">
                  <c:v>37</c:v>
                </c:pt>
                <c:pt idx="52">
                  <c:v>35</c:v>
                </c:pt>
                <c:pt idx="53">
                  <c:v>39</c:v>
                </c:pt>
                <c:pt idx="54">
                  <c:v>54</c:v>
                </c:pt>
                <c:pt idx="55">
                  <c:v>49</c:v>
                </c:pt>
                <c:pt idx="56">
                  <c:v>45</c:v>
                </c:pt>
                <c:pt idx="57">
                  <c:v>38</c:v>
                </c:pt>
                <c:pt idx="58">
                  <c:v>46</c:v>
                </c:pt>
                <c:pt idx="59">
                  <c:v>47</c:v>
                </c:pt>
                <c:pt idx="60">
                  <c:v>36</c:v>
                </c:pt>
                <c:pt idx="61">
                  <c:v>44</c:v>
                </c:pt>
                <c:pt idx="62">
                  <c:v>26</c:v>
                </c:pt>
                <c:pt idx="63">
                  <c:v>26</c:v>
                </c:pt>
                <c:pt idx="64">
                  <c:v>39</c:v>
                </c:pt>
                <c:pt idx="65">
                  <c:v>36</c:v>
                </c:pt>
                <c:pt idx="66">
                  <c:v>40</c:v>
                </c:pt>
                <c:pt idx="67">
                  <c:v>40</c:v>
                </c:pt>
                <c:pt idx="68">
                  <c:v>37</c:v>
                </c:pt>
                <c:pt idx="69">
                  <c:v>42</c:v>
                </c:pt>
                <c:pt idx="70">
                  <c:v>40</c:v>
                </c:pt>
                <c:pt idx="71">
                  <c:v>31</c:v>
                </c:pt>
                <c:pt idx="72">
                  <c:v>46</c:v>
                </c:pt>
                <c:pt idx="73">
                  <c:v>41</c:v>
                </c:pt>
                <c:pt idx="74">
                  <c:v>48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'980025'!$B$2539:$B$2613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-19.66</c:v>
                </c:pt>
                <c:pt idx="11">
                  <c:v>-19.715</c:v>
                </c:pt>
                <c:pt idx="12">
                  <c:v>-19.795000000000002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</c:v>
                </c:pt>
                <c:pt idx="28">
                  <c:v>-20.824999999999999</c:v>
                </c:pt>
                <c:pt idx="29">
                  <c:v>-20.89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-21.285</c:v>
                </c:pt>
                <c:pt idx="36">
                  <c:v>-21.35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-22</c:v>
                </c:pt>
                <c:pt idx="47">
                  <c:v>-22.06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-22.524999999999999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-22.785</c:v>
                </c:pt>
                <c:pt idx="59">
                  <c:v>-22.84</c:v>
                </c:pt>
                <c:pt idx="60">
                  <c:v>-22.91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'980025'!$F$2539:$F$2613</c:f>
              <c:numCache>
                <c:formatCode>General</c:formatCode>
                <c:ptCount val="75"/>
                <c:pt idx="0">
                  <c:v>181.24434775143428</c:v>
                </c:pt>
                <c:pt idx="1">
                  <c:v>185.28556456630167</c:v>
                </c:pt>
                <c:pt idx="2">
                  <c:v>188.20754265424875</c:v>
                </c:pt>
                <c:pt idx="3">
                  <c:v>191.1882318835122</c:v>
                </c:pt>
                <c:pt idx="4">
                  <c:v>194.74148213983202</c:v>
                </c:pt>
                <c:pt idx="5">
                  <c:v>198.11559403752719</c:v>
                </c:pt>
                <c:pt idx="6">
                  <c:v>201.56321254420303</c:v>
                </c:pt>
                <c:pt idx="7">
                  <c:v>205.08593903578512</c:v>
                </c:pt>
                <c:pt idx="8">
                  <c:v>208.96551859904147</c:v>
                </c:pt>
                <c:pt idx="9">
                  <c:v>212.3632966710197</c:v>
                </c:pt>
                <c:pt idx="10">
                  <c:v>216.41375442644221</c:v>
                </c:pt>
                <c:pt idx="11">
                  <c:v>219.6628670037349</c:v>
                </c:pt>
                <c:pt idx="12">
                  <c:v>224.49588577653284</c:v>
                </c:pt>
                <c:pt idx="13">
                  <c:v>227.89373561437</c:v>
                </c:pt>
                <c:pt idx="14">
                  <c:v>231.99008489092597</c:v>
                </c:pt>
                <c:pt idx="15">
                  <c:v>236.50139537025589</c:v>
                </c:pt>
                <c:pt idx="16">
                  <c:v>240.12018527093812</c:v>
                </c:pt>
                <c:pt idx="17">
                  <c:v>244.48289348323047</c:v>
                </c:pt>
                <c:pt idx="18">
                  <c:v>249.28754512487944</c:v>
                </c:pt>
                <c:pt idx="19">
                  <c:v>254.20501383938165</c:v>
                </c:pt>
                <c:pt idx="20">
                  <c:v>258.51178654383165</c:v>
                </c:pt>
                <c:pt idx="21">
                  <c:v>263.27516440914138</c:v>
                </c:pt>
                <c:pt idx="22">
                  <c:v>268.52107363952956</c:v>
                </c:pt>
                <c:pt idx="23">
                  <c:v>273.50250851510583</c:v>
                </c:pt>
                <c:pt idx="24">
                  <c:v>278.19702469430524</c:v>
                </c:pt>
                <c:pt idx="25">
                  <c:v>283.79331116834288</c:v>
                </c:pt>
                <c:pt idx="26">
                  <c:v>289.45183693319404</c:v>
                </c:pt>
                <c:pt idx="27">
                  <c:v>291.24406130632883</c:v>
                </c:pt>
                <c:pt idx="28">
                  <c:v>287.95694743267467</c:v>
                </c:pt>
                <c:pt idx="29">
                  <c:v>278.45071121337321</c:v>
                </c:pt>
                <c:pt idx="30">
                  <c:v>260.79986753818224</c:v>
                </c:pt>
                <c:pt idx="31">
                  <c:v>237.08168555042113</c:v>
                </c:pt>
                <c:pt idx="32">
                  <c:v>208.53850311308486</c:v>
                </c:pt>
                <c:pt idx="33">
                  <c:v>166.63549660088904</c:v>
                </c:pt>
                <c:pt idx="34">
                  <c:v>129.42817940086817</c:v>
                </c:pt>
                <c:pt idx="35">
                  <c:v>98.668047802611937</c:v>
                </c:pt>
                <c:pt idx="36">
                  <c:v>74.355101806122576</c:v>
                </c:pt>
                <c:pt idx="37">
                  <c:v>57.634736509156781</c:v>
                </c:pt>
                <c:pt idx="38">
                  <c:v>45.720224362218801</c:v>
                </c:pt>
                <c:pt idx="39">
                  <c:v>40.099377427255646</c:v>
                </c:pt>
                <c:pt idx="40">
                  <c:v>39.862468455600741</c:v>
                </c:pt>
                <c:pt idx="41">
                  <c:v>39.862468455600741</c:v>
                </c:pt>
                <c:pt idx="42">
                  <c:v>39.862468455600741</c:v>
                </c:pt>
                <c:pt idx="43">
                  <c:v>39.862468455600741</c:v>
                </c:pt>
                <c:pt idx="44">
                  <c:v>39.862468455600741</c:v>
                </c:pt>
                <c:pt idx="45">
                  <c:v>39.862468455600741</c:v>
                </c:pt>
                <c:pt idx="46">
                  <c:v>39.862468455600741</c:v>
                </c:pt>
                <c:pt idx="47">
                  <c:v>39.862468455600741</c:v>
                </c:pt>
                <c:pt idx="48">
                  <c:v>39.862468455600741</c:v>
                </c:pt>
                <c:pt idx="49">
                  <c:v>39.862468455600741</c:v>
                </c:pt>
                <c:pt idx="50">
                  <c:v>39.862468455600741</c:v>
                </c:pt>
                <c:pt idx="51">
                  <c:v>39.862468455600741</c:v>
                </c:pt>
                <c:pt idx="52">
                  <c:v>39.862468455600741</c:v>
                </c:pt>
                <c:pt idx="53">
                  <c:v>39.862468455600741</c:v>
                </c:pt>
                <c:pt idx="54">
                  <c:v>39.862468455600741</c:v>
                </c:pt>
                <c:pt idx="55">
                  <c:v>39.862468455600741</c:v>
                </c:pt>
                <c:pt idx="56">
                  <c:v>39.862468455600741</c:v>
                </c:pt>
                <c:pt idx="57">
                  <c:v>39.862468455600741</c:v>
                </c:pt>
                <c:pt idx="58">
                  <c:v>39.862468455600741</c:v>
                </c:pt>
                <c:pt idx="59">
                  <c:v>39.862468455600741</c:v>
                </c:pt>
                <c:pt idx="60">
                  <c:v>39.862468455600741</c:v>
                </c:pt>
                <c:pt idx="61">
                  <c:v>39.862468455600741</c:v>
                </c:pt>
                <c:pt idx="62">
                  <c:v>39.862468455600741</c:v>
                </c:pt>
                <c:pt idx="63">
                  <c:v>39.862468455600741</c:v>
                </c:pt>
                <c:pt idx="64">
                  <c:v>39.862468455600741</c:v>
                </c:pt>
                <c:pt idx="65">
                  <c:v>39.862468455600741</c:v>
                </c:pt>
                <c:pt idx="66">
                  <c:v>39.862468455600741</c:v>
                </c:pt>
                <c:pt idx="67">
                  <c:v>39.862468455600741</c:v>
                </c:pt>
                <c:pt idx="68">
                  <c:v>39.862468455600741</c:v>
                </c:pt>
                <c:pt idx="69">
                  <c:v>39.862468455600741</c:v>
                </c:pt>
                <c:pt idx="70">
                  <c:v>39.862468455600741</c:v>
                </c:pt>
                <c:pt idx="71">
                  <c:v>39.862468455600741</c:v>
                </c:pt>
                <c:pt idx="72">
                  <c:v>39.862468455600741</c:v>
                </c:pt>
                <c:pt idx="73">
                  <c:v>39.862468455600741</c:v>
                </c:pt>
                <c:pt idx="74">
                  <c:v>39.862468455600741</c:v>
                </c:pt>
              </c:numCache>
            </c:numRef>
          </c:yVal>
        </c:ser>
        <c:axId val="281542656"/>
        <c:axId val="281544192"/>
      </c:scatterChart>
      <c:valAx>
        <c:axId val="281542656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81544192"/>
        <c:crosses val="autoZero"/>
        <c:crossBetween val="midCat"/>
      </c:valAx>
      <c:valAx>
        <c:axId val="281544192"/>
        <c:scaling>
          <c:orientation val="minMax"/>
        </c:scaling>
        <c:axPos val="l"/>
        <c:majorGridlines/>
        <c:numFmt formatCode="General" sourceLinked="1"/>
        <c:tickLblPos val="nextTo"/>
        <c:crossAx val="281542656"/>
        <c:crosses val="autoZero"/>
        <c:crossBetween val="midCat"/>
      </c:valAx>
    </c:plotArea>
    <c:plotVisOnly val="1"/>
  </c:chart>
  <c:printSettings>
    <c:headerFooter/>
    <c:pageMargins b="0.75000000000000633" l="0.70000000000000062" r="0.70000000000000062" t="0.75000000000000633" header="0.30000000000000032" footer="0.3000000000000003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'980025'!$B$2631:$B$2705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-19.204999999999998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-19.725000000000001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-21.215</c:v>
                </c:pt>
                <c:pt idx="35">
                  <c:v>-21.285</c:v>
                </c:pt>
                <c:pt idx="36">
                  <c:v>-21.35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-22.524999999999999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'980025'!$E$2631:$E$2705</c:f>
              <c:numCache>
                <c:formatCode>General</c:formatCode>
                <c:ptCount val="75"/>
                <c:pt idx="0">
                  <c:v>193</c:v>
                </c:pt>
                <c:pt idx="1">
                  <c:v>213</c:v>
                </c:pt>
                <c:pt idx="2">
                  <c:v>203</c:v>
                </c:pt>
                <c:pt idx="3">
                  <c:v>208</c:v>
                </c:pt>
                <c:pt idx="4">
                  <c:v>205</c:v>
                </c:pt>
                <c:pt idx="5">
                  <c:v>215</c:v>
                </c:pt>
                <c:pt idx="6">
                  <c:v>239</c:v>
                </c:pt>
                <c:pt idx="7">
                  <c:v>219</c:v>
                </c:pt>
                <c:pt idx="8">
                  <c:v>225</c:v>
                </c:pt>
                <c:pt idx="9">
                  <c:v>241</c:v>
                </c:pt>
                <c:pt idx="10">
                  <c:v>216</c:v>
                </c:pt>
                <c:pt idx="11">
                  <c:v>268</c:v>
                </c:pt>
                <c:pt idx="12">
                  <c:v>257</c:v>
                </c:pt>
                <c:pt idx="13">
                  <c:v>261</c:v>
                </c:pt>
                <c:pt idx="14">
                  <c:v>264</c:v>
                </c:pt>
                <c:pt idx="15">
                  <c:v>218</c:v>
                </c:pt>
                <c:pt idx="16">
                  <c:v>254</c:v>
                </c:pt>
                <c:pt idx="17">
                  <c:v>264</c:v>
                </c:pt>
                <c:pt idx="18">
                  <c:v>236</c:v>
                </c:pt>
                <c:pt idx="19">
                  <c:v>260</c:v>
                </c:pt>
                <c:pt idx="20">
                  <c:v>249</c:v>
                </c:pt>
                <c:pt idx="21">
                  <c:v>273</c:v>
                </c:pt>
                <c:pt idx="22">
                  <c:v>287</c:v>
                </c:pt>
                <c:pt idx="23">
                  <c:v>266</c:v>
                </c:pt>
                <c:pt idx="24">
                  <c:v>289</c:v>
                </c:pt>
                <c:pt idx="25">
                  <c:v>272</c:v>
                </c:pt>
                <c:pt idx="26">
                  <c:v>299</c:v>
                </c:pt>
                <c:pt idx="27">
                  <c:v>295</c:v>
                </c:pt>
                <c:pt idx="28">
                  <c:v>294</c:v>
                </c:pt>
                <c:pt idx="29">
                  <c:v>301</c:v>
                </c:pt>
                <c:pt idx="30">
                  <c:v>277</c:v>
                </c:pt>
                <c:pt idx="31">
                  <c:v>297</c:v>
                </c:pt>
                <c:pt idx="32">
                  <c:v>273</c:v>
                </c:pt>
                <c:pt idx="33">
                  <c:v>206</c:v>
                </c:pt>
                <c:pt idx="34">
                  <c:v>200</c:v>
                </c:pt>
                <c:pt idx="35">
                  <c:v>138</c:v>
                </c:pt>
                <c:pt idx="36">
                  <c:v>94</c:v>
                </c:pt>
                <c:pt idx="37">
                  <c:v>61</c:v>
                </c:pt>
                <c:pt idx="38">
                  <c:v>64</c:v>
                </c:pt>
                <c:pt idx="39">
                  <c:v>54</c:v>
                </c:pt>
                <c:pt idx="40">
                  <c:v>39</c:v>
                </c:pt>
                <c:pt idx="41">
                  <c:v>48</c:v>
                </c:pt>
                <c:pt idx="42">
                  <c:v>64</c:v>
                </c:pt>
                <c:pt idx="43">
                  <c:v>41</c:v>
                </c:pt>
                <c:pt idx="44">
                  <c:v>45</c:v>
                </c:pt>
                <c:pt idx="45">
                  <c:v>46</c:v>
                </c:pt>
                <c:pt idx="46">
                  <c:v>39</c:v>
                </c:pt>
                <c:pt idx="47">
                  <c:v>34</c:v>
                </c:pt>
                <c:pt idx="48">
                  <c:v>49</c:v>
                </c:pt>
                <c:pt idx="49">
                  <c:v>50</c:v>
                </c:pt>
                <c:pt idx="50">
                  <c:v>36</c:v>
                </c:pt>
                <c:pt idx="51">
                  <c:v>47</c:v>
                </c:pt>
                <c:pt idx="52">
                  <c:v>33</c:v>
                </c:pt>
                <c:pt idx="53">
                  <c:v>33</c:v>
                </c:pt>
                <c:pt idx="54">
                  <c:v>30</c:v>
                </c:pt>
                <c:pt idx="55">
                  <c:v>46</c:v>
                </c:pt>
                <c:pt idx="56">
                  <c:v>43</c:v>
                </c:pt>
                <c:pt idx="57">
                  <c:v>31</c:v>
                </c:pt>
                <c:pt idx="58">
                  <c:v>36</c:v>
                </c:pt>
                <c:pt idx="59">
                  <c:v>41</c:v>
                </c:pt>
                <c:pt idx="60">
                  <c:v>45</c:v>
                </c:pt>
                <c:pt idx="61">
                  <c:v>42</c:v>
                </c:pt>
                <c:pt idx="62">
                  <c:v>39</c:v>
                </c:pt>
                <c:pt idx="63">
                  <c:v>50</c:v>
                </c:pt>
                <c:pt idx="64">
                  <c:v>39</c:v>
                </c:pt>
                <c:pt idx="65">
                  <c:v>41</c:v>
                </c:pt>
                <c:pt idx="66">
                  <c:v>33</c:v>
                </c:pt>
                <c:pt idx="67">
                  <c:v>35</c:v>
                </c:pt>
                <c:pt idx="68">
                  <c:v>59</c:v>
                </c:pt>
                <c:pt idx="69">
                  <c:v>54</c:v>
                </c:pt>
                <c:pt idx="70">
                  <c:v>45</c:v>
                </c:pt>
                <c:pt idx="71">
                  <c:v>39</c:v>
                </c:pt>
                <c:pt idx="72">
                  <c:v>40</c:v>
                </c:pt>
                <c:pt idx="73">
                  <c:v>37</c:v>
                </c:pt>
                <c:pt idx="74">
                  <c:v>35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'980025'!$B$2631:$B$2705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-19.204999999999998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-19.725000000000001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-21.215</c:v>
                </c:pt>
                <c:pt idx="35">
                  <c:v>-21.285</c:v>
                </c:pt>
                <c:pt idx="36">
                  <c:v>-21.35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-22.524999999999999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'980025'!$F$2631:$F$2705</c:f>
              <c:numCache>
                <c:formatCode>General</c:formatCode>
                <c:ptCount val="75"/>
                <c:pt idx="0">
                  <c:v>203.65643645368215</c:v>
                </c:pt>
                <c:pt idx="1">
                  <c:v>207.0727734295879</c:v>
                </c:pt>
                <c:pt idx="2">
                  <c:v>209.52736219126731</c:v>
                </c:pt>
                <c:pt idx="3">
                  <c:v>212.43688042476134</c:v>
                </c:pt>
                <c:pt idx="4">
                  <c:v>214.97064954811881</c:v>
                </c:pt>
                <c:pt idx="5">
                  <c:v>218.19052109728884</c:v>
                </c:pt>
                <c:pt idx="6">
                  <c:v>220.37010154969369</c:v>
                </c:pt>
                <c:pt idx="7">
                  <c:v>223.46657499614676</c:v>
                </c:pt>
                <c:pt idx="8">
                  <c:v>226.61643918026002</c:v>
                </c:pt>
                <c:pt idx="9">
                  <c:v>229.35951482783565</c:v>
                </c:pt>
                <c:pt idx="10">
                  <c:v>232.37689168361823</c:v>
                </c:pt>
                <c:pt idx="11">
                  <c:v>235.68039141118319</c:v>
                </c:pt>
                <c:pt idx="12">
                  <c:v>238.79890881448966</c:v>
                </c:pt>
                <c:pt idx="13">
                  <c:v>241.72181166399076</c:v>
                </c:pt>
                <c:pt idx="14">
                  <c:v>244.93699802517597</c:v>
                </c:pt>
                <c:pt idx="15">
                  <c:v>248.45706455179874</c:v>
                </c:pt>
                <c:pt idx="16">
                  <c:v>251.26535799937776</c:v>
                </c:pt>
                <c:pt idx="17">
                  <c:v>254.6332509494286</c:v>
                </c:pt>
                <c:pt idx="18">
                  <c:v>258.32050447284558</c:v>
                </c:pt>
                <c:pt idx="19">
                  <c:v>262.07133522014624</c:v>
                </c:pt>
                <c:pt idx="20">
                  <c:v>265.33776573260826</c:v>
                </c:pt>
                <c:pt idx="21">
                  <c:v>268.93083172699141</c:v>
                </c:pt>
                <c:pt idx="22">
                  <c:v>272.86461033698521</c:v>
                </c:pt>
                <c:pt idx="23">
                  <c:v>276.86621686328812</c:v>
                </c:pt>
                <c:pt idx="24">
                  <c:v>280.0586807848116</c:v>
                </c:pt>
                <c:pt idx="25">
                  <c:v>284.1843305928125</c:v>
                </c:pt>
                <c:pt idx="26">
                  <c:v>288.07896107176884</c:v>
                </c:pt>
                <c:pt idx="27">
                  <c:v>292.03590965705951</c:v>
                </c:pt>
                <c:pt idx="28">
                  <c:v>296.0561735026883</c:v>
                </c:pt>
                <c:pt idx="29">
                  <c:v>298.93477374415932</c:v>
                </c:pt>
                <c:pt idx="30">
                  <c:v>294.20711377922294</c:v>
                </c:pt>
                <c:pt idx="31">
                  <c:v>280.56740817785902</c:v>
                </c:pt>
                <c:pt idx="32">
                  <c:v>259.70111591087715</c:v>
                </c:pt>
                <c:pt idx="33">
                  <c:v>224.84590757722344</c:v>
                </c:pt>
                <c:pt idx="34">
                  <c:v>185.55576577551059</c:v>
                </c:pt>
                <c:pt idx="35">
                  <c:v>135.73254980410277</c:v>
                </c:pt>
                <c:pt idx="36">
                  <c:v>98.6759279824076</c:v>
                </c:pt>
                <c:pt idx="37">
                  <c:v>72.565156076399049</c:v>
                </c:pt>
                <c:pt idx="38">
                  <c:v>53.048438768406683</c:v>
                </c:pt>
                <c:pt idx="39">
                  <c:v>42.652471807540266</c:v>
                </c:pt>
                <c:pt idx="40">
                  <c:v>40.785622578475092</c:v>
                </c:pt>
                <c:pt idx="41">
                  <c:v>40.785622578475092</c:v>
                </c:pt>
                <c:pt idx="42">
                  <c:v>40.785622578475092</c:v>
                </c:pt>
                <c:pt idx="43">
                  <c:v>40.785622578475092</c:v>
                </c:pt>
                <c:pt idx="44">
                  <c:v>40.785622578475092</c:v>
                </c:pt>
                <c:pt idx="45">
                  <c:v>40.785622578475092</c:v>
                </c:pt>
                <c:pt idx="46">
                  <c:v>40.785622578475092</c:v>
                </c:pt>
                <c:pt idx="47">
                  <c:v>40.785622578475092</c:v>
                </c:pt>
                <c:pt idx="48">
                  <c:v>40.785622578475092</c:v>
                </c:pt>
                <c:pt idx="49">
                  <c:v>40.785622578475092</c:v>
                </c:pt>
                <c:pt idx="50">
                  <c:v>40.785622578475092</c:v>
                </c:pt>
                <c:pt idx="51">
                  <c:v>40.785622578475092</c:v>
                </c:pt>
                <c:pt idx="52">
                  <c:v>40.785622578475092</c:v>
                </c:pt>
                <c:pt idx="53">
                  <c:v>40.785622578475092</c:v>
                </c:pt>
                <c:pt idx="54">
                  <c:v>40.785622578475092</c:v>
                </c:pt>
                <c:pt idx="55">
                  <c:v>40.785622578475092</c:v>
                </c:pt>
                <c:pt idx="56">
                  <c:v>40.785622578475092</c:v>
                </c:pt>
                <c:pt idx="57">
                  <c:v>40.785622578475092</c:v>
                </c:pt>
                <c:pt idx="58">
                  <c:v>40.785622578475092</c:v>
                </c:pt>
                <c:pt idx="59">
                  <c:v>40.785622578475092</c:v>
                </c:pt>
                <c:pt idx="60">
                  <c:v>40.785622578475092</c:v>
                </c:pt>
                <c:pt idx="61">
                  <c:v>40.785622578475092</c:v>
                </c:pt>
                <c:pt idx="62">
                  <c:v>40.785622578475092</c:v>
                </c:pt>
                <c:pt idx="63">
                  <c:v>40.785622578475092</c:v>
                </c:pt>
                <c:pt idx="64">
                  <c:v>40.785622578475092</c:v>
                </c:pt>
                <c:pt idx="65">
                  <c:v>40.785622578475092</c:v>
                </c:pt>
                <c:pt idx="66">
                  <c:v>40.785622578475092</c:v>
                </c:pt>
                <c:pt idx="67">
                  <c:v>40.785622578475092</c:v>
                </c:pt>
                <c:pt idx="68">
                  <c:v>40.785622578475092</c:v>
                </c:pt>
                <c:pt idx="69">
                  <c:v>40.785622578475092</c:v>
                </c:pt>
                <c:pt idx="70">
                  <c:v>40.785622578475092</c:v>
                </c:pt>
                <c:pt idx="71">
                  <c:v>40.785622578475092</c:v>
                </c:pt>
                <c:pt idx="72">
                  <c:v>40.785622578475092</c:v>
                </c:pt>
                <c:pt idx="73">
                  <c:v>40.785622578475092</c:v>
                </c:pt>
                <c:pt idx="74">
                  <c:v>40.785622578475092</c:v>
                </c:pt>
              </c:numCache>
            </c:numRef>
          </c:yVal>
        </c:ser>
        <c:axId val="221882624"/>
        <c:axId val="221900800"/>
      </c:scatterChart>
      <c:valAx>
        <c:axId val="221882624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21900800"/>
        <c:crosses val="autoZero"/>
        <c:crossBetween val="midCat"/>
      </c:valAx>
      <c:valAx>
        <c:axId val="221900800"/>
        <c:scaling>
          <c:orientation val="minMax"/>
        </c:scaling>
        <c:axPos val="l"/>
        <c:majorGridlines/>
        <c:numFmt formatCode="General" sourceLinked="1"/>
        <c:tickLblPos val="nextTo"/>
        <c:crossAx val="221882624"/>
        <c:crosses val="autoZero"/>
        <c:crossBetween val="midCat"/>
      </c:valAx>
    </c:plotArea>
    <c:plotVisOnly val="1"/>
  </c:chart>
  <c:printSettings>
    <c:headerFooter/>
    <c:pageMargins b="0.75000000000000655" l="0.70000000000000062" r="0.70000000000000062" t="0.7500000000000065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'980025'!$B$239:$B$313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-19.795000000000002</c:v>
                </c:pt>
                <c:pt idx="13">
                  <c:v>-19.855</c:v>
                </c:pt>
                <c:pt idx="14">
                  <c:v>-19.91</c:v>
                </c:pt>
                <c:pt idx="15">
                  <c:v>-19.984999999999999</c:v>
                </c:pt>
                <c:pt idx="16">
                  <c:v>-20.055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-21.35</c:v>
                </c:pt>
                <c:pt idx="37">
                  <c:v>-21.405000000000001</c:v>
                </c:pt>
                <c:pt idx="38">
                  <c:v>-21.48</c:v>
                </c:pt>
                <c:pt idx="39">
                  <c:v>-21.545000000000002</c:v>
                </c:pt>
                <c:pt idx="40">
                  <c:v>-21.61</c:v>
                </c:pt>
                <c:pt idx="41">
                  <c:v>-21.68</c:v>
                </c:pt>
                <c:pt idx="42">
                  <c:v>-21.74</c:v>
                </c:pt>
                <c:pt idx="43">
                  <c:v>-21.8</c:v>
                </c:pt>
                <c:pt idx="44">
                  <c:v>-21.864999999999998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-23.035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'980025'!$E$239:$E$313</c:f>
              <c:numCache>
                <c:formatCode>General</c:formatCode>
                <c:ptCount val="75"/>
                <c:pt idx="0">
                  <c:v>200</c:v>
                </c:pt>
                <c:pt idx="1">
                  <c:v>206</c:v>
                </c:pt>
                <c:pt idx="2">
                  <c:v>241</c:v>
                </c:pt>
                <c:pt idx="3">
                  <c:v>226</c:v>
                </c:pt>
                <c:pt idx="4">
                  <c:v>251</c:v>
                </c:pt>
                <c:pt idx="5">
                  <c:v>229</c:v>
                </c:pt>
                <c:pt idx="6">
                  <c:v>244</c:v>
                </c:pt>
                <c:pt idx="7">
                  <c:v>245</c:v>
                </c:pt>
                <c:pt idx="8">
                  <c:v>224</c:v>
                </c:pt>
                <c:pt idx="9">
                  <c:v>252</c:v>
                </c:pt>
                <c:pt idx="10">
                  <c:v>242</c:v>
                </c:pt>
                <c:pt idx="11">
                  <c:v>245</c:v>
                </c:pt>
                <c:pt idx="12">
                  <c:v>266</c:v>
                </c:pt>
                <c:pt idx="13">
                  <c:v>243</c:v>
                </c:pt>
                <c:pt idx="14">
                  <c:v>253</c:v>
                </c:pt>
                <c:pt idx="15">
                  <c:v>311</c:v>
                </c:pt>
                <c:pt idx="16">
                  <c:v>305</c:v>
                </c:pt>
                <c:pt idx="17">
                  <c:v>297</c:v>
                </c:pt>
                <c:pt idx="18">
                  <c:v>269</c:v>
                </c:pt>
                <c:pt idx="19">
                  <c:v>283</c:v>
                </c:pt>
                <c:pt idx="20">
                  <c:v>292</c:v>
                </c:pt>
                <c:pt idx="21">
                  <c:v>307</c:v>
                </c:pt>
                <c:pt idx="22">
                  <c:v>291</c:v>
                </c:pt>
                <c:pt idx="23">
                  <c:v>302</c:v>
                </c:pt>
                <c:pt idx="24">
                  <c:v>312</c:v>
                </c:pt>
                <c:pt idx="25">
                  <c:v>291</c:v>
                </c:pt>
                <c:pt idx="26">
                  <c:v>250</c:v>
                </c:pt>
                <c:pt idx="27">
                  <c:v>200</c:v>
                </c:pt>
                <c:pt idx="28">
                  <c:v>164</c:v>
                </c:pt>
                <c:pt idx="29">
                  <c:v>118</c:v>
                </c:pt>
                <c:pt idx="30">
                  <c:v>109</c:v>
                </c:pt>
                <c:pt idx="31">
                  <c:v>60</c:v>
                </c:pt>
                <c:pt idx="32">
                  <c:v>64</c:v>
                </c:pt>
                <c:pt idx="33">
                  <c:v>53</c:v>
                </c:pt>
                <c:pt idx="34">
                  <c:v>30</c:v>
                </c:pt>
                <c:pt idx="35">
                  <c:v>41</c:v>
                </c:pt>
                <c:pt idx="36">
                  <c:v>50</c:v>
                </c:pt>
                <c:pt idx="37">
                  <c:v>48</c:v>
                </c:pt>
                <c:pt idx="38">
                  <c:v>52</c:v>
                </c:pt>
                <c:pt idx="39">
                  <c:v>38</c:v>
                </c:pt>
                <c:pt idx="40">
                  <c:v>31</c:v>
                </c:pt>
                <c:pt idx="41">
                  <c:v>56</c:v>
                </c:pt>
                <c:pt idx="42">
                  <c:v>57</c:v>
                </c:pt>
                <c:pt idx="43">
                  <c:v>38</c:v>
                </c:pt>
                <c:pt idx="44">
                  <c:v>45</c:v>
                </c:pt>
                <c:pt idx="45">
                  <c:v>34</c:v>
                </c:pt>
                <c:pt idx="46">
                  <c:v>39</c:v>
                </c:pt>
                <c:pt idx="47">
                  <c:v>26</c:v>
                </c:pt>
                <c:pt idx="48">
                  <c:v>28</c:v>
                </c:pt>
                <c:pt idx="49">
                  <c:v>40</c:v>
                </c:pt>
                <c:pt idx="50">
                  <c:v>34</c:v>
                </c:pt>
                <c:pt idx="51">
                  <c:v>39</c:v>
                </c:pt>
                <c:pt idx="52">
                  <c:v>42</c:v>
                </c:pt>
                <c:pt idx="53">
                  <c:v>45</c:v>
                </c:pt>
                <c:pt idx="54">
                  <c:v>37</c:v>
                </c:pt>
                <c:pt idx="55">
                  <c:v>35</c:v>
                </c:pt>
                <c:pt idx="56">
                  <c:v>41</c:v>
                </c:pt>
                <c:pt idx="57">
                  <c:v>40</c:v>
                </c:pt>
                <c:pt idx="58">
                  <c:v>36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30</c:v>
                </c:pt>
                <c:pt idx="63">
                  <c:v>42</c:v>
                </c:pt>
                <c:pt idx="64">
                  <c:v>41</c:v>
                </c:pt>
                <c:pt idx="65">
                  <c:v>33</c:v>
                </c:pt>
                <c:pt idx="66">
                  <c:v>35</c:v>
                </c:pt>
                <c:pt idx="67">
                  <c:v>33</c:v>
                </c:pt>
                <c:pt idx="68">
                  <c:v>37</c:v>
                </c:pt>
                <c:pt idx="69">
                  <c:v>36</c:v>
                </c:pt>
                <c:pt idx="70">
                  <c:v>39</c:v>
                </c:pt>
                <c:pt idx="71">
                  <c:v>42</c:v>
                </c:pt>
                <c:pt idx="72">
                  <c:v>38</c:v>
                </c:pt>
                <c:pt idx="73">
                  <c:v>39</c:v>
                </c:pt>
                <c:pt idx="74">
                  <c:v>25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'980025'!$B$239:$B$313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-19.795000000000002</c:v>
                </c:pt>
                <c:pt idx="13">
                  <c:v>-19.855</c:v>
                </c:pt>
                <c:pt idx="14">
                  <c:v>-19.91</c:v>
                </c:pt>
                <c:pt idx="15">
                  <c:v>-19.984999999999999</c:v>
                </c:pt>
                <c:pt idx="16">
                  <c:v>-20.055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-21.35</c:v>
                </c:pt>
                <c:pt idx="37">
                  <c:v>-21.405000000000001</c:v>
                </c:pt>
                <c:pt idx="38">
                  <c:v>-21.48</c:v>
                </c:pt>
                <c:pt idx="39">
                  <c:v>-21.545000000000002</c:v>
                </c:pt>
                <c:pt idx="40">
                  <c:v>-21.61</c:v>
                </c:pt>
                <c:pt idx="41">
                  <c:v>-21.68</c:v>
                </c:pt>
                <c:pt idx="42">
                  <c:v>-21.74</c:v>
                </c:pt>
                <c:pt idx="43">
                  <c:v>-21.8</c:v>
                </c:pt>
                <c:pt idx="44">
                  <c:v>-21.864999999999998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-23.035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'980025'!$F$239:$F$313</c:f>
              <c:numCache>
                <c:formatCode>General</c:formatCode>
                <c:ptCount val="75"/>
                <c:pt idx="0">
                  <c:v>212.29456599850985</c:v>
                </c:pt>
                <c:pt idx="1">
                  <c:v>216.63569224079225</c:v>
                </c:pt>
                <c:pt idx="2">
                  <c:v>219.68246356916657</c:v>
                </c:pt>
                <c:pt idx="3">
                  <c:v>223.34993131704078</c:v>
                </c:pt>
                <c:pt idx="4">
                  <c:v>227.38195051309887</c:v>
                </c:pt>
                <c:pt idx="5">
                  <c:v>230.90737827434307</c:v>
                </c:pt>
                <c:pt idx="6">
                  <c:v>235.10302616386835</c:v>
                </c:pt>
                <c:pt idx="7">
                  <c:v>239.08028327863761</c:v>
                </c:pt>
                <c:pt idx="8">
                  <c:v>243.45288534002006</c:v>
                </c:pt>
                <c:pt idx="9">
                  <c:v>247.2761044137641</c:v>
                </c:pt>
                <c:pt idx="10">
                  <c:v>251.49791098521112</c:v>
                </c:pt>
                <c:pt idx="11">
                  <c:v>255.804530985279</c:v>
                </c:pt>
                <c:pt idx="12">
                  <c:v>260.88132487255996</c:v>
                </c:pt>
                <c:pt idx="13">
                  <c:v>265.02748955831186</c:v>
                </c:pt>
                <c:pt idx="14">
                  <c:v>268.89559689278229</c:v>
                </c:pt>
                <c:pt idx="15">
                  <c:v>274.27630852311563</c:v>
                </c:pt>
                <c:pt idx="16">
                  <c:v>279.41095094793417</c:v>
                </c:pt>
                <c:pt idx="17">
                  <c:v>283.52318343142667</c:v>
                </c:pt>
                <c:pt idx="18">
                  <c:v>288.47317093607364</c:v>
                </c:pt>
                <c:pt idx="19">
                  <c:v>293.91519415510612</c:v>
                </c:pt>
                <c:pt idx="20">
                  <c:v>298.67347004636912</c:v>
                </c:pt>
                <c:pt idx="21">
                  <c:v>303.92166022450465</c:v>
                </c:pt>
                <c:pt idx="22">
                  <c:v>305.66412948557769</c:v>
                </c:pt>
                <c:pt idx="23">
                  <c:v>300.95731724940015</c:v>
                </c:pt>
                <c:pt idx="24">
                  <c:v>289.36070983979187</c:v>
                </c:pt>
                <c:pt idx="25">
                  <c:v>270.61795817886292</c:v>
                </c:pt>
                <c:pt idx="26">
                  <c:v>244.31455733968971</c:v>
                </c:pt>
                <c:pt idx="27">
                  <c:v>212.95146643290602</c:v>
                </c:pt>
                <c:pt idx="28">
                  <c:v>167.67208768234894</c:v>
                </c:pt>
                <c:pt idx="29">
                  <c:v>128.65017141754683</c:v>
                </c:pt>
                <c:pt idx="30">
                  <c:v>96.538827906835024</c:v>
                </c:pt>
                <c:pt idx="31">
                  <c:v>71.338057150214709</c:v>
                </c:pt>
                <c:pt idx="32">
                  <c:v>53.047859147683127</c:v>
                </c:pt>
                <c:pt idx="33">
                  <c:v>41.668233899241841</c:v>
                </c:pt>
                <c:pt idx="34">
                  <c:v>37.199181404890908</c:v>
                </c:pt>
                <c:pt idx="35">
                  <c:v>37.124822753504894</c:v>
                </c:pt>
                <c:pt idx="36">
                  <c:v>37.124822753504894</c:v>
                </c:pt>
                <c:pt idx="37">
                  <c:v>37.124822753504894</c:v>
                </c:pt>
                <c:pt idx="38">
                  <c:v>37.124822753504894</c:v>
                </c:pt>
                <c:pt idx="39">
                  <c:v>37.124822753504894</c:v>
                </c:pt>
                <c:pt idx="40">
                  <c:v>37.124822753504894</c:v>
                </c:pt>
                <c:pt idx="41">
                  <c:v>37.124822753504894</c:v>
                </c:pt>
                <c:pt idx="42">
                  <c:v>37.124822753504894</c:v>
                </c:pt>
                <c:pt idx="43">
                  <c:v>37.124822753504894</c:v>
                </c:pt>
                <c:pt idx="44">
                  <c:v>37.124822753504894</c:v>
                </c:pt>
                <c:pt idx="45">
                  <c:v>37.124822753504894</c:v>
                </c:pt>
                <c:pt idx="46">
                  <c:v>37.124822753504894</c:v>
                </c:pt>
                <c:pt idx="47">
                  <c:v>37.124822753504894</c:v>
                </c:pt>
                <c:pt idx="48">
                  <c:v>37.124822753504894</c:v>
                </c:pt>
                <c:pt idx="49">
                  <c:v>37.124822753504894</c:v>
                </c:pt>
                <c:pt idx="50">
                  <c:v>37.124822753504894</c:v>
                </c:pt>
                <c:pt idx="51">
                  <c:v>37.124822753504894</c:v>
                </c:pt>
                <c:pt idx="52">
                  <c:v>37.124822753504894</c:v>
                </c:pt>
                <c:pt idx="53">
                  <c:v>37.124822753504894</c:v>
                </c:pt>
                <c:pt idx="54">
                  <c:v>37.124822753504894</c:v>
                </c:pt>
                <c:pt idx="55">
                  <c:v>37.124822753504894</c:v>
                </c:pt>
                <c:pt idx="56">
                  <c:v>37.124822753504894</c:v>
                </c:pt>
                <c:pt idx="57">
                  <c:v>37.124822753504894</c:v>
                </c:pt>
                <c:pt idx="58">
                  <c:v>37.124822753504894</c:v>
                </c:pt>
                <c:pt idx="59">
                  <c:v>37.124822753504894</c:v>
                </c:pt>
                <c:pt idx="60">
                  <c:v>37.124822753504894</c:v>
                </c:pt>
                <c:pt idx="61">
                  <c:v>37.124822753504894</c:v>
                </c:pt>
                <c:pt idx="62">
                  <c:v>37.124822753504894</c:v>
                </c:pt>
                <c:pt idx="63">
                  <c:v>37.124822753504894</c:v>
                </c:pt>
                <c:pt idx="64">
                  <c:v>37.124822753504894</c:v>
                </c:pt>
                <c:pt idx="65">
                  <c:v>37.124822753504894</c:v>
                </c:pt>
                <c:pt idx="66">
                  <c:v>37.124822753504894</c:v>
                </c:pt>
                <c:pt idx="67">
                  <c:v>37.124822753504894</c:v>
                </c:pt>
                <c:pt idx="68">
                  <c:v>37.124822753504894</c:v>
                </c:pt>
                <c:pt idx="69">
                  <c:v>37.124822753504894</c:v>
                </c:pt>
                <c:pt idx="70">
                  <c:v>37.124822753504894</c:v>
                </c:pt>
                <c:pt idx="71">
                  <c:v>37.124822753504894</c:v>
                </c:pt>
                <c:pt idx="72">
                  <c:v>37.124822753504894</c:v>
                </c:pt>
                <c:pt idx="73">
                  <c:v>37.124822753504894</c:v>
                </c:pt>
                <c:pt idx="74">
                  <c:v>37.124822753504894</c:v>
                </c:pt>
              </c:numCache>
            </c:numRef>
          </c:yVal>
        </c:ser>
        <c:axId val="241032192"/>
        <c:axId val="241364352"/>
      </c:scatterChart>
      <c:valAx>
        <c:axId val="241032192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41364352"/>
        <c:crosses val="autoZero"/>
        <c:crossBetween val="midCat"/>
      </c:valAx>
      <c:valAx>
        <c:axId val="241364352"/>
        <c:scaling>
          <c:orientation val="minMax"/>
        </c:scaling>
        <c:axPos val="l"/>
        <c:majorGridlines/>
        <c:numFmt formatCode="General" sourceLinked="1"/>
        <c:tickLblPos val="nextTo"/>
        <c:crossAx val="241032192"/>
        <c:crosses val="autoZero"/>
        <c:crossBetween val="midCat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'980025'!$B$2723:$B$2797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-19.66</c:v>
                </c:pt>
                <c:pt idx="11">
                  <c:v>-19.725000000000001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-20.045000000000002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-21.225000000000001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-22.524999999999999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'980025'!$E$2723:$E$2797</c:f>
              <c:numCache>
                <c:formatCode>General</c:formatCode>
                <c:ptCount val="75"/>
                <c:pt idx="0">
                  <c:v>177</c:v>
                </c:pt>
                <c:pt idx="1">
                  <c:v>175</c:v>
                </c:pt>
                <c:pt idx="2">
                  <c:v>222</c:v>
                </c:pt>
                <c:pt idx="3">
                  <c:v>195</c:v>
                </c:pt>
                <c:pt idx="4">
                  <c:v>183</c:v>
                </c:pt>
                <c:pt idx="5">
                  <c:v>191</c:v>
                </c:pt>
                <c:pt idx="6">
                  <c:v>201</c:v>
                </c:pt>
                <c:pt idx="7">
                  <c:v>200</c:v>
                </c:pt>
                <c:pt idx="8">
                  <c:v>227</c:v>
                </c:pt>
                <c:pt idx="9">
                  <c:v>247</c:v>
                </c:pt>
                <c:pt idx="10">
                  <c:v>209</c:v>
                </c:pt>
                <c:pt idx="11">
                  <c:v>233</c:v>
                </c:pt>
                <c:pt idx="12">
                  <c:v>225</c:v>
                </c:pt>
                <c:pt idx="13">
                  <c:v>233</c:v>
                </c:pt>
                <c:pt idx="14">
                  <c:v>231</c:v>
                </c:pt>
                <c:pt idx="15">
                  <c:v>243</c:v>
                </c:pt>
                <c:pt idx="16">
                  <c:v>220</c:v>
                </c:pt>
                <c:pt idx="17">
                  <c:v>225</c:v>
                </c:pt>
                <c:pt idx="18">
                  <c:v>254</c:v>
                </c:pt>
                <c:pt idx="19">
                  <c:v>253</c:v>
                </c:pt>
                <c:pt idx="20">
                  <c:v>242</c:v>
                </c:pt>
                <c:pt idx="21">
                  <c:v>271</c:v>
                </c:pt>
                <c:pt idx="22">
                  <c:v>252</c:v>
                </c:pt>
                <c:pt idx="23">
                  <c:v>259</c:v>
                </c:pt>
                <c:pt idx="24">
                  <c:v>274</c:v>
                </c:pt>
                <c:pt idx="25">
                  <c:v>308</c:v>
                </c:pt>
                <c:pt idx="26">
                  <c:v>293</c:v>
                </c:pt>
                <c:pt idx="27">
                  <c:v>291</c:v>
                </c:pt>
                <c:pt idx="28">
                  <c:v>296</c:v>
                </c:pt>
                <c:pt idx="29">
                  <c:v>337</c:v>
                </c:pt>
                <c:pt idx="30">
                  <c:v>326</c:v>
                </c:pt>
                <c:pt idx="31">
                  <c:v>312</c:v>
                </c:pt>
                <c:pt idx="32">
                  <c:v>260</c:v>
                </c:pt>
                <c:pt idx="33">
                  <c:v>228</c:v>
                </c:pt>
                <c:pt idx="34">
                  <c:v>230</c:v>
                </c:pt>
                <c:pt idx="35">
                  <c:v>148</c:v>
                </c:pt>
                <c:pt idx="36">
                  <c:v>127</c:v>
                </c:pt>
                <c:pt idx="37">
                  <c:v>91</c:v>
                </c:pt>
                <c:pt idx="38">
                  <c:v>71</c:v>
                </c:pt>
                <c:pt idx="39">
                  <c:v>64</c:v>
                </c:pt>
                <c:pt idx="40">
                  <c:v>43</c:v>
                </c:pt>
                <c:pt idx="41">
                  <c:v>53</c:v>
                </c:pt>
                <c:pt idx="42">
                  <c:v>41</c:v>
                </c:pt>
                <c:pt idx="43">
                  <c:v>40</c:v>
                </c:pt>
                <c:pt idx="44">
                  <c:v>51</c:v>
                </c:pt>
                <c:pt idx="45">
                  <c:v>44</c:v>
                </c:pt>
                <c:pt idx="46">
                  <c:v>47</c:v>
                </c:pt>
                <c:pt idx="47">
                  <c:v>39</c:v>
                </c:pt>
                <c:pt idx="48">
                  <c:v>33</c:v>
                </c:pt>
                <c:pt idx="49">
                  <c:v>34</c:v>
                </c:pt>
                <c:pt idx="50">
                  <c:v>39</c:v>
                </c:pt>
                <c:pt idx="51">
                  <c:v>48</c:v>
                </c:pt>
                <c:pt idx="52">
                  <c:v>36</c:v>
                </c:pt>
                <c:pt idx="53">
                  <c:v>37</c:v>
                </c:pt>
                <c:pt idx="54">
                  <c:v>38</c:v>
                </c:pt>
                <c:pt idx="55">
                  <c:v>54</c:v>
                </c:pt>
                <c:pt idx="56">
                  <c:v>34</c:v>
                </c:pt>
                <c:pt idx="57">
                  <c:v>41</c:v>
                </c:pt>
                <c:pt idx="58">
                  <c:v>43</c:v>
                </c:pt>
                <c:pt idx="59">
                  <c:v>55</c:v>
                </c:pt>
                <c:pt idx="60">
                  <c:v>45</c:v>
                </c:pt>
                <c:pt idx="61">
                  <c:v>38</c:v>
                </c:pt>
                <c:pt idx="62">
                  <c:v>46</c:v>
                </c:pt>
                <c:pt idx="63">
                  <c:v>26</c:v>
                </c:pt>
                <c:pt idx="64">
                  <c:v>25</c:v>
                </c:pt>
                <c:pt idx="65">
                  <c:v>37</c:v>
                </c:pt>
                <c:pt idx="66">
                  <c:v>35</c:v>
                </c:pt>
                <c:pt idx="67">
                  <c:v>35</c:v>
                </c:pt>
                <c:pt idx="68">
                  <c:v>41</c:v>
                </c:pt>
                <c:pt idx="69">
                  <c:v>55</c:v>
                </c:pt>
                <c:pt idx="70">
                  <c:v>33</c:v>
                </c:pt>
                <c:pt idx="71">
                  <c:v>49</c:v>
                </c:pt>
                <c:pt idx="72">
                  <c:v>35</c:v>
                </c:pt>
                <c:pt idx="73">
                  <c:v>34</c:v>
                </c:pt>
                <c:pt idx="74">
                  <c:v>41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'980025'!$B$2723:$B$2797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-19.66</c:v>
                </c:pt>
                <c:pt idx="11">
                  <c:v>-19.725000000000001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-20.045000000000002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-21.225000000000001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-22.524999999999999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'980025'!$F$2723:$F$2797</c:f>
              <c:numCache>
                <c:formatCode>General</c:formatCode>
                <c:ptCount val="75"/>
                <c:pt idx="0">
                  <c:v>181.28076998696105</c:v>
                </c:pt>
                <c:pt idx="1">
                  <c:v>185.38071297952644</c:v>
                </c:pt>
                <c:pt idx="2">
                  <c:v>188.34590485935826</c:v>
                </c:pt>
                <c:pt idx="3">
                  <c:v>191.37131219982911</c:v>
                </c:pt>
                <c:pt idx="4">
                  <c:v>194.97869249721299</c:v>
                </c:pt>
                <c:pt idx="5">
                  <c:v>198.13879478462871</c:v>
                </c:pt>
                <c:pt idx="6">
                  <c:v>201.90678019831103</c:v>
                </c:pt>
                <c:pt idx="7">
                  <c:v>205.4856474864979</c:v>
                </c:pt>
                <c:pt idx="8">
                  <c:v>209.42798756128576</c:v>
                </c:pt>
                <c:pt idx="9">
                  <c:v>212.88151806294712</c:v>
                </c:pt>
                <c:pt idx="10">
                  <c:v>216.99937608538744</c:v>
                </c:pt>
                <c:pt idx="11">
                  <c:v>220.9105556033324</c:v>
                </c:pt>
                <c:pt idx="12">
                  <c:v>224.59726768378988</c:v>
                </c:pt>
                <c:pt idx="13">
                  <c:v>228.67573931751247</c:v>
                </c:pt>
                <c:pt idx="14">
                  <c:v>232.84401167290969</c:v>
                </c:pt>
                <c:pt idx="15">
                  <c:v>237.4356172916917</c:v>
                </c:pt>
                <c:pt idx="16">
                  <c:v>241.45791109568773</c:v>
                </c:pt>
                <c:pt idx="17">
                  <c:v>245.5618873958083</c:v>
                </c:pt>
                <c:pt idx="18">
                  <c:v>250.45531217466203</c:v>
                </c:pt>
                <c:pt idx="19">
                  <c:v>255.46486714607357</c:v>
                </c:pt>
                <c:pt idx="20">
                  <c:v>260.22298864793913</c:v>
                </c:pt>
                <c:pt idx="21">
                  <c:v>264.70803566271576</c:v>
                </c:pt>
                <c:pt idx="22">
                  <c:v>270.05583462436806</c:v>
                </c:pt>
                <c:pt idx="23">
                  <c:v>275.53054693428743</c:v>
                </c:pt>
                <c:pt idx="24">
                  <c:v>280.32645129348833</c:v>
                </c:pt>
                <c:pt idx="25">
                  <c:v>285.63198084398687</c:v>
                </c:pt>
                <c:pt idx="26">
                  <c:v>291.47634445979929</c:v>
                </c:pt>
                <c:pt idx="27">
                  <c:v>296.59606716943807</c:v>
                </c:pt>
                <c:pt idx="28">
                  <c:v>302.2598248451373</c:v>
                </c:pt>
                <c:pt idx="29">
                  <c:v>305.09372964476745</c:v>
                </c:pt>
                <c:pt idx="30">
                  <c:v>301.19704615138158</c:v>
                </c:pt>
                <c:pt idx="31">
                  <c:v>290.11411476836366</c:v>
                </c:pt>
                <c:pt idx="32">
                  <c:v>273.10256535804086</c:v>
                </c:pt>
                <c:pt idx="33">
                  <c:v>244.50439909722803</c:v>
                </c:pt>
                <c:pt idx="34">
                  <c:v>205.87778388894435</c:v>
                </c:pt>
                <c:pt idx="35">
                  <c:v>165.11394433809124</c:v>
                </c:pt>
                <c:pt idx="36">
                  <c:v>128.39715173611413</c:v>
                </c:pt>
                <c:pt idx="37">
                  <c:v>93.552854840803207</c:v>
                </c:pt>
                <c:pt idx="38">
                  <c:v>70.536567050819087</c:v>
                </c:pt>
                <c:pt idx="39">
                  <c:v>52.737934867918341</c:v>
                </c:pt>
                <c:pt idx="40">
                  <c:v>41.869521393597999</c:v>
                </c:pt>
                <c:pt idx="41">
                  <c:v>39.365673139449811</c:v>
                </c:pt>
                <c:pt idx="42">
                  <c:v>39.365673139449811</c:v>
                </c:pt>
                <c:pt idx="43">
                  <c:v>39.365673139449811</c:v>
                </c:pt>
                <c:pt idx="44">
                  <c:v>39.365673139449811</c:v>
                </c:pt>
                <c:pt idx="45">
                  <c:v>39.365673139449811</c:v>
                </c:pt>
                <c:pt idx="46">
                  <c:v>39.365673139449811</c:v>
                </c:pt>
                <c:pt idx="47">
                  <c:v>39.365673139449811</c:v>
                </c:pt>
                <c:pt idx="48">
                  <c:v>39.365673139449811</c:v>
                </c:pt>
                <c:pt idx="49">
                  <c:v>39.365673139449811</c:v>
                </c:pt>
                <c:pt idx="50">
                  <c:v>39.365673139449811</c:v>
                </c:pt>
                <c:pt idx="51">
                  <c:v>39.365673139449811</c:v>
                </c:pt>
                <c:pt idx="52">
                  <c:v>39.365673139449811</c:v>
                </c:pt>
                <c:pt idx="53">
                  <c:v>39.365673139449811</c:v>
                </c:pt>
                <c:pt idx="54">
                  <c:v>39.365673139449811</c:v>
                </c:pt>
                <c:pt idx="55">
                  <c:v>39.365673139449811</c:v>
                </c:pt>
                <c:pt idx="56">
                  <c:v>39.365673139449811</c:v>
                </c:pt>
                <c:pt idx="57">
                  <c:v>39.365673139449811</c:v>
                </c:pt>
                <c:pt idx="58">
                  <c:v>39.365673139449811</c:v>
                </c:pt>
                <c:pt idx="59">
                  <c:v>39.365673139449811</c:v>
                </c:pt>
                <c:pt idx="60">
                  <c:v>39.365673139449811</c:v>
                </c:pt>
                <c:pt idx="61">
                  <c:v>39.365673139449811</c:v>
                </c:pt>
                <c:pt idx="62">
                  <c:v>39.365673139449811</c:v>
                </c:pt>
                <c:pt idx="63">
                  <c:v>39.365673139449811</c:v>
                </c:pt>
                <c:pt idx="64">
                  <c:v>39.365673139449811</c:v>
                </c:pt>
                <c:pt idx="65">
                  <c:v>39.365673139449811</c:v>
                </c:pt>
                <c:pt idx="66">
                  <c:v>39.365673139449811</c:v>
                </c:pt>
                <c:pt idx="67">
                  <c:v>39.365673139449811</c:v>
                </c:pt>
                <c:pt idx="68">
                  <c:v>39.365673139449811</c:v>
                </c:pt>
                <c:pt idx="69">
                  <c:v>39.365673139449811</c:v>
                </c:pt>
                <c:pt idx="70">
                  <c:v>39.365673139449811</c:v>
                </c:pt>
                <c:pt idx="71">
                  <c:v>39.365673139449811</c:v>
                </c:pt>
                <c:pt idx="72">
                  <c:v>39.365673139449811</c:v>
                </c:pt>
                <c:pt idx="73">
                  <c:v>39.365673139449811</c:v>
                </c:pt>
                <c:pt idx="74">
                  <c:v>39.365673139449811</c:v>
                </c:pt>
              </c:numCache>
            </c:numRef>
          </c:yVal>
        </c:ser>
        <c:axId val="265867264"/>
        <c:axId val="265868800"/>
      </c:scatterChart>
      <c:valAx>
        <c:axId val="265867264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65868800"/>
        <c:crosses val="autoZero"/>
        <c:crossBetween val="midCat"/>
      </c:valAx>
      <c:valAx>
        <c:axId val="265868800"/>
        <c:scaling>
          <c:orientation val="minMax"/>
        </c:scaling>
        <c:axPos val="l"/>
        <c:majorGridlines/>
        <c:numFmt formatCode="General" sourceLinked="1"/>
        <c:tickLblPos val="nextTo"/>
        <c:crossAx val="265867264"/>
        <c:crosses val="autoZero"/>
        <c:crossBetween val="midCat"/>
      </c:valAx>
    </c:plotArea>
    <c:plotVisOnly val="1"/>
  </c:chart>
  <c:printSettings>
    <c:headerFooter/>
    <c:pageMargins b="0.75000000000000677" l="0.70000000000000062" r="0.70000000000000062" t="0.75000000000000677" header="0.30000000000000032" footer="0.3000000000000003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'980025'!$B$2815:$B$2889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-19.66</c:v>
                </c:pt>
                <c:pt idx="11">
                  <c:v>-19.725000000000001</c:v>
                </c:pt>
                <c:pt idx="12">
                  <c:v>-19.795000000000002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-21.35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'980025'!$E$2815:$E$2889</c:f>
              <c:numCache>
                <c:formatCode>General</c:formatCode>
                <c:ptCount val="75"/>
                <c:pt idx="0">
                  <c:v>185</c:v>
                </c:pt>
                <c:pt idx="1">
                  <c:v>209</c:v>
                </c:pt>
                <c:pt idx="2">
                  <c:v>185</c:v>
                </c:pt>
                <c:pt idx="3">
                  <c:v>192</c:v>
                </c:pt>
                <c:pt idx="4">
                  <c:v>196</c:v>
                </c:pt>
                <c:pt idx="5">
                  <c:v>187</c:v>
                </c:pt>
                <c:pt idx="6">
                  <c:v>211</c:v>
                </c:pt>
                <c:pt idx="7">
                  <c:v>197</c:v>
                </c:pt>
                <c:pt idx="8">
                  <c:v>209</c:v>
                </c:pt>
                <c:pt idx="9">
                  <c:v>200</c:v>
                </c:pt>
                <c:pt idx="10">
                  <c:v>213</c:v>
                </c:pt>
                <c:pt idx="11">
                  <c:v>205</c:v>
                </c:pt>
                <c:pt idx="12">
                  <c:v>250</c:v>
                </c:pt>
                <c:pt idx="13">
                  <c:v>206</c:v>
                </c:pt>
                <c:pt idx="14">
                  <c:v>213</c:v>
                </c:pt>
                <c:pt idx="15">
                  <c:v>231</c:v>
                </c:pt>
                <c:pt idx="16">
                  <c:v>237</c:v>
                </c:pt>
                <c:pt idx="17">
                  <c:v>250</c:v>
                </c:pt>
                <c:pt idx="18">
                  <c:v>243</c:v>
                </c:pt>
                <c:pt idx="19">
                  <c:v>253</c:v>
                </c:pt>
                <c:pt idx="20">
                  <c:v>252</c:v>
                </c:pt>
                <c:pt idx="21">
                  <c:v>255</c:v>
                </c:pt>
                <c:pt idx="22">
                  <c:v>273</c:v>
                </c:pt>
                <c:pt idx="23">
                  <c:v>260</c:v>
                </c:pt>
                <c:pt idx="24">
                  <c:v>256</c:v>
                </c:pt>
                <c:pt idx="25">
                  <c:v>258</c:v>
                </c:pt>
                <c:pt idx="26">
                  <c:v>272</c:v>
                </c:pt>
                <c:pt idx="27">
                  <c:v>308</c:v>
                </c:pt>
                <c:pt idx="28">
                  <c:v>270</c:v>
                </c:pt>
                <c:pt idx="29">
                  <c:v>300</c:v>
                </c:pt>
                <c:pt idx="30">
                  <c:v>291</c:v>
                </c:pt>
                <c:pt idx="31">
                  <c:v>290</c:v>
                </c:pt>
                <c:pt idx="32">
                  <c:v>266</c:v>
                </c:pt>
                <c:pt idx="33">
                  <c:v>262</c:v>
                </c:pt>
                <c:pt idx="34">
                  <c:v>240</c:v>
                </c:pt>
                <c:pt idx="35">
                  <c:v>184</c:v>
                </c:pt>
                <c:pt idx="36">
                  <c:v>153</c:v>
                </c:pt>
                <c:pt idx="37">
                  <c:v>147</c:v>
                </c:pt>
                <c:pt idx="38">
                  <c:v>91</c:v>
                </c:pt>
                <c:pt idx="39">
                  <c:v>94</c:v>
                </c:pt>
                <c:pt idx="40">
                  <c:v>59</c:v>
                </c:pt>
                <c:pt idx="41">
                  <c:v>59</c:v>
                </c:pt>
                <c:pt idx="42">
                  <c:v>53</c:v>
                </c:pt>
                <c:pt idx="43">
                  <c:v>56</c:v>
                </c:pt>
                <c:pt idx="44">
                  <c:v>44</c:v>
                </c:pt>
                <c:pt idx="45">
                  <c:v>56</c:v>
                </c:pt>
                <c:pt idx="46">
                  <c:v>43</c:v>
                </c:pt>
                <c:pt idx="47">
                  <c:v>49</c:v>
                </c:pt>
                <c:pt idx="48">
                  <c:v>45</c:v>
                </c:pt>
                <c:pt idx="49">
                  <c:v>39</c:v>
                </c:pt>
                <c:pt idx="50">
                  <c:v>46</c:v>
                </c:pt>
                <c:pt idx="51">
                  <c:v>47</c:v>
                </c:pt>
                <c:pt idx="52">
                  <c:v>31</c:v>
                </c:pt>
                <c:pt idx="53">
                  <c:v>45</c:v>
                </c:pt>
                <c:pt idx="54">
                  <c:v>36</c:v>
                </c:pt>
                <c:pt idx="55">
                  <c:v>36</c:v>
                </c:pt>
                <c:pt idx="56">
                  <c:v>42</c:v>
                </c:pt>
                <c:pt idx="57">
                  <c:v>39</c:v>
                </c:pt>
                <c:pt idx="58">
                  <c:v>36</c:v>
                </c:pt>
                <c:pt idx="59">
                  <c:v>49</c:v>
                </c:pt>
                <c:pt idx="60">
                  <c:v>41</c:v>
                </c:pt>
                <c:pt idx="61">
                  <c:v>41</c:v>
                </c:pt>
                <c:pt idx="62">
                  <c:v>47</c:v>
                </c:pt>
                <c:pt idx="63">
                  <c:v>33</c:v>
                </c:pt>
                <c:pt idx="64">
                  <c:v>33</c:v>
                </c:pt>
                <c:pt idx="65">
                  <c:v>34</c:v>
                </c:pt>
                <c:pt idx="66">
                  <c:v>42</c:v>
                </c:pt>
                <c:pt idx="67">
                  <c:v>51</c:v>
                </c:pt>
                <c:pt idx="68">
                  <c:v>37</c:v>
                </c:pt>
                <c:pt idx="69">
                  <c:v>38</c:v>
                </c:pt>
                <c:pt idx="70">
                  <c:v>26</c:v>
                </c:pt>
                <c:pt idx="71">
                  <c:v>49</c:v>
                </c:pt>
                <c:pt idx="72">
                  <c:v>27</c:v>
                </c:pt>
                <c:pt idx="73">
                  <c:v>48</c:v>
                </c:pt>
                <c:pt idx="74">
                  <c:v>42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'980025'!$B$2815:$B$2889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-19.66</c:v>
                </c:pt>
                <c:pt idx="11">
                  <c:v>-19.725000000000001</c:v>
                </c:pt>
                <c:pt idx="12">
                  <c:v>-19.795000000000002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-21.35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'980025'!$F$2815:$F$2889</c:f>
              <c:numCache>
                <c:formatCode>General</c:formatCode>
                <c:ptCount val="75"/>
                <c:pt idx="0">
                  <c:v>181.90042625588964</c:v>
                </c:pt>
                <c:pt idx="1">
                  <c:v>185.6061348773793</c:v>
                </c:pt>
                <c:pt idx="2">
                  <c:v>188.28016001101756</c:v>
                </c:pt>
                <c:pt idx="3">
                  <c:v>191.00338665805813</c:v>
                </c:pt>
                <c:pt idx="4">
                  <c:v>194.24387834435277</c:v>
                </c:pt>
                <c:pt idx="5">
                  <c:v>197.79318314060237</c:v>
                </c:pt>
                <c:pt idx="6">
                  <c:v>200.44790202538425</c:v>
                </c:pt>
                <c:pt idx="7">
                  <c:v>203.64303924761816</c:v>
                </c:pt>
                <c:pt idx="8">
                  <c:v>207.15527303827898</c:v>
                </c:pt>
                <c:pt idx="9">
                  <c:v>210.22579788940189</c:v>
                </c:pt>
                <c:pt idx="10">
                  <c:v>213.87955556081641</c:v>
                </c:pt>
                <c:pt idx="11">
                  <c:v>217.34263153943741</c:v>
                </c:pt>
                <c:pt idx="12">
                  <c:v>221.14939526373044</c:v>
                </c:pt>
                <c:pt idx="13">
                  <c:v>224.19775116956211</c:v>
                </c:pt>
                <c:pt idx="14">
                  <c:v>227.86665768812898</c:v>
                </c:pt>
                <c:pt idx="15">
                  <c:v>231.89967929346636</c:v>
                </c:pt>
                <c:pt idx="16">
                  <c:v>235.1292165380612</c:v>
                </c:pt>
                <c:pt idx="17">
                  <c:v>239.01618729038756</c:v>
                </c:pt>
                <c:pt idx="18">
                  <c:v>243.28891458505007</c:v>
                </c:pt>
                <c:pt idx="19">
                  <c:v>247.65350199202243</c:v>
                </c:pt>
                <c:pt idx="20">
                  <c:v>251.4691859404094</c:v>
                </c:pt>
                <c:pt idx="21">
                  <c:v>255.68211142865263</c:v>
                </c:pt>
                <c:pt idx="22">
                  <c:v>260.31314234475172</c:v>
                </c:pt>
                <c:pt idx="23">
                  <c:v>265.04373660546082</c:v>
                </c:pt>
                <c:pt idx="24">
                  <c:v>269.17939730000529</c:v>
                </c:pt>
                <c:pt idx="25">
                  <c:v>273.74561153222373</c:v>
                </c:pt>
                <c:pt idx="26">
                  <c:v>278.76499280016833</c:v>
                </c:pt>
                <c:pt idx="27">
                  <c:v>283.1531217913157</c:v>
                </c:pt>
                <c:pt idx="28">
                  <c:v>287.55589600829046</c:v>
                </c:pt>
                <c:pt idx="29">
                  <c:v>288.53892410762575</c:v>
                </c:pt>
                <c:pt idx="30">
                  <c:v>285.31336153966822</c:v>
                </c:pt>
                <c:pt idx="31">
                  <c:v>277.62813490834213</c:v>
                </c:pt>
                <c:pt idx="32">
                  <c:v>266.35019367298918</c:v>
                </c:pt>
                <c:pt idx="33">
                  <c:v>247.82409699803702</c:v>
                </c:pt>
                <c:pt idx="34">
                  <c:v>225.15183494348685</c:v>
                </c:pt>
                <c:pt idx="35">
                  <c:v>201.63128252101393</c:v>
                </c:pt>
                <c:pt idx="36">
                  <c:v>162.98925311387683</c:v>
                </c:pt>
                <c:pt idx="37">
                  <c:v>133.88269248215406</c:v>
                </c:pt>
                <c:pt idx="38">
                  <c:v>106.79034566833734</c:v>
                </c:pt>
                <c:pt idx="39">
                  <c:v>82.777755201360478</c:v>
                </c:pt>
                <c:pt idx="40">
                  <c:v>65.275291147934581</c:v>
                </c:pt>
                <c:pt idx="41">
                  <c:v>53.217410979125788</c:v>
                </c:pt>
                <c:pt idx="42">
                  <c:v>44.594468000134519</c:v>
                </c:pt>
                <c:pt idx="43">
                  <c:v>40.472004739891815</c:v>
                </c:pt>
                <c:pt idx="44">
                  <c:v>40.277060203590935</c:v>
                </c:pt>
                <c:pt idx="45">
                  <c:v>40.277060203590935</c:v>
                </c:pt>
                <c:pt idx="46">
                  <c:v>40.277060203590935</c:v>
                </c:pt>
                <c:pt idx="47">
                  <c:v>40.277060203590935</c:v>
                </c:pt>
                <c:pt idx="48">
                  <c:v>40.277060203590935</c:v>
                </c:pt>
                <c:pt idx="49">
                  <c:v>40.277060203590935</c:v>
                </c:pt>
                <c:pt idx="50">
                  <c:v>40.277060203590935</c:v>
                </c:pt>
                <c:pt idx="51">
                  <c:v>40.277060203590935</c:v>
                </c:pt>
                <c:pt idx="52">
                  <c:v>40.277060203590935</c:v>
                </c:pt>
                <c:pt idx="53">
                  <c:v>40.277060203590935</c:v>
                </c:pt>
                <c:pt idx="54">
                  <c:v>40.277060203590935</c:v>
                </c:pt>
                <c:pt idx="55">
                  <c:v>40.277060203590935</c:v>
                </c:pt>
                <c:pt idx="56">
                  <c:v>40.277060203590935</c:v>
                </c:pt>
                <c:pt idx="57">
                  <c:v>40.277060203590935</c:v>
                </c:pt>
                <c:pt idx="58">
                  <c:v>40.277060203590935</c:v>
                </c:pt>
                <c:pt idx="59">
                  <c:v>40.277060203590935</c:v>
                </c:pt>
                <c:pt idx="60">
                  <c:v>40.277060203590935</c:v>
                </c:pt>
                <c:pt idx="61">
                  <c:v>40.277060203590935</c:v>
                </c:pt>
                <c:pt idx="62">
                  <c:v>40.277060203590935</c:v>
                </c:pt>
                <c:pt idx="63">
                  <c:v>40.277060203590935</c:v>
                </c:pt>
                <c:pt idx="64">
                  <c:v>40.277060203590935</c:v>
                </c:pt>
                <c:pt idx="65">
                  <c:v>40.277060203590935</c:v>
                </c:pt>
                <c:pt idx="66">
                  <c:v>40.277060203590935</c:v>
                </c:pt>
                <c:pt idx="67">
                  <c:v>40.277060203590935</c:v>
                </c:pt>
                <c:pt idx="68">
                  <c:v>40.277060203590935</c:v>
                </c:pt>
                <c:pt idx="69">
                  <c:v>40.277060203590935</c:v>
                </c:pt>
                <c:pt idx="70">
                  <c:v>40.277060203590935</c:v>
                </c:pt>
                <c:pt idx="71">
                  <c:v>40.277060203590935</c:v>
                </c:pt>
                <c:pt idx="72">
                  <c:v>40.277060203590935</c:v>
                </c:pt>
                <c:pt idx="73">
                  <c:v>40.277060203590935</c:v>
                </c:pt>
                <c:pt idx="74">
                  <c:v>40.277060203590935</c:v>
                </c:pt>
              </c:numCache>
            </c:numRef>
          </c:yVal>
        </c:ser>
        <c:axId val="222418816"/>
        <c:axId val="222420352"/>
      </c:scatterChart>
      <c:valAx>
        <c:axId val="222418816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22420352"/>
        <c:crosses val="autoZero"/>
        <c:crossBetween val="midCat"/>
      </c:valAx>
      <c:valAx>
        <c:axId val="222420352"/>
        <c:scaling>
          <c:orientation val="minMax"/>
        </c:scaling>
        <c:axPos val="l"/>
        <c:majorGridlines/>
        <c:numFmt formatCode="General" sourceLinked="1"/>
        <c:tickLblPos val="nextTo"/>
        <c:crossAx val="222418816"/>
        <c:crosses val="autoZero"/>
        <c:crossBetween val="midCat"/>
      </c:valAx>
    </c:plotArea>
    <c:plotVisOnly val="1"/>
  </c:chart>
  <c:printSettings>
    <c:headerFooter/>
    <c:pageMargins b="0.75000000000000699" l="0.70000000000000062" r="0.70000000000000062" t="0.75000000000000699" header="0.30000000000000032" footer="0.3000000000000003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'980025'!$B$2907:$B$2981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-19.065000000000001</c:v>
                </c:pt>
                <c:pt idx="2">
                  <c:v>-19.135000000000002</c:v>
                </c:pt>
                <c:pt idx="3">
                  <c:v>-19.204999999999998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-20.055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-21.225000000000001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-22.574999999999999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-23.305</c:v>
                </c:pt>
                <c:pt idx="67">
                  <c:v>-23.364999999999998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'980025'!$E$2907:$E$2981</c:f>
              <c:numCache>
                <c:formatCode>General</c:formatCode>
                <c:ptCount val="75"/>
                <c:pt idx="0">
                  <c:v>193</c:v>
                </c:pt>
                <c:pt idx="1">
                  <c:v>191</c:v>
                </c:pt>
                <c:pt idx="2">
                  <c:v>187</c:v>
                </c:pt>
                <c:pt idx="3">
                  <c:v>206</c:v>
                </c:pt>
                <c:pt idx="4">
                  <c:v>193</c:v>
                </c:pt>
                <c:pt idx="5">
                  <c:v>191</c:v>
                </c:pt>
                <c:pt idx="6">
                  <c:v>179</c:v>
                </c:pt>
                <c:pt idx="7">
                  <c:v>222</c:v>
                </c:pt>
                <c:pt idx="8">
                  <c:v>201</c:v>
                </c:pt>
                <c:pt idx="9">
                  <c:v>207</c:v>
                </c:pt>
                <c:pt idx="10">
                  <c:v>220</c:v>
                </c:pt>
                <c:pt idx="11">
                  <c:v>222</c:v>
                </c:pt>
                <c:pt idx="12">
                  <c:v>216</c:v>
                </c:pt>
                <c:pt idx="13">
                  <c:v>212</c:v>
                </c:pt>
                <c:pt idx="14">
                  <c:v>236</c:v>
                </c:pt>
                <c:pt idx="15">
                  <c:v>257</c:v>
                </c:pt>
                <c:pt idx="16">
                  <c:v>252</c:v>
                </c:pt>
                <c:pt idx="17">
                  <c:v>231</c:v>
                </c:pt>
                <c:pt idx="18">
                  <c:v>272</c:v>
                </c:pt>
                <c:pt idx="19">
                  <c:v>242</c:v>
                </c:pt>
                <c:pt idx="20">
                  <c:v>284</c:v>
                </c:pt>
                <c:pt idx="21">
                  <c:v>266</c:v>
                </c:pt>
                <c:pt idx="22">
                  <c:v>253</c:v>
                </c:pt>
                <c:pt idx="23">
                  <c:v>278</c:v>
                </c:pt>
                <c:pt idx="24">
                  <c:v>259</c:v>
                </c:pt>
                <c:pt idx="25">
                  <c:v>272</c:v>
                </c:pt>
                <c:pt idx="26">
                  <c:v>266</c:v>
                </c:pt>
                <c:pt idx="27">
                  <c:v>299</c:v>
                </c:pt>
                <c:pt idx="28">
                  <c:v>292</c:v>
                </c:pt>
                <c:pt idx="29">
                  <c:v>297</c:v>
                </c:pt>
                <c:pt idx="30">
                  <c:v>332</c:v>
                </c:pt>
                <c:pt idx="31">
                  <c:v>294</c:v>
                </c:pt>
                <c:pt idx="32">
                  <c:v>314</c:v>
                </c:pt>
                <c:pt idx="33">
                  <c:v>268</c:v>
                </c:pt>
                <c:pt idx="34">
                  <c:v>248</c:v>
                </c:pt>
                <c:pt idx="35">
                  <c:v>199</c:v>
                </c:pt>
                <c:pt idx="36">
                  <c:v>199</c:v>
                </c:pt>
                <c:pt idx="37">
                  <c:v>130</c:v>
                </c:pt>
                <c:pt idx="38">
                  <c:v>125</c:v>
                </c:pt>
                <c:pt idx="39">
                  <c:v>87</c:v>
                </c:pt>
                <c:pt idx="40">
                  <c:v>59</c:v>
                </c:pt>
                <c:pt idx="41">
                  <c:v>55</c:v>
                </c:pt>
                <c:pt idx="42">
                  <c:v>50</c:v>
                </c:pt>
                <c:pt idx="43">
                  <c:v>47</c:v>
                </c:pt>
                <c:pt idx="44">
                  <c:v>45</c:v>
                </c:pt>
                <c:pt idx="45">
                  <c:v>50</c:v>
                </c:pt>
                <c:pt idx="46">
                  <c:v>46</c:v>
                </c:pt>
                <c:pt idx="47">
                  <c:v>39</c:v>
                </c:pt>
                <c:pt idx="48">
                  <c:v>54</c:v>
                </c:pt>
                <c:pt idx="49">
                  <c:v>30</c:v>
                </c:pt>
                <c:pt idx="50">
                  <c:v>39</c:v>
                </c:pt>
                <c:pt idx="51">
                  <c:v>42</c:v>
                </c:pt>
                <c:pt idx="52">
                  <c:v>44</c:v>
                </c:pt>
                <c:pt idx="53">
                  <c:v>52</c:v>
                </c:pt>
                <c:pt idx="54">
                  <c:v>39</c:v>
                </c:pt>
                <c:pt idx="55">
                  <c:v>41</c:v>
                </c:pt>
                <c:pt idx="56">
                  <c:v>42</c:v>
                </c:pt>
                <c:pt idx="57">
                  <c:v>32</c:v>
                </c:pt>
                <c:pt idx="58">
                  <c:v>34</c:v>
                </c:pt>
                <c:pt idx="59">
                  <c:v>35</c:v>
                </c:pt>
                <c:pt idx="60">
                  <c:v>42</c:v>
                </c:pt>
                <c:pt idx="61">
                  <c:v>50</c:v>
                </c:pt>
                <c:pt idx="62">
                  <c:v>47</c:v>
                </c:pt>
                <c:pt idx="63">
                  <c:v>51</c:v>
                </c:pt>
                <c:pt idx="64">
                  <c:v>46</c:v>
                </c:pt>
                <c:pt idx="65">
                  <c:v>38</c:v>
                </c:pt>
                <c:pt idx="66">
                  <c:v>49</c:v>
                </c:pt>
                <c:pt idx="67">
                  <c:v>41</c:v>
                </c:pt>
                <c:pt idx="68">
                  <c:v>32</c:v>
                </c:pt>
                <c:pt idx="69">
                  <c:v>32</c:v>
                </c:pt>
                <c:pt idx="70">
                  <c:v>40</c:v>
                </c:pt>
                <c:pt idx="71">
                  <c:v>32</c:v>
                </c:pt>
                <c:pt idx="72">
                  <c:v>40</c:v>
                </c:pt>
                <c:pt idx="73">
                  <c:v>39</c:v>
                </c:pt>
                <c:pt idx="74">
                  <c:v>37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'980025'!$B$2907:$B$2981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-19.065000000000001</c:v>
                </c:pt>
                <c:pt idx="2">
                  <c:v>-19.135000000000002</c:v>
                </c:pt>
                <c:pt idx="3">
                  <c:v>-19.204999999999998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-20.055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-21.225000000000001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-22.574999999999999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-23.305</c:v>
                </c:pt>
                <c:pt idx="67">
                  <c:v>-23.364999999999998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'980025'!$F$2907:$F$2981</c:f>
              <c:numCache>
                <c:formatCode>General</c:formatCode>
                <c:ptCount val="75"/>
                <c:pt idx="0">
                  <c:v>182.89189223115906</c:v>
                </c:pt>
                <c:pt idx="1">
                  <c:v>186.10776435185733</c:v>
                </c:pt>
                <c:pt idx="2">
                  <c:v>189.39632324526386</c:v>
                </c:pt>
                <c:pt idx="3">
                  <c:v>192.75921181468078</c:v>
                </c:pt>
                <c:pt idx="4">
                  <c:v>195.7021205604216</c:v>
                </c:pt>
                <c:pt idx="5">
                  <c:v>199.46093359593991</c:v>
                </c:pt>
                <c:pt idx="6">
                  <c:v>202.27517183829559</c:v>
                </c:pt>
                <c:pt idx="7">
                  <c:v>205.66543882904554</c:v>
                </c:pt>
                <c:pt idx="8">
                  <c:v>209.39605020030916</c:v>
                </c:pt>
                <c:pt idx="9">
                  <c:v>212.66075808605225</c:v>
                </c:pt>
                <c:pt idx="10">
                  <c:v>216.26882365015635</c:v>
                </c:pt>
                <c:pt idx="11">
                  <c:v>219.95255480633014</c:v>
                </c:pt>
                <c:pt idx="12">
                  <c:v>223.71353835551261</c:v>
                </c:pt>
                <c:pt idx="13">
                  <c:v>227.55339437581796</c:v>
                </c:pt>
                <c:pt idx="14">
                  <c:v>231.47377692039976</c:v>
                </c:pt>
                <c:pt idx="15">
                  <c:v>235.78772143875935</c:v>
                </c:pt>
                <c:pt idx="16">
                  <c:v>240.199171919083</c:v>
                </c:pt>
                <c:pt idx="17">
                  <c:v>243.73514892431191</c:v>
                </c:pt>
                <c:pt idx="18">
                  <c:v>247.99488285175786</c:v>
                </c:pt>
                <c:pt idx="19">
                  <c:v>252.68224578560515</c:v>
                </c:pt>
                <c:pt idx="20">
                  <c:v>256.78421975462993</c:v>
                </c:pt>
                <c:pt idx="21">
                  <c:v>261.31760881743759</c:v>
                </c:pt>
                <c:pt idx="22">
                  <c:v>266.3060987606238</c:v>
                </c:pt>
                <c:pt idx="23">
                  <c:v>271.03917338895269</c:v>
                </c:pt>
                <c:pt idx="24">
                  <c:v>275.87150643919824</c:v>
                </c:pt>
                <c:pt idx="25">
                  <c:v>280.80517948308568</c:v>
                </c:pt>
                <c:pt idx="26">
                  <c:v>285.84231774547095</c:v>
                </c:pt>
                <c:pt idx="27">
                  <c:v>290.98509101980125</c:v>
                </c:pt>
                <c:pt idx="28">
                  <c:v>296.23571460277168</c:v>
                </c:pt>
                <c:pt idx="29">
                  <c:v>301.40724095792189</c:v>
                </c:pt>
                <c:pt idx="30">
                  <c:v>302.75572139164154</c:v>
                </c:pt>
                <c:pt idx="31">
                  <c:v>298.57098637752773</c:v>
                </c:pt>
                <c:pt idx="32">
                  <c:v>288.50554697937173</c:v>
                </c:pt>
                <c:pt idx="33">
                  <c:v>272.19736528469599</c:v>
                </c:pt>
                <c:pt idx="34">
                  <c:v>247.22030345330577</c:v>
                </c:pt>
                <c:pt idx="35">
                  <c:v>219.32881515055041</c:v>
                </c:pt>
                <c:pt idx="36">
                  <c:v>184.81002913338014</c:v>
                </c:pt>
                <c:pt idx="37">
                  <c:v>143.34653248144741</c:v>
                </c:pt>
                <c:pt idx="38">
                  <c:v>113.38746617309954</c:v>
                </c:pt>
                <c:pt idx="39">
                  <c:v>86.745429421374766</c:v>
                </c:pt>
                <c:pt idx="40">
                  <c:v>64.815690646025885</c:v>
                </c:pt>
                <c:pt idx="41">
                  <c:v>50.731069672103722</c:v>
                </c:pt>
                <c:pt idx="42">
                  <c:v>43.096298079852836</c:v>
                </c:pt>
                <c:pt idx="43">
                  <c:v>40.612449750090342</c:v>
                </c:pt>
                <c:pt idx="44">
                  <c:v>40.612449750090342</c:v>
                </c:pt>
                <c:pt idx="45">
                  <c:v>40.612449750090342</c:v>
                </c:pt>
                <c:pt idx="46">
                  <c:v>40.612449750090342</c:v>
                </c:pt>
                <c:pt idx="47">
                  <c:v>40.612449750090342</c:v>
                </c:pt>
                <c:pt idx="48">
                  <c:v>40.612449750090342</c:v>
                </c:pt>
                <c:pt idx="49">
                  <c:v>40.612449750090342</c:v>
                </c:pt>
                <c:pt idx="50">
                  <c:v>40.612449750090342</c:v>
                </c:pt>
                <c:pt idx="51">
                  <c:v>40.612449750090342</c:v>
                </c:pt>
                <c:pt idx="52">
                  <c:v>40.612449750090342</c:v>
                </c:pt>
                <c:pt idx="53">
                  <c:v>40.612449750090342</c:v>
                </c:pt>
                <c:pt idx="54">
                  <c:v>40.612449750090342</c:v>
                </c:pt>
                <c:pt idx="55">
                  <c:v>40.612449750090342</c:v>
                </c:pt>
                <c:pt idx="56">
                  <c:v>40.612449750090342</c:v>
                </c:pt>
                <c:pt idx="57">
                  <c:v>40.612449750090342</c:v>
                </c:pt>
                <c:pt idx="58">
                  <c:v>40.612449750090342</c:v>
                </c:pt>
                <c:pt idx="59">
                  <c:v>40.612449750090342</c:v>
                </c:pt>
                <c:pt idx="60">
                  <c:v>40.612449750090342</c:v>
                </c:pt>
                <c:pt idx="61">
                  <c:v>40.612449750090342</c:v>
                </c:pt>
                <c:pt idx="62">
                  <c:v>40.612449750090342</c:v>
                </c:pt>
                <c:pt idx="63">
                  <c:v>40.612449750090342</c:v>
                </c:pt>
                <c:pt idx="64">
                  <c:v>40.612449750090342</c:v>
                </c:pt>
                <c:pt idx="65">
                  <c:v>40.612449750090342</c:v>
                </c:pt>
                <c:pt idx="66">
                  <c:v>40.612449750090342</c:v>
                </c:pt>
                <c:pt idx="67">
                  <c:v>40.612449750090342</c:v>
                </c:pt>
                <c:pt idx="68">
                  <c:v>40.612449750090342</c:v>
                </c:pt>
                <c:pt idx="69">
                  <c:v>40.612449750090342</c:v>
                </c:pt>
                <c:pt idx="70">
                  <c:v>40.612449750090342</c:v>
                </c:pt>
                <c:pt idx="71">
                  <c:v>40.612449750090342</c:v>
                </c:pt>
                <c:pt idx="72">
                  <c:v>40.612449750090342</c:v>
                </c:pt>
                <c:pt idx="73">
                  <c:v>40.612449750090342</c:v>
                </c:pt>
                <c:pt idx="74">
                  <c:v>40.612449750090342</c:v>
                </c:pt>
              </c:numCache>
            </c:numRef>
          </c:yVal>
        </c:ser>
        <c:axId val="239843968"/>
        <c:axId val="239849856"/>
      </c:scatterChart>
      <c:valAx>
        <c:axId val="23984396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39849856"/>
        <c:crosses val="autoZero"/>
        <c:crossBetween val="midCat"/>
      </c:valAx>
      <c:valAx>
        <c:axId val="239849856"/>
        <c:scaling>
          <c:orientation val="minMax"/>
        </c:scaling>
        <c:axPos val="l"/>
        <c:majorGridlines/>
        <c:numFmt formatCode="General" sourceLinked="1"/>
        <c:tickLblPos val="nextTo"/>
        <c:crossAx val="239843968"/>
        <c:crosses val="autoZero"/>
        <c:crossBetween val="midCat"/>
      </c:valAx>
    </c:plotArea>
    <c:plotVisOnly val="1"/>
  </c:chart>
  <c:printSettings>
    <c:headerFooter/>
    <c:pageMargins b="0.75000000000000722" l="0.70000000000000062" r="0.70000000000000062" t="0.75000000000000722" header="0.30000000000000032" footer="0.3000000000000003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'980025'!$B$2999:$B$3073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-19.399999999999999</c:v>
                </c:pt>
                <c:pt idx="7">
                  <c:v>-19.46</c:v>
                </c:pt>
                <c:pt idx="8">
                  <c:v>-19.535</c:v>
                </c:pt>
                <c:pt idx="9">
                  <c:v>-19.59</c:v>
                </c:pt>
                <c:pt idx="10">
                  <c:v>-19.66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-22.524999999999999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-23.49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'980025'!$E$2999:$E$3073</c:f>
              <c:numCache>
                <c:formatCode>General</c:formatCode>
                <c:ptCount val="75"/>
                <c:pt idx="0">
                  <c:v>165</c:v>
                </c:pt>
                <c:pt idx="1">
                  <c:v>185</c:v>
                </c:pt>
                <c:pt idx="2">
                  <c:v>191</c:v>
                </c:pt>
                <c:pt idx="3">
                  <c:v>194</c:v>
                </c:pt>
                <c:pt idx="4">
                  <c:v>189</c:v>
                </c:pt>
                <c:pt idx="5">
                  <c:v>190</c:v>
                </c:pt>
                <c:pt idx="6">
                  <c:v>208</c:v>
                </c:pt>
                <c:pt idx="7">
                  <c:v>207</c:v>
                </c:pt>
                <c:pt idx="8">
                  <c:v>214</c:v>
                </c:pt>
                <c:pt idx="9">
                  <c:v>185</c:v>
                </c:pt>
                <c:pt idx="10">
                  <c:v>207</c:v>
                </c:pt>
                <c:pt idx="11">
                  <c:v>251</c:v>
                </c:pt>
                <c:pt idx="12">
                  <c:v>204</c:v>
                </c:pt>
                <c:pt idx="13">
                  <c:v>216</c:v>
                </c:pt>
                <c:pt idx="14">
                  <c:v>243</c:v>
                </c:pt>
                <c:pt idx="15">
                  <c:v>251</c:v>
                </c:pt>
                <c:pt idx="16">
                  <c:v>247</c:v>
                </c:pt>
                <c:pt idx="17">
                  <c:v>231</c:v>
                </c:pt>
                <c:pt idx="18">
                  <c:v>280</c:v>
                </c:pt>
                <c:pt idx="19">
                  <c:v>260</c:v>
                </c:pt>
                <c:pt idx="20">
                  <c:v>271</c:v>
                </c:pt>
                <c:pt idx="21">
                  <c:v>253</c:v>
                </c:pt>
                <c:pt idx="22">
                  <c:v>285</c:v>
                </c:pt>
                <c:pt idx="23">
                  <c:v>270</c:v>
                </c:pt>
                <c:pt idx="24">
                  <c:v>271</c:v>
                </c:pt>
                <c:pt idx="25">
                  <c:v>269</c:v>
                </c:pt>
                <c:pt idx="26">
                  <c:v>272</c:v>
                </c:pt>
                <c:pt idx="27">
                  <c:v>252</c:v>
                </c:pt>
                <c:pt idx="28">
                  <c:v>304</c:v>
                </c:pt>
                <c:pt idx="29">
                  <c:v>299</c:v>
                </c:pt>
                <c:pt idx="30">
                  <c:v>311</c:v>
                </c:pt>
                <c:pt idx="31">
                  <c:v>307</c:v>
                </c:pt>
                <c:pt idx="32">
                  <c:v>318</c:v>
                </c:pt>
                <c:pt idx="33">
                  <c:v>276</c:v>
                </c:pt>
                <c:pt idx="34">
                  <c:v>251</c:v>
                </c:pt>
                <c:pt idx="35">
                  <c:v>243</c:v>
                </c:pt>
                <c:pt idx="36">
                  <c:v>213</c:v>
                </c:pt>
                <c:pt idx="37">
                  <c:v>173</c:v>
                </c:pt>
                <c:pt idx="38">
                  <c:v>116</c:v>
                </c:pt>
                <c:pt idx="39">
                  <c:v>93</c:v>
                </c:pt>
                <c:pt idx="40">
                  <c:v>78</c:v>
                </c:pt>
                <c:pt idx="41">
                  <c:v>62</c:v>
                </c:pt>
                <c:pt idx="42">
                  <c:v>53</c:v>
                </c:pt>
                <c:pt idx="43">
                  <c:v>49</c:v>
                </c:pt>
                <c:pt idx="44">
                  <c:v>41</c:v>
                </c:pt>
                <c:pt idx="45">
                  <c:v>35</c:v>
                </c:pt>
                <c:pt idx="46">
                  <c:v>42</c:v>
                </c:pt>
                <c:pt idx="47">
                  <c:v>49</c:v>
                </c:pt>
                <c:pt idx="48">
                  <c:v>42</c:v>
                </c:pt>
                <c:pt idx="49">
                  <c:v>55</c:v>
                </c:pt>
                <c:pt idx="50">
                  <c:v>36</c:v>
                </c:pt>
                <c:pt idx="51">
                  <c:v>44</c:v>
                </c:pt>
                <c:pt idx="52">
                  <c:v>39</c:v>
                </c:pt>
                <c:pt idx="53">
                  <c:v>53</c:v>
                </c:pt>
                <c:pt idx="54">
                  <c:v>49</c:v>
                </c:pt>
                <c:pt idx="55">
                  <c:v>37</c:v>
                </c:pt>
                <c:pt idx="56">
                  <c:v>36</c:v>
                </c:pt>
                <c:pt idx="57">
                  <c:v>42</c:v>
                </c:pt>
                <c:pt idx="58">
                  <c:v>41</c:v>
                </c:pt>
                <c:pt idx="59">
                  <c:v>44</c:v>
                </c:pt>
                <c:pt idx="60">
                  <c:v>42</c:v>
                </c:pt>
                <c:pt idx="61">
                  <c:v>35</c:v>
                </c:pt>
                <c:pt idx="62">
                  <c:v>44</c:v>
                </c:pt>
                <c:pt idx="63">
                  <c:v>40</c:v>
                </c:pt>
                <c:pt idx="64">
                  <c:v>46</c:v>
                </c:pt>
                <c:pt idx="65">
                  <c:v>48</c:v>
                </c:pt>
                <c:pt idx="66">
                  <c:v>47</c:v>
                </c:pt>
                <c:pt idx="67">
                  <c:v>51</c:v>
                </c:pt>
                <c:pt idx="68">
                  <c:v>44</c:v>
                </c:pt>
                <c:pt idx="69">
                  <c:v>25</c:v>
                </c:pt>
                <c:pt idx="70">
                  <c:v>43</c:v>
                </c:pt>
                <c:pt idx="71">
                  <c:v>35</c:v>
                </c:pt>
                <c:pt idx="72">
                  <c:v>31</c:v>
                </c:pt>
                <c:pt idx="73">
                  <c:v>40</c:v>
                </c:pt>
                <c:pt idx="74">
                  <c:v>49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'980025'!$B$2999:$B$3073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-19.399999999999999</c:v>
                </c:pt>
                <c:pt idx="7">
                  <c:v>-19.46</c:v>
                </c:pt>
                <c:pt idx="8">
                  <c:v>-19.535</c:v>
                </c:pt>
                <c:pt idx="9">
                  <c:v>-19.59</c:v>
                </c:pt>
                <c:pt idx="10">
                  <c:v>-19.66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-22.524999999999999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-23.49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'980025'!$F$2999:$F$3073</c:f>
              <c:numCache>
                <c:formatCode>General</c:formatCode>
                <c:ptCount val="75"/>
                <c:pt idx="0">
                  <c:v>180.2501912900571</c:v>
                </c:pt>
                <c:pt idx="1">
                  <c:v>184.18614135677495</c:v>
                </c:pt>
                <c:pt idx="2">
                  <c:v>187.03138551812151</c:v>
                </c:pt>
                <c:pt idx="3">
                  <c:v>189.93327377867854</c:v>
                </c:pt>
                <c:pt idx="4">
                  <c:v>193.39190763120121</c:v>
                </c:pt>
                <c:pt idx="5">
                  <c:v>196.42042335329535</c:v>
                </c:pt>
                <c:pt idx="6">
                  <c:v>200.2909948029901</c:v>
                </c:pt>
                <c:pt idx="7">
                  <c:v>203.45685992501666</c:v>
                </c:pt>
                <c:pt idx="8">
                  <c:v>207.50296972907159</c:v>
                </c:pt>
                <c:pt idx="9">
                  <c:v>210.53412780565708</c:v>
                </c:pt>
                <c:pt idx="10">
                  <c:v>214.4720348268296</c:v>
                </c:pt>
                <c:pt idx="11">
                  <c:v>217.92022097034618</c:v>
                </c:pt>
                <c:pt idx="12">
                  <c:v>221.7332656001343</c:v>
                </c:pt>
                <c:pt idx="13">
                  <c:v>225.62861538999204</c:v>
                </c:pt>
                <c:pt idx="14">
                  <c:v>229.60804690957195</c:v>
                </c:pt>
                <c:pt idx="15">
                  <c:v>233.98970338091448</c:v>
                </c:pt>
                <c:pt idx="16">
                  <c:v>237.50382810437588</c:v>
                </c:pt>
                <c:pt idx="17">
                  <c:v>241.73958793327665</c:v>
                </c:pt>
                <c:pt idx="18">
                  <c:v>246.4034813497197</c:v>
                </c:pt>
                <c:pt idx="19">
                  <c:v>251.17587895598984</c:v>
                </c:pt>
                <c:pt idx="20">
                  <c:v>255.70675212424936</c:v>
                </c:pt>
                <c:pt idx="21">
                  <c:v>259.9758531998653</c:v>
                </c:pt>
                <c:pt idx="22">
                  <c:v>265.06400828173309</c:v>
                </c:pt>
                <c:pt idx="23">
                  <c:v>269.89465887674822</c:v>
                </c:pt>
                <c:pt idx="24">
                  <c:v>274.82957981451204</c:v>
                </c:pt>
                <c:pt idx="25">
                  <c:v>279.87102178655391</c:v>
                </c:pt>
                <c:pt idx="26">
                  <c:v>285.4220324605671</c:v>
                </c:pt>
                <c:pt idx="27">
                  <c:v>290.28271555585957</c:v>
                </c:pt>
                <c:pt idx="28">
                  <c:v>295.65771586100658</c:v>
                </c:pt>
                <c:pt idx="29">
                  <c:v>301.14873638187157</c:v>
                </c:pt>
                <c:pt idx="30">
                  <c:v>304.57890973532011</c:v>
                </c:pt>
                <c:pt idx="31">
                  <c:v>302.77178331809159</c:v>
                </c:pt>
                <c:pt idx="32">
                  <c:v>295.36796263348458</c:v>
                </c:pt>
                <c:pt idx="33">
                  <c:v>282.01020515201753</c:v>
                </c:pt>
                <c:pt idx="34">
                  <c:v>262.32593958106781</c:v>
                </c:pt>
                <c:pt idx="35">
                  <c:v>240.44122761887576</c:v>
                </c:pt>
                <c:pt idx="36">
                  <c:v>205.24830218499471</c:v>
                </c:pt>
                <c:pt idx="37">
                  <c:v>162.77758274031032</c:v>
                </c:pt>
                <c:pt idx="38">
                  <c:v>130.31717825931435</c:v>
                </c:pt>
                <c:pt idx="39">
                  <c:v>100.83284963509588</c:v>
                </c:pt>
                <c:pt idx="40">
                  <c:v>75.688063162897407</c:v>
                </c:pt>
                <c:pt idx="41">
                  <c:v>58.474931195891159</c:v>
                </c:pt>
                <c:pt idx="42">
                  <c:v>47.829987438831907</c:v>
                </c:pt>
                <c:pt idx="43">
                  <c:v>41.979074598875506</c:v>
                </c:pt>
                <c:pt idx="44">
                  <c:v>41.268971687022415</c:v>
                </c:pt>
                <c:pt idx="45">
                  <c:v>41.268971687022415</c:v>
                </c:pt>
                <c:pt idx="46">
                  <c:v>41.268971687022415</c:v>
                </c:pt>
                <c:pt idx="47">
                  <c:v>41.268971687022415</c:v>
                </c:pt>
                <c:pt idx="48">
                  <c:v>41.268971687022415</c:v>
                </c:pt>
                <c:pt idx="49">
                  <c:v>41.268971687022415</c:v>
                </c:pt>
                <c:pt idx="50">
                  <c:v>41.268971687022415</c:v>
                </c:pt>
                <c:pt idx="51">
                  <c:v>41.268971687022415</c:v>
                </c:pt>
                <c:pt idx="52">
                  <c:v>41.268971687022415</c:v>
                </c:pt>
                <c:pt idx="53">
                  <c:v>41.268971687022415</c:v>
                </c:pt>
                <c:pt idx="54">
                  <c:v>41.268971687022415</c:v>
                </c:pt>
                <c:pt idx="55">
                  <c:v>41.268971687022415</c:v>
                </c:pt>
                <c:pt idx="56">
                  <c:v>41.268971687022415</c:v>
                </c:pt>
                <c:pt idx="57">
                  <c:v>41.268971687022415</c:v>
                </c:pt>
                <c:pt idx="58">
                  <c:v>41.268971687022415</c:v>
                </c:pt>
                <c:pt idx="59">
                  <c:v>41.268971687022415</c:v>
                </c:pt>
                <c:pt idx="60">
                  <c:v>41.268971687022415</c:v>
                </c:pt>
                <c:pt idx="61">
                  <c:v>41.268971687022415</c:v>
                </c:pt>
                <c:pt idx="62">
                  <c:v>41.268971687022415</c:v>
                </c:pt>
                <c:pt idx="63">
                  <c:v>41.268971687022415</c:v>
                </c:pt>
                <c:pt idx="64">
                  <c:v>41.268971687022415</c:v>
                </c:pt>
                <c:pt idx="65">
                  <c:v>41.268971687022415</c:v>
                </c:pt>
                <c:pt idx="66">
                  <c:v>41.268971687022415</c:v>
                </c:pt>
                <c:pt idx="67">
                  <c:v>41.268971687022415</c:v>
                </c:pt>
                <c:pt idx="68">
                  <c:v>41.268971687022415</c:v>
                </c:pt>
                <c:pt idx="69">
                  <c:v>41.268971687022415</c:v>
                </c:pt>
                <c:pt idx="70">
                  <c:v>41.268971687022415</c:v>
                </c:pt>
                <c:pt idx="71">
                  <c:v>41.268971687022415</c:v>
                </c:pt>
                <c:pt idx="72">
                  <c:v>41.268971687022415</c:v>
                </c:pt>
                <c:pt idx="73">
                  <c:v>41.268971687022415</c:v>
                </c:pt>
                <c:pt idx="74">
                  <c:v>41.268971687022415</c:v>
                </c:pt>
              </c:numCache>
            </c:numRef>
          </c:yVal>
        </c:ser>
        <c:axId val="282940160"/>
        <c:axId val="283595136"/>
      </c:scatterChart>
      <c:valAx>
        <c:axId val="282940160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83595136"/>
        <c:crosses val="autoZero"/>
        <c:crossBetween val="midCat"/>
      </c:valAx>
      <c:valAx>
        <c:axId val="283595136"/>
        <c:scaling>
          <c:orientation val="minMax"/>
        </c:scaling>
        <c:axPos val="l"/>
        <c:majorGridlines/>
        <c:numFmt formatCode="General" sourceLinked="1"/>
        <c:tickLblPos val="nextTo"/>
        <c:crossAx val="282940160"/>
        <c:crosses val="autoZero"/>
        <c:crossBetween val="midCat"/>
      </c:valAx>
    </c:plotArea>
    <c:plotVisOnly val="1"/>
  </c:chart>
  <c:printSettings>
    <c:headerFooter/>
    <c:pageMargins b="0.75000000000000744" l="0.70000000000000062" r="0.70000000000000062" t="0.75000000000000744" header="0.30000000000000032" footer="0.3000000000000003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'980025'!$B$3091:$B$3165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</c:v>
                </c:pt>
                <c:pt idx="7">
                  <c:v>-19.46</c:v>
                </c:pt>
                <c:pt idx="8">
                  <c:v>-19.53</c:v>
                </c:pt>
                <c:pt idx="9">
                  <c:v>-19.594999999999999</c:v>
                </c:pt>
                <c:pt idx="10">
                  <c:v>-19.66</c:v>
                </c:pt>
                <c:pt idx="11">
                  <c:v>-19.715</c:v>
                </c:pt>
                <c:pt idx="12">
                  <c:v>-19.795000000000002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-20.055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-22.515000000000001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'980025'!$E$3091:$E$3165</c:f>
              <c:numCache>
                <c:formatCode>General</c:formatCode>
                <c:ptCount val="75"/>
                <c:pt idx="0">
                  <c:v>197</c:v>
                </c:pt>
                <c:pt idx="1">
                  <c:v>184</c:v>
                </c:pt>
                <c:pt idx="2">
                  <c:v>204</c:v>
                </c:pt>
                <c:pt idx="3">
                  <c:v>196</c:v>
                </c:pt>
                <c:pt idx="4">
                  <c:v>184</c:v>
                </c:pt>
                <c:pt idx="5">
                  <c:v>214</c:v>
                </c:pt>
                <c:pt idx="6">
                  <c:v>209</c:v>
                </c:pt>
                <c:pt idx="7">
                  <c:v>226</c:v>
                </c:pt>
                <c:pt idx="8">
                  <c:v>231</c:v>
                </c:pt>
                <c:pt idx="9">
                  <c:v>207</c:v>
                </c:pt>
                <c:pt idx="10">
                  <c:v>218</c:v>
                </c:pt>
                <c:pt idx="11">
                  <c:v>246</c:v>
                </c:pt>
                <c:pt idx="12">
                  <c:v>245</c:v>
                </c:pt>
                <c:pt idx="13">
                  <c:v>216</c:v>
                </c:pt>
                <c:pt idx="14">
                  <c:v>248</c:v>
                </c:pt>
                <c:pt idx="15">
                  <c:v>227</c:v>
                </c:pt>
                <c:pt idx="16">
                  <c:v>234</c:v>
                </c:pt>
                <c:pt idx="17">
                  <c:v>219</c:v>
                </c:pt>
                <c:pt idx="18">
                  <c:v>234</c:v>
                </c:pt>
                <c:pt idx="19">
                  <c:v>243</c:v>
                </c:pt>
                <c:pt idx="20">
                  <c:v>267</c:v>
                </c:pt>
                <c:pt idx="21">
                  <c:v>251</c:v>
                </c:pt>
                <c:pt idx="22">
                  <c:v>254</c:v>
                </c:pt>
                <c:pt idx="23">
                  <c:v>233</c:v>
                </c:pt>
                <c:pt idx="24">
                  <c:v>282</c:v>
                </c:pt>
                <c:pt idx="25">
                  <c:v>275</c:v>
                </c:pt>
                <c:pt idx="26">
                  <c:v>297</c:v>
                </c:pt>
                <c:pt idx="27">
                  <c:v>331</c:v>
                </c:pt>
                <c:pt idx="28">
                  <c:v>243</c:v>
                </c:pt>
                <c:pt idx="29">
                  <c:v>326</c:v>
                </c:pt>
                <c:pt idx="30">
                  <c:v>277</c:v>
                </c:pt>
                <c:pt idx="31">
                  <c:v>321</c:v>
                </c:pt>
                <c:pt idx="32">
                  <c:v>320</c:v>
                </c:pt>
                <c:pt idx="33">
                  <c:v>277</c:v>
                </c:pt>
                <c:pt idx="34">
                  <c:v>276</c:v>
                </c:pt>
                <c:pt idx="35">
                  <c:v>236</c:v>
                </c:pt>
                <c:pt idx="36">
                  <c:v>226</c:v>
                </c:pt>
                <c:pt idx="37">
                  <c:v>191</c:v>
                </c:pt>
                <c:pt idx="38">
                  <c:v>158</c:v>
                </c:pt>
                <c:pt idx="39">
                  <c:v>101</c:v>
                </c:pt>
                <c:pt idx="40">
                  <c:v>86</c:v>
                </c:pt>
                <c:pt idx="41">
                  <c:v>82</c:v>
                </c:pt>
                <c:pt idx="42">
                  <c:v>45</c:v>
                </c:pt>
                <c:pt idx="43">
                  <c:v>56</c:v>
                </c:pt>
                <c:pt idx="44">
                  <c:v>41</c:v>
                </c:pt>
                <c:pt idx="45">
                  <c:v>40</c:v>
                </c:pt>
                <c:pt idx="46">
                  <c:v>44</c:v>
                </c:pt>
                <c:pt idx="47">
                  <c:v>37</c:v>
                </c:pt>
                <c:pt idx="48">
                  <c:v>27</c:v>
                </c:pt>
                <c:pt idx="49">
                  <c:v>40</c:v>
                </c:pt>
                <c:pt idx="50">
                  <c:v>46</c:v>
                </c:pt>
                <c:pt idx="51">
                  <c:v>46</c:v>
                </c:pt>
                <c:pt idx="52">
                  <c:v>34</c:v>
                </c:pt>
                <c:pt idx="53">
                  <c:v>53</c:v>
                </c:pt>
                <c:pt idx="54">
                  <c:v>38</c:v>
                </c:pt>
                <c:pt idx="55">
                  <c:v>36</c:v>
                </c:pt>
                <c:pt idx="56">
                  <c:v>52</c:v>
                </c:pt>
                <c:pt idx="57">
                  <c:v>29</c:v>
                </c:pt>
                <c:pt idx="58">
                  <c:v>52</c:v>
                </c:pt>
                <c:pt idx="59">
                  <c:v>48</c:v>
                </c:pt>
                <c:pt idx="60">
                  <c:v>34</c:v>
                </c:pt>
                <c:pt idx="61">
                  <c:v>46</c:v>
                </c:pt>
                <c:pt idx="62">
                  <c:v>44</c:v>
                </c:pt>
                <c:pt idx="63">
                  <c:v>49</c:v>
                </c:pt>
                <c:pt idx="64">
                  <c:v>41</c:v>
                </c:pt>
                <c:pt idx="65">
                  <c:v>46</c:v>
                </c:pt>
                <c:pt idx="66">
                  <c:v>49</c:v>
                </c:pt>
                <c:pt idx="67">
                  <c:v>33</c:v>
                </c:pt>
                <c:pt idx="68">
                  <c:v>37</c:v>
                </c:pt>
                <c:pt idx="69">
                  <c:v>41</c:v>
                </c:pt>
                <c:pt idx="70">
                  <c:v>42</c:v>
                </c:pt>
                <c:pt idx="71">
                  <c:v>41</c:v>
                </c:pt>
                <c:pt idx="72">
                  <c:v>41</c:v>
                </c:pt>
                <c:pt idx="73">
                  <c:v>35</c:v>
                </c:pt>
                <c:pt idx="74">
                  <c:v>32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'980025'!$B$3091:$B$3165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</c:v>
                </c:pt>
                <c:pt idx="7">
                  <c:v>-19.46</c:v>
                </c:pt>
                <c:pt idx="8">
                  <c:v>-19.53</c:v>
                </c:pt>
                <c:pt idx="9">
                  <c:v>-19.594999999999999</c:v>
                </c:pt>
                <c:pt idx="10">
                  <c:v>-19.66</c:v>
                </c:pt>
                <c:pt idx="11">
                  <c:v>-19.715</c:v>
                </c:pt>
                <c:pt idx="12">
                  <c:v>-19.795000000000002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-20.055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-22.515000000000001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'980025'!$F$3091:$F$3165</c:f>
              <c:numCache>
                <c:formatCode>General</c:formatCode>
                <c:ptCount val="75"/>
                <c:pt idx="0">
                  <c:v>190.20076380882554</c:v>
                </c:pt>
                <c:pt idx="1">
                  <c:v>193.49280890455694</c:v>
                </c:pt>
                <c:pt idx="2">
                  <c:v>196.0091487122491</c:v>
                </c:pt>
                <c:pt idx="3">
                  <c:v>198.56677606626084</c:v>
                </c:pt>
                <c:pt idx="4">
                  <c:v>201.60376190510968</c:v>
                </c:pt>
                <c:pt idx="5">
                  <c:v>204.92230476719087</c:v>
                </c:pt>
                <c:pt idx="6">
                  <c:v>207.17247041912765</c:v>
                </c:pt>
                <c:pt idx="7">
                  <c:v>210.3744141969662</c:v>
                </c:pt>
                <c:pt idx="8">
                  <c:v>213.63773431757213</c:v>
                </c:pt>
                <c:pt idx="9">
                  <c:v>216.72394502867337</c:v>
                </c:pt>
                <c:pt idx="10">
                  <c:v>219.86505074080762</c:v>
                </c:pt>
                <c:pt idx="11">
                  <c:v>222.56650903921724</c:v>
                </c:pt>
                <c:pt idx="12">
                  <c:v>226.56855006325574</c:v>
                </c:pt>
                <c:pt idx="13">
                  <c:v>229.37076357574085</c:v>
                </c:pt>
                <c:pt idx="14">
                  <c:v>232.73682058971099</c:v>
                </c:pt>
                <c:pt idx="15">
                  <c:v>236.42879368335304</c:v>
                </c:pt>
                <c:pt idx="16">
                  <c:v>240.19153622886731</c:v>
                </c:pt>
                <c:pt idx="17">
                  <c:v>243.19850651411241</c:v>
                </c:pt>
                <c:pt idx="18">
                  <c:v>246.81052015060135</c:v>
                </c:pt>
                <c:pt idx="19">
                  <c:v>250.77226444204922</c:v>
                </c:pt>
                <c:pt idx="20">
                  <c:v>254.51899391235344</c:v>
                </c:pt>
                <c:pt idx="21">
                  <c:v>258.33236715309192</c:v>
                </c:pt>
                <c:pt idx="22">
                  <c:v>262.51496754945742</c:v>
                </c:pt>
                <c:pt idx="23">
                  <c:v>266.1638076512001</c:v>
                </c:pt>
                <c:pt idx="24">
                  <c:v>269.87251711329486</c:v>
                </c:pt>
                <c:pt idx="25">
                  <c:v>274.27632445415662</c:v>
                </c:pt>
                <c:pt idx="26">
                  <c:v>278.76454601575028</c:v>
                </c:pt>
                <c:pt idx="27">
                  <c:v>282.68000560249016</c:v>
                </c:pt>
                <c:pt idx="28">
                  <c:v>286.9942839694578</c:v>
                </c:pt>
                <c:pt idx="29">
                  <c:v>291.38530120411173</c:v>
                </c:pt>
                <c:pt idx="30">
                  <c:v>295.85442227489204</c:v>
                </c:pt>
                <c:pt idx="31">
                  <c:v>298.04014786522953</c:v>
                </c:pt>
                <c:pt idx="32">
                  <c:v>294.77134828601578</c:v>
                </c:pt>
                <c:pt idx="33">
                  <c:v>285.74578831391312</c:v>
                </c:pt>
                <c:pt idx="34">
                  <c:v>270.6608322577269</c:v>
                </c:pt>
                <c:pt idx="35">
                  <c:v>251.08729673982111</c:v>
                </c:pt>
                <c:pt idx="36">
                  <c:v>223.45944422459252</c:v>
                </c:pt>
                <c:pt idx="37">
                  <c:v>185.86077243099973</c:v>
                </c:pt>
                <c:pt idx="38">
                  <c:v>149.96675769306657</c:v>
                </c:pt>
                <c:pt idx="39">
                  <c:v>116.74344377301244</c:v>
                </c:pt>
                <c:pt idx="40">
                  <c:v>87.638520929056128</c:v>
                </c:pt>
                <c:pt idx="41">
                  <c:v>66.809835281763924</c:v>
                </c:pt>
                <c:pt idx="42">
                  <c:v>52.880205911940791</c:v>
                </c:pt>
                <c:pt idx="43">
                  <c:v>43.528027924615003</c:v>
                </c:pt>
                <c:pt idx="44">
                  <c:v>40.130194940231455</c:v>
                </c:pt>
                <c:pt idx="45">
                  <c:v>40.130194940231455</c:v>
                </c:pt>
                <c:pt idx="46">
                  <c:v>40.130194940231455</c:v>
                </c:pt>
                <c:pt idx="47">
                  <c:v>40.130194940231455</c:v>
                </c:pt>
                <c:pt idx="48">
                  <c:v>40.130194940231455</c:v>
                </c:pt>
                <c:pt idx="49">
                  <c:v>40.130194940231455</c:v>
                </c:pt>
                <c:pt idx="50">
                  <c:v>40.130194940231455</c:v>
                </c:pt>
                <c:pt idx="51">
                  <c:v>40.130194940231455</c:v>
                </c:pt>
                <c:pt idx="52">
                  <c:v>40.130194940231455</c:v>
                </c:pt>
                <c:pt idx="53">
                  <c:v>40.130194940231455</c:v>
                </c:pt>
                <c:pt idx="54">
                  <c:v>40.130194940231455</c:v>
                </c:pt>
                <c:pt idx="55">
                  <c:v>40.130194940231455</c:v>
                </c:pt>
                <c:pt idx="56">
                  <c:v>40.130194940231455</c:v>
                </c:pt>
                <c:pt idx="57">
                  <c:v>40.130194940231455</c:v>
                </c:pt>
                <c:pt idx="58">
                  <c:v>40.130194940231455</c:v>
                </c:pt>
                <c:pt idx="59">
                  <c:v>40.130194940231455</c:v>
                </c:pt>
                <c:pt idx="60">
                  <c:v>40.130194940231455</c:v>
                </c:pt>
                <c:pt idx="61">
                  <c:v>40.130194940231455</c:v>
                </c:pt>
                <c:pt idx="62">
                  <c:v>40.130194940231455</c:v>
                </c:pt>
                <c:pt idx="63">
                  <c:v>40.130194940231455</c:v>
                </c:pt>
                <c:pt idx="64">
                  <c:v>40.130194940231455</c:v>
                </c:pt>
                <c:pt idx="65">
                  <c:v>40.130194940231455</c:v>
                </c:pt>
                <c:pt idx="66">
                  <c:v>40.130194940231455</c:v>
                </c:pt>
                <c:pt idx="67">
                  <c:v>40.130194940231455</c:v>
                </c:pt>
                <c:pt idx="68">
                  <c:v>40.130194940231455</c:v>
                </c:pt>
                <c:pt idx="69">
                  <c:v>40.130194940231455</c:v>
                </c:pt>
                <c:pt idx="70">
                  <c:v>40.130194940231455</c:v>
                </c:pt>
                <c:pt idx="71">
                  <c:v>40.130194940231455</c:v>
                </c:pt>
                <c:pt idx="72">
                  <c:v>40.130194940231455</c:v>
                </c:pt>
                <c:pt idx="73">
                  <c:v>40.130194940231455</c:v>
                </c:pt>
                <c:pt idx="74">
                  <c:v>40.130194940231455</c:v>
                </c:pt>
              </c:numCache>
            </c:numRef>
          </c:yVal>
        </c:ser>
        <c:axId val="285150592"/>
        <c:axId val="283169920"/>
      </c:scatterChart>
      <c:valAx>
        <c:axId val="285150592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83169920"/>
        <c:crosses val="autoZero"/>
        <c:crossBetween val="midCat"/>
      </c:valAx>
      <c:valAx>
        <c:axId val="283169920"/>
        <c:scaling>
          <c:orientation val="minMax"/>
        </c:scaling>
        <c:axPos val="l"/>
        <c:majorGridlines/>
        <c:numFmt formatCode="General" sourceLinked="1"/>
        <c:tickLblPos val="nextTo"/>
        <c:crossAx val="285150592"/>
        <c:crosses val="autoZero"/>
        <c:crossBetween val="midCat"/>
      </c:valAx>
    </c:plotArea>
    <c:plotVisOnly val="1"/>
  </c:chart>
  <c:printSettings>
    <c:headerFooter/>
    <c:pageMargins b="0.75000000000000766" l="0.70000000000000062" r="0.70000000000000062" t="0.75000000000000766" header="0.30000000000000032" footer="0.3000000000000003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'980025'!$B$3183:$B$3257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-19.66</c:v>
                </c:pt>
                <c:pt idx="11">
                  <c:v>-19.72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-20.045000000000002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</c:v>
                </c:pt>
                <c:pt idx="28">
                  <c:v>-20.83</c:v>
                </c:pt>
                <c:pt idx="29">
                  <c:v>-20.89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-21.535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'980025'!$E$3183:$E$3257</c:f>
              <c:numCache>
                <c:formatCode>General</c:formatCode>
                <c:ptCount val="75"/>
                <c:pt idx="0">
                  <c:v>211</c:v>
                </c:pt>
                <c:pt idx="1">
                  <c:v>185</c:v>
                </c:pt>
                <c:pt idx="2">
                  <c:v>195</c:v>
                </c:pt>
                <c:pt idx="3">
                  <c:v>204</c:v>
                </c:pt>
                <c:pt idx="4">
                  <c:v>215</c:v>
                </c:pt>
                <c:pt idx="5">
                  <c:v>230</c:v>
                </c:pt>
                <c:pt idx="6">
                  <c:v>213</c:v>
                </c:pt>
                <c:pt idx="7">
                  <c:v>228</c:v>
                </c:pt>
                <c:pt idx="8">
                  <c:v>234</c:v>
                </c:pt>
                <c:pt idx="9">
                  <c:v>279</c:v>
                </c:pt>
                <c:pt idx="10">
                  <c:v>224</c:v>
                </c:pt>
                <c:pt idx="11">
                  <c:v>222</c:v>
                </c:pt>
                <c:pt idx="12">
                  <c:v>228</c:v>
                </c:pt>
                <c:pt idx="13">
                  <c:v>270</c:v>
                </c:pt>
                <c:pt idx="14">
                  <c:v>246</c:v>
                </c:pt>
                <c:pt idx="15">
                  <c:v>256</c:v>
                </c:pt>
                <c:pt idx="16">
                  <c:v>277</c:v>
                </c:pt>
                <c:pt idx="17">
                  <c:v>280</c:v>
                </c:pt>
                <c:pt idx="18">
                  <c:v>301</c:v>
                </c:pt>
                <c:pt idx="19">
                  <c:v>314</c:v>
                </c:pt>
                <c:pt idx="20">
                  <c:v>288</c:v>
                </c:pt>
                <c:pt idx="21">
                  <c:v>283</c:v>
                </c:pt>
                <c:pt idx="22">
                  <c:v>283</c:v>
                </c:pt>
                <c:pt idx="23">
                  <c:v>266</c:v>
                </c:pt>
                <c:pt idx="24">
                  <c:v>238</c:v>
                </c:pt>
                <c:pt idx="25">
                  <c:v>216</c:v>
                </c:pt>
                <c:pt idx="26">
                  <c:v>221</c:v>
                </c:pt>
                <c:pt idx="27">
                  <c:v>137</c:v>
                </c:pt>
                <c:pt idx="28">
                  <c:v>131</c:v>
                </c:pt>
                <c:pt idx="29">
                  <c:v>96</c:v>
                </c:pt>
                <c:pt idx="30">
                  <c:v>76</c:v>
                </c:pt>
                <c:pt idx="31">
                  <c:v>49</c:v>
                </c:pt>
                <c:pt idx="32">
                  <c:v>51</c:v>
                </c:pt>
                <c:pt idx="33">
                  <c:v>38</c:v>
                </c:pt>
                <c:pt idx="34">
                  <c:v>45</c:v>
                </c:pt>
                <c:pt idx="35">
                  <c:v>46</c:v>
                </c:pt>
                <c:pt idx="36">
                  <c:v>39</c:v>
                </c:pt>
                <c:pt idx="37">
                  <c:v>40</c:v>
                </c:pt>
                <c:pt idx="38">
                  <c:v>50</c:v>
                </c:pt>
                <c:pt idx="39">
                  <c:v>48</c:v>
                </c:pt>
                <c:pt idx="40">
                  <c:v>48</c:v>
                </c:pt>
                <c:pt idx="41">
                  <c:v>33</c:v>
                </c:pt>
                <c:pt idx="42">
                  <c:v>39</c:v>
                </c:pt>
                <c:pt idx="43">
                  <c:v>51</c:v>
                </c:pt>
                <c:pt idx="44">
                  <c:v>47</c:v>
                </c:pt>
                <c:pt idx="45">
                  <c:v>38</c:v>
                </c:pt>
                <c:pt idx="46">
                  <c:v>24</c:v>
                </c:pt>
                <c:pt idx="47">
                  <c:v>36</c:v>
                </c:pt>
                <c:pt idx="48">
                  <c:v>36</c:v>
                </c:pt>
                <c:pt idx="49">
                  <c:v>44</c:v>
                </c:pt>
                <c:pt idx="50">
                  <c:v>43</c:v>
                </c:pt>
                <c:pt idx="51">
                  <c:v>35</c:v>
                </c:pt>
                <c:pt idx="52">
                  <c:v>38</c:v>
                </c:pt>
                <c:pt idx="53">
                  <c:v>37</c:v>
                </c:pt>
                <c:pt idx="54">
                  <c:v>35</c:v>
                </c:pt>
                <c:pt idx="55">
                  <c:v>41</c:v>
                </c:pt>
                <c:pt idx="56">
                  <c:v>41</c:v>
                </c:pt>
                <c:pt idx="57">
                  <c:v>34</c:v>
                </c:pt>
                <c:pt idx="58">
                  <c:v>44</c:v>
                </c:pt>
                <c:pt idx="59">
                  <c:v>47</c:v>
                </c:pt>
                <c:pt idx="60">
                  <c:v>28</c:v>
                </c:pt>
                <c:pt idx="61">
                  <c:v>53</c:v>
                </c:pt>
                <c:pt idx="62">
                  <c:v>37</c:v>
                </c:pt>
                <c:pt idx="63">
                  <c:v>48</c:v>
                </c:pt>
                <c:pt idx="64">
                  <c:v>41</c:v>
                </c:pt>
                <c:pt idx="65">
                  <c:v>38</c:v>
                </c:pt>
                <c:pt idx="66">
                  <c:v>32</c:v>
                </c:pt>
                <c:pt idx="67">
                  <c:v>41</c:v>
                </c:pt>
                <c:pt idx="68">
                  <c:v>39</c:v>
                </c:pt>
                <c:pt idx="69">
                  <c:v>50</c:v>
                </c:pt>
                <c:pt idx="70">
                  <c:v>43</c:v>
                </c:pt>
                <c:pt idx="71">
                  <c:v>29</c:v>
                </c:pt>
                <c:pt idx="72">
                  <c:v>37</c:v>
                </c:pt>
                <c:pt idx="73">
                  <c:v>45</c:v>
                </c:pt>
                <c:pt idx="74">
                  <c:v>42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'980025'!$B$3183:$B$3257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-19.66</c:v>
                </c:pt>
                <c:pt idx="11">
                  <c:v>-19.72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-20.045000000000002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</c:v>
                </c:pt>
                <c:pt idx="28">
                  <c:v>-20.83</c:v>
                </c:pt>
                <c:pt idx="29">
                  <c:v>-20.89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-21.535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'980025'!$F$3183:$F$3257</c:f>
              <c:numCache>
                <c:formatCode>General</c:formatCode>
                <c:ptCount val="75"/>
                <c:pt idx="0">
                  <c:v>193.96733123217993</c:v>
                </c:pt>
                <c:pt idx="1">
                  <c:v>198.84300020392729</c:v>
                </c:pt>
                <c:pt idx="2">
                  <c:v>202.60038401395767</c:v>
                </c:pt>
                <c:pt idx="3">
                  <c:v>206.44628312091166</c:v>
                </c:pt>
                <c:pt idx="4">
                  <c:v>211.04782352992109</c:v>
                </c:pt>
                <c:pt idx="5">
                  <c:v>215.09272482957243</c:v>
                </c:pt>
                <c:pt idx="6">
                  <c:v>219.93236733271189</c:v>
                </c:pt>
                <c:pt idx="7">
                  <c:v>224.54557629667792</c:v>
                </c:pt>
                <c:pt idx="8">
                  <c:v>229.64552746847625</c:v>
                </c:pt>
                <c:pt idx="9">
                  <c:v>234.12854778110372</c:v>
                </c:pt>
                <c:pt idx="10">
                  <c:v>239.492390812156</c:v>
                </c:pt>
                <c:pt idx="11">
                  <c:v>244.20738051537586</c:v>
                </c:pt>
                <c:pt idx="12">
                  <c:v>249.84877022531373</c:v>
                </c:pt>
                <c:pt idx="13">
                  <c:v>254.80773234262807</c:v>
                </c:pt>
                <c:pt idx="14">
                  <c:v>260.31185716390576</c:v>
                </c:pt>
                <c:pt idx="15">
                  <c:v>266.39672521373024</c:v>
                </c:pt>
                <c:pt idx="16">
                  <c:v>271.74551898608388</c:v>
                </c:pt>
                <c:pt idx="17">
                  <c:v>277.68233154279113</c:v>
                </c:pt>
                <c:pt idx="18">
                  <c:v>283.77080417379921</c:v>
                </c:pt>
                <c:pt idx="19">
                  <c:v>290.00401582141222</c:v>
                </c:pt>
                <c:pt idx="20">
                  <c:v>291.98382146008549</c:v>
                </c:pt>
                <c:pt idx="21">
                  <c:v>289.59113299454123</c:v>
                </c:pt>
                <c:pt idx="22">
                  <c:v>281.33208966177767</c:v>
                </c:pt>
                <c:pt idx="23">
                  <c:v>266.71593271959</c:v>
                </c:pt>
                <c:pt idx="24">
                  <c:v>248.74889014360116</c:v>
                </c:pt>
                <c:pt idx="25">
                  <c:v>223.21428426701155</c:v>
                </c:pt>
                <c:pt idx="26">
                  <c:v>188.04375222506283</c:v>
                </c:pt>
                <c:pt idx="27">
                  <c:v>156.32406194606068</c:v>
                </c:pt>
                <c:pt idx="28">
                  <c:v>121.45040123205952</c:v>
                </c:pt>
                <c:pt idx="29">
                  <c:v>96.458744923488752</c:v>
                </c:pt>
                <c:pt idx="30">
                  <c:v>73.018540917495329</c:v>
                </c:pt>
                <c:pt idx="31">
                  <c:v>56.765196681863685</c:v>
                </c:pt>
                <c:pt idx="32">
                  <c:v>45.820243060664154</c:v>
                </c:pt>
                <c:pt idx="33">
                  <c:v>40.183680053897767</c:v>
                </c:pt>
                <c:pt idx="34">
                  <c:v>39.345900984745015</c:v>
                </c:pt>
                <c:pt idx="35">
                  <c:v>39.345900984745015</c:v>
                </c:pt>
                <c:pt idx="36">
                  <c:v>39.345900984745015</c:v>
                </c:pt>
                <c:pt idx="37">
                  <c:v>39.345900984745015</c:v>
                </c:pt>
                <c:pt idx="38">
                  <c:v>39.345900984745015</c:v>
                </c:pt>
                <c:pt idx="39">
                  <c:v>39.345900984745015</c:v>
                </c:pt>
                <c:pt idx="40">
                  <c:v>39.345900984745015</c:v>
                </c:pt>
                <c:pt idx="41">
                  <c:v>39.345900984745015</c:v>
                </c:pt>
                <c:pt idx="42">
                  <c:v>39.345900984745015</c:v>
                </c:pt>
                <c:pt idx="43">
                  <c:v>39.345900984745015</c:v>
                </c:pt>
                <c:pt idx="44">
                  <c:v>39.345900984745015</c:v>
                </c:pt>
                <c:pt idx="45">
                  <c:v>39.345900984745015</c:v>
                </c:pt>
                <c:pt idx="46">
                  <c:v>39.345900984745015</c:v>
                </c:pt>
                <c:pt idx="47">
                  <c:v>39.345900984745015</c:v>
                </c:pt>
                <c:pt idx="48">
                  <c:v>39.345900984745015</c:v>
                </c:pt>
                <c:pt idx="49">
                  <c:v>39.345900984745015</c:v>
                </c:pt>
                <c:pt idx="50">
                  <c:v>39.345900984745015</c:v>
                </c:pt>
                <c:pt idx="51">
                  <c:v>39.345900984745015</c:v>
                </c:pt>
                <c:pt idx="52">
                  <c:v>39.345900984745015</c:v>
                </c:pt>
                <c:pt idx="53">
                  <c:v>39.345900984745015</c:v>
                </c:pt>
                <c:pt idx="54">
                  <c:v>39.345900984745015</c:v>
                </c:pt>
                <c:pt idx="55">
                  <c:v>39.345900984745015</c:v>
                </c:pt>
                <c:pt idx="56">
                  <c:v>39.345900984745015</c:v>
                </c:pt>
                <c:pt idx="57">
                  <c:v>39.345900984745015</c:v>
                </c:pt>
                <c:pt idx="58">
                  <c:v>39.345900984745015</c:v>
                </c:pt>
                <c:pt idx="59">
                  <c:v>39.345900984745015</c:v>
                </c:pt>
                <c:pt idx="60">
                  <c:v>39.345900984745015</c:v>
                </c:pt>
                <c:pt idx="61">
                  <c:v>39.345900984745015</c:v>
                </c:pt>
                <c:pt idx="62">
                  <c:v>39.345900984745015</c:v>
                </c:pt>
                <c:pt idx="63">
                  <c:v>39.345900984745015</c:v>
                </c:pt>
                <c:pt idx="64">
                  <c:v>39.345900984745015</c:v>
                </c:pt>
                <c:pt idx="65">
                  <c:v>39.345900984745015</c:v>
                </c:pt>
                <c:pt idx="66">
                  <c:v>39.345900984745015</c:v>
                </c:pt>
                <c:pt idx="67">
                  <c:v>39.345900984745015</c:v>
                </c:pt>
                <c:pt idx="68">
                  <c:v>39.345900984745015</c:v>
                </c:pt>
                <c:pt idx="69">
                  <c:v>39.345900984745015</c:v>
                </c:pt>
                <c:pt idx="70">
                  <c:v>39.345900984745015</c:v>
                </c:pt>
                <c:pt idx="71">
                  <c:v>39.345900984745015</c:v>
                </c:pt>
                <c:pt idx="72">
                  <c:v>39.345900984745015</c:v>
                </c:pt>
                <c:pt idx="73">
                  <c:v>39.345900984745015</c:v>
                </c:pt>
                <c:pt idx="74">
                  <c:v>39.345900984745015</c:v>
                </c:pt>
              </c:numCache>
            </c:numRef>
          </c:yVal>
        </c:ser>
        <c:axId val="283041792"/>
        <c:axId val="283043328"/>
      </c:scatterChart>
      <c:valAx>
        <c:axId val="283041792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83043328"/>
        <c:crosses val="autoZero"/>
        <c:crossBetween val="midCat"/>
      </c:valAx>
      <c:valAx>
        <c:axId val="283043328"/>
        <c:scaling>
          <c:orientation val="minMax"/>
        </c:scaling>
        <c:axPos val="l"/>
        <c:majorGridlines/>
        <c:numFmt formatCode="General" sourceLinked="1"/>
        <c:tickLblPos val="nextTo"/>
        <c:crossAx val="283041792"/>
        <c:crosses val="autoZero"/>
        <c:crossBetween val="midCat"/>
      </c:valAx>
    </c:plotArea>
    <c:plotVisOnly val="1"/>
  </c:chart>
  <c:printSettings>
    <c:headerFooter/>
    <c:pageMargins b="0.75000000000000788" l="0.70000000000000062" r="0.70000000000000062" t="0.75000000000000788" header="0.30000000000000032" footer="0.3000000000000003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'980025'!$B$3275:$B$3349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-20.045000000000002</c:v>
                </c:pt>
                <c:pt idx="17">
                  <c:v>-20.114999999999998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-21.225000000000001</c:v>
                </c:pt>
                <c:pt idx="35">
                  <c:v>-21.28</c:v>
                </c:pt>
                <c:pt idx="36">
                  <c:v>-21.35</c:v>
                </c:pt>
                <c:pt idx="37">
                  <c:v>-21.405000000000001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-22.515000000000001</c:v>
                </c:pt>
                <c:pt idx="55">
                  <c:v>-22.58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-22.91</c:v>
                </c:pt>
                <c:pt idx="61">
                  <c:v>-22.97</c:v>
                </c:pt>
                <c:pt idx="62">
                  <c:v>-23.045000000000002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'980025'!$E$3275:$E$3349</c:f>
              <c:numCache>
                <c:formatCode>General</c:formatCode>
                <c:ptCount val="75"/>
                <c:pt idx="0">
                  <c:v>174</c:v>
                </c:pt>
                <c:pt idx="1">
                  <c:v>190</c:v>
                </c:pt>
                <c:pt idx="2">
                  <c:v>210</c:v>
                </c:pt>
                <c:pt idx="3">
                  <c:v>209</c:v>
                </c:pt>
                <c:pt idx="4">
                  <c:v>209</c:v>
                </c:pt>
                <c:pt idx="5">
                  <c:v>208</c:v>
                </c:pt>
                <c:pt idx="6">
                  <c:v>230</c:v>
                </c:pt>
                <c:pt idx="7">
                  <c:v>215</c:v>
                </c:pt>
                <c:pt idx="8">
                  <c:v>258</c:v>
                </c:pt>
                <c:pt idx="9">
                  <c:v>221</c:v>
                </c:pt>
                <c:pt idx="10">
                  <c:v>229</c:v>
                </c:pt>
                <c:pt idx="11">
                  <c:v>241</c:v>
                </c:pt>
                <c:pt idx="12">
                  <c:v>226</c:v>
                </c:pt>
                <c:pt idx="13">
                  <c:v>248</c:v>
                </c:pt>
                <c:pt idx="14">
                  <c:v>248</c:v>
                </c:pt>
                <c:pt idx="15">
                  <c:v>265</c:v>
                </c:pt>
                <c:pt idx="16">
                  <c:v>244</c:v>
                </c:pt>
                <c:pt idx="17">
                  <c:v>305</c:v>
                </c:pt>
                <c:pt idx="18">
                  <c:v>271</c:v>
                </c:pt>
                <c:pt idx="19">
                  <c:v>288</c:v>
                </c:pt>
                <c:pt idx="20">
                  <c:v>287</c:v>
                </c:pt>
                <c:pt idx="21">
                  <c:v>263</c:v>
                </c:pt>
                <c:pt idx="22">
                  <c:v>291</c:v>
                </c:pt>
                <c:pt idx="23">
                  <c:v>287</c:v>
                </c:pt>
                <c:pt idx="24">
                  <c:v>275</c:v>
                </c:pt>
                <c:pt idx="25">
                  <c:v>235</c:v>
                </c:pt>
                <c:pt idx="26">
                  <c:v>208</c:v>
                </c:pt>
                <c:pt idx="27">
                  <c:v>149</c:v>
                </c:pt>
                <c:pt idx="28">
                  <c:v>126</c:v>
                </c:pt>
                <c:pt idx="29">
                  <c:v>74</c:v>
                </c:pt>
                <c:pt idx="30">
                  <c:v>82</c:v>
                </c:pt>
                <c:pt idx="31">
                  <c:v>63</c:v>
                </c:pt>
                <c:pt idx="32">
                  <c:v>46</c:v>
                </c:pt>
                <c:pt idx="33">
                  <c:v>38</c:v>
                </c:pt>
                <c:pt idx="34">
                  <c:v>44</c:v>
                </c:pt>
                <c:pt idx="35">
                  <c:v>44</c:v>
                </c:pt>
                <c:pt idx="36">
                  <c:v>42</c:v>
                </c:pt>
                <c:pt idx="37">
                  <c:v>39</c:v>
                </c:pt>
                <c:pt idx="38">
                  <c:v>51</c:v>
                </c:pt>
                <c:pt idx="39">
                  <c:v>42</c:v>
                </c:pt>
                <c:pt idx="40">
                  <c:v>41</c:v>
                </c:pt>
                <c:pt idx="41">
                  <c:v>47</c:v>
                </c:pt>
                <c:pt idx="42">
                  <c:v>44</c:v>
                </c:pt>
                <c:pt idx="43">
                  <c:v>53</c:v>
                </c:pt>
                <c:pt idx="44">
                  <c:v>44</c:v>
                </c:pt>
                <c:pt idx="45">
                  <c:v>48</c:v>
                </c:pt>
                <c:pt idx="46">
                  <c:v>45</c:v>
                </c:pt>
                <c:pt idx="47">
                  <c:v>39</c:v>
                </c:pt>
                <c:pt idx="48">
                  <c:v>46</c:v>
                </c:pt>
                <c:pt idx="49">
                  <c:v>37</c:v>
                </c:pt>
                <c:pt idx="50">
                  <c:v>41</c:v>
                </c:pt>
                <c:pt idx="51">
                  <c:v>33</c:v>
                </c:pt>
                <c:pt idx="52">
                  <c:v>32</c:v>
                </c:pt>
                <c:pt idx="53">
                  <c:v>37</c:v>
                </c:pt>
                <c:pt idx="54">
                  <c:v>50</c:v>
                </c:pt>
                <c:pt idx="55">
                  <c:v>46</c:v>
                </c:pt>
                <c:pt idx="56">
                  <c:v>38</c:v>
                </c:pt>
                <c:pt idx="57">
                  <c:v>40</c:v>
                </c:pt>
                <c:pt idx="58">
                  <c:v>37</c:v>
                </c:pt>
                <c:pt idx="59">
                  <c:v>36</c:v>
                </c:pt>
                <c:pt idx="60">
                  <c:v>33</c:v>
                </c:pt>
                <c:pt idx="61">
                  <c:v>28</c:v>
                </c:pt>
                <c:pt idx="62">
                  <c:v>37</c:v>
                </c:pt>
                <c:pt idx="63">
                  <c:v>24</c:v>
                </c:pt>
                <c:pt idx="64">
                  <c:v>41</c:v>
                </c:pt>
                <c:pt idx="65">
                  <c:v>35</c:v>
                </c:pt>
                <c:pt idx="66">
                  <c:v>40</c:v>
                </c:pt>
                <c:pt idx="67">
                  <c:v>48</c:v>
                </c:pt>
                <c:pt idx="68">
                  <c:v>36</c:v>
                </c:pt>
                <c:pt idx="69">
                  <c:v>42</c:v>
                </c:pt>
                <c:pt idx="70">
                  <c:v>39</c:v>
                </c:pt>
                <c:pt idx="71">
                  <c:v>38</c:v>
                </c:pt>
                <c:pt idx="72">
                  <c:v>55</c:v>
                </c:pt>
                <c:pt idx="73">
                  <c:v>29</c:v>
                </c:pt>
                <c:pt idx="74">
                  <c:v>46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'980025'!$B$3275:$B$3349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-20.045000000000002</c:v>
                </c:pt>
                <c:pt idx="17">
                  <c:v>-20.114999999999998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-21.225000000000001</c:v>
                </c:pt>
                <c:pt idx="35">
                  <c:v>-21.28</c:v>
                </c:pt>
                <c:pt idx="36">
                  <c:v>-21.35</c:v>
                </c:pt>
                <c:pt idx="37">
                  <c:v>-21.405000000000001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-22.515000000000001</c:v>
                </c:pt>
                <c:pt idx="55">
                  <c:v>-22.58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-22.91</c:v>
                </c:pt>
                <c:pt idx="61">
                  <c:v>-22.97</c:v>
                </c:pt>
                <c:pt idx="62">
                  <c:v>-23.045000000000002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'980025'!$F$3275:$F$3349</c:f>
              <c:numCache>
                <c:formatCode>General</c:formatCode>
                <c:ptCount val="75"/>
                <c:pt idx="0">
                  <c:v>190.12782107738312</c:v>
                </c:pt>
                <c:pt idx="1">
                  <c:v>195.10599151258464</c:v>
                </c:pt>
                <c:pt idx="2">
                  <c:v>198.71879636057773</c:v>
                </c:pt>
                <c:pt idx="3">
                  <c:v>202.41553370627892</c:v>
                </c:pt>
                <c:pt idx="4">
                  <c:v>206.83707919455861</c:v>
                </c:pt>
                <c:pt idx="5">
                  <c:v>211.05024429222007</c:v>
                </c:pt>
                <c:pt idx="6">
                  <c:v>215.36954801862436</c:v>
                </c:pt>
                <c:pt idx="7">
                  <c:v>219.7976642325568</c:v>
                </c:pt>
                <c:pt idx="8">
                  <c:v>224.69124022121272</c:v>
                </c:pt>
                <c:pt idx="9">
                  <c:v>228.62924006027254</c:v>
                </c:pt>
                <c:pt idx="10">
                  <c:v>233.39139624136169</c:v>
                </c:pt>
                <c:pt idx="11">
                  <c:v>238.27352130930996</c:v>
                </c:pt>
                <c:pt idx="12">
                  <c:v>243.27863753664795</c:v>
                </c:pt>
                <c:pt idx="13">
                  <c:v>248.40984333340748</c:v>
                </c:pt>
                <c:pt idx="14">
                  <c:v>254.08041390264205</c:v>
                </c:pt>
                <c:pt idx="15">
                  <c:v>259.90497493116857</c:v>
                </c:pt>
                <c:pt idx="16">
                  <c:v>265.02318645240155</c:v>
                </c:pt>
                <c:pt idx="17">
                  <c:v>271.14491027086063</c:v>
                </c:pt>
                <c:pt idx="18">
                  <c:v>276.52424739583739</c:v>
                </c:pt>
                <c:pt idx="19">
                  <c:v>282.95829492765176</c:v>
                </c:pt>
                <c:pt idx="20">
                  <c:v>288.08664228536276</c:v>
                </c:pt>
                <c:pt idx="21">
                  <c:v>290.67088615465383</c:v>
                </c:pt>
                <c:pt idx="22">
                  <c:v>286.34870931213902</c:v>
                </c:pt>
                <c:pt idx="23">
                  <c:v>274.55671693486238</c:v>
                </c:pt>
                <c:pt idx="24">
                  <c:v>259.6654590232996</c:v>
                </c:pt>
                <c:pt idx="25">
                  <c:v>233.03641742067995</c:v>
                </c:pt>
                <c:pt idx="26">
                  <c:v>200.08180810337731</c:v>
                </c:pt>
                <c:pt idx="27">
                  <c:v>159.40899379029347</c:v>
                </c:pt>
                <c:pt idx="28">
                  <c:v>122.94607825916475</c:v>
                </c:pt>
                <c:pt idx="29">
                  <c:v>93.080937622322921</c:v>
                </c:pt>
                <c:pt idx="30">
                  <c:v>69.81357187977018</c:v>
                </c:pt>
                <c:pt idx="31">
                  <c:v>53.143981031507273</c:v>
                </c:pt>
                <c:pt idx="32">
                  <c:v>43.072165077532368</c:v>
                </c:pt>
                <c:pt idx="33">
                  <c:v>39.598124017846558</c:v>
                </c:pt>
                <c:pt idx="34">
                  <c:v>39.595799083419585</c:v>
                </c:pt>
                <c:pt idx="35">
                  <c:v>39.595799083419585</c:v>
                </c:pt>
                <c:pt idx="36">
                  <c:v>39.595799083419585</c:v>
                </c:pt>
                <c:pt idx="37">
                  <c:v>39.595799083419585</c:v>
                </c:pt>
                <c:pt idx="38">
                  <c:v>39.595799083419585</c:v>
                </c:pt>
                <c:pt idx="39">
                  <c:v>39.595799083419585</c:v>
                </c:pt>
                <c:pt idx="40">
                  <c:v>39.595799083419585</c:v>
                </c:pt>
                <c:pt idx="41">
                  <c:v>39.595799083419585</c:v>
                </c:pt>
                <c:pt idx="42">
                  <c:v>39.595799083419585</c:v>
                </c:pt>
                <c:pt idx="43">
                  <c:v>39.595799083419585</c:v>
                </c:pt>
                <c:pt idx="44">
                  <c:v>39.595799083419585</c:v>
                </c:pt>
                <c:pt idx="45">
                  <c:v>39.595799083419585</c:v>
                </c:pt>
                <c:pt idx="46">
                  <c:v>39.595799083419585</c:v>
                </c:pt>
                <c:pt idx="47">
                  <c:v>39.595799083419585</c:v>
                </c:pt>
                <c:pt idx="48">
                  <c:v>39.595799083419585</c:v>
                </c:pt>
                <c:pt idx="49">
                  <c:v>39.595799083419585</c:v>
                </c:pt>
                <c:pt idx="50">
                  <c:v>39.595799083419585</c:v>
                </c:pt>
                <c:pt idx="51">
                  <c:v>39.595799083419585</c:v>
                </c:pt>
                <c:pt idx="52">
                  <c:v>39.595799083419585</c:v>
                </c:pt>
                <c:pt idx="53">
                  <c:v>39.595799083419585</c:v>
                </c:pt>
                <c:pt idx="54">
                  <c:v>39.595799083419585</c:v>
                </c:pt>
                <c:pt idx="55">
                  <c:v>39.595799083419585</c:v>
                </c:pt>
                <c:pt idx="56">
                  <c:v>39.595799083419585</c:v>
                </c:pt>
                <c:pt idx="57">
                  <c:v>39.595799083419585</c:v>
                </c:pt>
                <c:pt idx="58">
                  <c:v>39.595799083419585</c:v>
                </c:pt>
                <c:pt idx="59">
                  <c:v>39.595799083419585</c:v>
                </c:pt>
                <c:pt idx="60">
                  <c:v>39.595799083419585</c:v>
                </c:pt>
                <c:pt idx="61">
                  <c:v>39.595799083419585</c:v>
                </c:pt>
                <c:pt idx="62">
                  <c:v>39.595799083419585</c:v>
                </c:pt>
                <c:pt idx="63">
                  <c:v>39.595799083419585</c:v>
                </c:pt>
                <c:pt idx="64">
                  <c:v>39.595799083419585</c:v>
                </c:pt>
                <c:pt idx="65">
                  <c:v>39.595799083419585</c:v>
                </c:pt>
                <c:pt idx="66">
                  <c:v>39.595799083419585</c:v>
                </c:pt>
                <c:pt idx="67">
                  <c:v>39.595799083419585</c:v>
                </c:pt>
                <c:pt idx="68">
                  <c:v>39.595799083419585</c:v>
                </c:pt>
                <c:pt idx="69">
                  <c:v>39.595799083419585</c:v>
                </c:pt>
                <c:pt idx="70">
                  <c:v>39.595799083419585</c:v>
                </c:pt>
                <c:pt idx="71">
                  <c:v>39.595799083419585</c:v>
                </c:pt>
                <c:pt idx="72">
                  <c:v>39.595799083419585</c:v>
                </c:pt>
                <c:pt idx="73">
                  <c:v>39.595799083419585</c:v>
                </c:pt>
                <c:pt idx="74">
                  <c:v>39.595799083419585</c:v>
                </c:pt>
              </c:numCache>
            </c:numRef>
          </c:yVal>
        </c:ser>
        <c:axId val="284459392"/>
        <c:axId val="284474752"/>
      </c:scatterChart>
      <c:valAx>
        <c:axId val="284459392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84474752"/>
        <c:crosses val="autoZero"/>
        <c:crossBetween val="midCat"/>
      </c:valAx>
      <c:valAx>
        <c:axId val="284474752"/>
        <c:scaling>
          <c:orientation val="minMax"/>
        </c:scaling>
        <c:axPos val="l"/>
        <c:majorGridlines/>
        <c:numFmt formatCode="General" sourceLinked="1"/>
        <c:tickLblPos val="nextTo"/>
        <c:crossAx val="284459392"/>
        <c:crosses val="autoZero"/>
        <c:crossBetween val="midCat"/>
      </c:valAx>
    </c:plotArea>
    <c:plotVisOnly val="1"/>
  </c:chart>
  <c:printSettings>
    <c:headerFooter/>
    <c:pageMargins b="0.7500000000000081" l="0.70000000000000062" r="0.70000000000000062" t="0.7500000000000081" header="0.30000000000000032" footer="0.30000000000000032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'980025'!$B$3367:$B$3441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-19.335000000000001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-19.66</c:v>
                </c:pt>
                <c:pt idx="11">
                  <c:v>-19.715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-21.16</c:v>
                </c:pt>
                <c:pt idx="34">
                  <c:v>-21.215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-22.33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-22.515000000000001</c:v>
                </c:pt>
                <c:pt idx="55">
                  <c:v>-22.58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-23.364999999999998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-23.82</c:v>
                </c:pt>
              </c:numCache>
            </c:numRef>
          </c:xVal>
          <c:yVal>
            <c:numRef>
              <c:f>'980025'!$E$3367:$E$3441</c:f>
              <c:numCache>
                <c:formatCode>General</c:formatCode>
                <c:ptCount val="75"/>
                <c:pt idx="0">
                  <c:v>190</c:v>
                </c:pt>
                <c:pt idx="1">
                  <c:v>211</c:v>
                </c:pt>
                <c:pt idx="2">
                  <c:v>191</c:v>
                </c:pt>
                <c:pt idx="3">
                  <c:v>202</c:v>
                </c:pt>
                <c:pt idx="4">
                  <c:v>213</c:v>
                </c:pt>
                <c:pt idx="5">
                  <c:v>204</c:v>
                </c:pt>
                <c:pt idx="6">
                  <c:v>234</c:v>
                </c:pt>
                <c:pt idx="7">
                  <c:v>227</c:v>
                </c:pt>
                <c:pt idx="8">
                  <c:v>217</c:v>
                </c:pt>
                <c:pt idx="9">
                  <c:v>247</c:v>
                </c:pt>
                <c:pt idx="10">
                  <c:v>264</c:v>
                </c:pt>
                <c:pt idx="11">
                  <c:v>242</c:v>
                </c:pt>
                <c:pt idx="12">
                  <c:v>237</c:v>
                </c:pt>
                <c:pt idx="13">
                  <c:v>264</c:v>
                </c:pt>
                <c:pt idx="14">
                  <c:v>265</c:v>
                </c:pt>
                <c:pt idx="15">
                  <c:v>261</c:v>
                </c:pt>
                <c:pt idx="16">
                  <c:v>299</c:v>
                </c:pt>
                <c:pt idx="17">
                  <c:v>263</c:v>
                </c:pt>
                <c:pt idx="18">
                  <c:v>300</c:v>
                </c:pt>
                <c:pt idx="19">
                  <c:v>339</c:v>
                </c:pt>
                <c:pt idx="20">
                  <c:v>295</c:v>
                </c:pt>
                <c:pt idx="21">
                  <c:v>297</c:v>
                </c:pt>
                <c:pt idx="22">
                  <c:v>290</c:v>
                </c:pt>
                <c:pt idx="23">
                  <c:v>270</c:v>
                </c:pt>
                <c:pt idx="24">
                  <c:v>251</c:v>
                </c:pt>
                <c:pt idx="25">
                  <c:v>251</c:v>
                </c:pt>
                <c:pt idx="26">
                  <c:v>156</c:v>
                </c:pt>
                <c:pt idx="27">
                  <c:v>165</c:v>
                </c:pt>
                <c:pt idx="28">
                  <c:v>118</c:v>
                </c:pt>
                <c:pt idx="29">
                  <c:v>87</c:v>
                </c:pt>
                <c:pt idx="30">
                  <c:v>74</c:v>
                </c:pt>
                <c:pt idx="31">
                  <c:v>60</c:v>
                </c:pt>
                <c:pt idx="32">
                  <c:v>63</c:v>
                </c:pt>
                <c:pt idx="33">
                  <c:v>36</c:v>
                </c:pt>
                <c:pt idx="34">
                  <c:v>41</c:v>
                </c:pt>
                <c:pt idx="35">
                  <c:v>48</c:v>
                </c:pt>
                <c:pt idx="36">
                  <c:v>47</c:v>
                </c:pt>
                <c:pt idx="37">
                  <c:v>47</c:v>
                </c:pt>
                <c:pt idx="38">
                  <c:v>54</c:v>
                </c:pt>
                <c:pt idx="39">
                  <c:v>45</c:v>
                </c:pt>
                <c:pt idx="40">
                  <c:v>47</c:v>
                </c:pt>
                <c:pt idx="41">
                  <c:v>43</c:v>
                </c:pt>
                <c:pt idx="42">
                  <c:v>38</c:v>
                </c:pt>
                <c:pt idx="43">
                  <c:v>34</c:v>
                </c:pt>
                <c:pt idx="44">
                  <c:v>42</c:v>
                </c:pt>
                <c:pt idx="45">
                  <c:v>46</c:v>
                </c:pt>
                <c:pt idx="46">
                  <c:v>46</c:v>
                </c:pt>
                <c:pt idx="47">
                  <c:v>39</c:v>
                </c:pt>
                <c:pt idx="48">
                  <c:v>36</c:v>
                </c:pt>
                <c:pt idx="49">
                  <c:v>40</c:v>
                </c:pt>
                <c:pt idx="50">
                  <c:v>37</c:v>
                </c:pt>
                <c:pt idx="51">
                  <c:v>40</c:v>
                </c:pt>
                <c:pt idx="52">
                  <c:v>26</c:v>
                </c:pt>
                <c:pt idx="53">
                  <c:v>41</c:v>
                </c:pt>
                <c:pt idx="54">
                  <c:v>36</c:v>
                </c:pt>
                <c:pt idx="55">
                  <c:v>44</c:v>
                </c:pt>
                <c:pt idx="56">
                  <c:v>38</c:v>
                </c:pt>
                <c:pt idx="57">
                  <c:v>39</c:v>
                </c:pt>
                <c:pt idx="58">
                  <c:v>44</c:v>
                </c:pt>
                <c:pt idx="59">
                  <c:v>38</c:v>
                </c:pt>
                <c:pt idx="60">
                  <c:v>50</c:v>
                </c:pt>
                <c:pt idx="61">
                  <c:v>37</c:v>
                </c:pt>
                <c:pt idx="62">
                  <c:v>41</c:v>
                </c:pt>
                <c:pt idx="63">
                  <c:v>36</c:v>
                </c:pt>
                <c:pt idx="64">
                  <c:v>47</c:v>
                </c:pt>
                <c:pt idx="65">
                  <c:v>46</c:v>
                </c:pt>
                <c:pt idx="66">
                  <c:v>39</c:v>
                </c:pt>
                <c:pt idx="67">
                  <c:v>37</c:v>
                </c:pt>
                <c:pt idx="68">
                  <c:v>49</c:v>
                </c:pt>
                <c:pt idx="69">
                  <c:v>36</c:v>
                </c:pt>
                <c:pt idx="70">
                  <c:v>38</c:v>
                </c:pt>
                <c:pt idx="71">
                  <c:v>30</c:v>
                </c:pt>
                <c:pt idx="72">
                  <c:v>38</c:v>
                </c:pt>
                <c:pt idx="73">
                  <c:v>33</c:v>
                </c:pt>
                <c:pt idx="74">
                  <c:v>32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'980025'!$B$3367:$B$3441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-19.335000000000001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-19.66</c:v>
                </c:pt>
                <c:pt idx="11">
                  <c:v>-19.715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-21.16</c:v>
                </c:pt>
                <c:pt idx="34">
                  <c:v>-21.215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-22.33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-22.515000000000001</c:v>
                </c:pt>
                <c:pt idx="55">
                  <c:v>-22.58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-23.364999999999998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-23.82</c:v>
                </c:pt>
              </c:numCache>
            </c:numRef>
          </c:xVal>
          <c:yVal>
            <c:numRef>
              <c:f>'980025'!$F$3367:$F$3441</c:f>
              <c:numCache>
                <c:formatCode>General</c:formatCode>
                <c:ptCount val="75"/>
                <c:pt idx="0">
                  <c:v>189.26447307819356</c:v>
                </c:pt>
                <c:pt idx="1">
                  <c:v>195.22410117584454</c:v>
                </c:pt>
                <c:pt idx="2">
                  <c:v>199.57343794183697</c:v>
                </c:pt>
                <c:pt idx="3">
                  <c:v>204.42269247562268</c:v>
                </c:pt>
                <c:pt idx="4">
                  <c:v>209.41914681351011</c:v>
                </c:pt>
                <c:pt idx="5">
                  <c:v>214.96969185724132</c:v>
                </c:pt>
                <c:pt idx="6">
                  <c:v>219.87166361968912</c:v>
                </c:pt>
                <c:pt idx="7">
                  <c:v>225.33707365172143</c:v>
                </c:pt>
                <c:pt idx="8">
                  <c:v>231.40858006682498</c:v>
                </c:pt>
                <c:pt idx="9">
                  <c:v>236.77063960654021</c:v>
                </c:pt>
                <c:pt idx="10">
                  <c:v>243.21634338164168</c:v>
                </c:pt>
                <c:pt idx="11">
                  <c:v>248.42847357923148</c:v>
                </c:pt>
                <c:pt idx="12">
                  <c:v>255.2557145504372</c:v>
                </c:pt>
                <c:pt idx="13">
                  <c:v>261.79521243020673</c:v>
                </c:pt>
                <c:pt idx="14">
                  <c:v>268.53321768881477</c:v>
                </c:pt>
                <c:pt idx="15">
                  <c:v>276.01844604549314</c:v>
                </c:pt>
                <c:pt idx="16">
                  <c:v>282.07115745063123</c:v>
                </c:pt>
                <c:pt idx="17">
                  <c:v>289.99945504211354</c:v>
                </c:pt>
                <c:pt idx="18">
                  <c:v>297.31151109184162</c:v>
                </c:pt>
                <c:pt idx="19">
                  <c:v>301.70247305169573</c:v>
                </c:pt>
                <c:pt idx="20">
                  <c:v>301.74584210406459</c:v>
                </c:pt>
                <c:pt idx="21">
                  <c:v>297.06576574950469</c:v>
                </c:pt>
                <c:pt idx="22">
                  <c:v>286.60700364201142</c:v>
                </c:pt>
                <c:pt idx="23">
                  <c:v>269.8264025163104</c:v>
                </c:pt>
                <c:pt idx="24">
                  <c:v>249.97415416761129</c:v>
                </c:pt>
                <c:pt idx="25">
                  <c:v>224.66769715553201</c:v>
                </c:pt>
                <c:pt idx="26">
                  <c:v>183.82115335435464</c:v>
                </c:pt>
                <c:pt idx="27">
                  <c:v>150.96309063882896</c:v>
                </c:pt>
                <c:pt idx="28">
                  <c:v>120.1620970548295</c:v>
                </c:pt>
                <c:pt idx="29">
                  <c:v>94.348154136291953</c:v>
                </c:pt>
                <c:pt idx="30">
                  <c:v>73.521261883218216</c:v>
                </c:pt>
                <c:pt idx="31">
                  <c:v>57.681420295608945</c:v>
                </c:pt>
                <c:pt idx="32">
                  <c:v>47.486404391184934</c:v>
                </c:pt>
                <c:pt idx="33">
                  <c:v>40.718242556551225</c:v>
                </c:pt>
                <c:pt idx="34">
                  <c:v>39.822752966562881</c:v>
                </c:pt>
                <c:pt idx="35">
                  <c:v>39.822752966562881</c:v>
                </c:pt>
                <c:pt idx="36">
                  <c:v>39.822752966562881</c:v>
                </c:pt>
                <c:pt idx="37">
                  <c:v>39.822752966562881</c:v>
                </c:pt>
                <c:pt idx="38">
                  <c:v>39.822752966562881</c:v>
                </c:pt>
                <c:pt idx="39">
                  <c:v>39.822752966562881</c:v>
                </c:pt>
                <c:pt idx="40">
                  <c:v>39.822752966562881</c:v>
                </c:pt>
                <c:pt idx="41">
                  <c:v>39.822752966562881</c:v>
                </c:pt>
                <c:pt idx="42">
                  <c:v>39.822752966562881</c:v>
                </c:pt>
                <c:pt idx="43">
                  <c:v>39.822752966562881</c:v>
                </c:pt>
                <c:pt idx="44">
                  <c:v>39.822752966562881</c:v>
                </c:pt>
                <c:pt idx="45">
                  <c:v>39.822752966562881</c:v>
                </c:pt>
                <c:pt idx="46">
                  <c:v>39.822752966562881</c:v>
                </c:pt>
                <c:pt idx="47">
                  <c:v>39.822752966562881</c:v>
                </c:pt>
                <c:pt idx="48">
                  <c:v>39.822752966562881</c:v>
                </c:pt>
                <c:pt idx="49">
                  <c:v>39.822752966562881</c:v>
                </c:pt>
                <c:pt idx="50">
                  <c:v>39.822752966562881</c:v>
                </c:pt>
                <c:pt idx="51">
                  <c:v>39.822752966562881</c:v>
                </c:pt>
                <c:pt idx="52">
                  <c:v>39.822752966562881</c:v>
                </c:pt>
                <c:pt idx="53">
                  <c:v>39.822752966562881</c:v>
                </c:pt>
                <c:pt idx="54">
                  <c:v>39.822752966562881</c:v>
                </c:pt>
                <c:pt idx="55">
                  <c:v>39.822752966562881</c:v>
                </c:pt>
                <c:pt idx="56">
                  <c:v>39.822752966562881</c:v>
                </c:pt>
                <c:pt idx="57">
                  <c:v>39.822752966562881</c:v>
                </c:pt>
                <c:pt idx="58">
                  <c:v>39.822752966562881</c:v>
                </c:pt>
                <c:pt idx="59">
                  <c:v>39.822752966562881</c:v>
                </c:pt>
                <c:pt idx="60">
                  <c:v>39.822752966562881</c:v>
                </c:pt>
                <c:pt idx="61">
                  <c:v>39.822752966562881</c:v>
                </c:pt>
                <c:pt idx="62">
                  <c:v>39.822752966562881</c:v>
                </c:pt>
                <c:pt idx="63">
                  <c:v>39.822752966562881</c:v>
                </c:pt>
                <c:pt idx="64">
                  <c:v>39.822752966562881</c:v>
                </c:pt>
                <c:pt idx="65">
                  <c:v>39.822752966562881</c:v>
                </c:pt>
                <c:pt idx="66">
                  <c:v>39.822752966562881</c:v>
                </c:pt>
                <c:pt idx="67">
                  <c:v>39.822752966562881</c:v>
                </c:pt>
                <c:pt idx="68">
                  <c:v>39.822752966562881</c:v>
                </c:pt>
                <c:pt idx="69">
                  <c:v>39.822752966562881</c:v>
                </c:pt>
                <c:pt idx="70">
                  <c:v>39.822752966562881</c:v>
                </c:pt>
                <c:pt idx="71">
                  <c:v>39.822752966562881</c:v>
                </c:pt>
                <c:pt idx="72">
                  <c:v>39.822752966562881</c:v>
                </c:pt>
                <c:pt idx="73">
                  <c:v>39.822752966562881</c:v>
                </c:pt>
                <c:pt idx="74">
                  <c:v>39.822752966562881</c:v>
                </c:pt>
              </c:numCache>
            </c:numRef>
          </c:yVal>
        </c:ser>
        <c:axId val="284443776"/>
        <c:axId val="284445312"/>
      </c:scatterChart>
      <c:valAx>
        <c:axId val="284443776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84445312"/>
        <c:crosses val="autoZero"/>
        <c:crossBetween val="midCat"/>
      </c:valAx>
      <c:valAx>
        <c:axId val="284445312"/>
        <c:scaling>
          <c:orientation val="minMax"/>
        </c:scaling>
        <c:axPos val="l"/>
        <c:majorGridlines/>
        <c:numFmt formatCode="General" sourceLinked="1"/>
        <c:tickLblPos val="nextTo"/>
        <c:crossAx val="284443776"/>
        <c:crosses val="autoZero"/>
        <c:crossBetween val="midCat"/>
      </c:valAx>
    </c:plotArea>
    <c:plotVisOnly val="1"/>
  </c:chart>
  <c:printSettings>
    <c:headerFooter/>
    <c:pageMargins b="0.75000000000000833" l="0.70000000000000062" r="0.70000000000000062" t="0.75000000000000833" header="0.30000000000000032" footer="0.30000000000000032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'980025'!$B$3459:$B$3533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-19.079999999999998</c:v>
                </c:pt>
                <c:pt idx="2">
                  <c:v>-19.135000000000002</c:v>
                </c:pt>
                <c:pt idx="3">
                  <c:v>-19.204999999999998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-19.399999999999999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-19.66</c:v>
                </c:pt>
                <c:pt idx="11">
                  <c:v>-19.725000000000001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-21.225000000000001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-21.68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-23.364999999999998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'980025'!$E$3459:$E$3533</c:f>
              <c:numCache>
                <c:formatCode>General</c:formatCode>
                <c:ptCount val="75"/>
                <c:pt idx="0">
                  <c:v>198</c:v>
                </c:pt>
                <c:pt idx="1">
                  <c:v>199</c:v>
                </c:pt>
                <c:pt idx="2">
                  <c:v>221</c:v>
                </c:pt>
                <c:pt idx="3">
                  <c:v>208</c:v>
                </c:pt>
                <c:pt idx="4">
                  <c:v>220</c:v>
                </c:pt>
                <c:pt idx="5">
                  <c:v>224</c:v>
                </c:pt>
                <c:pt idx="6">
                  <c:v>239</c:v>
                </c:pt>
                <c:pt idx="7">
                  <c:v>252</c:v>
                </c:pt>
                <c:pt idx="8">
                  <c:v>223</c:v>
                </c:pt>
                <c:pt idx="9">
                  <c:v>234</c:v>
                </c:pt>
                <c:pt idx="10">
                  <c:v>239</c:v>
                </c:pt>
                <c:pt idx="11">
                  <c:v>244</c:v>
                </c:pt>
                <c:pt idx="12">
                  <c:v>226</c:v>
                </c:pt>
                <c:pt idx="13">
                  <c:v>255</c:v>
                </c:pt>
                <c:pt idx="14">
                  <c:v>285</c:v>
                </c:pt>
                <c:pt idx="15">
                  <c:v>265</c:v>
                </c:pt>
                <c:pt idx="16">
                  <c:v>277</c:v>
                </c:pt>
                <c:pt idx="17">
                  <c:v>238</c:v>
                </c:pt>
                <c:pt idx="18">
                  <c:v>233</c:v>
                </c:pt>
                <c:pt idx="19">
                  <c:v>286</c:v>
                </c:pt>
                <c:pt idx="20">
                  <c:v>279</c:v>
                </c:pt>
                <c:pt idx="21">
                  <c:v>258</c:v>
                </c:pt>
                <c:pt idx="22">
                  <c:v>232</c:v>
                </c:pt>
                <c:pt idx="23">
                  <c:v>252</c:v>
                </c:pt>
                <c:pt idx="24">
                  <c:v>215</c:v>
                </c:pt>
                <c:pt idx="25">
                  <c:v>195</c:v>
                </c:pt>
                <c:pt idx="26">
                  <c:v>153</c:v>
                </c:pt>
                <c:pt idx="27">
                  <c:v>122</c:v>
                </c:pt>
                <c:pt idx="28">
                  <c:v>100</c:v>
                </c:pt>
                <c:pt idx="29">
                  <c:v>88</c:v>
                </c:pt>
                <c:pt idx="30">
                  <c:v>65</c:v>
                </c:pt>
                <c:pt idx="31">
                  <c:v>61</c:v>
                </c:pt>
                <c:pt idx="32">
                  <c:v>46</c:v>
                </c:pt>
                <c:pt idx="33">
                  <c:v>43</c:v>
                </c:pt>
                <c:pt idx="34">
                  <c:v>53</c:v>
                </c:pt>
                <c:pt idx="35">
                  <c:v>41</c:v>
                </c:pt>
                <c:pt idx="36">
                  <c:v>56</c:v>
                </c:pt>
                <c:pt idx="37">
                  <c:v>52</c:v>
                </c:pt>
                <c:pt idx="38">
                  <c:v>50</c:v>
                </c:pt>
                <c:pt idx="39">
                  <c:v>50</c:v>
                </c:pt>
                <c:pt idx="40">
                  <c:v>51</c:v>
                </c:pt>
                <c:pt idx="41">
                  <c:v>52</c:v>
                </c:pt>
                <c:pt idx="42">
                  <c:v>39</c:v>
                </c:pt>
                <c:pt idx="43">
                  <c:v>41</c:v>
                </c:pt>
                <c:pt idx="44">
                  <c:v>41</c:v>
                </c:pt>
                <c:pt idx="45">
                  <c:v>39</c:v>
                </c:pt>
                <c:pt idx="46">
                  <c:v>40</c:v>
                </c:pt>
                <c:pt idx="47">
                  <c:v>50</c:v>
                </c:pt>
                <c:pt idx="48">
                  <c:v>50</c:v>
                </c:pt>
                <c:pt idx="49">
                  <c:v>53</c:v>
                </c:pt>
                <c:pt idx="50">
                  <c:v>38</c:v>
                </c:pt>
                <c:pt idx="51">
                  <c:v>44</c:v>
                </c:pt>
                <c:pt idx="52">
                  <c:v>37</c:v>
                </c:pt>
                <c:pt idx="53">
                  <c:v>35</c:v>
                </c:pt>
                <c:pt idx="54">
                  <c:v>49</c:v>
                </c:pt>
                <c:pt idx="55">
                  <c:v>35</c:v>
                </c:pt>
                <c:pt idx="56">
                  <c:v>39</c:v>
                </c:pt>
                <c:pt idx="57">
                  <c:v>41</c:v>
                </c:pt>
                <c:pt idx="58">
                  <c:v>39</c:v>
                </c:pt>
                <c:pt idx="59">
                  <c:v>39</c:v>
                </c:pt>
                <c:pt idx="60">
                  <c:v>41</c:v>
                </c:pt>
                <c:pt idx="61">
                  <c:v>31</c:v>
                </c:pt>
                <c:pt idx="62">
                  <c:v>37</c:v>
                </c:pt>
                <c:pt idx="63">
                  <c:v>43</c:v>
                </c:pt>
                <c:pt idx="64">
                  <c:v>38</c:v>
                </c:pt>
                <c:pt idx="65">
                  <c:v>34</c:v>
                </c:pt>
                <c:pt idx="66">
                  <c:v>31</c:v>
                </c:pt>
                <c:pt idx="67">
                  <c:v>43</c:v>
                </c:pt>
                <c:pt idx="68">
                  <c:v>48</c:v>
                </c:pt>
                <c:pt idx="69">
                  <c:v>42</c:v>
                </c:pt>
                <c:pt idx="70">
                  <c:v>47</c:v>
                </c:pt>
                <c:pt idx="71">
                  <c:v>42</c:v>
                </c:pt>
                <c:pt idx="72">
                  <c:v>35</c:v>
                </c:pt>
                <c:pt idx="73">
                  <c:v>37</c:v>
                </c:pt>
                <c:pt idx="74">
                  <c:v>39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'980025'!$B$3459:$B$3533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-19.079999999999998</c:v>
                </c:pt>
                <c:pt idx="2">
                  <c:v>-19.135000000000002</c:v>
                </c:pt>
                <c:pt idx="3">
                  <c:v>-19.204999999999998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-19.399999999999999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-19.66</c:v>
                </c:pt>
                <c:pt idx="11">
                  <c:v>-19.725000000000001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-21.225000000000001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-21.68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-23.364999999999998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'980025'!$F$3459:$F$3533</c:f>
              <c:numCache>
                <c:formatCode>General</c:formatCode>
                <c:ptCount val="75"/>
                <c:pt idx="0">
                  <c:v>206.74992154220587</c:v>
                </c:pt>
                <c:pt idx="1">
                  <c:v>210.69796909622761</c:v>
                </c:pt>
                <c:pt idx="2">
                  <c:v>213.15698875505552</c:v>
                </c:pt>
                <c:pt idx="3">
                  <c:v>216.33844062329808</c:v>
                </c:pt>
                <c:pt idx="4">
                  <c:v>219.1123204415895</c:v>
                </c:pt>
                <c:pt idx="5">
                  <c:v>222.64167996172264</c:v>
                </c:pt>
                <c:pt idx="6">
                  <c:v>225.51562913368207</c:v>
                </c:pt>
                <c:pt idx="7">
                  <c:v>228.43520472416591</c:v>
                </c:pt>
                <c:pt idx="8">
                  <c:v>231.90000997788479</c:v>
                </c:pt>
                <c:pt idx="9">
                  <c:v>234.92094311333054</c:v>
                </c:pt>
                <c:pt idx="10">
                  <c:v>238.50603439609873</c:v>
                </c:pt>
                <c:pt idx="11">
                  <c:v>241.89455721040667</c:v>
                </c:pt>
                <c:pt idx="12">
                  <c:v>245.34139708497509</c:v>
                </c:pt>
                <c:pt idx="13">
                  <c:v>248.57572381821942</c:v>
                </c:pt>
                <c:pt idx="14">
                  <c:v>252.1375477188756</c:v>
                </c:pt>
                <c:pt idx="15">
                  <c:v>256.04194219851234</c:v>
                </c:pt>
                <c:pt idx="16">
                  <c:v>259.16041290588032</c:v>
                </c:pt>
                <c:pt idx="17">
                  <c:v>263.19505509444485</c:v>
                </c:pt>
                <c:pt idx="18">
                  <c:v>267.00228867180761</c:v>
                </c:pt>
                <c:pt idx="19">
                  <c:v>268.74532977368307</c:v>
                </c:pt>
                <c:pt idx="20">
                  <c:v>266.66927744568557</c:v>
                </c:pt>
                <c:pt idx="21">
                  <c:v>260.50909595255052</c:v>
                </c:pt>
                <c:pt idx="22">
                  <c:v>249.09462919224552</c:v>
                </c:pt>
                <c:pt idx="23">
                  <c:v>232.46150779101558</c:v>
                </c:pt>
                <c:pt idx="24">
                  <c:v>213.84108471296739</c:v>
                </c:pt>
                <c:pt idx="25">
                  <c:v>188.90321911292995</c:v>
                </c:pt>
                <c:pt idx="26">
                  <c:v>158.60955363070192</c:v>
                </c:pt>
                <c:pt idx="27">
                  <c:v>129.19368738574394</c:v>
                </c:pt>
                <c:pt idx="28">
                  <c:v>104.02967531999289</c:v>
                </c:pt>
                <c:pt idx="29">
                  <c:v>83.117517433445983</c:v>
                </c:pt>
                <c:pt idx="30">
                  <c:v>66.45721372610474</c:v>
                </c:pt>
                <c:pt idx="31">
                  <c:v>54.048764197969717</c:v>
                </c:pt>
                <c:pt idx="32">
                  <c:v>46.368645857683589</c:v>
                </c:pt>
                <c:pt idx="33">
                  <c:v>41.987427679315068</c:v>
                </c:pt>
                <c:pt idx="34">
                  <c:v>41.615333600087943</c:v>
                </c:pt>
                <c:pt idx="35">
                  <c:v>41.615333600087943</c:v>
                </c:pt>
                <c:pt idx="36">
                  <c:v>41.615333600087943</c:v>
                </c:pt>
                <c:pt idx="37">
                  <c:v>41.615333600087943</c:v>
                </c:pt>
                <c:pt idx="38">
                  <c:v>41.615333600087943</c:v>
                </c:pt>
                <c:pt idx="39">
                  <c:v>41.615333600087943</c:v>
                </c:pt>
                <c:pt idx="40">
                  <c:v>41.615333600087943</c:v>
                </c:pt>
                <c:pt idx="41">
                  <c:v>41.615333600087943</c:v>
                </c:pt>
                <c:pt idx="42">
                  <c:v>41.615333600087943</c:v>
                </c:pt>
                <c:pt idx="43">
                  <c:v>41.615333600087943</c:v>
                </c:pt>
                <c:pt idx="44">
                  <c:v>41.615333600087943</c:v>
                </c:pt>
                <c:pt idx="45">
                  <c:v>41.615333600087943</c:v>
                </c:pt>
                <c:pt idx="46">
                  <c:v>41.615333600087943</c:v>
                </c:pt>
                <c:pt idx="47">
                  <c:v>41.615333600087943</c:v>
                </c:pt>
                <c:pt idx="48">
                  <c:v>41.615333600087943</c:v>
                </c:pt>
                <c:pt idx="49">
                  <c:v>41.615333600087943</c:v>
                </c:pt>
                <c:pt idx="50">
                  <c:v>41.615333600087943</c:v>
                </c:pt>
                <c:pt idx="51">
                  <c:v>41.615333600087943</c:v>
                </c:pt>
                <c:pt idx="52">
                  <c:v>41.615333600087943</c:v>
                </c:pt>
                <c:pt idx="53">
                  <c:v>41.615333600087943</c:v>
                </c:pt>
                <c:pt idx="54">
                  <c:v>41.615333600087943</c:v>
                </c:pt>
                <c:pt idx="55">
                  <c:v>41.615333600087943</c:v>
                </c:pt>
                <c:pt idx="56">
                  <c:v>41.615333600087943</c:v>
                </c:pt>
                <c:pt idx="57">
                  <c:v>41.615333600087943</c:v>
                </c:pt>
                <c:pt idx="58">
                  <c:v>41.615333600087943</c:v>
                </c:pt>
                <c:pt idx="59">
                  <c:v>41.615333600087943</c:v>
                </c:pt>
                <c:pt idx="60">
                  <c:v>41.615333600087943</c:v>
                </c:pt>
                <c:pt idx="61">
                  <c:v>41.615333600087943</c:v>
                </c:pt>
                <c:pt idx="62">
                  <c:v>41.615333600087943</c:v>
                </c:pt>
                <c:pt idx="63">
                  <c:v>41.615333600087943</c:v>
                </c:pt>
                <c:pt idx="64">
                  <c:v>41.615333600087943</c:v>
                </c:pt>
                <c:pt idx="65">
                  <c:v>41.615333600087943</c:v>
                </c:pt>
                <c:pt idx="66">
                  <c:v>41.615333600087943</c:v>
                </c:pt>
                <c:pt idx="67">
                  <c:v>41.615333600087943</c:v>
                </c:pt>
                <c:pt idx="68">
                  <c:v>41.615333600087943</c:v>
                </c:pt>
                <c:pt idx="69">
                  <c:v>41.615333600087943</c:v>
                </c:pt>
                <c:pt idx="70">
                  <c:v>41.615333600087943</c:v>
                </c:pt>
                <c:pt idx="71">
                  <c:v>41.615333600087943</c:v>
                </c:pt>
                <c:pt idx="72">
                  <c:v>41.615333600087943</c:v>
                </c:pt>
                <c:pt idx="73">
                  <c:v>41.615333600087943</c:v>
                </c:pt>
                <c:pt idx="74">
                  <c:v>41.615333600087943</c:v>
                </c:pt>
              </c:numCache>
            </c:numRef>
          </c:yVal>
        </c:ser>
        <c:axId val="286374912"/>
        <c:axId val="286224768"/>
      </c:scatterChart>
      <c:valAx>
        <c:axId val="286374912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86224768"/>
        <c:crosses val="autoZero"/>
        <c:crossBetween val="midCat"/>
      </c:valAx>
      <c:valAx>
        <c:axId val="286224768"/>
        <c:scaling>
          <c:orientation val="minMax"/>
        </c:scaling>
        <c:axPos val="l"/>
        <c:majorGridlines/>
        <c:numFmt formatCode="General" sourceLinked="1"/>
        <c:tickLblPos val="nextTo"/>
        <c:crossAx val="286374912"/>
        <c:crosses val="autoZero"/>
        <c:crossBetween val="midCat"/>
      </c:valAx>
    </c:plotArea>
    <c:plotVisOnly val="1"/>
  </c:chart>
  <c:printSettings>
    <c:headerFooter/>
    <c:pageMargins b="0.75000000000000855" l="0.70000000000000062" r="0.70000000000000062" t="0.75000000000000855" header="0.30000000000000032" footer="0.30000000000000032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'980025'!$B$3551:$B$3625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-19.204999999999998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-19.399999999999999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-19.655000000000001</c:v>
                </c:pt>
                <c:pt idx="11">
                  <c:v>-19.725000000000001</c:v>
                </c:pt>
                <c:pt idx="12">
                  <c:v>-19.795000000000002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-20.114999999999998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-21.215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-21.48</c:v>
                </c:pt>
                <c:pt idx="39">
                  <c:v>-21.54</c:v>
                </c:pt>
                <c:pt idx="40">
                  <c:v>-21.61</c:v>
                </c:pt>
                <c:pt idx="41">
                  <c:v>-21.68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-22.844999999999999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-23.364999999999998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'980025'!$E$3551:$E$3625</c:f>
              <c:numCache>
                <c:formatCode>General</c:formatCode>
                <c:ptCount val="75"/>
                <c:pt idx="0">
                  <c:v>203</c:v>
                </c:pt>
                <c:pt idx="1">
                  <c:v>206</c:v>
                </c:pt>
                <c:pt idx="2">
                  <c:v>208</c:v>
                </c:pt>
                <c:pt idx="3">
                  <c:v>229</c:v>
                </c:pt>
                <c:pt idx="4">
                  <c:v>206</c:v>
                </c:pt>
                <c:pt idx="5">
                  <c:v>205</c:v>
                </c:pt>
                <c:pt idx="6">
                  <c:v>214</c:v>
                </c:pt>
                <c:pt idx="7">
                  <c:v>250</c:v>
                </c:pt>
                <c:pt idx="8">
                  <c:v>218</c:v>
                </c:pt>
                <c:pt idx="9">
                  <c:v>212</c:v>
                </c:pt>
                <c:pt idx="10">
                  <c:v>231</c:v>
                </c:pt>
                <c:pt idx="11">
                  <c:v>242</c:v>
                </c:pt>
                <c:pt idx="12">
                  <c:v>227</c:v>
                </c:pt>
                <c:pt idx="13">
                  <c:v>257</c:v>
                </c:pt>
                <c:pt idx="14">
                  <c:v>239</c:v>
                </c:pt>
                <c:pt idx="15">
                  <c:v>256</c:v>
                </c:pt>
                <c:pt idx="16">
                  <c:v>221</c:v>
                </c:pt>
                <c:pt idx="17">
                  <c:v>265</c:v>
                </c:pt>
                <c:pt idx="18">
                  <c:v>235</c:v>
                </c:pt>
                <c:pt idx="19">
                  <c:v>248</c:v>
                </c:pt>
                <c:pt idx="20">
                  <c:v>224</c:v>
                </c:pt>
                <c:pt idx="21">
                  <c:v>233</c:v>
                </c:pt>
                <c:pt idx="22">
                  <c:v>231</c:v>
                </c:pt>
                <c:pt idx="23">
                  <c:v>201</c:v>
                </c:pt>
                <c:pt idx="24">
                  <c:v>194</c:v>
                </c:pt>
                <c:pt idx="25">
                  <c:v>182</c:v>
                </c:pt>
                <c:pt idx="26">
                  <c:v>133</c:v>
                </c:pt>
                <c:pt idx="27">
                  <c:v>117</c:v>
                </c:pt>
                <c:pt idx="28">
                  <c:v>115</c:v>
                </c:pt>
                <c:pt idx="29">
                  <c:v>79</c:v>
                </c:pt>
                <c:pt idx="30">
                  <c:v>65</c:v>
                </c:pt>
                <c:pt idx="31">
                  <c:v>53</c:v>
                </c:pt>
                <c:pt idx="32">
                  <c:v>40</c:v>
                </c:pt>
                <c:pt idx="33">
                  <c:v>47</c:v>
                </c:pt>
                <c:pt idx="34">
                  <c:v>40</c:v>
                </c:pt>
                <c:pt idx="35">
                  <c:v>46</c:v>
                </c:pt>
                <c:pt idx="36">
                  <c:v>46</c:v>
                </c:pt>
                <c:pt idx="37">
                  <c:v>48</c:v>
                </c:pt>
                <c:pt idx="38">
                  <c:v>46</c:v>
                </c:pt>
                <c:pt idx="39">
                  <c:v>54</c:v>
                </c:pt>
                <c:pt idx="40">
                  <c:v>48</c:v>
                </c:pt>
                <c:pt idx="41">
                  <c:v>51</c:v>
                </c:pt>
                <c:pt idx="42">
                  <c:v>44</c:v>
                </c:pt>
                <c:pt idx="43">
                  <c:v>37</c:v>
                </c:pt>
                <c:pt idx="44">
                  <c:v>44</c:v>
                </c:pt>
                <c:pt idx="45">
                  <c:v>53</c:v>
                </c:pt>
                <c:pt idx="46">
                  <c:v>42</c:v>
                </c:pt>
                <c:pt idx="47">
                  <c:v>37</c:v>
                </c:pt>
                <c:pt idx="48">
                  <c:v>34</c:v>
                </c:pt>
                <c:pt idx="49">
                  <c:v>46</c:v>
                </c:pt>
                <c:pt idx="50">
                  <c:v>35</c:v>
                </c:pt>
                <c:pt idx="51">
                  <c:v>45</c:v>
                </c:pt>
                <c:pt idx="52">
                  <c:v>42</c:v>
                </c:pt>
                <c:pt idx="53">
                  <c:v>47</c:v>
                </c:pt>
                <c:pt idx="54">
                  <c:v>35</c:v>
                </c:pt>
                <c:pt idx="55">
                  <c:v>47</c:v>
                </c:pt>
                <c:pt idx="56">
                  <c:v>44</c:v>
                </c:pt>
                <c:pt idx="57">
                  <c:v>29</c:v>
                </c:pt>
                <c:pt idx="58">
                  <c:v>53</c:v>
                </c:pt>
                <c:pt idx="59">
                  <c:v>40</c:v>
                </c:pt>
                <c:pt idx="60">
                  <c:v>50</c:v>
                </c:pt>
                <c:pt idx="61">
                  <c:v>48</c:v>
                </c:pt>
                <c:pt idx="62">
                  <c:v>44</c:v>
                </c:pt>
                <c:pt idx="63">
                  <c:v>40</c:v>
                </c:pt>
                <c:pt idx="64">
                  <c:v>43</c:v>
                </c:pt>
                <c:pt idx="65">
                  <c:v>49</c:v>
                </c:pt>
                <c:pt idx="66">
                  <c:v>40</c:v>
                </c:pt>
                <c:pt idx="67">
                  <c:v>42</c:v>
                </c:pt>
                <c:pt idx="68">
                  <c:v>52</c:v>
                </c:pt>
                <c:pt idx="69">
                  <c:v>30</c:v>
                </c:pt>
                <c:pt idx="70">
                  <c:v>47</c:v>
                </c:pt>
                <c:pt idx="71">
                  <c:v>44</c:v>
                </c:pt>
                <c:pt idx="72">
                  <c:v>34</c:v>
                </c:pt>
                <c:pt idx="73">
                  <c:v>40</c:v>
                </c:pt>
                <c:pt idx="74">
                  <c:v>36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'980025'!$B$3551:$B$3625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-19.204999999999998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-19.399999999999999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-19.655000000000001</c:v>
                </c:pt>
                <c:pt idx="11">
                  <c:v>-19.725000000000001</c:v>
                </c:pt>
                <c:pt idx="12">
                  <c:v>-19.795000000000002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-20.114999999999998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-21.215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-21.48</c:v>
                </c:pt>
                <c:pt idx="39">
                  <c:v>-21.54</c:v>
                </c:pt>
                <c:pt idx="40">
                  <c:v>-21.61</c:v>
                </c:pt>
                <c:pt idx="41">
                  <c:v>-21.68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-22.844999999999999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-23.364999999999998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'980025'!$F$3551:$F$3625</c:f>
              <c:numCache>
                <c:formatCode>General</c:formatCode>
                <c:ptCount val="75"/>
                <c:pt idx="0">
                  <c:v>205.69453408874818</c:v>
                </c:pt>
                <c:pt idx="1">
                  <c:v>208.40169900045339</c:v>
                </c:pt>
                <c:pt idx="2">
                  <c:v>210.33958396050116</c:v>
                </c:pt>
                <c:pt idx="3">
                  <c:v>212.62902648952954</c:v>
                </c:pt>
                <c:pt idx="4">
                  <c:v>214.61620171662634</c:v>
                </c:pt>
                <c:pt idx="5">
                  <c:v>217.13278555959096</c:v>
                </c:pt>
                <c:pt idx="6">
                  <c:v>219.17247422167972</c:v>
                </c:pt>
                <c:pt idx="7">
                  <c:v>221.23594547433231</c:v>
                </c:pt>
                <c:pt idx="8">
                  <c:v>223.67375728496432</c:v>
                </c:pt>
                <c:pt idx="9">
                  <c:v>225.61244506694581</c:v>
                </c:pt>
                <c:pt idx="10">
                  <c:v>228.10984907261187</c:v>
                </c:pt>
                <c:pt idx="11">
                  <c:v>230.64125874500664</c:v>
                </c:pt>
                <c:pt idx="12">
                  <c:v>233.20713711909235</c:v>
                </c:pt>
                <c:pt idx="13">
                  <c:v>235.24767077808752</c:v>
                </c:pt>
                <c:pt idx="14">
                  <c:v>237.68733345232633</c:v>
                </c:pt>
                <c:pt idx="15">
                  <c:v>240.34915403988603</c:v>
                </c:pt>
                <c:pt idx="16">
                  <c:v>242.46598645017406</c:v>
                </c:pt>
                <c:pt idx="17">
                  <c:v>245.38906773655233</c:v>
                </c:pt>
                <c:pt idx="18">
                  <c:v>247.2623896125109</c:v>
                </c:pt>
                <c:pt idx="19">
                  <c:v>246.34565056471294</c:v>
                </c:pt>
                <c:pt idx="20">
                  <c:v>242.60405223642277</c:v>
                </c:pt>
                <c:pt idx="21">
                  <c:v>235.35572912474586</c:v>
                </c:pt>
                <c:pt idx="22">
                  <c:v>223.69558263184192</c:v>
                </c:pt>
                <c:pt idx="23">
                  <c:v>207.88377062167532</c:v>
                </c:pt>
                <c:pt idx="24">
                  <c:v>190.90325148330231</c:v>
                </c:pt>
                <c:pt idx="25">
                  <c:v>168.80908888259449</c:v>
                </c:pt>
                <c:pt idx="26">
                  <c:v>142.87518940280265</c:v>
                </c:pt>
                <c:pt idx="27">
                  <c:v>120.24111513171036</c:v>
                </c:pt>
                <c:pt idx="28">
                  <c:v>97.472399506457023</c:v>
                </c:pt>
                <c:pt idx="29">
                  <c:v>79.837807056488742</c:v>
                </c:pt>
                <c:pt idx="30">
                  <c:v>65.581082938657275</c:v>
                </c:pt>
                <c:pt idx="31">
                  <c:v>54.702227152963133</c:v>
                </c:pt>
                <c:pt idx="32">
                  <c:v>47.658314414809965</c:v>
                </c:pt>
                <c:pt idx="33">
                  <c:v>43.078120577983967</c:v>
                </c:pt>
                <c:pt idx="34">
                  <c:v>42.201050216701198</c:v>
                </c:pt>
                <c:pt idx="35">
                  <c:v>42.201050216701198</c:v>
                </c:pt>
                <c:pt idx="36">
                  <c:v>42.201050216701198</c:v>
                </c:pt>
                <c:pt idx="37">
                  <c:v>42.201050216701198</c:v>
                </c:pt>
                <c:pt idx="38">
                  <c:v>42.201050216701198</c:v>
                </c:pt>
                <c:pt idx="39">
                  <c:v>42.201050216701198</c:v>
                </c:pt>
                <c:pt idx="40">
                  <c:v>42.201050216701198</c:v>
                </c:pt>
                <c:pt idx="41">
                  <c:v>42.201050216701198</c:v>
                </c:pt>
                <c:pt idx="42">
                  <c:v>42.201050216701198</c:v>
                </c:pt>
                <c:pt idx="43">
                  <c:v>42.201050216701198</c:v>
                </c:pt>
                <c:pt idx="44">
                  <c:v>42.201050216701198</c:v>
                </c:pt>
                <c:pt idx="45">
                  <c:v>42.201050216701198</c:v>
                </c:pt>
                <c:pt idx="46">
                  <c:v>42.201050216701198</c:v>
                </c:pt>
                <c:pt idx="47">
                  <c:v>42.201050216701198</c:v>
                </c:pt>
                <c:pt idx="48">
                  <c:v>42.201050216701198</c:v>
                </c:pt>
                <c:pt idx="49">
                  <c:v>42.201050216701198</c:v>
                </c:pt>
                <c:pt idx="50">
                  <c:v>42.201050216701198</c:v>
                </c:pt>
                <c:pt idx="51">
                  <c:v>42.201050216701198</c:v>
                </c:pt>
                <c:pt idx="52">
                  <c:v>42.201050216701198</c:v>
                </c:pt>
                <c:pt idx="53">
                  <c:v>42.201050216701198</c:v>
                </c:pt>
                <c:pt idx="54">
                  <c:v>42.201050216701198</c:v>
                </c:pt>
                <c:pt idx="55">
                  <c:v>42.201050216701198</c:v>
                </c:pt>
                <c:pt idx="56">
                  <c:v>42.201050216701198</c:v>
                </c:pt>
                <c:pt idx="57">
                  <c:v>42.201050216701198</c:v>
                </c:pt>
                <c:pt idx="58">
                  <c:v>42.201050216701198</c:v>
                </c:pt>
                <c:pt idx="59">
                  <c:v>42.201050216701198</c:v>
                </c:pt>
                <c:pt idx="60">
                  <c:v>42.201050216701198</c:v>
                </c:pt>
                <c:pt idx="61">
                  <c:v>42.201050216701198</c:v>
                </c:pt>
                <c:pt idx="62">
                  <c:v>42.201050216701198</c:v>
                </c:pt>
                <c:pt idx="63">
                  <c:v>42.201050216701198</c:v>
                </c:pt>
                <c:pt idx="64">
                  <c:v>42.201050216701198</c:v>
                </c:pt>
                <c:pt idx="65">
                  <c:v>42.201050216701198</c:v>
                </c:pt>
                <c:pt idx="66">
                  <c:v>42.201050216701198</c:v>
                </c:pt>
                <c:pt idx="67">
                  <c:v>42.201050216701198</c:v>
                </c:pt>
                <c:pt idx="68">
                  <c:v>42.201050216701198</c:v>
                </c:pt>
                <c:pt idx="69">
                  <c:v>42.201050216701198</c:v>
                </c:pt>
                <c:pt idx="70">
                  <c:v>42.201050216701198</c:v>
                </c:pt>
                <c:pt idx="71">
                  <c:v>42.201050216701198</c:v>
                </c:pt>
                <c:pt idx="72">
                  <c:v>42.201050216701198</c:v>
                </c:pt>
                <c:pt idx="73">
                  <c:v>42.201050216701198</c:v>
                </c:pt>
                <c:pt idx="74">
                  <c:v>42.201050216701198</c:v>
                </c:pt>
              </c:numCache>
            </c:numRef>
          </c:yVal>
        </c:ser>
        <c:axId val="281128320"/>
        <c:axId val="281134208"/>
      </c:scatterChart>
      <c:valAx>
        <c:axId val="281128320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81134208"/>
        <c:crosses val="autoZero"/>
        <c:crossBetween val="midCat"/>
      </c:valAx>
      <c:valAx>
        <c:axId val="281134208"/>
        <c:scaling>
          <c:orientation val="minMax"/>
        </c:scaling>
        <c:axPos val="l"/>
        <c:majorGridlines/>
        <c:numFmt formatCode="General" sourceLinked="1"/>
        <c:tickLblPos val="nextTo"/>
        <c:crossAx val="281128320"/>
        <c:crosses val="autoZero"/>
        <c:crossBetween val="midCat"/>
      </c:valAx>
    </c:plotArea>
    <c:plotVisOnly val="1"/>
  </c:chart>
  <c:printSettings>
    <c:headerFooter/>
    <c:pageMargins b="0.75000000000000877" l="0.70000000000000062" r="0.70000000000000062" t="0.75000000000000877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'980025'!$B$331:$B$405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-19.399999999999999</c:v>
                </c:pt>
                <c:pt idx="7">
                  <c:v>-19.46</c:v>
                </c:pt>
                <c:pt idx="8">
                  <c:v>-19.535</c:v>
                </c:pt>
                <c:pt idx="9">
                  <c:v>-19.59</c:v>
                </c:pt>
                <c:pt idx="10">
                  <c:v>-19.66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-21.35</c:v>
                </c:pt>
                <c:pt idx="37">
                  <c:v>-21.405000000000001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-22.195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</c:v>
                </c:pt>
                <c:pt idx="53">
                  <c:v>-22.445</c:v>
                </c:pt>
                <c:pt idx="54">
                  <c:v>-22.51</c:v>
                </c:pt>
                <c:pt idx="55">
                  <c:v>-22.59</c:v>
                </c:pt>
                <c:pt idx="56">
                  <c:v>-22.645</c:v>
                </c:pt>
                <c:pt idx="57">
                  <c:v>-22.715</c:v>
                </c:pt>
                <c:pt idx="58">
                  <c:v>-22.785</c:v>
                </c:pt>
                <c:pt idx="59">
                  <c:v>-22.844999999999999</c:v>
                </c:pt>
                <c:pt idx="60">
                  <c:v>-22.91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'980025'!$E$331:$E$405</c:f>
              <c:numCache>
                <c:formatCode>General</c:formatCode>
                <c:ptCount val="75"/>
                <c:pt idx="0">
                  <c:v>225</c:v>
                </c:pt>
                <c:pt idx="1">
                  <c:v>220</c:v>
                </c:pt>
                <c:pt idx="2">
                  <c:v>210</c:v>
                </c:pt>
                <c:pt idx="3">
                  <c:v>223</c:v>
                </c:pt>
                <c:pt idx="4">
                  <c:v>231</c:v>
                </c:pt>
                <c:pt idx="5">
                  <c:v>241</c:v>
                </c:pt>
                <c:pt idx="6">
                  <c:v>235</c:v>
                </c:pt>
                <c:pt idx="7">
                  <c:v>238</c:v>
                </c:pt>
                <c:pt idx="8">
                  <c:v>255</c:v>
                </c:pt>
                <c:pt idx="9">
                  <c:v>245</c:v>
                </c:pt>
                <c:pt idx="10">
                  <c:v>246</c:v>
                </c:pt>
                <c:pt idx="11">
                  <c:v>255</c:v>
                </c:pt>
                <c:pt idx="12">
                  <c:v>257</c:v>
                </c:pt>
                <c:pt idx="13">
                  <c:v>265</c:v>
                </c:pt>
                <c:pt idx="14">
                  <c:v>262</c:v>
                </c:pt>
                <c:pt idx="15">
                  <c:v>260</c:v>
                </c:pt>
                <c:pt idx="16">
                  <c:v>254</c:v>
                </c:pt>
                <c:pt idx="17">
                  <c:v>276</c:v>
                </c:pt>
                <c:pt idx="18">
                  <c:v>252</c:v>
                </c:pt>
                <c:pt idx="19">
                  <c:v>261</c:v>
                </c:pt>
                <c:pt idx="20">
                  <c:v>282</c:v>
                </c:pt>
                <c:pt idx="21">
                  <c:v>256</c:v>
                </c:pt>
                <c:pt idx="22">
                  <c:v>282</c:v>
                </c:pt>
                <c:pt idx="23">
                  <c:v>321</c:v>
                </c:pt>
                <c:pt idx="24">
                  <c:v>302</c:v>
                </c:pt>
                <c:pt idx="25">
                  <c:v>263</c:v>
                </c:pt>
                <c:pt idx="26">
                  <c:v>246</c:v>
                </c:pt>
                <c:pt idx="27">
                  <c:v>219</c:v>
                </c:pt>
                <c:pt idx="28">
                  <c:v>179</c:v>
                </c:pt>
                <c:pt idx="29">
                  <c:v>118</c:v>
                </c:pt>
                <c:pt idx="30">
                  <c:v>76</c:v>
                </c:pt>
                <c:pt idx="31">
                  <c:v>50</c:v>
                </c:pt>
                <c:pt idx="32">
                  <c:v>57</c:v>
                </c:pt>
                <c:pt idx="33">
                  <c:v>50</c:v>
                </c:pt>
                <c:pt idx="34">
                  <c:v>37</c:v>
                </c:pt>
                <c:pt idx="35">
                  <c:v>57</c:v>
                </c:pt>
                <c:pt idx="36">
                  <c:v>49</c:v>
                </c:pt>
                <c:pt idx="37">
                  <c:v>45</c:v>
                </c:pt>
                <c:pt idx="38">
                  <c:v>48</c:v>
                </c:pt>
                <c:pt idx="39">
                  <c:v>39</c:v>
                </c:pt>
                <c:pt idx="40">
                  <c:v>41</c:v>
                </c:pt>
                <c:pt idx="41">
                  <c:v>43</c:v>
                </c:pt>
                <c:pt idx="42">
                  <c:v>32</c:v>
                </c:pt>
                <c:pt idx="43">
                  <c:v>47</c:v>
                </c:pt>
                <c:pt idx="44">
                  <c:v>36</c:v>
                </c:pt>
                <c:pt idx="45">
                  <c:v>31</c:v>
                </c:pt>
                <c:pt idx="46">
                  <c:v>44</c:v>
                </c:pt>
                <c:pt idx="47">
                  <c:v>24</c:v>
                </c:pt>
                <c:pt idx="48">
                  <c:v>43</c:v>
                </c:pt>
                <c:pt idx="49">
                  <c:v>49</c:v>
                </c:pt>
                <c:pt idx="50">
                  <c:v>45</c:v>
                </c:pt>
                <c:pt idx="51">
                  <c:v>45</c:v>
                </c:pt>
                <c:pt idx="52">
                  <c:v>38</c:v>
                </c:pt>
                <c:pt idx="53">
                  <c:v>34</c:v>
                </c:pt>
                <c:pt idx="54">
                  <c:v>24</c:v>
                </c:pt>
                <c:pt idx="55">
                  <c:v>38</c:v>
                </c:pt>
                <c:pt idx="56">
                  <c:v>50</c:v>
                </c:pt>
                <c:pt idx="57">
                  <c:v>44</c:v>
                </c:pt>
                <c:pt idx="58">
                  <c:v>40</c:v>
                </c:pt>
                <c:pt idx="59">
                  <c:v>27</c:v>
                </c:pt>
                <c:pt idx="60">
                  <c:v>36</c:v>
                </c:pt>
                <c:pt idx="61">
                  <c:v>35</c:v>
                </c:pt>
                <c:pt idx="62">
                  <c:v>43</c:v>
                </c:pt>
                <c:pt idx="63">
                  <c:v>40</c:v>
                </c:pt>
                <c:pt idx="64">
                  <c:v>41</c:v>
                </c:pt>
                <c:pt idx="65">
                  <c:v>40</c:v>
                </c:pt>
                <c:pt idx="66">
                  <c:v>43</c:v>
                </c:pt>
                <c:pt idx="67">
                  <c:v>42</c:v>
                </c:pt>
                <c:pt idx="68">
                  <c:v>43</c:v>
                </c:pt>
                <c:pt idx="69">
                  <c:v>33</c:v>
                </c:pt>
                <c:pt idx="70">
                  <c:v>48</c:v>
                </c:pt>
                <c:pt idx="71">
                  <c:v>22</c:v>
                </c:pt>
                <c:pt idx="72">
                  <c:v>42</c:v>
                </c:pt>
                <c:pt idx="73">
                  <c:v>26</c:v>
                </c:pt>
                <c:pt idx="74">
                  <c:v>35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'980025'!$B$331:$B$405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-19.399999999999999</c:v>
                </c:pt>
                <c:pt idx="7">
                  <c:v>-19.46</c:v>
                </c:pt>
                <c:pt idx="8">
                  <c:v>-19.535</c:v>
                </c:pt>
                <c:pt idx="9">
                  <c:v>-19.59</c:v>
                </c:pt>
                <c:pt idx="10">
                  <c:v>-19.66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-21.35</c:v>
                </c:pt>
                <c:pt idx="37">
                  <c:v>-21.405000000000001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-22.195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</c:v>
                </c:pt>
                <c:pt idx="53">
                  <c:v>-22.445</c:v>
                </c:pt>
                <c:pt idx="54">
                  <c:v>-22.51</c:v>
                </c:pt>
                <c:pt idx="55">
                  <c:v>-22.59</c:v>
                </c:pt>
                <c:pt idx="56">
                  <c:v>-22.645</c:v>
                </c:pt>
                <c:pt idx="57">
                  <c:v>-22.715</c:v>
                </c:pt>
                <c:pt idx="58">
                  <c:v>-22.785</c:v>
                </c:pt>
                <c:pt idx="59">
                  <c:v>-22.844999999999999</c:v>
                </c:pt>
                <c:pt idx="60">
                  <c:v>-22.91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'980025'!$F$331:$F$405</c:f>
              <c:numCache>
                <c:formatCode>General</c:formatCode>
                <c:ptCount val="75"/>
                <c:pt idx="0">
                  <c:v>219.65325894105484</c:v>
                </c:pt>
                <c:pt idx="1">
                  <c:v>222.7111559277804</c:v>
                </c:pt>
                <c:pt idx="2">
                  <c:v>225.03832545638096</c:v>
                </c:pt>
                <c:pt idx="3">
                  <c:v>227.39482602614783</c:v>
                </c:pt>
                <c:pt idx="4">
                  <c:v>230.18164131939523</c:v>
                </c:pt>
                <c:pt idx="5">
                  <c:v>233.21305176288834</c:v>
                </c:pt>
                <c:pt idx="6">
                  <c:v>235.67258446283461</c:v>
                </c:pt>
                <c:pt idx="7">
                  <c:v>238.16311647502951</c:v>
                </c:pt>
                <c:pt idx="8">
                  <c:v>241.32046995925228</c:v>
                </c:pt>
                <c:pt idx="9">
                  <c:v>243.66748246480327</c:v>
                </c:pt>
                <c:pt idx="10">
                  <c:v>246.693827265675</c:v>
                </c:pt>
                <c:pt idx="11">
                  <c:v>249.32326816369962</c:v>
                </c:pt>
                <c:pt idx="12">
                  <c:v>252.20924065446079</c:v>
                </c:pt>
                <c:pt idx="13">
                  <c:v>255.13463897938848</c:v>
                </c:pt>
                <c:pt idx="14">
                  <c:v>258.10000174250757</c:v>
                </c:pt>
                <c:pt idx="15">
                  <c:v>261.33878968377246</c:v>
                </c:pt>
                <c:pt idx="16">
                  <c:v>263.91696151440686</c:v>
                </c:pt>
                <c:pt idx="17">
                  <c:v>267.00230130189868</c:v>
                </c:pt>
                <c:pt idx="18">
                  <c:v>270.37212890704535</c:v>
                </c:pt>
                <c:pt idx="19">
                  <c:v>273.79155954720244</c:v>
                </c:pt>
                <c:pt idx="20">
                  <c:v>276.76253323486611</c:v>
                </c:pt>
                <c:pt idx="21">
                  <c:v>280.02335888788377</c:v>
                </c:pt>
                <c:pt idx="22">
                  <c:v>283.84124267663736</c:v>
                </c:pt>
                <c:pt idx="23">
                  <c:v>286.93887996398996</c:v>
                </c:pt>
                <c:pt idx="24">
                  <c:v>286.61113358865981</c:v>
                </c:pt>
                <c:pt idx="25">
                  <c:v>274.37264323543246</c:v>
                </c:pt>
                <c:pt idx="26">
                  <c:v>251.00906279364227</c:v>
                </c:pt>
                <c:pt idx="27">
                  <c:v>218.77300277173228</c:v>
                </c:pt>
                <c:pt idx="28">
                  <c:v>167.63700188627169</c:v>
                </c:pt>
                <c:pt idx="29">
                  <c:v>118.80457460537181</c:v>
                </c:pt>
                <c:pt idx="30">
                  <c:v>81.468235370510854</c:v>
                </c:pt>
                <c:pt idx="31">
                  <c:v>55.627984181689996</c:v>
                </c:pt>
                <c:pt idx="32">
                  <c:v>41.28382103890636</c:v>
                </c:pt>
                <c:pt idx="33">
                  <c:v>38.069977180662995</c:v>
                </c:pt>
                <c:pt idx="34">
                  <c:v>38.069977180662995</c:v>
                </c:pt>
                <c:pt idx="35">
                  <c:v>38.069977180662995</c:v>
                </c:pt>
                <c:pt idx="36">
                  <c:v>38.069977180662995</c:v>
                </c:pt>
                <c:pt idx="37">
                  <c:v>38.069977180662995</c:v>
                </c:pt>
                <c:pt idx="38">
                  <c:v>38.069977180662995</c:v>
                </c:pt>
                <c:pt idx="39">
                  <c:v>38.069977180662995</c:v>
                </c:pt>
                <c:pt idx="40">
                  <c:v>38.069977180662995</c:v>
                </c:pt>
                <c:pt idx="41">
                  <c:v>38.069977180662995</c:v>
                </c:pt>
                <c:pt idx="42">
                  <c:v>38.069977180662995</c:v>
                </c:pt>
                <c:pt idx="43">
                  <c:v>38.069977180662995</c:v>
                </c:pt>
                <c:pt idx="44">
                  <c:v>38.069977180662995</c:v>
                </c:pt>
                <c:pt idx="45">
                  <c:v>38.069977180662995</c:v>
                </c:pt>
                <c:pt idx="46">
                  <c:v>38.069977180662995</c:v>
                </c:pt>
                <c:pt idx="47">
                  <c:v>38.069977180662995</c:v>
                </c:pt>
                <c:pt idx="48">
                  <c:v>38.069977180662995</c:v>
                </c:pt>
                <c:pt idx="49">
                  <c:v>38.069977180662995</c:v>
                </c:pt>
                <c:pt idx="50">
                  <c:v>38.069977180662995</c:v>
                </c:pt>
                <c:pt idx="51">
                  <c:v>38.069977180662995</c:v>
                </c:pt>
                <c:pt idx="52">
                  <c:v>38.069977180662995</c:v>
                </c:pt>
                <c:pt idx="53">
                  <c:v>38.069977180662995</c:v>
                </c:pt>
                <c:pt idx="54">
                  <c:v>38.069977180662995</c:v>
                </c:pt>
                <c:pt idx="55">
                  <c:v>38.069977180662995</c:v>
                </c:pt>
                <c:pt idx="56">
                  <c:v>38.069977180662995</c:v>
                </c:pt>
                <c:pt idx="57">
                  <c:v>38.069977180662995</c:v>
                </c:pt>
                <c:pt idx="58">
                  <c:v>38.069977180662995</c:v>
                </c:pt>
                <c:pt idx="59">
                  <c:v>38.069977180662995</c:v>
                </c:pt>
                <c:pt idx="60">
                  <c:v>38.069977180662995</c:v>
                </c:pt>
                <c:pt idx="61">
                  <c:v>38.069977180662995</c:v>
                </c:pt>
                <c:pt idx="62">
                  <c:v>38.069977180662995</c:v>
                </c:pt>
                <c:pt idx="63">
                  <c:v>38.069977180662995</c:v>
                </c:pt>
                <c:pt idx="64">
                  <c:v>38.069977180662995</c:v>
                </c:pt>
                <c:pt idx="65">
                  <c:v>38.069977180662995</c:v>
                </c:pt>
                <c:pt idx="66">
                  <c:v>38.069977180662995</c:v>
                </c:pt>
                <c:pt idx="67">
                  <c:v>38.069977180662995</c:v>
                </c:pt>
                <c:pt idx="68">
                  <c:v>38.069977180662995</c:v>
                </c:pt>
                <c:pt idx="69">
                  <c:v>38.069977180662995</c:v>
                </c:pt>
                <c:pt idx="70">
                  <c:v>38.069977180662995</c:v>
                </c:pt>
                <c:pt idx="71">
                  <c:v>38.069977180662995</c:v>
                </c:pt>
                <c:pt idx="72">
                  <c:v>38.069977180662995</c:v>
                </c:pt>
                <c:pt idx="73">
                  <c:v>38.069977180662995</c:v>
                </c:pt>
                <c:pt idx="74">
                  <c:v>38.069977180662995</c:v>
                </c:pt>
              </c:numCache>
            </c:numRef>
          </c:yVal>
        </c:ser>
        <c:axId val="209967744"/>
        <c:axId val="220995968"/>
      </c:scatterChart>
      <c:valAx>
        <c:axId val="209967744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20995968"/>
        <c:crosses val="autoZero"/>
        <c:crossBetween val="midCat"/>
      </c:valAx>
      <c:valAx>
        <c:axId val="220995968"/>
        <c:scaling>
          <c:orientation val="minMax"/>
        </c:scaling>
        <c:axPos val="l"/>
        <c:majorGridlines/>
        <c:numFmt formatCode="General" sourceLinked="1"/>
        <c:tickLblPos val="nextTo"/>
        <c:crossAx val="209967744"/>
        <c:crosses val="autoZero"/>
        <c:crossBetween val="midCat"/>
      </c:valAx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'980025'!$B$3643:$B$3717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-19.079999999999998</c:v>
                </c:pt>
                <c:pt idx="2">
                  <c:v>-19.135000000000002</c:v>
                </c:pt>
                <c:pt idx="3">
                  <c:v>-19.204999999999998</c:v>
                </c:pt>
                <c:pt idx="4">
                  <c:v>-19.265000000000001</c:v>
                </c:pt>
                <c:pt idx="5">
                  <c:v>-19.335000000000001</c:v>
                </c:pt>
                <c:pt idx="6">
                  <c:v>-19.399999999999999</c:v>
                </c:pt>
                <c:pt idx="7">
                  <c:v>-19.46</c:v>
                </c:pt>
                <c:pt idx="8">
                  <c:v>-19.524999999999999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-22.33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-23.045000000000002</c:v>
                </c:pt>
                <c:pt idx="63">
                  <c:v>-23.105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-23.364999999999998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'980025'!$E$3643:$E$3717</c:f>
              <c:numCache>
                <c:formatCode>General</c:formatCode>
                <c:ptCount val="75"/>
                <c:pt idx="0">
                  <c:v>201</c:v>
                </c:pt>
                <c:pt idx="1">
                  <c:v>203</c:v>
                </c:pt>
                <c:pt idx="2">
                  <c:v>221</c:v>
                </c:pt>
                <c:pt idx="3">
                  <c:v>215</c:v>
                </c:pt>
                <c:pt idx="4">
                  <c:v>219</c:v>
                </c:pt>
                <c:pt idx="5">
                  <c:v>200</c:v>
                </c:pt>
                <c:pt idx="6">
                  <c:v>238</c:v>
                </c:pt>
                <c:pt idx="7">
                  <c:v>190</c:v>
                </c:pt>
                <c:pt idx="8">
                  <c:v>247</c:v>
                </c:pt>
                <c:pt idx="9">
                  <c:v>249</c:v>
                </c:pt>
                <c:pt idx="10">
                  <c:v>203</c:v>
                </c:pt>
                <c:pt idx="11">
                  <c:v>264</c:v>
                </c:pt>
                <c:pt idx="12">
                  <c:v>229</c:v>
                </c:pt>
                <c:pt idx="13">
                  <c:v>206</c:v>
                </c:pt>
                <c:pt idx="14">
                  <c:v>217</c:v>
                </c:pt>
                <c:pt idx="15">
                  <c:v>227</c:v>
                </c:pt>
                <c:pt idx="16">
                  <c:v>228</c:v>
                </c:pt>
                <c:pt idx="17">
                  <c:v>214</c:v>
                </c:pt>
                <c:pt idx="18">
                  <c:v>207</c:v>
                </c:pt>
                <c:pt idx="19">
                  <c:v>231</c:v>
                </c:pt>
                <c:pt idx="20">
                  <c:v>206</c:v>
                </c:pt>
                <c:pt idx="21">
                  <c:v>211</c:v>
                </c:pt>
                <c:pt idx="22">
                  <c:v>189</c:v>
                </c:pt>
                <c:pt idx="23">
                  <c:v>192</c:v>
                </c:pt>
                <c:pt idx="24">
                  <c:v>186</c:v>
                </c:pt>
                <c:pt idx="25">
                  <c:v>140</c:v>
                </c:pt>
                <c:pt idx="26">
                  <c:v>127</c:v>
                </c:pt>
                <c:pt idx="27">
                  <c:v>116</c:v>
                </c:pt>
                <c:pt idx="28">
                  <c:v>80</c:v>
                </c:pt>
                <c:pt idx="29">
                  <c:v>69</c:v>
                </c:pt>
                <c:pt idx="30">
                  <c:v>66</c:v>
                </c:pt>
                <c:pt idx="31">
                  <c:v>42</c:v>
                </c:pt>
                <c:pt idx="32">
                  <c:v>49</c:v>
                </c:pt>
                <c:pt idx="33">
                  <c:v>53</c:v>
                </c:pt>
                <c:pt idx="34">
                  <c:v>49</c:v>
                </c:pt>
                <c:pt idx="35">
                  <c:v>56</c:v>
                </c:pt>
                <c:pt idx="36">
                  <c:v>53</c:v>
                </c:pt>
                <c:pt idx="37">
                  <c:v>45</c:v>
                </c:pt>
                <c:pt idx="38">
                  <c:v>53</c:v>
                </c:pt>
                <c:pt idx="39">
                  <c:v>45</c:v>
                </c:pt>
                <c:pt idx="40">
                  <c:v>47</c:v>
                </c:pt>
                <c:pt idx="41">
                  <c:v>52</c:v>
                </c:pt>
                <c:pt idx="42">
                  <c:v>48</c:v>
                </c:pt>
                <c:pt idx="43">
                  <c:v>31</c:v>
                </c:pt>
                <c:pt idx="44">
                  <c:v>40</c:v>
                </c:pt>
                <c:pt idx="45">
                  <c:v>48</c:v>
                </c:pt>
                <c:pt idx="46">
                  <c:v>38</c:v>
                </c:pt>
                <c:pt idx="47">
                  <c:v>46</c:v>
                </c:pt>
                <c:pt idx="48">
                  <c:v>34</c:v>
                </c:pt>
                <c:pt idx="49">
                  <c:v>40</c:v>
                </c:pt>
                <c:pt idx="50">
                  <c:v>47</c:v>
                </c:pt>
                <c:pt idx="51">
                  <c:v>32</c:v>
                </c:pt>
                <c:pt idx="52">
                  <c:v>43</c:v>
                </c:pt>
                <c:pt idx="53">
                  <c:v>44</c:v>
                </c:pt>
                <c:pt idx="54">
                  <c:v>45</c:v>
                </c:pt>
                <c:pt idx="55">
                  <c:v>36</c:v>
                </c:pt>
                <c:pt idx="56">
                  <c:v>35</c:v>
                </c:pt>
                <c:pt idx="57">
                  <c:v>48</c:v>
                </c:pt>
                <c:pt idx="58">
                  <c:v>40</c:v>
                </c:pt>
                <c:pt idx="59">
                  <c:v>31</c:v>
                </c:pt>
                <c:pt idx="60">
                  <c:v>39</c:v>
                </c:pt>
                <c:pt idx="61">
                  <c:v>40</c:v>
                </c:pt>
                <c:pt idx="62">
                  <c:v>44</c:v>
                </c:pt>
                <c:pt idx="63">
                  <c:v>37</c:v>
                </c:pt>
                <c:pt idx="64">
                  <c:v>40</c:v>
                </c:pt>
                <c:pt idx="65">
                  <c:v>42</c:v>
                </c:pt>
                <c:pt idx="66">
                  <c:v>43</c:v>
                </c:pt>
                <c:pt idx="67">
                  <c:v>50</c:v>
                </c:pt>
                <c:pt idx="68">
                  <c:v>31</c:v>
                </c:pt>
                <c:pt idx="69">
                  <c:v>36</c:v>
                </c:pt>
                <c:pt idx="70">
                  <c:v>39</c:v>
                </c:pt>
                <c:pt idx="71">
                  <c:v>44</c:v>
                </c:pt>
                <c:pt idx="72">
                  <c:v>36</c:v>
                </c:pt>
                <c:pt idx="73">
                  <c:v>40</c:v>
                </c:pt>
                <c:pt idx="74">
                  <c:v>38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'980025'!$B$3643:$B$3717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-19.079999999999998</c:v>
                </c:pt>
                <c:pt idx="2">
                  <c:v>-19.135000000000002</c:v>
                </c:pt>
                <c:pt idx="3">
                  <c:v>-19.204999999999998</c:v>
                </c:pt>
                <c:pt idx="4">
                  <c:v>-19.265000000000001</c:v>
                </c:pt>
                <c:pt idx="5">
                  <c:v>-19.335000000000001</c:v>
                </c:pt>
                <c:pt idx="6">
                  <c:v>-19.399999999999999</c:v>
                </c:pt>
                <c:pt idx="7">
                  <c:v>-19.46</c:v>
                </c:pt>
                <c:pt idx="8">
                  <c:v>-19.524999999999999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-22.33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-23.045000000000002</c:v>
                </c:pt>
                <c:pt idx="63">
                  <c:v>-23.105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-23.364999999999998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'980025'!$F$3643:$F$3717</c:f>
              <c:numCache>
                <c:formatCode>General</c:formatCode>
                <c:ptCount val="75"/>
                <c:pt idx="0">
                  <c:v>218.49941544066928</c:v>
                </c:pt>
                <c:pt idx="1">
                  <c:v>218.49941544066928</c:v>
                </c:pt>
                <c:pt idx="2">
                  <c:v>218.49941544066928</c:v>
                </c:pt>
                <c:pt idx="3">
                  <c:v>218.49941544066928</c:v>
                </c:pt>
                <c:pt idx="4">
                  <c:v>218.49941544066928</c:v>
                </c:pt>
                <c:pt idx="5">
                  <c:v>218.49941544066928</c:v>
                </c:pt>
                <c:pt idx="6">
                  <c:v>218.49941544066928</c:v>
                </c:pt>
                <c:pt idx="7">
                  <c:v>218.49941544066928</c:v>
                </c:pt>
                <c:pt idx="8">
                  <c:v>218.49941544066928</c:v>
                </c:pt>
                <c:pt idx="9">
                  <c:v>218.49941544066928</c:v>
                </c:pt>
                <c:pt idx="10">
                  <c:v>218.49941544066928</c:v>
                </c:pt>
                <c:pt idx="11">
                  <c:v>218.49941544066928</c:v>
                </c:pt>
                <c:pt idx="12">
                  <c:v>218.49941544066928</c:v>
                </c:pt>
                <c:pt idx="13">
                  <c:v>218.49941544066928</c:v>
                </c:pt>
                <c:pt idx="14">
                  <c:v>218.49941544066928</c:v>
                </c:pt>
                <c:pt idx="15">
                  <c:v>218.49941544066928</c:v>
                </c:pt>
                <c:pt idx="16">
                  <c:v>218.49941544066928</c:v>
                </c:pt>
                <c:pt idx="17">
                  <c:v>218.49941544066928</c:v>
                </c:pt>
                <c:pt idx="18">
                  <c:v>218.49941544066928</c:v>
                </c:pt>
                <c:pt idx="19">
                  <c:v>218.29886659199087</c:v>
                </c:pt>
                <c:pt idx="20">
                  <c:v>215.46999234148041</c:v>
                </c:pt>
                <c:pt idx="21">
                  <c:v>209.8923353100393</c:v>
                </c:pt>
                <c:pt idx="22">
                  <c:v>199.78585073578159</c:v>
                </c:pt>
                <c:pt idx="23">
                  <c:v>185.80328519798002</c:v>
                </c:pt>
                <c:pt idx="24">
                  <c:v>170.73318499051345</c:v>
                </c:pt>
                <c:pt idx="25">
                  <c:v>151.19365556554015</c:v>
                </c:pt>
                <c:pt idx="26">
                  <c:v>126.48097558202862</c:v>
                </c:pt>
                <c:pt idx="27">
                  <c:v>105.88059589967894</c:v>
                </c:pt>
                <c:pt idx="28">
                  <c:v>86.77710544401873</c:v>
                </c:pt>
                <c:pt idx="29">
                  <c:v>71.015746023249989</c:v>
                </c:pt>
                <c:pt idx="30">
                  <c:v>58.596517637373822</c:v>
                </c:pt>
                <c:pt idx="31">
                  <c:v>49.519420286390641</c:v>
                </c:pt>
                <c:pt idx="32">
                  <c:v>44.106949685683006</c:v>
                </c:pt>
                <c:pt idx="33">
                  <c:v>41.391618689100881</c:v>
                </c:pt>
                <c:pt idx="34">
                  <c:v>41.313681650362994</c:v>
                </c:pt>
                <c:pt idx="35">
                  <c:v>41.313681650362994</c:v>
                </c:pt>
                <c:pt idx="36">
                  <c:v>41.313681650362994</c:v>
                </c:pt>
                <c:pt idx="37">
                  <c:v>41.313681650362994</c:v>
                </c:pt>
                <c:pt idx="38">
                  <c:v>41.313681650362994</c:v>
                </c:pt>
                <c:pt idx="39">
                  <c:v>41.313681650362994</c:v>
                </c:pt>
                <c:pt idx="40">
                  <c:v>41.313681650362994</c:v>
                </c:pt>
                <c:pt idx="41">
                  <c:v>41.313681650362994</c:v>
                </c:pt>
                <c:pt idx="42">
                  <c:v>41.313681650362994</c:v>
                </c:pt>
                <c:pt idx="43">
                  <c:v>41.313681650362994</c:v>
                </c:pt>
                <c:pt idx="44">
                  <c:v>41.313681650362994</c:v>
                </c:pt>
                <c:pt idx="45">
                  <c:v>41.313681650362994</c:v>
                </c:pt>
                <c:pt idx="46">
                  <c:v>41.313681650362994</c:v>
                </c:pt>
                <c:pt idx="47">
                  <c:v>41.313681650362994</c:v>
                </c:pt>
                <c:pt idx="48">
                  <c:v>41.313681650362994</c:v>
                </c:pt>
                <c:pt idx="49">
                  <c:v>41.313681650362994</c:v>
                </c:pt>
                <c:pt idx="50">
                  <c:v>41.313681650362994</c:v>
                </c:pt>
                <c:pt idx="51">
                  <c:v>41.313681650362994</c:v>
                </c:pt>
                <c:pt idx="52">
                  <c:v>41.313681650362994</c:v>
                </c:pt>
                <c:pt idx="53">
                  <c:v>41.313681650362994</c:v>
                </c:pt>
                <c:pt idx="54">
                  <c:v>41.313681650362994</c:v>
                </c:pt>
                <c:pt idx="55">
                  <c:v>41.313681650362994</c:v>
                </c:pt>
                <c:pt idx="56">
                  <c:v>41.313681650362994</c:v>
                </c:pt>
                <c:pt idx="57">
                  <c:v>41.313681650362994</c:v>
                </c:pt>
                <c:pt idx="58">
                  <c:v>41.313681650362994</c:v>
                </c:pt>
                <c:pt idx="59">
                  <c:v>41.313681650362994</c:v>
                </c:pt>
                <c:pt idx="60">
                  <c:v>41.313681650362994</c:v>
                </c:pt>
                <c:pt idx="61">
                  <c:v>41.313681650362994</c:v>
                </c:pt>
                <c:pt idx="62">
                  <c:v>41.313681650362994</c:v>
                </c:pt>
                <c:pt idx="63">
                  <c:v>41.313681650362994</c:v>
                </c:pt>
                <c:pt idx="64">
                  <c:v>41.313681650362994</c:v>
                </c:pt>
                <c:pt idx="65">
                  <c:v>41.313681650362994</c:v>
                </c:pt>
                <c:pt idx="66">
                  <c:v>41.313681650362994</c:v>
                </c:pt>
                <c:pt idx="67">
                  <c:v>41.313681650362994</c:v>
                </c:pt>
                <c:pt idx="68">
                  <c:v>41.313681650362994</c:v>
                </c:pt>
                <c:pt idx="69">
                  <c:v>41.313681650362994</c:v>
                </c:pt>
                <c:pt idx="70">
                  <c:v>41.313681650362994</c:v>
                </c:pt>
                <c:pt idx="71">
                  <c:v>41.313681650362994</c:v>
                </c:pt>
                <c:pt idx="72">
                  <c:v>41.313681650362994</c:v>
                </c:pt>
                <c:pt idx="73">
                  <c:v>41.313681650362994</c:v>
                </c:pt>
                <c:pt idx="74">
                  <c:v>41.313681650362994</c:v>
                </c:pt>
              </c:numCache>
            </c:numRef>
          </c:yVal>
        </c:ser>
        <c:axId val="286648576"/>
        <c:axId val="281669632"/>
      </c:scatterChart>
      <c:valAx>
        <c:axId val="286648576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81669632"/>
        <c:crosses val="autoZero"/>
        <c:crossBetween val="midCat"/>
      </c:valAx>
      <c:valAx>
        <c:axId val="281669632"/>
        <c:scaling>
          <c:orientation val="minMax"/>
        </c:scaling>
        <c:axPos val="l"/>
        <c:majorGridlines/>
        <c:numFmt formatCode="General" sourceLinked="1"/>
        <c:tickLblPos val="nextTo"/>
        <c:crossAx val="286648576"/>
        <c:crosses val="autoZero"/>
        <c:crossBetween val="midCat"/>
      </c:valAx>
    </c:plotArea>
    <c:plotVisOnly val="1"/>
  </c:chart>
  <c:printSettings>
    <c:headerFooter/>
    <c:pageMargins b="0.75000000000000899" l="0.70000000000000062" r="0.70000000000000062" t="0.75000000000000899" header="0.30000000000000032" footer="0.30000000000000032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'980025'!$B$3735:$B$3809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-19.079999999999998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-19.335000000000001</c:v>
                </c:pt>
                <c:pt idx="6">
                  <c:v>-19.395</c:v>
                </c:pt>
                <c:pt idx="7">
                  <c:v>-19.454999999999998</c:v>
                </c:pt>
                <c:pt idx="8">
                  <c:v>-19.535</c:v>
                </c:pt>
                <c:pt idx="9">
                  <c:v>-19.594999999999999</c:v>
                </c:pt>
                <c:pt idx="10">
                  <c:v>-19.66</c:v>
                </c:pt>
                <c:pt idx="11">
                  <c:v>-19.725000000000001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-21.225000000000001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</c:v>
                </c:pt>
                <c:pt idx="41">
                  <c:v>-21.68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-22.645</c:v>
                </c:pt>
                <c:pt idx="57">
                  <c:v>-22.715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'980025'!$E$3735:$E$3809</c:f>
              <c:numCache>
                <c:formatCode>General</c:formatCode>
                <c:ptCount val="75"/>
                <c:pt idx="0">
                  <c:v>188</c:v>
                </c:pt>
                <c:pt idx="1">
                  <c:v>203</c:v>
                </c:pt>
                <c:pt idx="2">
                  <c:v>252</c:v>
                </c:pt>
                <c:pt idx="3">
                  <c:v>234</c:v>
                </c:pt>
                <c:pt idx="4">
                  <c:v>226</c:v>
                </c:pt>
                <c:pt idx="5">
                  <c:v>208</c:v>
                </c:pt>
                <c:pt idx="6">
                  <c:v>198</c:v>
                </c:pt>
                <c:pt idx="7">
                  <c:v>220</c:v>
                </c:pt>
                <c:pt idx="8">
                  <c:v>232</c:v>
                </c:pt>
                <c:pt idx="9">
                  <c:v>213</c:v>
                </c:pt>
                <c:pt idx="10">
                  <c:v>232</c:v>
                </c:pt>
                <c:pt idx="11">
                  <c:v>259</c:v>
                </c:pt>
                <c:pt idx="12">
                  <c:v>181</c:v>
                </c:pt>
                <c:pt idx="13">
                  <c:v>228</c:v>
                </c:pt>
                <c:pt idx="14">
                  <c:v>203</c:v>
                </c:pt>
                <c:pt idx="15">
                  <c:v>187</c:v>
                </c:pt>
                <c:pt idx="16">
                  <c:v>209</c:v>
                </c:pt>
                <c:pt idx="17">
                  <c:v>209</c:v>
                </c:pt>
                <c:pt idx="18">
                  <c:v>200</c:v>
                </c:pt>
                <c:pt idx="19">
                  <c:v>187</c:v>
                </c:pt>
                <c:pt idx="20">
                  <c:v>222</c:v>
                </c:pt>
                <c:pt idx="21">
                  <c:v>176</c:v>
                </c:pt>
                <c:pt idx="22">
                  <c:v>172</c:v>
                </c:pt>
                <c:pt idx="23">
                  <c:v>196</c:v>
                </c:pt>
                <c:pt idx="24">
                  <c:v>166</c:v>
                </c:pt>
                <c:pt idx="25">
                  <c:v>168</c:v>
                </c:pt>
                <c:pt idx="26">
                  <c:v>155</c:v>
                </c:pt>
                <c:pt idx="27">
                  <c:v>122</c:v>
                </c:pt>
                <c:pt idx="28">
                  <c:v>129</c:v>
                </c:pt>
                <c:pt idx="29">
                  <c:v>94</c:v>
                </c:pt>
                <c:pt idx="30">
                  <c:v>61</c:v>
                </c:pt>
                <c:pt idx="31">
                  <c:v>63</c:v>
                </c:pt>
                <c:pt idx="32">
                  <c:v>53</c:v>
                </c:pt>
                <c:pt idx="33">
                  <c:v>58</c:v>
                </c:pt>
                <c:pt idx="34">
                  <c:v>42</c:v>
                </c:pt>
                <c:pt idx="35">
                  <c:v>43</c:v>
                </c:pt>
                <c:pt idx="36">
                  <c:v>44</c:v>
                </c:pt>
                <c:pt idx="37">
                  <c:v>42</c:v>
                </c:pt>
                <c:pt idx="38">
                  <c:v>40</c:v>
                </c:pt>
                <c:pt idx="39">
                  <c:v>48</c:v>
                </c:pt>
                <c:pt idx="40">
                  <c:v>26</c:v>
                </c:pt>
                <c:pt idx="41">
                  <c:v>37</c:v>
                </c:pt>
                <c:pt idx="42">
                  <c:v>48</c:v>
                </c:pt>
                <c:pt idx="43">
                  <c:v>44</c:v>
                </c:pt>
                <c:pt idx="44">
                  <c:v>37</c:v>
                </c:pt>
                <c:pt idx="45">
                  <c:v>46</c:v>
                </c:pt>
                <c:pt idx="46">
                  <c:v>34</c:v>
                </c:pt>
                <c:pt idx="47">
                  <c:v>48</c:v>
                </c:pt>
                <c:pt idx="48">
                  <c:v>44</c:v>
                </c:pt>
                <c:pt idx="49">
                  <c:v>44</c:v>
                </c:pt>
                <c:pt idx="50">
                  <c:v>31</c:v>
                </c:pt>
                <c:pt idx="51">
                  <c:v>24</c:v>
                </c:pt>
                <c:pt idx="52">
                  <c:v>39</c:v>
                </c:pt>
                <c:pt idx="53">
                  <c:v>33</c:v>
                </c:pt>
                <c:pt idx="54">
                  <c:v>43</c:v>
                </c:pt>
                <c:pt idx="55">
                  <c:v>40</c:v>
                </c:pt>
                <c:pt idx="56">
                  <c:v>31</c:v>
                </c:pt>
                <c:pt idx="57">
                  <c:v>46</c:v>
                </c:pt>
                <c:pt idx="58">
                  <c:v>38</c:v>
                </c:pt>
                <c:pt idx="59">
                  <c:v>45</c:v>
                </c:pt>
                <c:pt idx="60">
                  <c:v>45</c:v>
                </c:pt>
                <c:pt idx="61">
                  <c:v>44</c:v>
                </c:pt>
                <c:pt idx="62">
                  <c:v>33</c:v>
                </c:pt>
                <c:pt idx="63">
                  <c:v>41</c:v>
                </c:pt>
                <c:pt idx="64">
                  <c:v>44</c:v>
                </c:pt>
                <c:pt idx="65">
                  <c:v>39</c:v>
                </c:pt>
                <c:pt idx="66">
                  <c:v>45</c:v>
                </c:pt>
                <c:pt idx="67">
                  <c:v>50</c:v>
                </c:pt>
                <c:pt idx="68">
                  <c:v>38</c:v>
                </c:pt>
                <c:pt idx="69">
                  <c:v>37</c:v>
                </c:pt>
                <c:pt idx="70">
                  <c:v>44</c:v>
                </c:pt>
                <c:pt idx="71">
                  <c:v>32</c:v>
                </c:pt>
                <c:pt idx="72">
                  <c:v>38</c:v>
                </c:pt>
                <c:pt idx="73">
                  <c:v>36</c:v>
                </c:pt>
                <c:pt idx="74">
                  <c:v>49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'980025'!$B$3735:$B$3809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-19.079999999999998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-19.335000000000001</c:v>
                </c:pt>
                <c:pt idx="6">
                  <c:v>-19.395</c:v>
                </c:pt>
                <c:pt idx="7">
                  <c:v>-19.454999999999998</c:v>
                </c:pt>
                <c:pt idx="8">
                  <c:v>-19.535</c:v>
                </c:pt>
                <c:pt idx="9">
                  <c:v>-19.594999999999999</c:v>
                </c:pt>
                <c:pt idx="10">
                  <c:v>-19.66</c:v>
                </c:pt>
                <c:pt idx="11">
                  <c:v>-19.725000000000001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-21.225000000000001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</c:v>
                </c:pt>
                <c:pt idx="41">
                  <c:v>-21.68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-22.645</c:v>
                </c:pt>
                <c:pt idx="57">
                  <c:v>-22.715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'980025'!$F$3735:$F$3809</c:f>
              <c:numCache>
                <c:formatCode>General</c:formatCode>
                <c:ptCount val="75"/>
                <c:pt idx="0">
                  <c:v>211.09283385041533</c:v>
                </c:pt>
                <c:pt idx="1">
                  <c:v>211.09283385041533</c:v>
                </c:pt>
                <c:pt idx="2">
                  <c:v>211.09283385041533</c:v>
                </c:pt>
                <c:pt idx="3">
                  <c:v>211.09283385041533</c:v>
                </c:pt>
                <c:pt idx="4">
                  <c:v>211.09283385041533</c:v>
                </c:pt>
                <c:pt idx="5">
                  <c:v>211.09283385041533</c:v>
                </c:pt>
                <c:pt idx="6">
                  <c:v>211.09283385041533</c:v>
                </c:pt>
                <c:pt idx="7">
                  <c:v>211.09283385041533</c:v>
                </c:pt>
                <c:pt idx="8">
                  <c:v>211.09283385041533</c:v>
                </c:pt>
                <c:pt idx="9">
                  <c:v>211.09283385041533</c:v>
                </c:pt>
                <c:pt idx="10">
                  <c:v>211.09283385041533</c:v>
                </c:pt>
                <c:pt idx="11">
                  <c:v>211.09283385041533</c:v>
                </c:pt>
                <c:pt idx="12">
                  <c:v>211.09283385041533</c:v>
                </c:pt>
                <c:pt idx="13">
                  <c:v>211.09283385041533</c:v>
                </c:pt>
                <c:pt idx="14">
                  <c:v>211.09283385041533</c:v>
                </c:pt>
                <c:pt idx="15">
                  <c:v>211.09283385041533</c:v>
                </c:pt>
                <c:pt idx="16">
                  <c:v>211.09283385041533</c:v>
                </c:pt>
                <c:pt idx="17">
                  <c:v>211.09283385041533</c:v>
                </c:pt>
                <c:pt idx="18">
                  <c:v>211.04048313227156</c:v>
                </c:pt>
                <c:pt idx="19">
                  <c:v>209.38649387423564</c:v>
                </c:pt>
                <c:pt idx="20">
                  <c:v>206.12077064520022</c:v>
                </c:pt>
                <c:pt idx="21">
                  <c:v>200.65788490674601</c:v>
                </c:pt>
                <c:pt idx="22">
                  <c:v>192.53583212119349</c:v>
                </c:pt>
                <c:pt idx="23">
                  <c:v>182.09191037704528</c:v>
                </c:pt>
                <c:pt idx="24">
                  <c:v>171.29195930277095</c:v>
                </c:pt>
                <c:pt idx="25">
                  <c:v>157.6669933986409</c:v>
                </c:pt>
                <c:pt idx="26">
                  <c:v>140.755008126977</c:v>
                </c:pt>
                <c:pt idx="27">
                  <c:v>124.41345658351466</c:v>
                </c:pt>
                <c:pt idx="28">
                  <c:v>106.92463381755962</c:v>
                </c:pt>
                <c:pt idx="29">
                  <c:v>91.437830714882608</c:v>
                </c:pt>
                <c:pt idx="30">
                  <c:v>77.953047275484607</c:v>
                </c:pt>
                <c:pt idx="31">
                  <c:v>66.470283499366204</c:v>
                </c:pt>
                <c:pt idx="32">
                  <c:v>56.989539386526118</c:v>
                </c:pt>
                <c:pt idx="33">
                  <c:v>49.510814936965048</c:v>
                </c:pt>
                <c:pt idx="34">
                  <c:v>43.695749058501335</c:v>
                </c:pt>
                <c:pt idx="35">
                  <c:v>40.559425027680092</c:v>
                </c:pt>
                <c:pt idx="36">
                  <c:v>39.128963905214796</c:v>
                </c:pt>
                <c:pt idx="37">
                  <c:v>39.031200914965616</c:v>
                </c:pt>
                <c:pt idx="38">
                  <c:v>39.031200914965616</c:v>
                </c:pt>
                <c:pt idx="39">
                  <c:v>39.031200914965616</c:v>
                </c:pt>
                <c:pt idx="40">
                  <c:v>39.031200914965616</c:v>
                </c:pt>
                <c:pt idx="41">
                  <c:v>39.031200914965616</c:v>
                </c:pt>
                <c:pt idx="42">
                  <c:v>39.031200914965616</c:v>
                </c:pt>
                <c:pt idx="43">
                  <c:v>39.031200914965616</c:v>
                </c:pt>
                <c:pt idx="44">
                  <c:v>39.031200914965616</c:v>
                </c:pt>
                <c:pt idx="45">
                  <c:v>39.031200914965616</c:v>
                </c:pt>
                <c:pt idx="46">
                  <c:v>39.031200914965616</c:v>
                </c:pt>
                <c:pt idx="47">
                  <c:v>39.031200914965616</c:v>
                </c:pt>
                <c:pt idx="48">
                  <c:v>39.031200914965616</c:v>
                </c:pt>
                <c:pt idx="49">
                  <c:v>39.031200914965616</c:v>
                </c:pt>
                <c:pt idx="50">
                  <c:v>39.031200914965616</c:v>
                </c:pt>
                <c:pt idx="51">
                  <c:v>39.031200914965616</c:v>
                </c:pt>
                <c:pt idx="52">
                  <c:v>39.031200914965616</c:v>
                </c:pt>
                <c:pt idx="53">
                  <c:v>39.031200914965616</c:v>
                </c:pt>
                <c:pt idx="54">
                  <c:v>39.031200914965616</c:v>
                </c:pt>
                <c:pt idx="55">
                  <c:v>39.031200914965616</c:v>
                </c:pt>
                <c:pt idx="56">
                  <c:v>39.031200914965616</c:v>
                </c:pt>
                <c:pt idx="57">
                  <c:v>39.031200914965616</c:v>
                </c:pt>
                <c:pt idx="58">
                  <c:v>39.031200914965616</c:v>
                </c:pt>
                <c:pt idx="59">
                  <c:v>39.031200914965616</c:v>
                </c:pt>
                <c:pt idx="60">
                  <c:v>39.031200914965616</c:v>
                </c:pt>
                <c:pt idx="61">
                  <c:v>39.031200914965616</c:v>
                </c:pt>
                <c:pt idx="62">
                  <c:v>39.031200914965616</c:v>
                </c:pt>
                <c:pt idx="63">
                  <c:v>39.031200914965616</c:v>
                </c:pt>
                <c:pt idx="64">
                  <c:v>39.031200914965616</c:v>
                </c:pt>
                <c:pt idx="65">
                  <c:v>39.031200914965616</c:v>
                </c:pt>
                <c:pt idx="66">
                  <c:v>39.031200914965616</c:v>
                </c:pt>
                <c:pt idx="67">
                  <c:v>39.031200914965616</c:v>
                </c:pt>
                <c:pt idx="68">
                  <c:v>39.031200914965616</c:v>
                </c:pt>
                <c:pt idx="69">
                  <c:v>39.031200914965616</c:v>
                </c:pt>
                <c:pt idx="70">
                  <c:v>39.031200914965616</c:v>
                </c:pt>
                <c:pt idx="71">
                  <c:v>39.031200914965616</c:v>
                </c:pt>
                <c:pt idx="72">
                  <c:v>39.031200914965616</c:v>
                </c:pt>
                <c:pt idx="73">
                  <c:v>39.031200914965616</c:v>
                </c:pt>
                <c:pt idx="74">
                  <c:v>39.031200914965616</c:v>
                </c:pt>
              </c:numCache>
            </c:numRef>
          </c:yVal>
        </c:ser>
        <c:axId val="268224384"/>
        <c:axId val="268225920"/>
      </c:scatterChart>
      <c:valAx>
        <c:axId val="268224384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68225920"/>
        <c:crosses val="autoZero"/>
        <c:crossBetween val="midCat"/>
      </c:valAx>
      <c:valAx>
        <c:axId val="268225920"/>
        <c:scaling>
          <c:orientation val="minMax"/>
        </c:scaling>
        <c:axPos val="l"/>
        <c:majorGridlines/>
        <c:numFmt formatCode="General" sourceLinked="1"/>
        <c:tickLblPos val="nextTo"/>
        <c:crossAx val="268224384"/>
        <c:crosses val="autoZero"/>
        <c:crossBetween val="midCat"/>
      </c:valAx>
    </c:plotArea>
    <c:plotVisOnly val="1"/>
  </c:chart>
  <c:printSettings>
    <c:headerFooter/>
    <c:pageMargins b="0.75000000000000921" l="0.70000000000000062" r="0.70000000000000062" t="0.75000000000000921" header="0.30000000000000032" footer="0.30000000000000032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'980025'!$B$3827:$B$3901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-19.079999999999998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-19.335000000000001</c:v>
                </c:pt>
                <c:pt idx="6">
                  <c:v>-19.395</c:v>
                </c:pt>
                <c:pt idx="7">
                  <c:v>-19.46</c:v>
                </c:pt>
                <c:pt idx="8">
                  <c:v>-19.524999999999999</c:v>
                </c:pt>
                <c:pt idx="9">
                  <c:v>-19.594999999999999</c:v>
                </c:pt>
                <c:pt idx="10">
                  <c:v>-19.66</c:v>
                </c:pt>
                <c:pt idx="11">
                  <c:v>-19.725000000000001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-21.215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-22.26</c:v>
                </c:pt>
                <c:pt idx="51">
                  <c:v>-22.33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'980025'!$E$3827:$E$3901</c:f>
              <c:numCache>
                <c:formatCode>General</c:formatCode>
                <c:ptCount val="75"/>
                <c:pt idx="0">
                  <c:v>213</c:v>
                </c:pt>
                <c:pt idx="1">
                  <c:v>207</c:v>
                </c:pt>
                <c:pt idx="2">
                  <c:v>207</c:v>
                </c:pt>
                <c:pt idx="3">
                  <c:v>219</c:v>
                </c:pt>
                <c:pt idx="4">
                  <c:v>189</c:v>
                </c:pt>
                <c:pt idx="5">
                  <c:v>203</c:v>
                </c:pt>
                <c:pt idx="6">
                  <c:v>244</c:v>
                </c:pt>
                <c:pt idx="7">
                  <c:v>207</c:v>
                </c:pt>
                <c:pt idx="8">
                  <c:v>217</c:v>
                </c:pt>
                <c:pt idx="9">
                  <c:v>206</c:v>
                </c:pt>
                <c:pt idx="10">
                  <c:v>212</c:v>
                </c:pt>
                <c:pt idx="11">
                  <c:v>195</c:v>
                </c:pt>
                <c:pt idx="12">
                  <c:v>174</c:v>
                </c:pt>
                <c:pt idx="13">
                  <c:v>190</c:v>
                </c:pt>
                <c:pt idx="14">
                  <c:v>212</c:v>
                </c:pt>
                <c:pt idx="15">
                  <c:v>195</c:v>
                </c:pt>
                <c:pt idx="16">
                  <c:v>179</c:v>
                </c:pt>
                <c:pt idx="17">
                  <c:v>204</c:v>
                </c:pt>
                <c:pt idx="18">
                  <c:v>214</c:v>
                </c:pt>
                <c:pt idx="19">
                  <c:v>180</c:v>
                </c:pt>
                <c:pt idx="20">
                  <c:v>195</c:v>
                </c:pt>
                <c:pt idx="21">
                  <c:v>204</c:v>
                </c:pt>
                <c:pt idx="22">
                  <c:v>210</c:v>
                </c:pt>
                <c:pt idx="23">
                  <c:v>208</c:v>
                </c:pt>
                <c:pt idx="24">
                  <c:v>167</c:v>
                </c:pt>
                <c:pt idx="25">
                  <c:v>162</c:v>
                </c:pt>
                <c:pt idx="26">
                  <c:v>163</c:v>
                </c:pt>
                <c:pt idx="27">
                  <c:v>151</c:v>
                </c:pt>
                <c:pt idx="28">
                  <c:v>110</c:v>
                </c:pt>
                <c:pt idx="29">
                  <c:v>113</c:v>
                </c:pt>
                <c:pt idx="30">
                  <c:v>92</c:v>
                </c:pt>
                <c:pt idx="31">
                  <c:v>87</c:v>
                </c:pt>
                <c:pt idx="32">
                  <c:v>72</c:v>
                </c:pt>
                <c:pt idx="33">
                  <c:v>57</c:v>
                </c:pt>
                <c:pt idx="34">
                  <c:v>48</c:v>
                </c:pt>
                <c:pt idx="35">
                  <c:v>51</c:v>
                </c:pt>
                <c:pt idx="36">
                  <c:v>49</c:v>
                </c:pt>
                <c:pt idx="37">
                  <c:v>41</c:v>
                </c:pt>
                <c:pt idx="38">
                  <c:v>47</c:v>
                </c:pt>
                <c:pt idx="39">
                  <c:v>43</c:v>
                </c:pt>
                <c:pt idx="40">
                  <c:v>35</c:v>
                </c:pt>
                <c:pt idx="41">
                  <c:v>48</c:v>
                </c:pt>
                <c:pt idx="42">
                  <c:v>48</c:v>
                </c:pt>
                <c:pt idx="43">
                  <c:v>46</c:v>
                </c:pt>
                <c:pt idx="44">
                  <c:v>38</c:v>
                </c:pt>
                <c:pt idx="45">
                  <c:v>39</c:v>
                </c:pt>
                <c:pt idx="46">
                  <c:v>47</c:v>
                </c:pt>
                <c:pt idx="47">
                  <c:v>53</c:v>
                </c:pt>
                <c:pt idx="48">
                  <c:v>36</c:v>
                </c:pt>
                <c:pt idx="49">
                  <c:v>43</c:v>
                </c:pt>
                <c:pt idx="50">
                  <c:v>44</c:v>
                </c:pt>
                <c:pt idx="51">
                  <c:v>33</c:v>
                </c:pt>
                <c:pt idx="52">
                  <c:v>41</c:v>
                </c:pt>
                <c:pt idx="53">
                  <c:v>41</c:v>
                </c:pt>
                <c:pt idx="54">
                  <c:v>35</c:v>
                </c:pt>
                <c:pt idx="55">
                  <c:v>34</c:v>
                </c:pt>
                <c:pt idx="56">
                  <c:v>50</c:v>
                </c:pt>
                <c:pt idx="57">
                  <c:v>36</c:v>
                </c:pt>
                <c:pt idx="58">
                  <c:v>33</c:v>
                </c:pt>
                <c:pt idx="59">
                  <c:v>43</c:v>
                </c:pt>
                <c:pt idx="60">
                  <c:v>32</c:v>
                </c:pt>
                <c:pt idx="61">
                  <c:v>24</c:v>
                </c:pt>
                <c:pt idx="62">
                  <c:v>35</c:v>
                </c:pt>
                <c:pt idx="63">
                  <c:v>41</c:v>
                </c:pt>
                <c:pt idx="64">
                  <c:v>44</c:v>
                </c:pt>
                <c:pt idx="65">
                  <c:v>39</c:v>
                </c:pt>
                <c:pt idx="66">
                  <c:v>34</c:v>
                </c:pt>
                <c:pt idx="67">
                  <c:v>37</c:v>
                </c:pt>
                <c:pt idx="68">
                  <c:v>42</c:v>
                </c:pt>
                <c:pt idx="69">
                  <c:v>40</c:v>
                </c:pt>
                <c:pt idx="70">
                  <c:v>38</c:v>
                </c:pt>
                <c:pt idx="71">
                  <c:v>38</c:v>
                </c:pt>
                <c:pt idx="72">
                  <c:v>41</c:v>
                </c:pt>
                <c:pt idx="73">
                  <c:v>37</c:v>
                </c:pt>
                <c:pt idx="74">
                  <c:v>45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'980025'!$B$3827:$B$3901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-19.079999999999998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-19.335000000000001</c:v>
                </c:pt>
                <c:pt idx="6">
                  <c:v>-19.395</c:v>
                </c:pt>
                <c:pt idx="7">
                  <c:v>-19.46</c:v>
                </c:pt>
                <c:pt idx="8">
                  <c:v>-19.524999999999999</c:v>
                </c:pt>
                <c:pt idx="9">
                  <c:v>-19.594999999999999</c:v>
                </c:pt>
                <c:pt idx="10">
                  <c:v>-19.66</c:v>
                </c:pt>
                <c:pt idx="11">
                  <c:v>-19.725000000000001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-21.215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-22.26</c:v>
                </c:pt>
                <c:pt idx="51">
                  <c:v>-22.33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'980025'!$F$3827:$F$3901</c:f>
              <c:numCache>
                <c:formatCode>General</c:formatCode>
                <c:ptCount val="75"/>
                <c:pt idx="0">
                  <c:v>202.75908370589474</c:v>
                </c:pt>
                <c:pt idx="1">
                  <c:v>202.75908370589474</c:v>
                </c:pt>
                <c:pt idx="2">
                  <c:v>202.75908370589474</c:v>
                </c:pt>
                <c:pt idx="3">
                  <c:v>202.75908370589474</c:v>
                </c:pt>
                <c:pt idx="4">
                  <c:v>202.75908370589474</c:v>
                </c:pt>
                <c:pt idx="5">
                  <c:v>202.75908370589474</c:v>
                </c:pt>
                <c:pt idx="6">
                  <c:v>202.75908370589474</c:v>
                </c:pt>
                <c:pt idx="7">
                  <c:v>202.75908370589474</c:v>
                </c:pt>
                <c:pt idx="8">
                  <c:v>202.75908370589474</c:v>
                </c:pt>
                <c:pt idx="9">
                  <c:v>202.75908370589474</c:v>
                </c:pt>
                <c:pt idx="10">
                  <c:v>202.75908370589474</c:v>
                </c:pt>
                <c:pt idx="11">
                  <c:v>202.75908370589474</c:v>
                </c:pt>
                <c:pt idx="12">
                  <c:v>202.75908370589474</c:v>
                </c:pt>
                <c:pt idx="13">
                  <c:v>202.75908370589474</c:v>
                </c:pt>
                <c:pt idx="14">
                  <c:v>202.75908370589474</c:v>
                </c:pt>
                <c:pt idx="15">
                  <c:v>202.75908370589474</c:v>
                </c:pt>
                <c:pt idx="16">
                  <c:v>202.75908370589474</c:v>
                </c:pt>
                <c:pt idx="17">
                  <c:v>202.75908370589474</c:v>
                </c:pt>
                <c:pt idx="18">
                  <c:v>202.75908370589474</c:v>
                </c:pt>
                <c:pt idx="19">
                  <c:v>202.75323509328044</c:v>
                </c:pt>
                <c:pt idx="20">
                  <c:v>201.83154025111779</c:v>
                </c:pt>
                <c:pt idx="21">
                  <c:v>199.05888731111833</c:v>
                </c:pt>
                <c:pt idx="22">
                  <c:v>194.00948022664457</c:v>
                </c:pt>
                <c:pt idx="23">
                  <c:v>186.82017506163328</c:v>
                </c:pt>
                <c:pt idx="24">
                  <c:v>178.95472930507356</c:v>
                </c:pt>
                <c:pt idx="25">
                  <c:v>168.65967954114362</c:v>
                </c:pt>
                <c:pt idx="26">
                  <c:v>155.50922972320711</c:v>
                </c:pt>
                <c:pt idx="27">
                  <c:v>142.53423140699596</c:v>
                </c:pt>
                <c:pt idx="28">
                  <c:v>126.70383303677849</c:v>
                </c:pt>
                <c:pt idx="29">
                  <c:v>109.84622971964784</c:v>
                </c:pt>
                <c:pt idx="30">
                  <c:v>94.627657299730004</c:v>
                </c:pt>
                <c:pt idx="31">
                  <c:v>81.254201081909031</c:v>
                </c:pt>
                <c:pt idx="32">
                  <c:v>69.725861066183469</c:v>
                </c:pt>
                <c:pt idx="33">
                  <c:v>60.042637252554094</c:v>
                </c:pt>
                <c:pt idx="34">
                  <c:v>52.74195391165641</c:v>
                </c:pt>
                <c:pt idx="35">
                  <c:v>46.211538231584193</c:v>
                </c:pt>
                <c:pt idx="36">
                  <c:v>42.317223263786929</c:v>
                </c:pt>
                <c:pt idx="37">
                  <c:v>39.76090401899863</c:v>
                </c:pt>
                <c:pt idx="38">
                  <c:v>39.244688689638537</c:v>
                </c:pt>
                <c:pt idx="39">
                  <c:v>39.244688689638537</c:v>
                </c:pt>
                <c:pt idx="40">
                  <c:v>39.244688689638537</c:v>
                </c:pt>
                <c:pt idx="41">
                  <c:v>39.244688689638537</c:v>
                </c:pt>
                <c:pt idx="42">
                  <c:v>39.244688689638537</c:v>
                </c:pt>
                <c:pt idx="43">
                  <c:v>39.244688689638537</c:v>
                </c:pt>
                <c:pt idx="44">
                  <c:v>39.244688689638537</c:v>
                </c:pt>
                <c:pt idx="45">
                  <c:v>39.244688689638537</c:v>
                </c:pt>
                <c:pt idx="46">
                  <c:v>39.244688689638537</c:v>
                </c:pt>
                <c:pt idx="47">
                  <c:v>39.244688689638537</c:v>
                </c:pt>
                <c:pt idx="48">
                  <c:v>39.244688689638537</c:v>
                </c:pt>
                <c:pt idx="49">
                  <c:v>39.244688689638537</c:v>
                </c:pt>
                <c:pt idx="50">
                  <c:v>39.244688689638537</c:v>
                </c:pt>
                <c:pt idx="51">
                  <c:v>39.244688689638537</c:v>
                </c:pt>
                <c:pt idx="52">
                  <c:v>39.244688689638537</c:v>
                </c:pt>
                <c:pt idx="53">
                  <c:v>39.244688689638537</c:v>
                </c:pt>
                <c:pt idx="54">
                  <c:v>39.244688689638537</c:v>
                </c:pt>
                <c:pt idx="55">
                  <c:v>39.244688689638537</c:v>
                </c:pt>
                <c:pt idx="56">
                  <c:v>39.244688689638537</c:v>
                </c:pt>
                <c:pt idx="57">
                  <c:v>39.244688689638537</c:v>
                </c:pt>
                <c:pt idx="58">
                  <c:v>39.244688689638537</c:v>
                </c:pt>
                <c:pt idx="59">
                  <c:v>39.244688689638537</c:v>
                </c:pt>
                <c:pt idx="60">
                  <c:v>39.244688689638537</c:v>
                </c:pt>
                <c:pt idx="61">
                  <c:v>39.244688689638537</c:v>
                </c:pt>
                <c:pt idx="62">
                  <c:v>39.244688689638537</c:v>
                </c:pt>
                <c:pt idx="63">
                  <c:v>39.244688689638537</c:v>
                </c:pt>
                <c:pt idx="64">
                  <c:v>39.244688689638537</c:v>
                </c:pt>
                <c:pt idx="65">
                  <c:v>39.244688689638537</c:v>
                </c:pt>
                <c:pt idx="66">
                  <c:v>39.244688689638537</c:v>
                </c:pt>
                <c:pt idx="67">
                  <c:v>39.244688689638537</c:v>
                </c:pt>
                <c:pt idx="68">
                  <c:v>39.244688689638537</c:v>
                </c:pt>
                <c:pt idx="69">
                  <c:v>39.244688689638537</c:v>
                </c:pt>
                <c:pt idx="70">
                  <c:v>39.244688689638537</c:v>
                </c:pt>
                <c:pt idx="71">
                  <c:v>39.244688689638537</c:v>
                </c:pt>
                <c:pt idx="72">
                  <c:v>39.244688689638537</c:v>
                </c:pt>
                <c:pt idx="73">
                  <c:v>39.244688689638537</c:v>
                </c:pt>
                <c:pt idx="74">
                  <c:v>39.244688689638537</c:v>
                </c:pt>
              </c:numCache>
            </c:numRef>
          </c:yVal>
        </c:ser>
        <c:axId val="287025408"/>
        <c:axId val="287035392"/>
      </c:scatterChart>
      <c:valAx>
        <c:axId val="28702540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87035392"/>
        <c:crosses val="autoZero"/>
        <c:crossBetween val="midCat"/>
      </c:valAx>
      <c:valAx>
        <c:axId val="287035392"/>
        <c:scaling>
          <c:orientation val="minMax"/>
        </c:scaling>
        <c:axPos val="l"/>
        <c:majorGridlines/>
        <c:numFmt formatCode="General" sourceLinked="1"/>
        <c:tickLblPos val="nextTo"/>
        <c:crossAx val="287025408"/>
        <c:crosses val="autoZero"/>
        <c:crossBetween val="midCat"/>
      </c:valAx>
    </c:plotArea>
    <c:plotVisOnly val="1"/>
  </c:chart>
  <c:printSettings>
    <c:headerFooter/>
    <c:pageMargins b="0.75000000000000944" l="0.70000000000000062" r="0.70000000000000062" t="0.75000000000000944" header="0.30000000000000032" footer="0.30000000000000032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'980025'!$B$3930:$B$3993</c:f>
              <c:numCache>
                <c:formatCode>General</c:formatCode>
                <c:ptCount val="64"/>
                <c:pt idx="0">
                  <c:v>-19.725000000000001</c:v>
                </c:pt>
                <c:pt idx="1">
                  <c:v>-19.795000000000002</c:v>
                </c:pt>
                <c:pt idx="2">
                  <c:v>-19.850000000000001</c:v>
                </c:pt>
                <c:pt idx="3">
                  <c:v>-19.914999999999999</c:v>
                </c:pt>
                <c:pt idx="4">
                  <c:v>-19.984999999999999</c:v>
                </c:pt>
                <c:pt idx="5">
                  <c:v>-20.045000000000002</c:v>
                </c:pt>
                <c:pt idx="6">
                  <c:v>-20.114999999999998</c:v>
                </c:pt>
                <c:pt idx="7">
                  <c:v>-20.175000000000001</c:v>
                </c:pt>
                <c:pt idx="8">
                  <c:v>-20.245000000000001</c:v>
                </c:pt>
                <c:pt idx="9">
                  <c:v>-20.309999999999999</c:v>
                </c:pt>
                <c:pt idx="10">
                  <c:v>-20.37</c:v>
                </c:pt>
                <c:pt idx="11">
                  <c:v>-20.440000000000001</c:v>
                </c:pt>
                <c:pt idx="12">
                  <c:v>-20.51</c:v>
                </c:pt>
                <c:pt idx="13">
                  <c:v>-20.57</c:v>
                </c:pt>
                <c:pt idx="14">
                  <c:v>-20.635000000000002</c:v>
                </c:pt>
                <c:pt idx="15">
                  <c:v>-20.704999999999998</c:v>
                </c:pt>
                <c:pt idx="16">
                  <c:v>-20.765000000000001</c:v>
                </c:pt>
                <c:pt idx="17">
                  <c:v>-20.83</c:v>
                </c:pt>
                <c:pt idx="18">
                  <c:v>-20.895</c:v>
                </c:pt>
                <c:pt idx="19">
                  <c:v>-20.96</c:v>
                </c:pt>
                <c:pt idx="20">
                  <c:v>-21.024999999999999</c:v>
                </c:pt>
                <c:pt idx="21">
                  <c:v>-21.09</c:v>
                </c:pt>
                <c:pt idx="22">
                  <c:v>-21.155000000000001</c:v>
                </c:pt>
                <c:pt idx="23">
                  <c:v>-21.225000000000001</c:v>
                </c:pt>
                <c:pt idx="24">
                  <c:v>-21.285</c:v>
                </c:pt>
                <c:pt idx="25">
                  <c:v>-21.344999999999999</c:v>
                </c:pt>
                <c:pt idx="26">
                  <c:v>-21.41</c:v>
                </c:pt>
                <c:pt idx="27">
                  <c:v>-21.475000000000001</c:v>
                </c:pt>
                <c:pt idx="28">
                  <c:v>-21.54</c:v>
                </c:pt>
                <c:pt idx="29">
                  <c:v>-21.61</c:v>
                </c:pt>
                <c:pt idx="30">
                  <c:v>-21.68</c:v>
                </c:pt>
                <c:pt idx="31">
                  <c:v>-21.734999999999999</c:v>
                </c:pt>
                <c:pt idx="32">
                  <c:v>-21.805</c:v>
                </c:pt>
                <c:pt idx="33">
                  <c:v>-21.875</c:v>
                </c:pt>
                <c:pt idx="34">
                  <c:v>-21.93</c:v>
                </c:pt>
                <c:pt idx="35">
                  <c:v>-21.995000000000001</c:v>
                </c:pt>
                <c:pt idx="36">
                  <c:v>-22.07</c:v>
                </c:pt>
                <c:pt idx="37">
                  <c:v>-22.135000000000002</c:v>
                </c:pt>
                <c:pt idx="38">
                  <c:v>-22.19</c:v>
                </c:pt>
                <c:pt idx="39">
                  <c:v>-22.26</c:v>
                </c:pt>
                <c:pt idx="40">
                  <c:v>-22.33</c:v>
                </c:pt>
                <c:pt idx="41">
                  <c:v>-22.385000000000002</c:v>
                </c:pt>
                <c:pt idx="42">
                  <c:v>-22.45</c:v>
                </c:pt>
                <c:pt idx="43">
                  <c:v>-22.52</c:v>
                </c:pt>
                <c:pt idx="44">
                  <c:v>-22.59</c:v>
                </c:pt>
                <c:pt idx="45">
                  <c:v>-22.645</c:v>
                </c:pt>
                <c:pt idx="46">
                  <c:v>-22.71</c:v>
                </c:pt>
                <c:pt idx="47">
                  <c:v>-22.78</c:v>
                </c:pt>
                <c:pt idx="48">
                  <c:v>-22.84</c:v>
                </c:pt>
                <c:pt idx="49">
                  <c:v>-22.905000000000001</c:v>
                </c:pt>
                <c:pt idx="50">
                  <c:v>-22.97</c:v>
                </c:pt>
                <c:pt idx="51">
                  <c:v>-23.04</c:v>
                </c:pt>
                <c:pt idx="52">
                  <c:v>-23.1</c:v>
                </c:pt>
                <c:pt idx="53">
                  <c:v>-23.17</c:v>
                </c:pt>
                <c:pt idx="54">
                  <c:v>-23.234999999999999</c:v>
                </c:pt>
                <c:pt idx="55">
                  <c:v>-23.3</c:v>
                </c:pt>
                <c:pt idx="56">
                  <c:v>-23.36</c:v>
                </c:pt>
                <c:pt idx="57">
                  <c:v>-23.425000000000001</c:v>
                </c:pt>
                <c:pt idx="58">
                  <c:v>-23.495000000000001</c:v>
                </c:pt>
                <c:pt idx="59">
                  <c:v>-23.56</c:v>
                </c:pt>
                <c:pt idx="60">
                  <c:v>-23.625</c:v>
                </c:pt>
                <c:pt idx="61">
                  <c:v>-23.69</c:v>
                </c:pt>
                <c:pt idx="62">
                  <c:v>-23.754999999999999</c:v>
                </c:pt>
                <c:pt idx="63">
                  <c:v>-23.815000000000001</c:v>
                </c:pt>
              </c:numCache>
            </c:numRef>
          </c:xVal>
          <c:yVal>
            <c:numRef>
              <c:f>'980025'!$E$3930:$E$3993</c:f>
              <c:numCache>
                <c:formatCode>General</c:formatCode>
                <c:ptCount val="64"/>
                <c:pt idx="0">
                  <c:v>169</c:v>
                </c:pt>
                <c:pt idx="1">
                  <c:v>186</c:v>
                </c:pt>
                <c:pt idx="2">
                  <c:v>203</c:v>
                </c:pt>
                <c:pt idx="3">
                  <c:v>182</c:v>
                </c:pt>
                <c:pt idx="4">
                  <c:v>184</c:v>
                </c:pt>
                <c:pt idx="5">
                  <c:v>191</c:v>
                </c:pt>
                <c:pt idx="6">
                  <c:v>230</c:v>
                </c:pt>
                <c:pt idx="7">
                  <c:v>214</c:v>
                </c:pt>
                <c:pt idx="8">
                  <c:v>199</c:v>
                </c:pt>
                <c:pt idx="9">
                  <c:v>230</c:v>
                </c:pt>
                <c:pt idx="10">
                  <c:v>204</c:v>
                </c:pt>
                <c:pt idx="11">
                  <c:v>212</c:v>
                </c:pt>
                <c:pt idx="12">
                  <c:v>209</c:v>
                </c:pt>
                <c:pt idx="13">
                  <c:v>189</c:v>
                </c:pt>
                <c:pt idx="14">
                  <c:v>203</c:v>
                </c:pt>
                <c:pt idx="15">
                  <c:v>142</c:v>
                </c:pt>
                <c:pt idx="16">
                  <c:v>153</c:v>
                </c:pt>
                <c:pt idx="17">
                  <c:v>145</c:v>
                </c:pt>
                <c:pt idx="18">
                  <c:v>137</c:v>
                </c:pt>
                <c:pt idx="19">
                  <c:v>126</c:v>
                </c:pt>
                <c:pt idx="20">
                  <c:v>95</c:v>
                </c:pt>
                <c:pt idx="21">
                  <c:v>89</c:v>
                </c:pt>
                <c:pt idx="22">
                  <c:v>84</c:v>
                </c:pt>
                <c:pt idx="23">
                  <c:v>52</c:v>
                </c:pt>
                <c:pt idx="24">
                  <c:v>55</c:v>
                </c:pt>
                <c:pt idx="25">
                  <c:v>37</c:v>
                </c:pt>
                <c:pt idx="26">
                  <c:v>46</c:v>
                </c:pt>
                <c:pt idx="27">
                  <c:v>47</c:v>
                </c:pt>
                <c:pt idx="28">
                  <c:v>52</c:v>
                </c:pt>
                <c:pt idx="29">
                  <c:v>44</c:v>
                </c:pt>
                <c:pt idx="30">
                  <c:v>42</c:v>
                </c:pt>
                <c:pt idx="31">
                  <c:v>42</c:v>
                </c:pt>
                <c:pt idx="32">
                  <c:v>35</c:v>
                </c:pt>
                <c:pt idx="33">
                  <c:v>37</c:v>
                </c:pt>
                <c:pt idx="34">
                  <c:v>31</c:v>
                </c:pt>
                <c:pt idx="35">
                  <c:v>44</c:v>
                </c:pt>
                <c:pt idx="36">
                  <c:v>44</c:v>
                </c:pt>
                <c:pt idx="37">
                  <c:v>42</c:v>
                </c:pt>
                <c:pt idx="38">
                  <c:v>50</c:v>
                </c:pt>
                <c:pt idx="39">
                  <c:v>39</c:v>
                </c:pt>
                <c:pt idx="40">
                  <c:v>33</c:v>
                </c:pt>
                <c:pt idx="41">
                  <c:v>43</c:v>
                </c:pt>
                <c:pt idx="42">
                  <c:v>43</c:v>
                </c:pt>
                <c:pt idx="43">
                  <c:v>51</c:v>
                </c:pt>
                <c:pt idx="44">
                  <c:v>40</c:v>
                </c:pt>
                <c:pt idx="45">
                  <c:v>34</c:v>
                </c:pt>
                <c:pt idx="46">
                  <c:v>38</c:v>
                </c:pt>
                <c:pt idx="47">
                  <c:v>49</c:v>
                </c:pt>
                <c:pt idx="48">
                  <c:v>39</c:v>
                </c:pt>
                <c:pt idx="49">
                  <c:v>36</c:v>
                </c:pt>
                <c:pt idx="50">
                  <c:v>43</c:v>
                </c:pt>
                <c:pt idx="51">
                  <c:v>44</c:v>
                </c:pt>
                <c:pt idx="52">
                  <c:v>40</c:v>
                </c:pt>
                <c:pt idx="53">
                  <c:v>27</c:v>
                </c:pt>
                <c:pt idx="54">
                  <c:v>44</c:v>
                </c:pt>
                <c:pt idx="55">
                  <c:v>37</c:v>
                </c:pt>
                <c:pt idx="56">
                  <c:v>23</c:v>
                </c:pt>
                <c:pt idx="57">
                  <c:v>36</c:v>
                </c:pt>
                <c:pt idx="58">
                  <c:v>38</c:v>
                </c:pt>
                <c:pt idx="59">
                  <c:v>37</c:v>
                </c:pt>
                <c:pt idx="60">
                  <c:v>35</c:v>
                </c:pt>
                <c:pt idx="61">
                  <c:v>40</c:v>
                </c:pt>
                <c:pt idx="62">
                  <c:v>36</c:v>
                </c:pt>
                <c:pt idx="63">
                  <c:v>34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'980025'!$B$3930:$B$3993</c:f>
              <c:numCache>
                <c:formatCode>General</c:formatCode>
                <c:ptCount val="64"/>
                <c:pt idx="0">
                  <c:v>-19.725000000000001</c:v>
                </c:pt>
                <c:pt idx="1">
                  <c:v>-19.795000000000002</c:v>
                </c:pt>
                <c:pt idx="2">
                  <c:v>-19.850000000000001</c:v>
                </c:pt>
                <c:pt idx="3">
                  <c:v>-19.914999999999999</c:v>
                </c:pt>
                <c:pt idx="4">
                  <c:v>-19.984999999999999</c:v>
                </c:pt>
                <c:pt idx="5">
                  <c:v>-20.045000000000002</c:v>
                </c:pt>
                <c:pt idx="6">
                  <c:v>-20.114999999999998</c:v>
                </c:pt>
                <c:pt idx="7">
                  <c:v>-20.175000000000001</c:v>
                </c:pt>
                <c:pt idx="8">
                  <c:v>-20.245000000000001</c:v>
                </c:pt>
                <c:pt idx="9">
                  <c:v>-20.309999999999999</c:v>
                </c:pt>
                <c:pt idx="10">
                  <c:v>-20.37</c:v>
                </c:pt>
                <c:pt idx="11">
                  <c:v>-20.440000000000001</c:v>
                </c:pt>
                <c:pt idx="12">
                  <c:v>-20.51</c:v>
                </c:pt>
                <c:pt idx="13">
                  <c:v>-20.57</c:v>
                </c:pt>
                <c:pt idx="14">
                  <c:v>-20.635000000000002</c:v>
                </c:pt>
                <c:pt idx="15">
                  <c:v>-20.704999999999998</c:v>
                </c:pt>
                <c:pt idx="16">
                  <c:v>-20.765000000000001</c:v>
                </c:pt>
                <c:pt idx="17">
                  <c:v>-20.83</c:v>
                </c:pt>
                <c:pt idx="18">
                  <c:v>-20.895</c:v>
                </c:pt>
                <c:pt idx="19">
                  <c:v>-20.96</c:v>
                </c:pt>
                <c:pt idx="20">
                  <c:v>-21.024999999999999</c:v>
                </c:pt>
                <c:pt idx="21">
                  <c:v>-21.09</c:v>
                </c:pt>
                <c:pt idx="22">
                  <c:v>-21.155000000000001</c:v>
                </c:pt>
                <c:pt idx="23">
                  <c:v>-21.225000000000001</c:v>
                </c:pt>
                <c:pt idx="24">
                  <c:v>-21.285</c:v>
                </c:pt>
                <c:pt idx="25">
                  <c:v>-21.344999999999999</c:v>
                </c:pt>
                <c:pt idx="26">
                  <c:v>-21.41</c:v>
                </c:pt>
                <c:pt idx="27">
                  <c:v>-21.475000000000001</c:v>
                </c:pt>
                <c:pt idx="28">
                  <c:v>-21.54</c:v>
                </c:pt>
                <c:pt idx="29">
                  <c:v>-21.61</c:v>
                </c:pt>
                <c:pt idx="30">
                  <c:v>-21.68</c:v>
                </c:pt>
                <c:pt idx="31">
                  <c:v>-21.734999999999999</c:v>
                </c:pt>
                <c:pt idx="32">
                  <c:v>-21.805</c:v>
                </c:pt>
                <c:pt idx="33">
                  <c:v>-21.875</c:v>
                </c:pt>
                <c:pt idx="34">
                  <c:v>-21.93</c:v>
                </c:pt>
                <c:pt idx="35">
                  <c:v>-21.995000000000001</c:v>
                </c:pt>
                <c:pt idx="36">
                  <c:v>-22.07</c:v>
                </c:pt>
                <c:pt idx="37">
                  <c:v>-22.135000000000002</c:v>
                </c:pt>
                <c:pt idx="38">
                  <c:v>-22.19</c:v>
                </c:pt>
                <c:pt idx="39">
                  <c:v>-22.26</c:v>
                </c:pt>
                <c:pt idx="40">
                  <c:v>-22.33</c:v>
                </c:pt>
                <c:pt idx="41">
                  <c:v>-22.385000000000002</c:v>
                </c:pt>
                <c:pt idx="42">
                  <c:v>-22.45</c:v>
                </c:pt>
                <c:pt idx="43">
                  <c:v>-22.52</c:v>
                </c:pt>
                <c:pt idx="44">
                  <c:v>-22.59</c:v>
                </c:pt>
                <c:pt idx="45">
                  <c:v>-22.645</c:v>
                </c:pt>
                <c:pt idx="46">
                  <c:v>-22.71</c:v>
                </c:pt>
                <c:pt idx="47">
                  <c:v>-22.78</c:v>
                </c:pt>
                <c:pt idx="48">
                  <c:v>-22.84</c:v>
                </c:pt>
                <c:pt idx="49">
                  <c:v>-22.905000000000001</c:v>
                </c:pt>
                <c:pt idx="50">
                  <c:v>-22.97</c:v>
                </c:pt>
                <c:pt idx="51">
                  <c:v>-23.04</c:v>
                </c:pt>
                <c:pt idx="52">
                  <c:v>-23.1</c:v>
                </c:pt>
                <c:pt idx="53">
                  <c:v>-23.17</c:v>
                </c:pt>
                <c:pt idx="54">
                  <c:v>-23.234999999999999</c:v>
                </c:pt>
                <c:pt idx="55">
                  <c:v>-23.3</c:v>
                </c:pt>
                <c:pt idx="56">
                  <c:v>-23.36</c:v>
                </c:pt>
                <c:pt idx="57">
                  <c:v>-23.425000000000001</c:v>
                </c:pt>
                <c:pt idx="58">
                  <c:v>-23.495000000000001</c:v>
                </c:pt>
                <c:pt idx="59">
                  <c:v>-23.56</c:v>
                </c:pt>
                <c:pt idx="60">
                  <c:v>-23.625</c:v>
                </c:pt>
                <c:pt idx="61">
                  <c:v>-23.69</c:v>
                </c:pt>
                <c:pt idx="62">
                  <c:v>-23.754999999999999</c:v>
                </c:pt>
                <c:pt idx="63">
                  <c:v>-23.815000000000001</c:v>
                </c:pt>
              </c:numCache>
            </c:numRef>
          </c:xVal>
          <c:yVal>
            <c:numRef>
              <c:f>'980025'!$F$3930:$F$3993</c:f>
              <c:numCache>
                <c:formatCode>General</c:formatCode>
                <c:ptCount val="64"/>
                <c:pt idx="0">
                  <c:v>179.79560366182204</c:v>
                </c:pt>
                <c:pt idx="1">
                  <c:v>183.97069803647634</c:v>
                </c:pt>
                <c:pt idx="2">
                  <c:v>187.33744262104119</c:v>
                </c:pt>
                <c:pt idx="3">
                  <c:v>191.4168612611594</c:v>
                </c:pt>
                <c:pt idx="4">
                  <c:v>195.93513944690466</c:v>
                </c:pt>
                <c:pt idx="5">
                  <c:v>199.91399893855328</c:v>
                </c:pt>
                <c:pt idx="6">
                  <c:v>204.40597041375361</c:v>
                </c:pt>
                <c:pt idx="7">
                  <c:v>207.25546246977109</c:v>
                </c:pt>
                <c:pt idx="8">
                  <c:v>209.19274599738816</c:v>
                </c:pt>
                <c:pt idx="9">
                  <c:v>209.54047180178918</c:v>
                </c:pt>
                <c:pt idx="10">
                  <c:v>208.51879088966092</c:v>
                </c:pt>
                <c:pt idx="11">
                  <c:v>205.56666032105966</c:v>
                </c:pt>
                <c:pt idx="12">
                  <c:v>200.56618971537137</c:v>
                </c:pt>
                <c:pt idx="13">
                  <c:v>194.52164097409764</c:v>
                </c:pt>
                <c:pt idx="14">
                  <c:v>186.00450033376279</c:v>
                </c:pt>
                <c:pt idx="15">
                  <c:v>174.37409476860694</c:v>
                </c:pt>
                <c:pt idx="16">
                  <c:v>162.23035554666438</c:v>
                </c:pt>
                <c:pt idx="17">
                  <c:v>146.16269617165526</c:v>
                </c:pt>
                <c:pt idx="18">
                  <c:v>127.91834621666297</c:v>
                </c:pt>
                <c:pt idx="19">
                  <c:v>111.36508067694895</c:v>
                </c:pt>
                <c:pt idx="20">
                  <c:v>96.502899552513938</c:v>
                </c:pt>
                <c:pt idx="21">
                  <c:v>83.331802843356328</c:v>
                </c:pt>
                <c:pt idx="22">
                  <c:v>71.851790549476959</c:v>
                </c:pt>
                <c:pt idx="23">
                  <c:v>61.379913135285094</c:v>
                </c:pt>
                <c:pt idx="24">
                  <c:v>53.965019207553411</c:v>
                </c:pt>
                <c:pt idx="25">
                  <c:v>47.991049278638592</c:v>
                </c:pt>
                <c:pt idx="26">
                  <c:v>43.145291229312228</c:v>
                </c:pt>
                <c:pt idx="27">
                  <c:v>39.990617595264119</c:v>
                </c:pt>
                <c:pt idx="28">
                  <c:v>38.5270283764943</c:v>
                </c:pt>
                <c:pt idx="29">
                  <c:v>38.414088388248686</c:v>
                </c:pt>
                <c:pt idx="30">
                  <c:v>38.414088388248686</c:v>
                </c:pt>
                <c:pt idx="31">
                  <c:v>38.414088388248686</c:v>
                </c:pt>
                <c:pt idx="32">
                  <c:v>38.414088388248686</c:v>
                </c:pt>
                <c:pt idx="33">
                  <c:v>38.414088388248686</c:v>
                </c:pt>
                <c:pt idx="34">
                  <c:v>38.414088388248686</c:v>
                </c:pt>
                <c:pt idx="35">
                  <c:v>38.414088388248686</c:v>
                </c:pt>
                <c:pt idx="36">
                  <c:v>38.414088388248686</c:v>
                </c:pt>
                <c:pt idx="37">
                  <c:v>38.414088388248686</c:v>
                </c:pt>
                <c:pt idx="38">
                  <c:v>38.414088388248686</c:v>
                </c:pt>
                <c:pt idx="39">
                  <c:v>38.414088388248686</c:v>
                </c:pt>
                <c:pt idx="40">
                  <c:v>38.414088388248686</c:v>
                </c:pt>
                <c:pt idx="41">
                  <c:v>38.414088388248686</c:v>
                </c:pt>
                <c:pt idx="42">
                  <c:v>38.414088388248686</c:v>
                </c:pt>
                <c:pt idx="43">
                  <c:v>38.414088388248686</c:v>
                </c:pt>
                <c:pt idx="44">
                  <c:v>38.414088388248686</c:v>
                </c:pt>
                <c:pt idx="45">
                  <c:v>38.414088388248686</c:v>
                </c:pt>
                <c:pt idx="46">
                  <c:v>38.414088388248686</c:v>
                </c:pt>
                <c:pt idx="47">
                  <c:v>38.414088388248686</c:v>
                </c:pt>
                <c:pt idx="48">
                  <c:v>38.414088388248686</c:v>
                </c:pt>
                <c:pt idx="49">
                  <c:v>38.414088388248686</c:v>
                </c:pt>
                <c:pt idx="50">
                  <c:v>38.414088388248686</c:v>
                </c:pt>
                <c:pt idx="51">
                  <c:v>38.414088388248686</c:v>
                </c:pt>
                <c:pt idx="52">
                  <c:v>38.414088388248686</c:v>
                </c:pt>
                <c:pt idx="53">
                  <c:v>38.414088388248686</c:v>
                </c:pt>
                <c:pt idx="54">
                  <c:v>38.414088388248686</c:v>
                </c:pt>
                <c:pt idx="55">
                  <c:v>38.414088388248686</c:v>
                </c:pt>
                <c:pt idx="56">
                  <c:v>38.414088388248686</c:v>
                </c:pt>
                <c:pt idx="57">
                  <c:v>38.414088388248686</c:v>
                </c:pt>
                <c:pt idx="58">
                  <c:v>38.414088388248686</c:v>
                </c:pt>
                <c:pt idx="59">
                  <c:v>38.414088388248686</c:v>
                </c:pt>
                <c:pt idx="60">
                  <c:v>38.414088388248686</c:v>
                </c:pt>
                <c:pt idx="61">
                  <c:v>38.414088388248686</c:v>
                </c:pt>
                <c:pt idx="62">
                  <c:v>38.414088388248686</c:v>
                </c:pt>
                <c:pt idx="63">
                  <c:v>38.414088388248686</c:v>
                </c:pt>
              </c:numCache>
            </c:numRef>
          </c:yVal>
        </c:ser>
        <c:axId val="286915200"/>
        <c:axId val="287027584"/>
      </c:scatterChart>
      <c:valAx>
        <c:axId val="286915200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87027584"/>
        <c:crosses val="autoZero"/>
        <c:crossBetween val="midCat"/>
      </c:valAx>
      <c:valAx>
        <c:axId val="287027584"/>
        <c:scaling>
          <c:orientation val="minMax"/>
        </c:scaling>
        <c:axPos val="l"/>
        <c:majorGridlines/>
        <c:numFmt formatCode="General" sourceLinked="1"/>
        <c:tickLblPos val="nextTo"/>
        <c:crossAx val="286915200"/>
        <c:crosses val="autoZero"/>
        <c:crossBetween val="midCat"/>
      </c:valAx>
    </c:plotArea>
    <c:plotVisOnly val="1"/>
  </c:chart>
  <c:printSettings>
    <c:headerFooter/>
    <c:pageMargins b="0.75000000000000966" l="0.70000000000000062" r="0.70000000000000062" t="0.75000000000000966" header="0.30000000000000032" footer="0.30000000000000032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'980025'!$B$4011:$B$4085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-19.204999999999998</c:v>
                </c:pt>
                <c:pt idx="4">
                  <c:v>-19.265000000000001</c:v>
                </c:pt>
                <c:pt idx="5">
                  <c:v>-19.335000000000001</c:v>
                </c:pt>
                <c:pt idx="6">
                  <c:v>-19.395</c:v>
                </c:pt>
                <c:pt idx="7">
                  <c:v>-19.46</c:v>
                </c:pt>
                <c:pt idx="8">
                  <c:v>-19.535</c:v>
                </c:pt>
                <c:pt idx="9">
                  <c:v>-19.585000000000001</c:v>
                </c:pt>
                <c:pt idx="10">
                  <c:v>-19.66</c:v>
                </c:pt>
                <c:pt idx="11">
                  <c:v>-19.715</c:v>
                </c:pt>
                <c:pt idx="12">
                  <c:v>-19.795000000000002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-21.614999999999998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-22.515000000000001</c:v>
                </c:pt>
                <c:pt idx="55">
                  <c:v>-22.58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-23.364999999999998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'980025'!$E$4011:$E$4085</c:f>
              <c:numCache>
                <c:formatCode>General</c:formatCode>
                <c:ptCount val="75"/>
                <c:pt idx="0">
                  <c:v>195</c:v>
                </c:pt>
                <c:pt idx="1">
                  <c:v>182</c:v>
                </c:pt>
                <c:pt idx="2">
                  <c:v>190</c:v>
                </c:pt>
                <c:pt idx="3">
                  <c:v>169</c:v>
                </c:pt>
                <c:pt idx="4">
                  <c:v>202</c:v>
                </c:pt>
                <c:pt idx="5">
                  <c:v>192</c:v>
                </c:pt>
                <c:pt idx="6">
                  <c:v>208</c:v>
                </c:pt>
                <c:pt idx="7">
                  <c:v>174</c:v>
                </c:pt>
                <c:pt idx="8">
                  <c:v>201</c:v>
                </c:pt>
                <c:pt idx="9">
                  <c:v>232</c:v>
                </c:pt>
                <c:pt idx="10">
                  <c:v>219</c:v>
                </c:pt>
                <c:pt idx="11">
                  <c:v>218</c:v>
                </c:pt>
                <c:pt idx="12">
                  <c:v>224</c:v>
                </c:pt>
                <c:pt idx="13">
                  <c:v>245</c:v>
                </c:pt>
                <c:pt idx="14">
                  <c:v>238</c:v>
                </c:pt>
                <c:pt idx="15">
                  <c:v>257</c:v>
                </c:pt>
                <c:pt idx="16">
                  <c:v>218</c:v>
                </c:pt>
                <c:pt idx="17">
                  <c:v>225</c:v>
                </c:pt>
                <c:pt idx="18">
                  <c:v>224</c:v>
                </c:pt>
                <c:pt idx="19">
                  <c:v>182</c:v>
                </c:pt>
                <c:pt idx="20">
                  <c:v>213</c:v>
                </c:pt>
                <c:pt idx="21">
                  <c:v>201</c:v>
                </c:pt>
                <c:pt idx="22">
                  <c:v>193</c:v>
                </c:pt>
                <c:pt idx="23">
                  <c:v>189</c:v>
                </c:pt>
                <c:pt idx="24">
                  <c:v>215</c:v>
                </c:pt>
                <c:pt idx="25">
                  <c:v>208</c:v>
                </c:pt>
                <c:pt idx="26">
                  <c:v>184</c:v>
                </c:pt>
                <c:pt idx="27">
                  <c:v>225</c:v>
                </c:pt>
                <c:pt idx="28">
                  <c:v>214</c:v>
                </c:pt>
                <c:pt idx="29">
                  <c:v>194</c:v>
                </c:pt>
                <c:pt idx="30">
                  <c:v>219</c:v>
                </c:pt>
                <c:pt idx="31">
                  <c:v>214</c:v>
                </c:pt>
                <c:pt idx="32">
                  <c:v>196</c:v>
                </c:pt>
                <c:pt idx="33">
                  <c:v>177</c:v>
                </c:pt>
                <c:pt idx="34">
                  <c:v>158</c:v>
                </c:pt>
                <c:pt idx="35">
                  <c:v>158</c:v>
                </c:pt>
                <c:pt idx="36">
                  <c:v>134</c:v>
                </c:pt>
                <c:pt idx="37">
                  <c:v>114</c:v>
                </c:pt>
                <c:pt idx="38">
                  <c:v>103</c:v>
                </c:pt>
                <c:pt idx="39">
                  <c:v>76</c:v>
                </c:pt>
                <c:pt idx="40">
                  <c:v>57</c:v>
                </c:pt>
                <c:pt idx="41">
                  <c:v>44</c:v>
                </c:pt>
                <c:pt idx="42">
                  <c:v>51</c:v>
                </c:pt>
                <c:pt idx="43">
                  <c:v>40</c:v>
                </c:pt>
                <c:pt idx="44">
                  <c:v>35</c:v>
                </c:pt>
                <c:pt idx="45">
                  <c:v>37</c:v>
                </c:pt>
                <c:pt idx="46">
                  <c:v>43</c:v>
                </c:pt>
                <c:pt idx="47">
                  <c:v>49</c:v>
                </c:pt>
                <c:pt idx="48">
                  <c:v>36</c:v>
                </c:pt>
                <c:pt idx="49">
                  <c:v>36</c:v>
                </c:pt>
                <c:pt idx="50">
                  <c:v>46</c:v>
                </c:pt>
                <c:pt idx="51">
                  <c:v>34</c:v>
                </c:pt>
                <c:pt idx="52">
                  <c:v>41</c:v>
                </c:pt>
                <c:pt idx="53">
                  <c:v>41</c:v>
                </c:pt>
                <c:pt idx="54">
                  <c:v>34</c:v>
                </c:pt>
                <c:pt idx="55">
                  <c:v>35</c:v>
                </c:pt>
                <c:pt idx="56">
                  <c:v>39</c:v>
                </c:pt>
                <c:pt idx="57">
                  <c:v>44</c:v>
                </c:pt>
                <c:pt idx="58">
                  <c:v>32</c:v>
                </c:pt>
                <c:pt idx="59">
                  <c:v>52</c:v>
                </c:pt>
                <c:pt idx="60">
                  <c:v>42</c:v>
                </c:pt>
                <c:pt idx="61">
                  <c:v>30</c:v>
                </c:pt>
                <c:pt idx="62">
                  <c:v>35</c:v>
                </c:pt>
                <c:pt idx="63">
                  <c:v>43</c:v>
                </c:pt>
                <c:pt idx="64">
                  <c:v>35</c:v>
                </c:pt>
                <c:pt idx="65">
                  <c:v>35</c:v>
                </c:pt>
                <c:pt idx="66">
                  <c:v>42</c:v>
                </c:pt>
                <c:pt idx="67">
                  <c:v>50</c:v>
                </c:pt>
                <c:pt idx="68">
                  <c:v>33</c:v>
                </c:pt>
                <c:pt idx="69">
                  <c:v>41</c:v>
                </c:pt>
                <c:pt idx="70">
                  <c:v>40</c:v>
                </c:pt>
                <c:pt idx="71">
                  <c:v>37</c:v>
                </c:pt>
                <c:pt idx="72">
                  <c:v>39</c:v>
                </c:pt>
                <c:pt idx="73">
                  <c:v>36</c:v>
                </c:pt>
                <c:pt idx="74">
                  <c:v>35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'980025'!$B$4011:$B$4085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-19.204999999999998</c:v>
                </c:pt>
                <c:pt idx="4">
                  <c:v>-19.265000000000001</c:v>
                </c:pt>
                <c:pt idx="5">
                  <c:v>-19.335000000000001</c:v>
                </c:pt>
                <c:pt idx="6">
                  <c:v>-19.395</c:v>
                </c:pt>
                <c:pt idx="7">
                  <c:v>-19.46</c:v>
                </c:pt>
                <c:pt idx="8">
                  <c:v>-19.535</c:v>
                </c:pt>
                <c:pt idx="9">
                  <c:v>-19.585000000000001</c:v>
                </c:pt>
                <c:pt idx="10">
                  <c:v>-19.66</c:v>
                </c:pt>
                <c:pt idx="11">
                  <c:v>-19.715</c:v>
                </c:pt>
                <c:pt idx="12">
                  <c:v>-19.795000000000002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-21.614999999999998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-22.515000000000001</c:v>
                </c:pt>
                <c:pt idx="55">
                  <c:v>-22.58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-23.364999999999998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'980025'!$F$4011:$F$4085</c:f>
              <c:numCache>
                <c:formatCode>General</c:formatCode>
                <c:ptCount val="75"/>
                <c:pt idx="0">
                  <c:v>206.05596884255087</c:v>
                </c:pt>
                <c:pt idx="1">
                  <c:v>206.05596884255087</c:v>
                </c:pt>
                <c:pt idx="2">
                  <c:v>206.05596884255087</c:v>
                </c:pt>
                <c:pt idx="3">
                  <c:v>206.05596884255087</c:v>
                </c:pt>
                <c:pt idx="4">
                  <c:v>206.05596884255087</c:v>
                </c:pt>
                <c:pt idx="5">
                  <c:v>206.05596884255087</c:v>
                </c:pt>
                <c:pt idx="6">
                  <c:v>206.05596884255087</c:v>
                </c:pt>
                <c:pt idx="7">
                  <c:v>206.05596884255087</c:v>
                </c:pt>
                <c:pt idx="8">
                  <c:v>206.05596884255087</c:v>
                </c:pt>
                <c:pt idx="9">
                  <c:v>206.05596884255087</c:v>
                </c:pt>
                <c:pt idx="10">
                  <c:v>206.05596884255087</c:v>
                </c:pt>
                <c:pt idx="11">
                  <c:v>206.05596884255087</c:v>
                </c:pt>
                <c:pt idx="12">
                  <c:v>206.05596884255087</c:v>
                </c:pt>
                <c:pt idx="13">
                  <c:v>206.05596884255087</c:v>
                </c:pt>
                <c:pt idx="14">
                  <c:v>206.05596884255087</c:v>
                </c:pt>
                <c:pt idx="15">
                  <c:v>206.05596884255087</c:v>
                </c:pt>
                <c:pt idx="16">
                  <c:v>206.05596884255087</c:v>
                </c:pt>
                <c:pt idx="17">
                  <c:v>206.05596884255087</c:v>
                </c:pt>
                <c:pt idx="18">
                  <c:v>206.05596884255087</c:v>
                </c:pt>
                <c:pt idx="19">
                  <c:v>206.05596884255087</c:v>
                </c:pt>
                <c:pt idx="20">
                  <c:v>206.05596884255087</c:v>
                </c:pt>
                <c:pt idx="21">
                  <c:v>206.05596884255087</c:v>
                </c:pt>
                <c:pt idx="22">
                  <c:v>206.05596884255087</c:v>
                </c:pt>
                <c:pt idx="23">
                  <c:v>206.05596884255087</c:v>
                </c:pt>
                <c:pt idx="24">
                  <c:v>206.05596884255087</c:v>
                </c:pt>
                <c:pt idx="25">
                  <c:v>206.05596884255087</c:v>
                </c:pt>
                <c:pt idx="26">
                  <c:v>206.05596884255087</c:v>
                </c:pt>
                <c:pt idx="27">
                  <c:v>206.05596884255087</c:v>
                </c:pt>
                <c:pt idx="28">
                  <c:v>206.05596884255087</c:v>
                </c:pt>
                <c:pt idx="29">
                  <c:v>206.05596884255087</c:v>
                </c:pt>
                <c:pt idx="30">
                  <c:v>205.21911959545869</c:v>
                </c:pt>
                <c:pt idx="31">
                  <c:v>201.31166964424975</c:v>
                </c:pt>
                <c:pt idx="32">
                  <c:v>194.87157754219839</c:v>
                </c:pt>
                <c:pt idx="33">
                  <c:v>183.9205022846709</c:v>
                </c:pt>
                <c:pt idx="34">
                  <c:v>170.436784876302</c:v>
                </c:pt>
                <c:pt idx="35">
                  <c:v>155.15706127533318</c:v>
                </c:pt>
                <c:pt idx="36">
                  <c:v>135.53471088160535</c:v>
                </c:pt>
                <c:pt idx="37">
                  <c:v>111.55089273509947</c:v>
                </c:pt>
                <c:pt idx="38">
                  <c:v>92.945933739124257</c:v>
                </c:pt>
                <c:pt idx="39">
                  <c:v>75.859877986165358</c:v>
                </c:pt>
                <c:pt idx="40">
                  <c:v>60.111699584828827</c:v>
                </c:pt>
                <c:pt idx="41">
                  <c:v>51.26403393740614</c:v>
                </c:pt>
                <c:pt idx="42">
                  <c:v>43.75424564160717</c:v>
                </c:pt>
                <c:pt idx="43">
                  <c:v>39.436546498194566</c:v>
                </c:pt>
                <c:pt idx="44">
                  <c:v>38.276271325784982</c:v>
                </c:pt>
                <c:pt idx="45">
                  <c:v>38.276271325784982</c:v>
                </c:pt>
                <c:pt idx="46">
                  <c:v>38.276271325784982</c:v>
                </c:pt>
                <c:pt idx="47">
                  <c:v>38.276271325784982</c:v>
                </c:pt>
                <c:pt idx="48">
                  <c:v>38.276271325784982</c:v>
                </c:pt>
                <c:pt idx="49">
                  <c:v>38.276271325784982</c:v>
                </c:pt>
                <c:pt idx="50">
                  <c:v>38.276271325784982</c:v>
                </c:pt>
                <c:pt idx="51">
                  <c:v>38.276271325784982</c:v>
                </c:pt>
                <c:pt idx="52">
                  <c:v>38.276271325784982</c:v>
                </c:pt>
                <c:pt idx="53">
                  <c:v>38.276271325784982</c:v>
                </c:pt>
                <c:pt idx="54">
                  <c:v>38.276271325784982</c:v>
                </c:pt>
                <c:pt idx="55">
                  <c:v>38.276271325784982</c:v>
                </c:pt>
                <c:pt idx="56">
                  <c:v>38.276271325784982</c:v>
                </c:pt>
                <c:pt idx="57">
                  <c:v>38.276271325784982</c:v>
                </c:pt>
                <c:pt idx="58">
                  <c:v>38.276271325784982</c:v>
                </c:pt>
                <c:pt idx="59">
                  <c:v>38.276271325784982</c:v>
                </c:pt>
                <c:pt idx="60">
                  <c:v>38.276271325784982</c:v>
                </c:pt>
                <c:pt idx="61">
                  <c:v>38.276271325784982</c:v>
                </c:pt>
                <c:pt idx="62">
                  <c:v>38.276271325784982</c:v>
                </c:pt>
                <c:pt idx="63">
                  <c:v>38.276271325784982</c:v>
                </c:pt>
                <c:pt idx="64">
                  <c:v>38.276271325784982</c:v>
                </c:pt>
                <c:pt idx="65">
                  <c:v>38.276271325784982</c:v>
                </c:pt>
                <c:pt idx="66">
                  <c:v>38.276271325784982</c:v>
                </c:pt>
                <c:pt idx="67">
                  <c:v>38.276271325784982</c:v>
                </c:pt>
                <c:pt idx="68">
                  <c:v>38.276271325784982</c:v>
                </c:pt>
                <c:pt idx="69">
                  <c:v>38.276271325784982</c:v>
                </c:pt>
                <c:pt idx="70">
                  <c:v>38.276271325784982</c:v>
                </c:pt>
                <c:pt idx="71">
                  <c:v>38.276271325784982</c:v>
                </c:pt>
                <c:pt idx="72">
                  <c:v>38.276271325784982</c:v>
                </c:pt>
                <c:pt idx="73">
                  <c:v>38.276271325784982</c:v>
                </c:pt>
                <c:pt idx="74">
                  <c:v>38.276271325784982</c:v>
                </c:pt>
              </c:numCache>
            </c:numRef>
          </c:yVal>
        </c:ser>
        <c:axId val="286803840"/>
        <c:axId val="286805376"/>
      </c:scatterChart>
      <c:valAx>
        <c:axId val="286803840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86805376"/>
        <c:crosses val="autoZero"/>
        <c:crossBetween val="midCat"/>
      </c:valAx>
      <c:valAx>
        <c:axId val="286805376"/>
        <c:scaling>
          <c:orientation val="minMax"/>
        </c:scaling>
        <c:axPos val="l"/>
        <c:majorGridlines/>
        <c:numFmt formatCode="General" sourceLinked="1"/>
        <c:tickLblPos val="nextTo"/>
        <c:crossAx val="286803840"/>
        <c:crosses val="autoZero"/>
        <c:crossBetween val="midCat"/>
      </c:valAx>
    </c:plotArea>
    <c:plotVisOnly val="1"/>
  </c:chart>
  <c:printSettings>
    <c:headerFooter/>
    <c:pageMargins b="0.75000000000000988" l="0.70000000000000062" r="0.70000000000000062" t="0.75000000000000988" header="0.30000000000000032" footer="0.30000000000000032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'980025'!$B$4103:$B$4177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-19.335000000000001</c:v>
                </c:pt>
                <c:pt idx="6">
                  <c:v>-19.395</c:v>
                </c:pt>
                <c:pt idx="7">
                  <c:v>-19.465</c:v>
                </c:pt>
                <c:pt idx="8">
                  <c:v>-19.535</c:v>
                </c:pt>
                <c:pt idx="9">
                  <c:v>-19.59</c:v>
                </c:pt>
                <c:pt idx="10">
                  <c:v>-19.649999999999999</c:v>
                </c:pt>
                <c:pt idx="11">
                  <c:v>-19.725000000000001</c:v>
                </c:pt>
                <c:pt idx="12">
                  <c:v>-19.78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-20.375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-21.16</c:v>
                </c:pt>
                <c:pt idx="34">
                  <c:v>-21.225000000000001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-22.26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-22.574999999999999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'980025'!$E$4103:$E$4177</c:f>
              <c:numCache>
                <c:formatCode>General</c:formatCode>
                <c:ptCount val="75"/>
                <c:pt idx="0">
                  <c:v>184</c:v>
                </c:pt>
                <c:pt idx="1">
                  <c:v>181</c:v>
                </c:pt>
                <c:pt idx="2">
                  <c:v>177</c:v>
                </c:pt>
                <c:pt idx="3">
                  <c:v>167</c:v>
                </c:pt>
                <c:pt idx="4">
                  <c:v>202</c:v>
                </c:pt>
                <c:pt idx="5">
                  <c:v>192</c:v>
                </c:pt>
                <c:pt idx="6">
                  <c:v>197</c:v>
                </c:pt>
                <c:pt idx="7">
                  <c:v>203</c:v>
                </c:pt>
                <c:pt idx="8">
                  <c:v>214</c:v>
                </c:pt>
                <c:pt idx="9">
                  <c:v>223</c:v>
                </c:pt>
                <c:pt idx="10">
                  <c:v>230</c:v>
                </c:pt>
                <c:pt idx="11">
                  <c:v>219</c:v>
                </c:pt>
                <c:pt idx="12">
                  <c:v>232</c:v>
                </c:pt>
                <c:pt idx="13">
                  <c:v>232</c:v>
                </c:pt>
                <c:pt idx="14">
                  <c:v>197</c:v>
                </c:pt>
                <c:pt idx="15">
                  <c:v>231</c:v>
                </c:pt>
                <c:pt idx="16">
                  <c:v>230</c:v>
                </c:pt>
                <c:pt idx="17">
                  <c:v>244</c:v>
                </c:pt>
                <c:pt idx="18">
                  <c:v>232</c:v>
                </c:pt>
                <c:pt idx="19">
                  <c:v>228</c:v>
                </c:pt>
                <c:pt idx="20">
                  <c:v>232</c:v>
                </c:pt>
                <c:pt idx="21">
                  <c:v>205</c:v>
                </c:pt>
                <c:pt idx="22">
                  <c:v>216</c:v>
                </c:pt>
                <c:pt idx="23">
                  <c:v>197</c:v>
                </c:pt>
                <c:pt idx="24">
                  <c:v>185</c:v>
                </c:pt>
                <c:pt idx="25">
                  <c:v>196</c:v>
                </c:pt>
                <c:pt idx="26">
                  <c:v>192</c:v>
                </c:pt>
                <c:pt idx="27">
                  <c:v>204</c:v>
                </c:pt>
                <c:pt idx="28">
                  <c:v>199</c:v>
                </c:pt>
                <c:pt idx="29">
                  <c:v>192</c:v>
                </c:pt>
                <c:pt idx="30">
                  <c:v>215</c:v>
                </c:pt>
                <c:pt idx="31">
                  <c:v>224</c:v>
                </c:pt>
                <c:pt idx="32">
                  <c:v>200</c:v>
                </c:pt>
                <c:pt idx="33">
                  <c:v>198</c:v>
                </c:pt>
                <c:pt idx="34">
                  <c:v>161</c:v>
                </c:pt>
                <c:pt idx="35">
                  <c:v>138</c:v>
                </c:pt>
                <c:pt idx="36">
                  <c:v>119</c:v>
                </c:pt>
                <c:pt idx="37">
                  <c:v>100</c:v>
                </c:pt>
                <c:pt idx="38">
                  <c:v>74</c:v>
                </c:pt>
                <c:pt idx="39">
                  <c:v>58</c:v>
                </c:pt>
                <c:pt idx="40">
                  <c:v>52</c:v>
                </c:pt>
                <c:pt idx="41">
                  <c:v>53</c:v>
                </c:pt>
                <c:pt idx="42">
                  <c:v>54</c:v>
                </c:pt>
                <c:pt idx="43">
                  <c:v>52</c:v>
                </c:pt>
                <c:pt idx="44">
                  <c:v>33</c:v>
                </c:pt>
                <c:pt idx="45">
                  <c:v>41</c:v>
                </c:pt>
                <c:pt idx="46">
                  <c:v>45</c:v>
                </c:pt>
                <c:pt idx="47">
                  <c:v>39</c:v>
                </c:pt>
                <c:pt idx="48">
                  <c:v>39</c:v>
                </c:pt>
                <c:pt idx="49">
                  <c:v>35</c:v>
                </c:pt>
                <c:pt idx="50">
                  <c:v>36</c:v>
                </c:pt>
                <c:pt idx="51">
                  <c:v>57</c:v>
                </c:pt>
                <c:pt idx="52">
                  <c:v>36</c:v>
                </c:pt>
                <c:pt idx="53">
                  <c:v>44</c:v>
                </c:pt>
                <c:pt idx="54">
                  <c:v>38</c:v>
                </c:pt>
                <c:pt idx="55">
                  <c:v>37</c:v>
                </c:pt>
                <c:pt idx="56">
                  <c:v>35</c:v>
                </c:pt>
                <c:pt idx="57">
                  <c:v>35</c:v>
                </c:pt>
                <c:pt idx="58">
                  <c:v>30</c:v>
                </c:pt>
                <c:pt idx="59">
                  <c:v>44</c:v>
                </c:pt>
                <c:pt idx="60">
                  <c:v>33</c:v>
                </c:pt>
                <c:pt idx="61">
                  <c:v>49</c:v>
                </c:pt>
                <c:pt idx="62">
                  <c:v>38</c:v>
                </c:pt>
                <c:pt idx="63">
                  <c:v>28</c:v>
                </c:pt>
                <c:pt idx="64">
                  <c:v>34</c:v>
                </c:pt>
                <c:pt idx="65">
                  <c:v>29</c:v>
                </c:pt>
                <c:pt idx="66">
                  <c:v>40</c:v>
                </c:pt>
                <c:pt idx="67">
                  <c:v>46</c:v>
                </c:pt>
                <c:pt idx="68">
                  <c:v>41</c:v>
                </c:pt>
                <c:pt idx="69">
                  <c:v>42</c:v>
                </c:pt>
                <c:pt idx="70">
                  <c:v>39</c:v>
                </c:pt>
                <c:pt idx="71">
                  <c:v>37</c:v>
                </c:pt>
                <c:pt idx="72">
                  <c:v>43</c:v>
                </c:pt>
                <c:pt idx="73">
                  <c:v>41</c:v>
                </c:pt>
                <c:pt idx="74">
                  <c:v>37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'980025'!$B$4103:$B$4177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-19.335000000000001</c:v>
                </c:pt>
                <c:pt idx="6">
                  <c:v>-19.395</c:v>
                </c:pt>
                <c:pt idx="7">
                  <c:v>-19.465</c:v>
                </c:pt>
                <c:pt idx="8">
                  <c:v>-19.535</c:v>
                </c:pt>
                <c:pt idx="9">
                  <c:v>-19.59</c:v>
                </c:pt>
                <c:pt idx="10">
                  <c:v>-19.649999999999999</c:v>
                </c:pt>
                <c:pt idx="11">
                  <c:v>-19.725000000000001</c:v>
                </c:pt>
                <c:pt idx="12">
                  <c:v>-19.78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-20.375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-21.16</c:v>
                </c:pt>
                <c:pt idx="34">
                  <c:v>-21.225000000000001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-22.26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-22.574999999999999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'980025'!$F$4103:$F$4177</c:f>
              <c:numCache>
                <c:formatCode>General</c:formatCode>
                <c:ptCount val="75"/>
                <c:pt idx="0">
                  <c:v>206.86016291217649</c:v>
                </c:pt>
                <c:pt idx="1">
                  <c:v>206.86016291217649</c:v>
                </c:pt>
                <c:pt idx="2">
                  <c:v>206.86016291217649</c:v>
                </c:pt>
                <c:pt idx="3">
                  <c:v>206.86016291217649</c:v>
                </c:pt>
                <c:pt idx="4">
                  <c:v>206.86016291217649</c:v>
                </c:pt>
                <c:pt idx="5">
                  <c:v>206.86016291217649</c:v>
                </c:pt>
                <c:pt idx="6">
                  <c:v>206.86016291217649</c:v>
                </c:pt>
                <c:pt idx="7">
                  <c:v>206.86016291217649</c:v>
                </c:pt>
                <c:pt idx="8">
                  <c:v>206.86016291217649</c:v>
                </c:pt>
                <c:pt idx="9">
                  <c:v>206.86016291217649</c:v>
                </c:pt>
                <c:pt idx="10">
                  <c:v>206.86016291217649</c:v>
                </c:pt>
                <c:pt idx="11">
                  <c:v>206.86016291217649</c:v>
                </c:pt>
                <c:pt idx="12">
                  <c:v>206.86016291217649</c:v>
                </c:pt>
                <c:pt idx="13">
                  <c:v>206.86016291217649</c:v>
                </c:pt>
                <c:pt idx="14">
                  <c:v>206.86016291217649</c:v>
                </c:pt>
                <c:pt idx="15">
                  <c:v>206.86016291217649</c:v>
                </c:pt>
                <c:pt idx="16">
                  <c:v>206.86016291217649</c:v>
                </c:pt>
                <c:pt idx="17">
                  <c:v>206.86016291217649</c:v>
                </c:pt>
                <c:pt idx="18">
                  <c:v>206.86016291217649</c:v>
                </c:pt>
                <c:pt idx="19">
                  <c:v>206.86016291217649</c:v>
                </c:pt>
                <c:pt idx="20">
                  <c:v>206.86016291217649</c:v>
                </c:pt>
                <c:pt idx="21">
                  <c:v>206.86016291217649</c:v>
                </c:pt>
                <c:pt idx="22">
                  <c:v>206.86016291217649</c:v>
                </c:pt>
                <c:pt idx="23">
                  <c:v>206.86016291217649</c:v>
                </c:pt>
                <c:pt idx="24">
                  <c:v>206.86016291217649</c:v>
                </c:pt>
                <c:pt idx="25">
                  <c:v>206.86016291217649</c:v>
                </c:pt>
                <c:pt idx="26">
                  <c:v>206.86016291217649</c:v>
                </c:pt>
                <c:pt idx="27">
                  <c:v>206.86016291217649</c:v>
                </c:pt>
                <c:pt idx="28">
                  <c:v>206.86016291217649</c:v>
                </c:pt>
                <c:pt idx="29">
                  <c:v>206.86016291217649</c:v>
                </c:pt>
                <c:pt idx="30">
                  <c:v>206.44824069578635</c:v>
                </c:pt>
                <c:pt idx="31">
                  <c:v>202.54847818127254</c:v>
                </c:pt>
                <c:pt idx="32">
                  <c:v>195.29506153381129</c:v>
                </c:pt>
                <c:pt idx="33">
                  <c:v>181.29588230696095</c:v>
                </c:pt>
                <c:pt idx="34">
                  <c:v>164.73018212769315</c:v>
                </c:pt>
                <c:pt idx="35">
                  <c:v>145.7851307127678</c:v>
                </c:pt>
                <c:pt idx="36">
                  <c:v>123.33258886760319</c:v>
                </c:pt>
                <c:pt idx="37">
                  <c:v>97.291668438293556</c:v>
                </c:pt>
                <c:pt idx="38">
                  <c:v>78.769054538952105</c:v>
                </c:pt>
                <c:pt idx="39">
                  <c:v>61.592416505718305</c:v>
                </c:pt>
                <c:pt idx="40">
                  <c:v>49.917435150998763</c:v>
                </c:pt>
                <c:pt idx="41">
                  <c:v>42.794165149935871</c:v>
                </c:pt>
                <c:pt idx="42">
                  <c:v>39.035394835686944</c:v>
                </c:pt>
                <c:pt idx="43">
                  <c:v>38.684133062850947</c:v>
                </c:pt>
                <c:pt idx="44">
                  <c:v>38.684133062850947</c:v>
                </c:pt>
                <c:pt idx="45">
                  <c:v>38.684133062850947</c:v>
                </c:pt>
                <c:pt idx="46">
                  <c:v>38.684133062850947</c:v>
                </c:pt>
                <c:pt idx="47">
                  <c:v>38.684133062850947</c:v>
                </c:pt>
                <c:pt idx="48">
                  <c:v>38.684133062850947</c:v>
                </c:pt>
                <c:pt idx="49">
                  <c:v>38.684133062850947</c:v>
                </c:pt>
                <c:pt idx="50">
                  <c:v>38.684133062850947</c:v>
                </c:pt>
                <c:pt idx="51">
                  <c:v>38.684133062850947</c:v>
                </c:pt>
                <c:pt idx="52">
                  <c:v>38.684133062850947</c:v>
                </c:pt>
                <c:pt idx="53">
                  <c:v>38.684133062850947</c:v>
                </c:pt>
                <c:pt idx="54">
                  <c:v>38.684133062850947</c:v>
                </c:pt>
                <c:pt idx="55">
                  <c:v>38.684133062850947</c:v>
                </c:pt>
                <c:pt idx="56">
                  <c:v>38.684133062850947</c:v>
                </c:pt>
                <c:pt idx="57">
                  <c:v>38.684133062850947</c:v>
                </c:pt>
                <c:pt idx="58">
                  <c:v>38.684133062850947</c:v>
                </c:pt>
                <c:pt idx="59">
                  <c:v>38.684133062850947</c:v>
                </c:pt>
                <c:pt idx="60">
                  <c:v>38.684133062850947</c:v>
                </c:pt>
                <c:pt idx="61">
                  <c:v>38.684133062850947</c:v>
                </c:pt>
                <c:pt idx="62">
                  <c:v>38.684133062850947</c:v>
                </c:pt>
                <c:pt idx="63">
                  <c:v>38.684133062850947</c:v>
                </c:pt>
                <c:pt idx="64">
                  <c:v>38.684133062850947</c:v>
                </c:pt>
                <c:pt idx="65">
                  <c:v>38.684133062850947</c:v>
                </c:pt>
                <c:pt idx="66">
                  <c:v>38.684133062850947</c:v>
                </c:pt>
                <c:pt idx="67">
                  <c:v>38.684133062850947</c:v>
                </c:pt>
                <c:pt idx="68">
                  <c:v>38.684133062850947</c:v>
                </c:pt>
                <c:pt idx="69">
                  <c:v>38.684133062850947</c:v>
                </c:pt>
                <c:pt idx="70">
                  <c:v>38.684133062850947</c:v>
                </c:pt>
                <c:pt idx="71">
                  <c:v>38.684133062850947</c:v>
                </c:pt>
                <c:pt idx="72">
                  <c:v>38.684133062850947</c:v>
                </c:pt>
                <c:pt idx="73">
                  <c:v>38.684133062850947</c:v>
                </c:pt>
                <c:pt idx="74">
                  <c:v>38.684133062850947</c:v>
                </c:pt>
              </c:numCache>
            </c:numRef>
          </c:yVal>
        </c:ser>
        <c:axId val="287844608"/>
        <c:axId val="287129600"/>
      </c:scatterChart>
      <c:valAx>
        <c:axId val="28784460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87129600"/>
        <c:crosses val="autoZero"/>
        <c:crossBetween val="midCat"/>
      </c:valAx>
      <c:valAx>
        <c:axId val="287129600"/>
        <c:scaling>
          <c:orientation val="minMax"/>
        </c:scaling>
        <c:axPos val="l"/>
        <c:majorGridlines/>
        <c:numFmt formatCode="General" sourceLinked="1"/>
        <c:tickLblPos val="nextTo"/>
        <c:crossAx val="287844608"/>
        <c:crosses val="autoZero"/>
        <c:crossBetween val="midCat"/>
      </c:valAx>
    </c:plotArea>
    <c:plotVisOnly val="1"/>
  </c:chart>
  <c:printSettings>
    <c:headerFooter/>
    <c:pageMargins b="0.7500000000000101" l="0.70000000000000062" r="0.70000000000000062" t="0.7500000000000101" header="0.30000000000000032" footer="0.30000000000000032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'980025'!$B$4195:$B$4269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</c:v>
                </c:pt>
                <c:pt idx="2">
                  <c:v>-19.13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-19.335000000000001</c:v>
                </c:pt>
                <c:pt idx="6">
                  <c:v>-19.395</c:v>
                </c:pt>
                <c:pt idx="7">
                  <c:v>-19.454999999999998</c:v>
                </c:pt>
                <c:pt idx="8">
                  <c:v>-19.53</c:v>
                </c:pt>
                <c:pt idx="9">
                  <c:v>-19.594999999999999</c:v>
                </c:pt>
                <c:pt idx="10">
                  <c:v>-19.66</c:v>
                </c:pt>
                <c:pt idx="11">
                  <c:v>-19.715</c:v>
                </c:pt>
                <c:pt idx="12">
                  <c:v>-19.795000000000002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-20.045000000000002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-21.225000000000001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-22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-22.26</c:v>
                </c:pt>
                <c:pt idx="51">
                  <c:v>-22.33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-23.364999999999998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'980025'!$E$4195:$E$4269</c:f>
              <c:numCache>
                <c:formatCode>General</c:formatCode>
                <c:ptCount val="75"/>
                <c:pt idx="0">
                  <c:v>193</c:v>
                </c:pt>
                <c:pt idx="1">
                  <c:v>171</c:v>
                </c:pt>
                <c:pt idx="2">
                  <c:v>179</c:v>
                </c:pt>
                <c:pt idx="3">
                  <c:v>175</c:v>
                </c:pt>
                <c:pt idx="4">
                  <c:v>188</c:v>
                </c:pt>
                <c:pt idx="5">
                  <c:v>187</c:v>
                </c:pt>
                <c:pt idx="6">
                  <c:v>220</c:v>
                </c:pt>
                <c:pt idx="7">
                  <c:v>189</c:v>
                </c:pt>
                <c:pt idx="8">
                  <c:v>230</c:v>
                </c:pt>
                <c:pt idx="9">
                  <c:v>179</c:v>
                </c:pt>
                <c:pt idx="10">
                  <c:v>201</c:v>
                </c:pt>
                <c:pt idx="11">
                  <c:v>211</c:v>
                </c:pt>
                <c:pt idx="12">
                  <c:v>232</c:v>
                </c:pt>
                <c:pt idx="13">
                  <c:v>199</c:v>
                </c:pt>
                <c:pt idx="14">
                  <c:v>191</c:v>
                </c:pt>
                <c:pt idx="15">
                  <c:v>232</c:v>
                </c:pt>
                <c:pt idx="16">
                  <c:v>209</c:v>
                </c:pt>
                <c:pt idx="17">
                  <c:v>240</c:v>
                </c:pt>
                <c:pt idx="18">
                  <c:v>243</c:v>
                </c:pt>
                <c:pt idx="19">
                  <c:v>259</c:v>
                </c:pt>
                <c:pt idx="20">
                  <c:v>280</c:v>
                </c:pt>
                <c:pt idx="21">
                  <c:v>231</c:v>
                </c:pt>
                <c:pt idx="22">
                  <c:v>219</c:v>
                </c:pt>
                <c:pt idx="23">
                  <c:v>245</c:v>
                </c:pt>
                <c:pt idx="24">
                  <c:v>222</c:v>
                </c:pt>
                <c:pt idx="25">
                  <c:v>204</c:v>
                </c:pt>
                <c:pt idx="26">
                  <c:v>202</c:v>
                </c:pt>
                <c:pt idx="27">
                  <c:v>196</c:v>
                </c:pt>
                <c:pt idx="28">
                  <c:v>200</c:v>
                </c:pt>
                <c:pt idx="29">
                  <c:v>203</c:v>
                </c:pt>
                <c:pt idx="30">
                  <c:v>172</c:v>
                </c:pt>
                <c:pt idx="31">
                  <c:v>181</c:v>
                </c:pt>
                <c:pt idx="32">
                  <c:v>169</c:v>
                </c:pt>
                <c:pt idx="33">
                  <c:v>145</c:v>
                </c:pt>
                <c:pt idx="34">
                  <c:v>150</c:v>
                </c:pt>
                <c:pt idx="35">
                  <c:v>122</c:v>
                </c:pt>
                <c:pt idx="36">
                  <c:v>104</c:v>
                </c:pt>
                <c:pt idx="37">
                  <c:v>63</c:v>
                </c:pt>
                <c:pt idx="38">
                  <c:v>61</c:v>
                </c:pt>
                <c:pt idx="39">
                  <c:v>42</c:v>
                </c:pt>
                <c:pt idx="40">
                  <c:v>59</c:v>
                </c:pt>
                <c:pt idx="41">
                  <c:v>44</c:v>
                </c:pt>
                <c:pt idx="42">
                  <c:v>48</c:v>
                </c:pt>
                <c:pt idx="43">
                  <c:v>47</c:v>
                </c:pt>
                <c:pt idx="44">
                  <c:v>38</c:v>
                </c:pt>
                <c:pt idx="45">
                  <c:v>47</c:v>
                </c:pt>
                <c:pt idx="46">
                  <c:v>61</c:v>
                </c:pt>
                <c:pt idx="47">
                  <c:v>50</c:v>
                </c:pt>
                <c:pt idx="48">
                  <c:v>53</c:v>
                </c:pt>
                <c:pt idx="49">
                  <c:v>31</c:v>
                </c:pt>
                <c:pt idx="50">
                  <c:v>39</c:v>
                </c:pt>
                <c:pt idx="51">
                  <c:v>42</c:v>
                </c:pt>
                <c:pt idx="52">
                  <c:v>37</c:v>
                </c:pt>
                <c:pt idx="53">
                  <c:v>39</c:v>
                </c:pt>
                <c:pt idx="54">
                  <c:v>42</c:v>
                </c:pt>
                <c:pt idx="55">
                  <c:v>42</c:v>
                </c:pt>
                <c:pt idx="56">
                  <c:v>29</c:v>
                </c:pt>
                <c:pt idx="57">
                  <c:v>42</c:v>
                </c:pt>
                <c:pt idx="58">
                  <c:v>57</c:v>
                </c:pt>
                <c:pt idx="59">
                  <c:v>26</c:v>
                </c:pt>
                <c:pt idx="60">
                  <c:v>31</c:v>
                </c:pt>
                <c:pt idx="61">
                  <c:v>49</c:v>
                </c:pt>
                <c:pt idx="62">
                  <c:v>49</c:v>
                </c:pt>
                <c:pt idx="63">
                  <c:v>41</c:v>
                </c:pt>
                <c:pt idx="64">
                  <c:v>43</c:v>
                </c:pt>
                <c:pt idx="65">
                  <c:v>49</c:v>
                </c:pt>
                <c:pt idx="66">
                  <c:v>35</c:v>
                </c:pt>
                <c:pt idx="67">
                  <c:v>43</c:v>
                </c:pt>
                <c:pt idx="68">
                  <c:v>47</c:v>
                </c:pt>
                <c:pt idx="69">
                  <c:v>40</c:v>
                </c:pt>
                <c:pt idx="70">
                  <c:v>46</c:v>
                </c:pt>
                <c:pt idx="71">
                  <c:v>39</c:v>
                </c:pt>
                <c:pt idx="72">
                  <c:v>53</c:v>
                </c:pt>
                <c:pt idx="73">
                  <c:v>47</c:v>
                </c:pt>
                <c:pt idx="74">
                  <c:v>47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'980025'!$B$4195:$B$4269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</c:v>
                </c:pt>
                <c:pt idx="2">
                  <c:v>-19.13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-19.335000000000001</c:v>
                </c:pt>
                <c:pt idx="6">
                  <c:v>-19.395</c:v>
                </c:pt>
                <c:pt idx="7">
                  <c:v>-19.454999999999998</c:v>
                </c:pt>
                <c:pt idx="8">
                  <c:v>-19.53</c:v>
                </c:pt>
                <c:pt idx="9">
                  <c:v>-19.594999999999999</c:v>
                </c:pt>
                <c:pt idx="10">
                  <c:v>-19.66</c:v>
                </c:pt>
                <c:pt idx="11">
                  <c:v>-19.715</c:v>
                </c:pt>
                <c:pt idx="12">
                  <c:v>-19.795000000000002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-20.045000000000002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-21.225000000000001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-22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-22.26</c:v>
                </c:pt>
                <c:pt idx="51">
                  <c:v>-22.33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-23.364999999999998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'980025'!$F$4195:$F$4269</c:f>
              <c:numCache>
                <c:formatCode>General</c:formatCode>
                <c:ptCount val="75"/>
                <c:pt idx="0">
                  <c:v>179.38501432586719</c:v>
                </c:pt>
                <c:pt idx="1">
                  <c:v>182.02154082396112</c:v>
                </c:pt>
                <c:pt idx="2">
                  <c:v>184.16694655215309</c:v>
                </c:pt>
                <c:pt idx="3">
                  <c:v>186.71127788861929</c:v>
                </c:pt>
                <c:pt idx="4">
                  <c:v>189.11441109244259</c:v>
                </c:pt>
                <c:pt idx="5">
                  <c:v>191.74681750688706</c:v>
                </c:pt>
                <c:pt idx="6">
                  <c:v>194.04043294150597</c:v>
                </c:pt>
                <c:pt idx="7">
                  <c:v>196.36900224749581</c:v>
                </c:pt>
                <c:pt idx="8">
                  <c:v>199.32968004415119</c:v>
                </c:pt>
                <c:pt idx="9">
                  <c:v>201.94126980520832</c:v>
                </c:pt>
                <c:pt idx="10">
                  <c:v>204.5960031437001</c:v>
                </c:pt>
                <c:pt idx="11">
                  <c:v>206.87654171961418</c:v>
                </c:pt>
                <c:pt idx="12">
                  <c:v>210.25064395719517</c:v>
                </c:pt>
                <c:pt idx="13">
                  <c:v>212.6101261085891</c:v>
                </c:pt>
                <c:pt idx="14">
                  <c:v>215.44110942130203</c:v>
                </c:pt>
                <c:pt idx="15">
                  <c:v>218.54218539150406</c:v>
                </c:pt>
                <c:pt idx="16">
                  <c:v>221.2441525612212</c:v>
                </c:pt>
                <c:pt idx="17">
                  <c:v>223.98729673536229</c:v>
                </c:pt>
                <c:pt idx="18">
                  <c:v>227.24051247492963</c:v>
                </c:pt>
                <c:pt idx="19">
                  <c:v>230.55164216771664</c:v>
                </c:pt>
                <c:pt idx="20">
                  <c:v>233.27594520277535</c:v>
                </c:pt>
                <c:pt idx="21">
                  <c:v>235.14951272663058</c:v>
                </c:pt>
                <c:pt idx="22">
                  <c:v>235.70241991667689</c:v>
                </c:pt>
                <c:pt idx="23">
                  <c:v>234.65628553636481</c:v>
                </c:pt>
                <c:pt idx="24">
                  <c:v>232.42267028268589</c:v>
                </c:pt>
                <c:pt idx="25">
                  <c:v>228.54287444910852</c:v>
                </c:pt>
                <c:pt idx="26">
                  <c:v>223.07408564260891</c:v>
                </c:pt>
                <c:pt idx="27">
                  <c:v>215.94159162313031</c:v>
                </c:pt>
                <c:pt idx="28">
                  <c:v>207.06826087507989</c:v>
                </c:pt>
                <c:pt idx="29">
                  <c:v>196.374476713278</c:v>
                </c:pt>
                <c:pt idx="30">
                  <c:v>183.77806976710252</c:v>
                </c:pt>
                <c:pt idx="31">
                  <c:v>169.19424880548198</c:v>
                </c:pt>
                <c:pt idx="32">
                  <c:v>153.55639628269688</c:v>
                </c:pt>
                <c:pt idx="33">
                  <c:v>134.38137468901226</c:v>
                </c:pt>
                <c:pt idx="34">
                  <c:v>116.99990122285526</c:v>
                </c:pt>
                <c:pt idx="35">
                  <c:v>104.60125812972711</c:v>
                </c:pt>
                <c:pt idx="36">
                  <c:v>91.375834189814128</c:v>
                </c:pt>
                <c:pt idx="37">
                  <c:v>79.69688797210533</c:v>
                </c:pt>
                <c:pt idx="38">
                  <c:v>69.5644194766015</c:v>
                </c:pt>
                <c:pt idx="39">
                  <c:v>60.3820231648563</c:v>
                </c:pt>
                <c:pt idx="40">
                  <c:v>53.461469938547694</c:v>
                </c:pt>
                <c:pt idx="41">
                  <c:v>48.445880323320011</c:v>
                </c:pt>
                <c:pt idx="42">
                  <c:v>44.499322716636108</c:v>
                </c:pt>
                <c:pt idx="43">
                  <c:v>41.978676592850455</c:v>
                </c:pt>
                <c:pt idx="44">
                  <c:v>41.243552615175346</c:v>
                </c:pt>
                <c:pt idx="45">
                  <c:v>41.243552615175346</c:v>
                </c:pt>
                <c:pt idx="46">
                  <c:v>41.243552615175346</c:v>
                </c:pt>
                <c:pt idx="47">
                  <c:v>41.243552615175346</c:v>
                </c:pt>
                <c:pt idx="48">
                  <c:v>41.243552615175346</c:v>
                </c:pt>
                <c:pt idx="49">
                  <c:v>41.243552615175346</c:v>
                </c:pt>
                <c:pt idx="50">
                  <c:v>41.243552615175346</c:v>
                </c:pt>
                <c:pt idx="51">
                  <c:v>41.243552615175346</c:v>
                </c:pt>
                <c:pt idx="52">
                  <c:v>41.243552615175346</c:v>
                </c:pt>
                <c:pt idx="53">
                  <c:v>41.243552615175346</c:v>
                </c:pt>
                <c:pt idx="54">
                  <c:v>41.243552615175346</c:v>
                </c:pt>
                <c:pt idx="55">
                  <c:v>41.243552615175346</c:v>
                </c:pt>
                <c:pt idx="56">
                  <c:v>41.243552615175346</c:v>
                </c:pt>
                <c:pt idx="57">
                  <c:v>41.243552615175346</c:v>
                </c:pt>
                <c:pt idx="58">
                  <c:v>41.243552615175346</c:v>
                </c:pt>
                <c:pt idx="59">
                  <c:v>41.243552615175346</c:v>
                </c:pt>
                <c:pt idx="60">
                  <c:v>41.243552615175346</c:v>
                </c:pt>
                <c:pt idx="61">
                  <c:v>41.243552615175346</c:v>
                </c:pt>
                <c:pt idx="62">
                  <c:v>41.243552615175346</c:v>
                </c:pt>
                <c:pt idx="63">
                  <c:v>41.243552615175346</c:v>
                </c:pt>
                <c:pt idx="64">
                  <c:v>41.243552615175346</c:v>
                </c:pt>
                <c:pt idx="65">
                  <c:v>41.243552615175346</c:v>
                </c:pt>
                <c:pt idx="66">
                  <c:v>41.243552615175346</c:v>
                </c:pt>
                <c:pt idx="67">
                  <c:v>41.243552615175346</c:v>
                </c:pt>
                <c:pt idx="68">
                  <c:v>41.243552615175346</c:v>
                </c:pt>
                <c:pt idx="69">
                  <c:v>41.243552615175346</c:v>
                </c:pt>
                <c:pt idx="70">
                  <c:v>41.243552615175346</c:v>
                </c:pt>
                <c:pt idx="71">
                  <c:v>41.243552615175346</c:v>
                </c:pt>
                <c:pt idx="72">
                  <c:v>41.243552615175346</c:v>
                </c:pt>
                <c:pt idx="73">
                  <c:v>41.243552615175346</c:v>
                </c:pt>
                <c:pt idx="74">
                  <c:v>41.243552615175346</c:v>
                </c:pt>
              </c:numCache>
            </c:numRef>
          </c:yVal>
        </c:ser>
        <c:axId val="288087424"/>
        <c:axId val="288093312"/>
      </c:scatterChart>
      <c:valAx>
        <c:axId val="288087424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88093312"/>
        <c:crosses val="autoZero"/>
        <c:crossBetween val="midCat"/>
      </c:valAx>
      <c:valAx>
        <c:axId val="288093312"/>
        <c:scaling>
          <c:orientation val="minMax"/>
        </c:scaling>
        <c:axPos val="l"/>
        <c:majorGridlines/>
        <c:numFmt formatCode="General" sourceLinked="1"/>
        <c:tickLblPos val="nextTo"/>
        <c:crossAx val="288087424"/>
        <c:crosses val="autoZero"/>
        <c:crossBetween val="midCat"/>
      </c:valAx>
    </c:plotArea>
    <c:plotVisOnly val="1"/>
  </c:chart>
  <c:printSettings>
    <c:headerFooter/>
    <c:pageMargins b="0.75000000000001033" l="0.70000000000000062" r="0.70000000000000062" t="0.75000000000001033" header="0.30000000000000032" footer="0.30000000000000032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'980025'!$B$4287:$B$4361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-19.260000000000002</c:v>
                </c:pt>
                <c:pt idx="5">
                  <c:v>-19.335000000000001</c:v>
                </c:pt>
                <c:pt idx="6">
                  <c:v>-19.395</c:v>
                </c:pt>
                <c:pt idx="7">
                  <c:v>-19.465</c:v>
                </c:pt>
                <c:pt idx="8">
                  <c:v>-19.535</c:v>
                </c:pt>
                <c:pt idx="9">
                  <c:v>-19.585000000000001</c:v>
                </c:pt>
                <c:pt idx="10">
                  <c:v>-19.66</c:v>
                </c:pt>
                <c:pt idx="11">
                  <c:v>-19.72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-20.114999999999998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-21.225000000000001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-23.035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'980025'!$E$4287:$E$4361</c:f>
              <c:numCache>
                <c:formatCode>General</c:formatCode>
                <c:ptCount val="75"/>
                <c:pt idx="0">
                  <c:v>170</c:v>
                </c:pt>
                <c:pt idx="1">
                  <c:v>159</c:v>
                </c:pt>
                <c:pt idx="2">
                  <c:v>208</c:v>
                </c:pt>
                <c:pt idx="3">
                  <c:v>178</c:v>
                </c:pt>
                <c:pt idx="4">
                  <c:v>186</c:v>
                </c:pt>
                <c:pt idx="5">
                  <c:v>217</c:v>
                </c:pt>
                <c:pt idx="6">
                  <c:v>172</c:v>
                </c:pt>
                <c:pt idx="7">
                  <c:v>218</c:v>
                </c:pt>
                <c:pt idx="8">
                  <c:v>197</c:v>
                </c:pt>
                <c:pt idx="9">
                  <c:v>215</c:v>
                </c:pt>
                <c:pt idx="10">
                  <c:v>217</c:v>
                </c:pt>
                <c:pt idx="11">
                  <c:v>208</c:v>
                </c:pt>
                <c:pt idx="12">
                  <c:v>223</c:v>
                </c:pt>
                <c:pt idx="13">
                  <c:v>220</c:v>
                </c:pt>
                <c:pt idx="14">
                  <c:v>214</c:v>
                </c:pt>
                <c:pt idx="15">
                  <c:v>250</c:v>
                </c:pt>
                <c:pt idx="16">
                  <c:v>235</c:v>
                </c:pt>
                <c:pt idx="17">
                  <c:v>232</c:v>
                </c:pt>
                <c:pt idx="18">
                  <c:v>268</c:v>
                </c:pt>
                <c:pt idx="19">
                  <c:v>266</c:v>
                </c:pt>
                <c:pt idx="20">
                  <c:v>295</c:v>
                </c:pt>
                <c:pt idx="21">
                  <c:v>273</c:v>
                </c:pt>
                <c:pt idx="22">
                  <c:v>265</c:v>
                </c:pt>
                <c:pt idx="23">
                  <c:v>234</c:v>
                </c:pt>
                <c:pt idx="24">
                  <c:v>262</c:v>
                </c:pt>
                <c:pt idx="25">
                  <c:v>221</c:v>
                </c:pt>
                <c:pt idx="26">
                  <c:v>257</c:v>
                </c:pt>
                <c:pt idx="27">
                  <c:v>239</c:v>
                </c:pt>
                <c:pt idx="28">
                  <c:v>262</c:v>
                </c:pt>
                <c:pt idx="29">
                  <c:v>208</c:v>
                </c:pt>
                <c:pt idx="30">
                  <c:v>201</c:v>
                </c:pt>
                <c:pt idx="31">
                  <c:v>186</c:v>
                </c:pt>
                <c:pt idx="32">
                  <c:v>153</c:v>
                </c:pt>
                <c:pt idx="33">
                  <c:v>142</c:v>
                </c:pt>
                <c:pt idx="34">
                  <c:v>120</c:v>
                </c:pt>
                <c:pt idx="35">
                  <c:v>108</c:v>
                </c:pt>
                <c:pt idx="36">
                  <c:v>80</c:v>
                </c:pt>
                <c:pt idx="37">
                  <c:v>51</c:v>
                </c:pt>
                <c:pt idx="38">
                  <c:v>40</c:v>
                </c:pt>
                <c:pt idx="39">
                  <c:v>47</c:v>
                </c:pt>
                <c:pt idx="40">
                  <c:v>47</c:v>
                </c:pt>
                <c:pt idx="41">
                  <c:v>53</c:v>
                </c:pt>
                <c:pt idx="42">
                  <c:v>35</c:v>
                </c:pt>
                <c:pt idx="43">
                  <c:v>44</c:v>
                </c:pt>
                <c:pt idx="44">
                  <c:v>41</c:v>
                </c:pt>
                <c:pt idx="45">
                  <c:v>37</c:v>
                </c:pt>
                <c:pt idx="46">
                  <c:v>43</c:v>
                </c:pt>
                <c:pt idx="47">
                  <c:v>48</c:v>
                </c:pt>
                <c:pt idx="48">
                  <c:v>42</c:v>
                </c:pt>
                <c:pt idx="49">
                  <c:v>36</c:v>
                </c:pt>
                <c:pt idx="50">
                  <c:v>39</c:v>
                </c:pt>
                <c:pt idx="51">
                  <c:v>51</c:v>
                </c:pt>
                <c:pt idx="52">
                  <c:v>30</c:v>
                </c:pt>
                <c:pt idx="53">
                  <c:v>40</c:v>
                </c:pt>
                <c:pt idx="54">
                  <c:v>41</c:v>
                </c:pt>
                <c:pt idx="55">
                  <c:v>46</c:v>
                </c:pt>
                <c:pt idx="56">
                  <c:v>28</c:v>
                </c:pt>
                <c:pt idx="57">
                  <c:v>46</c:v>
                </c:pt>
                <c:pt idx="58">
                  <c:v>50</c:v>
                </c:pt>
                <c:pt idx="59">
                  <c:v>35</c:v>
                </c:pt>
                <c:pt idx="60">
                  <c:v>32</c:v>
                </c:pt>
                <c:pt idx="61">
                  <c:v>48</c:v>
                </c:pt>
                <c:pt idx="62">
                  <c:v>37</c:v>
                </c:pt>
                <c:pt idx="63">
                  <c:v>45</c:v>
                </c:pt>
                <c:pt idx="64">
                  <c:v>40</c:v>
                </c:pt>
                <c:pt idx="65">
                  <c:v>40</c:v>
                </c:pt>
                <c:pt idx="66">
                  <c:v>56</c:v>
                </c:pt>
                <c:pt idx="67">
                  <c:v>33</c:v>
                </c:pt>
                <c:pt idx="68">
                  <c:v>38</c:v>
                </c:pt>
                <c:pt idx="69">
                  <c:v>35</c:v>
                </c:pt>
                <c:pt idx="70">
                  <c:v>40</c:v>
                </c:pt>
                <c:pt idx="71">
                  <c:v>37</c:v>
                </c:pt>
                <c:pt idx="72">
                  <c:v>42</c:v>
                </c:pt>
                <c:pt idx="73">
                  <c:v>35</c:v>
                </c:pt>
                <c:pt idx="74">
                  <c:v>29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'980025'!$B$4287:$B$4361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-19.260000000000002</c:v>
                </c:pt>
                <c:pt idx="5">
                  <c:v>-19.335000000000001</c:v>
                </c:pt>
                <c:pt idx="6">
                  <c:v>-19.395</c:v>
                </c:pt>
                <c:pt idx="7">
                  <c:v>-19.465</c:v>
                </c:pt>
                <c:pt idx="8">
                  <c:v>-19.535</c:v>
                </c:pt>
                <c:pt idx="9">
                  <c:v>-19.585000000000001</c:v>
                </c:pt>
                <c:pt idx="10">
                  <c:v>-19.66</c:v>
                </c:pt>
                <c:pt idx="11">
                  <c:v>-19.72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-20.114999999999998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-21.225000000000001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-23.035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'980025'!$F$4287:$F$4361</c:f>
              <c:numCache>
                <c:formatCode>General</c:formatCode>
                <c:ptCount val="75"/>
                <c:pt idx="0">
                  <c:v>174.04907708311137</c:v>
                </c:pt>
                <c:pt idx="1">
                  <c:v>178.31150553140444</c:v>
                </c:pt>
                <c:pt idx="2">
                  <c:v>181.40102510154887</c:v>
                </c:pt>
                <c:pt idx="3">
                  <c:v>184.82536788680778</c:v>
                </c:pt>
                <c:pt idx="4">
                  <c:v>188.059340058186</c:v>
                </c:pt>
                <c:pt idx="5">
                  <c:v>192.20284313263502</c:v>
                </c:pt>
                <c:pt idx="6">
                  <c:v>195.60041954242828</c:v>
                </c:pt>
                <c:pt idx="7">
                  <c:v>199.65960352731315</c:v>
                </c:pt>
                <c:pt idx="8">
                  <c:v>203.82400048030797</c:v>
                </c:pt>
                <c:pt idx="9">
                  <c:v>206.86449369114709</c:v>
                </c:pt>
                <c:pt idx="10">
                  <c:v>211.53071699172503</c:v>
                </c:pt>
                <c:pt idx="11">
                  <c:v>215.35691186210752</c:v>
                </c:pt>
                <c:pt idx="12">
                  <c:v>219.92817886765241</c:v>
                </c:pt>
                <c:pt idx="13">
                  <c:v>223.94059738624179</c:v>
                </c:pt>
                <c:pt idx="14">
                  <c:v>228.38785725743546</c:v>
                </c:pt>
                <c:pt idx="15">
                  <c:v>233.29688289807206</c:v>
                </c:pt>
                <c:pt idx="16">
                  <c:v>237.24307369812269</c:v>
                </c:pt>
                <c:pt idx="17">
                  <c:v>242.75371967775214</c:v>
                </c:pt>
                <c:pt idx="18">
                  <c:v>247.27232155802267</c:v>
                </c:pt>
                <c:pt idx="19">
                  <c:v>252.67082748524626</c:v>
                </c:pt>
                <c:pt idx="20">
                  <c:v>257.80894158164057</c:v>
                </c:pt>
                <c:pt idx="21">
                  <c:v>262.31229975681407</c:v>
                </c:pt>
                <c:pt idx="22">
                  <c:v>265.59960730049943</c:v>
                </c:pt>
                <c:pt idx="23">
                  <c:v>266.45853562103264</c:v>
                </c:pt>
                <c:pt idx="24">
                  <c:v>265.11702478964469</c:v>
                </c:pt>
                <c:pt idx="25">
                  <c:v>261.34498223530704</c:v>
                </c:pt>
                <c:pt idx="26">
                  <c:v>254.39754597053314</c:v>
                </c:pt>
                <c:pt idx="27">
                  <c:v>245.89843419359457</c:v>
                </c:pt>
                <c:pt idx="28">
                  <c:v>233.86343455720373</c:v>
                </c:pt>
                <c:pt idx="29">
                  <c:v>218.69947893747664</c:v>
                </c:pt>
                <c:pt idx="30">
                  <c:v>200.20460189628506</c:v>
                </c:pt>
                <c:pt idx="31">
                  <c:v>177.84101766983335</c:v>
                </c:pt>
                <c:pt idx="32">
                  <c:v>152.54189664612227</c:v>
                </c:pt>
                <c:pt idx="33">
                  <c:v>129.7850766178808</c:v>
                </c:pt>
                <c:pt idx="34">
                  <c:v>108.12089699068481</c:v>
                </c:pt>
                <c:pt idx="35">
                  <c:v>94.451667110054842</c:v>
                </c:pt>
                <c:pt idx="36">
                  <c:v>77.842003071484584</c:v>
                </c:pt>
                <c:pt idx="37">
                  <c:v>65.058825410085362</c:v>
                </c:pt>
                <c:pt idx="38">
                  <c:v>54.817948744155785</c:v>
                </c:pt>
                <c:pt idx="39">
                  <c:v>46.632477353295421</c:v>
                </c:pt>
                <c:pt idx="40">
                  <c:v>41.671764293341411</c:v>
                </c:pt>
                <c:pt idx="41">
                  <c:v>39.253352228856713</c:v>
                </c:pt>
                <c:pt idx="42">
                  <c:v>38.994490452677013</c:v>
                </c:pt>
                <c:pt idx="43">
                  <c:v>38.994490452677013</c:v>
                </c:pt>
                <c:pt idx="44">
                  <c:v>38.994490452677013</c:v>
                </c:pt>
                <c:pt idx="45">
                  <c:v>38.994490452677013</c:v>
                </c:pt>
                <c:pt idx="46">
                  <c:v>38.994490452677013</c:v>
                </c:pt>
                <c:pt idx="47">
                  <c:v>38.994490452677013</c:v>
                </c:pt>
                <c:pt idx="48">
                  <c:v>38.994490452677013</c:v>
                </c:pt>
                <c:pt idx="49">
                  <c:v>38.994490452677013</c:v>
                </c:pt>
                <c:pt idx="50">
                  <c:v>38.994490452677013</c:v>
                </c:pt>
                <c:pt idx="51">
                  <c:v>38.994490452677013</c:v>
                </c:pt>
                <c:pt idx="52">
                  <c:v>38.994490452677013</c:v>
                </c:pt>
                <c:pt idx="53">
                  <c:v>38.994490452677013</c:v>
                </c:pt>
                <c:pt idx="54">
                  <c:v>38.994490452677013</c:v>
                </c:pt>
                <c:pt idx="55">
                  <c:v>38.994490452677013</c:v>
                </c:pt>
                <c:pt idx="56">
                  <c:v>38.994490452677013</c:v>
                </c:pt>
                <c:pt idx="57">
                  <c:v>38.994490452677013</c:v>
                </c:pt>
                <c:pt idx="58">
                  <c:v>38.994490452677013</c:v>
                </c:pt>
                <c:pt idx="59">
                  <c:v>38.994490452677013</c:v>
                </c:pt>
                <c:pt idx="60">
                  <c:v>38.994490452677013</c:v>
                </c:pt>
                <c:pt idx="61">
                  <c:v>38.994490452677013</c:v>
                </c:pt>
                <c:pt idx="62">
                  <c:v>38.994490452677013</c:v>
                </c:pt>
                <c:pt idx="63">
                  <c:v>38.994490452677013</c:v>
                </c:pt>
                <c:pt idx="64">
                  <c:v>38.994490452677013</c:v>
                </c:pt>
                <c:pt idx="65">
                  <c:v>38.994490452677013</c:v>
                </c:pt>
                <c:pt idx="66">
                  <c:v>38.994490452677013</c:v>
                </c:pt>
                <c:pt idx="67">
                  <c:v>38.994490452677013</c:v>
                </c:pt>
                <c:pt idx="68">
                  <c:v>38.994490452677013</c:v>
                </c:pt>
                <c:pt idx="69">
                  <c:v>38.994490452677013</c:v>
                </c:pt>
                <c:pt idx="70">
                  <c:v>38.994490452677013</c:v>
                </c:pt>
                <c:pt idx="71">
                  <c:v>38.994490452677013</c:v>
                </c:pt>
                <c:pt idx="72">
                  <c:v>38.994490452677013</c:v>
                </c:pt>
                <c:pt idx="73">
                  <c:v>38.994490452677013</c:v>
                </c:pt>
                <c:pt idx="74">
                  <c:v>38.994490452677013</c:v>
                </c:pt>
              </c:numCache>
            </c:numRef>
          </c:yVal>
        </c:ser>
        <c:axId val="288509952"/>
        <c:axId val="288511488"/>
      </c:scatterChart>
      <c:valAx>
        <c:axId val="288509952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88511488"/>
        <c:crosses val="autoZero"/>
        <c:crossBetween val="midCat"/>
      </c:valAx>
      <c:valAx>
        <c:axId val="288511488"/>
        <c:scaling>
          <c:orientation val="minMax"/>
        </c:scaling>
        <c:axPos val="l"/>
        <c:majorGridlines/>
        <c:numFmt formatCode="General" sourceLinked="1"/>
        <c:tickLblPos val="nextTo"/>
        <c:crossAx val="288509952"/>
        <c:crosses val="autoZero"/>
        <c:crossBetween val="midCat"/>
      </c:valAx>
    </c:plotArea>
    <c:plotVisOnly val="1"/>
  </c:chart>
  <c:printSettings>
    <c:headerFooter/>
    <c:pageMargins b="0.75000000000001055" l="0.70000000000000062" r="0.70000000000000062" t="0.75000000000001055" header="0.30000000000000032" footer="0.30000000000000032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'980025'!$B$4379:$B$4453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-19.465</c:v>
                </c:pt>
                <c:pt idx="8">
                  <c:v>-19.53</c:v>
                </c:pt>
                <c:pt idx="9">
                  <c:v>-19.59</c:v>
                </c:pt>
                <c:pt idx="10">
                  <c:v>-19.66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-20.045000000000002</c:v>
                </c:pt>
                <c:pt idx="17">
                  <c:v>-20.114999999999998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-21.225000000000001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-22.26</c:v>
                </c:pt>
                <c:pt idx="51">
                  <c:v>-22.33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'980025'!$E$4379:$E$4453</c:f>
              <c:numCache>
                <c:formatCode>General</c:formatCode>
                <c:ptCount val="75"/>
                <c:pt idx="0">
                  <c:v>168</c:v>
                </c:pt>
                <c:pt idx="1">
                  <c:v>166</c:v>
                </c:pt>
                <c:pt idx="2">
                  <c:v>204</c:v>
                </c:pt>
                <c:pt idx="3">
                  <c:v>221</c:v>
                </c:pt>
                <c:pt idx="4">
                  <c:v>182</c:v>
                </c:pt>
                <c:pt idx="5">
                  <c:v>175</c:v>
                </c:pt>
                <c:pt idx="6">
                  <c:v>194</c:v>
                </c:pt>
                <c:pt idx="7">
                  <c:v>197</c:v>
                </c:pt>
                <c:pt idx="8">
                  <c:v>192</c:v>
                </c:pt>
                <c:pt idx="9">
                  <c:v>238</c:v>
                </c:pt>
                <c:pt idx="10">
                  <c:v>224</c:v>
                </c:pt>
                <c:pt idx="11">
                  <c:v>183</c:v>
                </c:pt>
                <c:pt idx="12">
                  <c:v>228</c:v>
                </c:pt>
                <c:pt idx="13">
                  <c:v>219</c:v>
                </c:pt>
                <c:pt idx="14">
                  <c:v>217</c:v>
                </c:pt>
                <c:pt idx="15">
                  <c:v>211</c:v>
                </c:pt>
                <c:pt idx="16">
                  <c:v>239</c:v>
                </c:pt>
                <c:pt idx="17">
                  <c:v>264</c:v>
                </c:pt>
                <c:pt idx="18">
                  <c:v>221</c:v>
                </c:pt>
                <c:pt idx="19">
                  <c:v>279</c:v>
                </c:pt>
                <c:pt idx="20">
                  <c:v>252</c:v>
                </c:pt>
                <c:pt idx="21">
                  <c:v>244</c:v>
                </c:pt>
                <c:pt idx="22">
                  <c:v>280</c:v>
                </c:pt>
                <c:pt idx="23">
                  <c:v>333</c:v>
                </c:pt>
                <c:pt idx="24">
                  <c:v>300</c:v>
                </c:pt>
                <c:pt idx="25">
                  <c:v>316</c:v>
                </c:pt>
                <c:pt idx="26">
                  <c:v>291</c:v>
                </c:pt>
                <c:pt idx="27">
                  <c:v>326</c:v>
                </c:pt>
                <c:pt idx="28">
                  <c:v>326</c:v>
                </c:pt>
                <c:pt idx="29">
                  <c:v>263</c:v>
                </c:pt>
                <c:pt idx="30">
                  <c:v>253</c:v>
                </c:pt>
                <c:pt idx="31">
                  <c:v>197</c:v>
                </c:pt>
                <c:pt idx="32">
                  <c:v>177</c:v>
                </c:pt>
                <c:pt idx="33">
                  <c:v>123</c:v>
                </c:pt>
                <c:pt idx="34">
                  <c:v>110</c:v>
                </c:pt>
                <c:pt idx="35">
                  <c:v>77</c:v>
                </c:pt>
                <c:pt idx="36">
                  <c:v>65</c:v>
                </c:pt>
                <c:pt idx="37">
                  <c:v>51</c:v>
                </c:pt>
                <c:pt idx="38">
                  <c:v>51</c:v>
                </c:pt>
                <c:pt idx="39">
                  <c:v>58</c:v>
                </c:pt>
                <c:pt idx="40">
                  <c:v>50</c:v>
                </c:pt>
                <c:pt idx="41">
                  <c:v>51</c:v>
                </c:pt>
                <c:pt idx="42">
                  <c:v>42</c:v>
                </c:pt>
                <c:pt idx="43">
                  <c:v>49</c:v>
                </c:pt>
                <c:pt idx="44">
                  <c:v>38</c:v>
                </c:pt>
                <c:pt idx="45">
                  <c:v>32</c:v>
                </c:pt>
                <c:pt idx="46">
                  <c:v>42</c:v>
                </c:pt>
                <c:pt idx="47">
                  <c:v>51</c:v>
                </c:pt>
                <c:pt idx="48">
                  <c:v>42</c:v>
                </c:pt>
                <c:pt idx="49">
                  <c:v>43</c:v>
                </c:pt>
                <c:pt idx="50">
                  <c:v>33</c:v>
                </c:pt>
                <c:pt idx="51">
                  <c:v>36</c:v>
                </c:pt>
                <c:pt idx="52">
                  <c:v>36</c:v>
                </c:pt>
                <c:pt idx="53">
                  <c:v>35</c:v>
                </c:pt>
                <c:pt idx="54">
                  <c:v>40</c:v>
                </c:pt>
                <c:pt idx="55">
                  <c:v>40</c:v>
                </c:pt>
                <c:pt idx="56">
                  <c:v>55</c:v>
                </c:pt>
                <c:pt idx="57">
                  <c:v>39</c:v>
                </c:pt>
                <c:pt idx="58">
                  <c:v>38</c:v>
                </c:pt>
                <c:pt idx="59">
                  <c:v>35</c:v>
                </c:pt>
                <c:pt idx="60">
                  <c:v>37</c:v>
                </c:pt>
                <c:pt idx="61">
                  <c:v>43</c:v>
                </c:pt>
                <c:pt idx="62">
                  <c:v>38</c:v>
                </c:pt>
                <c:pt idx="63">
                  <c:v>38</c:v>
                </c:pt>
                <c:pt idx="64">
                  <c:v>30</c:v>
                </c:pt>
                <c:pt idx="65">
                  <c:v>33</c:v>
                </c:pt>
                <c:pt idx="66">
                  <c:v>38</c:v>
                </c:pt>
                <c:pt idx="67">
                  <c:v>39</c:v>
                </c:pt>
                <c:pt idx="68">
                  <c:v>48</c:v>
                </c:pt>
                <c:pt idx="69">
                  <c:v>34</c:v>
                </c:pt>
                <c:pt idx="70">
                  <c:v>53</c:v>
                </c:pt>
                <c:pt idx="71">
                  <c:v>29</c:v>
                </c:pt>
                <c:pt idx="72">
                  <c:v>31</c:v>
                </c:pt>
                <c:pt idx="73">
                  <c:v>29</c:v>
                </c:pt>
                <c:pt idx="74">
                  <c:v>38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'980025'!$B$4379:$B$4453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-19.465</c:v>
                </c:pt>
                <c:pt idx="8">
                  <c:v>-19.53</c:v>
                </c:pt>
                <c:pt idx="9">
                  <c:v>-19.59</c:v>
                </c:pt>
                <c:pt idx="10">
                  <c:v>-19.66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-20.045000000000002</c:v>
                </c:pt>
                <c:pt idx="17">
                  <c:v>-20.114999999999998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-21.225000000000001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-22.26</c:v>
                </c:pt>
                <c:pt idx="51">
                  <c:v>-22.33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'980025'!$F$4379:$F$4453</c:f>
              <c:numCache>
                <c:formatCode>General</c:formatCode>
                <c:ptCount val="75"/>
                <c:pt idx="0">
                  <c:v>167.61405062349803</c:v>
                </c:pt>
                <c:pt idx="1">
                  <c:v>172.46268629374416</c:v>
                </c:pt>
                <c:pt idx="2">
                  <c:v>175.9950222181144</c:v>
                </c:pt>
                <c:pt idx="3">
                  <c:v>179.92740751590745</c:v>
                </c:pt>
                <c:pt idx="4">
                  <c:v>183.97278513330792</c:v>
                </c:pt>
                <c:pt idx="5">
                  <c:v>188.13440176750385</c:v>
                </c:pt>
                <c:pt idx="6">
                  <c:v>192.41559740558793</c:v>
                </c:pt>
                <c:pt idx="7">
                  <c:v>197.16378942411157</c:v>
                </c:pt>
                <c:pt idx="8">
                  <c:v>201.70443355940299</c:v>
                </c:pt>
                <c:pt idx="9">
                  <c:v>206.01151439603848</c:v>
                </c:pt>
                <c:pt idx="10">
                  <c:v>211.18088042176754</c:v>
                </c:pt>
                <c:pt idx="11">
                  <c:v>215.73903479810195</c:v>
                </c:pt>
                <c:pt idx="12">
                  <c:v>220.81341606827129</c:v>
                </c:pt>
                <c:pt idx="13">
                  <c:v>226.0336035265091</c:v>
                </c:pt>
                <c:pt idx="14">
                  <c:v>231.40378673669437</c:v>
                </c:pt>
                <c:pt idx="15">
                  <c:v>237.35975399728517</c:v>
                </c:pt>
                <c:pt idx="16">
                  <c:v>242.61150403762764</c:v>
                </c:pt>
                <c:pt idx="17">
                  <c:v>248.91466370977631</c:v>
                </c:pt>
                <c:pt idx="18">
                  <c:v>254.47255508394917</c:v>
                </c:pt>
                <c:pt idx="19">
                  <c:v>261.14314612555677</c:v>
                </c:pt>
                <c:pt idx="20">
                  <c:v>267.52215943711599</c:v>
                </c:pt>
                <c:pt idx="21">
                  <c:v>273.57304675006742</c:v>
                </c:pt>
                <c:pt idx="22">
                  <c:v>280.83533238794706</c:v>
                </c:pt>
                <c:pt idx="23">
                  <c:v>288.3225889450905</c:v>
                </c:pt>
                <c:pt idx="24">
                  <c:v>294.9245728388251</c:v>
                </c:pt>
                <c:pt idx="25">
                  <c:v>301.15405208412074</c:v>
                </c:pt>
                <c:pt idx="26">
                  <c:v>302.36370249794436</c:v>
                </c:pt>
                <c:pt idx="27">
                  <c:v>298.17198896498905</c:v>
                </c:pt>
                <c:pt idx="28">
                  <c:v>287.71836483695586</c:v>
                </c:pt>
                <c:pt idx="29">
                  <c:v>270.61620598108772</c:v>
                </c:pt>
                <c:pt idx="30">
                  <c:v>246.32443731863182</c:v>
                </c:pt>
                <c:pt idx="31">
                  <c:v>214.27156206589265</c:v>
                </c:pt>
                <c:pt idx="32">
                  <c:v>176.83178691158733</c:v>
                </c:pt>
                <c:pt idx="33">
                  <c:v>135.76743391166636</c:v>
                </c:pt>
                <c:pt idx="34">
                  <c:v>101.9556648608351</c:v>
                </c:pt>
                <c:pt idx="35">
                  <c:v>80.477184550487451</c:v>
                </c:pt>
                <c:pt idx="36">
                  <c:v>60.865990777701271</c:v>
                </c:pt>
                <c:pt idx="37">
                  <c:v>46.73980673154184</c:v>
                </c:pt>
                <c:pt idx="38">
                  <c:v>40.404113753496887</c:v>
                </c:pt>
                <c:pt idx="39">
                  <c:v>39.139223664220602</c:v>
                </c:pt>
                <c:pt idx="40">
                  <c:v>39.139223664220602</c:v>
                </c:pt>
                <c:pt idx="41">
                  <c:v>39.139223664220602</c:v>
                </c:pt>
                <c:pt idx="42">
                  <c:v>39.139223664220602</c:v>
                </c:pt>
                <c:pt idx="43">
                  <c:v>39.139223664220602</c:v>
                </c:pt>
                <c:pt idx="44">
                  <c:v>39.139223664220602</c:v>
                </c:pt>
                <c:pt idx="45">
                  <c:v>39.139223664220602</c:v>
                </c:pt>
                <c:pt idx="46">
                  <c:v>39.139223664220602</c:v>
                </c:pt>
                <c:pt idx="47">
                  <c:v>39.139223664220602</c:v>
                </c:pt>
                <c:pt idx="48">
                  <c:v>39.139223664220602</c:v>
                </c:pt>
                <c:pt idx="49">
                  <c:v>39.139223664220602</c:v>
                </c:pt>
                <c:pt idx="50">
                  <c:v>39.139223664220602</c:v>
                </c:pt>
                <c:pt idx="51">
                  <c:v>39.139223664220602</c:v>
                </c:pt>
                <c:pt idx="52">
                  <c:v>39.139223664220602</c:v>
                </c:pt>
                <c:pt idx="53">
                  <c:v>39.139223664220602</c:v>
                </c:pt>
                <c:pt idx="54">
                  <c:v>39.139223664220602</c:v>
                </c:pt>
                <c:pt idx="55">
                  <c:v>39.139223664220602</c:v>
                </c:pt>
                <c:pt idx="56">
                  <c:v>39.139223664220602</c:v>
                </c:pt>
                <c:pt idx="57">
                  <c:v>39.139223664220602</c:v>
                </c:pt>
                <c:pt idx="58">
                  <c:v>39.139223664220602</c:v>
                </c:pt>
                <c:pt idx="59">
                  <c:v>39.139223664220602</c:v>
                </c:pt>
                <c:pt idx="60">
                  <c:v>39.139223664220602</c:v>
                </c:pt>
                <c:pt idx="61">
                  <c:v>39.139223664220602</c:v>
                </c:pt>
                <c:pt idx="62">
                  <c:v>39.139223664220602</c:v>
                </c:pt>
                <c:pt idx="63">
                  <c:v>39.139223664220602</c:v>
                </c:pt>
                <c:pt idx="64">
                  <c:v>39.139223664220602</c:v>
                </c:pt>
                <c:pt idx="65">
                  <c:v>39.139223664220602</c:v>
                </c:pt>
                <c:pt idx="66">
                  <c:v>39.139223664220602</c:v>
                </c:pt>
                <c:pt idx="67">
                  <c:v>39.139223664220602</c:v>
                </c:pt>
                <c:pt idx="68">
                  <c:v>39.139223664220602</c:v>
                </c:pt>
                <c:pt idx="69">
                  <c:v>39.139223664220602</c:v>
                </c:pt>
                <c:pt idx="70">
                  <c:v>39.139223664220602</c:v>
                </c:pt>
                <c:pt idx="71">
                  <c:v>39.139223664220602</c:v>
                </c:pt>
                <c:pt idx="72">
                  <c:v>39.139223664220602</c:v>
                </c:pt>
                <c:pt idx="73">
                  <c:v>39.139223664220602</c:v>
                </c:pt>
                <c:pt idx="74">
                  <c:v>39.139223664220602</c:v>
                </c:pt>
              </c:numCache>
            </c:numRef>
          </c:yVal>
        </c:ser>
        <c:axId val="288486528"/>
        <c:axId val="288488064"/>
      </c:scatterChart>
      <c:valAx>
        <c:axId val="28848652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88488064"/>
        <c:crosses val="autoZero"/>
        <c:crossBetween val="midCat"/>
      </c:valAx>
      <c:valAx>
        <c:axId val="288488064"/>
        <c:scaling>
          <c:orientation val="minMax"/>
        </c:scaling>
        <c:axPos val="l"/>
        <c:majorGridlines/>
        <c:numFmt formatCode="General" sourceLinked="1"/>
        <c:tickLblPos val="nextTo"/>
        <c:crossAx val="288486528"/>
        <c:crosses val="autoZero"/>
        <c:crossBetween val="midCat"/>
      </c:valAx>
    </c:plotArea>
    <c:plotVisOnly val="1"/>
  </c:chart>
  <c:printSettings>
    <c:headerFooter/>
    <c:pageMargins b="0.75000000000001077" l="0.70000000000000062" r="0.70000000000000062" t="0.75000000000001077" header="0.30000000000000032" footer="0.30000000000000032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'980025'!$B$4471:$B$4545</c:f>
              <c:numCache>
                <c:formatCode>General</c:formatCode>
                <c:ptCount val="75"/>
                <c:pt idx="0">
                  <c:v>-18.984999999999999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-19.66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-20.045000000000002</c:v>
                </c:pt>
                <c:pt idx="17">
                  <c:v>-20.114999999999998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-22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-22.515000000000001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'980025'!$E$4471:$E$4545</c:f>
              <c:numCache>
                <c:formatCode>General</c:formatCode>
                <c:ptCount val="75"/>
                <c:pt idx="0">
                  <c:v>188</c:v>
                </c:pt>
                <c:pt idx="1">
                  <c:v>168</c:v>
                </c:pt>
                <c:pt idx="2">
                  <c:v>166</c:v>
                </c:pt>
                <c:pt idx="3">
                  <c:v>173</c:v>
                </c:pt>
                <c:pt idx="4">
                  <c:v>185</c:v>
                </c:pt>
                <c:pt idx="5">
                  <c:v>197</c:v>
                </c:pt>
                <c:pt idx="6">
                  <c:v>195</c:v>
                </c:pt>
                <c:pt idx="7">
                  <c:v>182</c:v>
                </c:pt>
                <c:pt idx="8">
                  <c:v>220</c:v>
                </c:pt>
                <c:pt idx="9">
                  <c:v>199</c:v>
                </c:pt>
                <c:pt idx="10">
                  <c:v>223</c:v>
                </c:pt>
                <c:pt idx="11">
                  <c:v>222</c:v>
                </c:pt>
                <c:pt idx="12">
                  <c:v>191</c:v>
                </c:pt>
                <c:pt idx="13">
                  <c:v>232</c:v>
                </c:pt>
                <c:pt idx="14">
                  <c:v>234</c:v>
                </c:pt>
                <c:pt idx="15">
                  <c:v>233</c:v>
                </c:pt>
                <c:pt idx="16">
                  <c:v>248</c:v>
                </c:pt>
                <c:pt idx="17">
                  <c:v>234</c:v>
                </c:pt>
                <c:pt idx="18">
                  <c:v>241</c:v>
                </c:pt>
                <c:pt idx="19">
                  <c:v>252</c:v>
                </c:pt>
                <c:pt idx="20">
                  <c:v>263</c:v>
                </c:pt>
                <c:pt idx="21">
                  <c:v>240</c:v>
                </c:pt>
                <c:pt idx="22">
                  <c:v>277</c:v>
                </c:pt>
                <c:pt idx="23">
                  <c:v>286</c:v>
                </c:pt>
                <c:pt idx="24">
                  <c:v>261</c:v>
                </c:pt>
                <c:pt idx="25">
                  <c:v>293</c:v>
                </c:pt>
                <c:pt idx="26">
                  <c:v>313</c:v>
                </c:pt>
                <c:pt idx="27">
                  <c:v>291</c:v>
                </c:pt>
                <c:pt idx="28">
                  <c:v>334</c:v>
                </c:pt>
                <c:pt idx="29">
                  <c:v>306</c:v>
                </c:pt>
                <c:pt idx="30">
                  <c:v>322</c:v>
                </c:pt>
                <c:pt idx="31">
                  <c:v>245</c:v>
                </c:pt>
                <c:pt idx="32">
                  <c:v>230</c:v>
                </c:pt>
                <c:pt idx="33">
                  <c:v>143</c:v>
                </c:pt>
                <c:pt idx="34">
                  <c:v>125</c:v>
                </c:pt>
                <c:pt idx="35">
                  <c:v>76</c:v>
                </c:pt>
                <c:pt idx="36">
                  <c:v>73</c:v>
                </c:pt>
                <c:pt idx="37">
                  <c:v>47</c:v>
                </c:pt>
                <c:pt idx="38">
                  <c:v>64</c:v>
                </c:pt>
                <c:pt idx="39">
                  <c:v>50</c:v>
                </c:pt>
                <c:pt idx="40">
                  <c:v>36</c:v>
                </c:pt>
                <c:pt idx="41">
                  <c:v>44</c:v>
                </c:pt>
                <c:pt idx="42">
                  <c:v>42</c:v>
                </c:pt>
                <c:pt idx="43">
                  <c:v>39</c:v>
                </c:pt>
                <c:pt idx="44">
                  <c:v>47</c:v>
                </c:pt>
                <c:pt idx="45">
                  <c:v>40</c:v>
                </c:pt>
                <c:pt idx="46">
                  <c:v>51</c:v>
                </c:pt>
                <c:pt idx="47">
                  <c:v>43</c:v>
                </c:pt>
                <c:pt idx="48">
                  <c:v>43</c:v>
                </c:pt>
                <c:pt idx="49">
                  <c:v>45</c:v>
                </c:pt>
                <c:pt idx="50">
                  <c:v>41</c:v>
                </c:pt>
                <c:pt idx="51">
                  <c:v>46</c:v>
                </c:pt>
                <c:pt idx="52">
                  <c:v>35</c:v>
                </c:pt>
                <c:pt idx="53">
                  <c:v>45</c:v>
                </c:pt>
                <c:pt idx="54">
                  <c:v>35</c:v>
                </c:pt>
                <c:pt idx="55">
                  <c:v>41</c:v>
                </c:pt>
                <c:pt idx="56">
                  <c:v>45</c:v>
                </c:pt>
                <c:pt idx="57">
                  <c:v>40</c:v>
                </c:pt>
                <c:pt idx="58">
                  <c:v>42</c:v>
                </c:pt>
                <c:pt idx="59">
                  <c:v>51</c:v>
                </c:pt>
                <c:pt idx="60">
                  <c:v>41</c:v>
                </c:pt>
                <c:pt idx="61">
                  <c:v>36</c:v>
                </c:pt>
                <c:pt idx="62">
                  <c:v>44</c:v>
                </c:pt>
                <c:pt idx="63">
                  <c:v>43</c:v>
                </c:pt>
                <c:pt idx="64">
                  <c:v>38</c:v>
                </c:pt>
                <c:pt idx="65">
                  <c:v>47</c:v>
                </c:pt>
                <c:pt idx="66">
                  <c:v>48</c:v>
                </c:pt>
                <c:pt idx="67">
                  <c:v>40</c:v>
                </c:pt>
                <c:pt idx="68">
                  <c:v>32</c:v>
                </c:pt>
                <c:pt idx="69">
                  <c:v>36</c:v>
                </c:pt>
                <c:pt idx="70">
                  <c:v>37</c:v>
                </c:pt>
                <c:pt idx="71">
                  <c:v>44</c:v>
                </c:pt>
                <c:pt idx="72">
                  <c:v>40</c:v>
                </c:pt>
                <c:pt idx="73">
                  <c:v>45</c:v>
                </c:pt>
                <c:pt idx="74">
                  <c:v>39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'980025'!$B$4471:$B$4545</c:f>
              <c:numCache>
                <c:formatCode>General</c:formatCode>
                <c:ptCount val="75"/>
                <c:pt idx="0">
                  <c:v>-18.984999999999999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-19.66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-20.045000000000002</c:v>
                </c:pt>
                <c:pt idx="17">
                  <c:v>-20.114999999999998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-22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-22.515000000000001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'980025'!$F$4471:$F$4545</c:f>
              <c:numCache>
                <c:formatCode>General</c:formatCode>
                <c:ptCount val="75"/>
                <c:pt idx="0">
                  <c:v>168.30742216385553</c:v>
                </c:pt>
                <c:pt idx="1">
                  <c:v>173.08156102657762</c:v>
                </c:pt>
                <c:pt idx="2">
                  <c:v>176.36418245527818</c:v>
                </c:pt>
                <c:pt idx="3">
                  <c:v>179.72903073006319</c:v>
                </c:pt>
                <c:pt idx="4">
                  <c:v>183.76136337562531</c:v>
                </c:pt>
                <c:pt idx="5">
                  <c:v>187.61133353502703</c:v>
                </c:pt>
                <c:pt idx="6">
                  <c:v>191.56588689302424</c:v>
                </c:pt>
                <c:pt idx="7">
                  <c:v>195.62786441850108</c:v>
                </c:pt>
                <c:pt idx="8">
                  <c:v>200.12578774454613</c:v>
                </c:pt>
                <c:pt idx="9">
                  <c:v>203.75208423601475</c:v>
                </c:pt>
                <c:pt idx="10">
                  <c:v>208.83145552128821</c:v>
                </c:pt>
                <c:pt idx="11">
                  <c:v>213.00958108776632</c:v>
                </c:pt>
                <c:pt idx="12">
                  <c:v>217.65406965507793</c:v>
                </c:pt>
                <c:pt idx="13">
                  <c:v>222.42472425747491</c:v>
                </c:pt>
                <c:pt idx="14">
                  <c:v>227.32497215463883</c:v>
                </c:pt>
                <c:pt idx="15">
                  <c:v>232.75113199472071</c:v>
                </c:pt>
                <c:pt idx="16">
                  <c:v>237.52842490306165</c:v>
                </c:pt>
                <c:pt idx="17">
                  <c:v>243.25338858004784</c:v>
                </c:pt>
                <c:pt idx="18">
                  <c:v>248.29375399142953</c:v>
                </c:pt>
                <c:pt idx="19">
                  <c:v>254.33397581842229</c:v>
                </c:pt>
                <c:pt idx="20">
                  <c:v>260.10102825038933</c:v>
                </c:pt>
                <c:pt idx="21">
                  <c:v>265.56341255860474</c:v>
                </c:pt>
                <c:pt idx="22">
                  <c:v>272.10936909806549</c:v>
                </c:pt>
                <c:pt idx="23">
                  <c:v>278.8470212310109</c:v>
                </c:pt>
                <c:pt idx="24">
                  <c:v>284.77897655525743</c:v>
                </c:pt>
                <c:pt idx="25">
                  <c:v>291.37305762029592</c:v>
                </c:pt>
                <c:pt idx="26">
                  <c:v>298.67483879713421</c:v>
                </c:pt>
                <c:pt idx="27">
                  <c:v>305.10346391368478</c:v>
                </c:pt>
                <c:pt idx="28">
                  <c:v>309.52919794039349</c:v>
                </c:pt>
                <c:pt idx="29">
                  <c:v>304.01078429985921</c:v>
                </c:pt>
                <c:pt idx="30">
                  <c:v>287.35885432414699</c:v>
                </c:pt>
                <c:pt idx="31">
                  <c:v>258.68367133196824</c:v>
                </c:pt>
                <c:pt idx="32">
                  <c:v>220.73262606039719</c:v>
                </c:pt>
                <c:pt idx="33">
                  <c:v>163.21981774464936</c:v>
                </c:pt>
                <c:pt idx="34">
                  <c:v>116.43492430907409</c:v>
                </c:pt>
                <c:pt idx="35">
                  <c:v>83.328110049939141</c:v>
                </c:pt>
                <c:pt idx="36">
                  <c:v>58.381572590727231</c:v>
                </c:pt>
                <c:pt idx="37">
                  <c:v>44.215914648598819</c:v>
                </c:pt>
                <c:pt idx="38">
                  <c:v>42.034294139198252</c:v>
                </c:pt>
                <c:pt idx="39">
                  <c:v>42.034294139198252</c:v>
                </c:pt>
                <c:pt idx="40">
                  <c:v>42.034294139198252</c:v>
                </c:pt>
                <c:pt idx="41">
                  <c:v>42.034294139198252</c:v>
                </c:pt>
                <c:pt idx="42">
                  <c:v>42.034294139198252</c:v>
                </c:pt>
                <c:pt idx="43">
                  <c:v>42.034294139198252</c:v>
                </c:pt>
                <c:pt idx="44">
                  <c:v>42.034294139198252</c:v>
                </c:pt>
                <c:pt idx="45">
                  <c:v>42.034294139198252</c:v>
                </c:pt>
                <c:pt idx="46">
                  <c:v>42.034294139198252</c:v>
                </c:pt>
                <c:pt idx="47">
                  <c:v>42.034294139198252</c:v>
                </c:pt>
                <c:pt idx="48">
                  <c:v>42.034294139198252</c:v>
                </c:pt>
                <c:pt idx="49">
                  <c:v>42.034294139198252</c:v>
                </c:pt>
                <c:pt idx="50">
                  <c:v>42.034294139198252</c:v>
                </c:pt>
                <c:pt idx="51">
                  <c:v>42.034294139198252</c:v>
                </c:pt>
                <c:pt idx="52">
                  <c:v>42.034294139198252</c:v>
                </c:pt>
                <c:pt idx="53">
                  <c:v>42.034294139198252</c:v>
                </c:pt>
                <c:pt idx="54">
                  <c:v>42.034294139198252</c:v>
                </c:pt>
                <c:pt idx="55">
                  <c:v>42.034294139198252</c:v>
                </c:pt>
                <c:pt idx="56">
                  <c:v>42.034294139198252</c:v>
                </c:pt>
                <c:pt idx="57">
                  <c:v>42.034294139198252</c:v>
                </c:pt>
                <c:pt idx="58">
                  <c:v>42.034294139198252</c:v>
                </c:pt>
                <c:pt idx="59">
                  <c:v>42.034294139198252</c:v>
                </c:pt>
                <c:pt idx="60">
                  <c:v>42.034294139198252</c:v>
                </c:pt>
                <c:pt idx="61">
                  <c:v>42.034294139198252</c:v>
                </c:pt>
                <c:pt idx="62">
                  <c:v>42.034294139198252</c:v>
                </c:pt>
                <c:pt idx="63">
                  <c:v>42.034294139198252</c:v>
                </c:pt>
                <c:pt idx="64">
                  <c:v>42.034294139198252</c:v>
                </c:pt>
                <c:pt idx="65">
                  <c:v>42.034294139198252</c:v>
                </c:pt>
                <c:pt idx="66">
                  <c:v>42.034294139198252</c:v>
                </c:pt>
                <c:pt idx="67">
                  <c:v>42.034294139198252</c:v>
                </c:pt>
                <c:pt idx="68">
                  <c:v>42.034294139198252</c:v>
                </c:pt>
                <c:pt idx="69">
                  <c:v>42.034294139198252</c:v>
                </c:pt>
                <c:pt idx="70">
                  <c:v>42.034294139198252</c:v>
                </c:pt>
                <c:pt idx="71">
                  <c:v>42.034294139198252</c:v>
                </c:pt>
                <c:pt idx="72">
                  <c:v>42.034294139198252</c:v>
                </c:pt>
                <c:pt idx="73">
                  <c:v>42.034294139198252</c:v>
                </c:pt>
                <c:pt idx="74">
                  <c:v>42.034294139198252</c:v>
                </c:pt>
              </c:numCache>
            </c:numRef>
          </c:yVal>
        </c:ser>
        <c:axId val="288954624"/>
        <c:axId val="289165312"/>
      </c:scatterChart>
      <c:valAx>
        <c:axId val="288954624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89165312"/>
        <c:crosses val="autoZero"/>
        <c:crossBetween val="midCat"/>
      </c:valAx>
      <c:valAx>
        <c:axId val="289165312"/>
        <c:scaling>
          <c:orientation val="minMax"/>
        </c:scaling>
        <c:axPos val="l"/>
        <c:majorGridlines/>
        <c:numFmt formatCode="General" sourceLinked="1"/>
        <c:tickLblPos val="nextTo"/>
        <c:crossAx val="288954624"/>
        <c:crosses val="autoZero"/>
        <c:crossBetween val="midCat"/>
      </c:valAx>
    </c:plotArea>
    <c:plotVisOnly val="1"/>
  </c:chart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'980025'!$B$423:$B$497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-19.395</c:v>
                </c:pt>
                <c:pt idx="7">
                  <c:v>-19.46</c:v>
                </c:pt>
                <c:pt idx="8">
                  <c:v>-19.524999999999999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-19.795000000000002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-20.055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-20.824999999999999</c:v>
                </c:pt>
                <c:pt idx="29">
                  <c:v>-20.89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-21.74</c:v>
                </c:pt>
                <c:pt idx="43">
                  <c:v>-21.8</c:v>
                </c:pt>
                <c:pt idx="44">
                  <c:v>-21.87</c:v>
                </c:pt>
                <c:pt idx="45">
                  <c:v>-21.934999999999999</c:v>
                </c:pt>
                <c:pt idx="46">
                  <c:v>-22</c:v>
                </c:pt>
                <c:pt idx="47">
                  <c:v>-22.065000000000001</c:v>
                </c:pt>
                <c:pt idx="48">
                  <c:v>-22.13</c:v>
                </c:pt>
                <c:pt idx="49">
                  <c:v>-22.19</c:v>
                </c:pt>
                <c:pt idx="50">
                  <c:v>-22.26</c:v>
                </c:pt>
                <c:pt idx="51">
                  <c:v>-22.32</c:v>
                </c:pt>
                <c:pt idx="52">
                  <c:v>-22.39</c:v>
                </c:pt>
                <c:pt idx="53">
                  <c:v>-22.454999999999998</c:v>
                </c:pt>
                <c:pt idx="54">
                  <c:v>-22.515000000000001</c:v>
                </c:pt>
                <c:pt idx="55">
                  <c:v>-22.59</c:v>
                </c:pt>
                <c:pt idx="56">
                  <c:v>-22.645</c:v>
                </c:pt>
                <c:pt idx="57">
                  <c:v>-22.715</c:v>
                </c:pt>
                <c:pt idx="58">
                  <c:v>-22.774999999999999</c:v>
                </c:pt>
                <c:pt idx="59">
                  <c:v>-22.84</c:v>
                </c:pt>
                <c:pt idx="60">
                  <c:v>-22.91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'980025'!$E$423:$E$497</c:f>
              <c:numCache>
                <c:formatCode>General</c:formatCode>
                <c:ptCount val="75"/>
                <c:pt idx="0">
                  <c:v>222</c:v>
                </c:pt>
                <c:pt idx="1">
                  <c:v>225</c:v>
                </c:pt>
                <c:pt idx="2">
                  <c:v>229</c:v>
                </c:pt>
                <c:pt idx="3">
                  <c:v>208</c:v>
                </c:pt>
                <c:pt idx="4">
                  <c:v>211</c:v>
                </c:pt>
                <c:pt idx="5">
                  <c:v>255</c:v>
                </c:pt>
                <c:pt idx="6">
                  <c:v>252</c:v>
                </c:pt>
                <c:pt idx="7">
                  <c:v>260</c:v>
                </c:pt>
                <c:pt idx="8">
                  <c:v>245</c:v>
                </c:pt>
                <c:pt idx="9">
                  <c:v>234</c:v>
                </c:pt>
                <c:pt idx="10">
                  <c:v>252</c:v>
                </c:pt>
                <c:pt idx="11">
                  <c:v>276</c:v>
                </c:pt>
                <c:pt idx="12">
                  <c:v>269</c:v>
                </c:pt>
                <c:pt idx="13">
                  <c:v>262</c:v>
                </c:pt>
                <c:pt idx="14">
                  <c:v>245</c:v>
                </c:pt>
                <c:pt idx="15">
                  <c:v>274</c:v>
                </c:pt>
                <c:pt idx="16">
                  <c:v>288</c:v>
                </c:pt>
                <c:pt idx="17">
                  <c:v>303</c:v>
                </c:pt>
                <c:pt idx="18">
                  <c:v>274</c:v>
                </c:pt>
                <c:pt idx="19">
                  <c:v>295</c:v>
                </c:pt>
                <c:pt idx="20">
                  <c:v>295</c:v>
                </c:pt>
                <c:pt idx="21">
                  <c:v>281</c:v>
                </c:pt>
                <c:pt idx="22">
                  <c:v>327</c:v>
                </c:pt>
                <c:pt idx="23">
                  <c:v>308</c:v>
                </c:pt>
                <c:pt idx="24">
                  <c:v>288</c:v>
                </c:pt>
                <c:pt idx="25">
                  <c:v>254</c:v>
                </c:pt>
                <c:pt idx="26">
                  <c:v>219</c:v>
                </c:pt>
                <c:pt idx="27">
                  <c:v>204</c:v>
                </c:pt>
                <c:pt idx="28">
                  <c:v>141</c:v>
                </c:pt>
                <c:pt idx="29">
                  <c:v>121</c:v>
                </c:pt>
                <c:pt idx="30">
                  <c:v>93</c:v>
                </c:pt>
                <c:pt idx="31">
                  <c:v>64</c:v>
                </c:pt>
                <c:pt idx="32">
                  <c:v>58</c:v>
                </c:pt>
                <c:pt idx="33">
                  <c:v>55</c:v>
                </c:pt>
                <c:pt idx="34">
                  <c:v>40</c:v>
                </c:pt>
                <c:pt idx="35">
                  <c:v>43</c:v>
                </c:pt>
                <c:pt idx="36">
                  <c:v>58</c:v>
                </c:pt>
                <c:pt idx="37">
                  <c:v>43</c:v>
                </c:pt>
                <c:pt idx="38">
                  <c:v>39</c:v>
                </c:pt>
                <c:pt idx="39">
                  <c:v>46</c:v>
                </c:pt>
                <c:pt idx="40">
                  <c:v>53</c:v>
                </c:pt>
                <c:pt idx="41">
                  <c:v>39</c:v>
                </c:pt>
                <c:pt idx="42">
                  <c:v>38</c:v>
                </c:pt>
                <c:pt idx="43">
                  <c:v>40</c:v>
                </c:pt>
                <c:pt idx="44">
                  <c:v>39</c:v>
                </c:pt>
                <c:pt idx="45">
                  <c:v>36</c:v>
                </c:pt>
                <c:pt idx="46">
                  <c:v>47</c:v>
                </c:pt>
                <c:pt idx="47">
                  <c:v>48</c:v>
                </c:pt>
                <c:pt idx="48">
                  <c:v>36</c:v>
                </c:pt>
                <c:pt idx="49">
                  <c:v>32</c:v>
                </c:pt>
                <c:pt idx="50">
                  <c:v>47</c:v>
                </c:pt>
                <c:pt idx="51">
                  <c:v>33</c:v>
                </c:pt>
                <c:pt idx="52">
                  <c:v>33</c:v>
                </c:pt>
                <c:pt idx="53">
                  <c:v>31</c:v>
                </c:pt>
                <c:pt idx="54">
                  <c:v>37</c:v>
                </c:pt>
                <c:pt idx="55">
                  <c:v>50</c:v>
                </c:pt>
                <c:pt idx="56">
                  <c:v>42</c:v>
                </c:pt>
                <c:pt idx="57">
                  <c:v>36</c:v>
                </c:pt>
                <c:pt idx="58">
                  <c:v>51</c:v>
                </c:pt>
                <c:pt idx="59">
                  <c:v>34</c:v>
                </c:pt>
                <c:pt idx="60">
                  <c:v>34</c:v>
                </c:pt>
                <c:pt idx="61">
                  <c:v>36</c:v>
                </c:pt>
                <c:pt idx="62">
                  <c:v>41</c:v>
                </c:pt>
                <c:pt idx="63">
                  <c:v>45</c:v>
                </c:pt>
                <c:pt idx="64">
                  <c:v>47</c:v>
                </c:pt>
                <c:pt idx="65">
                  <c:v>37</c:v>
                </c:pt>
                <c:pt idx="66">
                  <c:v>34</c:v>
                </c:pt>
                <c:pt idx="67">
                  <c:v>44</c:v>
                </c:pt>
                <c:pt idx="68">
                  <c:v>35</c:v>
                </c:pt>
                <c:pt idx="69">
                  <c:v>42</c:v>
                </c:pt>
                <c:pt idx="70">
                  <c:v>49</c:v>
                </c:pt>
                <c:pt idx="71">
                  <c:v>44</c:v>
                </c:pt>
                <c:pt idx="72">
                  <c:v>36</c:v>
                </c:pt>
                <c:pt idx="73">
                  <c:v>31</c:v>
                </c:pt>
                <c:pt idx="74">
                  <c:v>36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'980025'!$B$423:$B$497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-19.395</c:v>
                </c:pt>
                <c:pt idx="7">
                  <c:v>-19.46</c:v>
                </c:pt>
                <c:pt idx="8">
                  <c:v>-19.524999999999999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-19.795000000000002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-20.055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-20.824999999999999</c:v>
                </c:pt>
                <c:pt idx="29">
                  <c:v>-20.89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-21.74</c:v>
                </c:pt>
                <c:pt idx="43">
                  <c:v>-21.8</c:v>
                </c:pt>
                <c:pt idx="44">
                  <c:v>-21.87</c:v>
                </c:pt>
                <c:pt idx="45">
                  <c:v>-21.934999999999999</c:v>
                </c:pt>
                <c:pt idx="46">
                  <c:v>-22</c:v>
                </c:pt>
                <c:pt idx="47">
                  <c:v>-22.065000000000001</c:v>
                </c:pt>
                <c:pt idx="48">
                  <c:v>-22.13</c:v>
                </c:pt>
                <c:pt idx="49">
                  <c:v>-22.19</c:v>
                </c:pt>
                <c:pt idx="50">
                  <c:v>-22.26</c:v>
                </c:pt>
                <c:pt idx="51">
                  <c:v>-22.32</c:v>
                </c:pt>
                <c:pt idx="52">
                  <c:v>-22.39</c:v>
                </c:pt>
                <c:pt idx="53">
                  <c:v>-22.454999999999998</c:v>
                </c:pt>
                <c:pt idx="54">
                  <c:v>-22.515000000000001</c:v>
                </c:pt>
                <c:pt idx="55">
                  <c:v>-22.59</c:v>
                </c:pt>
                <c:pt idx="56">
                  <c:v>-22.645</c:v>
                </c:pt>
                <c:pt idx="57">
                  <c:v>-22.715</c:v>
                </c:pt>
                <c:pt idx="58">
                  <c:v>-22.774999999999999</c:v>
                </c:pt>
                <c:pt idx="59">
                  <c:v>-22.84</c:v>
                </c:pt>
                <c:pt idx="60">
                  <c:v>-22.91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'980025'!$F$423:$F$497</c:f>
              <c:numCache>
                <c:formatCode>General</c:formatCode>
                <c:ptCount val="75"/>
                <c:pt idx="0">
                  <c:v>216.44006410167529</c:v>
                </c:pt>
                <c:pt idx="1">
                  <c:v>220.87568729986538</c:v>
                </c:pt>
                <c:pt idx="2">
                  <c:v>224.07360121495157</c:v>
                </c:pt>
                <c:pt idx="3">
                  <c:v>227.32798271835335</c:v>
                </c:pt>
                <c:pt idx="4">
                  <c:v>231.19746108684029</c:v>
                </c:pt>
                <c:pt idx="5">
                  <c:v>235.43196114783836</c:v>
                </c:pt>
                <c:pt idx="6">
                  <c:v>238.59667708574005</c:v>
                </c:pt>
                <c:pt idx="7">
                  <c:v>242.40285376083781</c:v>
                </c:pt>
                <c:pt idx="8">
                  <c:v>246.28189245815565</c:v>
                </c:pt>
                <c:pt idx="9">
                  <c:v>249.92841980425931</c:v>
                </c:pt>
                <c:pt idx="10">
                  <c:v>253.95152116789097</c:v>
                </c:pt>
                <c:pt idx="11">
                  <c:v>258.05163716483435</c:v>
                </c:pt>
                <c:pt idx="12">
                  <c:v>263.20583998026194</c:v>
                </c:pt>
                <c:pt idx="13">
                  <c:v>266.81977978708284</c:v>
                </c:pt>
                <c:pt idx="14">
                  <c:v>271.16623415070836</c:v>
                </c:pt>
                <c:pt idx="15">
                  <c:v>275.94012794343723</c:v>
                </c:pt>
                <c:pt idx="16">
                  <c:v>280.81251068220666</c:v>
                </c:pt>
                <c:pt idx="17">
                  <c:v>284.7112265831135</c:v>
                </c:pt>
                <c:pt idx="18">
                  <c:v>289.40017870900408</c:v>
                </c:pt>
                <c:pt idx="19">
                  <c:v>294.5502522115633</c:v>
                </c:pt>
                <c:pt idx="20">
                  <c:v>299.4275537928682</c:v>
                </c:pt>
                <c:pt idx="21">
                  <c:v>302.36874851410198</c:v>
                </c:pt>
                <c:pt idx="22">
                  <c:v>299.89849879083027</c:v>
                </c:pt>
                <c:pt idx="23">
                  <c:v>291.51613799613938</c:v>
                </c:pt>
                <c:pt idx="24">
                  <c:v>278.27991131036651</c:v>
                </c:pt>
                <c:pt idx="25">
                  <c:v>255.79439872466935</c:v>
                </c:pt>
                <c:pt idx="26">
                  <c:v>227.75146100913952</c:v>
                </c:pt>
                <c:pt idx="27">
                  <c:v>195.4134682182418</c:v>
                </c:pt>
                <c:pt idx="28">
                  <c:v>155.40220178020593</c:v>
                </c:pt>
                <c:pt idx="29">
                  <c:v>120.79336387968675</c:v>
                </c:pt>
                <c:pt idx="30">
                  <c:v>90.387317794772088</c:v>
                </c:pt>
                <c:pt idx="31">
                  <c:v>68.527784394735662</c:v>
                </c:pt>
                <c:pt idx="32">
                  <c:v>53.798174290632986</c:v>
                </c:pt>
                <c:pt idx="33">
                  <c:v>43.224379650911658</c:v>
                </c:pt>
                <c:pt idx="34">
                  <c:v>39.780508307125459</c:v>
                </c:pt>
                <c:pt idx="35">
                  <c:v>39.769078830823354</c:v>
                </c:pt>
                <c:pt idx="36">
                  <c:v>39.769078830823354</c:v>
                </c:pt>
                <c:pt idx="37">
                  <c:v>39.769078830823354</c:v>
                </c:pt>
                <c:pt idx="38">
                  <c:v>39.769078830823354</c:v>
                </c:pt>
                <c:pt idx="39">
                  <c:v>39.769078830823354</c:v>
                </c:pt>
                <c:pt idx="40">
                  <c:v>39.769078830823354</c:v>
                </c:pt>
                <c:pt idx="41">
                  <c:v>39.769078830823354</c:v>
                </c:pt>
                <c:pt idx="42">
                  <c:v>39.769078830823354</c:v>
                </c:pt>
                <c:pt idx="43">
                  <c:v>39.769078830823354</c:v>
                </c:pt>
                <c:pt idx="44">
                  <c:v>39.769078830823354</c:v>
                </c:pt>
                <c:pt idx="45">
                  <c:v>39.769078830823354</c:v>
                </c:pt>
                <c:pt idx="46">
                  <c:v>39.769078830823354</c:v>
                </c:pt>
                <c:pt idx="47">
                  <c:v>39.769078830823354</c:v>
                </c:pt>
                <c:pt idx="48">
                  <c:v>39.769078830823354</c:v>
                </c:pt>
                <c:pt idx="49">
                  <c:v>39.769078830823354</c:v>
                </c:pt>
                <c:pt idx="50">
                  <c:v>39.769078830823354</c:v>
                </c:pt>
                <c:pt idx="51">
                  <c:v>39.769078830823354</c:v>
                </c:pt>
                <c:pt idx="52">
                  <c:v>39.769078830823354</c:v>
                </c:pt>
                <c:pt idx="53">
                  <c:v>39.769078830823354</c:v>
                </c:pt>
                <c:pt idx="54">
                  <c:v>39.769078830823354</c:v>
                </c:pt>
                <c:pt idx="55">
                  <c:v>39.769078830823354</c:v>
                </c:pt>
                <c:pt idx="56">
                  <c:v>39.769078830823354</c:v>
                </c:pt>
                <c:pt idx="57">
                  <c:v>39.769078830823354</c:v>
                </c:pt>
                <c:pt idx="58">
                  <c:v>39.769078830823354</c:v>
                </c:pt>
                <c:pt idx="59">
                  <c:v>39.769078830823354</c:v>
                </c:pt>
                <c:pt idx="60">
                  <c:v>39.769078830823354</c:v>
                </c:pt>
                <c:pt idx="61">
                  <c:v>39.769078830823354</c:v>
                </c:pt>
                <c:pt idx="62">
                  <c:v>39.769078830823354</c:v>
                </c:pt>
                <c:pt idx="63">
                  <c:v>39.769078830823354</c:v>
                </c:pt>
                <c:pt idx="64">
                  <c:v>39.769078830823354</c:v>
                </c:pt>
                <c:pt idx="65">
                  <c:v>39.769078830823354</c:v>
                </c:pt>
                <c:pt idx="66">
                  <c:v>39.769078830823354</c:v>
                </c:pt>
                <c:pt idx="67">
                  <c:v>39.769078830823354</c:v>
                </c:pt>
                <c:pt idx="68">
                  <c:v>39.769078830823354</c:v>
                </c:pt>
                <c:pt idx="69">
                  <c:v>39.769078830823354</c:v>
                </c:pt>
                <c:pt idx="70">
                  <c:v>39.769078830823354</c:v>
                </c:pt>
                <c:pt idx="71">
                  <c:v>39.769078830823354</c:v>
                </c:pt>
                <c:pt idx="72">
                  <c:v>39.769078830823354</c:v>
                </c:pt>
                <c:pt idx="73">
                  <c:v>39.769078830823354</c:v>
                </c:pt>
                <c:pt idx="74">
                  <c:v>39.769078830823354</c:v>
                </c:pt>
              </c:numCache>
            </c:numRef>
          </c:yVal>
        </c:ser>
        <c:axId val="240097920"/>
        <c:axId val="241377664"/>
      </c:scatterChart>
      <c:valAx>
        <c:axId val="240097920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41377664"/>
        <c:crosses val="autoZero"/>
        <c:crossBetween val="midCat"/>
      </c:valAx>
      <c:valAx>
        <c:axId val="241377664"/>
        <c:scaling>
          <c:orientation val="minMax"/>
        </c:scaling>
        <c:axPos val="l"/>
        <c:majorGridlines/>
        <c:numFmt formatCode="General" sourceLinked="1"/>
        <c:tickLblPos val="nextTo"/>
        <c:crossAx val="240097920"/>
        <c:crosses val="autoZero"/>
        <c:crossBetween val="midCat"/>
      </c:valAx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'980025'!$B$4563:$B$4637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-19.465</c:v>
                </c:pt>
                <c:pt idx="8">
                  <c:v>-19.53</c:v>
                </c:pt>
                <c:pt idx="9">
                  <c:v>-19.59</c:v>
                </c:pt>
                <c:pt idx="10">
                  <c:v>-19.66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-20.045000000000002</c:v>
                </c:pt>
                <c:pt idx="17">
                  <c:v>-20.114999999999998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'980025'!$E$4563:$E$4637</c:f>
              <c:numCache>
                <c:formatCode>General</c:formatCode>
                <c:ptCount val="75"/>
                <c:pt idx="0">
                  <c:v>183</c:v>
                </c:pt>
                <c:pt idx="1">
                  <c:v>174</c:v>
                </c:pt>
                <c:pt idx="2">
                  <c:v>174</c:v>
                </c:pt>
                <c:pt idx="3">
                  <c:v>171</c:v>
                </c:pt>
                <c:pt idx="4">
                  <c:v>187</c:v>
                </c:pt>
                <c:pt idx="5">
                  <c:v>190</c:v>
                </c:pt>
                <c:pt idx="6">
                  <c:v>212</c:v>
                </c:pt>
                <c:pt idx="7">
                  <c:v>213</c:v>
                </c:pt>
                <c:pt idx="8">
                  <c:v>204</c:v>
                </c:pt>
                <c:pt idx="9">
                  <c:v>211</c:v>
                </c:pt>
                <c:pt idx="10">
                  <c:v>204</c:v>
                </c:pt>
                <c:pt idx="11">
                  <c:v>221</c:v>
                </c:pt>
                <c:pt idx="12">
                  <c:v>224</c:v>
                </c:pt>
                <c:pt idx="13">
                  <c:v>219</c:v>
                </c:pt>
                <c:pt idx="14">
                  <c:v>198</c:v>
                </c:pt>
                <c:pt idx="15">
                  <c:v>232</c:v>
                </c:pt>
                <c:pt idx="16">
                  <c:v>264</c:v>
                </c:pt>
                <c:pt idx="17">
                  <c:v>237</c:v>
                </c:pt>
                <c:pt idx="18">
                  <c:v>237</c:v>
                </c:pt>
                <c:pt idx="19">
                  <c:v>244</c:v>
                </c:pt>
                <c:pt idx="20">
                  <c:v>250</c:v>
                </c:pt>
                <c:pt idx="21">
                  <c:v>267</c:v>
                </c:pt>
                <c:pt idx="22">
                  <c:v>287</c:v>
                </c:pt>
                <c:pt idx="23">
                  <c:v>248</c:v>
                </c:pt>
                <c:pt idx="24">
                  <c:v>273</c:v>
                </c:pt>
                <c:pt idx="25">
                  <c:v>288</c:v>
                </c:pt>
                <c:pt idx="26">
                  <c:v>277</c:v>
                </c:pt>
                <c:pt idx="27">
                  <c:v>286</c:v>
                </c:pt>
                <c:pt idx="28">
                  <c:v>282</c:v>
                </c:pt>
                <c:pt idx="29">
                  <c:v>310</c:v>
                </c:pt>
                <c:pt idx="30">
                  <c:v>286</c:v>
                </c:pt>
                <c:pt idx="31">
                  <c:v>250</c:v>
                </c:pt>
                <c:pt idx="32">
                  <c:v>211</c:v>
                </c:pt>
                <c:pt idx="33">
                  <c:v>171</c:v>
                </c:pt>
                <c:pt idx="34">
                  <c:v>123</c:v>
                </c:pt>
                <c:pt idx="35">
                  <c:v>114</c:v>
                </c:pt>
                <c:pt idx="36">
                  <c:v>73</c:v>
                </c:pt>
                <c:pt idx="37">
                  <c:v>64</c:v>
                </c:pt>
                <c:pt idx="38">
                  <c:v>49</c:v>
                </c:pt>
                <c:pt idx="39">
                  <c:v>54</c:v>
                </c:pt>
                <c:pt idx="40">
                  <c:v>40</c:v>
                </c:pt>
                <c:pt idx="41">
                  <c:v>50</c:v>
                </c:pt>
                <c:pt idx="42">
                  <c:v>51</c:v>
                </c:pt>
                <c:pt idx="43">
                  <c:v>46</c:v>
                </c:pt>
                <c:pt idx="44">
                  <c:v>48</c:v>
                </c:pt>
                <c:pt idx="45">
                  <c:v>47</c:v>
                </c:pt>
                <c:pt idx="46">
                  <c:v>56</c:v>
                </c:pt>
                <c:pt idx="47">
                  <c:v>51</c:v>
                </c:pt>
                <c:pt idx="48">
                  <c:v>45</c:v>
                </c:pt>
                <c:pt idx="49">
                  <c:v>44</c:v>
                </c:pt>
                <c:pt idx="50">
                  <c:v>39</c:v>
                </c:pt>
                <c:pt idx="51">
                  <c:v>47</c:v>
                </c:pt>
                <c:pt idx="52">
                  <c:v>41</c:v>
                </c:pt>
                <c:pt idx="53">
                  <c:v>38</c:v>
                </c:pt>
                <c:pt idx="54">
                  <c:v>41</c:v>
                </c:pt>
                <c:pt idx="55">
                  <c:v>39</c:v>
                </c:pt>
                <c:pt idx="56">
                  <c:v>45</c:v>
                </c:pt>
                <c:pt idx="57">
                  <c:v>57</c:v>
                </c:pt>
                <c:pt idx="58">
                  <c:v>37</c:v>
                </c:pt>
                <c:pt idx="59">
                  <c:v>44</c:v>
                </c:pt>
                <c:pt idx="60">
                  <c:v>43</c:v>
                </c:pt>
                <c:pt idx="61">
                  <c:v>42</c:v>
                </c:pt>
                <c:pt idx="62">
                  <c:v>57</c:v>
                </c:pt>
                <c:pt idx="63">
                  <c:v>48</c:v>
                </c:pt>
                <c:pt idx="64">
                  <c:v>31</c:v>
                </c:pt>
                <c:pt idx="65">
                  <c:v>38</c:v>
                </c:pt>
                <c:pt idx="66">
                  <c:v>48</c:v>
                </c:pt>
                <c:pt idx="67">
                  <c:v>45</c:v>
                </c:pt>
                <c:pt idx="68">
                  <c:v>48</c:v>
                </c:pt>
                <c:pt idx="69">
                  <c:v>35</c:v>
                </c:pt>
                <c:pt idx="70">
                  <c:v>36</c:v>
                </c:pt>
                <c:pt idx="71">
                  <c:v>43</c:v>
                </c:pt>
                <c:pt idx="72">
                  <c:v>44</c:v>
                </c:pt>
                <c:pt idx="73">
                  <c:v>38</c:v>
                </c:pt>
                <c:pt idx="74">
                  <c:v>43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'980025'!$B$4563:$B$4637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-19.465</c:v>
                </c:pt>
                <c:pt idx="8">
                  <c:v>-19.53</c:v>
                </c:pt>
                <c:pt idx="9">
                  <c:v>-19.59</c:v>
                </c:pt>
                <c:pt idx="10">
                  <c:v>-19.66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-20.045000000000002</c:v>
                </c:pt>
                <c:pt idx="17">
                  <c:v>-20.114999999999998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'980025'!$F$4563:$F$4637</c:f>
              <c:numCache>
                <c:formatCode>General</c:formatCode>
                <c:ptCount val="75"/>
                <c:pt idx="0">
                  <c:v>174.47747332869392</c:v>
                </c:pt>
                <c:pt idx="1">
                  <c:v>178.55363070241532</c:v>
                </c:pt>
                <c:pt idx="2">
                  <c:v>181.50717133325708</c:v>
                </c:pt>
                <c:pt idx="3">
                  <c:v>184.52539306978775</c:v>
                </c:pt>
                <c:pt idx="4">
                  <c:v>188.13029295068253</c:v>
                </c:pt>
                <c:pt idx="5">
                  <c:v>191.56026948427018</c:v>
                </c:pt>
                <c:pt idx="6">
                  <c:v>195.0716941676331</c:v>
                </c:pt>
                <c:pt idx="7">
                  <c:v>198.94653484455972</c:v>
                </c:pt>
                <c:pt idx="8">
                  <c:v>202.63335362798489</c:v>
                </c:pt>
                <c:pt idx="9">
                  <c:v>206.11422849870382</c:v>
                </c:pt>
                <c:pt idx="10">
                  <c:v>210.27171144801429</c:v>
                </c:pt>
                <c:pt idx="11">
                  <c:v>213.6128224472821</c:v>
                </c:pt>
                <c:pt idx="12">
                  <c:v>217.64790658401603</c:v>
                </c:pt>
                <c:pt idx="13">
                  <c:v>221.7788077427922</c:v>
                </c:pt>
                <c:pt idx="14">
                  <c:v>226.33723780630152</c:v>
                </c:pt>
                <c:pt idx="15">
                  <c:v>231.01234443997356</c:v>
                </c:pt>
                <c:pt idx="16">
                  <c:v>235.11470542972262</c:v>
                </c:pt>
                <c:pt idx="17">
                  <c:v>240.01447818807901</c:v>
                </c:pt>
                <c:pt idx="18">
                  <c:v>244.31398153581966</c:v>
                </c:pt>
                <c:pt idx="19">
                  <c:v>249.44921693571843</c:v>
                </c:pt>
                <c:pt idx="20">
                  <c:v>253.95533648088377</c:v>
                </c:pt>
                <c:pt idx="21">
                  <c:v>258.9483930973521</c:v>
                </c:pt>
                <c:pt idx="22">
                  <c:v>264.45820766673671</c:v>
                </c:pt>
                <c:pt idx="23">
                  <c:v>270.10905023418889</c:v>
                </c:pt>
                <c:pt idx="24">
                  <c:v>275.06761009696572</c:v>
                </c:pt>
                <c:pt idx="25">
                  <c:v>280.56199831344253</c:v>
                </c:pt>
                <c:pt idx="26">
                  <c:v>286.62502995324991</c:v>
                </c:pt>
                <c:pt idx="27">
                  <c:v>291.34587903367145</c:v>
                </c:pt>
                <c:pt idx="28">
                  <c:v>292.10702095078591</c:v>
                </c:pt>
                <c:pt idx="29">
                  <c:v>285.36941630043424</c:v>
                </c:pt>
                <c:pt idx="30">
                  <c:v>270.94155150292767</c:v>
                </c:pt>
                <c:pt idx="31">
                  <c:v>248.29031200791798</c:v>
                </c:pt>
                <c:pt idx="32">
                  <c:v>216.85752402607159</c:v>
                </c:pt>
                <c:pt idx="33">
                  <c:v>175.75068805262976</c:v>
                </c:pt>
                <c:pt idx="34">
                  <c:v>134.46001658064034</c:v>
                </c:pt>
                <c:pt idx="35">
                  <c:v>103.19559833244982</c:v>
                </c:pt>
                <c:pt idx="36">
                  <c:v>76.746696933364774</c:v>
                </c:pt>
                <c:pt idx="37">
                  <c:v>56.894324792130512</c:v>
                </c:pt>
                <c:pt idx="38">
                  <c:v>47.002055448923919</c:v>
                </c:pt>
                <c:pt idx="39">
                  <c:v>43.685771455079035</c:v>
                </c:pt>
                <c:pt idx="40">
                  <c:v>43.685771455079035</c:v>
                </c:pt>
                <c:pt idx="41">
                  <c:v>43.685771455079035</c:v>
                </c:pt>
                <c:pt idx="42">
                  <c:v>43.685771455079035</c:v>
                </c:pt>
                <c:pt idx="43">
                  <c:v>43.685771455079035</c:v>
                </c:pt>
                <c:pt idx="44">
                  <c:v>43.685771455079035</c:v>
                </c:pt>
                <c:pt idx="45">
                  <c:v>43.685771455079035</c:v>
                </c:pt>
                <c:pt idx="46">
                  <c:v>43.685771455079035</c:v>
                </c:pt>
                <c:pt idx="47">
                  <c:v>43.685771455079035</c:v>
                </c:pt>
                <c:pt idx="48">
                  <c:v>43.685771455079035</c:v>
                </c:pt>
                <c:pt idx="49">
                  <c:v>43.685771455079035</c:v>
                </c:pt>
                <c:pt idx="50">
                  <c:v>43.685771455079035</c:v>
                </c:pt>
                <c:pt idx="51">
                  <c:v>43.685771455079035</c:v>
                </c:pt>
                <c:pt idx="52">
                  <c:v>43.685771455079035</c:v>
                </c:pt>
                <c:pt idx="53">
                  <c:v>43.685771455079035</c:v>
                </c:pt>
                <c:pt idx="54">
                  <c:v>43.685771455079035</c:v>
                </c:pt>
                <c:pt idx="55">
                  <c:v>43.685771455079035</c:v>
                </c:pt>
                <c:pt idx="56">
                  <c:v>43.685771455079035</c:v>
                </c:pt>
                <c:pt idx="57">
                  <c:v>43.685771455079035</c:v>
                </c:pt>
                <c:pt idx="58">
                  <c:v>43.685771455079035</c:v>
                </c:pt>
                <c:pt idx="59">
                  <c:v>43.685771455079035</c:v>
                </c:pt>
                <c:pt idx="60">
                  <c:v>43.685771455079035</c:v>
                </c:pt>
                <c:pt idx="61">
                  <c:v>43.685771455079035</c:v>
                </c:pt>
                <c:pt idx="62">
                  <c:v>43.685771455079035</c:v>
                </c:pt>
                <c:pt idx="63">
                  <c:v>43.685771455079035</c:v>
                </c:pt>
                <c:pt idx="64">
                  <c:v>43.685771455079035</c:v>
                </c:pt>
                <c:pt idx="65">
                  <c:v>43.685771455079035</c:v>
                </c:pt>
                <c:pt idx="66">
                  <c:v>43.685771455079035</c:v>
                </c:pt>
                <c:pt idx="67">
                  <c:v>43.685771455079035</c:v>
                </c:pt>
                <c:pt idx="68">
                  <c:v>43.685771455079035</c:v>
                </c:pt>
                <c:pt idx="69">
                  <c:v>43.685771455079035</c:v>
                </c:pt>
                <c:pt idx="70">
                  <c:v>43.685771455079035</c:v>
                </c:pt>
                <c:pt idx="71">
                  <c:v>43.685771455079035</c:v>
                </c:pt>
                <c:pt idx="72">
                  <c:v>43.685771455079035</c:v>
                </c:pt>
                <c:pt idx="73">
                  <c:v>43.685771455079035</c:v>
                </c:pt>
                <c:pt idx="74">
                  <c:v>43.685771455079035</c:v>
                </c:pt>
              </c:numCache>
            </c:numRef>
          </c:yVal>
        </c:ser>
        <c:axId val="290499200"/>
        <c:axId val="291631488"/>
      </c:scatterChart>
      <c:valAx>
        <c:axId val="290499200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91631488"/>
        <c:crosses val="autoZero"/>
        <c:crossBetween val="midCat"/>
      </c:valAx>
      <c:valAx>
        <c:axId val="291631488"/>
        <c:scaling>
          <c:orientation val="minMax"/>
        </c:scaling>
        <c:axPos val="l"/>
        <c:majorGridlines/>
        <c:numFmt formatCode="General" sourceLinked="1"/>
        <c:tickLblPos val="nextTo"/>
        <c:crossAx val="290499200"/>
        <c:crosses val="autoZero"/>
        <c:crossBetween val="midCat"/>
      </c:valAx>
    </c:plotArea>
    <c:plotVisOnly val="1"/>
  </c:chart>
  <c:printSettings>
    <c:headerFooter/>
    <c:pageMargins b="0.75000000000001121" l="0.70000000000000062" r="0.70000000000000062" t="0.75000000000001121" header="0.30000000000000032" footer="0.30000000000000032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'980025'!$B$4655:$B$4729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-19.465</c:v>
                </c:pt>
                <c:pt idx="8">
                  <c:v>-19.53</c:v>
                </c:pt>
                <c:pt idx="9">
                  <c:v>-19.59</c:v>
                </c:pt>
                <c:pt idx="10">
                  <c:v>-19.66</c:v>
                </c:pt>
                <c:pt idx="11">
                  <c:v>-19.72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-20.114999999999998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-20.445</c:v>
                </c:pt>
                <c:pt idx="23">
                  <c:v>-20.51</c:v>
                </c:pt>
                <c:pt idx="24">
                  <c:v>-20.57</c:v>
                </c:pt>
                <c:pt idx="25">
                  <c:v>-20.63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-21.68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-22.844999999999999</c:v>
                </c:pt>
                <c:pt idx="60">
                  <c:v>-22.914999999999999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'980025'!$E$4655:$E$4729</c:f>
              <c:numCache>
                <c:formatCode>General</c:formatCode>
                <c:ptCount val="75"/>
                <c:pt idx="0">
                  <c:v>203</c:v>
                </c:pt>
                <c:pt idx="1">
                  <c:v>169</c:v>
                </c:pt>
                <c:pt idx="2">
                  <c:v>210</c:v>
                </c:pt>
                <c:pt idx="3">
                  <c:v>193</c:v>
                </c:pt>
                <c:pt idx="4">
                  <c:v>211</c:v>
                </c:pt>
                <c:pt idx="5">
                  <c:v>183</c:v>
                </c:pt>
                <c:pt idx="6">
                  <c:v>206</c:v>
                </c:pt>
                <c:pt idx="7">
                  <c:v>197</c:v>
                </c:pt>
                <c:pt idx="8">
                  <c:v>208</c:v>
                </c:pt>
                <c:pt idx="9">
                  <c:v>204</c:v>
                </c:pt>
                <c:pt idx="10">
                  <c:v>234</c:v>
                </c:pt>
                <c:pt idx="11">
                  <c:v>240</c:v>
                </c:pt>
                <c:pt idx="12">
                  <c:v>233</c:v>
                </c:pt>
                <c:pt idx="13">
                  <c:v>244</c:v>
                </c:pt>
                <c:pt idx="14">
                  <c:v>241</c:v>
                </c:pt>
                <c:pt idx="15">
                  <c:v>262</c:v>
                </c:pt>
                <c:pt idx="16">
                  <c:v>263</c:v>
                </c:pt>
                <c:pt idx="17">
                  <c:v>223</c:v>
                </c:pt>
                <c:pt idx="18">
                  <c:v>237</c:v>
                </c:pt>
                <c:pt idx="19">
                  <c:v>254</c:v>
                </c:pt>
                <c:pt idx="20">
                  <c:v>250</c:v>
                </c:pt>
                <c:pt idx="21">
                  <c:v>260</c:v>
                </c:pt>
                <c:pt idx="22">
                  <c:v>280</c:v>
                </c:pt>
                <c:pt idx="23">
                  <c:v>274</c:v>
                </c:pt>
                <c:pt idx="24">
                  <c:v>309</c:v>
                </c:pt>
                <c:pt idx="25">
                  <c:v>263</c:v>
                </c:pt>
                <c:pt idx="26">
                  <c:v>309</c:v>
                </c:pt>
                <c:pt idx="27">
                  <c:v>290</c:v>
                </c:pt>
                <c:pt idx="28">
                  <c:v>285</c:v>
                </c:pt>
                <c:pt idx="29">
                  <c:v>295</c:v>
                </c:pt>
                <c:pt idx="30">
                  <c:v>286</c:v>
                </c:pt>
                <c:pt idx="31">
                  <c:v>263</c:v>
                </c:pt>
                <c:pt idx="32">
                  <c:v>208</c:v>
                </c:pt>
                <c:pt idx="33">
                  <c:v>155</c:v>
                </c:pt>
                <c:pt idx="34">
                  <c:v>132</c:v>
                </c:pt>
                <c:pt idx="35">
                  <c:v>105</c:v>
                </c:pt>
                <c:pt idx="36">
                  <c:v>73</c:v>
                </c:pt>
                <c:pt idx="37">
                  <c:v>64</c:v>
                </c:pt>
                <c:pt idx="38">
                  <c:v>50</c:v>
                </c:pt>
                <c:pt idx="39">
                  <c:v>51</c:v>
                </c:pt>
                <c:pt idx="40">
                  <c:v>37</c:v>
                </c:pt>
                <c:pt idx="41">
                  <c:v>49</c:v>
                </c:pt>
                <c:pt idx="42">
                  <c:v>46</c:v>
                </c:pt>
                <c:pt idx="43">
                  <c:v>39</c:v>
                </c:pt>
                <c:pt idx="44">
                  <c:v>30</c:v>
                </c:pt>
                <c:pt idx="45">
                  <c:v>36</c:v>
                </c:pt>
                <c:pt idx="46">
                  <c:v>40</c:v>
                </c:pt>
                <c:pt idx="47">
                  <c:v>40</c:v>
                </c:pt>
                <c:pt idx="48">
                  <c:v>34</c:v>
                </c:pt>
                <c:pt idx="49">
                  <c:v>41</c:v>
                </c:pt>
                <c:pt idx="50">
                  <c:v>35</c:v>
                </c:pt>
                <c:pt idx="51">
                  <c:v>35</c:v>
                </c:pt>
                <c:pt idx="52">
                  <c:v>54</c:v>
                </c:pt>
                <c:pt idx="53">
                  <c:v>39</c:v>
                </c:pt>
                <c:pt idx="54">
                  <c:v>44</c:v>
                </c:pt>
                <c:pt idx="55">
                  <c:v>41</c:v>
                </c:pt>
                <c:pt idx="56">
                  <c:v>34</c:v>
                </c:pt>
                <c:pt idx="57">
                  <c:v>33</c:v>
                </c:pt>
                <c:pt idx="58">
                  <c:v>35</c:v>
                </c:pt>
                <c:pt idx="59">
                  <c:v>32</c:v>
                </c:pt>
                <c:pt idx="60">
                  <c:v>47</c:v>
                </c:pt>
                <c:pt idx="61">
                  <c:v>42</c:v>
                </c:pt>
                <c:pt idx="62">
                  <c:v>51</c:v>
                </c:pt>
                <c:pt idx="63">
                  <c:v>36</c:v>
                </c:pt>
                <c:pt idx="64">
                  <c:v>60</c:v>
                </c:pt>
                <c:pt idx="65">
                  <c:v>35</c:v>
                </c:pt>
                <c:pt idx="66">
                  <c:v>37</c:v>
                </c:pt>
                <c:pt idx="67">
                  <c:v>37</c:v>
                </c:pt>
                <c:pt idx="68">
                  <c:v>55</c:v>
                </c:pt>
                <c:pt idx="69">
                  <c:v>43</c:v>
                </c:pt>
                <c:pt idx="70">
                  <c:v>48</c:v>
                </c:pt>
                <c:pt idx="71">
                  <c:v>30</c:v>
                </c:pt>
                <c:pt idx="72">
                  <c:v>32</c:v>
                </c:pt>
                <c:pt idx="73">
                  <c:v>38</c:v>
                </c:pt>
                <c:pt idx="74">
                  <c:v>41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'980025'!$B$4655:$B$4729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-19.465</c:v>
                </c:pt>
                <c:pt idx="8">
                  <c:v>-19.53</c:v>
                </c:pt>
                <c:pt idx="9">
                  <c:v>-19.59</c:v>
                </c:pt>
                <c:pt idx="10">
                  <c:v>-19.66</c:v>
                </c:pt>
                <c:pt idx="11">
                  <c:v>-19.72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-20.114999999999998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-20.445</c:v>
                </c:pt>
                <c:pt idx="23">
                  <c:v>-20.51</c:v>
                </c:pt>
                <c:pt idx="24">
                  <c:v>-20.57</c:v>
                </c:pt>
                <c:pt idx="25">
                  <c:v>-20.63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-21.68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-22.844999999999999</c:v>
                </c:pt>
                <c:pt idx="60">
                  <c:v>-22.914999999999999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'980025'!$F$4655:$F$4729</c:f>
              <c:numCache>
                <c:formatCode>General</c:formatCode>
                <c:ptCount val="75"/>
                <c:pt idx="0">
                  <c:v>184.78756809048681</c:v>
                </c:pt>
                <c:pt idx="1">
                  <c:v>188.89601470675299</c:v>
                </c:pt>
                <c:pt idx="2">
                  <c:v>191.86578282233864</c:v>
                </c:pt>
                <c:pt idx="3">
                  <c:v>194.89452921598669</c:v>
                </c:pt>
                <c:pt idx="4">
                  <c:v>198.50417256805656</c:v>
                </c:pt>
                <c:pt idx="5">
                  <c:v>201.93095249695233</c:v>
                </c:pt>
                <c:pt idx="6">
                  <c:v>205.43151858985982</c:v>
                </c:pt>
                <c:pt idx="7">
                  <c:v>209.28570036349458</c:v>
                </c:pt>
                <c:pt idx="8">
                  <c:v>212.94463047265197</c:v>
                </c:pt>
                <c:pt idx="9">
                  <c:v>216.39199343485816</c:v>
                </c:pt>
                <c:pt idx="10">
                  <c:v>220.500541718992</c:v>
                </c:pt>
                <c:pt idx="11">
                  <c:v>224.09796172846873</c:v>
                </c:pt>
                <c:pt idx="12">
                  <c:v>228.3853471791106</c:v>
                </c:pt>
                <c:pt idx="13">
                  <c:v>232.13935592912119</c:v>
                </c:pt>
                <c:pt idx="14">
                  <c:v>236.29037587562385</c:v>
                </c:pt>
                <c:pt idx="15">
                  <c:v>240.86071821317347</c:v>
                </c:pt>
                <c:pt idx="16">
                  <c:v>244.52598806924001</c:v>
                </c:pt>
                <c:pt idx="17">
                  <c:v>249.6317628074126</c:v>
                </c:pt>
                <c:pt idx="18">
                  <c:v>253.80771595172916</c:v>
                </c:pt>
                <c:pt idx="19">
                  <c:v>258.78459402166249</c:v>
                </c:pt>
                <c:pt idx="20">
                  <c:v>262.77589266403623</c:v>
                </c:pt>
                <c:pt idx="21">
                  <c:v>267.96090075097237</c:v>
                </c:pt>
                <c:pt idx="22">
                  <c:v>273.64987128367312</c:v>
                </c:pt>
                <c:pt idx="23">
                  <c:v>278.69470459365704</c:v>
                </c:pt>
                <c:pt idx="24">
                  <c:v>283.4478348761449</c:v>
                </c:pt>
                <c:pt idx="25">
                  <c:v>288.29536021863663</c:v>
                </c:pt>
                <c:pt idx="26">
                  <c:v>294.47633336507425</c:v>
                </c:pt>
                <c:pt idx="27">
                  <c:v>296.67006561072753</c:v>
                </c:pt>
                <c:pt idx="28">
                  <c:v>293.27935471890112</c:v>
                </c:pt>
                <c:pt idx="29">
                  <c:v>283.51244670975098</c:v>
                </c:pt>
                <c:pt idx="30">
                  <c:v>266.96474558263668</c:v>
                </c:pt>
                <c:pt idx="31">
                  <c:v>243.21435465161679</c:v>
                </c:pt>
                <c:pt idx="32">
                  <c:v>211.8214580810525</c:v>
                </c:pt>
                <c:pt idx="33">
                  <c:v>172.11147042578739</c:v>
                </c:pt>
                <c:pt idx="34">
                  <c:v>133.52840086071174</c:v>
                </c:pt>
                <c:pt idx="35">
                  <c:v>103.7785487085996</c:v>
                </c:pt>
                <c:pt idx="36">
                  <c:v>77.903605277436924</c:v>
                </c:pt>
                <c:pt idx="37">
                  <c:v>57.428545703290226</c:v>
                </c:pt>
                <c:pt idx="38">
                  <c:v>45.978395184014119</c:v>
                </c:pt>
                <c:pt idx="39">
                  <c:v>39.928128521755738</c:v>
                </c:pt>
                <c:pt idx="40">
                  <c:v>39.357524434367214</c:v>
                </c:pt>
                <c:pt idx="41">
                  <c:v>39.357524434367214</c:v>
                </c:pt>
                <c:pt idx="42">
                  <c:v>39.357524434367214</c:v>
                </c:pt>
                <c:pt idx="43">
                  <c:v>39.357524434367214</c:v>
                </c:pt>
                <c:pt idx="44">
                  <c:v>39.357524434367214</c:v>
                </c:pt>
                <c:pt idx="45">
                  <c:v>39.357524434367214</c:v>
                </c:pt>
                <c:pt idx="46">
                  <c:v>39.357524434367214</c:v>
                </c:pt>
                <c:pt idx="47">
                  <c:v>39.357524434367214</c:v>
                </c:pt>
                <c:pt idx="48">
                  <c:v>39.357524434367214</c:v>
                </c:pt>
                <c:pt idx="49">
                  <c:v>39.357524434367214</c:v>
                </c:pt>
                <c:pt idx="50">
                  <c:v>39.357524434367214</c:v>
                </c:pt>
                <c:pt idx="51">
                  <c:v>39.357524434367214</c:v>
                </c:pt>
                <c:pt idx="52">
                  <c:v>39.357524434367214</c:v>
                </c:pt>
                <c:pt idx="53">
                  <c:v>39.357524434367214</c:v>
                </c:pt>
                <c:pt idx="54">
                  <c:v>39.357524434367214</c:v>
                </c:pt>
                <c:pt idx="55">
                  <c:v>39.357524434367214</c:v>
                </c:pt>
                <c:pt idx="56">
                  <c:v>39.357524434367214</c:v>
                </c:pt>
                <c:pt idx="57">
                  <c:v>39.357524434367214</c:v>
                </c:pt>
                <c:pt idx="58">
                  <c:v>39.357524434367214</c:v>
                </c:pt>
                <c:pt idx="59">
                  <c:v>39.357524434367214</c:v>
                </c:pt>
                <c:pt idx="60">
                  <c:v>39.357524434367214</c:v>
                </c:pt>
                <c:pt idx="61">
                  <c:v>39.357524434367214</c:v>
                </c:pt>
                <c:pt idx="62">
                  <c:v>39.357524434367214</c:v>
                </c:pt>
                <c:pt idx="63">
                  <c:v>39.357524434367214</c:v>
                </c:pt>
                <c:pt idx="64">
                  <c:v>39.357524434367214</c:v>
                </c:pt>
                <c:pt idx="65">
                  <c:v>39.357524434367214</c:v>
                </c:pt>
                <c:pt idx="66">
                  <c:v>39.357524434367214</c:v>
                </c:pt>
                <c:pt idx="67">
                  <c:v>39.357524434367214</c:v>
                </c:pt>
                <c:pt idx="68">
                  <c:v>39.357524434367214</c:v>
                </c:pt>
                <c:pt idx="69">
                  <c:v>39.357524434367214</c:v>
                </c:pt>
                <c:pt idx="70">
                  <c:v>39.357524434367214</c:v>
                </c:pt>
                <c:pt idx="71">
                  <c:v>39.357524434367214</c:v>
                </c:pt>
                <c:pt idx="72">
                  <c:v>39.357524434367214</c:v>
                </c:pt>
                <c:pt idx="73">
                  <c:v>39.357524434367214</c:v>
                </c:pt>
                <c:pt idx="74">
                  <c:v>39.357524434367214</c:v>
                </c:pt>
              </c:numCache>
            </c:numRef>
          </c:yVal>
        </c:ser>
        <c:axId val="221827072"/>
        <c:axId val="221828992"/>
      </c:scatterChart>
      <c:valAx>
        <c:axId val="221827072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21828992"/>
        <c:crosses val="autoZero"/>
        <c:crossBetween val="midCat"/>
      </c:valAx>
      <c:valAx>
        <c:axId val="221828992"/>
        <c:scaling>
          <c:orientation val="minMax"/>
        </c:scaling>
        <c:axPos val="l"/>
        <c:majorGridlines/>
        <c:numFmt formatCode="General" sourceLinked="1"/>
        <c:tickLblPos val="nextTo"/>
        <c:crossAx val="221827072"/>
        <c:crosses val="autoZero"/>
        <c:crossBetween val="midCat"/>
      </c:valAx>
    </c:plotArea>
    <c:plotVisOnly val="1"/>
  </c:chart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'980025'!$B$4747:$B$4821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-19.399999999999999</c:v>
                </c:pt>
                <c:pt idx="7">
                  <c:v>-19.46</c:v>
                </c:pt>
                <c:pt idx="8">
                  <c:v>-19.535</c:v>
                </c:pt>
                <c:pt idx="9">
                  <c:v>-19.585000000000001</c:v>
                </c:pt>
                <c:pt idx="10">
                  <c:v>-19.66</c:v>
                </c:pt>
                <c:pt idx="11">
                  <c:v>-19.715</c:v>
                </c:pt>
                <c:pt idx="12">
                  <c:v>-19.795000000000002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-20.055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-21.535</c:v>
                </c:pt>
                <c:pt idx="40">
                  <c:v>-21.605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-21.864999999999998</c:v>
                </c:pt>
                <c:pt idx="45">
                  <c:v>-21.934999999999999</c:v>
                </c:pt>
                <c:pt idx="46">
                  <c:v>-22</c:v>
                </c:pt>
                <c:pt idx="47">
                  <c:v>-22.06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</c:v>
                </c:pt>
                <c:pt idx="52">
                  <c:v>-22.39</c:v>
                </c:pt>
                <c:pt idx="53">
                  <c:v>-22.45</c:v>
                </c:pt>
                <c:pt idx="54">
                  <c:v>-22.52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-23.105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'980025'!$E$4747:$E$4821</c:f>
              <c:numCache>
                <c:formatCode>General</c:formatCode>
                <c:ptCount val="75"/>
                <c:pt idx="0">
                  <c:v>173</c:v>
                </c:pt>
                <c:pt idx="1">
                  <c:v>192</c:v>
                </c:pt>
                <c:pt idx="2">
                  <c:v>191</c:v>
                </c:pt>
                <c:pt idx="3">
                  <c:v>185</c:v>
                </c:pt>
                <c:pt idx="4">
                  <c:v>216</c:v>
                </c:pt>
                <c:pt idx="5">
                  <c:v>209</c:v>
                </c:pt>
                <c:pt idx="6">
                  <c:v>213</c:v>
                </c:pt>
                <c:pt idx="7">
                  <c:v>225</c:v>
                </c:pt>
                <c:pt idx="8">
                  <c:v>244</c:v>
                </c:pt>
                <c:pt idx="9">
                  <c:v>215</c:v>
                </c:pt>
                <c:pt idx="10">
                  <c:v>231</c:v>
                </c:pt>
                <c:pt idx="11">
                  <c:v>259</c:v>
                </c:pt>
                <c:pt idx="12">
                  <c:v>242</c:v>
                </c:pt>
                <c:pt idx="13">
                  <c:v>251</c:v>
                </c:pt>
                <c:pt idx="14">
                  <c:v>246</c:v>
                </c:pt>
                <c:pt idx="15">
                  <c:v>218</c:v>
                </c:pt>
                <c:pt idx="16">
                  <c:v>272</c:v>
                </c:pt>
                <c:pt idx="17">
                  <c:v>277</c:v>
                </c:pt>
                <c:pt idx="18">
                  <c:v>233</c:v>
                </c:pt>
                <c:pt idx="19">
                  <c:v>252</c:v>
                </c:pt>
                <c:pt idx="20">
                  <c:v>269</c:v>
                </c:pt>
                <c:pt idx="21">
                  <c:v>252</c:v>
                </c:pt>
                <c:pt idx="22">
                  <c:v>293</c:v>
                </c:pt>
                <c:pt idx="23">
                  <c:v>264</c:v>
                </c:pt>
                <c:pt idx="24">
                  <c:v>275</c:v>
                </c:pt>
                <c:pt idx="25">
                  <c:v>285</c:v>
                </c:pt>
                <c:pt idx="26">
                  <c:v>283</c:v>
                </c:pt>
                <c:pt idx="27">
                  <c:v>301</c:v>
                </c:pt>
                <c:pt idx="28">
                  <c:v>290</c:v>
                </c:pt>
                <c:pt idx="29">
                  <c:v>247</c:v>
                </c:pt>
                <c:pt idx="30">
                  <c:v>326</c:v>
                </c:pt>
                <c:pt idx="31">
                  <c:v>280</c:v>
                </c:pt>
                <c:pt idx="32">
                  <c:v>246</c:v>
                </c:pt>
                <c:pt idx="33">
                  <c:v>151</c:v>
                </c:pt>
                <c:pt idx="34">
                  <c:v>174</c:v>
                </c:pt>
                <c:pt idx="35">
                  <c:v>117</c:v>
                </c:pt>
                <c:pt idx="36">
                  <c:v>106</c:v>
                </c:pt>
                <c:pt idx="37">
                  <c:v>66</c:v>
                </c:pt>
                <c:pt idx="38">
                  <c:v>48</c:v>
                </c:pt>
                <c:pt idx="39">
                  <c:v>41</c:v>
                </c:pt>
                <c:pt idx="40">
                  <c:v>48</c:v>
                </c:pt>
                <c:pt idx="41">
                  <c:v>44</c:v>
                </c:pt>
                <c:pt idx="42">
                  <c:v>41</c:v>
                </c:pt>
                <c:pt idx="43">
                  <c:v>39</c:v>
                </c:pt>
                <c:pt idx="44">
                  <c:v>37</c:v>
                </c:pt>
                <c:pt idx="45">
                  <c:v>49</c:v>
                </c:pt>
                <c:pt idx="46">
                  <c:v>53</c:v>
                </c:pt>
                <c:pt idx="47">
                  <c:v>58</c:v>
                </c:pt>
                <c:pt idx="48">
                  <c:v>37</c:v>
                </c:pt>
                <c:pt idx="49">
                  <c:v>42</c:v>
                </c:pt>
                <c:pt idx="50">
                  <c:v>50</c:v>
                </c:pt>
                <c:pt idx="51">
                  <c:v>38</c:v>
                </c:pt>
                <c:pt idx="52">
                  <c:v>37</c:v>
                </c:pt>
                <c:pt idx="53">
                  <c:v>40</c:v>
                </c:pt>
                <c:pt idx="54">
                  <c:v>36</c:v>
                </c:pt>
                <c:pt idx="55">
                  <c:v>39</c:v>
                </c:pt>
                <c:pt idx="56">
                  <c:v>34</c:v>
                </c:pt>
                <c:pt idx="57">
                  <c:v>38</c:v>
                </c:pt>
                <c:pt idx="58">
                  <c:v>48</c:v>
                </c:pt>
                <c:pt idx="59">
                  <c:v>39</c:v>
                </c:pt>
                <c:pt idx="60">
                  <c:v>36</c:v>
                </c:pt>
                <c:pt idx="61">
                  <c:v>42</c:v>
                </c:pt>
                <c:pt idx="62">
                  <c:v>42</c:v>
                </c:pt>
                <c:pt idx="63">
                  <c:v>33</c:v>
                </c:pt>
                <c:pt idx="64">
                  <c:v>46</c:v>
                </c:pt>
                <c:pt idx="65">
                  <c:v>39</c:v>
                </c:pt>
                <c:pt idx="66">
                  <c:v>40</c:v>
                </c:pt>
                <c:pt idx="67">
                  <c:v>42</c:v>
                </c:pt>
                <c:pt idx="68">
                  <c:v>34</c:v>
                </c:pt>
                <c:pt idx="69">
                  <c:v>46</c:v>
                </c:pt>
                <c:pt idx="70">
                  <c:v>50</c:v>
                </c:pt>
                <c:pt idx="71">
                  <c:v>43</c:v>
                </c:pt>
                <c:pt idx="72">
                  <c:v>27</c:v>
                </c:pt>
                <c:pt idx="73">
                  <c:v>33</c:v>
                </c:pt>
                <c:pt idx="74">
                  <c:v>47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'980025'!$B$4747:$B$4821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-19.399999999999999</c:v>
                </c:pt>
                <c:pt idx="7">
                  <c:v>-19.46</c:v>
                </c:pt>
                <c:pt idx="8">
                  <c:v>-19.535</c:v>
                </c:pt>
                <c:pt idx="9">
                  <c:v>-19.585000000000001</c:v>
                </c:pt>
                <c:pt idx="10">
                  <c:v>-19.66</c:v>
                </c:pt>
                <c:pt idx="11">
                  <c:v>-19.715</c:v>
                </c:pt>
                <c:pt idx="12">
                  <c:v>-19.795000000000002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-20.055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-21.535</c:v>
                </c:pt>
                <c:pt idx="40">
                  <c:v>-21.605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-21.864999999999998</c:v>
                </c:pt>
                <c:pt idx="45">
                  <c:v>-21.934999999999999</c:v>
                </c:pt>
                <c:pt idx="46">
                  <c:v>-22</c:v>
                </c:pt>
                <c:pt idx="47">
                  <c:v>-22.06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</c:v>
                </c:pt>
                <c:pt idx="52">
                  <c:v>-22.39</c:v>
                </c:pt>
                <c:pt idx="53">
                  <c:v>-22.45</c:v>
                </c:pt>
                <c:pt idx="54">
                  <c:v>-22.52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-23.105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'980025'!$F$4747:$F$4821</c:f>
              <c:numCache>
                <c:formatCode>General</c:formatCode>
                <c:ptCount val="75"/>
                <c:pt idx="0">
                  <c:v>193.2106982295121</c:v>
                </c:pt>
                <c:pt idx="1">
                  <c:v>197.00421555680654</c:v>
                </c:pt>
                <c:pt idx="2">
                  <c:v>199.7385229825384</c:v>
                </c:pt>
                <c:pt idx="3">
                  <c:v>202.52054459256817</c:v>
                </c:pt>
                <c:pt idx="4">
                  <c:v>205.82765350820134</c:v>
                </c:pt>
                <c:pt idx="5">
                  <c:v>208.71593160328555</c:v>
                </c:pt>
                <c:pt idx="6">
                  <c:v>212.39725836289355</c:v>
                </c:pt>
                <c:pt idx="7">
                  <c:v>215.40017731139932</c:v>
                </c:pt>
                <c:pt idx="8">
                  <c:v>219.22762242510993</c:v>
                </c:pt>
                <c:pt idx="9">
                  <c:v>221.82562284495168</c:v>
                </c:pt>
                <c:pt idx="10">
                  <c:v>225.7935289121846</c:v>
                </c:pt>
                <c:pt idx="11">
                  <c:v>228.75834767914384</c:v>
                </c:pt>
                <c:pt idx="12">
                  <c:v>233.15561458772081</c:v>
                </c:pt>
                <c:pt idx="13">
                  <c:v>236.2381122424099</c:v>
                </c:pt>
                <c:pt idx="14">
                  <c:v>239.9446496236956</c:v>
                </c:pt>
                <c:pt idx="15">
                  <c:v>244.01476185783991</c:v>
                </c:pt>
                <c:pt idx="16">
                  <c:v>248.16785561255185</c:v>
                </c:pt>
                <c:pt idx="17">
                  <c:v>251.49031567789373</c:v>
                </c:pt>
                <c:pt idx="18">
                  <c:v>255.48539493165609</c:v>
                </c:pt>
                <c:pt idx="19">
                  <c:v>259.87235215734387</c:v>
                </c:pt>
                <c:pt idx="20">
                  <c:v>263.70372051631415</c:v>
                </c:pt>
                <c:pt idx="21">
                  <c:v>267.92985351364194</c:v>
                </c:pt>
                <c:pt idx="22">
                  <c:v>272.57052858207396</c:v>
                </c:pt>
                <c:pt idx="23">
                  <c:v>276.96440425428813</c:v>
                </c:pt>
                <c:pt idx="24">
                  <c:v>281.44140346463604</c:v>
                </c:pt>
                <c:pt idx="25">
                  <c:v>286.00309874796079</c:v>
                </c:pt>
                <c:pt idx="26">
                  <c:v>291.01225146144463</c:v>
                </c:pt>
                <c:pt idx="27">
                  <c:v>295.1421964425308</c:v>
                </c:pt>
                <c:pt idx="28">
                  <c:v>295.18387138466693</c:v>
                </c:pt>
                <c:pt idx="29">
                  <c:v>288.94475714655857</c:v>
                </c:pt>
                <c:pt idx="30">
                  <c:v>276.07007358297369</c:v>
                </c:pt>
                <c:pt idx="31">
                  <c:v>256.19164913119613</c:v>
                </c:pt>
                <c:pt idx="32">
                  <c:v>228.92749918721765</c:v>
                </c:pt>
                <c:pt idx="33">
                  <c:v>193.88139252902343</c:v>
                </c:pt>
                <c:pt idx="34">
                  <c:v>152.84523131667123</c:v>
                </c:pt>
                <c:pt idx="35">
                  <c:v>119.84345354871823</c:v>
                </c:pt>
                <c:pt idx="36">
                  <c:v>90.538563263161677</c:v>
                </c:pt>
                <c:pt idx="37">
                  <c:v>66.477849011131696</c:v>
                </c:pt>
                <c:pt idx="38">
                  <c:v>52.043533856783043</c:v>
                </c:pt>
                <c:pt idx="39">
                  <c:v>43.32228412200552</c:v>
                </c:pt>
                <c:pt idx="40">
                  <c:v>40.312087033642335</c:v>
                </c:pt>
                <c:pt idx="41">
                  <c:v>40.312087033642335</c:v>
                </c:pt>
                <c:pt idx="42">
                  <c:v>40.312087033642335</c:v>
                </c:pt>
                <c:pt idx="43">
                  <c:v>40.312087033642335</c:v>
                </c:pt>
                <c:pt idx="44">
                  <c:v>40.312087033642335</c:v>
                </c:pt>
                <c:pt idx="45">
                  <c:v>40.312087033642335</c:v>
                </c:pt>
                <c:pt idx="46">
                  <c:v>40.312087033642335</c:v>
                </c:pt>
                <c:pt idx="47">
                  <c:v>40.312087033642335</c:v>
                </c:pt>
                <c:pt idx="48">
                  <c:v>40.312087033642335</c:v>
                </c:pt>
                <c:pt idx="49">
                  <c:v>40.312087033642335</c:v>
                </c:pt>
                <c:pt idx="50">
                  <c:v>40.312087033642335</c:v>
                </c:pt>
                <c:pt idx="51">
                  <c:v>40.312087033642335</c:v>
                </c:pt>
                <c:pt idx="52">
                  <c:v>40.312087033642335</c:v>
                </c:pt>
                <c:pt idx="53">
                  <c:v>40.312087033642335</c:v>
                </c:pt>
                <c:pt idx="54">
                  <c:v>40.312087033642335</c:v>
                </c:pt>
                <c:pt idx="55">
                  <c:v>40.312087033642335</c:v>
                </c:pt>
                <c:pt idx="56">
                  <c:v>40.312087033642335</c:v>
                </c:pt>
                <c:pt idx="57">
                  <c:v>40.312087033642335</c:v>
                </c:pt>
                <c:pt idx="58">
                  <c:v>40.312087033642335</c:v>
                </c:pt>
                <c:pt idx="59">
                  <c:v>40.312087033642335</c:v>
                </c:pt>
                <c:pt idx="60">
                  <c:v>40.312087033642335</c:v>
                </c:pt>
                <c:pt idx="61">
                  <c:v>40.312087033642335</c:v>
                </c:pt>
                <c:pt idx="62">
                  <c:v>40.312087033642335</c:v>
                </c:pt>
                <c:pt idx="63">
                  <c:v>40.312087033642335</c:v>
                </c:pt>
                <c:pt idx="64">
                  <c:v>40.312087033642335</c:v>
                </c:pt>
                <c:pt idx="65">
                  <c:v>40.312087033642335</c:v>
                </c:pt>
                <c:pt idx="66">
                  <c:v>40.312087033642335</c:v>
                </c:pt>
                <c:pt idx="67">
                  <c:v>40.312087033642335</c:v>
                </c:pt>
                <c:pt idx="68">
                  <c:v>40.312087033642335</c:v>
                </c:pt>
                <c:pt idx="69">
                  <c:v>40.312087033642335</c:v>
                </c:pt>
                <c:pt idx="70">
                  <c:v>40.312087033642335</c:v>
                </c:pt>
                <c:pt idx="71">
                  <c:v>40.312087033642335</c:v>
                </c:pt>
                <c:pt idx="72">
                  <c:v>40.312087033642335</c:v>
                </c:pt>
                <c:pt idx="73">
                  <c:v>40.312087033642335</c:v>
                </c:pt>
                <c:pt idx="74">
                  <c:v>40.312087033642335</c:v>
                </c:pt>
              </c:numCache>
            </c:numRef>
          </c:yVal>
        </c:ser>
        <c:axId val="268152832"/>
        <c:axId val="268154368"/>
      </c:scatterChart>
      <c:valAx>
        <c:axId val="268152832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68154368"/>
        <c:crosses val="autoZero"/>
        <c:crossBetween val="midCat"/>
      </c:valAx>
      <c:valAx>
        <c:axId val="268154368"/>
        <c:scaling>
          <c:orientation val="minMax"/>
        </c:scaling>
        <c:axPos val="l"/>
        <c:majorGridlines/>
        <c:numFmt formatCode="General" sourceLinked="1"/>
        <c:tickLblPos val="nextTo"/>
        <c:crossAx val="268152832"/>
        <c:crosses val="autoZero"/>
        <c:crossBetween val="midCat"/>
      </c:valAx>
    </c:plotArea>
    <c:plotVisOnly val="1"/>
  </c:chart>
  <c:printSettings>
    <c:headerFooter/>
    <c:pageMargins b="0.75000000000001166" l="0.70000000000000062" r="0.70000000000000062" t="0.75000000000001166" header="0.30000000000000032" footer="0.30000000000000032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Setup!$M$37</c:f>
              <c:strCache>
                <c:ptCount val="1"/>
                <c:pt idx="0">
                  <c:v>16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Setup!$F$4:$F$55</c:f>
              <c:numCache>
                <c:formatCode>General</c:formatCode>
                <c:ptCount val="52"/>
                <c:pt idx="0">
                  <c:v>101.05200000000001</c:v>
                </c:pt>
                <c:pt idx="1">
                  <c:v>109.05200000000001</c:v>
                </c:pt>
                <c:pt idx="2">
                  <c:v>110.05200000000001</c:v>
                </c:pt>
                <c:pt idx="3">
                  <c:v>111.05200000000001</c:v>
                </c:pt>
                <c:pt idx="4">
                  <c:v>112.05200000000001</c:v>
                </c:pt>
                <c:pt idx="5">
                  <c:v>113.05200000000001</c:v>
                </c:pt>
                <c:pt idx="6">
                  <c:v>114.05200000000001</c:v>
                </c:pt>
                <c:pt idx="7">
                  <c:v>115.05200000000001</c:v>
                </c:pt>
                <c:pt idx="8">
                  <c:v>116.05200000000001</c:v>
                </c:pt>
                <c:pt idx="9">
                  <c:v>117.05200000000001</c:v>
                </c:pt>
                <c:pt idx="10">
                  <c:v>118.05200000000001</c:v>
                </c:pt>
                <c:pt idx="11">
                  <c:v>119.05200000000001</c:v>
                </c:pt>
                <c:pt idx="12">
                  <c:v>120.05200000000001</c:v>
                </c:pt>
                <c:pt idx="13">
                  <c:v>121.05200000000001</c:v>
                </c:pt>
                <c:pt idx="14">
                  <c:v>122.05200000000001</c:v>
                </c:pt>
                <c:pt idx="15">
                  <c:v>123.05200000000001</c:v>
                </c:pt>
                <c:pt idx="16">
                  <c:v>124.05200000000001</c:v>
                </c:pt>
                <c:pt idx="17">
                  <c:v>125.05200000000001</c:v>
                </c:pt>
                <c:pt idx="18">
                  <c:v>126.05200000000001</c:v>
                </c:pt>
                <c:pt idx="19">
                  <c:v>127.05200000000001</c:v>
                </c:pt>
                <c:pt idx="20">
                  <c:v>128.053</c:v>
                </c:pt>
                <c:pt idx="21">
                  <c:v>129.053</c:v>
                </c:pt>
                <c:pt idx="22">
                  <c:v>130.053</c:v>
                </c:pt>
                <c:pt idx="23">
                  <c:v>131.053</c:v>
                </c:pt>
                <c:pt idx="24">
                  <c:v>132.053</c:v>
                </c:pt>
                <c:pt idx="25">
                  <c:v>133.053</c:v>
                </c:pt>
                <c:pt idx="26">
                  <c:v>134.053</c:v>
                </c:pt>
                <c:pt idx="27">
                  <c:v>135.053</c:v>
                </c:pt>
                <c:pt idx="28">
                  <c:v>136.053</c:v>
                </c:pt>
                <c:pt idx="29">
                  <c:v>137.053</c:v>
                </c:pt>
                <c:pt idx="30">
                  <c:v>138.053</c:v>
                </c:pt>
                <c:pt idx="31">
                  <c:v>139.053</c:v>
                </c:pt>
                <c:pt idx="32">
                  <c:v>140.053</c:v>
                </c:pt>
                <c:pt idx="33">
                  <c:v>141.053</c:v>
                </c:pt>
                <c:pt idx="34">
                  <c:v>114.58</c:v>
                </c:pt>
                <c:pt idx="35">
                  <c:v>114.83</c:v>
                </c:pt>
                <c:pt idx="36">
                  <c:v>115.08</c:v>
                </c:pt>
                <c:pt idx="37">
                  <c:v>115.33</c:v>
                </c:pt>
                <c:pt idx="38">
                  <c:v>115.58</c:v>
                </c:pt>
                <c:pt idx="39">
                  <c:v>115.83</c:v>
                </c:pt>
                <c:pt idx="40">
                  <c:v>116.08</c:v>
                </c:pt>
                <c:pt idx="41">
                  <c:v>116.33</c:v>
                </c:pt>
                <c:pt idx="42">
                  <c:v>116.58</c:v>
                </c:pt>
                <c:pt idx="43">
                  <c:v>133.52500000000001</c:v>
                </c:pt>
                <c:pt idx="44">
                  <c:v>133.77500000000001</c:v>
                </c:pt>
                <c:pt idx="45">
                  <c:v>134.02500000000001</c:v>
                </c:pt>
                <c:pt idx="46">
                  <c:v>134.27500000000001</c:v>
                </c:pt>
                <c:pt idx="47">
                  <c:v>134.52500000000001</c:v>
                </c:pt>
                <c:pt idx="48">
                  <c:v>134.77500000000001</c:v>
                </c:pt>
                <c:pt idx="49">
                  <c:v>135.02500000000001</c:v>
                </c:pt>
                <c:pt idx="50">
                  <c:v>135.27500000000001</c:v>
                </c:pt>
                <c:pt idx="51">
                  <c:v>135.52500000000001</c:v>
                </c:pt>
              </c:numCache>
            </c:numRef>
          </c:xVal>
          <c:yVal>
            <c:numRef>
              <c:f>Setup!$G$4:$G$55</c:f>
              <c:numCache>
                <c:formatCode>General</c:formatCode>
                <c:ptCount val="52"/>
                <c:pt idx="0">
                  <c:v>-20.880249467452668</c:v>
                </c:pt>
                <c:pt idx="1">
                  <c:v>-20.81430799279272</c:v>
                </c:pt>
                <c:pt idx="2">
                  <c:v>-20.798302852644103</c:v>
                </c:pt>
                <c:pt idx="3">
                  <c:v>-20.825873935181793</c:v>
                </c:pt>
                <c:pt idx="4">
                  <c:v>-20.771763832728478</c:v>
                </c:pt>
                <c:pt idx="5">
                  <c:v>-20.763389016561398</c:v>
                </c:pt>
                <c:pt idx="6">
                  <c:v>-20.741439332727992</c:v>
                </c:pt>
                <c:pt idx="7">
                  <c:v>-20.687896624164512</c:v>
                </c:pt>
                <c:pt idx="8">
                  <c:v>-20.767045574740472</c:v>
                </c:pt>
                <c:pt idx="9">
                  <c:v>-21.084412578501208</c:v>
                </c:pt>
                <c:pt idx="10">
                  <c:v>-21.327523886124581</c:v>
                </c:pt>
                <c:pt idx="11">
                  <c:v>-21.528072342321206</c:v>
                </c:pt>
                <c:pt idx="12">
                  <c:v>-21.619544174147769</c:v>
                </c:pt>
                <c:pt idx="13">
                  <c:v>-21.814212039665136</c:v>
                </c:pt>
                <c:pt idx="14">
                  <c:v>-22.050821499838388</c:v>
                </c:pt>
                <c:pt idx="15">
                  <c:v>-22.085635110885281</c:v>
                </c:pt>
                <c:pt idx="16">
                  <c:v>-22.116015383183012</c:v>
                </c:pt>
                <c:pt idx="17">
                  <c:v>-22.216287891270717</c:v>
                </c:pt>
                <c:pt idx="18">
                  <c:v>-22.202265389314096</c:v>
                </c:pt>
                <c:pt idx="19">
                  <c:v>-22.134823193708751</c:v>
                </c:pt>
                <c:pt idx="20">
                  <c:v>-22.078557804736011</c:v>
                </c:pt>
                <c:pt idx="21">
                  <c:v>-21.93373494736645</c:v>
                </c:pt>
                <c:pt idx="22">
                  <c:v>-21.85</c:v>
                </c:pt>
                <c:pt idx="23">
                  <c:v>-21.7</c:v>
                </c:pt>
                <c:pt idx="24">
                  <c:v>-21.622861373803133</c:v>
                </c:pt>
                <c:pt idx="25">
                  <c:v>-21.468661775948075</c:v>
                </c:pt>
                <c:pt idx="26">
                  <c:v>-21.070656156357281</c:v>
                </c:pt>
                <c:pt idx="27">
                  <c:v>-21.128703576235289</c:v>
                </c:pt>
                <c:pt idx="28">
                  <c:v>-21.220902424642098</c:v>
                </c:pt>
                <c:pt idx="29">
                  <c:v>-21.248427497953521</c:v>
                </c:pt>
                <c:pt idx="30">
                  <c:v>-21.311640597517947</c:v>
                </c:pt>
                <c:pt idx="31">
                  <c:v>-21.335735758142054</c:v>
                </c:pt>
                <c:pt idx="32">
                  <c:v>-21.366093770835732</c:v>
                </c:pt>
                <c:pt idx="33">
                  <c:v>-21.416682247858105</c:v>
                </c:pt>
                <c:pt idx="34">
                  <c:v>-20.702878782153903</c:v>
                </c:pt>
                <c:pt idx="35">
                  <c:v>-20.724053259729732</c:v>
                </c:pt>
                <c:pt idx="36">
                  <c:v>-20.674713397043416</c:v>
                </c:pt>
                <c:pt idx="37">
                  <c:v>-20.676723456654141</c:v>
                </c:pt>
                <c:pt idx="38">
                  <c:v>-20.669948568553696</c:v>
                </c:pt>
                <c:pt idx="39">
                  <c:v>-20.69575981122383</c:v>
                </c:pt>
                <c:pt idx="40">
                  <c:v>-20.762724332988654</c:v>
                </c:pt>
                <c:pt idx="41">
                  <c:v>-20.851723256853862</c:v>
                </c:pt>
                <c:pt idx="42">
                  <c:v>-20.817840600852453</c:v>
                </c:pt>
                <c:pt idx="43">
                  <c:v>-21.384176919287057</c:v>
                </c:pt>
                <c:pt idx="44">
                  <c:v>-21.346386839616642</c:v>
                </c:pt>
                <c:pt idx="45">
                  <c:v>-21.070373097607213</c:v>
                </c:pt>
                <c:pt idx="46">
                  <c:v>-21.017992574885163</c:v>
                </c:pt>
                <c:pt idx="47">
                  <c:v>-21.054356719885885</c:v>
                </c:pt>
                <c:pt idx="48">
                  <c:v>-21.118769306281472</c:v>
                </c:pt>
                <c:pt idx="49">
                  <c:v>-21.140727833810828</c:v>
                </c:pt>
                <c:pt idx="50">
                  <c:v>-21.133733463444973</c:v>
                </c:pt>
                <c:pt idx="51">
                  <c:v>-21.171483646072776</c:v>
                </c:pt>
              </c:numCache>
            </c:numRef>
          </c:yVal>
        </c:ser>
        <c:axId val="241768704"/>
        <c:axId val="241766784"/>
      </c:scatterChart>
      <c:valAx>
        <c:axId val="241768704"/>
        <c:scaling>
          <c:orientation val="minMax"/>
          <c:max val="150"/>
          <c:min val="90"/>
        </c:scaling>
        <c:axPos val="b"/>
        <c:numFmt formatCode="General" sourceLinked="1"/>
        <c:tickLblPos val="nextTo"/>
        <c:crossAx val="241766784"/>
        <c:crosses val="autoZero"/>
        <c:crossBetween val="midCat"/>
      </c:valAx>
      <c:valAx>
        <c:axId val="241766784"/>
        <c:scaling>
          <c:orientation val="minMax"/>
        </c:scaling>
        <c:axPos val="l"/>
        <c:majorGridlines/>
        <c:numFmt formatCode="General" sourceLinked="1"/>
        <c:tickLblPos val="nextTo"/>
        <c:crossAx val="241768704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Setup!$E$4:$E$55</c:f>
              <c:numCache>
                <c:formatCode>General</c:formatCode>
                <c:ptCount val="52"/>
                <c:pt idx="0">
                  <c:v>-24</c:v>
                </c:pt>
                <c:pt idx="1">
                  <c:v>-16</c:v>
                </c:pt>
                <c:pt idx="2">
                  <c:v>-15</c:v>
                </c:pt>
                <c:pt idx="3">
                  <c:v>-14</c:v>
                </c:pt>
                <c:pt idx="4">
                  <c:v>-13</c:v>
                </c:pt>
                <c:pt idx="5">
                  <c:v>-12</c:v>
                </c:pt>
                <c:pt idx="6">
                  <c:v>-11</c:v>
                </c:pt>
                <c:pt idx="7">
                  <c:v>-10</c:v>
                </c:pt>
                <c:pt idx="8">
                  <c:v>-9</c:v>
                </c:pt>
                <c:pt idx="9">
                  <c:v>-8</c:v>
                </c:pt>
                <c:pt idx="10">
                  <c:v>-7</c:v>
                </c:pt>
                <c:pt idx="11">
                  <c:v>-6</c:v>
                </c:pt>
                <c:pt idx="12">
                  <c:v>-5</c:v>
                </c:pt>
                <c:pt idx="13">
                  <c:v>-4</c:v>
                </c:pt>
                <c:pt idx="14">
                  <c:v>-3</c:v>
                </c:pt>
                <c:pt idx="15">
                  <c:v>-2</c:v>
                </c:pt>
                <c:pt idx="16">
                  <c:v>-1</c:v>
                </c:pt>
                <c:pt idx="17">
                  <c:v>0</c:v>
                </c:pt>
                <c:pt idx="18">
                  <c:v>1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7</c:v>
                </c:pt>
                <c:pt idx="25">
                  <c:v>8</c:v>
                </c:pt>
                <c:pt idx="26">
                  <c:v>9</c:v>
                </c:pt>
                <c:pt idx="27">
                  <c:v>10</c:v>
                </c:pt>
                <c:pt idx="28">
                  <c:v>11</c:v>
                </c:pt>
                <c:pt idx="29">
                  <c:v>12</c:v>
                </c:pt>
                <c:pt idx="30">
                  <c:v>13</c:v>
                </c:pt>
                <c:pt idx="31">
                  <c:v>14</c:v>
                </c:pt>
                <c:pt idx="32">
                  <c:v>15</c:v>
                </c:pt>
                <c:pt idx="33">
                  <c:v>16</c:v>
                </c:pt>
                <c:pt idx="34">
                  <c:v>-10.472000000000008</c:v>
                </c:pt>
                <c:pt idx="35">
                  <c:v>-10.222000000000008</c:v>
                </c:pt>
                <c:pt idx="36">
                  <c:v>-9.9720000000000084</c:v>
                </c:pt>
                <c:pt idx="37">
                  <c:v>-9.7220000000000084</c:v>
                </c:pt>
                <c:pt idx="38">
                  <c:v>-9.4720000000000084</c:v>
                </c:pt>
                <c:pt idx="39">
                  <c:v>-9.2220000000000084</c:v>
                </c:pt>
                <c:pt idx="40">
                  <c:v>-8.9720000000000084</c:v>
                </c:pt>
                <c:pt idx="41">
                  <c:v>-8.7220000000000084</c:v>
                </c:pt>
                <c:pt idx="42">
                  <c:v>-8.4720000000000084</c:v>
                </c:pt>
                <c:pt idx="43">
                  <c:v>8.472999999999999</c:v>
                </c:pt>
                <c:pt idx="44">
                  <c:v>8.722999999999999</c:v>
                </c:pt>
                <c:pt idx="45">
                  <c:v>8.972999999999999</c:v>
                </c:pt>
                <c:pt idx="46">
                  <c:v>9.222999999999999</c:v>
                </c:pt>
                <c:pt idx="47">
                  <c:v>9.472999999999999</c:v>
                </c:pt>
                <c:pt idx="48">
                  <c:v>9.722999999999999</c:v>
                </c:pt>
                <c:pt idx="49">
                  <c:v>9.972999999999999</c:v>
                </c:pt>
                <c:pt idx="50">
                  <c:v>10.222999999999999</c:v>
                </c:pt>
                <c:pt idx="51">
                  <c:v>10.472999999999999</c:v>
                </c:pt>
              </c:numCache>
            </c:numRef>
          </c:xVal>
          <c:yVal>
            <c:numRef>
              <c:f>Setup!$H$4:$H$55</c:f>
              <c:numCache>
                <c:formatCode>General</c:formatCode>
                <c:ptCount val="52"/>
                <c:pt idx="0">
                  <c:v>0.21240126460757655</c:v>
                </c:pt>
                <c:pt idx="1">
                  <c:v>0.23199828421723781</c:v>
                </c:pt>
                <c:pt idx="2">
                  <c:v>0.21640996399200368</c:v>
                </c:pt>
                <c:pt idx="3">
                  <c:v>0.14763053562436604</c:v>
                </c:pt>
                <c:pt idx="4">
                  <c:v>0.20631244224169273</c:v>
                </c:pt>
                <c:pt idx="5">
                  <c:v>0.20045056642031742</c:v>
                </c:pt>
                <c:pt idx="6">
                  <c:v>0.18476881189950076</c:v>
                </c:pt>
                <c:pt idx="7">
                  <c:v>0.25086204350093727</c:v>
                </c:pt>
                <c:pt idx="8">
                  <c:v>0</c:v>
                </c:pt>
                <c:pt idx="9">
                  <c:v>0</c:v>
                </c:pt>
                <c:pt idx="10">
                  <c:v>0.15629790675202837</c:v>
                </c:pt>
                <c:pt idx="11">
                  <c:v>0.16867831976313577</c:v>
                </c:pt>
                <c:pt idx="12">
                  <c:v>0.22578368197065063</c:v>
                </c:pt>
                <c:pt idx="13">
                  <c:v>0.39180550660865071</c:v>
                </c:pt>
                <c:pt idx="14">
                  <c:v>0.45</c:v>
                </c:pt>
                <c:pt idx="15">
                  <c:v>0.25002661369373069</c:v>
                </c:pt>
                <c:pt idx="16">
                  <c:v>0.28700356094312995</c:v>
                </c:pt>
                <c:pt idx="17">
                  <c:v>0.21068671168471848</c:v>
                </c:pt>
                <c:pt idx="18">
                  <c:v>0.46253188346876162</c:v>
                </c:pt>
                <c:pt idx="19">
                  <c:v>0.47449436473246848</c:v>
                </c:pt>
                <c:pt idx="20">
                  <c:v>0.45</c:v>
                </c:pt>
                <c:pt idx="21">
                  <c:v>0.35588928332982928</c:v>
                </c:pt>
                <c:pt idx="22">
                  <c:v>0.22287118902810901</c:v>
                </c:pt>
                <c:pt idx="23">
                  <c:v>0.29261016023453029</c:v>
                </c:pt>
                <c:pt idx="24">
                  <c:v>0.20230940774883857</c:v>
                </c:pt>
                <c:pt idx="25">
                  <c:v>0.14199110157730568</c:v>
                </c:pt>
                <c:pt idx="26">
                  <c:v>0.17365510410816959</c:v>
                </c:pt>
                <c:pt idx="27">
                  <c:v>0.23448543675010117</c:v>
                </c:pt>
                <c:pt idx="28">
                  <c:v>0.17271640469197139</c:v>
                </c:pt>
                <c:pt idx="29">
                  <c:v>0.23696363881068763</c:v>
                </c:pt>
                <c:pt idx="30">
                  <c:v>0.21490531166020763</c:v>
                </c:pt>
                <c:pt idx="31">
                  <c:v>0.22581183505628447</c:v>
                </c:pt>
                <c:pt idx="32">
                  <c:v>0.23235224334879173</c:v>
                </c:pt>
                <c:pt idx="33">
                  <c:v>0.19182726867270067</c:v>
                </c:pt>
                <c:pt idx="34">
                  <c:v>0.27445183359228709</c:v>
                </c:pt>
                <c:pt idx="35">
                  <c:v>0.2707000861888324</c:v>
                </c:pt>
                <c:pt idx="36">
                  <c:v>0.32535675874914388</c:v>
                </c:pt>
                <c:pt idx="37">
                  <c:v>0.18565721312097272</c:v>
                </c:pt>
                <c:pt idx="38">
                  <c:v>0.13663907560440194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0.29402972589438986</c:v>
                </c:pt>
                <c:pt idx="43">
                  <c:v>0</c:v>
                </c:pt>
                <c:pt idx="44">
                  <c:v>0</c:v>
                </c:pt>
                <c:pt idx="45">
                  <c:v>0.17827301066994108</c:v>
                </c:pt>
                <c:pt idx="46">
                  <c:v>0.25853214256282198</c:v>
                </c:pt>
                <c:pt idx="47">
                  <c:v>0.30822230989254179</c:v>
                </c:pt>
                <c:pt idx="48">
                  <c:v>0.29161425746191438</c:v>
                </c:pt>
                <c:pt idx="49">
                  <c:v>0.25534140122662929</c:v>
                </c:pt>
                <c:pt idx="50">
                  <c:v>0.23178840447212323</c:v>
                </c:pt>
                <c:pt idx="51">
                  <c:v>0.20390952253098502</c:v>
                </c:pt>
              </c:numCache>
            </c:numRef>
          </c:yVal>
        </c:ser>
        <c:axId val="289614080"/>
        <c:axId val="289612544"/>
      </c:scatterChart>
      <c:valAx>
        <c:axId val="289614080"/>
        <c:scaling>
          <c:orientation val="minMax"/>
        </c:scaling>
        <c:axPos val="b"/>
        <c:numFmt formatCode="General" sourceLinked="1"/>
        <c:tickLblPos val="nextTo"/>
        <c:crossAx val="289612544"/>
        <c:crosses val="autoZero"/>
        <c:crossBetween val="midCat"/>
      </c:valAx>
      <c:valAx>
        <c:axId val="289612544"/>
        <c:scaling>
          <c:orientation val="minMax"/>
        </c:scaling>
        <c:axPos val="l"/>
        <c:majorGridlines/>
        <c:numFmt formatCode="General" sourceLinked="1"/>
        <c:tickLblPos val="nextTo"/>
        <c:crossAx val="289614080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'980025'!$B$515:$B$589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-19.795000000000002</c:v>
                </c:pt>
                <c:pt idx="13">
                  <c:v>-19.850000000000001</c:v>
                </c:pt>
                <c:pt idx="14">
                  <c:v>-19.920000000000002</c:v>
                </c:pt>
                <c:pt idx="15">
                  <c:v>-19.98</c:v>
                </c:pt>
                <c:pt idx="16">
                  <c:v>-20.05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-20.43</c:v>
                </c:pt>
                <c:pt idx="23">
                  <c:v>-20.51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-20.824999999999999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-21.35</c:v>
                </c:pt>
                <c:pt idx="37">
                  <c:v>-21.405000000000001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</c:v>
                </c:pt>
                <c:pt idx="46">
                  <c:v>-22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-22.195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</c:v>
                </c:pt>
                <c:pt idx="53">
                  <c:v>-22.445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-22.715</c:v>
                </c:pt>
                <c:pt idx="58">
                  <c:v>-22.785</c:v>
                </c:pt>
                <c:pt idx="59">
                  <c:v>-22.84</c:v>
                </c:pt>
                <c:pt idx="60">
                  <c:v>-22.91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'980025'!$E$515:$E$589</c:f>
              <c:numCache>
                <c:formatCode>General</c:formatCode>
                <c:ptCount val="75"/>
                <c:pt idx="0">
                  <c:v>202</c:v>
                </c:pt>
                <c:pt idx="1">
                  <c:v>222</c:v>
                </c:pt>
                <c:pt idx="2">
                  <c:v>198</c:v>
                </c:pt>
                <c:pt idx="3">
                  <c:v>229</c:v>
                </c:pt>
                <c:pt idx="4">
                  <c:v>231</c:v>
                </c:pt>
                <c:pt idx="5">
                  <c:v>231</c:v>
                </c:pt>
                <c:pt idx="6">
                  <c:v>228</c:v>
                </c:pt>
                <c:pt idx="7">
                  <c:v>254</c:v>
                </c:pt>
                <c:pt idx="8">
                  <c:v>234</c:v>
                </c:pt>
                <c:pt idx="9">
                  <c:v>257</c:v>
                </c:pt>
                <c:pt idx="10">
                  <c:v>251</c:v>
                </c:pt>
                <c:pt idx="11">
                  <c:v>262</c:v>
                </c:pt>
                <c:pt idx="12">
                  <c:v>270</c:v>
                </c:pt>
                <c:pt idx="13">
                  <c:v>235</c:v>
                </c:pt>
                <c:pt idx="14">
                  <c:v>293</c:v>
                </c:pt>
                <c:pt idx="15">
                  <c:v>253</c:v>
                </c:pt>
                <c:pt idx="16">
                  <c:v>287</c:v>
                </c:pt>
                <c:pt idx="17">
                  <c:v>277</c:v>
                </c:pt>
                <c:pt idx="18">
                  <c:v>307</c:v>
                </c:pt>
                <c:pt idx="19">
                  <c:v>288</c:v>
                </c:pt>
                <c:pt idx="20">
                  <c:v>254</c:v>
                </c:pt>
                <c:pt idx="21">
                  <c:v>289</c:v>
                </c:pt>
                <c:pt idx="22">
                  <c:v>280</c:v>
                </c:pt>
                <c:pt idx="23">
                  <c:v>310</c:v>
                </c:pt>
                <c:pt idx="24">
                  <c:v>249</c:v>
                </c:pt>
                <c:pt idx="25">
                  <c:v>252</c:v>
                </c:pt>
                <c:pt idx="26">
                  <c:v>226</c:v>
                </c:pt>
                <c:pt idx="27">
                  <c:v>190</c:v>
                </c:pt>
                <c:pt idx="28">
                  <c:v>133</c:v>
                </c:pt>
                <c:pt idx="29">
                  <c:v>106</c:v>
                </c:pt>
                <c:pt idx="30">
                  <c:v>85</c:v>
                </c:pt>
                <c:pt idx="31">
                  <c:v>75</c:v>
                </c:pt>
                <c:pt idx="32">
                  <c:v>47</c:v>
                </c:pt>
                <c:pt idx="33">
                  <c:v>44</c:v>
                </c:pt>
                <c:pt idx="34">
                  <c:v>43</c:v>
                </c:pt>
                <c:pt idx="35">
                  <c:v>37</c:v>
                </c:pt>
                <c:pt idx="36">
                  <c:v>45</c:v>
                </c:pt>
                <c:pt idx="37">
                  <c:v>43</c:v>
                </c:pt>
                <c:pt idx="38">
                  <c:v>39</c:v>
                </c:pt>
                <c:pt idx="39">
                  <c:v>49</c:v>
                </c:pt>
                <c:pt idx="40">
                  <c:v>46</c:v>
                </c:pt>
                <c:pt idx="41">
                  <c:v>48</c:v>
                </c:pt>
                <c:pt idx="42">
                  <c:v>43</c:v>
                </c:pt>
                <c:pt idx="43">
                  <c:v>39</c:v>
                </c:pt>
                <c:pt idx="44">
                  <c:v>40</c:v>
                </c:pt>
                <c:pt idx="45">
                  <c:v>35</c:v>
                </c:pt>
                <c:pt idx="46">
                  <c:v>36</c:v>
                </c:pt>
                <c:pt idx="47">
                  <c:v>40</c:v>
                </c:pt>
                <c:pt idx="48">
                  <c:v>39</c:v>
                </c:pt>
                <c:pt idx="49">
                  <c:v>43</c:v>
                </c:pt>
                <c:pt idx="50">
                  <c:v>27</c:v>
                </c:pt>
                <c:pt idx="51">
                  <c:v>40</c:v>
                </c:pt>
                <c:pt idx="52">
                  <c:v>46</c:v>
                </c:pt>
                <c:pt idx="53">
                  <c:v>45</c:v>
                </c:pt>
                <c:pt idx="54">
                  <c:v>38</c:v>
                </c:pt>
                <c:pt idx="55">
                  <c:v>47</c:v>
                </c:pt>
                <c:pt idx="56">
                  <c:v>42</c:v>
                </c:pt>
                <c:pt idx="57">
                  <c:v>38</c:v>
                </c:pt>
                <c:pt idx="58">
                  <c:v>36</c:v>
                </c:pt>
                <c:pt idx="59">
                  <c:v>43</c:v>
                </c:pt>
                <c:pt idx="60">
                  <c:v>37</c:v>
                </c:pt>
                <c:pt idx="61">
                  <c:v>41</c:v>
                </c:pt>
                <c:pt idx="62">
                  <c:v>39</c:v>
                </c:pt>
                <c:pt idx="63">
                  <c:v>44</c:v>
                </c:pt>
                <c:pt idx="64">
                  <c:v>43</c:v>
                </c:pt>
                <c:pt idx="65">
                  <c:v>38</c:v>
                </c:pt>
                <c:pt idx="66">
                  <c:v>43</c:v>
                </c:pt>
                <c:pt idx="67">
                  <c:v>35</c:v>
                </c:pt>
                <c:pt idx="68">
                  <c:v>42</c:v>
                </c:pt>
                <c:pt idx="69">
                  <c:v>47</c:v>
                </c:pt>
                <c:pt idx="70">
                  <c:v>43</c:v>
                </c:pt>
                <c:pt idx="71">
                  <c:v>38</c:v>
                </c:pt>
                <c:pt idx="72">
                  <c:v>36</c:v>
                </c:pt>
                <c:pt idx="73">
                  <c:v>26</c:v>
                </c:pt>
                <c:pt idx="74">
                  <c:v>36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'980025'!$B$515:$B$589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-19.795000000000002</c:v>
                </c:pt>
                <c:pt idx="13">
                  <c:v>-19.850000000000001</c:v>
                </c:pt>
                <c:pt idx="14">
                  <c:v>-19.920000000000002</c:v>
                </c:pt>
                <c:pt idx="15">
                  <c:v>-19.98</c:v>
                </c:pt>
                <c:pt idx="16">
                  <c:v>-20.05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-20.43</c:v>
                </c:pt>
                <c:pt idx="23">
                  <c:v>-20.51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-20.824999999999999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-21.35</c:v>
                </c:pt>
                <c:pt idx="37">
                  <c:v>-21.405000000000001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</c:v>
                </c:pt>
                <c:pt idx="46">
                  <c:v>-22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-22.195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</c:v>
                </c:pt>
                <c:pt idx="53">
                  <c:v>-22.445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-22.715</c:v>
                </c:pt>
                <c:pt idx="58">
                  <c:v>-22.785</c:v>
                </c:pt>
                <c:pt idx="59">
                  <c:v>-22.84</c:v>
                </c:pt>
                <c:pt idx="60">
                  <c:v>-22.91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'980025'!$F$515:$F$589</c:f>
              <c:numCache>
                <c:formatCode>General</c:formatCode>
                <c:ptCount val="75"/>
                <c:pt idx="0">
                  <c:v>212.63429453219644</c:v>
                </c:pt>
                <c:pt idx="1">
                  <c:v>216.59959510861918</c:v>
                </c:pt>
                <c:pt idx="2">
                  <c:v>219.3783665910706</c:v>
                </c:pt>
                <c:pt idx="3">
                  <c:v>222.71870875078974</c:v>
                </c:pt>
                <c:pt idx="4">
                  <c:v>226.38549457344436</c:v>
                </c:pt>
                <c:pt idx="5">
                  <c:v>230.39577018015922</c:v>
                </c:pt>
                <c:pt idx="6">
                  <c:v>233.39129590096437</c:v>
                </c:pt>
                <c:pt idx="7">
                  <c:v>236.9921968454714</c:v>
                </c:pt>
                <c:pt idx="8">
                  <c:v>240.94500524076827</c:v>
                </c:pt>
                <c:pt idx="9">
                  <c:v>244.39611101039441</c:v>
                </c:pt>
                <c:pt idx="10">
                  <c:v>248.20163735393942</c:v>
                </c:pt>
                <c:pt idx="11">
                  <c:v>252.07792429989817</c:v>
                </c:pt>
                <c:pt idx="12">
                  <c:v>256.64021046427581</c:v>
                </c:pt>
                <c:pt idx="13">
                  <c:v>260.04806740263257</c:v>
                </c:pt>
                <c:pt idx="14">
                  <c:v>264.46288616060474</c:v>
                </c:pt>
                <c:pt idx="15">
                  <c:v>268.31736251357438</c:v>
                </c:pt>
                <c:pt idx="16">
                  <c:v>272.89788744272778</c:v>
                </c:pt>
                <c:pt idx="17">
                  <c:v>276.89703802885947</c:v>
                </c:pt>
                <c:pt idx="18">
                  <c:v>281.30689212295056</c:v>
                </c:pt>
                <c:pt idx="19">
                  <c:v>286.14771072745799</c:v>
                </c:pt>
                <c:pt idx="20">
                  <c:v>290.37411771333831</c:v>
                </c:pt>
                <c:pt idx="21">
                  <c:v>293.16875586273875</c:v>
                </c:pt>
                <c:pt idx="22">
                  <c:v>290.97508208060219</c:v>
                </c:pt>
                <c:pt idx="23">
                  <c:v>280.38437440375321</c:v>
                </c:pt>
                <c:pt idx="24">
                  <c:v>267.74339960030306</c:v>
                </c:pt>
                <c:pt idx="25">
                  <c:v>244.97935137642983</c:v>
                </c:pt>
                <c:pt idx="26">
                  <c:v>216.80008396239705</c:v>
                </c:pt>
                <c:pt idx="27">
                  <c:v>184.45558685745368</c:v>
                </c:pt>
                <c:pt idx="28">
                  <c:v>145.84788099258401</c:v>
                </c:pt>
                <c:pt idx="29">
                  <c:v>110.83840661042774</c:v>
                </c:pt>
                <c:pt idx="30">
                  <c:v>84.583972415410912</c:v>
                </c:pt>
                <c:pt idx="31">
                  <c:v>64.352258575376254</c:v>
                </c:pt>
                <c:pt idx="32">
                  <c:v>50.143265090321535</c:v>
                </c:pt>
                <c:pt idx="33">
                  <c:v>41.95699196024804</c:v>
                </c:pt>
                <c:pt idx="34">
                  <c:v>39.733767031278745</c:v>
                </c:pt>
                <c:pt idx="35">
                  <c:v>39.733767031278745</c:v>
                </c:pt>
                <c:pt idx="36">
                  <c:v>39.733767031278745</c:v>
                </c:pt>
                <c:pt idx="37">
                  <c:v>39.733767031278745</c:v>
                </c:pt>
                <c:pt idx="38">
                  <c:v>39.733767031278745</c:v>
                </c:pt>
                <c:pt idx="39">
                  <c:v>39.733767031278745</c:v>
                </c:pt>
                <c:pt idx="40">
                  <c:v>39.733767031278745</c:v>
                </c:pt>
                <c:pt idx="41">
                  <c:v>39.733767031278745</c:v>
                </c:pt>
                <c:pt idx="42">
                  <c:v>39.733767031278745</c:v>
                </c:pt>
                <c:pt idx="43">
                  <c:v>39.733767031278745</c:v>
                </c:pt>
                <c:pt idx="44">
                  <c:v>39.733767031278745</c:v>
                </c:pt>
                <c:pt idx="45">
                  <c:v>39.733767031278745</c:v>
                </c:pt>
                <c:pt idx="46">
                  <c:v>39.733767031278745</c:v>
                </c:pt>
                <c:pt idx="47">
                  <c:v>39.733767031278745</c:v>
                </c:pt>
                <c:pt idx="48">
                  <c:v>39.733767031278745</c:v>
                </c:pt>
                <c:pt idx="49">
                  <c:v>39.733767031278745</c:v>
                </c:pt>
                <c:pt idx="50">
                  <c:v>39.733767031278745</c:v>
                </c:pt>
                <c:pt idx="51">
                  <c:v>39.733767031278745</c:v>
                </c:pt>
                <c:pt idx="52">
                  <c:v>39.733767031278745</c:v>
                </c:pt>
                <c:pt idx="53">
                  <c:v>39.733767031278745</c:v>
                </c:pt>
                <c:pt idx="54">
                  <c:v>39.733767031278745</c:v>
                </c:pt>
                <c:pt idx="55">
                  <c:v>39.733767031278745</c:v>
                </c:pt>
                <c:pt idx="56">
                  <c:v>39.733767031278745</c:v>
                </c:pt>
                <c:pt idx="57">
                  <c:v>39.733767031278745</c:v>
                </c:pt>
                <c:pt idx="58">
                  <c:v>39.733767031278745</c:v>
                </c:pt>
                <c:pt idx="59">
                  <c:v>39.733767031278745</c:v>
                </c:pt>
                <c:pt idx="60">
                  <c:v>39.733767031278745</c:v>
                </c:pt>
                <c:pt idx="61">
                  <c:v>39.733767031278745</c:v>
                </c:pt>
                <c:pt idx="62">
                  <c:v>39.733767031278745</c:v>
                </c:pt>
                <c:pt idx="63">
                  <c:v>39.733767031278745</c:v>
                </c:pt>
                <c:pt idx="64">
                  <c:v>39.733767031278745</c:v>
                </c:pt>
                <c:pt idx="65">
                  <c:v>39.733767031278745</c:v>
                </c:pt>
                <c:pt idx="66">
                  <c:v>39.733767031278745</c:v>
                </c:pt>
                <c:pt idx="67">
                  <c:v>39.733767031278745</c:v>
                </c:pt>
                <c:pt idx="68">
                  <c:v>39.733767031278745</c:v>
                </c:pt>
                <c:pt idx="69">
                  <c:v>39.733767031278745</c:v>
                </c:pt>
                <c:pt idx="70">
                  <c:v>39.733767031278745</c:v>
                </c:pt>
                <c:pt idx="71">
                  <c:v>39.733767031278745</c:v>
                </c:pt>
                <c:pt idx="72">
                  <c:v>39.733767031278745</c:v>
                </c:pt>
                <c:pt idx="73">
                  <c:v>39.733767031278745</c:v>
                </c:pt>
                <c:pt idx="74">
                  <c:v>39.733767031278745</c:v>
                </c:pt>
              </c:numCache>
            </c:numRef>
          </c:yVal>
        </c:ser>
        <c:axId val="226869632"/>
        <c:axId val="240996352"/>
      </c:scatterChart>
      <c:valAx>
        <c:axId val="226869632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40996352"/>
        <c:crosses val="autoZero"/>
        <c:crossBetween val="midCat"/>
      </c:valAx>
      <c:valAx>
        <c:axId val="240996352"/>
        <c:scaling>
          <c:orientation val="minMax"/>
        </c:scaling>
        <c:axPos val="l"/>
        <c:majorGridlines/>
        <c:numFmt formatCode="General" sourceLinked="1"/>
        <c:tickLblPos val="nextTo"/>
        <c:crossAx val="226869632"/>
        <c:crosses val="autoZero"/>
        <c:crossBetween val="midCat"/>
      </c:valAx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'980025'!$B$607:$B$681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-19.204999999999998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-19.395</c:v>
                </c:pt>
                <c:pt idx="7">
                  <c:v>-19.46</c:v>
                </c:pt>
                <c:pt idx="8">
                  <c:v>-19.535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-20.055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-22.59</c:v>
                </c:pt>
                <c:pt idx="56">
                  <c:v>-22.645</c:v>
                </c:pt>
                <c:pt idx="57">
                  <c:v>-22.715</c:v>
                </c:pt>
                <c:pt idx="58">
                  <c:v>-22.785</c:v>
                </c:pt>
                <c:pt idx="59">
                  <c:v>-22.84</c:v>
                </c:pt>
                <c:pt idx="60">
                  <c:v>-22.91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'980025'!$E$607:$E$681</c:f>
              <c:numCache>
                <c:formatCode>General</c:formatCode>
                <c:ptCount val="75"/>
                <c:pt idx="0">
                  <c:v>223</c:v>
                </c:pt>
                <c:pt idx="1">
                  <c:v>207</c:v>
                </c:pt>
                <c:pt idx="2">
                  <c:v>212</c:v>
                </c:pt>
                <c:pt idx="3">
                  <c:v>234</c:v>
                </c:pt>
                <c:pt idx="4">
                  <c:v>232</c:v>
                </c:pt>
                <c:pt idx="5">
                  <c:v>262</c:v>
                </c:pt>
                <c:pt idx="6">
                  <c:v>234</c:v>
                </c:pt>
                <c:pt idx="7">
                  <c:v>223</c:v>
                </c:pt>
                <c:pt idx="8">
                  <c:v>253</c:v>
                </c:pt>
                <c:pt idx="9">
                  <c:v>236</c:v>
                </c:pt>
                <c:pt idx="10">
                  <c:v>249</c:v>
                </c:pt>
                <c:pt idx="11">
                  <c:v>262</c:v>
                </c:pt>
                <c:pt idx="12">
                  <c:v>245</c:v>
                </c:pt>
                <c:pt idx="13">
                  <c:v>271</c:v>
                </c:pt>
                <c:pt idx="14">
                  <c:v>249</c:v>
                </c:pt>
                <c:pt idx="15">
                  <c:v>286</c:v>
                </c:pt>
                <c:pt idx="16">
                  <c:v>263</c:v>
                </c:pt>
                <c:pt idx="17">
                  <c:v>267</c:v>
                </c:pt>
                <c:pt idx="18">
                  <c:v>249</c:v>
                </c:pt>
                <c:pt idx="19">
                  <c:v>320</c:v>
                </c:pt>
                <c:pt idx="20">
                  <c:v>286</c:v>
                </c:pt>
                <c:pt idx="21">
                  <c:v>314</c:v>
                </c:pt>
                <c:pt idx="22">
                  <c:v>287</c:v>
                </c:pt>
                <c:pt idx="23">
                  <c:v>241</c:v>
                </c:pt>
                <c:pt idx="24">
                  <c:v>291</c:v>
                </c:pt>
                <c:pt idx="25">
                  <c:v>256</c:v>
                </c:pt>
                <c:pt idx="26">
                  <c:v>184</c:v>
                </c:pt>
                <c:pt idx="27">
                  <c:v>165</c:v>
                </c:pt>
                <c:pt idx="28">
                  <c:v>141</c:v>
                </c:pt>
                <c:pt idx="29">
                  <c:v>85</c:v>
                </c:pt>
                <c:pt idx="30">
                  <c:v>74</c:v>
                </c:pt>
                <c:pt idx="31">
                  <c:v>45</c:v>
                </c:pt>
                <c:pt idx="32">
                  <c:v>52</c:v>
                </c:pt>
                <c:pt idx="33">
                  <c:v>65</c:v>
                </c:pt>
                <c:pt idx="34">
                  <c:v>35</c:v>
                </c:pt>
                <c:pt idx="35">
                  <c:v>29</c:v>
                </c:pt>
                <c:pt idx="36">
                  <c:v>50</c:v>
                </c:pt>
                <c:pt idx="37">
                  <c:v>34</c:v>
                </c:pt>
                <c:pt idx="38">
                  <c:v>40</c:v>
                </c:pt>
                <c:pt idx="39">
                  <c:v>49</c:v>
                </c:pt>
                <c:pt idx="40">
                  <c:v>37</c:v>
                </c:pt>
                <c:pt idx="41">
                  <c:v>40</c:v>
                </c:pt>
                <c:pt idx="42">
                  <c:v>51</c:v>
                </c:pt>
                <c:pt idx="43">
                  <c:v>48</c:v>
                </c:pt>
                <c:pt idx="44">
                  <c:v>33</c:v>
                </c:pt>
                <c:pt idx="45">
                  <c:v>43</c:v>
                </c:pt>
                <c:pt idx="46">
                  <c:v>44</c:v>
                </c:pt>
                <c:pt idx="47">
                  <c:v>45</c:v>
                </c:pt>
                <c:pt idx="48">
                  <c:v>31</c:v>
                </c:pt>
                <c:pt idx="49">
                  <c:v>36</c:v>
                </c:pt>
                <c:pt idx="50">
                  <c:v>37</c:v>
                </c:pt>
                <c:pt idx="51">
                  <c:v>40</c:v>
                </c:pt>
                <c:pt idx="52">
                  <c:v>41</c:v>
                </c:pt>
                <c:pt idx="53">
                  <c:v>36</c:v>
                </c:pt>
                <c:pt idx="54">
                  <c:v>50</c:v>
                </c:pt>
                <c:pt idx="55">
                  <c:v>22</c:v>
                </c:pt>
                <c:pt idx="56">
                  <c:v>38</c:v>
                </c:pt>
                <c:pt idx="57">
                  <c:v>23</c:v>
                </c:pt>
                <c:pt idx="58">
                  <c:v>36</c:v>
                </c:pt>
                <c:pt idx="59">
                  <c:v>36</c:v>
                </c:pt>
                <c:pt idx="60">
                  <c:v>39</c:v>
                </c:pt>
                <c:pt idx="61">
                  <c:v>49</c:v>
                </c:pt>
                <c:pt idx="62">
                  <c:v>43</c:v>
                </c:pt>
                <c:pt idx="63">
                  <c:v>38</c:v>
                </c:pt>
                <c:pt idx="64">
                  <c:v>36</c:v>
                </c:pt>
                <c:pt idx="65">
                  <c:v>41</c:v>
                </c:pt>
                <c:pt idx="66">
                  <c:v>45</c:v>
                </c:pt>
                <c:pt idx="67">
                  <c:v>40</c:v>
                </c:pt>
                <c:pt idx="68">
                  <c:v>45</c:v>
                </c:pt>
                <c:pt idx="69">
                  <c:v>46</c:v>
                </c:pt>
                <c:pt idx="70">
                  <c:v>37</c:v>
                </c:pt>
                <c:pt idx="71">
                  <c:v>48</c:v>
                </c:pt>
                <c:pt idx="72">
                  <c:v>32</c:v>
                </c:pt>
                <c:pt idx="73">
                  <c:v>43</c:v>
                </c:pt>
                <c:pt idx="74">
                  <c:v>48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'980025'!$B$607:$B$681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-19.204999999999998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-19.395</c:v>
                </c:pt>
                <c:pt idx="7">
                  <c:v>-19.46</c:v>
                </c:pt>
                <c:pt idx="8">
                  <c:v>-19.535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-20.055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-22.59</c:v>
                </c:pt>
                <c:pt idx="56">
                  <c:v>-22.645</c:v>
                </c:pt>
                <c:pt idx="57">
                  <c:v>-22.715</c:v>
                </c:pt>
                <c:pt idx="58">
                  <c:v>-22.785</c:v>
                </c:pt>
                <c:pt idx="59">
                  <c:v>-22.84</c:v>
                </c:pt>
                <c:pt idx="60">
                  <c:v>-22.91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'980025'!$F$607:$F$681</c:f>
              <c:numCache>
                <c:formatCode>General</c:formatCode>
                <c:ptCount val="75"/>
                <c:pt idx="0">
                  <c:v>215.70450432029736</c:v>
                </c:pt>
                <c:pt idx="1">
                  <c:v>219.43892850919016</c:v>
                </c:pt>
                <c:pt idx="2">
                  <c:v>222.29141772324238</c:v>
                </c:pt>
                <c:pt idx="3">
                  <c:v>225.67633172434054</c:v>
                </c:pt>
                <c:pt idx="4">
                  <c:v>228.62736751594778</c:v>
                </c:pt>
                <c:pt idx="5">
                  <c:v>232.38181372863428</c:v>
                </c:pt>
                <c:pt idx="6">
                  <c:v>235.18220899264497</c:v>
                </c:pt>
                <c:pt idx="7">
                  <c:v>238.54406719158885</c:v>
                </c:pt>
                <c:pt idx="8">
                  <c:v>242.49474475351676</c:v>
                </c:pt>
                <c:pt idx="9">
                  <c:v>245.44150656799482</c:v>
                </c:pt>
                <c:pt idx="10">
                  <c:v>248.9790769580224</c:v>
                </c:pt>
                <c:pt idx="11">
                  <c:v>252.57723573042</c:v>
                </c:pt>
                <c:pt idx="12">
                  <c:v>256.23702058950852</c:v>
                </c:pt>
                <c:pt idx="13">
                  <c:v>259.95948701249193</c:v>
                </c:pt>
                <c:pt idx="14">
                  <c:v>263.74570855385571</c:v>
                </c:pt>
                <c:pt idx="15">
                  <c:v>267.89573089726576</c:v>
                </c:pt>
                <c:pt idx="16">
                  <c:v>272.12234885121694</c:v>
                </c:pt>
                <c:pt idx="17">
                  <c:v>275.49791713136977</c:v>
                </c:pt>
                <c:pt idx="18">
                  <c:v>279.55026718515256</c:v>
                </c:pt>
                <c:pt idx="19">
                  <c:v>283.99198911895644</c:v>
                </c:pt>
                <c:pt idx="20">
                  <c:v>287.86437122342602</c:v>
                </c:pt>
                <c:pt idx="21">
                  <c:v>291.00496022235939</c:v>
                </c:pt>
                <c:pt idx="22">
                  <c:v>287.18346810184033</c:v>
                </c:pt>
                <c:pt idx="23">
                  <c:v>276.58936984925833</c:v>
                </c:pt>
                <c:pt idx="24">
                  <c:v>260.48303194814639</c:v>
                </c:pt>
                <c:pt idx="25">
                  <c:v>235.84680378691593</c:v>
                </c:pt>
                <c:pt idx="26">
                  <c:v>203.37725912238921</c:v>
                </c:pt>
                <c:pt idx="27">
                  <c:v>166.07984298884722</c:v>
                </c:pt>
                <c:pt idx="28">
                  <c:v>124.69637116340684</c:v>
                </c:pt>
                <c:pt idx="29">
                  <c:v>93.537880268061173</c:v>
                </c:pt>
                <c:pt idx="30">
                  <c:v>69.379185116350584</c:v>
                </c:pt>
                <c:pt idx="31">
                  <c:v>52.220285708275782</c:v>
                </c:pt>
                <c:pt idx="32">
                  <c:v>42.594138098130173</c:v>
                </c:pt>
                <c:pt idx="33">
                  <c:v>38.89358805876531</c:v>
                </c:pt>
                <c:pt idx="34">
                  <c:v>38.89358805876531</c:v>
                </c:pt>
                <c:pt idx="35">
                  <c:v>38.89358805876531</c:v>
                </c:pt>
                <c:pt idx="36">
                  <c:v>38.89358805876531</c:v>
                </c:pt>
                <c:pt idx="37">
                  <c:v>38.89358805876531</c:v>
                </c:pt>
                <c:pt idx="38">
                  <c:v>38.89358805876531</c:v>
                </c:pt>
                <c:pt idx="39">
                  <c:v>38.89358805876531</c:v>
                </c:pt>
                <c:pt idx="40">
                  <c:v>38.89358805876531</c:v>
                </c:pt>
                <c:pt idx="41">
                  <c:v>38.89358805876531</c:v>
                </c:pt>
                <c:pt idx="42">
                  <c:v>38.89358805876531</c:v>
                </c:pt>
                <c:pt idx="43">
                  <c:v>38.89358805876531</c:v>
                </c:pt>
                <c:pt idx="44">
                  <c:v>38.89358805876531</c:v>
                </c:pt>
                <c:pt idx="45">
                  <c:v>38.89358805876531</c:v>
                </c:pt>
                <c:pt idx="46">
                  <c:v>38.89358805876531</c:v>
                </c:pt>
                <c:pt idx="47">
                  <c:v>38.89358805876531</c:v>
                </c:pt>
                <c:pt idx="48">
                  <c:v>38.89358805876531</c:v>
                </c:pt>
                <c:pt idx="49">
                  <c:v>38.89358805876531</c:v>
                </c:pt>
                <c:pt idx="50">
                  <c:v>38.89358805876531</c:v>
                </c:pt>
                <c:pt idx="51">
                  <c:v>38.89358805876531</c:v>
                </c:pt>
                <c:pt idx="52">
                  <c:v>38.89358805876531</c:v>
                </c:pt>
                <c:pt idx="53">
                  <c:v>38.89358805876531</c:v>
                </c:pt>
                <c:pt idx="54">
                  <c:v>38.89358805876531</c:v>
                </c:pt>
                <c:pt idx="55">
                  <c:v>38.89358805876531</c:v>
                </c:pt>
                <c:pt idx="56">
                  <c:v>38.89358805876531</c:v>
                </c:pt>
                <c:pt idx="57">
                  <c:v>38.89358805876531</c:v>
                </c:pt>
                <c:pt idx="58">
                  <c:v>38.89358805876531</c:v>
                </c:pt>
                <c:pt idx="59">
                  <c:v>38.89358805876531</c:v>
                </c:pt>
                <c:pt idx="60">
                  <c:v>38.89358805876531</c:v>
                </c:pt>
                <c:pt idx="61">
                  <c:v>38.89358805876531</c:v>
                </c:pt>
                <c:pt idx="62">
                  <c:v>38.89358805876531</c:v>
                </c:pt>
                <c:pt idx="63">
                  <c:v>38.89358805876531</c:v>
                </c:pt>
                <c:pt idx="64">
                  <c:v>38.89358805876531</c:v>
                </c:pt>
                <c:pt idx="65">
                  <c:v>38.89358805876531</c:v>
                </c:pt>
                <c:pt idx="66">
                  <c:v>38.89358805876531</c:v>
                </c:pt>
                <c:pt idx="67">
                  <c:v>38.89358805876531</c:v>
                </c:pt>
                <c:pt idx="68">
                  <c:v>38.89358805876531</c:v>
                </c:pt>
                <c:pt idx="69">
                  <c:v>38.89358805876531</c:v>
                </c:pt>
                <c:pt idx="70">
                  <c:v>38.89358805876531</c:v>
                </c:pt>
                <c:pt idx="71">
                  <c:v>38.89358805876531</c:v>
                </c:pt>
                <c:pt idx="72">
                  <c:v>38.89358805876531</c:v>
                </c:pt>
                <c:pt idx="73">
                  <c:v>38.89358805876531</c:v>
                </c:pt>
                <c:pt idx="74">
                  <c:v>38.89358805876531</c:v>
                </c:pt>
              </c:numCache>
            </c:numRef>
          </c:yVal>
        </c:ser>
        <c:axId val="240886912"/>
        <c:axId val="240888448"/>
      </c:scatterChart>
      <c:valAx>
        <c:axId val="240886912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40888448"/>
        <c:crosses val="autoZero"/>
        <c:crossBetween val="midCat"/>
      </c:valAx>
      <c:valAx>
        <c:axId val="240888448"/>
        <c:scaling>
          <c:orientation val="minMax"/>
        </c:scaling>
        <c:axPos val="l"/>
        <c:majorGridlines/>
        <c:numFmt formatCode="General" sourceLinked="1"/>
        <c:tickLblPos val="nextTo"/>
        <c:crossAx val="240886912"/>
        <c:crosses val="autoZero"/>
        <c:crossBetween val="midCat"/>
      </c:valAx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'980025'!$B$699:$B$773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</c:v>
                </c:pt>
                <c:pt idx="7">
                  <c:v>-19.46</c:v>
                </c:pt>
                <c:pt idx="8">
                  <c:v>-19.535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-19.920000000000002</c:v>
                </c:pt>
                <c:pt idx="15">
                  <c:v>-19.975000000000001</c:v>
                </c:pt>
                <c:pt idx="16">
                  <c:v>-20.045000000000002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-21.925000000000001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-22.51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'980025'!$E$699:$E$773</c:f>
              <c:numCache>
                <c:formatCode>General</c:formatCode>
                <c:ptCount val="75"/>
                <c:pt idx="0">
                  <c:v>175</c:v>
                </c:pt>
                <c:pt idx="1">
                  <c:v>202</c:v>
                </c:pt>
                <c:pt idx="2">
                  <c:v>203</c:v>
                </c:pt>
                <c:pt idx="3">
                  <c:v>195</c:v>
                </c:pt>
                <c:pt idx="4">
                  <c:v>216</c:v>
                </c:pt>
                <c:pt idx="5">
                  <c:v>254</c:v>
                </c:pt>
                <c:pt idx="6">
                  <c:v>207</c:v>
                </c:pt>
                <c:pt idx="7">
                  <c:v>251</c:v>
                </c:pt>
                <c:pt idx="8">
                  <c:v>234</c:v>
                </c:pt>
                <c:pt idx="9">
                  <c:v>242</c:v>
                </c:pt>
                <c:pt idx="10">
                  <c:v>189</c:v>
                </c:pt>
                <c:pt idx="11">
                  <c:v>267</c:v>
                </c:pt>
                <c:pt idx="12">
                  <c:v>251</c:v>
                </c:pt>
                <c:pt idx="13">
                  <c:v>229</c:v>
                </c:pt>
                <c:pt idx="14">
                  <c:v>259</c:v>
                </c:pt>
                <c:pt idx="15">
                  <c:v>257</c:v>
                </c:pt>
                <c:pt idx="16">
                  <c:v>294</c:v>
                </c:pt>
                <c:pt idx="17">
                  <c:v>254</c:v>
                </c:pt>
                <c:pt idx="18">
                  <c:v>272</c:v>
                </c:pt>
                <c:pt idx="19">
                  <c:v>297</c:v>
                </c:pt>
                <c:pt idx="20">
                  <c:v>257</c:v>
                </c:pt>
                <c:pt idx="21">
                  <c:v>298</c:v>
                </c:pt>
                <c:pt idx="22">
                  <c:v>271</c:v>
                </c:pt>
                <c:pt idx="23">
                  <c:v>240</c:v>
                </c:pt>
                <c:pt idx="24">
                  <c:v>233</c:v>
                </c:pt>
                <c:pt idx="25">
                  <c:v>226</c:v>
                </c:pt>
                <c:pt idx="26">
                  <c:v>187</c:v>
                </c:pt>
                <c:pt idx="27">
                  <c:v>134</c:v>
                </c:pt>
                <c:pt idx="28">
                  <c:v>106</c:v>
                </c:pt>
                <c:pt idx="29">
                  <c:v>66</c:v>
                </c:pt>
                <c:pt idx="30">
                  <c:v>73</c:v>
                </c:pt>
                <c:pt idx="31">
                  <c:v>56</c:v>
                </c:pt>
                <c:pt idx="32">
                  <c:v>47</c:v>
                </c:pt>
                <c:pt idx="33">
                  <c:v>40</c:v>
                </c:pt>
                <c:pt idx="34">
                  <c:v>43</c:v>
                </c:pt>
                <c:pt idx="35">
                  <c:v>46</c:v>
                </c:pt>
                <c:pt idx="36">
                  <c:v>31</c:v>
                </c:pt>
                <c:pt idx="37">
                  <c:v>38</c:v>
                </c:pt>
                <c:pt idx="38">
                  <c:v>40</c:v>
                </c:pt>
                <c:pt idx="39">
                  <c:v>46</c:v>
                </c:pt>
                <c:pt idx="40">
                  <c:v>42</c:v>
                </c:pt>
                <c:pt idx="41">
                  <c:v>41</c:v>
                </c:pt>
                <c:pt idx="42">
                  <c:v>43</c:v>
                </c:pt>
                <c:pt idx="43">
                  <c:v>49</c:v>
                </c:pt>
                <c:pt idx="44">
                  <c:v>33</c:v>
                </c:pt>
                <c:pt idx="45">
                  <c:v>45</c:v>
                </c:pt>
                <c:pt idx="46">
                  <c:v>23</c:v>
                </c:pt>
                <c:pt idx="47">
                  <c:v>35</c:v>
                </c:pt>
                <c:pt idx="48">
                  <c:v>35</c:v>
                </c:pt>
                <c:pt idx="49">
                  <c:v>42</c:v>
                </c:pt>
                <c:pt idx="50">
                  <c:v>44</c:v>
                </c:pt>
                <c:pt idx="51">
                  <c:v>42</c:v>
                </c:pt>
                <c:pt idx="52">
                  <c:v>51</c:v>
                </c:pt>
                <c:pt idx="53">
                  <c:v>33</c:v>
                </c:pt>
                <c:pt idx="54">
                  <c:v>47</c:v>
                </c:pt>
                <c:pt idx="55">
                  <c:v>36</c:v>
                </c:pt>
                <c:pt idx="56">
                  <c:v>52</c:v>
                </c:pt>
                <c:pt idx="57">
                  <c:v>58</c:v>
                </c:pt>
                <c:pt idx="58">
                  <c:v>45</c:v>
                </c:pt>
                <c:pt idx="59">
                  <c:v>45</c:v>
                </c:pt>
                <c:pt idx="60">
                  <c:v>41</c:v>
                </c:pt>
                <c:pt idx="61">
                  <c:v>36</c:v>
                </c:pt>
                <c:pt idx="62">
                  <c:v>48</c:v>
                </c:pt>
                <c:pt idx="63">
                  <c:v>37</c:v>
                </c:pt>
                <c:pt idx="64">
                  <c:v>38</c:v>
                </c:pt>
                <c:pt idx="65">
                  <c:v>40</c:v>
                </c:pt>
                <c:pt idx="66">
                  <c:v>44</c:v>
                </c:pt>
                <c:pt idx="67">
                  <c:v>45</c:v>
                </c:pt>
                <c:pt idx="68">
                  <c:v>36</c:v>
                </c:pt>
                <c:pt idx="69">
                  <c:v>39</c:v>
                </c:pt>
                <c:pt idx="70">
                  <c:v>35</c:v>
                </c:pt>
                <c:pt idx="71">
                  <c:v>35</c:v>
                </c:pt>
                <c:pt idx="72">
                  <c:v>41</c:v>
                </c:pt>
                <c:pt idx="73">
                  <c:v>45</c:v>
                </c:pt>
                <c:pt idx="74">
                  <c:v>37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'980025'!$B$699:$B$773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</c:v>
                </c:pt>
                <c:pt idx="7">
                  <c:v>-19.46</c:v>
                </c:pt>
                <c:pt idx="8">
                  <c:v>-19.535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-19.920000000000002</c:v>
                </c:pt>
                <c:pt idx="15">
                  <c:v>-19.975000000000001</c:v>
                </c:pt>
                <c:pt idx="16">
                  <c:v>-20.045000000000002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-21.925000000000001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-22.51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'980025'!$F$699:$F$773</c:f>
              <c:numCache>
                <c:formatCode>General</c:formatCode>
                <c:ptCount val="75"/>
                <c:pt idx="0">
                  <c:v>194.53498131364398</c:v>
                </c:pt>
                <c:pt idx="1">
                  <c:v>198.98112904188679</c:v>
                </c:pt>
                <c:pt idx="2">
                  <c:v>202.11187226073628</c:v>
                </c:pt>
                <c:pt idx="3">
                  <c:v>206.18581900828457</c:v>
                </c:pt>
                <c:pt idx="4">
                  <c:v>210.06042610475214</c:v>
                </c:pt>
                <c:pt idx="5">
                  <c:v>214.64355885844901</c:v>
                </c:pt>
                <c:pt idx="6">
                  <c:v>217.76742447084064</c:v>
                </c:pt>
                <c:pt idx="7">
                  <c:v>222.23497003978048</c:v>
                </c:pt>
                <c:pt idx="8">
                  <c:v>227.14634022455311</c:v>
                </c:pt>
                <c:pt idx="9">
                  <c:v>230.83196897017842</c:v>
                </c:pt>
                <c:pt idx="10">
                  <c:v>235.28143744735712</c:v>
                </c:pt>
                <c:pt idx="11">
                  <c:v>239.8346879593027</c:v>
                </c:pt>
                <c:pt idx="12">
                  <c:v>244.85703024086115</c:v>
                </c:pt>
                <c:pt idx="13">
                  <c:v>249.26227424299543</c:v>
                </c:pt>
                <c:pt idx="14">
                  <c:v>254.52163702693093</c:v>
                </c:pt>
                <c:pt idx="15">
                  <c:v>258.74658912036693</c:v>
                </c:pt>
                <c:pt idx="16">
                  <c:v>264.24439862961373</c:v>
                </c:pt>
                <c:pt idx="17">
                  <c:v>269.47319838070848</c:v>
                </c:pt>
                <c:pt idx="18">
                  <c:v>274.82395775020325</c:v>
                </c:pt>
                <c:pt idx="19">
                  <c:v>280.55006101754611</c:v>
                </c:pt>
                <c:pt idx="20">
                  <c:v>282.41179326537809</c:v>
                </c:pt>
                <c:pt idx="21">
                  <c:v>279.13708160895868</c:v>
                </c:pt>
                <c:pt idx="22">
                  <c:v>269.57502643457144</c:v>
                </c:pt>
                <c:pt idx="23">
                  <c:v>256.02355159328789</c:v>
                </c:pt>
                <c:pt idx="24">
                  <c:v>237.20638520910592</c:v>
                </c:pt>
                <c:pt idx="25">
                  <c:v>208.17183204209323</c:v>
                </c:pt>
                <c:pt idx="26">
                  <c:v>173.56349752660657</c:v>
                </c:pt>
                <c:pt idx="27">
                  <c:v>140.22818395152885</c:v>
                </c:pt>
                <c:pt idx="28">
                  <c:v>107.37886866767646</c:v>
                </c:pt>
                <c:pt idx="29">
                  <c:v>82.702035366627769</c:v>
                </c:pt>
                <c:pt idx="30">
                  <c:v>63.635522817857378</c:v>
                </c:pt>
                <c:pt idx="31">
                  <c:v>50.179331021365833</c:v>
                </c:pt>
                <c:pt idx="32">
                  <c:v>42.333459977151691</c:v>
                </c:pt>
                <c:pt idx="33">
                  <c:v>40.068993722800101</c:v>
                </c:pt>
                <c:pt idx="34">
                  <c:v>40.068993722800101</c:v>
                </c:pt>
                <c:pt idx="35">
                  <c:v>40.068993722800101</c:v>
                </c:pt>
                <c:pt idx="36">
                  <c:v>40.068993722800101</c:v>
                </c:pt>
                <c:pt idx="37">
                  <c:v>40.068993722800101</c:v>
                </c:pt>
                <c:pt idx="38">
                  <c:v>40.068993722800101</c:v>
                </c:pt>
                <c:pt idx="39">
                  <c:v>40.068993722800101</c:v>
                </c:pt>
                <c:pt idx="40">
                  <c:v>40.068993722800101</c:v>
                </c:pt>
                <c:pt idx="41">
                  <c:v>40.068993722800101</c:v>
                </c:pt>
                <c:pt idx="42">
                  <c:v>40.068993722800101</c:v>
                </c:pt>
                <c:pt idx="43">
                  <c:v>40.068993722800101</c:v>
                </c:pt>
                <c:pt idx="44">
                  <c:v>40.068993722800101</c:v>
                </c:pt>
                <c:pt idx="45">
                  <c:v>40.068993722800101</c:v>
                </c:pt>
                <c:pt idx="46">
                  <c:v>40.068993722800101</c:v>
                </c:pt>
                <c:pt idx="47">
                  <c:v>40.068993722800101</c:v>
                </c:pt>
                <c:pt idx="48">
                  <c:v>40.068993722800101</c:v>
                </c:pt>
                <c:pt idx="49">
                  <c:v>40.068993722800101</c:v>
                </c:pt>
                <c:pt idx="50">
                  <c:v>40.068993722800101</c:v>
                </c:pt>
                <c:pt idx="51">
                  <c:v>40.068993722800101</c:v>
                </c:pt>
                <c:pt idx="52">
                  <c:v>40.068993722800101</c:v>
                </c:pt>
                <c:pt idx="53">
                  <c:v>40.068993722800101</c:v>
                </c:pt>
                <c:pt idx="54">
                  <c:v>40.068993722800101</c:v>
                </c:pt>
                <c:pt idx="55">
                  <c:v>40.068993722800101</c:v>
                </c:pt>
                <c:pt idx="56">
                  <c:v>40.068993722800101</c:v>
                </c:pt>
                <c:pt idx="57">
                  <c:v>40.068993722800101</c:v>
                </c:pt>
                <c:pt idx="58">
                  <c:v>40.068993722800101</c:v>
                </c:pt>
                <c:pt idx="59">
                  <c:v>40.068993722800101</c:v>
                </c:pt>
                <c:pt idx="60">
                  <c:v>40.068993722800101</c:v>
                </c:pt>
                <c:pt idx="61">
                  <c:v>40.068993722800101</c:v>
                </c:pt>
                <c:pt idx="62">
                  <c:v>40.068993722800101</c:v>
                </c:pt>
                <c:pt idx="63">
                  <c:v>40.068993722800101</c:v>
                </c:pt>
                <c:pt idx="64">
                  <c:v>40.068993722800101</c:v>
                </c:pt>
                <c:pt idx="65">
                  <c:v>40.068993722800101</c:v>
                </c:pt>
                <c:pt idx="66">
                  <c:v>40.068993722800101</c:v>
                </c:pt>
                <c:pt idx="67">
                  <c:v>40.068993722800101</c:v>
                </c:pt>
                <c:pt idx="68">
                  <c:v>40.068993722800101</c:v>
                </c:pt>
                <c:pt idx="69">
                  <c:v>40.068993722800101</c:v>
                </c:pt>
                <c:pt idx="70">
                  <c:v>40.068993722800101</c:v>
                </c:pt>
                <c:pt idx="71">
                  <c:v>40.068993722800101</c:v>
                </c:pt>
                <c:pt idx="72">
                  <c:v>40.068993722800101</c:v>
                </c:pt>
                <c:pt idx="73">
                  <c:v>40.068993722800101</c:v>
                </c:pt>
                <c:pt idx="74">
                  <c:v>40.068993722800101</c:v>
                </c:pt>
              </c:numCache>
            </c:numRef>
          </c:yVal>
        </c:ser>
        <c:axId val="241785088"/>
        <c:axId val="240345088"/>
      </c:scatterChart>
      <c:valAx>
        <c:axId val="24178508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40345088"/>
        <c:crosses val="autoZero"/>
        <c:crossBetween val="midCat"/>
      </c:valAx>
      <c:valAx>
        <c:axId val="240345088"/>
        <c:scaling>
          <c:orientation val="minMax"/>
        </c:scaling>
        <c:axPos val="l"/>
        <c:majorGridlines/>
        <c:numFmt formatCode="General" sourceLinked="1"/>
        <c:tickLblPos val="nextTo"/>
        <c:crossAx val="241785088"/>
        <c:crosses val="autoZero"/>
        <c:crossBetween val="midCat"/>
      </c:valAx>
    </c:plotArea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'980025'!$B$791:$B$865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-19.27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</c:v>
                </c:pt>
                <c:pt idx="8">
                  <c:v>-19.535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-19.920000000000002</c:v>
                </c:pt>
                <c:pt idx="15">
                  <c:v>-19.975000000000001</c:v>
                </c:pt>
                <c:pt idx="16">
                  <c:v>-20.045000000000002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-22.524999999999999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-23.49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'980025'!$E$791:$E$865</c:f>
              <c:numCache>
                <c:formatCode>General</c:formatCode>
                <c:ptCount val="75"/>
                <c:pt idx="0">
                  <c:v>211</c:v>
                </c:pt>
                <c:pt idx="1">
                  <c:v>227</c:v>
                </c:pt>
                <c:pt idx="2">
                  <c:v>203</c:v>
                </c:pt>
                <c:pt idx="3">
                  <c:v>192</c:v>
                </c:pt>
                <c:pt idx="4">
                  <c:v>231</c:v>
                </c:pt>
                <c:pt idx="5">
                  <c:v>208</c:v>
                </c:pt>
                <c:pt idx="6">
                  <c:v>188</c:v>
                </c:pt>
                <c:pt idx="7">
                  <c:v>229</c:v>
                </c:pt>
                <c:pt idx="8">
                  <c:v>218</c:v>
                </c:pt>
                <c:pt idx="9">
                  <c:v>252</c:v>
                </c:pt>
                <c:pt idx="10">
                  <c:v>208</c:v>
                </c:pt>
                <c:pt idx="11">
                  <c:v>231</c:v>
                </c:pt>
                <c:pt idx="12">
                  <c:v>195</c:v>
                </c:pt>
                <c:pt idx="13">
                  <c:v>208</c:v>
                </c:pt>
                <c:pt idx="14">
                  <c:v>226</c:v>
                </c:pt>
                <c:pt idx="15">
                  <c:v>203</c:v>
                </c:pt>
                <c:pt idx="16">
                  <c:v>192</c:v>
                </c:pt>
                <c:pt idx="17">
                  <c:v>194</c:v>
                </c:pt>
                <c:pt idx="18">
                  <c:v>225</c:v>
                </c:pt>
                <c:pt idx="19">
                  <c:v>227</c:v>
                </c:pt>
                <c:pt idx="20">
                  <c:v>198</c:v>
                </c:pt>
                <c:pt idx="21">
                  <c:v>223</c:v>
                </c:pt>
                <c:pt idx="22">
                  <c:v>188</c:v>
                </c:pt>
                <c:pt idx="23">
                  <c:v>190</c:v>
                </c:pt>
                <c:pt idx="24">
                  <c:v>159</c:v>
                </c:pt>
                <c:pt idx="25">
                  <c:v>154</c:v>
                </c:pt>
                <c:pt idx="26">
                  <c:v>148</c:v>
                </c:pt>
                <c:pt idx="27">
                  <c:v>129</c:v>
                </c:pt>
                <c:pt idx="28">
                  <c:v>108</c:v>
                </c:pt>
                <c:pt idx="29">
                  <c:v>102</c:v>
                </c:pt>
                <c:pt idx="30">
                  <c:v>79</c:v>
                </c:pt>
                <c:pt idx="31">
                  <c:v>59</c:v>
                </c:pt>
                <c:pt idx="32">
                  <c:v>67</c:v>
                </c:pt>
                <c:pt idx="33">
                  <c:v>58</c:v>
                </c:pt>
                <c:pt idx="34">
                  <c:v>40</c:v>
                </c:pt>
                <c:pt idx="35">
                  <c:v>50</c:v>
                </c:pt>
                <c:pt idx="36">
                  <c:v>63</c:v>
                </c:pt>
                <c:pt idx="37">
                  <c:v>38</c:v>
                </c:pt>
                <c:pt idx="38">
                  <c:v>43</c:v>
                </c:pt>
                <c:pt idx="39">
                  <c:v>36</c:v>
                </c:pt>
                <c:pt idx="40">
                  <c:v>46</c:v>
                </c:pt>
                <c:pt idx="41">
                  <c:v>46</c:v>
                </c:pt>
                <c:pt idx="42">
                  <c:v>49</c:v>
                </c:pt>
                <c:pt idx="43">
                  <c:v>31</c:v>
                </c:pt>
                <c:pt idx="44">
                  <c:v>34</c:v>
                </c:pt>
                <c:pt idx="45">
                  <c:v>44</c:v>
                </c:pt>
                <c:pt idx="46">
                  <c:v>48</c:v>
                </c:pt>
                <c:pt idx="47">
                  <c:v>39</c:v>
                </c:pt>
                <c:pt idx="48">
                  <c:v>40</c:v>
                </c:pt>
                <c:pt idx="49">
                  <c:v>39</c:v>
                </c:pt>
                <c:pt idx="50">
                  <c:v>45</c:v>
                </c:pt>
                <c:pt idx="51">
                  <c:v>41</c:v>
                </c:pt>
                <c:pt idx="52">
                  <c:v>39</c:v>
                </c:pt>
                <c:pt idx="53">
                  <c:v>45</c:v>
                </c:pt>
                <c:pt idx="54">
                  <c:v>40</c:v>
                </c:pt>
                <c:pt idx="55">
                  <c:v>42</c:v>
                </c:pt>
                <c:pt idx="56">
                  <c:v>52</c:v>
                </c:pt>
                <c:pt idx="57">
                  <c:v>37</c:v>
                </c:pt>
                <c:pt idx="58">
                  <c:v>41</c:v>
                </c:pt>
                <c:pt idx="59">
                  <c:v>49</c:v>
                </c:pt>
                <c:pt idx="60">
                  <c:v>37</c:v>
                </c:pt>
                <c:pt idx="61">
                  <c:v>43</c:v>
                </c:pt>
                <c:pt idx="62">
                  <c:v>53</c:v>
                </c:pt>
                <c:pt idx="63">
                  <c:v>27</c:v>
                </c:pt>
                <c:pt idx="64">
                  <c:v>36</c:v>
                </c:pt>
                <c:pt idx="65">
                  <c:v>46</c:v>
                </c:pt>
                <c:pt idx="66">
                  <c:v>32</c:v>
                </c:pt>
                <c:pt idx="67">
                  <c:v>39</c:v>
                </c:pt>
                <c:pt idx="68">
                  <c:v>38</c:v>
                </c:pt>
                <c:pt idx="69">
                  <c:v>43</c:v>
                </c:pt>
                <c:pt idx="70">
                  <c:v>58</c:v>
                </c:pt>
                <c:pt idx="71">
                  <c:v>39</c:v>
                </c:pt>
                <c:pt idx="72">
                  <c:v>43</c:v>
                </c:pt>
                <c:pt idx="73">
                  <c:v>40</c:v>
                </c:pt>
                <c:pt idx="74">
                  <c:v>25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'980025'!$B$791:$B$865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-19.27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</c:v>
                </c:pt>
                <c:pt idx="8">
                  <c:v>-19.535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-19.920000000000002</c:v>
                </c:pt>
                <c:pt idx="15">
                  <c:v>-19.975000000000001</c:v>
                </c:pt>
                <c:pt idx="16">
                  <c:v>-20.045000000000002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-22.524999999999999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-23.49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'980025'!$F$791:$F$865</c:f>
              <c:numCache>
                <c:formatCode>General</c:formatCode>
                <c:ptCount val="75"/>
                <c:pt idx="0">
                  <c:v>212.1599050780402</c:v>
                </c:pt>
                <c:pt idx="1">
                  <c:v>212.1599050780402</c:v>
                </c:pt>
                <c:pt idx="2">
                  <c:v>212.1599050780402</c:v>
                </c:pt>
                <c:pt idx="3">
                  <c:v>212.1599050780402</c:v>
                </c:pt>
                <c:pt idx="4">
                  <c:v>212.1599050780402</c:v>
                </c:pt>
                <c:pt idx="5">
                  <c:v>212.1599050780402</c:v>
                </c:pt>
                <c:pt idx="6">
                  <c:v>212.1599050780402</c:v>
                </c:pt>
                <c:pt idx="7">
                  <c:v>212.1599050780402</c:v>
                </c:pt>
                <c:pt idx="8">
                  <c:v>212.1599050780402</c:v>
                </c:pt>
                <c:pt idx="9">
                  <c:v>212.1599050780402</c:v>
                </c:pt>
                <c:pt idx="10">
                  <c:v>212.1599050780402</c:v>
                </c:pt>
                <c:pt idx="11">
                  <c:v>212.1599050780402</c:v>
                </c:pt>
                <c:pt idx="12">
                  <c:v>212.1599050780402</c:v>
                </c:pt>
                <c:pt idx="13">
                  <c:v>212.1599050780402</c:v>
                </c:pt>
                <c:pt idx="14">
                  <c:v>212.1599050780402</c:v>
                </c:pt>
                <c:pt idx="15">
                  <c:v>212.1599050780402</c:v>
                </c:pt>
                <c:pt idx="16">
                  <c:v>212.1599050780402</c:v>
                </c:pt>
                <c:pt idx="17">
                  <c:v>212.1599050780402</c:v>
                </c:pt>
                <c:pt idx="18">
                  <c:v>211.89176827954341</c:v>
                </c:pt>
                <c:pt idx="19">
                  <c:v>209.74972231890808</c:v>
                </c:pt>
                <c:pt idx="20">
                  <c:v>206.20959745559833</c:v>
                </c:pt>
                <c:pt idx="21">
                  <c:v>200.59937315734629</c:v>
                </c:pt>
                <c:pt idx="22">
                  <c:v>191.83207622102552</c:v>
                </c:pt>
                <c:pt idx="23">
                  <c:v>183.04861145470178</c:v>
                </c:pt>
                <c:pt idx="24">
                  <c:v>171.75810226151776</c:v>
                </c:pt>
                <c:pt idx="25">
                  <c:v>158.62150047748077</c:v>
                </c:pt>
                <c:pt idx="26">
                  <c:v>143.6388061025917</c:v>
                </c:pt>
                <c:pt idx="27">
                  <c:v>128.17008295992423</c:v>
                </c:pt>
                <c:pt idx="28">
                  <c:v>109.86686611073657</c:v>
                </c:pt>
                <c:pt idx="29">
                  <c:v>94.767977262849087</c:v>
                </c:pt>
                <c:pt idx="30">
                  <c:v>81.515181005814583</c:v>
                </c:pt>
                <c:pt idx="31">
                  <c:v>70.108477339633609</c:v>
                </c:pt>
                <c:pt idx="32">
                  <c:v>60.547866264304901</c:v>
                </c:pt>
                <c:pt idx="33">
                  <c:v>52.83334777982914</c:v>
                </c:pt>
                <c:pt idx="34">
                  <c:v>46.964921886206604</c:v>
                </c:pt>
                <c:pt idx="35">
                  <c:v>43.186457088708138</c:v>
                </c:pt>
                <c:pt idx="36">
                  <c:v>40.868209254417934</c:v>
                </c:pt>
                <c:pt idx="37">
                  <c:v>40.340991025036267</c:v>
                </c:pt>
                <c:pt idx="38">
                  <c:v>40.340991025036267</c:v>
                </c:pt>
                <c:pt idx="39">
                  <c:v>40.340991025036267</c:v>
                </c:pt>
                <c:pt idx="40">
                  <c:v>40.340991025036267</c:v>
                </c:pt>
                <c:pt idx="41">
                  <c:v>40.340991025036267</c:v>
                </c:pt>
                <c:pt idx="42">
                  <c:v>40.340991025036267</c:v>
                </c:pt>
                <c:pt idx="43">
                  <c:v>40.340991025036267</c:v>
                </c:pt>
                <c:pt idx="44">
                  <c:v>40.340991025036267</c:v>
                </c:pt>
                <c:pt idx="45">
                  <c:v>40.340991025036267</c:v>
                </c:pt>
                <c:pt idx="46">
                  <c:v>40.340991025036267</c:v>
                </c:pt>
                <c:pt idx="47">
                  <c:v>40.340991025036267</c:v>
                </c:pt>
                <c:pt idx="48">
                  <c:v>40.340991025036267</c:v>
                </c:pt>
                <c:pt idx="49">
                  <c:v>40.340991025036267</c:v>
                </c:pt>
                <c:pt idx="50">
                  <c:v>40.340991025036267</c:v>
                </c:pt>
                <c:pt idx="51">
                  <c:v>40.340991025036267</c:v>
                </c:pt>
                <c:pt idx="52">
                  <c:v>40.340991025036267</c:v>
                </c:pt>
                <c:pt idx="53">
                  <c:v>40.340991025036267</c:v>
                </c:pt>
                <c:pt idx="54">
                  <c:v>40.340991025036267</c:v>
                </c:pt>
                <c:pt idx="55">
                  <c:v>40.340991025036267</c:v>
                </c:pt>
                <c:pt idx="56">
                  <c:v>40.340991025036267</c:v>
                </c:pt>
                <c:pt idx="57">
                  <c:v>40.340991025036267</c:v>
                </c:pt>
                <c:pt idx="58">
                  <c:v>40.340991025036267</c:v>
                </c:pt>
                <c:pt idx="59">
                  <c:v>40.340991025036267</c:v>
                </c:pt>
                <c:pt idx="60">
                  <c:v>40.340991025036267</c:v>
                </c:pt>
                <c:pt idx="61">
                  <c:v>40.340991025036267</c:v>
                </c:pt>
                <c:pt idx="62">
                  <c:v>40.340991025036267</c:v>
                </c:pt>
                <c:pt idx="63">
                  <c:v>40.340991025036267</c:v>
                </c:pt>
                <c:pt idx="64">
                  <c:v>40.340991025036267</c:v>
                </c:pt>
                <c:pt idx="65">
                  <c:v>40.340991025036267</c:v>
                </c:pt>
                <c:pt idx="66">
                  <c:v>40.340991025036267</c:v>
                </c:pt>
                <c:pt idx="67">
                  <c:v>40.340991025036267</c:v>
                </c:pt>
                <c:pt idx="68">
                  <c:v>40.340991025036267</c:v>
                </c:pt>
                <c:pt idx="69">
                  <c:v>40.340991025036267</c:v>
                </c:pt>
                <c:pt idx="70">
                  <c:v>40.340991025036267</c:v>
                </c:pt>
                <c:pt idx="71">
                  <c:v>40.340991025036267</c:v>
                </c:pt>
                <c:pt idx="72">
                  <c:v>40.340991025036267</c:v>
                </c:pt>
                <c:pt idx="73">
                  <c:v>40.340991025036267</c:v>
                </c:pt>
                <c:pt idx="74">
                  <c:v>40.340991025036267</c:v>
                </c:pt>
              </c:numCache>
            </c:numRef>
          </c:yVal>
        </c:ser>
        <c:axId val="240478464"/>
        <c:axId val="240488448"/>
      </c:scatterChart>
      <c:valAx>
        <c:axId val="240478464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40488448"/>
        <c:crosses val="autoZero"/>
        <c:crossBetween val="midCat"/>
      </c:valAx>
      <c:valAx>
        <c:axId val="240488448"/>
        <c:scaling>
          <c:orientation val="minMax"/>
        </c:scaling>
        <c:axPos val="l"/>
        <c:majorGridlines/>
        <c:numFmt formatCode="General" sourceLinked="1"/>
        <c:tickLblPos val="nextTo"/>
        <c:crossAx val="240478464"/>
        <c:crosses val="autoZero"/>
        <c:crossBetween val="midCat"/>
      </c:valAx>
    </c:plotArea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50" Type="http://schemas.openxmlformats.org/officeDocument/2006/relationships/chart" Target="../charts/chart50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41" Type="http://schemas.openxmlformats.org/officeDocument/2006/relationships/chart" Target="../charts/chart41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4.xml"/><Relationship Id="rId1" Type="http://schemas.openxmlformats.org/officeDocument/2006/relationships/chart" Target="../charts/chart5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54</xdr:row>
      <xdr:rowOff>0</xdr:rowOff>
    </xdr:from>
    <xdr:to>
      <xdr:col>18</xdr:col>
      <xdr:colOff>304800</xdr:colOff>
      <xdr:row>68</xdr:row>
      <xdr:rowOff>76200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146</xdr:row>
      <xdr:rowOff>0</xdr:rowOff>
    </xdr:from>
    <xdr:to>
      <xdr:col>18</xdr:col>
      <xdr:colOff>304800</xdr:colOff>
      <xdr:row>160</xdr:row>
      <xdr:rowOff>76200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238</xdr:row>
      <xdr:rowOff>0</xdr:rowOff>
    </xdr:from>
    <xdr:to>
      <xdr:col>18</xdr:col>
      <xdr:colOff>304800</xdr:colOff>
      <xdr:row>252</xdr:row>
      <xdr:rowOff>76200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0</xdr:colOff>
      <xdr:row>330</xdr:row>
      <xdr:rowOff>0</xdr:rowOff>
    </xdr:from>
    <xdr:to>
      <xdr:col>18</xdr:col>
      <xdr:colOff>304800</xdr:colOff>
      <xdr:row>344</xdr:row>
      <xdr:rowOff>76200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0</xdr:colOff>
      <xdr:row>422</xdr:row>
      <xdr:rowOff>0</xdr:rowOff>
    </xdr:from>
    <xdr:to>
      <xdr:col>18</xdr:col>
      <xdr:colOff>304800</xdr:colOff>
      <xdr:row>436</xdr:row>
      <xdr:rowOff>76200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0</xdr:colOff>
      <xdr:row>514</xdr:row>
      <xdr:rowOff>0</xdr:rowOff>
    </xdr:from>
    <xdr:to>
      <xdr:col>18</xdr:col>
      <xdr:colOff>304800</xdr:colOff>
      <xdr:row>528</xdr:row>
      <xdr:rowOff>76200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11</xdr:col>
      <xdr:colOff>0</xdr:colOff>
      <xdr:row>606</xdr:row>
      <xdr:rowOff>0</xdr:rowOff>
    </xdr:from>
    <xdr:to>
      <xdr:col>18</xdr:col>
      <xdr:colOff>304800</xdr:colOff>
      <xdr:row>620</xdr:row>
      <xdr:rowOff>76200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0</xdr:colOff>
      <xdr:row>698</xdr:row>
      <xdr:rowOff>0</xdr:rowOff>
    </xdr:from>
    <xdr:to>
      <xdr:col>18</xdr:col>
      <xdr:colOff>304800</xdr:colOff>
      <xdr:row>712</xdr:row>
      <xdr:rowOff>76200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11</xdr:col>
      <xdr:colOff>0</xdr:colOff>
      <xdr:row>790</xdr:row>
      <xdr:rowOff>0</xdr:rowOff>
    </xdr:from>
    <xdr:to>
      <xdr:col>18</xdr:col>
      <xdr:colOff>304800</xdr:colOff>
      <xdr:row>804</xdr:row>
      <xdr:rowOff>76200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11</xdr:col>
      <xdr:colOff>0</xdr:colOff>
      <xdr:row>882</xdr:row>
      <xdr:rowOff>0</xdr:rowOff>
    </xdr:from>
    <xdr:to>
      <xdr:col>18</xdr:col>
      <xdr:colOff>304800</xdr:colOff>
      <xdr:row>896</xdr:row>
      <xdr:rowOff>76200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11</xdr:col>
      <xdr:colOff>0</xdr:colOff>
      <xdr:row>974</xdr:row>
      <xdr:rowOff>0</xdr:rowOff>
    </xdr:from>
    <xdr:to>
      <xdr:col>18</xdr:col>
      <xdr:colOff>304800</xdr:colOff>
      <xdr:row>988</xdr:row>
      <xdr:rowOff>76200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11</xdr:col>
      <xdr:colOff>0</xdr:colOff>
      <xdr:row>1066</xdr:row>
      <xdr:rowOff>0</xdr:rowOff>
    </xdr:from>
    <xdr:to>
      <xdr:col>18</xdr:col>
      <xdr:colOff>304800</xdr:colOff>
      <xdr:row>1080</xdr:row>
      <xdr:rowOff>76200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11</xdr:col>
      <xdr:colOff>0</xdr:colOff>
      <xdr:row>1158</xdr:row>
      <xdr:rowOff>0</xdr:rowOff>
    </xdr:from>
    <xdr:to>
      <xdr:col>18</xdr:col>
      <xdr:colOff>304800</xdr:colOff>
      <xdr:row>1172</xdr:row>
      <xdr:rowOff>76200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11</xdr:col>
      <xdr:colOff>0</xdr:colOff>
      <xdr:row>1250</xdr:row>
      <xdr:rowOff>0</xdr:rowOff>
    </xdr:from>
    <xdr:to>
      <xdr:col>18</xdr:col>
      <xdr:colOff>304800</xdr:colOff>
      <xdr:row>1264</xdr:row>
      <xdr:rowOff>76200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11</xdr:col>
      <xdr:colOff>0</xdr:colOff>
      <xdr:row>1342</xdr:row>
      <xdr:rowOff>0</xdr:rowOff>
    </xdr:from>
    <xdr:to>
      <xdr:col>18</xdr:col>
      <xdr:colOff>304800</xdr:colOff>
      <xdr:row>1356</xdr:row>
      <xdr:rowOff>76200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11</xdr:col>
      <xdr:colOff>0</xdr:colOff>
      <xdr:row>1434</xdr:row>
      <xdr:rowOff>0</xdr:rowOff>
    </xdr:from>
    <xdr:to>
      <xdr:col>18</xdr:col>
      <xdr:colOff>304800</xdr:colOff>
      <xdr:row>1448</xdr:row>
      <xdr:rowOff>76200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11</xdr:col>
      <xdr:colOff>0</xdr:colOff>
      <xdr:row>1526</xdr:row>
      <xdr:rowOff>0</xdr:rowOff>
    </xdr:from>
    <xdr:to>
      <xdr:col>18</xdr:col>
      <xdr:colOff>304800</xdr:colOff>
      <xdr:row>1540</xdr:row>
      <xdr:rowOff>76200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11</xdr:col>
      <xdr:colOff>0</xdr:colOff>
      <xdr:row>1618</xdr:row>
      <xdr:rowOff>0</xdr:rowOff>
    </xdr:from>
    <xdr:to>
      <xdr:col>18</xdr:col>
      <xdr:colOff>304800</xdr:colOff>
      <xdr:row>1632</xdr:row>
      <xdr:rowOff>76200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11</xdr:col>
      <xdr:colOff>0</xdr:colOff>
      <xdr:row>1710</xdr:row>
      <xdr:rowOff>0</xdr:rowOff>
    </xdr:from>
    <xdr:to>
      <xdr:col>18</xdr:col>
      <xdr:colOff>304800</xdr:colOff>
      <xdr:row>1724</xdr:row>
      <xdr:rowOff>76200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11</xdr:col>
      <xdr:colOff>0</xdr:colOff>
      <xdr:row>1802</xdr:row>
      <xdr:rowOff>0</xdr:rowOff>
    </xdr:from>
    <xdr:to>
      <xdr:col>18</xdr:col>
      <xdr:colOff>304800</xdr:colOff>
      <xdr:row>1816</xdr:row>
      <xdr:rowOff>76200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11</xdr:col>
      <xdr:colOff>0</xdr:colOff>
      <xdr:row>1894</xdr:row>
      <xdr:rowOff>0</xdr:rowOff>
    </xdr:from>
    <xdr:to>
      <xdr:col>18</xdr:col>
      <xdr:colOff>304800</xdr:colOff>
      <xdr:row>1908</xdr:row>
      <xdr:rowOff>76200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11</xdr:col>
      <xdr:colOff>0</xdr:colOff>
      <xdr:row>1986</xdr:row>
      <xdr:rowOff>0</xdr:rowOff>
    </xdr:from>
    <xdr:to>
      <xdr:col>18</xdr:col>
      <xdr:colOff>304800</xdr:colOff>
      <xdr:row>2000</xdr:row>
      <xdr:rowOff>76200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11</xdr:col>
      <xdr:colOff>0</xdr:colOff>
      <xdr:row>2078</xdr:row>
      <xdr:rowOff>0</xdr:rowOff>
    </xdr:from>
    <xdr:to>
      <xdr:col>18</xdr:col>
      <xdr:colOff>304800</xdr:colOff>
      <xdr:row>2092</xdr:row>
      <xdr:rowOff>76200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11</xdr:col>
      <xdr:colOff>0</xdr:colOff>
      <xdr:row>2170</xdr:row>
      <xdr:rowOff>0</xdr:rowOff>
    </xdr:from>
    <xdr:to>
      <xdr:col>18</xdr:col>
      <xdr:colOff>304800</xdr:colOff>
      <xdr:row>2184</xdr:row>
      <xdr:rowOff>76200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11</xdr:col>
      <xdr:colOff>0</xdr:colOff>
      <xdr:row>2262</xdr:row>
      <xdr:rowOff>0</xdr:rowOff>
    </xdr:from>
    <xdr:to>
      <xdr:col>18</xdr:col>
      <xdr:colOff>304800</xdr:colOff>
      <xdr:row>2276</xdr:row>
      <xdr:rowOff>76200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11</xdr:col>
      <xdr:colOff>0</xdr:colOff>
      <xdr:row>2354</xdr:row>
      <xdr:rowOff>0</xdr:rowOff>
    </xdr:from>
    <xdr:to>
      <xdr:col>18</xdr:col>
      <xdr:colOff>304800</xdr:colOff>
      <xdr:row>2368</xdr:row>
      <xdr:rowOff>76200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11</xdr:col>
      <xdr:colOff>0</xdr:colOff>
      <xdr:row>2446</xdr:row>
      <xdr:rowOff>0</xdr:rowOff>
    </xdr:from>
    <xdr:to>
      <xdr:col>18</xdr:col>
      <xdr:colOff>304800</xdr:colOff>
      <xdr:row>2460</xdr:row>
      <xdr:rowOff>76200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11</xdr:col>
      <xdr:colOff>0</xdr:colOff>
      <xdr:row>2538</xdr:row>
      <xdr:rowOff>0</xdr:rowOff>
    </xdr:from>
    <xdr:to>
      <xdr:col>18</xdr:col>
      <xdr:colOff>304800</xdr:colOff>
      <xdr:row>2552</xdr:row>
      <xdr:rowOff>76200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11</xdr:col>
      <xdr:colOff>0</xdr:colOff>
      <xdr:row>2630</xdr:row>
      <xdr:rowOff>0</xdr:rowOff>
    </xdr:from>
    <xdr:to>
      <xdr:col>18</xdr:col>
      <xdr:colOff>304800</xdr:colOff>
      <xdr:row>2644</xdr:row>
      <xdr:rowOff>76200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11</xdr:col>
      <xdr:colOff>0</xdr:colOff>
      <xdr:row>2722</xdr:row>
      <xdr:rowOff>0</xdr:rowOff>
    </xdr:from>
    <xdr:to>
      <xdr:col>18</xdr:col>
      <xdr:colOff>304800</xdr:colOff>
      <xdr:row>2736</xdr:row>
      <xdr:rowOff>76200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11</xdr:col>
      <xdr:colOff>0</xdr:colOff>
      <xdr:row>2814</xdr:row>
      <xdr:rowOff>0</xdr:rowOff>
    </xdr:from>
    <xdr:to>
      <xdr:col>18</xdr:col>
      <xdr:colOff>304800</xdr:colOff>
      <xdr:row>2828</xdr:row>
      <xdr:rowOff>76200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11</xdr:col>
      <xdr:colOff>0</xdr:colOff>
      <xdr:row>2906</xdr:row>
      <xdr:rowOff>0</xdr:rowOff>
    </xdr:from>
    <xdr:to>
      <xdr:col>18</xdr:col>
      <xdr:colOff>304800</xdr:colOff>
      <xdr:row>2920</xdr:row>
      <xdr:rowOff>76200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11</xdr:col>
      <xdr:colOff>0</xdr:colOff>
      <xdr:row>2998</xdr:row>
      <xdr:rowOff>0</xdr:rowOff>
    </xdr:from>
    <xdr:to>
      <xdr:col>18</xdr:col>
      <xdr:colOff>304800</xdr:colOff>
      <xdr:row>3012</xdr:row>
      <xdr:rowOff>76200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11</xdr:col>
      <xdr:colOff>0</xdr:colOff>
      <xdr:row>3090</xdr:row>
      <xdr:rowOff>0</xdr:rowOff>
    </xdr:from>
    <xdr:to>
      <xdr:col>18</xdr:col>
      <xdr:colOff>304800</xdr:colOff>
      <xdr:row>3104</xdr:row>
      <xdr:rowOff>76200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11</xdr:col>
      <xdr:colOff>44823</xdr:colOff>
      <xdr:row>3181</xdr:row>
      <xdr:rowOff>112058</xdr:rowOff>
    </xdr:from>
    <xdr:to>
      <xdr:col>18</xdr:col>
      <xdr:colOff>349623</xdr:colOff>
      <xdr:row>3195</xdr:row>
      <xdr:rowOff>188258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11</xdr:col>
      <xdr:colOff>44823</xdr:colOff>
      <xdr:row>3273</xdr:row>
      <xdr:rowOff>112058</xdr:rowOff>
    </xdr:from>
    <xdr:to>
      <xdr:col>18</xdr:col>
      <xdr:colOff>349623</xdr:colOff>
      <xdr:row>3287</xdr:row>
      <xdr:rowOff>188258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11</xdr:col>
      <xdr:colOff>44823</xdr:colOff>
      <xdr:row>3365</xdr:row>
      <xdr:rowOff>112058</xdr:rowOff>
    </xdr:from>
    <xdr:to>
      <xdr:col>18</xdr:col>
      <xdr:colOff>349623</xdr:colOff>
      <xdr:row>3379</xdr:row>
      <xdr:rowOff>188258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11</xdr:col>
      <xdr:colOff>44823</xdr:colOff>
      <xdr:row>3457</xdr:row>
      <xdr:rowOff>112058</xdr:rowOff>
    </xdr:from>
    <xdr:to>
      <xdr:col>18</xdr:col>
      <xdr:colOff>349623</xdr:colOff>
      <xdr:row>3471</xdr:row>
      <xdr:rowOff>188258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11</xdr:col>
      <xdr:colOff>44823</xdr:colOff>
      <xdr:row>3549</xdr:row>
      <xdr:rowOff>112058</xdr:rowOff>
    </xdr:from>
    <xdr:to>
      <xdr:col>18</xdr:col>
      <xdr:colOff>349623</xdr:colOff>
      <xdr:row>3563</xdr:row>
      <xdr:rowOff>188258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11</xdr:col>
      <xdr:colOff>44823</xdr:colOff>
      <xdr:row>3641</xdr:row>
      <xdr:rowOff>112058</xdr:rowOff>
    </xdr:from>
    <xdr:to>
      <xdr:col>18</xdr:col>
      <xdr:colOff>349623</xdr:colOff>
      <xdr:row>3655</xdr:row>
      <xdr:rowOff>188258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11</xdr:col>
      <xdr:colOff>44823</xdr:colOff>
      <xdr:row>3733</xdr:row>
      <xdr:rowOff>112058</xdr:rowOff>
    </xdr:from>
    <xdr:to>
      <xdr:col>18</xdr:col>
      <xdr:colOff>349623</xdr:colOff>
      <xdr:row>3747</xdr:row>
      <xdr:rowOff>188258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11</xdr:col>
      <xdr:colOff>44823</xdr:colOff>
      <xdr:row>3825</xdr:row>
      <xdr:rowOff>112058</xdr:rowOff>
    </xdr:from>
    <xdr:to>
      <xdr:col>18</xdr:col>
      <xdr:colOff>349623</xdr:colOff>
      <xdr:row>3839</xdr:row>
      <xdr:rowOff>188258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11</xdr:col>
      <xdr:colOff>44823</xdr:colOff>
      <xdr:row>3917</xdr:row>
      <xdr:rowOff>112058</xdr:rowOff>
    </xdr:from>
    <xdr:to>
      <xdr:col>18</xdr:col>
      <xdr:colOff>349623</xdr:colOff>
      <xdr:row>3931</xdr:row>
      <xdr:rowOff>188258</xdr:rowOff>
    </xdr:to>
    <xdr:graphicFrame macro="">
      <xdr:nvGraphicFramePr>
        <xdr:cNvPr id="50" name="Chart 4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11</xdr:col>
      <xdr:colOff>44823</xdr:colOff>
      <xdr:row>4009</xdr:row>
      <xdr:rowOff>112058</xdr:rowOff>
    </xdr:from>
    <xdr:to>
      <xdr:col>18</xdr:col>
      <xdr:colOff>349623</xdr:colOff>
      <xdr:row>4023</xdr:row>
      <xdr:rowOff>188258</xdr:rowOff>
    </xdr:to>
    <xdr:graphicFrame macro="">
      <xdr:nvGraphicFramePr>
        <xdr:cNvPr id="51" name="Chart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11</xdr:col>
      <xdr:colOff>44823</xdr:colOff>
      <xdr:row>4101</xdr:row>
      <xdr:rowOff>112058</xdr:rowOff>
    </xdr:from>
    <xdr:to>
      <xdr:col>18</xdr:col>
      <xdr:colOff>349623</xdr:colOff>
      <xdr:row>4115</xdr:row>
      <xdr:rowOff>188258</xdr:rowOff>
    </xdr:to>
    <xdr:graphicFrame macro="">
      <xdr:nvGraphicFramePr>
        <xdr:cNvPr id="52" name="Chart 5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11</xdr:col>
      <xdr:colOff>44823</xdr:colOff>
      <xdr:row>4193</xdr:row>
      <xdr:rowOff>112058</xdr:rowOff>
    </xdr:from>
    <xdr:to>
      <xdr:col>18</xdr:col>
      <xdr:colOff>349623</xdr:colOff>
      <xdr:row>4207</xdr:row>
      <xdr:rowOff>188258</xdr:rowOff>
    </xdr:to>
    <xdr:graphicFrame macro="">
      <xdr:nvGraphicFramePr>
        <xdr:cNvPr id="53" name="Chart 5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11</xdr:col>
      <xdr:colOff>44823</xdr:colOff>
      <xdr:row>4285</xdr:row>
      <xdr:rowOff>112058</xdr:rowOff>
    </xdr:from>
    <xdr:to>
      <xdr:col>18</xdr:col>
      <xdr:colOff>349623</xdr:colOff>
      <xdr:row>4299</xdr:row>
      <xdr:rowOff>188258</xdr:rowOff>
    </xdr:to>
    <xdr:graphicFrame macro="">
      <xdr:nvGraphicFramePr>
        <xdr:cNvPr id="54" name="Chart 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11</xdr:col>
      <xdr:colOff>44823</xdr:colOff>
      <xdr:row>4377</xdr:row>
      <xdr:rowOff>112058</xdr:rowOff>
    </xdr:from>
    <xdr:to>
      <xdr:col>18</xdr:col>
      <xdr:colOff>349623</xdr:colOff>
      <xdr:row>4391</xdr:row>
      <xdr:rowOff>188258</xdr:rowOff>
    </xdr:to>
    <xdr:graphicFrame macro="">
      <xdr:nvGraphicFramePr>
        <xdr:cNvPr id="55" name="Chart 5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10</xdr:col>
      <xdr:colOff>537883</xdr:colOff>
      <xdr:row>4471</xdr:row>
      <xdr:rowOff>56028</xdr:rowOff>
    </xdr:from>
    <xdr:to>
      <xdr:col>18</xdr:col>
      <xdr:colOff>237565</xdr:colOff>
      <xdr:row>4485</xdr:row>
      <xdr:rowOff>132228</xdr:rowOff>
    </xdr:to>
    <xdr:graphicFrame macro="">
      <xdr:nvGraphicFramePr>
        <xdr:cNvPr id="57" name="Chart 5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10</xdr:col>
      <xdr:colOff>537883</xdr:colOff>
      <xdr:row>4563</xdr:row>
      <xdr:rowOff>56028</xdr:rowOff>
    </xdr:from>
    <xdr:to>
      <xdr:col>18</xdr:col>
      <xdr:colOff>237565</xdr:colOff>
      <xdr:row>4577</xdr:row>
      <xdr:rowOff>132228</xdr:rowOff>
    </xdr:to>
    <xdr:graphicFrame macro="">
      <xdr:nvGraphicFramePr>
        <xdr:cNvPr id="58" name="Chart 5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10</xdr:col>
      <xdr:colOff>537883</xdr:colOff>
      <xdr:row>4655</xdr:row>
      <xdr:rowOff>56028</xdr:rowOff>
    </xdr:from>
    <xdr:to>
      <xdr:col>18</xdr:col>
      <xdr:colOff>237565</xdr:colOff>
      <xdr:row>4669</xdr:row>
      <xdr:rowOff>132228</xdr:rowOff>
    </xdr:to>
    <xdr:graphicFrame macro="">
      <xdr:nvGraphicFramePr>
        <xdr:cNvPr id="59" name="Chart 5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10</xdr:col>
      <xdr:colOff>537883</xdr:colOff>
      <xdr:row>4747</xdr:row>
      <xdr:rowOff>56028</xdr:rowOff>
    </xdr:from>
    <xdr:to>
      <xdr:col>18</xdr:col>
      <xdr:colOff>237565</xdr:colOff>
      <xdr:row>4761</xdr:row>
      <xdr:rowOff>132228</xdr:rowOff>
    </xdr:to>
    <xdr:graphicFrame macro="">
      <xdr:nvGraphicFramePr>
        <xdr:cNvPr id="60" name="Chart 5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571500</xdr:colOff>
      <xdr:row>37</xdr:row>
      <xdr:rowOff>38100</xdr:rowOff>
    </xdr:from>
    <xdr:to>
      <xdr:col>26</xdr:col>
      <xdr:colOff>342900</xdr:colOff>
      <xdr:row>51</xdr:row>
      <xdr:rowOff>114300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491573</xdr:colOff>
      <xdr:row>15</xdr:row>
      <xdr:rowOff>44727</xdr:rowOff>
    </xdr:from>
    <xdr:to>
      <xdr:col>7</xdr:col>
      <xdr:colOff>554935</xdr:colOff>
      <xdr:row>29</xdr:row>
      <xdr:rowOff>120927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Microsoft%20Office/Office12/xlstart/Parse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980026%20-%20Wall%20scans%20-%20Weld%20H1%20-%20Normal%20orientatio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MenuSheet"/>
      <sheetName val="peakChart"/>
    </sheetNames>
    <definedNames>
      <definedName name="wallScanRefl"/>
    </defined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Strains"/>
      <sheetName val="980026"/>
      <sheetName val="Setup"/>
    </sheetNames>
    <sheetDataSet>
      <sheetData sheetId="0"/>
      <sheetData sheetId="1"/>
      <sheetData sheetId="2">
        <row r="18">
          <cell r="B18">
            <v>-19.010000000000002</v>
          </cell>
          <cell r="E18">
            <v>144</v>
          </cell>
          <cell r="F18">
            <v>128.32783942016758</v>
          </cell>
        </row>
        <row r="19">
          <cell r="B19">
            <v>-19.07</v>
          </cell>
          <cell r="E19">
            <v>126</v>
          </cell>
          <cell r="F19">
            <v>129.96048448559029</v>
          </cell>
        </row>
        <row r="20">
          <cell r="B20">
            <v>-19.135000000000002</v>
          </cell>
          <cell r="E20">
            <v>127</v>
          </cell>
          <cell r="F20">
            <v>131.75913609163521</v>
          </cell>
        </row>
        <row r="21">
          <cell r="B21">
            <v>-19.2</v>
          </cell>
          <cell r="E21">
            <v>124</v>
          </cell>
          <cell r="F21">
            <v>133.58947322620736</v>
          </cell>
        </row>
        <row r="22">
          <cell r="B22">
            <v>-19.265000000000001</v>
          </cell>
          <cell r="E22">
            <v>139</v>
          </cell>
          <cell r="F22">
            <v>135.45205407006551</v>
          </cell>
        </row>
        <row r="23">
          <cell r="B23">
            <v>-19.335000000000001</v>
          </cell>
          <cell r="E23">
            <v>163</v>
          </cell>
          <cell r="F23">
            <v>137.4946216387788</v>
          </cell>
        </row>
        <row r="24">
          <cell r="B24">
            <v>-19.395</v>
          </cell>
          <cell r="E24">
            <v>132</v>
          </cell>
          <cell r="F24">
            <v>139.27622894720497</v>
          </cell>
        </row>
        <row r="25">
          <cell r="B25">
            <v>-19.46</v>
          </cell>
          <cell r="E25">
            <v>132</v>
          </cell>
          <cell r="F25">
            <v>141.23898920325152</v>
          </cell>
        </row>
        <row r="26">
          <cell r="B26">
            <v>-19.535</v>
          </cell>
          <cell r="E26">
            <v>152</v>
          </cell>
          <cell r="F26">
            <v>143.54671614098302</v>
          </cell>
        </row>
        <row r="27">
          <cell r="B27">
            <v>-19.59</v>
          </cell>
          <cell r="E27">
            <v>154</v>
          </cell>
          <cell r="F27">
            <v>145.26884835582024</v>
          </cell>
        </row>
        <row r="28">
          <cell r="B28">
            <v>-19.655000000000001</v>
          </cell>
          <cell r="E28">
            <v>137</v>
          </cell>
          <cell r="F28">
            <v>147.33717620071309</v>
          </cell>
        </row>
        <row r="29">
          <cell r="B29">
            <v>-19.72</v>
          </cell>
          <cell r="E29">
            <v>173</v>
          </cell>
          <cell r="F29">
            <v>149.4419402629994</v>
          </cell>
        </row>
        <row r="30">
          <cell r="B30">
            <v>-19.795000000000002</v>
          </cell>
          <cell r="E30">
            <v>162</v>
          </cell>
          <cell r="F30">
            <v>151.91662901275598</v>
          </cell>
        </row>
        <row r="31">
          <cell r="B31">
            <v>-19.850000000000001</v>
          </cell>
          <cell r="E31">
            <v>165</v>
          </cell>
          <cell r="F31">
            <v>153.76335582777514</v>
          </cell>
        </row>
        <row r="32">
          <cell r="B32">
            <v>-19.920000000000002</v>
          </cell>
          <cell r="E32">
            <v>145</v>
          </cell>
          <cell r="F32">
            <v>156.15354790219959</v>
          </cell>
        </row>
        <row r="33">
          <cell r="B33">
            <v>-19.98</v>
          </cell>
          <cell r="E33">
            <v>144</v>
          </cell>
          <cell r="F33">
            <v>158.23836689842963</v>
          </cell>
        </row>
        <row r="34">
          <cell r="B34">
            <v>-20.045000000000002</v>
          </cell>
          <cell r="E34">
            <v>171</v>
          </cell>
          <cell r="F34">
            <v>160.53516925633303</v>
          </cell>
        </row>
        <row r="35">
          <cell r="B35">
            <v>-20.11</v>
          </cell>
          <cell r="E35">
            <v>168</v>
          </cell>
          <cell r="F35">
            <v>162.87243269985638</v>
          </cell>
        </row>
        <row r="36">
          <cell r="B36">
            <v>-20.175000000000001</v>
          </cell>
          <cell r="E36">
            <v>151</v>
          </cell>
          <cell r="F36">
            <v>165.25087000232318</v>
          </cell>
        </row>
        <row r="37">
          <cell r="B37">
            <v>-20.25</v>
          </cell>
          <cell r="E37">
            <v>167</v>
          </cell>
          <cell r="F37">
            <v>168.04733167699749</v>
          </cell>
        </row>
        <row r="38">
          <cell r="B38">
            <v>-20.305</v>
          </cell>
          <cell r="E38">
            <v>153</v>
          </cell>
          <cell r="F38">
            <v>170.13418028060579</v>
          </cell>
        </row>
        <row r="39">
          <cell r="B39">
            <v>-20.37</v>
          </cell>
          <cell r="E39">
            <v>188</v>
          </cell>
          <cell r="F39">
            <v>172.64054247378201</v>
          </cell>
        </row>
        <row r="40">
          <cell r="B40">
            <v>-20.445</v>
          </cell>
          <cell r="E40">
            <v>190</v>
          </cell>
          <cell r="F40">
            <v>175.58741259257837</v>
          </cell>
        </row>
        <row r="41">
          <cell r="B41">
            <v>-20.504999999999999</v>
          </cell>
          <cell r="E41">
            <v>183</v>
          </cell>
          <cell r="F41">
            <v>177.98803619782674</v>
          </cell>
        </row>
        <row r="42">
          <cell r="B42">
            <v>-20.57</v>
          </cell>
          <cell r="E42">
            <v>174</v>
          </cell>
          <cell r="F42">
            <v>180.63275402078577</v>
          </cell>
        </row>
        <row r="43">
          <cell r="B43">
            <v>-20.625</v>
          </cell>
          <cell r="E43">
            <v>175</v>
          </cell>
          <cell r="F43">
            <v>182.90694933744453</v>
          </cell>
        </row>
        <row r="44">
          <cell r="B44">
            <v>-20.7</v>
          </cell>
          <cell r="E44">
            <v>170</v>
          </cell>
          <cell r="F44">
            <v>186.06278058260352</v>
          </cell>
        </row>
        <row r="45">
          <cell r="B45">
            <v>-20.76</v>
          </cell>
          <cell r="E45">
            <v>180</v>
          </cell>
          <cell r="F45">
            <v>188.63363123970817</v>
          </cell>
        </row>
        <row r="46">
          <cell r="B46">
            <v>-20.82</v>
          </cell>
          <cell r="E46">
            <v>191</v>
          </cell>
          <cell r="F46">
            <v>191.18787602555355</v>
          </cell>
        </row>
        <row r="47">
          <cell r="B47">
            <v>-20.89</v>
          </cell>
          <cell r="E47">
            <v>185</v>
          </cell>
          <cell r="F47">
            <v>190.94526273353196</v>
          </cell>
        </row>
        <row r="48">
          <cell r="B48">
            <v>-20.965</v>
          </cell>
          <cell r="E48">
            <v>190</v>
          </cell>
          <cell r="F48">
            <v>184.80698782801269</v>
          </cell>
        </row>
        <row r="49">
          <cell r="B49">
            <v>-21.024999999999999</v>
          </cell>
          <cell r="E49">
            <v>209</v>
          </cell>
          <cell r="F49">
            <v>175.27604316766019</v>
          </cell>
        </row>
        <row r="50">
          <cell r="B50">
            <v>-21.08</v>
          </cell>
          <cell r="E50">
            <v>173</v>
          </cell>
          <cell r="F50">
            <v>162.7502194530625</v>
          </cell>
        </row>
        <row r="51">
          <cell r="B51">
            <v>-21.155000000000001</v>
          </cell>
          <cell r="E51">
            <v>118</v>
          </cell>
          <cell r="F51">
            <v>139.53921244162783</v>
          </cell>
        </row>
        <row r="52">
          <cell r="B52">
            <v>-21.22</v>
          </cell>
          <cell r="E52">
            <v>118</v>
          </cell>
          <cell r="F52">
            <v>113.30208804211728</v>
          </cell>
        </row>
        <row r="53">
          <cell r="B53">
            <v>-21.28</v>
          </cell>
          <cell r="E53">
            <v>81</v>
          </cell>
          <cell r="F53">
            <v>88.878945693833799</v>
          </cell>
        </row>
        <row r="54">
          <cell r="B54">
            <v>-21.35</v>
          </cell>
          <cell r="E54">
            <v>65</v>
          </cell>
          <cell r="F54">
            <v>65.568903093688959</v>
          </cell>
        </row>
        <row r="55">
          <cell r="B55">
            <v>-21.41</v>
          </cell>
          <cell r="E55">
            <v>54</v>
          </cell>
          <cell r="F55">
            <v>50.031972413152133</v>
          </cell>
        </row>
        <row r="56">
          <cell r="B56">
            <v>-21.48</v>
          </cell>
          <cell r="E56">
            <v>42</v>
          </cell>
          <cell r="F56">
            <v>37.08917675871016</v>
          </cell>
        </row>
        <row r="57">
          <cell r="B57">
            <v>-21.54</v>
          </cell>
          <cell r="E57">
            <v>31</v>
          </cell>
          <cell r="F57">
            <v>30.438457745918438</v>
          </cell>
        </row>
        <row r="58">
          <cell r="B58">
            <v>-21.614999999999998</v>
          </cell>
          <cell r="E58">
            <v>34</v>
          </cell>
          <cell r="F58">
            <v>27.858744344371793</v>
          </cell>
        </row>
        <row r="59">
          <cell r="B59">
            <v>-21.67</v>
          </cell>
          <cell r="E59">
            <v>27</v>
          </cell>
          <cell r="F59">
            <v>27.858744344371793</v>
          </cell>
        </row>
        <row r="60">
          <cell r="B60">
            <v>-21.74</v>
          </cell>
          <cell r="E60">
            <v>34</v>
          </cell>
          <cell r="F60">
            <v>27.858744344371793</v>
          </cell>
        </row>
        <row r="61">
          <cell r="B61">
            <v>-21.795000000000002</v>
          </cell>
          <cell r="E61">
            <v>34</v>
          </cell>
          <cell r="F61">
            <v>27.858744344371793</v>
          </cell>
        </row>
        <row r="62">
          <cell r="B62">
            <v>-21.87</v>
          </cell>
          <cell r="E62">
            <v>35</v>
          </cell>
          <cell r="F62">
            <v>27.858744344371793</v>
          </cell>
        </row>
        <row r="63">
          <cell r="B63">
            <v>-21.93</v>
          </cell>
          <cell r="E63">
            <v>31</v>
          </cell>
          <cell r="F63">
            <v>27.858744344371793</v>
          </cell>
        </row>
        <row r="64">
          <cell r="B64">
            <v>-21.995000000000001</v>
          </cell>
          <cell r="E64">
            <v>36</v>
          </cell>
          <cell r="F64">
            <v>27.858744344371793</v>
          </cell>
        </row>
        <row r="65">
          <cell r="B65">
            <v>-22.065000000000001</v>
          </cell>
          <cell r="E65">
            <v>27</v>
          </cell>
          <cell r="F65">
            <v>27.858744344371793</v>
          </cell>
        </row>
        <row r="66">
          <cell r="B66">
            <v>-22.13</v>
          </cell>
          <cell r="E66">
            <v>35</v>
          </cell>
          <cell r="F66">
            <v>27.858744344371793</v>
          </cell>
        </row>
        <row r="67">
          <cell r="B67">
            <v>-22.2</v>
          </cell>
          <cell r="E67">
            <v>31</v>
          </cell>
          <cell r="F67">
            <v>27.858744344371793</v>
          </cell>
        </row>
        <row r="68">
          <cell r="B68">
            <v>-22.254999999999999</v>
          </cell>
          <cell r="E68">
            <v>23</v>
          </cell>
          <cell r="F68">
            <v>27.858744344371793</v>
          </cell>
        </row>
        <row r="69">
          <cell r="B69">
            <v>-22.324999999999999</v>
          </cell>
          <cell r="E69">
            <v>22</v>
          </cell>
          <cell r="F69">
            <v>27.858744344371793</v>
          </cell>
        </row>
        <row r="70">
          <cell r="B70">
            <v>-22.39</v>
          </cell>
          <cell r="E70">
            <v>33</v>
          </cell>
          <cell r="F70">
            <v>27.858744344371793</v>
          </cell>
        </row>
        <row r="71">
          <cell r="B71">
            <v>-22.454999999999998</v>
          </cell>
          <cell r="E71">
            <v>19</v>
          </cell>
          <cell r="F71">
            <v>27.858744344371793</v>
          </cell>
        </row>
        <row r="72">
          <cell r="B72">
            <v>-22.524999999999999</v>
          </cell>
          <cell r="E72">
            <v>29</v>
          </cell>
          <cell r="F72">
            <v>27.858744344371793</v>
          </cell>
        </row>
        <row r="73">
          <cell r="B73">
            <v>-22.59</v>
          </cell>
          <cell r="E73">
            <v>26</v>
          </cell>
          <cell r="F73">
            <v>27.858744344371793</v>
          </cell>
        </row>
        <row r="74">
          <cell r="B74">
            <v>-22.65</v>
          </cell>
          <cell r="E74">
            <v>34</v>
          </cell>
          <cell r="F74">
            <v>27.858744344371793</v>
          </cell>
        </row>
        <row r="75">
          <cell r="B75">
            <v>-22.715</v>
          </cell>
          <cell r="E75">
            <v>32</v>
          </cell>
          <cell r="F75">
            <v>27.858744344371793</v>
          </cell>
        </row>
        <row r="76">
          <cell r="B76">
            <v>-22.785</v>
          </cell>
          <cell r="E76">
            <v>27</v>
          </cell>
          <cell r="F76">
            <v>27.858744344371793</v>
          </cell>
        </row>
        <row r="77">
          <cell r="B77">
            <v>-22.84</v>
          </cell>
          <cell r="E77">
            <v>26</v>
          </cell>
          <cell r="F77">
            <v>27.858744344371793</v>
          </cell>
        </row>
        <row r="78">
          <cell r="B78">
            <v>-22.905000000000001</v>
          </cell>
          <cell r="E78">
            <v>31</v>
          </cell>
          <cell r="F78">
            <v>27.858744344371793</v>
          </cell>
        </row>
        <row r="79">
          <cell r="B79">
            <v>-22.97</v>
          </cell>
          <cell r="E79">
            <v>26</v>
          </cell>
          <cell r="F79">
            <v>27.858744344371793</v>
          </cell>
        </row>
        <row r="80">
          <cell r="B80">
            <v>-23.04</v>
          </cell>
          <cell r="E80">
            <v>31</v>
          </cell>
          <cell r="F80">
            <v>27.858744344371793</v>
          </cell>
        </row>
        <row r="81">
          <cell r="B81">
            <v>-23.105</v>
          </cell>
          <cell r="E81">
            <v>37</v>
          </cell>
          <cell r="F81">
            <v>27.858744344371793</v>
          </cell>
        </row>
        <row r="82">
          <cell r="B82">
            <v>-23.164999999999999</v>
          </cell>
          <cell r="E82">
            <v>33</v>
          </cell>
          <cell r="F82">
            <v>27.858744344371793</v>
          </cell>
        </row>
        <row r="83">
          <cell r="B83">
            <v>-23.24</v>
          </cell>
          <cell r="E83">
            <v>32</v>
          </cell>
          <cell r="F83">
            <v>27.858744344371793</v>
          </cell>
        </row>
        <row r="84">
          <cell r="B84">
            <v>-23.3</v>
          </cell>
          <cell r="E84">
            <v>26</v>
          </cell>
          <cell r="F84">
            <v>27.858744344371793</v>
          </cell>
        </row>
        <row r="85">
          <cell r="B85">
            <v>-23.364999999999998</v>
          </cell>
          <cell r="E85">
            <v>31</v>
          </cell>
          <cell r="F85">
            <v>27.858744344371793</v>
          </cell>
        </row>
        <row r="86">
          <cell r="B86">
            <v>-23.43</v>
          </cell>
          <cell r="E86">
            <v>26</v>
          </cell>
          <cell r="F86">
            <v>27.858744344371793</v>
          </cell>
        </row>
        <row r="87">
          <cell r="B87">
            <v>-23.495000000000001</v>
          </cell>
          <cell r="E87">
            <v>23</v>
          </cell>
          <cell r="F87">
            <v>27.858744344371793</v>
          </cell>
        </row>
        <row r="88">
          <cell r="B88">
            <v>-23.56</v>
          </cell>
          <cell r="E88">
            <v>26</v>
          </cell>
          <cell r="F88">
            <v>27.858744344371793</v>
          </cell>
        </row>
        <row r="89">
          <cell r="B89">
            <v>-23.62</v>
          </cell>
          <cell r="E89">
            <v>30</v>
          </cell>
          <cell r="F89">
            <v>27.858744344371793</v>
          </cell>
        </row>
        <row r="90">
          <cell r="B90">
            <v>-23.684999999999999</v>
          </cell>
          <cell r="E90">
            <v>23</v>
          </cell>
          <cell r="F90">
            <v>27.858744344371793</v>
          </cell>
        </row>
        <row r="91">
          <cell r="B91">
            <v>-23.75</v>
          </cell>
          <cell r="E91">
            <v>26</v>
          </cell>
          <cell r="F91">
            <v>27.858744344371793</v>
          </cell>
        </row>
        <row r="92">
          <cell r="B92">
            <v>-23.815000000000001</v>
          </cell>
          <cell r="E92">
            <v>14</v>
          </cell>
          <cell r="F92">
            <v>27.858744344371793</v>
          </cell>
        </row>
      </sheetData>
      <sheetData sheetId="3">
        <row r="4">
          <cell r="F4">
            <v>-58.45</v>
          </cell>
          <cell r="G4">
            <v>-21.208315052815667</v>
          </cell>
          <cell r="O4">
            <v>-58.45</v>
          </cell>
          <cell r="P4">
            <v>-21.058315052815669</v>
          </cell>
          <cell r="T4">
            <v>-58.45</v>
          </cell>
          <cell r="U4">
            <v>-18.708315052815667</v>
          </cell>
          <cell r="Y4">
            <v>-34.450000000000003</v>
          </cell>
          <cell r="Z4">
            <v>-20.686159453832204</v>
          </cell>
        </row>
        <row r="5">
          <cell r="F5">
            <v>-50.45</v>
          </cell>
          <cell r="G5">
            <v>-20.915961305704837</v>
          </cell>
          <cell r="O5">
            <v>-50.45</v>
          </cell>
          <cell r="P5">
            <v>-20.765961305704838</v>
          </cell>
          <cell r="T5">
            <v>-50.45</v>
          </cell>
          <cell r="U5">
            <v>-18.415961305704837</v>
          </cell>
          <cell r="Y5">
            <v>-34.450000000000003</v>
          </cell>
          <cell r="Z5">
            <v>-20.386159453832203</v>
          </cell>
        </row>
        <row r="6">
          <cell r="F6">
            <v>-49.45</v>
          </cell>
          <cell r="G6">
            <v>-20.847748844436598</v>
          </cell>
          <cell r="O6">
            <v>-49.45</v>
          </cell>
          <cell r="P6">
            <v>-20.6977488444366</v>
          </cell>
          <cell r="T6">
            <v>-46.45</v>
          </cell>
          <cell r="U6">
            <v>-18.248365735698926</v>
          </cell>
          <cell r="Y6">
            <v>-34.450000000000003</v>
          </cell>
          <cell r="Z6">
            <v>-20.086159453832202</v>
          </cell>
        </row>
        <row r="7">
          <cell r="F7">
            <v>-48.45</v>
          </cell>
          <cell r="G7">
            <v>-20.849474574603292</v>
          </cell>
          <cell r="O7">
            <v>-48.45</v>
          </cell>
          <cell r="P7">
            <v>-20.699474574603293</v>
          </cell>
          <cell r="T7">
            <v>-43.45</v>
          </cell>
          <cell r="U7">
            <v>-18.087624327535654</v>
          </cell>
          <cell r="Y7">
            <v>-34.450000000000003</v>
          </cell>
          <cell r="Z7">
            <v>-19.786159453832202</v>
          </cell>
        </row>
        <row r="8">
          <cell r="F8">
            <v>-47.45</v>
          </cell>
          <cell r="G8">
            <v>-20.788831050512044</v>
          </cell>
          <cell r="O8">
            <v>-47.45</v>
          </cell>
          <cell r="P8">
            <v>-20.638831050512046</v>
          </cell>
          <cell r="T8">
            <v>-40.450000000000003</v>
          </cell>
          <cell r="U8">
            <v>-18.336475416942253</v>
          </cell>
          <cell r="Y8">
            <v>-34.450000000000003</v>
          </cell>
          <cell r="Z8">
            <v>-19.486159453832204</v>
          </cell>
        </row>
        <row r="9">
          <cell r="F9">
            <v>-46.45</v>
          </cell>
          <cell r="G9">
            <v>-20.748365735698926</v>
          </cell>
          <cell r="O9">
            <v>-46.45</v>
          </cell>
          <cell r="P9">
            <v>-20.598365735698927</v>
          </cell>
          <cell r="T9">
            <v>-37.450000000000003</v>
          </cell>
          <cell r="U9">
            <v>-18.602890134114009</v>
          </cell>
          <cell r="Y9">
            <v>-34.450000000000003</v>
          </cell>
          <cell r="Z9">
            <v>-19.186159453832204</v>
          </cell>
        </row>
        <row r="10">
          <cell r="F10">
            <v>-45.45</v>
          </cell>
          <cell r="G10">
            <v>-20.711926003530884</v>
          </cell>
          <cell r="O10">
            <v>-45.45</v>
          </cell>
          <cell r="P10">
            <v>-20.561926003530886</v>
          </cell>
          <cell r="T10">
            <v>-34.450000000000003</v>
          </cell>
          <cell r="U10">
            <v>-18.636159453832203</v>
          </cell>
          <cell r="Y10">
            <v>-34.450000000000003</v>
          </cell>
          <cell r="Z10">
            <v>-18.886159453832203</v>
          </cell>
        </row>
        <row r="11">
          <cell r="F11">
            <v>-44.45</v>
          </cell>
          <cell r="G11">
            <v>-20.635117924999843</v>
          </cell>
          <cell r="O11">
            <v>-44.45</v>
          </cell>
          <cell r="P11">
            <v>-20.485117924999845</v>
          </cell>
          <cell r="T11">
            <v>-31.45</v>
          </cell>
          <cell r="U11">
            <v>-18.533193665332174</v>
          </cell>
        </row>
        <row r="12">
          <cell r="F12">
            <v>-43.45</v>
          </cell>
          <cell r="G12">
            <v>-20.587624327535654</v>
          </cell>
          <cell r="O12">
            <v>-43.45</v>
          </cell>
          <cell r="P12">
            <v>-20.437624327535655</v>
          </cell>
          <cell r="T12">
            <v>-28.45</v>
          </cell>
          <cell r="U12">
            <v>-18.181004905783556</v>
          </cell>
        </row>
        <row r="13">
          <cell r="F13">
            <v>-42.45</v>
          </cell>
          <cell r="G13">
            <v>-20.658926749913398</v>
          </cell>
          <cell r="O13">
            <v>-42.45</v>
          </cell>
          <cell r="P13">
            <v>-20.5089267499134</v>
          </cell>
          <cell r="T13">
            <v>-25.45</v>
          </cell>
          <cell r="U13">
            <v>-17.939585038247699</v>
          </cell>
        </row>
        <row r="14">
          <cell r="F14">
            <v>-41.45</v>
          </cell>
          <cell r="G14">
            <v>-20.760793771879655</v>
          </cell>
          <cell r="O14">
            <v>-41.45</v>
          </cell>
          <cell r="P14">
            <v>-20.610793771879656</v>
          </cell>
          <cell r="T14">
            <v>-22.45</v>
          </cell>
          <cell r="U14">
            <v>-18.077461838565529</v>
          </cell>
        </row>
        <row r="15">
          <cell r="F15">
            <v>-40.450000000000003</v>
          </cell>
          <cell r="G15">
            <v>-20.836475416942253</v>
          </cell>
          <cell r="O15">
            <v>-40.450000000000003</v>
          </cell>
          <cell r="P15">
            <v>-20.686475416942255</v>
          </cell>
          <cell r="T15">
            <v>-18.45</v>
          </cell>
          <cell r="U15">
            <v>-18.143279123895333</v>
          </cell>
        </row>
        <row r="16">
          <cell r="F16">
            <v>-39.450000000000003</v>
          </cell>
          <cell r="G16">
            <v>-20.911348585475626</v>
          </cell>
          <cell r="O16">
            <v>-39.450000000000003</v>
          </cell>
          <cell r="P16">
            <v>-20.761348585475627</v>
          </cell>
          <cell r="T16">
            <v>-10.45</v>
          </cell>
          <cell r="U16">
            <v>-18.335877652784283</v>
          </cell>
        </row>
        <row r="17">
          <cell r="F17">
            <v>-38.450000000000003</v>
          </cell>
          <cell r="G17">
            <v>-21.00117608589882</v>
          </cell>
          <cell r="O17">
            <v>-38.450000000000003</v>
          </cell>
          <cell r="P17">
            <v>-20.851176085898821</v>
          </cell>
        </row>
        <row r="18">
          <cell r="F18">
            <v>-37.450000000000003</v>
          </cell>
          <cell r="G18">
            <v>-21.102890134114009</v>
          </cell>
          <cell r="O18">
            <v>-37.450000000000003</v>
          </cell>
          <cell r="P18">
            <v>-20.952890134114011</v>
          </cell>
        </row>
        <row r="19">
          <cell r="F19">
            <v>-36.450000000000003</v>
          </cell>
          <cell r="G19">
            <v>-21.168206864323402</v>
          </cell>
          <cell r="O19">
            <v>-36.450000000000003</v>
          </cell>
          <cell r="P19">
            <v>-21.018206864323403</v>
          </cell>
        </row>
        <row r="20">
          <cell r="F20">
            <v>-35.450000000000003</v>
          </cell>
          <cell r="G20">
            <v>-21.178779511775083</v>
          </cell>
          <cell r="O20">
            <v>-35.450000000000003</v>
          </cell>
          <cell r="P20">
            <v>-21.028779511775085</v>
          </cell>
        </row>
        <row r="21">
          <cell r="F21">
            <v>-34.450000000000003</v>
          </cell>
          <cell r="G21">
            <v>-21.136159453832203</v>
          </cell>
          <cell r="O21">
            <v>-34.450000000000003</v>
          </cell>
          <cell r="P21">
            <v>-20.986159453832204</v>
          </cell>
        </row>
        <row r="22">
          <cell r="F22">
            <v>-33.450000000000003</v>
          </cell>
          <cell r="G22">
            <v>-21.117446478371367</v>
          </cell>
          <cell r="O22">
            <v>-33.450000000000003</v>
          </cell>
          <cell r="P22">
            <v>-20.967446478371368</v>
          </cell>
        </row>
        <row r="23">
          <cell r="F23">
            <v>-32.450000000000003</v>
          </cell>
          <cell r="G23">
            <v>-21.121672892540552</v>
          </cell>
          <cell r="O23">
            <v>-32.450000000000003</v>
          </cell>
          <cell r="P23">
            <v>-20.971672892540553</v>
          </cell>
        </row>
        <row r="24">
          <cell r="F24">
            <v>-31.45</v>
          </cell>
          <cell r="G24">
            <v>-21.033193665332174</v>
          </cell>
          <cell r="O24">
            <v>-31.45</v>
          </cell>
          <cell r="P24">
            <v>-20.883193665332175</v>
          </cell>
        </row>
        <row r="25">
          <cell r="F25">
            <v>-30.45</v>
          </cell>
          <cell r="G25">
            <v>-20.938832266059695</v>
          </cell>
          <cell r="O25">
            <v>-30.45</v>
          </cell>
          <cell r="P25">
            <v>-20.788832266059696</v>
          </cell>
        </row>
        <row r="26">
          <cell r="F26">
            <v>-29.45</v>
          </cell>
          <cell r="G26">
            <v>-20.808754113740981</v>
          </cell>
          <cell r="O26">
            <v>-29.45</v>
          </cell>
          <cell r="P26">
            <v>-20.658754113740983</v>
          </cell>
        </row>
        <row r="27">
          <cell r="F27">
            <v>-28.45</v>
          </cell>
          <cell r="G27">
            <v>-20.681004905783556</v>
          </cell>
          <cell r="O27">
            <v>-28.45</v>
          </cell>
          <cell r="P27">
            <v>-20.531004905783558</v>
          </cell>
        </row>
        <row r="28">
          <cell r="F28">
            <v>-27.45</v>
          </cell>
          <cell r="G28">
            <v>-20.625077309537744</v>
          </cell>
          <cell r="O28">
            <v>-27.45</v>
          </cell>
          <cell r="P28">
            <v>-20.475077309537745</v>
          </cell>
        </row>
        <row r="29">
          <cell r="F29">
            <v>-26.45</v>
          </cell>
          <cell r="G29">
            <v>-20.525281090471932</v>
          </cell>
          <cell r="O29">
            <v>-26.45</v>
          </cell>
          <cell r="P29">
            <v>-20.375281090471933</v>
          </cell>
        </row>
        <row r="30">
          <cell r="F30">
            <v>-25.45</v>
          </cell>
          <cell r="G30">
            <v>-20.439585038247699</v>
          </cell>
          <cell r="O30">
            <v>-25.45</v>
          </cell>
          <cell r="P30">
            <v>-20.289585038247701</v>
          </cell>
        </row>
        <row r="31">
          <cell r="F31">
            <v>-24.45</v>
          </cell>
          <cell r="G31">
            <v>-20.51301404541843</v>
          </cell>
          <cell r="O31">
            <v>-24.45</v>
          </cell>
          <cell r="P31">
            <v>-20.363014045418431</v>
          </cell>
        </row>
        <row r="32">
          <cell r="F32">
            <v>-23.45</v>
          </cell>
          <cell r="G32">
            <v>-20.555401732475048</v>
          </cell>
          <cell r="O32">
            <v>-23.45</v>
          </cell>
          <cell r="P32">
            <v>-20.405401732475049</v>
          </cell>
        </row>
        <row r="33">
          <cell r="F33">
            <v>-22.45</v>
          </cell>
          <cell r="G33">
            <v>-20.577461838565529</v>
          </cell>
          <cell r="O33">
            <v>-22.45</v>
          </cell>
          <cell r="P33">
            <v>-20.427461838565531</v>
          </cell>
        </row>
        <row r="34">
          <cell r="F34">
            <v>-21.45</v>
          </cell>
          <cell r="G34">
            <v>-20.600256662057149</v>
          </cell>
          <cell r="O34">
            <v>-21.45</v>
          </cell>
          <cell r="P34">
            <v>-20.45025666205715</v>
          </cell>
        </row>
        <row r="35">
          <cell r="F35">
            <v>-20.45</v>
          </cell>
          <cell r="G35">
            <v>-20.636299471433119</v>
          </cell>
          <cell r="O35">
            <v>-20.45</v>
          </cell>
          <cell r="P35">
            <v>-20.486299471433121</v>
          </cell>
        </row>
        <row r="36">
          <cell r="F36">
            <v>-19.45</v>
          </cell>
          <cell r="G36">
            <v>-20.629090346366084</v>
          </cell>
          <cell r="O36">
            <v>-19.45</v>
          </cell>
          <cell r="P36">
            <v>-20.479090346366085</v>
          </cell>
        </row>
        <row r="37">
          <cell r="F37">
            <v>-18.45</v>
          </cell>
          <cell r="G37">
            <v>-20.643279123895333</v>
          </cell>
          <cell r="O37">
            <v>-18.45</v>
          </cell>
          <cell r="P37">
            <v>-20.493279123895334</v>
          </cell>
        </row>
        <row r="38">
          <cell r="F38">
            <v>-10.45</v>
          </cell>
          <cell r="G38">
            <v>-20.835877652784283</v>
          </cell>
          <cell r="O38">
            <v>-10.45</v>
          </cell>
          <cell r="P38">
            <v>-20.685877652784285</v>
          </cell>
        </row>
        <row r="39">
          <cell r="F39">
            <v>-45.7</v>
          </cell>
          <cell r="G39">
            <v>-20.717532904560006</v>
          </cell>
          <cell r="O39">
            <v>-45.7</v>
          </cell>
          <cell r="P39">
            <v>-20.567532904560007</v>
          </cell>
        </row>
        <row r="40">
          <cell r="F40">
            <v>-45.45</v>
          </cell>
          <cell r="G40">
            <v>-20.72203116442742</v>
          </cell>
          <cell r="O40">
            <v>-45.45</v>
          </cell>
          <cell r="P40">
            <v>-20.572031164427422</v>
          </cell>
        </row>
        <row r="41">
          <cell r="F41">
            <v>-45.2</v>
          </cell>
          <cell r="G41">
            <v>-20.708383070972754</v>
          </cell>
          <cell r="O41">
            <v>-45.2</v>
          </cell>
          <cell r="P41">
            <v>-20.558383070972756</v>
          </cell>
        </row>
        <row r="42">
          <cell r="F42">
            <v>-44.95</v>
          </cell>
          <cell r="G42">
            <v>-20.678868535330931</v>
          </cell>
          <cell r="O42">
            <v>-44.95</v>
          </cell>
          <cell r="P42">
            <v>-20.528868535330933</v>
          </cell>
        </row>
        <row r="43">
          <cell r="F43">
            <v>-44.7</v>
          </cell>
          <cell r="G43">
            <v>-20.666950740350401</v>
          </cell>
          <cell r="O43">
            <v>-44.7</v>
          </cell>
          <cell r="P43">
            <v>-20.516950740350403</v>
          </cell>
        </row>
        <row r="44">
          <cell r="F44">
            <v>-44.45</v>
          </cell>
          <cell r="G44">
            <v>-20.617063217026729</v>
          </cell>
          <cell r="O44">
            <v>-44.45</v>
          </cell>
          <cell r="P44">
            <v>-20.46706321702673</v>
          </cell>
        </row>
        <row r="45">
          <cell r="F45">
            <v>-44.2</v>
          </cell>
          <cell r="G45">
            <v>-20.607971840461243</v>
          </cell>
          <cell r="O45">
            <v>-44.2</v>
          </cell>
          <cell r="P45">
            <v>-20.457971840461244</v>
          </cell>
        </row>
        <row r="46">
          <cell r="F46">
            <v>-43.95</v>
          </cell>
          <cell r="G46">
            <v>-20.588969048854597</v>
          </cell>
          <cell r="O46">
            <v>-43.95</v>
          </cell>
          <cell r="P46">
            <v>-20.438969048854599</v>
          </cell>
        </row>
        <row r="47">
          <cell r="F47">
            <v>-43.7</v>
          </cell>
          <cell r="G47">
            <v>-20.617790036838283</v>
          </cell>
          <cell r="O47">
            <v>-43.7</v>
          </cell>
          <cell r="P47">
            <v>-20.467790036838284</v>
          </cell>
        </row>
        <row r="48">
          <cell r="F48">
            <v>-25.19</v>
          </cell>
          <cell r="G48">
            <v>-20.435156563821554</v>
          </cell>
          <cell r="O48">
            <v>-25.19</v>
          </cell>
          <cell r="P48">
            <v>-20.285156563821555</v>
          </cell>
        </row>
        <row r="49">
          <cell r="F49">
            <v>-24.94</v>
          </cell>
          <cell r="G49">
            <v>-20.435708320883485</v>
          </cell>
          <cell r="O49">
            <v>-24.94</v>
          </cell>
          <cell r="P49">
            <v>-20.285708320883487</v>
          </cell>
        </row>
        <row r="50">
          <cell r="F50">
            <v>-24.69</v>
          </cell>
          <cell r="G50">
            <v>-20.495286140339715</v>
          </cell>
          <cell r="O50">
            <v>-24.69</v>
          </cell>
          <cell r="P50">
            <v>-20.345286140339716</v>
          </cell>
        </row>
        <row r="51">
          <cell r="F51">
            <v>-24.44</v>
          </cell>
          <cell r="G51">
            <v>-20.496120623298467</v>
          </cell>
          <cell r="O51">
            <v>-24.44</v>
          </cell>
          <cell r="P51">
            <v>-20.346120623298468</v>
          </cell>
        </row>
        <row r="52">
          <cell r="F52">
            <v>-24.19</v>
          </cell>
          <cell r="G52">
            <v>-20.517273542475923</v>
          </cell>
          <cell r="O52">
            <v>-24.19</v>
          </cell>
          <cell r="P52">
            <v>-20.367273542475925</v>
          </cell>
        </row>
        <row r="53">
          <cell r="F53">
            <v>-23.94</v>
          </cell>
          <cell r="G53">
            <v>-20.533460617584979</v>
          </cell>
          <cell r="O53">
            <v>-23.94</v>
          </cell>
          <cell r="P53">
            <v>-20.38346061758498</v>
          </cell>
        </row>
        <row r="54">
          <cell r="F54">
            <v>-23.69</v>
          </cell>
          <cell r="G54">
            <v>-20.548430139294968</v>
          </cell>
          <cell r="O54">
            <v>-23.69</v>
          </cell>
          <cell r="P54">
            <v>-20.39843013929497</v>
          </cell>
        </row>
        <row r="55">
          <cell r="F55">
            <v>-23.44</v>
          </cell>
          <cell r="G55">
            <v>-20.51795520075073</v>
          </cell>
          <cell r="O55">
            <v>-23.44</v>
          </cell>
          <cell r="P55">
            <v>-20.367955200750732</v>
          </cell>
        </row>
        <row r="56">
          <cell r="F56">
            <v>-23.19</v>
          </cell>
          <cell r="G56">
            <v>-20.540876167675417</v>
          </cell>
          <cell r="O56">
            <v>-23.19</v>
          </cell>
          <cell r="P56">
            <v>-20.390876167675419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"/>
  <dimension ref="A1:O55"/>
  <sheetViews>
    <sheetView workbookViewId="0"/>
  </sheetViews>
  <sheetFormatPr defaultRowHeight="15"/>
  <sheetData>
    <row r="1" spans="1:15">
      <c r="A1" t="s">
        <v>136</v>
      </c>
      <c r="B1">
        <v>980025</v>
      </c>
      <c r="E1" t="s">
        <v>104</v>
      </c>
      <c r="F1" t="s">
        <v>105</v>
      </c>
      <c r="G1" t="s">
        <v>106</v>
      </c>
      <c r="H1" t="s">
        <v>107</v>
      </c>
      <c r="I1" t="s">
        <v>108</v>
      </c>
      <c r="J1" t="s">
        <v>109</v>
      </c>
      <c r="K1" t="s">
        <v>110</v>
      </c>
      <c r="L1" t="s">
        <v>111</v>
      </c>
      <c r="M1" t="s">
        <v>112</v>
      </c>
      <c r="N1" t="s">
        <v>113</v>
      </c>
      <c r="O1" t="s">
        <v>114</v>
      </c>
    </row>
    <row r="2" spans="1:15">
      <c r="A2" t="s">
        <v>147</v>
      </c>
      <c r="B2">
        <v>54</v>
      </c>
      <c r="E2">
        <v>1</v>
      </c>
      <c r="F2">
        <v>5</v>
      </c>
      <c r="G2">
        <v>15</v>
      </c>
      <c r="H2">
        <v>18</v>
      </c>
      <c r="I2">
        <v>19</v>
      </c>
      <c r="J2">
        <v>2</v>
      </c>
      <c r="K2">
        <v>5</v>
      </c>
      <c r="L2">
        <v>4</v>
      </c>
      <c r="M2">
        <v>3</v>
      </c>
      <c r="N2" t="s">
        <v>123</v>
      </c>
      <c r="O2">
        <v>11</v>
      </c>
    </row>
    <row r="3" spans="1:15">
      <c r="A3" t="s">
        <v>137</v>
      </c>
      <c r="B3" t="s">
        <v>138</v>
      </c>
      <c r="E3">
        <v>2</v>
      </c>
      <c r="F3">
        <v>24</v>
      </c>
      <c r="G3">
        <v>34</v>
      </c>
      <c r="H3">
        <v>37</v>
      </c>
      <c r="I3">
        <v>37</v>
      </c>
      <c r="J3">
        <v>2</v>
      </c>
      <c r="K3">
        <v>5</v>
      </c>
      <c r="L3">
        <v>4</v>
      </c>
      <c r="M3">
        <v>3</v>
      </c>
      <c r="N3" t="s">
        <v>123</v>
      </c>
      <c r="O3">
        <v>11</v>
      </c>
    </row>
    <row r="4" spans="1:15">
      <c r="A4" t="s">
        <v>145</v>
      </c>
      <c r="B4">
        <v>4821</v>
      </c>
      <c r="E4">
        <v>3</v>
      </c>
      <c r="F4">
        <v>42</v>
      </c>
      <c r="G4">
        <v>52</v>
      </c>
      <c r="H4">
        <v>55</v>
      </c>
      <c r="I4">
        <v>129</v>
      </c>
      <c r="J4">
        <v>2</v>
      </c>
      <c r="K4">
        <v>5</v>
      </c>
      <c r="L4">
        <v>4</v>
      </c>
      <c r="M4">
        <v>3</v>
      </c>
      <c r="N4" t="s">
        <v>123</v>
      </c>
      <c r="O4">
        <v>11</v>
      </c>
    </row>
    <row r="5" spans="1:15">
      <c r="A5" t="s">
        <v>139</v>
      </c>
      <c r="B5">
        <v>19</v>
      </c>
      <c r="E5">
        <v>4</v>
      </c>
      <c r="F5">
        <v>134</v>
      </c>
      <c r="G5">
        <v>144</v>
      </c>
      <c r="H5">
        <v>147</v>
      </c>
      <c r="I5">
        <v>221</v>
      </c>
      <c r="J5">
        <v>2</v>
      </c>
      <c r="K5">
        <v>5</v>
      </c>
      <c r="L5">
        <v>4</v>
      </c>
      <c r="M5">
        <v>3</v>
      </c>
      <c r="N5" t="s">
        <v>123</v>
      </c>
      <c r="O5">
        <v>11</v>
      </c>
    </row>
    <row r="6" spans="1:15">
      <c r="A6" t="s">
        <v>140</v>
      </c>
      <c r="B6">
        <v>5</v>
      </c>
      <c r="E6">
        <v>5</v>
      </c>
      <c r="F6">
        <v>226</v>
      </c>
      <c r="G6">
        <v>236</v>
      </c>
      <c r="H6">
        <v>239</v>
      </c>
      <c r="I6">
        <v>313</v>
      </c>
      <c r="J6">
        <v>2</v>
      </c>
      <c r="K6">
        <v>5</v>
      </c>
      <c r="L6">
        <v>4</v>
      </c>
      <c r="M6">
        <v>3</v>
      </c>
      <c r="N6" t="s">
        <v>123</v>
      </c>
      <c r="O6">
        <v>11</v>
      </c>
    </row>
    <row r="7" spans="1:15">
      <c r="A7" t="s">
        <v>141</v>
      </c>
      <c r="B7">
        <v>13</v>
      </c>
      <c r="E7">
        <v>6</v>
      </c>
      <c r="F7">
        <v>318</v>
      </c>
      <c r="G7">
        <v>328</v>
      </c>
      <c r="H7">
        <v>331</v>
      </c>
      <c r="I7">
        <v>405</v>
      </c>
      <c r="J7">
        <v>2</v>
      </c>
      <c r="K7">
        <v>5</v>
      </c>
      <c r="L7">
        <v>4</v>
      </c>
      <c r="M7">
        <v>3</v>
      </c>
      <c r="N7" t="s">
        <v>123</v>
      </c>
      <c r="O7">
        <v>11</v>
      </c>
    </row>
    <row r="8" spans="1:15">
      <c r="A8" t="s">
        <v>142</v>
      </c>
      <c r="B8">
        <v>0</v>
      </c>
      <c r="E8">
        <v>7</v>
      </c>
      <c r="F8">
        <v>410</v>
      </c>
      <c r="G8">
        <v>420</v>
      </c>
      <c r="H8">
        <v>423</v>
      </c>
      <c r="I8">
        <v>497</v>
      </c>
      <c r="J8">
        <v>2</v>
      </c>
      <c r="K8">
        <v>5</v>
      </c>
      <c r="L8">
        <v>4</v>
      </c>
      <c r="M8">
        <v>3</v>
      </c>
      <c r="N8" t="s">
        <v>123</v>
      </c>
      <c r="O8">
        <v>11</v>
      </c>
    </row>
    <row r="9" spans="1:15">
      <c r="A9" t="s">
        <v>143</v>
      </c>
      <c r="B9" t="s">
        <v>144</v>
      </c>
      <c r="E9">
        <v>8</v>
      </c>
      <c r="F9">
        <v>502</v>
      </c>
      <c r="G9">
        <v>512</v>
      </c>
      <c r="H9">
        <v>515</v>
      </c>
      <c r="I9">
        <v>589</v>
      </c>
      <c r="J9">
        <v>2</v>
      </c>
      <c r="K9">
        <v>5</v>
      </c>
      <c r="L9">
        <v>4</v>
      </c>
      <c r="M9">
        <v>3</v>
      </c>
      <c r="N9" t="s">
        <v>123</v>
      </c>
      <c r="O9">
        <v>11</v>
      </c>
    </row>
    <row r="10" spans="1:15">
      <c r="E10">
        <v>9</v>
      </c>
      <c r="F10">
        <v>594</v>
      </c>
      <c r="G10">
        <v>604</v>
      </c>
      <c r="H10">
        <v>607</v>
      </c>
      <c r="I10">
        <v>681</v>
      </c>
      <c r="J10">
        <v>2</v>
      </c>
      <c r="K10">
        <v>5</v>
      </c>
      <c r="L10">
        <v>4</v>
      </c>
      <c r="M10">
        <v>3</v>
      </c>
      <c r="N10" t="s">
        <v>123</v>
      </c>
      <c r="O10">
        <v>11</v>
      </c>
    </row>
    <row r="11" spans="1:15">
      <c r="E11">
        <v>10</v>
      </c>
      <c r="F11">
        <v>686</v>
      </c>
      <c r="G11">
        <v>696</v>
      </c>
      <c r="H11">
        <v>699</v>
      </c>
      <c r="I11">
        <v>773</v>
      </c>
      <c r="J11">
        <v>2</v>
      </c>
      <c r="K11">
        <v>5</v>
      </c>
      <c r="L11">
        <v>4</v>
      </c>
      <c r="M11">
        <v>3</v>
      </c>
      <c r="N11" t="s">
        <v>123</v>
      </c>
      <c r="O11">
        <v>11</v>
      </c>
    </row>
    <row r="12" spans="1:15">
      <c r="E12">
        <v>11</v>
      </c>
      <c r="F12">
        <v>778</v>
      </c>
      <c r="G12">
        <v>788</v>
      </c>
      <c r="H12">
        <v>791</v>
      </c>
      <c r="I12">
        <v>865</v>
      </c>
      <c r="J12">
        <v>2</v>
      </c>
      <c r="K12">
        <v>5</v>
      </c>
      <c r="L12">
        <v>4</v>
      </c>
      <c r="M12">
        <v>3</v>
      </c>
      <c r="N12" t="s">
        <v>123</v>
      </c>
      <c r="O12">
        <v>11</v>
      </c>
    </row>
    <row r="13" spans="1:15">
      <c r="E13">
        <v>12</v>
      </c>
      <c r="F13">
        <v>870</v>
      </c>
      <c r="G13">
        <v>880</v>
      </c>
      <c r="H13">
        <v>883</v>
      </c>
      <c r="I13">
        <v>957</v>
      </c>
      <c r="J13">
        <v>2</v>
      </c>
      <c r="K13">
        <v>5</v>
      </c>
      <c r="L13">
        <v>4</v>
      </c>
      <c r="M13">
        <v>3</v>
      </c>
      <c r="N13" t="s">
        <v>123</v>
      </c>
      <c r="O13">
        <v>11</v>
      </c>
    </row>
    <row r="14" spans="1:15">
      <c r="E14">
        <v>13</v>
      </c>
      <c r="F14">
        <v>962</v>
      </c>
      <c r="G14">
        <v>972</v>
      </c>
      <c r="H14">
        <v>975</v>
      </c>
      <c r="I14">
        <v>1049</v>
      </c>
      <c r="J14">
        <v>2</v>
      </c>
      <c r="K14">
        <v>5</v>
      </c>
      <c r="L14">
        <v>4</v>
      </c>
      <c r="M14">
        <v>3</v>
      </c>
      <c r="N14" t="s">
        <v>123</v>
      </c>
      <c r="O14">
        <v>11</v>
      </c>
    </row>
    <row r="15" spans="1:15">
      <c r="E15">
        <v>14</v>
      </c>
      <c r="F15">
        <v>1054</v>
      </c>
      <c r="G15">
        <v>1064</v>
      </c>
      <c r="H15">
        <v>1067</v>
      </c>
      <c r="I15">
        <v>1141</v>
      </c>
      <c r="J15">
        <v>2</v>
      </c>
      <c r="K15">
        <v>5</v>
      </c>
      <c r="L15">
        <v>4</v>
      </c>
      <c r="M15">
        <v>3</v>
      </c>
      <c r="N15" t="s">
        <v>123</v>
      </c>
      <c r="O15">
        <v>11</v>
      </c>
    </row>
    <row r="16" spans="1:15">
      <c r="E16">
        <v>15</v>
      </c>
      <c r="F16">
        <v>1146</v>
      </c>
      <c r="G16">
        <v>1156</v>
      </c>
      <c r="H16">
        <v>1159</v>
      </c>
      <c r="I16">
        <v>1233</v>
      </c>
      <c r="J16">
        <v>2</v>
      </c>
      <c r="K16">
        <v>5</v>
      </c>
      <c r="L16">
        <v>4</v>
      </c>
      <c r="M16">
        <v>3</v>
      </c>
      <c r="N16" t="s">
        <v>123</v>
      </c>
      <c r="O16">
        <v>11</v>
      </c>
    </row>
    <row r="17" spans="5:15">
      <c r="E17">
        <v>16</v>
      </c>
      <c r="F17">
        <v>1238</v>
      </c>
      <c r="G17">
        <v>1248</v>
      </c>
      <c r="H17">
        <v>1251</v>
      </c>
      <c r="I17">
        <v>1325</v>
      </c>
      <c r="J17">
        <v>2</v>
      </c>
      <c r="K17">
        <v>5</v>
      </c>
      <c r="L17">
        <v>4</v>
      </c>
      <c r="M17">
        <v>3</v>
      </c>
      <c r="N17" t="s">
        <v>123</v>
      </c>
      <c r="O17">
        <v>11</v>
      </c>
    </row>
    <row r="18" spans="5:15">
      <c r="E18">
        <v>17</v>
      </c>
      <c r="F18">
        <v>1330</v>
      </c>
      <c r="G18">
        <v>1340</v>
      </c>
      <c r="H18">
        <v>1343</v>
      </c>
      <c r="I18">
        <v>1417</v>
      </c>
      <c r="J18">
        <v>2</v>
      </c>
      <c r="K18">
        <v>5</v>
      </c>
      <c r="L18">
        <v>4</v>
      </c>
      <c r="M18">
        <v>3</v>
      </c>
      <c r="N18" t="s">
        <v>123</v>
      </c>
      <c r="O18">
        <v>11</v>
      </c>
    </row>
    <row r="19" spans="5:15">
      <c r="E19">
        <v>18</v>
      </c>
      <c r="F19">
        <v>1422</v>
      </c>
      <c r="G19">
        <v>1432</v>
      </c>
      <c r="H19">
        <v>1435</v>
      </c>
      <c r="I19">
        <v>1509</v>
      </c>
      <c r="J19">
        <v>2</v>
      </c>
      <c r="K19">
        <v>5</v>
      </c>
      <c r="L19">
        <v>4</v>
      </c>
      <c r="M19">
        <v>3</v>
      </c>
      <c r="N19" t="s">
        <v>123</v>
      </c>
      <c r="O19">
        <v>11</v>
      </c>
    </row>
    <row r="20" spans="5:15">
      <c r="E20">
        <v>19</v>
      </c>
      <c r="F20">
        <v>1514</v>
      </c>
      <c r="G20">
        <v>1524</v>
      </c>
      <c r="H20">
        <v>1527</v>
      </c>
      <c r="I20">
        <v>1601</v>
      </c>
      <c r="J20">
        <v>2</v>
      </c>
      <c r="K20">
        <v>5</v>
      </c>
      <c r="L20">
        <v>4</v>
      </c>
      <c r="M20">
        <v>3</v>
      </c>
      <c r="N20" t="s">
        <v>123</v>
      </c>
      <c r="O20">
        <v>11</v>
      </c>
    </row>
    <row r="21" spans="5:15">
      <c r="E21">
        <v>20</v>
      </c>
      <c r="F21">
        <v>1606</v>
      </c>
      <c r="G21">
        <v>1616</v>
      </c>
      <c r="H21">
        <v>1619</v>
      </c>
      <c r="I21">
        <v>1693</v>
      </c>
      <c r="J21">
        <v>2</v>
      </c>
      <c r="K21">
        <v>5</v>
      </c>
      <c r="L21">
        <v>4</v>
      </c>
      <c r="M21">
        <v>3</v>
      </c>
      <c r="N21" t="s">
        <v>123</v>
      </c>
      <c r="O21">
        <v>11</v>
      </c>
    </row>
    <row r="22" spans="5:15">
      <c r="E22">
        <v>21</v>
      </c>
      <c r="F22">
        <v>1698</v>
      </c>
      <c r="G22">
        <v>1708</v>
      </c>
      <c r="H22">
        <v>1711</v>
      </c>
      <c r="I22">
        <v>1785</v>
      </c>
      <c r="J22">
        <v>2</v>
      </c>
      <c r="K22">
        <v>5</v>
      </c>
      <c r="L22">
        <v>4</v>
      </c>
      <c r="M22">
        <v>3</v>
      </c>
      <c r="N22" t="s">
        <v>123</v>
      </c>
      <c r="O22">
        <v>11</v>
      </c>
    </row>
    <row r="23" spans="5:15">
      <c r="E23">
        <v>22</v>
      </c>
      <c r="F23">
        <v>1790</v>
      </c>
      <c r="G23">
        <v>1800</v>
      </c>
      <c r="H23">
        <v>1803</v>
      </c>
      <c r="I23">
        <v>1877</v>
      </c>
      <c r="J23">
        <v>2</v>
      </c>
      <c r="K23">
        <v>5</v>
      </c>
      <c r="L23">
        <v>4</v>
      </c>
      <c r="M23">
        <v>3</v>
      </c>
      <c r="N23" t="s">
        <v>123</v>
      </c>
      <c r="O23">
        <v>11</v>
      </c>
    </row>
    <row r="24" spans="5:15">
      <c r="E24">
        <v>23</v>
      </c>
      <c r="F24">
        <v>1882</v>
      </c>
      <c r="G24">
        <v>1892</v>
      </c>
      <c r="H24">
        <v>1895</v>
      </c>
      <c r="I24">
        <v>1969</v>
      </c>
      <c r="J24">
        <v>2</v>
      </c>
      <c r="K24">
        <v>5</v>
      </c>
      <c r="L24">
        <v>4</v>
      </c>
      <c r="M24">
        <v>3</v>
      </c>
      <c r="N24" t="s">
        <v>123</v>
      </c>
      <c r="O24">
        <v>11</v>
      </c>
    </row>
    <row r="25" spans="5:15">
      <c r="E25">
        <v>24</v>
      </c>
      <c r="F25">
        <v>1974</v>
      </c>
      <c r="G25">
        <v>1984</v>
      </c>
      <c r="H25">
        <v>1987</v>
      </c>
      <c r="I25">
        <v>2061</v>
      </c>
      <c r="J25">
        <v>2</v>
      </c>
      <c r="K25">
        <v>5</v>
      </c>
      <c r="L25">
        <v>4</v>
      </c>
      <c r="M25">
        <v>3</v>
      </c>
      <c r="N25" t="s">
        <v>123</v>
      </c>
      <c r="O25">
        <v>11</v>
      </c>
    </row>
    <row r="26" spans="5:15">
      <c r="E26">
        <v>25</v>
      </c>
      <c r="F26">
        <v>2066</v>
      </c>
      <c r="G26">
        <v>2076</v>
      </c>
      <c r="H26">
        <v>2079</v>
      </c>
      <c r="I26">
        <v>2153</v>
      </c>
      <c r="J26">
        <v>2</v>
      </c>
      <c r="K26">
        <v>5</v>
      </c>
      <c r="L26">
        <v>4</v>
      </c>
      <c r="M26">
        <v>3</v>
      </c>
      <c r="N26" t="s">
        <v>123</v>
      </c>
      <c r="O26">
        <v>11</v>
      </c>
    </row>
    <row r="27" spans="5:15">
      <c r="E27">
        <v>26</v>
      </c>
      <c r="F27">
        <v>2158</v>
      </c>
      <c r="G27">
        <v>2168</v>
      </c>
      <c r="H27">
        <v>2171</v>
      </c>
      <c r="I27">
        <v>2245</v>
      </c>
      <c r="J27">
        <v>2</v>
      </c>
      <c r="K27">
        <v>5</v>
      </c>
      <c r="L27">
        <v>4</v>
      </c>
      <c r="M27">
        <v>3</v>
      </c>
      <c r="N27" t="s">
        <v>123</v>
      </c>
      <c r="O27">
        <v>11</v>
      </c>
    </row>
    <row r="28" spans="5:15">
      <c r="E28">
        <v>27</v>
      </c>
      <c r="F28">
        <v>2250</v>
      </c>
      <c r="G28">
        <v>2260</v>
      </c>
      <c r="H28">
        <v>2263</v>
      </c>
      <c r="I28">
        <v>2337</v>
      </c>
      <c r="J28">
        <v>2</v>
      </c>
      <c r="K28">
        <v>5</v>
      </c>
      <c r="L28">
        <v>4</v>
      </c>
      <c r="M28">
        <v>3</v>
      </c>
      <c r="N28" t="s">
        <v>123</v>
      </c>
      <c r="O28">
        <v>11</v>
      </c>
    </row>
    <row r="29" spans="5:15">
      <c r="E29">
        <v>28</v>
      </c>
      <c r="F29">
        <v>2342</v>
      </c>
      <c r="G29">
        <v>2352</v>
      </c>
      <c r="H29">
        <v>2355</v>
      </c>
      <c r="I29">
        <v>2429</v>
      </c>
      <c r="J29">
        <v>2</v>
      </c>
      <c r="K29">
        <v>5</v>
      </c>
      <c r="L29">
        <v>4</v>
      </c>
      <c r="M29">
        <v>3</v>
      </c>
      <c r="N29" t="s">
        <v>123</v>
      </c>
      <c r="O29">
        <v>11</v>
      </c>
    </row>
    <row r="30" spans="5:15">
      <c r="E30">
        <v>29</v>
      </c>
      <c r="F30">
        <v>2434</v>
      </c>
      <c r="G30">
        <v>2444</v>
      </c>
      <c r="H30">
        <v>2447</v>
      </c>
      <c r="I30">
        <v>2521</v>
      </c>
      <c r="J30">
        <v>2</v>
      </c>
      <c r="K30">
        <v>5</v>
      </c>
      <c r="L30">
        <v>4</v>
      </c>
      <c r="M30">
        <v>3</v>
      </c>
      <c r="N30" t="s">
        <v>123</v>
      </c>
      <c r="O30">
        <v>11</v>
      </c>
    </row>
    <row r="31" spans="5:15">
      <c r="E31">
        <v>30</v>
      </c>
      <c r="F31">
        <v>2526</v>
      </c>
      <c r="G31">
        <v>2536</v>
      </c>
      <c r="H31">
        <v>2539</v>
      </c>
      <c r="I31">
        <v>2613</v>
      </c>
      <c r="J31">
        <v>2</v>
      </c>
      <c r="K31">
        <v>5</v>
      </c>
      <c r="L31">
        <v>4</v>
      </c>
      <c r="M31">
        <v>3</v>
      </c>
      <c r="N31" t="s">
        <v>123</v>
      </c>
      <c r="O31">
        <v>11</v>
      </c>
    </row>
    <row r="32" spans="5:15">
      <c r="E32">
        <v>31</v>
      </c>
      <c r="F32">
        <v>2618</v>
      </c>
      <c r="G32">
        <v>2628</v>
      </c>
      <c r="H32">
        <v>2631</v>
      </c>
      <c r="I32">
        <v>2705</v>
      </c>
      <c r="J32">
        <v>2</v>
      </c>
      <c r="K32">
        <v>5</v>
      </c>
      <c r="L32">
        <v>4</v>
      </c>
      <c r="M32">
        <v>3</v>
      </c>
      <c r="N32" t="s">
        <v>123</v>
      </c>
      <c r="O32">
        <v>11</v>
      </c>
    </row>
    <row r="33" spans="5:15">
      <c r="E33">
        <v>32</v>
      </c>
      <c r="F33">
        <v>2710</v>
      </c>
      <c r="G33">
        <v>2720</v>
      </c>
      <c r="H33">
        <v>2723</v>
      </c>
      <c r="I33">
        <v>2797</v>
      </c>
      <c r="J33">
        <v>2</v>
      </c>
      <c r="K33">
        <v>5</v>
      </c>
      <c r="L33">
        <v>4</v>
      </c>
      <c r="M33">
        <v>3</v>
      </c>
      <c r="N33" t="s">
        <v>123</v>
      </c>
      <c r="O33">
        <v>11</v>
      </c>
    </row>
    <row r="34" spans="5:15">
      <c r="E34">
        <v>33</v>
      </c>
      <c r="F34">
        <v>2802</v>
      </c>
      <c r="G34">
        <v>2812</v>
      </c>
      <c r="H34">
        <v>2815</v>
      </c>
      <c r="I34">
        <v>2889</v>
      </c>
      <c r="J34">
        <v>2</v>
      </c>
      <c r="K34">
        <v>5</v>
      </c>
      <c r="L34">
        <v>4</v>
      </c>
      <c r="M34">
        <v>3</v>
      </c>
      <c r="N34" t="s">
        <v>123</v>
      </c>
      <c r="O34">
        <v>11</v>
      </c>
    </row>
    <row r="35" spans="5:15">
      <c r="E35">
        <v>34</v>
      </c>
      <c r="F35">
        <v>2894</v>
      </c>
      <c r="G35">
        <v>2904</v>
      </c>
      <c r="H35">
        <v>2907</v>
      </c>
      <c r="I35">
        <v>2981</v>
      </c>
      <c r="J35">
        <v>2</v>
      </c>
      <c r="K35">
        <v>5</v>
      </c>
      <c r="L35">
        <v>4</v>
      </c>
      <c r="M35">
        <v>3</v>
      </c>
      <c r="N35" t="s">
        <v>123</v>
      </c>
      <c r="O35">
        <v>11</v>
      </c>
    </row>
    <row r="36" spans="5:15">
      <c r="E36">
        <v>35</v>
      </c>
      <c r="F36">
        <v>2986</v>
      </c>
      <c r="G36">
        <v>2996</v>
      </c>
      <c r="H36">
        <v>2999</v>
      </c>
      <c r="I36">
        <v>3073</v>
      </c>
      <c r="J36">
        <v>2</v>
      </c>
      <c r="K36">
        <v>5</v>
      </c>
      <c r="L36">
        <v>4</v>
      </c>
      <c r="M36">
        <v>3</v>
      </c>
      <c r="N36" t="s">
        <v>123</v>
      </c>
      <c r="O36">
        <v>11</v>
      </c>
    </row>
    <row r="37" spans="5:15">
      <c r="E37">
        <v>36</v>
      </c>
      <c r="F37">
        <v>3078</v>
      </c>
      <c r="G37">
        <v>3088</v>
      </c>
      <c r="H37">
        <v>3091</v>
      </c>
      <c r="I37">
        <v>3165</v>
      </c>
      <c r="J37">
        <v>2</v>
      </c>
      <c r="K37">
        <v>5</v>
      </c>
      <c r="L37">
        <v>4</v>
      </c>
      <c r="M37">
        <v>3</v>
      </c>
      <c r="N37" t="s">
        <v>123</v>
      </c>
      <c r="O37">
        <v>11</v>
      </c>
    </row>
    <row r="38" spans="5:15">
      <c r="E38">
        <v>37</v>
      </c>
      <c r="F38">
        <v>3170</v>
      </c>
      <c r="G38">
        <v>3180</v>
      </c>
      <c r="H38">
        <v>3183</v>
      </c>
      <c r="I38">
        <v>3257</v>
      </c>
      <c r="J38">
        <v>2</v>
      </c>
      <c r="K38">
        <v>5</v>
      </c>
      <c r="L38">
        <v>4</v>
      </c>
      <c r="M38">
        <v>3</v>
      </c>
      <c r="N38" t="s">
        <v>123</v>
      </c>
      <c r="O38">
        <v>11</v>
      </c>
    </row>
    <row r="39" spans="5:15">
      <c r="E39">
        <v>38</v>
      </c>
      <c r="F39">
        <v>3262</v>
      </c>
      <c r="G39">
        <v>3272</v>
      </c>
      <c r="H39">
        <v>3275</v>
      </c>
      <c r="I39">
        <v>3349</v>
      </c>
      <c r="J39">
        <v>2</v>
      </c>
      <c r="K39">
        <v>5</v>
      </c>
      <c r="L39">
        <v>4</v>
      </c>
      <c r="M39">
        <v>3</v>
      </c>
      <c r="N39" t="s">
        <v>123</v>
      </c>
      <c r="O39">
        <v>11</v>
      </c>
    </row>
    <row r="40" spans="5:15">
      <c r="E40">
        <v>39</v>
      </c>
      <c r="F40">
        <v>3354</v>
      </c>
      <c r="G40">
        <v>3364</v>
      </c>
      <c r="H40">
        <v>3367</v>
      </c>
      <c r="I40">
        <v>3441</v>
      </c>
      <c r="J40">
        <v>2</v>
      </c>
      <c r="K40">
        <v>5</v>
      </c>
      <c r="L40">
        <v>4</v>
      </c>
      <c r="M40">
        <v>3</v>
      </c>
      <c r="N40" t="s">
        <v>123</v>
      </c>
      <c r="O40">
        <v>11</v>
      </c>
    </row>
    <row r="41" spans="5:15">
      <c r="E41">
        <v>40</v>
      </c>
      <c r="F41">
        <v>3446</v>
      </c>
      <c r="G41">
        <v>3456</v>
      </c>
      <c r="H41">
        <v>3459</v>
      </c>
      <c r="I41">
        <v>3533</v>
      </c>
      <c r="J41">
        <v>2</v>
      </c>
      <c r="K41">
        <v>5</v>
      </c>
      <c r="L41">
        <v>4</v>
      </c>
      <c r="M41">
        <v>3</v>
      </c>
      <c r="N41" t="s">
        <v>123</v>
      </c>
      <c r="O41">
        <v>11</v>
      </c>
    </row>
    <row r="42" spans="5:15">
      <c r="E42">
        <v>41</v>
      </c>
      <c r="F42">
        <v>3538</v>
      </c>
      <c r="G42">
        <v>3548</v>
      </c>
      <c r="H42">
        <v>3551</v>
      </c>
      <c r="I42">
        <v>3625</v>
      </c>
      <c r="J42">
        <v>2</v>
      </c>
      <c r="K42">
        <v>5</v>
      </c>
      <c r="L42">
        <v>4</v>
      </c>
      <c r="M42">
        <v>3</v>
      </c>
      <c r="N42" t="s">
        <v>123</v>
      </c>
      <c r="O42">
        <v>11</v>
      </c>
    </row>
    <row r="43" spans="5:15">
      <c r="E43">
        <v>42</v>
      </c>
      <c r="F43">
        <v>3630</v>
      </c>
      <c r="G43">
        <v>3640</v>
      </c>
      <c r="H43">
        <v>3643</v>
      </c>
      <c r="I43">
        <v>3717</v>
      </c>
      <c r="J43">
        <v>2</v>
      </c>
      <c r="K43">
        <v>5</v>
      </c>
      <c r="L43">
        <v>4</v>
      </c>
      <c r="M43">
        <v>3</v>
      </c>
      <c r="N43" t="s">
        <v>123</v>
      </c>
      <c r="O43">
        <v>11</v>
      </c>
    </row>
    <row r="44" spans="5:15">
      <c r="E44">
        <v>43</v>
      </c>
      <c r="F44">
        <v>3722</v>
      </c>
      <c r="G44">
        <v>3732</v>
      </c>
      <c r="H44">
        <v>3735</v>
      </c>
      <c r="I44">
        <v>3809</v>
      </c>
      <c r="J44">
        <v>2</v>
      </c>
      <c r="K44">
        <v>5</v>
      </c>
      <c r="L44">
        <v>4</v>
      </c>
      <c r="M44">
        <v>3</v>
      </c>
      <c r="N44" t="s">
        <v>123</v>
      </c>
      <c r="O44">
        <v>11</v>
      </c>
    </row>
    <row r="45" spans="5:15">
      <c r="E45">
        <v>44</v>
      </c>
      <c r="F45">
        <v>3814</v>
      </c>
      <c r="G45">
        <v>3824</v>
      </c>
      <c r="H45">
        <v>3827</v>
      </c>
      <c r="I45">
        <v>3901</v>
      </c>
      <c r="J45">
        <v>2</v>
      </c>
      <c r="K45">
        <v>5</v>
      </c>
      <c r="L45">
        <v>4</v>
      </c>
      <c r="M45">
        <v>3</v>
      </c>
      <c r="N45" t="s">
        <v>123</v>
      </c>
      <c r="O45">
        <v>11</v>
      </c>
    </row>
    <row r="46" spans="5:15">
      <c r="E46">
        <v>45</v>
      </c>
      <c r="F46">
        <v>3906</v>
      </c>
      <c r="G46">
        <v>3916</v>
      </c>
      <c r="H46">
        <v>3919</v>
      </c>
      <c r="I46">
        <v>3993</v>
      </c>
      <c r="J46">
        <v>2</v>
      </c>
      <c r="K46">
        <v>5</v>
      </c>
      <c r="L46">
        <v>4</v>
      </c>
      <c r="M46">
        <v>3</v>
      </c>
      <c r="N46" t="s">
        <v>123</v>
      </c>
      <c r="O46">
        <v>11</v>
      </c>
    </row>
    <row r="47" spans="5:15">
      <c r="E47">
        <v>46</v>
      </c>
      <c r="F47">
        <v>3998</v>
      </c>
      <c r="G47">
        <v>4008</v>
      </c>
      <c r="H47">
        <v>4011</v>
      </c>
      <c r="I47">
        <v>4085</v>
      </c>
      <c r="J47">
        <v>2</v>
      </c>
      <c r="K47">
        <v>5</v>
      </c>
      <c r="L47">
        <v>4</v>
      </c>
      <c r="M47">
        <v>3</v>
      </c>
      <c r="N47" t="s">
        <v>123</v>
      </c>
      <c r="O47">
        <v>11</v>
      </c>
    </row>
    <row r="48" spans="5:15">
      <c r="E48">
        <v>47</v>
      </c>
      <c r="F48">
        <v>4090</v>
      </c>
      <c r="G48">
        <v>4100</v>
      </c>
      <c r="H48">
        <v>4103</v>
      </c>
      <c r="I48">
        <v>4177</v>
      </c>
      <c r="J48">
        <v>2</v>
      </c>
      <c r="K48">
        <v>5</v>
      </c>
      <c r="L48">
        <v>4</v>
      </c>
      <c r="M48">
        <v>3</v>
      </c>
      <c r="N48" t="s">
        <v>123</v>
      </c>
      <c r="O48">
        <v>11</v>
      </c>
    </row>
    <row r="49" spans="5:15">
      <c r="E49">
        <v>48</v>
      </c>
      <c r="F49">
        <v>4182</v>
      </c>
      <c r="G49">
        <v>4192</v>
      </c>
      <c r="H49">
        <v>4195</v>
      </c>
      <c r="I49">
        <v>4269</v>
      </c>
      <c r="J49">
        <v>2</v>
      </c>
      <c r="K49">
        <v>5</v>
      </c>
      <c r="L49">
        <v>4</v>
      </c>
      <c r="M49">
        <v>3</v>
      </c>
      <c r="N49" t="s">
        <v>123</v>
      </c>
      <c r="O49">
        <v>11</v>
      </c>
    </row>
    <row r="50" spans="5:15">
      <c r="E50">
        <v>49</v>
      </c>
      <c r="F50">
        <v>4274</v>
      </c>
      <c r="G50">
        <v>4284</v>
      </c>
      <c r="H50">
        <v>4287</v>
      </c>
      <c r="I50">
        <v>4361</v>
      </c>
      <c r="J50">
        <v>2</v>
      </c>
      <c r="K50">
        <v>5</v>
      </c>
      <c r="L50">
        <v>4</v>
      </c>
      <c r="M50">
        <v>3</v>
      </c>
      <c r="N50" t="s">
        <v>123</v>
      </c>
      <c r="O50">
        <v>11</v>
      </c>
    </row>
    <row r="51" spans="5:15">
      <c r="E51">
        <v>50</v>
      </c>
      <c r="F51">
        <v>4366</v>
      </c>
      <c r="G51">
        <v>4376</v>
      </c>
      <c r="H51">
        <v>4379</v>
      </c>
      <c r="I51">
        <v>4453</v>
      </c>
      <c r="J51">
        <v>2</v>
      </c>
      <c r="K51">
        <v>5</v>
      </c>
      <c r="L51">
        <v>4</v>
      </c>
      <c r="M51">
        <v>3</v>
      </c>
      <c r="N51" t="s">
        <v>123</v>
      </c>
      <c r="O51">
        <v>11</v>
      </c>
    </row>
    <row r="52" spans="5:15">
      <c r="E52">
        <v>51</v>
      </c>
      <c r="F52">
        <v>4458</v>
      </c>
      <c r="G52">
        <v>4468</v>
      </c>
      <c r="H52">
        <v>4471</v>
      </c>
      <c r="I52">
        <v>4545</v>
      </c>
      <c r="J52">
        <v>2</v>
      </c>
      <c r="K52">
        <v>5</v>
      </c>
      <c r="L52">
        <v>4</v>
      </c>
      <c r="M52">
        <v>3</v>
      </c>
      <c r="N52" t="s">
        <v>123</v>
      </c>
      <c r="O52">
        <v>11</v>
      </c>
    </row>
    <row r="53" spans="5:15">
      <c r="E53">
        <v>52</v>
      </c>
      <c r="F53">
        <v>4550</v>
      </c>
      <c r="G53">
        <v>4560</v>
      </c>
      <c r="H53">
        <v>4563</v>
      </c>
      <c r="I53">
        <v>4637</v>
      </c>
      <c r="J53">
        <v>2</v>
      </c>
      <c r="K53">
        <v>5</v>
      </c>
      <c r="L53">
        <v>4</v>
      </c>
      <c r="M53">
        <v>3</v>
      </c>
      <c r="N53" t="s">
        <v>123</v>
      </c>
      <c r="O53">
        <v>11</v>
      </c>
    </row>
    <row r="54" spans="5:15">
      <c r="E54">
        <v>53</v>
      </c>
      <c r="F54">
        <v>4642</v>
      </c>
      <c r="G54">
        <v>4652</v>
      </c>
      <c r="H54">
        <v>4655</v>
      </c>
      <c r="I54">
        <v>4729</v>
      </c>
      <c r="J54">
        <v>2</v>
      </c>
      <c r="K54">
        <v>5</v>
      </c>
      <c r="L54">
        <v>4</v>
      </c>
      <c r="M54">
        <v>3</v>
      </c>
      <c r="N54" t="s">
        <v>123</v>
      </c>
      <c r="O54">
        <v>11</v>
      </c>
    </row>
    <row r="55" spans="5:15">
      <c r="E55">
        <v>54</v>
      </c>
      <c r="F55">
        <v>4734</v>
      </c>
      <c r="G55">
        <v>4744</v>
      </c>
      <c r="H55">
        <v>4747</v>
      </c>
      <c r="I55">
        <v>4821</v>
      </c>
      <c r="J55">
        <v>2</v>
      </c>
      <c r="K55">
        <v>5</v>
      </c>
      <c r="L55">
        <v>4</v>
      </c>
      <c r="M55">
        <v>3</v>
      </c>
      <c r="N55" t="s">
        <v>123</v>
      </c>
      <c r="O55">
        <v>11</v>
      </c>
    </row>
  </sheetData>
  <sheetProtection password="EA2A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S55"/>
  <sheetViews>
    <sheetView topLeftCell="A49" workbookViewId="0"/>
  </sheetViews>
  <sheetFormatPr defaultRowHeight="15"/>
  <cols>
    <col min="4" max="4" width="19.5703125" bestFit="1" customWidth="1"/>
  </cols>
  <sheetData>
    <row r="1" spans="1:19" s="1" customFormat="1">
      <c r="A1" s="1" t="s">
        <v>104</v>
      </c>
      <c r="B1" s="1" t="s">
        <v>115</v>
      </c>
      <c r="C1" s="1" t="s">
        <v>116</v>
      </c>
      <c r="D1" s="1" t="s">
        <v>117</v>
      </c>
      <c r="E1" s="1" t="s">
        <v>118</v>
      </c>
      <c r="F1" s="1" t="s">
        <v>119</v>
      </c>
      <c r="G1" s="1" t="s">
        <v>120</v>
      </c>
      <c r="H1" s="1" t="s">
        <v>109</v>
      </c>
      <c r="I1" s="1" t="s">
        <v>121</v>
      </c>
      <c r="J1" s="1" t="s">
        <v>122</v>
      </c>
      <c r="K1" s="1" t="s">
        <v>123</v>
      </c>
      <c r="L1" s="1" t="s">
        <v>124</v>
      </c>
      <c r="M1" s="1" t="s">
        <v>125</v>
      </c>
      <c r="N1" s="1" t="s">
        <v>126</v>
      </c>
      <c r="O1" s="1" t="s">
        <v>131</v>
      </c>
      <c r="P1" s="1" t="s">
        <v>132</v>
      </c>
      <c r="Q1" s="1" t="s">
        <v>133</v>
      </c>
      <c r="R1" s="1" t="s">
        <v>134</v>
      </c>
      <c r="S1" s="1" t="s">
        <v>135</v>
      </c>
    </row>
    <row r="2" spans="1:19">
      <c r="A2">
        <v>1</v>
      </c>
      <c r="B2">
        <v>1</v>
      </c>
      <c r="C2">
        <v>980025</v>
      </c>
      <c r="D2" s="2">
        <v>41629.343214004628</v>
      </c>
      <c r="E2">
        <v>71.88</v>
      </c>
      <c r="F2">
        <v>35.94</v>
      </c>
      <c r="G2">
        <v>-135</v>
      </c>
      <c r="H2">
        <v>-90.5</v>
      </c>
      <c r="I2">
        <f xml:space="preserve">  17</f>
        <v>17</v>
      </c>
      <c r="J2">
        <v>101.05200000000001</v>
      </c>
      <c r="K2">
        <v>-19</v>
      </c>
      <c r="L2">
        <v>11.22</v>
      </c>
      <c r="M2">
        <f xml:space="preserve">   0</f>
        <v>0</v>
      </c>
      <c r="N2" t="s">
        <v>127</v>
      </c>
      <c r="O2">
        <v>2</v>
      </c>
      <c r="P2">
        <v>1300</v>
      </c>
      <c r="Q2">
        <v>6</v>
      </c>
      <c r="R2">
        <v>141</v>
      </c>
      <c r="S2">
        <v>127</v>
      </c>
    </row>
    <row r="3" spans="1:19">
      <c r="A3">
        <v>2</v>
      </c>
      <c r="B3">
        <v>1</v>
      </c>
      <c r="C3">
        <v>980025</v>
      </c>
      <c r="D3" s="2">
        <v>41629.343550810183</v>
      </c>
      <c r="E3">
        <v>71.88</v>
      </c>
      <c r="F3">
        <v>35.94</v>
      </c>
      <c r="G3">
        <v>-135</v>
      </c>
      <c r="H3">
        <v>-90.5</v>
      </c>
      <c r="I3">
        <f xml:space="preserve">  17</f>
        <v>17</v>
      </c>
      <c r="J3">
        <v>101.05200000000001</v>
      </c>
      <c r="K3">
        <v>-19</v>
      </c>
      <c r="L3">
        <v>11.22</v>
      </c>
      <c r="M3">
        <f xml:space="preserve">   0</f>
        <v>0</v>
      </c>
      <c r="N3" t="s">
        <v>127</v>
      </c>
      <c r="O3">
        <v>1</v>
      </c>
      <c r="P3">
        <v>1600</v>
      </c>
      <c r="Q3">
        <v>7</v>
      </c>
      <c r="R3">
        <v>160</v>
      </c>
      <c r="S3">
        <v>160</v>
      </c>
    </row>
    <row r="4" spans="1:19">
      <c r="A4">
        <v>3</v>
      </c>
      <c r="B4">
        <v>1</v>
      </c>
      <c r="C4">
        <v>980025</v>
      </c>
      <c r="D4" s="2">
        <v>41629.343795486115</v>
      </c>
      <c r="E4">
        <v>71.88</v>
      </c>
      <c r="F4">
        <v>35.94</v>
      </c>
      <c r="G4">
        <v>-135</v>
      </c>
      <c r="H4">
        <v>-90.5</v>
      </c>
      <c r="I4">
        <f xml:space="preserve">  17</f>
        <v>17</v>
      </c>
      <c r="J4">
        <v>101.05200000000001</v>
      </c>
      <c r="K4">
        <v>-19</v>
      </c>
      <c r="L4">
        <v>11.22</v>
      </c>
      <c r="M4">
        <f xml:space="preserve">   0</f>
        <v>0</v>
      </c>
      <c r="N4" t="s">
        <v>127</v>
      </c>
      <c r="O4">
        <v>75</v>
      </c>
      <c r="P4">
        <v>2000</v>
      </c>
      <c r="Q4">
        <v>10</v>
      </c>
      <c r="R4">
        <v>344</v>
      </c>
      <c r="S4">
        <v>26</v>
      </c>
    </row>
    <row r="5" spans="1:19">
      <c r="A5">
        <v>4</v>
      </c>
      <c r="B5">
        <v>2</v>
      </c>
      <c r="C5">
        <v>980025</v>
      </c>
      <c r="D5" s="2">
        <v>41629.354516898151</v>
      </c>
      <c r="E5">
        <v>71.88</v>
      </c>
      <c r="F5">
        <v>35.94</v>
      </c>
      <c r="G5">
        <v>-135</v>
      </c>
      <c r="H5">
        <v>-90.5</v>
      </c>
      <c r="I5">
        <f xml:space="preserve">  17</f>
        <v>17</v>
      </c>
      <c r="J5">
        <v>109.05200000000001</v>
      </c>
      <c r="K5">
        <v>-19</v>
      </c>
      <c r="L5">
        <v>11.22</v>
      </c>
      <c r="M5">
        <f xml:space="preserve">   0</f>
        <v>0</v>
      </c>
      <c r="N5" t="s">
        <v>127</v>
      </c>
      <c r="O5">
        <v>75</v>
      </c>
      <c r="P5">
        <v>2000</v>
      </c>
      <c r="Q5">
        <v>10</v>
      </c>
      <c r="R5">
        <v>338</v>
      </c>
      <c r="S5">
        <v>25</v>
      </c>
    </row>
    <row r="6" spans="1:19">
      <c r="A6">
        <v>5</v>
      </c>
      <c r="B6">
        <v>3</v>
      </c>
      <c r="C6">
        <v>980025</v>
      </c>
      <c r="D6" s="2">
        <v>41629.365224074078</v>
      </c>
      <c r="E6">
        <v>71.88</v>
      </c>
      <c r="F6">
        <v>35.94</v>
      </c>
      <c r="G6">
        <v>-135</v>
      </c>
      <c r="H6">
        <v>-90.5</v>
      </c>
      <c r="I6">
        <f xml:space="preserve">  17</f>
        <v>17</v>
      </c>
      <c r="J6">
        <v>110.05200000000001</v>
      </c>
      <c r="K6">
        <v>-19</v>
      </c>
      <c r="L6">
        <v>11.22</v>
      </c>
      <c r="M6">
        <f xml:space="preserve">   0</f>
        <v>0</v>
      </c>
      <c r="N6" t="s">
        <v>127</v>
      </c>
      <c r="O6">
        <v>75</v>
      </c>
      <c r="P6">
        <v>2000</v>
      </c>
      <c r="Q6">
        <v>10</v>
      </c>
      <c r="R6">
        <v>312</v>
      </c>
      <c r="S6">
        <v>25</v>
      </c>
    </row>
    <row r="7" spans="1:19">
      <c r="A7">
        <v>6</v>
      </c>
      <c r="B7">
        <v>4</v>
      </c>
      <c r="C7">
        <v>980025</v>
      </c>
      <c r="D7" s="2">
        <v>41629.375999652781</v>
      </c>
      <c r="E7">
        <v>71.88</v>
      </c>
      <c r="F7">
        <v>35.94</v>
      </c>
      <c r="G7">
        <v>-135</v>
      </c>
      <c r="H7">
        <v>-90.5</v>
      </c>
      <c r="I7">
        <f xml:space="preserve">  17</f>
        <v>17</v>
      </c>
      <c r="J7">
        <v>111.05200000000001</v>
      </c>
      <c r="K7">
        <v>-19</v>
      </c>
      <c r="L7">
        <v>11.22</v>
      </c>
      <c r="M7">
        <f xml:space="preserve">   0</f>
        <v>0</v>
      </c>
      <c r="N7" t="s">
        <v>127</v>
      </c>
      <c r="O7">
        <v>75</v>
      </c>
      <c r="P7">
        <v>2000</v>
      </c>
      <c r="Q7">
        <v>10</v>
      </c>
      <c r="R7">
        <v>321</v>
      </c>
      <c r="S7">
        <v>22</v>
      </c>
    </row>
    <row r="8" spans="1:19">
      <c r="A8">
        <v>7</v>
      </c>
      <c r="B8">
        <v>5</v>
      </c>
      <c r="C8">
        <v>980025</v>
      </c>
      <c r="D8" s="2">
        <v>41629.387616550928</v>
      </c>
      <c r="E8">
        <v>71.88</v>
      </c>
      <c r="F8">
        <v>35.94</v>
      </c>
      <c r="G8">
        <v>-135</v>
      </c>
      <c r="H8">
        <v>-90.5</v>
      </c>
      <c r="I8">
        <f xml:space="preserve">  17</f>
        <v>17</v>
      </c>
      <c r="J8">
        <v>112.05200000000001</v>
      </c>
      <c r="K8">
        <v>-19</v>
      </c>
      <c r="L8">
        <v>11.22</v>
      </c>
      <c r="M8">
        <f xml:space="preserve">   0</f>
        <v>0</v>
      </c>
      <c r="N8" t="s">
        <v>127</v>
      </c>
      <c r="O8">
        <v>75</v>
      </c>
      <c r="P8">
        <v>2000</v>
      </c>
      <c r="Q8">
        <v>9</v>
      </c>
      <c r="R8">
        <v>327</v>
      </c>
      <c r="S8">
        <v>31</v>
      </c>
    </row>
    <row r="9" spans="1:19">
      <c r="A9">
        <v>8</v>
      </c>
      <c r="B9">
        <v>6</v>
      </c>
      <c r="C9">
        <v>980025</v>
      </c>
      <c r="D9" s="2">
        <v>41629.398019097222</v>
      </c>
      <c r="E9">
        <v>71.88</v>
      </c>
      <c r="F9">
        <v>35.94</v>
      </c>
      <c r="G9">
        <v>-135</v>
      </c>
      <c r="H9">
        <v>-90.5</v>
      </c>
      <c r="I9">
        <f xml:space="preserve">  17</f>
        <v>17</v>
      </c>
      <c r="J9">
        <v>113.05200000000001</v>
      </c>
      <c r="K9">
        <v>-19</v>
      </c>
      <c r="L9">
        <v>11.22</v>
      </c>
      <c r="M9">
        <f xml:space="preserve">   0</f>
        <v>0</v>
      </c>
      <c r="N9" t="s">
        <v>127</v>
      </c>
      <c r="O9">
        <v>75</v>
      </c>
      <c r="P9">
        <v>2000</v>
      </c>
      <c r="Q9">
        <v>10</v>
      </c>
      <c r="R9">
        <v>310</v>
      </c>
      <c r="S9">
        <v>26</v>
      </c>
    </row>
    <row r="10" spans="1:19">
      <c r="A10">
        <v>9</v>
      </c>
      <c r="B10">
        <v>7</v>
      </c>
      <c r="C10">
        <v>980025</v>
      </c>
      <c r="D10" s="2">
        <v>41629.408181250001</v>
      </c>
      <c r="E10">
        <v>71.88</v>
      </c>
      <c r="F10">
        <v>35.94</v>
      </c>
      <c r="G10">
        <v>-135</v>
      </c>
      <c r="H10">
        <v>-90.5</v>
      </c>
      <c r="I10">
        <f xml:space="preserve">  17</f>
        <v>17</v>
      </c>
      <c r="J10">
        <v>114.05200000000001</v>
      </c>
      <c r="K10">
        <v>-19</v>
      </c>
      <c r="L10">
        <v>11.22</v>
      </c>
      <c r="M10">
        <f xml:space="preserve">   0</f>
        <v>0</v>
      </c>
      <c r="N10" t="s">
        <v>127</v>
      </c>
      <c r="O10">
        <v>75</v>
      </c>
      <c r="P10">
        <v>2000</v>
      </c>
      <c r="Q10">
        <v>9</v>
      </c>
      <c r="R10">
        <v>320</v>
      </c>
      <c r="S10">
        <v>22</v>
      </c>
    </row>
    <row r="11" spans="1:19">
      <c r="A11">
        <v>10</v>
      </c>
      <c r="B11">
        <v>8</v>
      </c>
      <c r="C11">
        <v>980025</v>
      </c>
      <c r="D11" s="2">
        <v>41629.418567592591</v>
      </c>
      <c r="E11">
        <v>71.88</v>
      </c>
      <c r="F11">
        <v>35.94</v>
      </c>
      <c r="G11">
        <v>-135</v>
      </c>
      <c r="H11">
        <v>-90.5</v>
      </c>
      <c r="I11">
        <f xml:space="preserve">  17</f>
        <v>17</v>
      </c>
      <c r="J11">
        <v>115.05200000000001</v>
      </c>
      <c r="K11">
        <v>-19</v>
      </c>
      <c r="L11">
        <v>11.22</v>
      </c>
      <c r="M11">
        <f xml:space="preserve">   0</f>
        <v>0</v>
      </c>
      <c r="N11" t="s">
        <v>127</v>
      </c>
      <c r="O11">
        <v>75</v>
      </c>
      <c r="P11">
        <v>2000</v>
      </c>
      <c r="Q11">
        <v>10</v>
      </c>
      <c r="R11">
        <v>298</v>
      </c>
      <c r="S11">
        <v>23</v>
      </c>
    </row>
    <row r="12" spans="1:19">
      <c r="A12">
        <v>11</v>
      </c>
      <c r="B12">
        <v>9</v>
      </c>
      <c r="C12">
        <v>980025</v>
      </c>
      <c r="D12" s="2">
        <v>41629.428902893516</v>
      </c>
      <c r="E12">
        <v>71.88</v>
      </c>
      <c r="F12">
        <v>35.94</v>
      </c>
      <c r="G12">
        <v>-135</v>
      </c>
      <c r="H12">
        <v>-90.5</v>
      </c>
      <c r="I12">
        <f xml:space="preserve">  17</f>
        <v>17</v>
      </c>
      <c r="J12">
        <v>116.05200000000001</v>
      </c>
      <c r="K12">
        <v>-19</v>
      </c>
      <c r="L12">
        <v>11.22</v>
      </c>
      <c r="M12">
        <f xml:space="preserve">   0</f>
        <v>0</v>
      </c>
      <c r="N12" t="s">
        <v>127</v>
      </c>
      <c r="O12">
        <v>75</v>
      </c>
      <c r="P12">
        <v>2000</v>
      </c>
      <c r="Q12">
        <v>10</v>
      </c>
      <c r="R12">
        <v>252</v>
      </c>
      <c r="S12">
        <v>25</v>
      </c>
    </row>
    <row r="13" spans="1:19">
      <c r="A13">
        <v>12</v>
      </c>
      <c r="B13">
        <v>10</v>
      </c>
      <c r="C13">
        <v>980025</v>
      </c>
      <c r="D13" s="2">
        <v>41629.440362152774</v>
      </c>
      <c r="E13">
        <v>71.88</v>
      </c>
      <c r="F13">
        <v>35.94</v>
      </c>
      <c r="G13">
        <v>-135</v>
      </c>
      <c r="H13">
        <v>-90.5</v>
      </c>
      <c r="I13">
        <f xml:space="preserve">  17</f>
        <v>17</v>
      </c>
      <c r="J13">
        <v>117.05200000000001</v>
      </c>
      <c r="K13">
        <v>-19</v>
      </c>
      <c r="L13">
        <v>11.22</v>
      </c>
      <c r="M13">
        <f xml:space="preserve">   0</f>
        <v>0</v>
      </c>
      <c r="N13" t="s">
        <v>127</v>
      </c>
      <c r="O13">
        <v>75</v>
      </c>
      <c r="P13">
        <v>2000</v>
      </c>
      <c r="Q13">
        <v>10</v>
      </c>
      <c r="R13">
        <v>210</v>
      </c>
      <c r="S13">
        <v>26</v>
      </c>
    </row>
    <row r="14" spans="1:19">
      <c r="A14">
        <v>13</v>
      </c>
      <c r="B14">
        <v>11</v>
      </c>
      <c r="C14">
        <v>980025</v>
      </c>
      <c r="D14" s="2">
        <v>41629.451347800925</v>
      </c>
      <c r="E14">
        <v>71.88</v>
      </c>
      <c r="F14">
        <v>35.94</v>
      </c>
      <c r="G14">
        <v>-135</v>
      </c>
      <c r="H14">
        <v>-90.5</v>
      </c>
      <c r="I14">
        <f xml:space="preserve">  17</f>
        <v>17</v>
      </c>
      <c r="J14">
        <v>118.05200000000001</v>
      </c>
      <c r="K14">
        <v>-19</v>
      </c>
      <c r="L14">
        <v>11.22</v>
      </c>
      <c r="M14">
        <f xml:space="preserve">   0</f>
        <v>0</v>
      </c>
      <c r="N14" t="s">
        <v>127</v>
      </c>
      <c r="O14">
        <v>75</v>
      </c>
      <c r="P14">
        <v>2000</v>
      </c>
      <c r="Q14">
        <v>11</v>
      </c>
      <c r="R14">
        <v>197</v>
      </c>
      <c r="S14">
        <v>28</v>
      </c>
    </row>
    <row r="15" spans="1:19">
      <c r="A15">
        <v>14</v>
      </c>
      <c r="B15">
        <v>12</v>
      </c>
      <c r="C15">
        <v>980025</v>
      </c>
      <c r="D15" s="2">
        <v>41629.462970138891</v>
      </c>
      <c r="E15">
        <v>71.88</v>
      </c>
      <c r="F15">
        <v>35.94</v>
      </c>
      <c r="G15">
        <v>-135</v>
      </c>
      <c r="H15">
        <v>-90.5</v>
      </c>
      <c r="I15">
        <f xml:space="preserve">  17</f>
        <v>17</v>
      </c>
      <c r="J15">
        <v>119.05200000000001</v>
      </c>
      <c r="K15">
        <v>-19</v>
      </c>
      <c r="L15">
        <v>11.22</v>
      </c>
      <c r="M15">
        <f xml:space="preserve">   0</f>
        <v>0</v>
      </c>
      <c r="N15" t="s">
        <v>127</v>
      </c>
      <c r="O15">
        <v>75</v>
      </c>
      <c r="P15">
        <v>2000</v>
      </c>
      <c r="Q15">
        <v>11</v>
      </c>
      <c r="R15">
        <v>215</v>
      </c>
      <c r="S15">
        <v>33</v>
      </c>
    </row>
    <row r="16" spans="1:19">
      <c r="A16">
        <v>15</v>
      </c>
      <c r="B16">
        <v>13</v>
      </c>
      <c r="C16">
        <v>980025</v>
      </c>
      <c r="D16" s="2">
        <v>41629.47442233796</v>
      </c>
      <c r="E16">
        <v>71.88</v>
      </c>
      <c r="F16">
        <v>35.94</v>
      </c>
      <c r="G16">
        <v>-135</v>
      </c>
      <c r="H16">
        <v>-90.5</v>
      </c>
      <c r="I16">
        <f xml:space="preserve">  17</f>
        <v>17</v>
      </c>
      <c r="J16">
        <v>120.05200000000001</v>
      </c>
      <c r="K16">
        <v>-19</v>
      </c>
      <c r="L16">
        <v>11.22</v>
      </c>
      <c r="M16">
        <f xml:space="preserve">   0</f>
        <v>0</v>
      </c>
      <c r="N16" t="s">
        <v>127</v>
      </c>
      <c r="O16">
        <v>75</v>
      </c>
      <c r="P16">
        <v>2000</v>
      </c>
      <c r="Q16">
        <v>10</v>
      </c>
      <c r="R16">
        <v>247</v>
      </c>
      <c r="S16">
        <v>31</v>
      </c>
    </row>
    <row r="17" spans="1:19">
      <c r="A17">
        <v>16</v>
      </c>
      <c r="B17">
        <v>14</v>
      </c>
      <c r="C17">
        <v>980025</v>
      </c>
      <c r="D17" s="2">
        <v>41629.485918749997</v>
      </c>
      <c r="E17">
        <v>71.88</v>
      </c>
      <c r="F17">
        <v>35.94</v>
      </c>
      <c r="G17">
        <v>-135</v>
      </c>
      <c r="H17">
        <v>-90.5</v>
      </c>
      <c r="I17">
        <f xml:space="preserve">  17</f>
        <v>17</v>
      </c>
      <c r="J17">
        <v>121.05200000000001</v>
      </c>
      <c r="K17">
        <v>-19</v>
      </c>
      <c r="L17">
        <v>11.22</v>
      </c>
      <c r="M17">
        <f xml:space="preserve">   0</f>
        <v>0</v>
      </c>
      <c r="N17" t="s">
        <v>127</v>
      </c>
      <c r="O17">
        <v>75</v>
      </c>
      <c r="P17">
        <v>2000</v>
      </c>
      <c r="Q17">
        <v>9</v>
      </c>
      <c r="R17">
        <v>257</v>
      </c>
      <c r="S17">
        <v>30</v>
      </c>
    </row>
    <row r="18" spans="1:19">
      <c r="A18">
        <v>17</v>
      </c>
      <c r="B18">
        <v>15</v>
      </c>
      <c r="C18">
        <v>980025</v>
      </c>
      <c r="D18" s="2">
        <v>41629.497880787036</v>
      </c>
      <c r="E18">
        <v>71.88</v>
      </c>
      <c r="F18">
        <v>35.94</v>
      </c>
      <c r="G18">
        <v>-135</v>
      </c>
      <c r="H18">
        <v>-90.5</v>
      </c>
      <c r="I18">
        <f xml:space="preserve">  17</f>
        <v>17</v>
      </c>
      <c r="J18">
        <v>122.05200000000001</v>
      </c>
      <c r="K18">
        <v>-19</v>
      </c>
      <c r="L18">
        <v>11.22</v>
      </c>
      <c r="M18">
        <f xml:space="preserve">   0</f>
        <v>0</v>
      </c>
      <c r="N18" t="s">
        <v>127</v>
      </c>
      <c r="O18">
        <v>75</v>
      </c>
      <c r="P18">
        <v>2000</v>
      </c>
      <c r="Q18">
        <v>9</v>
      </c>
      <c r="R18">
        <v>217</v>
      </c>
      <c r="S18">
        <v>29</v>
      </c>
    </row>
    <row r="19" spans="1:19">
      <c r="A19">
        <v>18</v>
      </c>
      <c r="B19">
        <v>16</v>
      </c>
      <c r="C19">
        <v>980025</v>
      </c>
      <c r="D19" s="2">
        <v>41629.50841412037</v>
      </c>
      <c r="E19">
        <v>71.88</v>
      </c>
      <c r="F19">
        <v>35.94</v>
      </c>
      <c r="G19">
        <v>-135</v>
      </c>
      <c r="H19">
        <v>-90.5</v>
      </c>
      <c r="I19">
        <f xml:space="preserve">  17</f>
        <v>17</v>
      </c>
      <c r="J19">
        <v>123.05200000000001</v>
      </c>
      <c r="K19">
        <v>-19</v>
      </c>
      <c r="L19">
        <v>11.22</v>
      </c>
      <c r="M19">
        <f xml:space="preserve">   0</f>
        <v>0</v>
      </c>
      <c r="N19" t="s">
        <v>127</v>
      </c>
      <c r="O19">
        <v>75</v>
      </c>
      <c r="P19">
        <v>2000</v>
      </c>
      <c r="Q19">
        <v>9</v>
      </c>
      <c r="R19">
        <v>154</v>
      </c>
      <c r="S19">
        <v>31</v>
      </c>
    </row>
    <row r="20" spans="1:19">
      <c r="A20">
        <v>19</v>
      </c>
      <c r="B20">
        <v>17</v>
      </c>
      <c r="C20">
        <v>980025</v>
      </c>
      <c r="D20" s="2">
        <v>41629.518776157405</v>
      </c>
      <c r="E20">
        <v>71.88</v>
      </c>
      <c r="F20">
        <v>35.94</v>
      </c>
      <c r="G20">
        <v>-135</v>
      </c>
      <c r="H20">
        <v>-90.5</v>
      </c>
      <c r="I20">
        <f xml:space="preserve">  17</f>
        <v>17</v>
      </c>
      <c r="J20">
        <v>124.05200000000001</v>
      </c>
      <c r="K20">
        <v>-19</v>
      </c>
      <c r="L20">
        <v>11.22</v>
      </c>
      <c r="M20">
        <f xml:space="preserve">   0</f>
        <v>0</v>
      </c>
      <c r="N20" t="s">
        <v>127</v>
      </c>
      <c r="O20">
        <v>75</v>
      </c>
      <c r="P20">
        <v>2000</v>
      </c>
      <c r="Q20">
        <v>9</v>
      </c>
      <c r="R20">
        <v>156</v>
      </c>
      <c r="S20">
        <v>28</v>
      </c>
    </row>
    <row r="21" spans="1:19">
      <c r="A21">
        <v>20</v>
      </c>
      <c r="B21">
        <v>18</v>
      </c>
      <c r="C21">
        <v>980025</v>
      </c>
      <c r="D21" s="2">
        <v>41629.529252083332</v>
      </c>
      <c r="E21">
        <v>71.88</v>
      </c>
      <c r="F21">
        <v>35.94</v>
      </c>
      <c r="G21">
        <v>-135</v>
      </c>
      <c r="H21">
        <v>-90.5</v>
      </c>
      <c r="I21">
        <f xml:space="preserve">  17</f>
        <v>17</v>
      </c>
      <c r="J21">
        <v>125.05200000000001</v>
      </c>
      <c r="K21">
        <v>-19</v>
      </c>
      <c r="L21">
        <v>11.22</v>
      </c>
      <c r="M21">
        <f xml:space="preserve">   0</f>
        <v>0</v>
      </c>
      <c r="N21" t="s">
        <v>127</v>
      </c>
      <c r="O21">
        <v>75</v>
      </c>
      <c r="P21">
        <v>2000</v>
      </c>
      <c r="Q21">
        <v>9</v>
      </c>
      <c r="R21">
        <v>156</v>
      </c>
      <c r="S21">
        <v>34</v>
      </c>
    </row>
    <row r="22" spans="1:19">
      <c r="A22">
        <v>21</v>
      </c>
      <c r="B22">
        <v>19</v>
      </c>
      <c r="C22">
        <v>980025</v>
      </c>
      <c r="D22" s="2">
        <v>41629.539695833337</v>
      </c>
      <c r="E22">
        <v>71.88</v>
      </c>
      <c r="F22">
        <v>35.94</v>
      </c>
      <c r="G22">
        <v>-135</v>
      </c>
      <c r="H22">
        <v>-90.5</v>
      </c>
      <c r="I22">
        <f xml:space="preserve">  17</f>
        <v>17</v>
      </c>
      <c r="J22">
        <v>126.05200000000001</v>
      </c>
      <c r="K22">
        <v>-19</v>
      </c>
      <c r="L22">
        <v>11.22</v>
      </c>
      <c r="M22">
        <f xml:space="preserve">   0</f>
        <v>0</v>
      </c>
      <c r="N22" t="s">
        <v>127</v>
      </c>
      <c r="O22">
        <v>75</v>
      </c>
      <c r="P22">
        <v>2000</v>
      </c>
      <c r="Q22">
        <v>9</v>
      </c>
      <c r="R22">
        <v>167</v>
      </c>
      <c r="S22">
        <v>33</v>
      </c>
    </row>
    <row r="23" spans="1:19">
      <c r="A23">
        <v>22</v>
      </c>
      <c r="B23">
        <v>20</v>
      </c>
      <c r="C23">
        <v>980025</v>
      </c>
      <c r="D23" s="2">
        <v>41629.551088541666</v>
      </c>
      <c r="E23">
        <v>71.88</v>
      </c>
      <c r="F23">
        <v>35.94</v>
      </c>
      <c r="G23">
        <v>-135</v>
      </c>
      <c r="H23">
        <v>-90.5</v>
      </c>
      <c r="I23">
        <f xml:space="preserve">  17</f>
        <v>17</v>
      </c>
      <c r="J23">
        <v>127.05200000000001</v>
      </c>
      <c r="K23">
        <v>-19</v>
      </c>
      <c r="L23">
        <v>11.22</v>
      </c>
      <c r="M23">
        <f xml:space="preserve">   0</f>
        <v>0</v>
      </c>
      <c r="N23" t="s">
        <v>127</v>
      </c>
      <c r="O23">
        <v>75</v>
      </c>
      <c r="P23">
        <v>2000</v>
      </c>
      <c r="Q23">
        <v>9</v>
      </c>
      <c r="R23">
        <v>200</v>
      </c>
      <c r="S23">
        <v>29</v>
      </c>
    </row>
    <row r="24" spans="1:19">
      <c r="A24">
        <v>23</v>
      </c>
      <c r="B24">
        <v>21</v>
      </c>
      <c r="C24">
        <v>980025</v>
      </c>
      <c r="D24" s="2">
        <v>41629.561624652779</v>
      </c>
      <c r="E24">
        <v>71.88</v>
      </c>
      <c r="F24">
        <v>35.94</v>
      </c>
      <c r="G24">
        <v>-135</v>
      </c>
      <c r="H24">
        <v>-90.5</v>
      </c>
      <c r="I24">
        <f xml:space="preserve">  17</f>
        <v>17</v>
      </c>
      <c r="J24">
        <v>128.053</v>
      </c>
      <c r="K24">
        <v>-19</v>
      </c>
      <c r="L24">
        <v>11.22</v>
      </c>
      <c r="M24">
        <f xml:space="preserve">   0</f>
        <v>0</v>
      </c>
      <c r="N24" t="s">
        <v>127</v>
      </c>
      <c r="O24">
        <v>75</v>
      </c>
      <c r="P24">
        <v>2000</v>
      </c>
      <c r="Q24">
        <v>10</v>
      </c>
      <c r="R24">
        <v>233</v>
      </c>
      <c r="S24">
        <v>27</v>
      </c>
    </row>
    <row r="25" spans="1:19">
      <c r="A25">
        <v>24</v>
      </c>
      <c r="B25">
        <v>22</v>
      </c>
      <c r="C25">
        <v>980025</v>
      </c>
      <c r="D25" s="2">
        <v>41629.571952546299</v>
      </c>
      <c r="E25">
        <v>71.88</v>
      </c>
      <c r="F25">
        <v>35.94</v>
      </c>
      <c r="G25">
        <v>-135</v>
      </c>
      <c r="H25">
        <v>-90.5</v>
      </c>
      <c r="I25">
        <f xml:space="preserve">  17</f>
        <v>17</v>
      </c>
      <c r="J25">
        <v>129.053</v>
      </c>
      <c r="K25">
        <v>-19</v>
      </c>
      <c r="L25">
        <v>11.22</v>
      </c>
      <c r="M25">
        <f xml:space="preserve">   0</f>
        <v>0</v>
      </c>
      <c r="N25" t="s">
        <v>127</v>
      </c>
      <c r="O25">
        <v>75</v>
      </c>
      <c r="P25">
        <v>2000</v>
      </c>
      <c r="Q25">
        <v>9</v>
      </c>
      <c r="R25">
        <v>247</v>
      </c>
      <c r="S25">
        <v>28</v>
      </c>
    </row>
    <row r="26" spans="1:19">
      <c r="A26">
        <v>25</v>
      </c>
      <c r="B26">
        <v>23</v>
      </c>
      <c r="C26">
        <v>980025</v>
      </c>
      <c r="D26" s="2">
        <v>41629.582386805552</v>
      </c>
      <c r="E26">
        <v>71.88</v>
      </c>
      <c r="F26">
        <v>35.94</v>
      </c>
      <c r="G26">
        <v>-135</v>
      </c>
      <c r="H26">
        <v>-90.5</v>
      </c>
      <c r="I26">
        <f xml:space="preserve">  17</f>
        <v>17</v>
      </c>
      <c r="J26">
        <v>130.053</v>
      </c>
      <c r="K26">
        <v>-19</v>
      </c>
      <c r="L26">
        <v>11.22</v>
      </c>
      <c r="M26">
        <f xml:space="preserve">   0</f>
        <v>0</v>
      </c>
      <c r="N26" t="s">
        <v>127</v>
      </c>
      <c r="O26">
        <v>75</v>
      </c>
      <c r="P26">
        <v>2000</v>
      </c>
      <c r="Q26">
        <v>10</v>
      </c>
      <c r="R26">
        <v>240</v>
      </c>
      <c r="S26">
        <v>30</v>
      </c>
    </row>
    <row r="27" spans="1:19">
      <c r="A27">
        <v>26</v>
      </c>
      <c r="B27">
        <v>24</v>
      </c>
      <c r="C27">
        <v>980025</v>
      </c>
      <c r="D27" s="2">
        <v>41629.59301689815</v>
      </c>
      <c r="E27">
        <v>71.88</v>
      </c>
      <c r="F27">
        <v>35.94</v>
      </c>
      <c r="G27">
        <v>-135</v>
      </c>
      <c r="H27">
        <v>-90.5</v>
      </c>
      <c r="I27">
        <f xml:space="preserve">  17</f>
        <v>17</v>
      </c>
      <c r="J27">
        <v>131.053</v>
      </c>
      <c r="K27">
        <v>-19</v>
      </c>
      <c r="L27">
        <v>11.22</v>
      </c>
      <c r="M27">
        <f xml:space="preserve">   0</f>
        <v>0</v>
      </c>
      <c r="N27" t="s">
        <v>127</v>
      </c>
      <c r="O27">
        <v>75</v>
      </c>
      <c r="P27">
        <v>2000</v>
      </c>
      <c r="Q27">
        <v>9</v>
      </c>
      <c r="R27">
        <v>242</v>
      </c>
      <c r="S27">
        <v>27</v>
      </c>
    </row>
    <row r="28" spans="1:19">
      <c r="A28">
        <v>27</v>
      </c>
      <c r="B28">
        <v>25</v>
      </c>
      <c r="C28">
        <v>980025</v>
      </c>
      <c r="D28" s="2">
        <v>41629.603655902778</v>
      </c>
      <c r="E28">
        <v>71.88</v>
      </c>
      <c r="F28">
        <v>35.94</v>
      </c>
      <c r="G28">
        <v>-135</v>
      </c>
      <c r="H28">
        <v>-90.5</v>
      </c>
      <c r="I28">
        <f xml:space="preserve">  17</f>
        <v>17</v>
      </c>
      <c r="J28">
        <v>132.053</v>
      </c>
      <c r="K28">
        <v>-19</v>
      </c>
      <c r="L28">
        <v>11.22</v>
      </c>
      <c r="M28">
        <f xml:space="preserve">   0</f>
        <v>0</v>
      </c>
      <c r="N28" t="s">
        <v>127</v>
      </c>
      <c r="O28">
        <v>75</v>
      </c>
      <c r="P28">
        <v>2000</v>
      </c>
      <c r="Q28">
        <v>10</v>
      </c>
      <c r="R28">
        <v>224</v>
      </c>
      <c r="S28">
        <v>24</v>
      </c>
    </row>
    <row r="29" spans="1:19">
      <c r="A29">
        <v>28</v>
      </c>
      <c r="B29">
        <v>26</v>
      </c>
      <c r="C29">
        <v>980025</v>
      </c>
      <c r="D29" s="2">
        <v>41629.614399074075</v>
      </c>
      <c r="E29">
        <v>71.88</v>
      </c>
      <c r="F29">
        <v>35.94</v>
      </c>
      <c r="G29">
        <v>-135</v>
      </c>
      <c r="H29">
        <v>-90.5</v>
      </c>
      <c r="I29">
        <f xml:space="preserve">  17</f>
        <v>17</v>
      </c>
      <c r="J29">
        <v>133.053</v>
      </c>
      <c r="K29">
        <v>-19</v>
      </c>
      <c r="L29">
        <v>11.22</v>
      </c>
      <c r="M29">
        <f xml:space="preserve">   0</f>
        <v>0</v>
      </c>
      <c r="N29" t="s">
        <v>127</v>
      </c>
      <c r="O29">
        <v>75</v>
      </c>
      <c r="P29">
        <v>2000</v>
      </c>
      <c r="Q29">
        <v>10</v>
      </c>
      <c r="R29">
        <v>235</v>
      </c>
      <c r="S29">
        <v>29</v>
      </c>
    </row>
    <row r="30" spans="1:19">
      <c r="A30">
        <v>29</v>
      </c>
      <c r="B30">
        <v>27</v>
      </c>
      <c r="C30">
        <v>980025</v>
      </c>
      <c r="D30" s="2">
        <v>41629.625241203707</v>
      </c>
      <c r="E30">
        <v>71.88</v>
      </c>
      <c r="F30">
        <v>35.94</v>
      </c>
      <c r="G30">
        <v>-135</v>
      </c>
      <c r="H30">
        <v>-90.5</v>
      </c>
      <c r="I30">
        <f xml:space="preserve">  17</f>
        <v>17</v>
      </c>
      <c r="J30">
        <v>134.053</v>
      </c>
      <c r="K30">
        <v>-19</v>
      </c>
      <c r="L30">
        <v>11.22</v>
      </c>
      <c r="M30">
        <f xml:space="preserve">   0</f>
        <v>0</v>
      </c>
      <c r="N30" t="s">
        <v>127</v>
      </c>
      <c r="O30">
        <v>75</v>
      </c>
      <c r="P30">
        <v>2000</v>
      </c>
      <c r="Q30">
        <v>10</v>
      </c>
      <c r="R30">
        <v>271</v>
      </c>
      <c r="S30">
        <v>26</v>
      </c>
    </row>
    <row r="31" spans="1:19">
      <c r="A31">
        <v>30</v>
      </c>
      <c r="B31">
        <v>28</v>
      </c>
      <c r="C31">
        <v>980025</v>
      </c>
      <c r="D31" s="2">
        <v>41629.636061805555</v>
      </c>
      <c r="E31">
        <v>71.88</v>
      </c>
      <c r="F31">
        <v>35.94</v>
      </c>
      <c r="G31">
        <v>-135</v>
      </c>
      <c r="H31">
        <v>-90.5</v>
      </c>
      <c r="I31">
        <f xml:space="preserve">  17</f>
        <v>17</v>
      </c>
      <c r="J31">
        <v>135.053</v>
      </c>
      <c r="K31">
        <v>-19</v>
      </c>
      <c r="L31">
        <v>11.22</v>
      </c>
      <c r="M31">
        <f xml:space="preserve">   0</f>
        <v>0</v>
      </c>
      <c r="N31" t="s">
        <v>127</v>
      </c>
      <c r="O31">
        <v>75</v>
      </c>
      <c r="P31">
        <v>2000</v>
      </c>
      <c r="Q31">
        <v>10</v>
      </c>
      <c r="R31">
        <v>323</v>
      </c>
      <c r="S31">
        <v>26</v>
      </c>
    </row>
    <row r="32" spans="1:19">
      <c r="A32">
        <v>31</v>
      </c>
      <c r="B32">
        <v>29</v>
      </c>
      <c r="C32">
        <v>980025</v>
      </c>
      <c r="D32" s="2">
        <v>41629.6479056713</v>
      </c>
      <c r="E32">
        <v>71.88</v>
      </c>
      <c r="F32">
        <v>35.94</v>
      </c>
      <c r="G32">
        <v>-135</v>
      </c>
      <c r="H32">
        <v>-90.5</v>
      </c>
      <c r="I32">
        <f xml:space="preserve">  17</f>
        <v>17</v>
      </c>
      <c r="J32">
        <v>136.053</v>
      </c>
      <c r="K32">
        <v>-19</v>
      </c>
      <c r="L32">
        <v>11.22</v>
      </c>
      <c r="M32">
        <f xml:space="preserve">   0</f>
        <v>0</v>
      </c>
      <c r="N32" t="s">
        <v>127</v>
      </c>
      <c r="O32">
        <v>75</v>
      </c>
      <c r="P32">
        <v>2000</v>
      </c>
      <c r="Q32">
        <v>10</v>
      </c>
      <c r="R32">
        <v>301</v>
      </c>
      <c r="S32">
        <v>30</v>
      </c>
    </row>
    <row r="33" spans="1:19">
      <c r="A33">
        <v>32</v>
      </c>
      <c r="B33">
        <v>30</v>
      </c>
      <c r="C33">
        <v>980025</v>
      </c>
      <c r="D33" s="2">
        <v>41629.658781365739</v>
      </c>
      <c r="E33">
        <v>71.88</v>
      </c>
      <c r="F33">
        <v>35.94</v>
      </c>
      <c r="G33">
        <v>-135</v>
      </c>
      <c r="H33">
        <v>-90.5</v>
      </c>
      <c r="I33">
        <f xml:space="preserve">  17</f>
        <v>17</v>
      </c>
      <c r="J33">
        <v>137.053</v>
      </c>
      <c r="K33">
        <v>-19</v>
      </c>
      <c r="L33">
        <v>11.22</v>
      </c>
      <c r="M33">
        <f xml:space="preserve">   0</f>
        <v>0</v>
      </c>
      <c r="N33" t="s">
        <v>127</v>
      </c>
      <c r="O33">
        <v>75</v>
      </c>
      <c r="P33">
        <v>2000</v>
      </c>
      <c r="Q33">
        <v>9</v>
      </c>
      <c r="R33">
        <v>337</v>
      </c>
      <c r="S33">
        <v>25</v>
      </c>
    </row>
    <row r="34" spans="1:19">
      <c r="A34">
        <v>33</v>
      </c>
      <c r="B34">
        <v>31</v>
      </c>
      <c r="C34">
        <v>980025</v>
      </c>
      <c r="D34" s="2">
        <v>41629.669437962963</v>
      </c>
      <c r="E34">
        <v>71.88</v>
      </c>
      <c r="F34">
        <v>35.94</v>
      </c>
      <c r="G34">
        <v>-135</v>
      </c>
      <c r="H34">
        <v>-90.5</v>
      </c>
      <c r="I34">
        <f xml:space="preserve">  17</f>
        <v>17</v>
      </c>
      <c r="J34">
        <v>138.053</v>
      </c>
      <c r="K34">
        <v>-19</v>
      </c>
      <c r="L34">
        <v>11.22</v>
      </c>
      <c r="M34">
        <f xml:space="preserve">   0</f>
        <v>0</v>
      </c>
      <c r="N34" t="s">
        <v>127</v>
      </c>
      <c r="O34">
        <v>75</v>
      </c>
      <c r="P34">
        <v>2000</v>
      </c>
      <c r="Q34">
        <v>10</v>
      </c>
      <c r="R34">
        <v>308</v>
      </c>
      <c r="S34">
        <v>26</v>
      </c>
    </row>
    <row r="35" spans="1:19">
      <c r="A35">
        <v>34</v>
      </c>
      <c r="B35">
        <v>32</v>
      </c>
      <c r="C35">
        <v>980025</v>
      </c>
      <c r="D35" s="2">
        <v>41629.679992245372</v>
      </c>
      <c r="E35">
        <v>71.88</v>
      </c>
      <c r="F35">
        <v>35.94</v>
      </c>
      <c r="G35">
        <v>-135</v>
      </c>
      <c r="H35">
        <v>-90.5</v>
      </c>
      <c r="I35">
        <f xml:space="preserve">  17</f>
        <v>17</v>
      </c>
      <c r="J35">
        <v>139.053</v>
      </c>
      <c r="K35">
        <v>-19</v>
      </c>
      <c r="L35">
        <v>11.22</v>
      </c>
      <c r="M35">
        <f xml:space="preserve">   0</f>
        <v>0</v>
      </c>
      <c r="N35" t="s">
        <v>127</v>
      </c>
      <c r="O35">
        <v>75</v>
      </c>
      <c r="P35">
        <v>2000</v>
      </c>
      <c r="Q35">
        <v>9</v>
      </c>
      <c r="R35">
        <v>332</v>
      </c>
      <c r="S35">
        <v>30</v>
      </c>
    </row>
    <row r="36" spans="1:19">
      <c r="A36">
        <v>35</v>
      </c>
      <c r="B36">
        <v>33</v>
      </c>
      <c r="C36">
        <v>980025</v>
      </c>
      <c r="D36" s="2">
        <v>41629.690655439816</v>
      </c>
      <c r="E36">
        <v>71.88</v>
      </c>
      <c r="F36">
        <v>35.94</v>
      </c>
      <c r="G36">
        <v>-135</v>
      </c>
      <c r="H36">
        <v>-90.5</v>
      </c>
      <c r="I36">
        <f xml:space="preserve">  17</f>
        <v>17</v>
      </c>
      <c r="J36">
        <v>140.053</v>
      </c>
      <c r="K36">
        <v>-19</v>
      </c>
      <c r="L36">
        <v>11.22</v>
      </c>
      <c r="M36">
        <f xml:space="preserve">   0</f>
        <v>0</v>
      </c>
      <c r="N36" t="s">
        <v>127</v>
      </c>
      <c r="O36">
        <v>75</v>
      </c>
      <c r="P36">
        <v>2000</v>
      </c>
      <c r="Q36">
        <v>9</v>
      </c>
      <c r="R36">
        <v>318</v>
      </c>
      <c r="S36">
        <v>25</v>
      </c>
    </row>
    <row r="37" spans="1:19">
      <c r="A37">
        <v>36</v>
      </c>
      <c r="B37">
        <v>34</v>
      </c>
      <c r="C37">
        <v>980025</v>
      </c>
      <c r="D37" s="2">
        <v>41629.701955787037</v>
      </c>
      <c r="E37">
        <v>71.88</v>
      </c>
      <c r="F37">
        <v>35.94</v>
      </c>
      <c r="G37">
        <v>-135</v>
      </c>
      <c r="H37">
        <v>-90.5</v>
      </c>
      <c r="I37">
        <f xml:space="preserve">  17</f>
        <v>17</v>
      </c>
      <c r="J37">
        <v>141.053</v>
      </c>
      <c r="K37">
        <v>-19</v>
      </c>
      <c r="L37">
        <v>11.22</v>
      </c>
      <c r="M37">
        <f xml:space="preserve">   0</f>
        <v>0</v>
      </c>
      <c r="N37" t="s">
        <v>127</v>
      </c>
      <c r="O37">
        <v>75</v>
      </c>
      <c r="P37">
        <v>2000</v>
      </c>
      <c r="Q37">
        <v>10</v>
      </c>
      <c r="R37">
        <v>331</v>
      </c>
      <c r="S37">
        <v>27</v>
      </c>
    </row>
    <row r="38" spans="1:19">
      <c r="A38">
        <v>37</v>
      </c>
      <c r="B38">
        <v>35</v>
      </c>
      <c r="C38">
        <v>980025</v>
      </c>
      <c r="D38" s="2">
        <v>41629.712835648148</v>
      </c>
      <c r="E38">
        <v>71.88</v>
      </c>
      <c r="F38">
        <v>35.94</v>
      </c>
      <c r="G38">
        <v>-135</v>
      </c>
      <c r="H38">
        <v>-90.5</v>
      </c>
      <c r="I38">
        <f xml:space="preserve">  17</f>
        <v>17</v>
      </c>
      <c r="J38">
        <v>114.58</v>
      </c>
      <c r="K38">
        <v>-19</v>
      </c>
      <c r="L38">
        <v>11.22</v>
      </c>
      <c r="M38">
        <f xml:space="preserve">   0</f>
        <v>0</v>
      </c>
      <c r="N38" t="s">
        <v>127</v>
      </c>
      <c r="O38">
        <v>75</v>
      </c>
      <c r="P38">
        <v>2000</v>
      </c>
      <c r="Q38">
        <v>10</v>
      </c>
      <c r="R38">
        <v>314</v>
      </c>
      <c r="S38">
        <v>24</v>
      </c>
    </row>
    <row r="39" spans="1:19">
      <c r="A39">
        <v>38</v>
      </c>
      <c r="B39">
        <v>36</v>
      </c>
      <c r="C39">
        <v>980025</v>
      </c>
      <c r="D39" s="2">
        <v>41629.723638888892</v>
      </c>
      <c r="E39">
        <v>71.88</v>
      </c>
      <c r="F39">
        <v>35.94</v>
      </c>
      <c r="G39">
        <v>-135</v>
      </c>
      <c r="H39">
        <v>-90.5</v>
      </c>
      <c r="I39">
        <f xml:space="preserve">  17</f>
        <v>17</v>
      </c>
      <c r="J39">
        <v>114.83</v>
      </c>
      <c r="K39">
        <v>-19</v>
      </c>
      <c r="L39">
        <v>11.22</v>
      </c>
      <c r="M39">
        <f xml:space="preserve">   0</f>
        <v>0</v>
      </c>
      <c r="N39" t="s">
        <v>127</v>
      </c>
      <c r="O39">
        <v>75</v>
      </c>
      <c r="P39">
        <v>2000</v>
      </c>
      <c r="Q39">
        <v>10</v>
      </c>
      <c r="R39">
        <v>305</v>
      </c>
      <c r="S39">
        <v>24</v>
      </c>
    </row>
    <row r="40" spans="1:19">
      <c r="A40">
        <v>39</v>
      </c>
      <c r="B40">
        <v>37</v>
      </c>
      <c r="C40">
        <v>980025</v>
      </c>
      <c r="D40" s="2">
        <v>41629.734338773145</v>
      </c>
      <c r="E40">
        <v>71.88</v>
      </c>
      <c r="F40">
        <v>35.94</v>
      </c>
      <c r="G40">
        <v>-135</v>
      </c>
      <c r="H40">
        <v>-90.5</v>
      </c>
      <c r="I40">
        <f xml:space="preserve">  17</f>
        <v>17</v>
      </c>
      <c r="J40">
        <v>115.08</v>
      </c>
      <c r="K40">
        <v>-19</v>
      </c>
      <c r="L40">
        <v>11.22</v>
      </c>
      <c r="M40">
        <f xml:space="preserve">   0</f>
        <v>0</v>
      </c>
      <c r="N40" t="s">
        <v>127</v>
      </c>
      <c r="O40">
        <v>75</v>
      </c>
      <c r="P40">
        <v>2000</v>
      </c>
      <c r="Q40">
        <v>10</v>
      </c>
      <c r="R40">
        <v>339</v>
      </c>
      <c r="S40">
        <v>26</v>
      </c>
    </row>
    <row r="41" spans="1:19">
      <c r="A41">
        <v>40</v>
      </c>
      <c r="B41">
        <v>38</v>
      </c>
      <c r="C41">
        <v>980025</v>
      </c>
      <c r="D41" s="2">
        <v>41629.745359606481</v>
      </c>
      <c r="E41">
        <v>71.88</v>
      </c>
      <c r="F41">
        <v>35.94</v>
      </c>
      <c r="G41">
        <v>-135</v>
      </c>
      <c r="H41">
        <v>-90.5</v>
      </c>
      <c r="I41">
        <f xml:space="preserve">  17</f>
        <v>17</v>
      </c>
      <c r="J41">
        <v>115.33</v>
      </c>
      <c r="K41">
        <v>-19</v>
      </c>
      <c r="L41">
        <v>11.22</v>
      </c>
      <c r="M41">
        <f xml:space="preserve">   0</f>
        <v>0</v>
      </c>
      <c r="N41" t="s">
        <v>127</v>
      </c>
      <c r="O41">
        <v>75</v>
      </c>
      <c r="P41">
        <v>2000</v>
      </c>
      <c r="Q41">
        <v>10</v>
      </c>
      <c r="R41">
        <v>286</v>
      </c>
      <c r="S41">
        <v>31</v>
      </c>
    </row>
    <row r="42" spans="1:19">
      <c r="A42">
        <v>41</v>
      </c>
      <c r="B42">
        <v>39</v>
      </c>
      <c r="C42">
        <v>980025</v>
      </c>
      <c r="D42" s="2">
        <v>41629.757275810189</v>
      </c>
      <c r="E42">
        <v>71.88</v>
      </c>
      <c r="F42">
        <v>35.94</v>
      </c>
      <c r="G42">
        <v>-135</v>
      </c>
      <c r="H42">
        <v>-90.5</v>
      </c>
      <c r="I42">
        <f xml:space="preserve">  17</f>
        <v>17</v>
      </c>
      <c r="J42">
        <v>115.58</v>
      </c>
      <c r="K42">
        <v>-19</v>
      </c>
      <c r="L42">
        <v>11.22</v>
      </c>
      <c r="M42">
        <f xml:space="preserve">   0</f>
        <v>0</v>
      </c>
      <c r="N42" t="s">
        <v>127</v>
      </c>
      <c r="O42">
        <v>75</v>
      </c>
      <c r="P42">
        <v>2000</v>
      </c>
      <c r="Q42">
        <v>10</v>
      </c>
      <c r="R42">
        <v>265</v>
      </c>
      <c r="S42">
        <v>29</v>
      </c>
    </row>
    <row r="43" spans="1:19">
      <c r="A43">
        <v>42</v>
      </c>
      <c r="B43">
        <v>40</v>
      </c>
      <c r="C43">
        <v>980025</v>
      </c>
      <c r="D43" s="2">
        <v>41629.76865474537</v>
      </c>
      <c r="E43">
        <v>71.88</v>
      </c>
      <c r="F43">
        <v>35.94</v>
      </c>
      <c r="G43">
        <v>-135</v>
      </c>
      <c r="H43">
        <v>-90.5</v>
      </c>
      <c r="I43">
        <f xml:space="preserve">  17</f>
        <v>17</v>
      </c>
      <c r="J43">
        <v>115.83</v>
      </c>
      <c r="K43">
        <v>-19</v>
      </c>
      <c r="L43">
        <v>11.22</v>
      </c>
      <c r="M43">
        <f xml:space="preserve">   0</f>
        <v>0</v>
      </c>
      <c r="N43" t="s">
        <v>127</v>
      </c>
      <c r="O43">
        <v>75</v>
      </c>
      <c r="P43">
        <v>2000</v>
      </c>
      <c r="Q43">
        <v>10</v>
      </c>
      <c r="R43">
        <v>264</v>
      </c>
      <c r="S43">
        <v>31</v>
      </c>
    </row>
    <row r="44" spans="1:19">
      <c r="A44">
        <v>43</v>
      </c>
      <c r="B44">
        <v>41</v>
      </c>
      <c r="C44">
        <v>980025</v>
      </c>
      <c r="D44" s="2">
        <v>41629.77990173611</v>
      </c>
      <c r="E44">
        <v>71.88</v>
      </c>
      <c r="F44">
        <v>35.94</v>
      </c>
      <c r="G44">
        <v>-135</v>
      </c>
      <c r="H44">
        <v>-90.5</v>
      </c>
      <c r="I44">
        <f xml:space="preserve">  17</f>
        <v>17</v>
      </c>
      <c r="J44">
        <v>116.08</v>
      </c>
      <c r="K44">
        <v>-19</v>
      </c>
      <c r="L44">
        <v>11.22</v>
      </c>
      <c r="M44">
        <f xml:space="preserve">   0</f>
        <v>0</v>
      </c>
      <c r="N44" t="s">
        <v>127</v>
      </c>
      <c r="O44">
        <v>75</v>
      </c>
      <c r="P44">
        <v>2000</v>
      </c>
      <c r="Q44">
        <v>11</v>
      </c>
      <c r="R44">
        <v>259</v>
      </c>
      <c r="S44">
        <v>24</v>
      </c>
    </row>
    <row r="45" spans="1:19">
      <c r="A45">
        <v>44</v>
      </c>
      <c r="B45">
        <v>42</v>
      </c>
      <c r="C45">
        <v>980025</v>
      </c>
      <c r="D45" s="2">
        <v>41629.791086689816</v>
      </c>
      <c r="E45">
        <v>71.88</v>
      </c>
      <c r="F45">
        <v>35.94</v>
      </c>
      <c r="G45">
        <v>-135</v>
      </c>
      <c r="H45">
        <v>-90.5</v>
      </c>
      <c r="I45">
        <f xml:space="preserve">  17</f>
        <v>17</v>
      </c>
      <c r="J45">
        <v>116.33</v>
      </c>
      <c r="K45">
        <v>-19</v>
      </c>
      <c r="L45">
        <v>11.22</v>
      </c>
      <c r="M45">
        <f xml:space="preserve">   0</f>
        <v>0</v>
      </c>
      <c r="N45" t="s">
        <v>127</v>
      </c>
      <c r="O45">
        <v>75</v>
      </c>
      <c r="P45">
        <v>2000</v>
      </c>
      <c r="Q45">
        <v>10</v>
      </c>
      <c r="R45">
        <v>244</v>
      </c>
      <c r="S45">
        <v>24</v>
      </c>
    </row>
    <row r="46" spans="1:19">
      <c r="A46">
        <v>45</v>
      </c>
      <c r="B46">
        <v>43</v>
      </c>
      <c r="C46">
        <v>980025</v>
      </c>
      <c r="D46" s="2">
        <v>41629.802296296293</v>
      </c>
      <c r="E46">
        <v>71.88</v>
      </c>
      <c r="F46">
        <v>35.94</v>
      </c>
      <c r="G46">
        <v>-135</v>
      </c>
      <c r="H46">
        <v>-90.5</v>
      </c>
      <c r="I46">
        <f xml:space="preserve">  17</f>
        <v>17</v>
      </c>
      <c r="J46">
        <v>116.58</v>
      </c>
      <c r="K46">
        <v>-19</v>
      </c>
      <c r="L46">
        <v>11.22</v>
      </c>
      <c r="M46">
        <f xml:space="preserve">   0</f>
        <v>0</v>
      </c>
      <c r="N46" t="s">
        <v>127</v>
      </c>
      <c r="O46">
        <v>75</v>
      </c>
      <c r="P46">
        <v>2000</v>
      </c>
      <c r="Q46">
        <v>10</v>
      </c>
      <c r="R46">
        <v>230</v>
      </c>
      <c r="S46">
        <v>23</v>
      </c>
    </row>
    <row r="47" spans="1:19">
      <c r="A47">
        <v>46</v>
      </c>
      <c r="B47">
        <v>44</v>
      </c>
      <c r="C47">
        <v>980025</v>
      </c>
      <c r="D47" s="2">
        <v>41629.814461226852</v>
      </c>
      <c r="E47">
        <v>71.88</v>
      </c>
      <c r="F47">
        <v>35.94</v>
      </c>
      <c r="G47">
        <v>-135</v>
      </c>
      <c r="H47">
        <v>-90.5</v>
      </c>
      <c r="I47">
        <f xml:space="preserve">  17</f>
        <v>17</v>
      </c>
      <c r="J47">
        <v>133.52500000000001</v>
      </c>
      <c r="K47">
        <v>-19</v>
      </c>
      <c r="L47">
        <v>11.22</v>
      </c>
      <c r="M47">
        <f xml:space="preserve">   0</f>
        <v>0</v>
      </c>
      <c r="N47" t="s">
        <v>127</v>
      </c>
      <c r="O47">
        <v>75</v>
      </c>
      <c r="P47">
        <v>2000</v>
      </c>
      <c r="Q47">
        <v>10</v>
      </c>
      <c r="R47">
        <v>257</v>
      </c>
      <c r="S47">
        <v>30</v>
      </c>
    </row>
    <row r="48" spans="1:19">
      <c r="A48">
        <v>47</v>
      </c>
      <c r="B48">
        <v>45</v>
      </c>
      <c r="C48">
        <v>980025</v>
      </c>
      <c r="D48" s="2">
        <v>41629.825715509258</v>
      </c>
      <c r="E48">
        <v>71.88</v>
      </c>
      <c r="F48">
        <v>35.94</v>
      </c>
      <c r="G48">
        <v>-135</v>
      </c>
      <c r="H48">
        <v>-90.5</v>
      </c>
      <c r="I48">
        <f xml:space="preserve">  17</f>
        <v>17</v>
      </c>
      <c r="J48">
        <v>133.77500000000001</v>
      </c>
      <c r="K48">
        <v>-19</v>
      </c>
      <c r="L48">
        <v>11.22</v>
      </c>
      <c r="M48">
        <f xml:space="preserve">   0</f>
        <v>0</v>
      </c>
      <c r="N48" t="s">
        <v>127</v>
      </c>
      <c r="O48">
        <v>75</v>
      </c>
      <c r="P48">
        <v>2000</v>
      </c>
      <c r="Q48">
        <v>10</v>
      </c>
      <c r="R48">
        <v>244</v>
      </c>
      <c r="S48">
        <v>28</v>
      </c>
    </row>
    <row r="49" spans="1:19">
      <c r="A49">
        <v>48</v>
      </c>
      <c r="B49">
        <v>46</v>
      </c>
      <c r="C49">
        <v>980025</v>
      </c>
      <c r="D49" s="2">
        <v>41629.836768749999</v>
      </c>
      <c r="E49">
        <v>71.88</v>
      </c>
      <c r="F49">
        <v>35.94</v>
      </c>
      <c r="G49">
        <v>-135</v>
      </c>
      <c r="H49">
        <v>-90.5</v>
      </c>
      <c r="I49">
        <f xml:space="preserve">  17</f>
        <v>17</v>
      </c>
      <c r="J49">
        <v>134.02500000000001</v>
      </c>
      <c r="K49">
        <v>-19</v>
      </c>
      <c r="L49">
        <v>11.22</v>
      </c>
      <c r="M49">
        <f xml:space="preserve">   0</f>
        <v>0</v>
      </c>
      <c r="N49" t="s">
        <v>127</v>
      </c>
      <c r="O49">
        <v>75</v>
      </c>
      <c r="P49">
        <v>2000</v>
      </c>
      <c r="Q49">
        <v>10</v>
      </c>
      <c r="R49">
        <v>280</v>
      </c>
      <c r="S49">
        <v>26</v>
      </c>
    </row>
    <row r="50" spans="1:19">
      <c r="A50">
        <v>49</v>
      </c>
      <c r="B50">
        <v>47</v>
      </c>
      <c r="C50">
        <v>980025</v>
      </c>
      <c r="D50" s="2">
        <v>41629.847848148151</v>
      </c>
      <c r="E50">
        <v>71.88</v>
      </c>
      <c r="F50">
        <v>35.94</v>
      </c>
      <c r="G50">
        <v>-135</v>
      </c>
      <c r="H50">
        <v>-90.5</v>
      </c>
      <c r="I50">
        <f xml:space="preserve">  17</f>
        <v>17</v>
      </c>
      <c r="J50">
        <v>134.27500000000001</v>
      </c>
      <c r="K50">
        <v>-19</v>
      </c>
      <c r="L50">
        <v>11.22</v>
      </c>
      <c r="M50">
        <f xml:space="preserve">   0</f>
        <v>0</v>
      </c>
      <c r="N50" t="s">
        <v>127</v>
      </c>
      <c r="O50">
        <v>75</v>
      </c>
      <c r="P50">
        <v>2000</v>
      </c>
      <c r="Q50">
        <v>11</v>
      </c>
      <c r="R50">
        <v>295</v>
      </c>
      <c r="S50">
        <v>28</v>
      </c>
    </row>
    <row r="51" spans="1:19">
      <c r="A51">
        <v>50</v>
      </c>
      <c r="B51">
        <v>48</v>
      </c>
      <c r="C51">
        <v>980025</v>
      </c>
      <c r="D51" s="2">
        <v>41629.859192129632</v>
      </c>
      <c r="E51">
        <v>71.88</v>
      </c>
      <c r="F51">
        <v>35.94</v>
      </c>
      <c r="G51">
        <v>-135</v>
      </c>
      <c r="H51">
        <v>-90.5</v>
      </c>
      <c r="I51">
        <f xml:space="preserve">  17</f>
        <v>17</v>
      </c>
      <c r="J51">
        <v>134.52500000000001</v>
      </c>
      <c r="K51">
        <v>-19</v>
      </c>
      <c r="L51">
        <v>11.22</v>
      </c>
      <c r="M51">
        <f xml:space="preserve">   0</f>
        <v>0</v>
      </c>
      <c r="N51" t="s">
        <v>127</v>
      </c>
      <c r="O51">
        <v>75</v>
      </c>
      <c r="P51">
        <v>2000</v>
      </c>
      <c r="Q51">
        <v>11</v>
      </c>
      <c r="R51">
        <v>333</v>
      </c>
      <c r="S51">
        <v>29</v>
      </c>
    </row>
    <row r="52" spans="1:19">
      <c r="A52">
        <v>51</v>
      </c>
      <c r="B52">
        <v>49</v>
      </c>
      <c r="C52">
        <v>980025</v>
      </c>
      <c r="D52" s="2">
        <v>41629.871307986112</v>
      </c>
      <c r="E52">
        <v>71.88</v>
      </c>
      <c r="F52">
        <v>35.94</v>
      </c>
      <c r="G52">
        <v>-135</v>
      </c>
      <c r="H52">
        <v>-90.5</v>
      </c>
      <c r="I52">
        <f xml:space="preserve">  17</f>
        <v>17</v>
      </c>
      <c r="J52">
        <v>134.77500000000001</v>
      </c>
      <c r="K52">
        <v>-19</v>
      </c>
      <c r="L52">
        <v>11.22</v>
      </c>
      <c r="M52">
        <f xml:space="preserve">   0</f>
        <v>0</v>
      </c>
      <c r="N52" t="s">
        <v>127</v>
      </c>
      <c r="O52">
        <v>75</v>
      </c>
      <c r="P52">
        <v>2000</v>
      </c>
      <c r="Q52">
        <v>10</v>
      </c>
      <c r="R52">
        <v>334</v>
      </c>
      <c r="S52">
        <v>32</v>
      </c>
    </row>
    <row r="53" spans="1:19">
      <c r="A53">
        <v>52</v>
      </c>
      <c r="B53">
        <v>50</v>
      </c>
      <c r="C53">
        <v>980025</v>
      </c>
      <c r="D53" s="2">
        <v>41629.882527546295</v>
      </c>
      <c r="E53">
        <v>71.88</v>
      </c>
      <c r="F53">
        <v>35.94</v>
      </c>
      <c r="G53">
        <v>-135</v>
      </c>
      <c r="H53">
        <v>-90.5</v>
      </c>
      <c r="I53">
        <f xml:space="preserve">  17</f>
        <v>17</v>
      </c>
      <c r="J53">
        <v>135.02500000000001</v>
      </c>
      <c r="K53">
        <v>-19</v>
      </c>
      <c r="L53">
        <v>11.22</v>
      </c>
      <c r="M53">
        <f xml:space="preserve">   0</f>
        <v>0</v>
      </c>
      <c r="N53" t="s">
        <v>127</v>
      </c>
      <c r="O53">
        <v>75</v>
      </c>
      <c r="P53">
        <v>2000</v>
      </c>
      <c r="Q53">
        <v>10</v>
      </c>
      <c r="R53">
        <v>310</v>
      </c>
      <c r="S53">
        <v>31</v>
      </c>
    </row>
    <row r="54" spans="1:19">
      <c r="A54">
        <v>53</v>
      </c>
      <c r="B54">
        <v>51</v>
      </c>
      <c r="C54">
        <v>980025</v>
      </c>
      <c r="D54" s="2">
        <v>41629.893915740744</v>
      </c>
      <c r="E54">
        <v>71.88</v>
      </c>
      <c r="F54">
        <v>35.94</v>
      </c>
      <c r="G54">
        <v>-135</v>
      </c>
      <c r="H54">
        <v>-90.5</v>
      </c>
      <c r="I54">
        <f xml:space="preserve">  17</f>
        <v>17</v>
      </c>
      <c r="J54">
        <v>135.27500000000001</v>
      </c>
      <c r="K54">
        <v>-19</v>
      </c>
      <c r="L54">
        <v>11.22</v>
      </c>
      <c r="M54">
        <f xml:space="preserve">   0</f>
        <v>0</v>
      </c>
      <c r="N54" t="s">
        <v>127</v>
      </c>
      <c r="O54">
        <v>75</v>
      </c>
      <c r="P54">
        <v>2000</v>
      </c>
      <c r="Q54">
        <v>11</v>
      </c>
      <c r="R54">
        <v>309</v>
      </c>
      <c r="S54">
        <v>30</v>
      </c>
    </row>
    <row r="55" spans="1:19">
      <c r="A55">
        <v>54</v>
      </c>
      <c r="B55">
        <v>52</v>
      </c>
      <c r="C55">
        <v>980025</v>
      </c>
      <c r="D55" s="2">
        <v>41629.905341435187</v>
      </c>
      <c r="E55">
        <v>71.88</v>
      </c>
      <c r="F55">
        <v>35.94</v>
      </c>
      <c r="G55">
        <v>-135</v>
      </c>
      <c r="H55">
        <v>-90.5</v>
      </c>
      <c r="I55">
        <f xml:space="preserve">  17</f>
        <v>17</v>
      </c>
      <c r="J55">
        <v>135.52500000000001</v>
      </c>
      <c r="K55">
        <v>-19</v>
      </c>
      <c r="L55">
        <v>11.22</v>
      </c>
      <c r="M55">
        <f xml:space="preserve">   0</f>
        <v>0</v>
      </c>
      <c r="N55" t="s">
        <v>127</v>
      </c>
      <c r="O55">
        <v>75</v>
      </c>
      <c r="P55">
        <v>2000</v>
      </c>
      <c r="Q55">
        <v>11</v>
      </c>
      <c r="R55">
        <v>326</v>
      </c>
      <c r="S55">
        <v>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"/>
  <dimension ref="A1:M4821"/>
  <sheetViews>
    <sheetView topLeftCell="A43" zoomScale="85" zoomScaleNormal="85" workbookViewId="0">
      <selection activeCell="H55" sqref="H55"/>
    </sheetView>
  </sheetViews>
  <sheetFormatPr defaultRowHeight="15"/>
  <sheetData>
    <row r="1" spans="1:2">
      <c r="A1" t="s">
        <v>146</v>
      </c>
      <c r="B1">
        <v>47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5">
      <c r="A17" t="s">
        <v>130</v>
      </c>
      <c r="B17" t="s">
        <v>123</v>
      </c>
      <c r="C17" t="s">
        <v>112</v>
      </c>
      <c r="D17" t="s">
        <v>129</v>
      </c>
      <c r="E17" t="s">
        <v>128</v>
      </c>
    </row>
    <row r="18" spans="1:5">
      <c r="A18">
        <v>1</v>
      </c>
      <c r="B18">
        <v>-18.995000000000001</v>
      </c>
      <c r="C18">
        <v>6</v>
      </c>
      <c r="D18">
        <v>1300</v>
      </c>
      <c r="E18">
        <v>127</v>
      </c>
    </row>
    <row r="19" spans="1:5">
      <c r="A19">
        <v>2</v>
      </c>
      <c r="B19">
        <v>-19.074999999999999</v>
      </c>
      <c r="C19">
        <v>6</v>
      </c>
      <c r="D19">
        <v>1300</v>
      </c>
      <c r="E19">
        <v>141</v>
      </c>
    </row>
    <row r="20" spans="1:5">
      <c r="A20" t="s">
        <v>0</v>
      </c>
    </row>
    <row r="21" spans="1:5">
      <c r="A21" t="s">
        <v>0</v>
      </c>
    </row>
    <row r="22" spans="1:5">
      <c r="A22" t="s">
        <v>0</v>
      </c>
    </row>
    <row r="23" spans="1:5">
      <c r="A23" t="s">
        <v>0</v>
      </c>
    </row>
    <row r="24" spans="1:5">
      <c r="A24" t="s">
        <v>12</v>
      </c>
    </row>
    <row r="25" spans="1:5">
      <c r="A25" t="s">
        <v>2</v>
      </c>
    </row>
    <row r="26" spans="1:5">
      <c r="A26" t="s">
        <v>13</v>
      </c>
    </row>
    <row r="27" spans="1:5">
      <c r="A27" t="s">
        <v>4</v>
      </c>
    </row>
    <row r="28" spans="1:5">
      <c r="A28" t="s">
        <v>5</v>
      </c>
    </row>
    <row r="29" spans="1:5">
      <c r="A29" t="s">
        <v>6</v>
      </c>
    </row>
    <row r="30" spans="1:5">
      <c r="A30" t="s">
        <v>7</v>
      </c>
    </row>
    <row r="31" spans="1:5">
      <c r="A31" t="s">
        <v>8</v>
      </c>
    </row>
    <row r="32" spans="1:5">
      <c r="A32" t="s">
        <v>9</v>
      </c>
    </row>
    <row r="33" spans="1:5">
      <c r="A33" t="s">
        <v>10</v>
      </c>
    </row>
    <row r="34" spans="1:5">
      <c r="A34" t="s">
        <v>11</v>
      </c>
    </row>
    <row r="35" spans="1:5">
      <c r="A35" t="s">
        <v>0</v>
      </c>
    </row>
    <row r="36" spans="1:5">
      <c r="A36" t="s">
        <v>130</v>
      </c>
      <c r="B36" t="s">
        <v>123</v>
      </c>
      <c r="C36" t="s">
        <v>112</v>
      </c>
      <c r="D36" t="s">
        <v>129</v>
      </c>
      <c r="E36" t="s">
        <v>128</v>
      </c>
    </row>
    <row r="37" spans="1:5">
      <c r="A37">
        <v>1</v>
      </c>
      <c r="B37">
        <v>-18.995000000000001</v>
      </c>
      <c r="C37">
        <v>7</v>
      </c>
      <c r="D37">
        <v>1600</v>
      </c>
      <c r="E37">
        <v>160</v>
      </c>
    </row>
    <row r="38" spans="1:5">
      <c r="A38" t="s">
        <v>0</v>
      </c>
    </row>
    <row r="39" spans="1:5">
      <c r="A39" t="s">
        <v>0</v>
      </c>
    </row>
    <row r="40" spans="1:5">
      <c r="A40" t="s">
        <v>0</v>
      </c>
    </row>
    <row r="41" spans="1:5">
      <c r="A41" t="s">
        <v>0</v>
      </c>
    </row>
    <row r="42" spans="1:5">
      <c r="A42" t="s">
        <v>14</v>
      </c>
    </row>
    <row r="43" spans="1:5">
      <c r="A43" t="s">
        <v>2</v>
      </c>
    </row>
    <row r="44" spans="1:5">
      <c r="A44" t="s">
        <v>15</v>
      </c>
    </row>
    <row r="45" spans="1:5">
      <c r="A45" t="s">
        <v>4</v>
      </c>
    </row>
    <row r="46" spans="1:5">
      <c r="A46" t="s">
        <v>5</v>
      </c>
    </row>
    <row r="47" spans="1:5">
      <c r="A47" t="s">
        <v>6</v>
      </c>
    </row>
    <row r="48" spans="1:5">
      <c r="A48" t="s">
        <v>7</v>
      </c>
    </row>
    <row r="49" spans="1:13">
      <c r="A49" t="s">
        <v>8</v>
      </c>
    </row>
    <row r="50" spans="1:13">
      <c r="A50" t="s">
        <v>9</v>
      </c>
    </row>
    <row r="51" spans="1:13">
      <c r="A51" t="s">
        <v>10</v>
      </c>
      <c r="G51" t="s">
        <v>159</v>
      </c>
      <c r="H51" t="s">
        <v>160</v>
      </c>
      <c r="I51" t="s">
        <v>161</v>
      </c>
      <c r="J51" t="s">
        <v>162</v>
      </c>
      <c r="K51" t="s">
        <v>109</v>
      </c>
      <c r="M51" t="s">
        <v>163</v>
      </c>
    </row>
    <row r="52" spans="1:13">
      <c r="A52" t="s">
        <v>11</v>
      </c>
      <c r="G52">
        <v>305.32831927660817</v>
      </c>
      <c r="H52">
        <v>-20.880249467452668</v>
      </c>
      <c r="I52">
        <v>0.6169820452920417</v>
      </c>
      <c r="J52">
        <v>39.455012755762226</v>
      </c>
      <c r="K52">
        <v>90</v>
      </c>
      <c r="M52">
        <v>0.21240126460757655</v>
      </c>
    </row>
    <row r="53" spans="1:13">
      <c r="A53" t="s">
        <v>0</v>
      </c>
    </row>
    <row r="54" spans="1:13">
      <c r="A54" t="s">
        <v>130</v>
      </c>
      <c r="B54" t="s">
        <v>123</v>
      </c>
      <c r="C54" t="s">
        <v>112</v>
      </c>
      <c r="D54" t="s">
        <v>129</v>
      </c>
      <c r="E54" t="s">
        <v>128</v>
      </c>
      <c r="F54" t="s">
        <v>164</v>
      </c>
      <c r="G54" t="s">
        <v>165</v>
      </c>
      <c r="H54" t="s">
        <v>166</v>
      </c>
      <c r="I54" t="s">
        <v>167</v>
      </c>
      <c r="J54" t="s">
        <v>157</v>
      </c>
    </row>
    <row r="55" spans="1:13">
      <c r="A55">
        <v>1</v>
      </c>
      <c r="B55">
        <v>-18.995000000000001</v>
      </c>
      <c r="C55">
        <v>10</v>
      </c>
      <c r="D55">
        <v>2000</v>
      </c>
      <c r="E55">
        <v>219</v>
      </c>
      <c r="F55">
        <f>I55*[1]!wallScanRefl(B55,G52,H52,I52,K52)+J52</f>
        <v>212.78210634077672</v>
      </c>
      <c r="G55">
        <f>(F55-E55)^2/E55</f>
        <v>0.17653973313885413</v>
      </c>
      <c r="H55">
        <f>SUM(G55:G129)/(COUNT(G55:G129)-4)</f>
        <v>1.2346629279738535</v>
      </c>
      <c r="I55">
        <f>IF(B55&gt;H52,EXP(-1.414*M52*J55),1)</f>
        <v>0.56767447577632357</v>
      </c>
      <c r="J55">
        <f>IF(B55&gt;H52,B55-H52,0)</f>
        <v>1.8852494674526667</v>
      </c>
    </row>
    <row r="56" spans="1:13">
      <c r="A56">
        <v>2</v>
      </c>
      <c r="B56">
        <v>-19.079999999999998</v>
      </c>
      <c r="C56">
        <v>9</v>
      </c>
      <c r="D56">
        <v>2000</v>
      </c>
      <c r="E56">
        <v>220</v>
      </c>
      <c r="F56">
        <f>I56*[1]!wallScanRefl(B56,G52,H52,I52,K52)+J52</f>
        <v>217.2638511689201</v>
      </c>
      <c r="G56">
        <f t="shared" ref="G56:G119" si="0">(F56-E56)^2/E56</f>
        <v>3.402959284463597E-2</v>
      </c>
      <c r="I56">
        <f>IF(B56&gt;H52,EXP(-1.414*M52*J56),1)</f>
        <v>0.58235292040524511</v>
      </c>
      <c r="J56">
        <f>IF(B56&gt;H52,B56-H52,0)</f>
        <v>1.8002494674526694</v>
      </c>
    </row>
    <row r="57" spans="1:13">
      <c r="A57">
        <v>3</v>
      </c>
      <c r="B57">
        <v>-19.135000000000002</v>
      </c>
      <c r="C57">
        <v>10</v>
      </c>
      <c r="D57">
        <v>2000</v>
      </c>
      <c r="E57">
        <v>228</v>
      </c>
      <c r="F57">
        <f>I57*[1]!wallScanRefl(B57,G52,H52,I52,K52)+J52</f>
        <v>220.22536942731992</v>
      </c>
      <c r="G57">
        <f t="shared" si="0"/>
        <v>0.26510912518268337</v>
      </c>
      <c r="I57">
        <f>IF(B57&gt;H52,EXP(-1.414*M52*J57),1)</f>
        <v>0.59205237529176313</v>
      </c>
      <c r="J57">
        <f>IF(B57&gt;H52,B57-H52,0)</f>
        <v>1.7452494674526662</v>
      </c>
    </row>
    <row r="58" spans="1:13">
      <c r="A58">
        <v>4</v>
      </c>
      <c r="B58">
        <v>-19.2</v>
      </c>
      <c r="C58">
        <v>10</v>
      </c>
      <c r="D58">
        <v>2000</v>
      </c>
      <c r="E58">
        <v>210</v>
      </c>
      <c r="F58">
        <f>I58*[1]!wallScanRefl(B58,G52,H52,I52,K52)+J52</f>
        <v>223.78900331767574</v>
      </c>
      <c r="G58">
        <f t="shared" si="0"/>
        <v>0.9054124404517736</v>
      </c>
      <c r="I58">
        <f>IF(B58&gt;H52,EXP(-1.414*M52*J58),1)</f>
        <v>0.60372385698988684</v>
      </c>
      <c r="J58">
        <f>IF(B58&gt;H52,B58-H52,0)</f>
        <v>1.6802494674526685</v>
      </c>
    </row>
    <row r="59" spans="1:13">
      <c r="A59">
        <v>5</v>
      </c>
      <c r="B59">
        <v>-19.265000000000001</v>
      </c>
      <c r="C59">
        <v>10</v>
      </c>
      <c r="D59">
        <v>2000</v>
      </c>
      <c r="E59">
        <v>231</v>
      </c>
      <c r="F59">
        <f>I59*[1]!wallScanRefl(B59,G52,H52,I52,K52)+J52</f>
        <v>227.42288924900967</v>
      </c>
      <c r="G59">
        <f t="shared" si="0"/>
        <v>5.539273300801123E-2</v>
      </c>
      <c r="I59">
        <f>IF(B59&gt;H52,EXP(-1.414*M52*J59),1)</f>
        <v>0.61562542557004163</v>
      </c>
      <c r="J59">
        <f>IF(B59&gt;H52,B59-H52,0)</f>
        <v>1.6152494674526672</v>
      </c>
    </row>
    <row r="60" spans="1:13">
      <c r="A60">
        <v>6</v>
      </c>
      <c r="B60">
        <v>-19.34</v>
      </c>
      <c r="C60">
        <v>10</v>
      </c>
      <c r="D60">
        <v>2000</v>
      </c>
      <c r="E60">
        <v>242</v>
      </c>
      <c r="F60">
        <f>I60*[1]!wallScanRefl(B60,G52,H52,I52,K52)+J52</f>
        <v>231.70494051575568</v>
      </c>
      <c r="G60">
        <f t="shared" si="0"/>
        <v>0.43796797431458229</v>
      </c>
      <c r="I60">
        <f>IF(B60&gt;H52,EXP(-1.414*M52*J60),1)</f>
        <v>0.62964984124458878</v>
      </c>
      <c r="J60">
        <f>IF(B60&gt;H52,B60-H52,0)</f>
        <v>1.5402494674526679</v>
      </c>
    </row>
    <row r="61" spans="1:13">
      <c r="A61">
        <v>7</v>
      </c>
      <c r="B61">
        <v>-19.399999999999999</v>
      </c>
      <c r="C61">
        <v>9</v>
      </c>
      <c r="D61">
        <v>2000</v>
      </c>
      <c r="E61">
        <v>233</v>
      </c>
      <c r="F61">
        <f>I61*[1]!wallScanRefl(B61,G52,H52,I52,K52)+J52</f>
        <v>235.20071042227158</v>
      </c>
      <c r="G61">
        <f t="shared" si="0"/>
        <v>2.0785950054484002E-2</v>
      </c>
      <c r="I61">
        <f>IF(B61&gt;H52,EXP(-1.414*M52*J61),1)</f>
        <v>0.64109905733695183</v>
      </c>
      <c r="J61">
        <f>IF(B61&gt;H52,B61-H52,0)</f>
        <v>1.4802494674526692</v>
      </c>
    </row>
    <row r="62" spans="1:13">
      <c r="A62">
        <v>8</v>
      </c>
      <c r="B62">
        <v>-19.46</v>
      </c>
      <c r="C62">
        <v>9</v>
      </c>
      <c r="D62">
        <v>2000</v>
      </c>
      <c r="E62">
        <v>244</v>
      </c>
      <c r="F62">
        <f>I62*[1]!wallScanRefl(B62,G52,H52,I52,K52)+J52</f>
        <v>238.76004553987354</v>
      </c>
      <c r="G62">
        <f t="shared" si="0"/>
        <v>0.1125291915745866</v>
      </c>
      <c r="I62">
        <f>IF(B62&gt;H52,EXP(-1.414*M52*J62),1)</f>
        <v>0.65275645985380593</v>
      </c>
      <c r="J62">
        <f>IF(B62&gt;H52,B62-H52,0)</f>
        <v>1.4202494674526669</v>
      </c>
    </row>
    <row r="63" spans="1:13">
      <c r="A63">
        <v>9</v>
      </c>
      <c r="B63">
        <v>-19.524999999999999</v>
      </c>
      <c r="C63">
        <v>10</v>
      </c>
      <c r="D63">
        <v>2000</v>
      </c>
      <c r="E63">
        <v>218</v>
      </c>
      <c r="F63">
        <f>I63*[1]!wallScanRefl(B63,G52,H52,I52,K52)+J52</f>
        <v>242.68906455839763</v>
      </c>
      <c r="G63">
        <f t="shared" si="0"/>
        <v>2.7961004989391101</v>
      </c>
      <c r="I63">
        <f>IF(B63&gt;H52,EXP(-1.414*M52*J63),1)</f>
        <v>0.66562463738752708</v>
      </c>
      <c r="J63">
        <f>IF(B63&gt;H52,B63-H52,0)</f>
        <v>1.3552494674526692</v>
      </c>
    </row>
    <row r="64" spans="1:13">
      <c r="A64">
        <v>10</v>
      </c>
      <c r="B64">
        <v>-19.594999999999999</v>
      </c>
      <c r="C64">
        <v>10</v>
      </c>
      <c r="D64">
        <v>2000</v>
      </c>
      <c r="E64">
        <v>248</v>
      </c>
      <c r="F64">
        <f>I64*[1]!wallScanRefl(B64,G52,H52,I52,K52)+J52</f>
        <v>247.00698077607393</v>
      </c>
      <c r="G64">
        <f t="shared" si="0"/>
        <v>3.9761579801884375E-3</v>
      </c>
      <c r="I64">
        <f>IF(B64&gt;H52,EXP(-1.414*M52*J64),1)</f>
        <v>0.6797665166206962</v>
      </c>
      <c r="J64">
        <f>IF(B64&gt;H52,B64-H52,0)</f>
        <v>1.2852494674526689</v>
      </c>
    </row>
    <row r="65" spans="1:10">
      <c r="A65">
        <v>11</v>
      </c>
      <c r="B65">
        <v>-19.655000000000001</v>
      </c>
      <c r="C65">
        <v>10</v>
      </c>
      <c r="D65">
        <v>2000</v>
      </c>
      <c r="E65">
        <v>261</v>
      </c>
      <c r="F65">
        <f>I65*[1]!wallScanRefl(B65,G52,H52,I52,K52)+J52</f>
        <v>250.78099480196934</v>
      </c>
      <c r="G65">
        <f t="shared" si="0"/>
        <v>0.40010753730796017</v>
      </c>
      <c r="I65">
        <f>IF(B65&gt;H52,EXP(-1.414*M52*J65),1)</f>
        <v>0.69212702754492661</v>
      </c>
      <c r="J65">
        <f>IF(B65&gt;H52,B65-H52,0)</f>
        <v>1.2252494674526666</v>
      </c>
    </row>
    <row r="66" spans="1:10">
      <c r="A66">
        <v>12</v>
      </c>
      <c r="B66">
        <v>-19.72</v>
      </c>
      <c r="C66">
        <v>10</v>
      </c>
      <c r="D66">
        <v>2000</v>
      </c>
      <c r="E66">
        <v>227</v>
      </c>
      <c r="F66">
        <f>I66*[1]!wallScanRefl(B66,G52,H52,I52,K52)+J52</f>
        <v>254.94698996510814</v>
      </c>
      <c r="G66">
        <f t="shared" si="0"/>
        <v>3.4406795070918736</v>
      </c>
      <c r="I66">
        <f>IF(B66&gt;H52,EXP(-1.414*M52*J66),1)</f>
        <v>0.70577134056839252</v>
      </c>
      <c r="J66">
        <f>IF(B66&gt;H52,B66-H52,0)</f>
        <v>1.1602494674526689</v>
      </c>
    </row>
    <row r="67" spans="1:10">
      <c r="A67">
        <v>13</v>
      </c>
      <c r="B67">
        <v>-19.785</v>
      </c>
      <c r="C67">
        <v>10</v>
      </c>
      <c r="D67">
        <v>2000</v>
      </c>
      <c r="E67">
        <v>274</v>
      </c>
      <c r="F67">
        <f>I67*[1]!wallScanRefl(B67,G52,H52,I52,K52)+J52</f>
        <v>259.19511187636988</v>
      </c>
      <c r="G67">
        <f t="shared" si="0"/>
        <v>0.79994420566862856</v>
      </c>
      <c r="I67">
        <f>IF(B67&gt;H52,EXP(-1.414*M52*J67),1)</f>
        <v>0.71968463207481592</v>
      </c>
      <c r="J67">
        <f>IF(B67&gt;H52,B67-H52,0)</f>
        <v>1.0952494674526676</v>
      </c>
    </row>
    <row r="68" spans="1:10">
      <c r="A68">
        <v>14</v>
      </c>
      <c r="B68">
        <v>-19.850000000000001</v>
      </c>
      <c r="C68">
        <v>10</v>
      </c>
      <c r="D68">
        <v>2000</v>
      </c>
      <c r="E68">
        <v>284</v>
      </c>
      <c r="F68">
        <f>I68*[1]!wallScanRefl(B68,G52,H52,I52,K52)+J52</f>
        <v>263.52697954933768</v>
      </c>
      <c r="G68">
        <f t="shared" si="0"/>
        <v>1.4758611492015405</v>
      </c>
      <c r="I68">
        <f>IF(B68&gt;H52,EXP(-1.414*M52*J68),1)</f>
        <v>0.73387220459750546</v>
      </c>
      <c r="J68">
        <f>IF(B68&gt;H52,B68-H52,0)</f>
        <v>1.0302494674526663</v>
      </c>
    </row>
    <row r="69" spans="1:10">
      <c r="A69">
        <v>15</v>
      </c>
      <c r="B69">
        <v>-19.914999999999999</v>
      </c>
      <c r="C69">
        <v>10</v>
      </c>
      <c r="D69">
        <v>2000</v>
      </c>
      <c r="E69">
        <v>281</v>
      </c>
      <c r="F69">
        <f>I69*[1]!wallScanRefl(B69,G52,H52,I52,K52)+J52</f>
        <v>267.94424391417533</v>
      </c>
      <c r="G69">
        <f t="shared" si="0"/>
        <v>0.60659347677063302</v>
      </c>
      <c r="I69">
        <f>IF(B69&gt;H52,EXP(-1.414*M52*J69),1)</f>
        <v>0.74833946520177286</v>
      </c>
      <c r="J69">
        <f>IF(B69&gt;H52,B69-H52,0)</f>
        <v>0.9652494674526686</v>
      </c>
    </row>
    <row r="70" spans="1:10">
      <c r="A70">
        <v>16</v>
      </c>
      <c r="B70">
        <v>-19.984999999999999</v>
      </c>
      <c r="C70">
        <v>10</v>
      </c>
      <c r="D70">
        <v>2000</v>
      </c>
      <c r="E70">
        <v>275</v>
      </c>
      <c r="F70">
        <f>I70*[1]!wallScanRefl(B70,G52,H52,I52,K52)+J52</f>
        <v>272.7987323625058</v>
      </c>
      <c r="G70">
        <f t="shared" si="0"/>
        <v>1.7620288043197402E-2</v>
      </c>
      <c r="I70">
        <f>IF(B70&gt;H52,EXP(-1.414*M52*J70),1)</f>
        <v>0.76423870592674681</v>
      </c>
      <c r="J70">
        <f>IF(B70&gt;H52,B70-H52,0)</f>
        <v>0.89524946745266831</v>
      </c>
    </row>
    <row r="71" spans="1:10">
      <c r="A71">
        <v>17</v>
      </c>
      <c r="B71">
        <v>-20.04</v>
      </c>
      <c r="C71">
        <v>10</v>
      </c>
      <c r="D71">
        <v>2000</v>
      </c>
      <c r="E71">
        <v>277</v>
      </c>
      <c r="F71">
        <f>I71*[1]!wallScanRefl(B71,G52,H52,I52,K52)+J52</f>
        <v>276.68521906511012</v>
      </c>
      <c r="G71">
        <f t="shared" si="0"/>
        <v>3.5771493491028154E-4</v>
      </c>
      <c r="I71">
        <f>IF(B71&gt;H52,EXP(-1.414*M52*J71),1)</f>
        <v>0.7769675831950339</v>
      </c>
      <c r="J71">
        <f>IF(B71&gt;H52,B71-H52,0)</f>
        <v>0.8402494674526686</v>
      </c>
    </row>
    <row r="72" spans="1:10">
      <c r="A72">
        <v>18</v>
      </c>
      <c r="B72">
        <v>-20.105</v>
      </c>
      <c r="C72">
        <v>10</v>
      </c>
      <c r="D72">
        <v>2000</v>
      </c>
      <c r="E72">
        <v>253</v>
      </c>
      <c r="F72">
        <f>I72*[1]!wallScanRefl(B72,G52,H52,I52,K52)+J52</f>
        <v>281.36187965585157</v>
      </c>
      <c r="G72">
        <f t="shared" si="0"/>
        <v>3.1794316901699884</v>
      </c>
      <c r="I72">
        <f>IF(B72&gt;H52,EXP(-1.414*M52*J72),1)</f>
        <v>0.79228440870870209</v>
      </c>
      <c r="J72">
        <f>IF(B72&gt;H52,B72-H52,0)</f>
        <v>0.77524946745266732</v>
      </c>
    </row>
    <row r="73" spans="1:10">
      <c r="A73">
        <v>19</v>
      </c>
      <c r="B73">
        <v>-20.175000000000001</v>
      </c>
      <c r="C73">
        <v>9</v>
      </c>
      <c r="D73">
        <v>2000</v>
      </c>
      <c r="E73">
        <v>266</v>
      </c>
      <c r="F73">
        <f>I73*[1]!wallScanRefl(B73,G52,H52,I52,K52)+J52</f>
        <v>286.50143955976722</v>
      </c>
      <c r="G73">
        <f t="shared" si="0"/>
        <v>1.5801091128676255</v>
      </c>
      <c r="I73">
        <f>IF(B73&gt;H52,EXP(-1.414*M52*J73),1)</f>
        <v>0.80911730490415645</v>
      </c>
      <c r="J73">
        <f>IF(B73&gt;H52,B73-H52,0)</f>
        <v>0.70524946745266703</v>
      </c>
    </row>
    <row r="74" spans="1:10">
      <c r="A74">
        <v>20</v>
      </c>
      <c r="B74">
        <v>-20.245000000000001</v>
      </c>
      <c r="C74">
        <v>10</v>
      </c>
      <c r="D74">
        <v>2000</v>
      </c>
      <c r="E74">
        <v>326</v>
      </c>
      <c r="F74">
        <f>I74*[1]!wallScanRefl(B74,G52,H52,I52,K52)+J52</f>
        <v>291.75019469383261</v>
      </c>
      <c r="G74">
        <f t="shared" si="0"/>
        <v>3.5983103175164777</v>
      </c>
      <c r="I74">
        <f>IF(B74&gt;H52,EXP(-1.414*M52*J74),1)</f>
        <v>0.82630783327211421</v>
      </c>
      <c r="J74">
        <f>IF(B74&gt;H52,B74-H52,0)</f>
        <v>0.63524946745266675</v>
      </c>
    </row>
    <row r="75" spans="1:10">
      <c r="A75">
        <v>21</v>
      </c>
      <c r="B75">
        <v>-20.309999999999999</v>
      </c>
      <c r="C75">
        <v>10</v>
      </c>
      <c r="D75">
        <v>2000</v>
      </c>
      <c r="E75">
        <v>299</v>
      </c>
      <c r="F75">
        <f>I75*[1]!wallScanRefl(B75,G52,H52,I52,K52)+J52</f>
        <v>296.72384013704846</v>
      </c>
      <c r="G75">
        <f t="shared" si="0"/>
        <v>1.732743719635985E-2</v>
      </c>
      <c r="I75">
        <f>IF(B75&gt;H52,EXP(-1.414*M52*J75),1)</f>
        <v>0.84259733257240665</v>
      </c>
      <c r="J75">
        <f>IF(B75&gt;H52,B75-H52,0)</f>
        <v>0.57024946745266902</v>
      </c>
    </row>
    <row r="76" spans="1:10">
      <c r="A76">
        <v>22</v>
      </c>
      <c r="B76">
        <v>-20.37</v>
      </c>
      <c r="C76">
        <v>10</v>
      </c>
      <c r="D76">
        <v>2000</v>
      </c>
      <c r="E76">
        <v>300</v>
      </c>
      <c r="F76">
        <f>I76*[1]!wallScanRefl(B76,G52,H52,I52,K52)+J52</f>
        <v>301.40187895413942</v>
      </c>
      <c r="G76">
        <f t="shared" si="0"/>
        <v>6.5508820068634456E-3</v>
      </c>
      <c r="I76">
        <f>IF(B76&gt;H52,EXP(-1.414*M52*J76),1)</f>
        <v>0.85791867200195693</v>
      </c>
      <c r="J76">
        <f>IF(B76&gt;H52,B76-H52,0)</f>
        <v>0.51024946745266675</v>
      </c>
    </row>
    <row r="77" spans="1:10">
      <c r="A77">
        <v>23</v>
      </c>
      <c r="B77">
        <v>-20.440000000000001</v>
      </c>
      <c r="C77">
        <v>10</v>
      </c>
      <c r="D77">
        <v>2000</v>
      </c>
      <c r="E77">
        <v>284</v>
      </c>
      <c r="F77">
        <f>I77*[1]!wallScanRefl(B77,G52,H52,I52,K52)+J52</f>
        <v>306.96720923071064</v>
      </c>
      <c r="G77">
        <f t="shared" si="0"/>
        <v>1.8573686614339433</v>
      </c>
      <c r="I77">
        <f>IF(B77&gt;H52,EXP(-1.414*M52*J77),1)</f>
        <v>0.87614603554870152</v>
      </c>
      <c r="J77">
        <f>IF(B77&gt;H52,B77-H52,0)</f>
        <v>0.44024946745266647</v>
      </c>
    </row>
    <row r="78" spans="1:10">
      <c r="A78">
        <v>24</v>
      </c>
      <c r="B78">
        <v>-20.504999999999999</v>
      </c>
      <c r="C78">
        <v>10</v>
      </c>
      <c r="D78">
        <v>2000</v>
      </c>
      <c r="E78">
        <v>318</v>
      </c>
      <c r="F78">
        <f>I78*[1]!wallScanRefl(B78,G52,H52,I52,K52)+J52</f>
        <v>309.57238179434842</v>
      </c>
      <c r="G78">
        <f t="shared" si="0"/>
        <v>0.22334826610135225</v>
      </c>
      <c r="I78">
        <f>IF(B78&gt;H52,EXP(-1.414*M52*J78),1)</f>
        <v>0.89341802506441104</v>
      </c>
      <c r="J78">
        <f>IF(B78&gt;H52,B78-H52,0)</f>
        <v>0.37524946745266874</v>
      </c>
    </row>
    <row r="79" spans="1:10">
      <c r="A79">
        <v>25</v>
      </c>
      <c r="B79">
        <v>-20.57</v>
      </c>
      <c r="C79">
        <v>10</v>
      </c>
      <c r="D79">
        <v>2000</v>
      </c>
      <c r="E79">
        <v>344</v>
      </c>
      <c r="F79">
        <f>I79*[1]!wallScanRefl(B79,G52,H52,I52,K52)+J52</f>
        <v>306.01322569383956</v>
      </c>
      <c r="G79">
        <f t="shared" si="0"/>
        <v>4.194752971474335</v>
      </c>
      <c r="I79">
        <f>IF(B79&gt;H52,EXP(-1.414*M52*J79),1)</f>
        <v>0.91103050761407556</v>
      </c>
      <c r="J79">
        <f>IF(B79&gt;H52,B79-H52,0)</f>
        <v>0.31024946745266746</v>
      </c>
    </row>
    <row r="80" spans="1:10">
      <c r="A80">
        <v>26</v>
      </c>
      <c r="B80">
        <v>-20.635000000000002</v>
      </c>
      <c r="C80">
        <v>10</v>
      </c>
      <c r="D80">
        <v>2000</v>
      </c>
      <c r="E80">
        <v>297</v>
      </c>
      <c r="F80">
        <f>I80*[1]!wallScanRefl(B80,G52,H52,I52,K52)+J52</f>
        <v>295.91240276232736</v>
      </c>
      <c r="G80">
        <f t="shared" si="0"/>
        <v>3.9827197016604572E-3</v>
      </c>
      <c r="I80">
        <f>IF(B80&gt;H52,EXP(-1.414*M52*J80),1)</f>
        <v>0.92899019554001383</v>
      </c>
      <c r="J80">
        <f>IF(B80&gt;H52,B80-H52,0)</f>
        <v>0.24524946745266618</v>
      </c>
    </row>
    <row r="81" spans="1:10">
      <c r="A81">
        <v>27</v>
      </c>
      <c r="B81">
        <v>-20.704999999999998</v>
      </c>
      <c r="C81">
        <v>9</v>
      </c>
      <c r="D81">
        <v>2000</v>
      </c>
      <c r="E81">
        <v>284</v>
      </c>
      <c r="F81">
        <f>I81*[1]!wallScanRefl(B81,G52,H52,I52,K52)+J52</f>
        <v>277.28181332797357</v>
      </c>
      <c r="G81">
        <f t="shared" si="0"/>
        <v>0.15892264845138596</v>
      </c>
      <c r="I81">
        <f>IF(B81&gt;H52,EXP(-1.414*M52*J81),1)</f>
        <v>0.94872754661777392</v>
      </c>
      <c r="J81">
        <f>IF(B81&gt;H52,B81-H52,0)</f>
        <v>0.17524946745266945</v>
      </c>
    </row>
    <row r="82" spans="1:10">
      <c r="A82">
        <v>28</v>
      </c>
      <c r="B82">
        <v>-20.76</v>
      </c>
      <c r="C82">
        <v>10</v>
      </c>
      <c r="D82">
        <v>2000</v>
      </c>
      <c r="E82">
        <v>246</v>
      </c>
      <c r="F82">
        <f>I82*[1]!wallScanRefl(B82,G52,H52,I52,K52)+J52</f>
        <v>256.68965444633693</v>
      </c>
      <c r="G82">
        <f t="shared" si="0"/>
        <v>0.46450696008980052</v>
      </c>
      <c r="I82">
        <f>IF(B82&gt;H52,EXP(-1.414*M52*J82),1)</f>
        <v>0.96452920179211821</v>
      </c>
      <c r="J82">
        <f>IF(B82&gt;H52,B82-H52,0)</f>
        <v>0.12024946745266618</v>
      </c>
    </row>
    <row r="83" spans="1:10">
      <c r="A83">
        <v>29</v>
      </c>
      <c r="B83">
        <v>-20.824999999999999</v>
      </c>
      <c r="C83">
        <v>10</v>
      </c>
      <c r="D83">
        <v>2000</v>
      </c>
      <c r="E83">
        <v>213</v>
      </c>
      <c r="F83">
        <f>I83*[1]!wallScanRefl(B83,G52,H52,I52,K52)+J52</f>
        <v>225.22920683673846</v>
      </c>
      <c r="G83">
        <f t="shared" si="0"/>
        <v>0.70212910730389955</v>
      </c>
      <c r="I83">
        <f>IF(B83&gt;H52,EXP(-1.414*M52*J83),1)</f>
        <v>0.98354354139420974</v>
      </c>
      <c r="J83">
        <f>IF(B83&gt;H52,B83-H52,0)</f>
        <v>5.5249467452668455E-2</v>
      </c>
    </row>
    <row r="84" spans="1:10">
      <c r="A84">
        <v>30</v>
      </c>
      <c r="B84">
        <v>-20.895</v>
      </c>
      <c r="C84">
        <v>9</v>
      </c>
      <c r="D84">
        <v>2000</v>
      </c>
      <c r="E84">
        <v>175</v>
      </c>
      <c r="F84">
        <f>I84*[1]!wallScanRefl(B84,G52,H52,I52,K52)+J52</f>
        <v>181.9704199133092</v>
      </c>
      <c r="G84">
        <f t="shared" si="0"/>
        <v>0.27763859295918536</v>
      </c>
      <c r="I84">
        <f>IF(B84&gt;H52,EXP(-1.414*M52*J84),1)</f>
        <v>1</v>
      </c>
      <c r="J84">
        <f>IF(B84&gt;H52,B84-H52,0)</f>
        <v>0</v>
      </c>
    </row>
    <row r="85" spans="1:10">
      <c r="A85">
        <v>31</v>
      </c>
      <c r="B85">
        <v>-20.96</v>
      </c>
      <c r="C85">
        <v>10</v>
      </c>
      <c r="D85">
        <v>2000</v>
      </c>
      <c r="E85">
        <v>148</v>
      </c>
      <c r="F85">
        <f>I85*[1]!wallScanRefl(B85,G52,H52,I52,K52)+J52</f>
        <v>141.40657016182018</v>
      </c>
      <c r="G85">
        <f t="shared" si="0"/>
        <v>0.29373862858783722</v>
      </c>
      <c r="I85">
        <f>IF(B85&gt;H52,EXP(-1.414*M52*J85),1)</f>
        <v>1</v>
      </c>
      <c r="J85">
        <f>IF(B85&gt;H52,B85-H52,0)</f>
        <v>0</v>
      </c>
    </row>
    <row r="86" spans="1:10">
      <c r="A86">
        <v>32</v>
      </c>
      <c r="B86">
        <v>-21.024999999999999</v>
      </c>
      <c r="C86">
        <v>10</v>
      </c>
      <c r="D86">
        <v>2000</v>
      </c>
      <c r="E86">
        <v>105</v>
      </c>
      <c r="F86">
        <f>I86*[1]!wallScanRefl(B86,G52,H52,I52,K52)+J52</f>
        <v>107.62036426779125</v>
      </c>
      <c r="G86">
        <f t="shared" si="0"/>
        <v>6.5393418056353819E-2</v>
      </c>
      <c r="I86">
        <f>IF(B86&gt;H52,EXP(-1.414*M52*J86),1)</f>
        <v>1</v>
      </c>
      <c r="J86">
        <f>IF(B86&gt;H52,B86-H52,0)</f>
        <v>0</v>
      </c>
    </row>
    <row r="87" spans="1:10">
      <c r="A87">
        <v>33</v>
      </c>
      <c r="B87">
        <v>-21.09</v>
      </c>
      <c r="C87">
        <v>10</v>
      </c>
      <c r="D87">
        <v>2000</v>
      </c>
      <c r="E87">
        <v>89</v>
      </c>
      <c r="F87">
        <f>I87*[1]!wallScanRefl(B87,G52,H52,I52,K52)+J52</f>
        <v>80.611802231218604</v>
      </c>
      <c r="G87">
        <f t="shared" si="0"/>
        <v>0.79058271694594595</v>
      </c>
      <c r="I87">
        <f>IF(B87&gt;H52,EXP(-1.414*M52*J87),1)</f>
        <v>1</v>
      </c>
      <c r="J87">
        <f>IF(B87&gt;H52,B87-H52,0)</f>
        <v>0</v>
      </c>
    </row>
    <row r="88" spans="1:10">
      <c r="A88">
        <v>34</v>
      </c>
      <c r="B88">
        <v>-21.155000000000001</v>
      </c>
      <c r="C88">
        <v>10</v>
      </c>
      <c r="D88">
        <v>2000</v>
      </c>
      <c r="E88">
        <v>74</v>
      </c>
      <c r="F88">
        <f>I88*[1]!wallScanRefl(B88,G52,H52,I52,K52)+J52</f>
        <v>60.380884052104349</v>
      </c>
      <c r="G88">
        <f t="shared" si="0"/>
        <v>2.5064908000300763</v>
      </c>
      <c r="I88">
        <f>IF(B88&gt;H52,EXP(-1.414*M52*J88),1)</f>
        <v>1</v>
      </c>
      <c r="J88">
        <f>IF(B88&gt;H52,B88-H52,0)</f>
        <v>0</v>
      </c>
    </row>
    <row r="89" spans="1:10">
      <c r="A89">
        <v>35</v>
      </c>
      <c r="B89">
        <v>-21.22</v>
      </c>
      <c r="C89">
        <v>10</v>
      </c>
      <c r="D89">
        <v>2000</v>
      </c>
      <c r="E89">
        <v>35</v>
      </c>
      <c r="F89">
        <f>I89*[1]!wallScanRefl(B89,G52,H52,I52,K52)+J52</f>
        <v>46.927609730449007</v>
      </c>
      <c r="G89">
        <f t="shared" si="0"/>
        <v>4.0647963966257663</v>
      </c>
      <c r="I89">
        <f>IF(B89&gt;H52,EXP(-1.414*M52*J89),1)</f>
        <v>1</v>
      </c>
      <c r="J89">
        <f>IF(B89&gt;H52,B89-H52,0)</f>
        <v>0</v>
      </c>
    </row>
    <row r="90" spans="1:10">
      <c r="A90">
        <v>36</v>
      </c>
      <c r="B90">
        <v>-21.28</v>
      </c>
      <c r="C90">
        <v>10</v>
      </c>
      <c r="D90">
        <v>2000</v>
      </c>
      <c r="E90">
        <v>45</v>
      </c>
      <c r="F90">
        <f>I90*[1]!wallScanRefl(B90,G52,H52,I52,K52)+J52</f>
        <v>40.524862892818042</v>
      </c>
      <c r="G90">
        <f t="shared" si="0"/>
        <v>0.44504115840170888</v>
      </c>
      <c r="I90">
        <f>IF(B90&gt;H52,EXP(-1.414*M52*J90),1)</f>
        <v>1</v>
      </c>
      <c r="J90">
        <f>IF(B90&gt;H52,B90-H52,0)</f>
        <v>0</v>
      </c>
    </row>
    <row r="91" spans="1:10">
      <c r="A91">
        <v>37</v>
      </c>
      <c r="B91">
        <v>-21.344999999999999</v>
      </c>
      <c r="C91">
        <v>10</v>
      </c>
      <c r="D91">
        <v>2000</v>
      </c>
      <c r="E91">
        <v>33</v>
      </c>
      <c r="F91">
        <f>I91*[1]!wallScanRefl(B91,G52,H52,I52,K52)+J52</f>
        <v>39.455012755762226</v>
      </c>
      <c r="G91">
        <f t="shared" si="0"/>
        <v>1.2626421114258499</v>
      </c>
      <c r="I91">
        <f>IF(B91&gt;H52,EXP(-1.414*M52*J91),1)</f>
        <v>1</v>
      </c>
      <c r="J91">
        <f>IF(B91&gt;H52,B91-H52,0)</f>
        <v>0</v>
      </c>
    </row>
    <row r="92" spans="1:10">
      <c r="A92">
        <v>38</v>
      </c>
      <c r="B92">
        <v>-21.41</v>
      </c>
      <c r="C92">
        <v>9</v>
      </c>
      <c r="D92">
        <v>2000</v>
      </c>
      <c r="E92">
        <v>48</v>
      </c>
      <c r="F92">
        <f>I92*[1]!wallScanRefl(B92,G52,H52,I52,K52)+J52</f>
        <v>39.455012755762226</v>
      </c>
      <c r="G92">
        <f t="shared" si="0"/>
        <v>1.5211834792538805</v>
      </c>
      <c r="I92">
        <f>IF(B92&gt;H52,EXP(-1.414*M52*J92),1)</f>
        <v>1</v>
      </c>
      <c r="J92">
        <f>IF(B92&gt;H52,B92-H52,0)</f>
        <v>0</v>
      </c>
    </row>
    <row r="93" spans="1:10">
      <c r="A93">
        <v>39</v>
      </c>
      <c r="B93">
        <v>-21.475000000000001</v>
      </c>
      <c r="C93">
        <v>9</v>
      </c>
      <c r="D93">
        <v>2000</v>
      </c>
      <c r="E93">
        <v>50</v>
      </c>
      <c r="F93">
        <f>I93*[1]!wallScanRefl(B93,G52,H52,I52,K52)+J52</f>
        <v>39.455012755762226</v>
      </c>
      <c r="G93">
        <f t="shared" si="0"/>
        <v>2.2239351196227473</v>
      </c>
      <c r="I93">
        <f>IF(B93&gt;H52,EXP(-1.414*M52*J93),1)</f>
        <v>1</v>
      </c>
      <c r="J93">
        <f>IF(B93&gt;H52,B93-H52,0)</f>
        <v>0</v>
      </c>
    </row>
    <row r="94" spans="1:10">
      <c r="A94">
        <v>40</v>
      </c>
      <c r="B94">
        <v>-21.54</v>
      </c>
      <c r="C94">
        <v>10</v>
      </c>
      <c r="D94">
        <v>2000</v>
      </c>
      <c r="E94">
        <v>42</v>
      </c>
      <c r="F94">
        <f>I94*[1]!wallScanRefl(B94,G52,H52,I52,K52)+J52</f>
        <v>39.455012755762226</v>
      </c>
      <c r="G94">
        <f t="shared" si="0"/>
        <v>0.15421333507935664</v>
      </c>
      <c r="I94">
        <f>IF(B94&gt;H52,EXP(-1.414*M52*J94),1)</f>
        <v>1</v>
      </c>
      <c r="J94">
        <f>IF(B94&gt;H52,B94-H52,0)</f>
        <v>0</v>
      </c>
    </row>
    <row r="95" spans="1:10">
      <c r="A95">
        <v>41</v>
      </c>
      <c r="B95">
        <v>-21.61</v>
      </c>
      <c r="C95">
        <v>9</v>
      </c>
      <c r="D95">
        <v>2000</v>
      </c>
      <c r="E95">
        <v>42</v>
      </c>
      <c r="F95">
        <f>I95*[1]!wallScanRefl(B95,G52,H52,I52,K52)+J52</f>
        <v>39.455012755762226</v>
      </c>
      <c r="G95">
        <f t="shared" si="0"/>
        <v>0.15421333507935664</v>
      </c>
      <c r="I95">
        <f>IF(B95&gt;H52,EXP(-1.414*M52*J95),1)</f>
        <v>1</v>
      </c>
      <c r="J95">
        <f>IF(B95&gt;H52,B95-H52,0)</f>
        <v>0</v>
      </c>
    </row>
    <row r="96" spans="1:10">
      <c r="A96">
        <v>42</v>
      </c>
      <c r="B96">
        <v>-21.67</v>
      </c>
      <c r="C96">
        <v>9</v>
      </c>
      <c r="D96">
        <v>2000</v>
      </c>
      <c r="E96">
        <v>52</v>
      </c>
      <c r="F96">
        <f>I96*[1]!wallScanRefl(B96,G52,H52,I52,K52)+J52</f>
        <v>39.455012755762226</v>
      </c>
      <c r="G96">
        <f t="shared" si="0"/>
        <v>3.026475095347855</v>
      </c>
      <c r="I96">
        <f>IF(B96&gt;H52,EXP(-1.414*M52*J96),1)</f>
        <v>1</v>
      </c>
      <c r="J96">
        <f>IF(B96&gt;H52,B96-H52,0)</f>
        <v>0</v>
      </c>
    </row>
    <row r="97" spans="1:10">
      <c r="A97">
        <v>43</v>
      </c>
      <c r="B97">
        <v>-21.74</v>
      </c>
      <c r="C97">
        <v>10</v>
      </c>
      <c r="D97">
        <v>2000</v>
      </c>
      <c r="E97">
        <v>38</v>
      </c>
      <c r="F97">
        <f>I97*[1]!wallScanRefl(B97,G52,H52,I52,K52)+J52</f>
        <v>39.455012755762226</v>
      </c>
      <c r="G97">
        <f t="shared" si="0"/>
        <v>5.5712161037652294E-2</v>
      </c>
      <c r="I97">
        <f>IF(B97&gt;H52,EXP(-1.414*M52*J97),1)</f>
        <v>1</v>
      </c>
      <c r="J97">
        <f>IF(B97&gt;H52,B97-H52,0)</f>
        <v>0</v>
      </c>
    </row>
    <row r="98" spans="1:10">
      <c r="A98">
        <v>44</v>
      </c>
      <c r="B98">
        <v>-21.8</v>
      </c>
      <c r="C98">
        <v>10</v>
      </c>
      <c r="D98">
        <v>2000</v>
      </c>
      <c r="E98">
        <v>46</v>
      </c>
      <c r="F98">
        <f>I98*[1]!wallScanRefl(B98,G52,H52,I52,K52)+J52</f>
        <v>39.455012755762226</v>
      </c>
      <c r="G98">
        <f t="shared" si="0"/>
        <v>0.93123604407032967</v>
      </c>
      <c r="I98">
        <f>IF(B98&gt;H52,EXP(-1.414*M52*J98),1)</f>
        <v>1</v>
      </c>
      <c r="J98">
        <f>IF(B98&gt;H52,B98-H52,0)</f>
        <v>0</v>
      </c>
    </row>
    <row r="99" spans="1:10">
      <c r="A99">
        <v>45</v>
      </c>
      <c r="B99">
        <v>-21.87</v>
      </c>
      <c r="C99">
        <v>10</v>
      </c>
      <c r="D99">
        <v>2000</v>
      </c>
      <c r="E99">
        <v>39</v>
      </c>
      <c r="F99">
        <f>I99*[1]!wallScanRefl(B99,G52,H52,I52,K52)+J52</f>
        <v>39.455012755762226</v>
      </c>
      <c r="G99">
        <f t="shared" si="0"/>
        <v>5.3086309719573141E-3</v>
      </c>
      <c r="I99">
        <f>IF(B99&gt;H52,EXP(-1.414*M52*J99),1)</f>
        <v>1</v>
      </c>
      <c r="J99">
        <f>IF(B99&gt;H52,B99-H52,0)</f>
        <v>0</v>
      </c>
    </row>
    <row r="100" spans="1:10">
      <c r="A100">
        <v>46</v>
      </c>
      <c r="B100">
        <v>-21.93</v>
      </c>
      <c r="C100">
        <v>9</v>
      </c>
      <c r="D100">
        <v>2000</v>
      </c>
      <c r="E100">
        <v>46</v>
      </c>
      <c r="F100">
        <f>I100*[1]!wallScanRefl(B100,G52,H52,I52,K52)+J52</f>
        <v>39.455012755762226</v>
      </c>
      <c r="G100">
        <f t="shared" si="0"/>
        <v>0.93123604407032967</v>
      </c>
      <c r="I100">
        <f>IF(B100&gt;H52,EXP(-1.414*M52*J100),1)</f>
        <v>1</v>
      </c>
      <c r="J100">
        <f>IF(B100&gt;H52,B100-H52,0)</f>
        <v>0</v>
      </c>
    </row>
    <row r="101" spans="1:10">
      <c r="A101">
        <v>47</v>
      </c>
      <c r="B101">
        <v>-22</v>
      </c>
      <c r="C101">
        <v>10</v>
      </c>
      <c r="D101">
        <v>2000</v>
      </c>
      <c r="E101">
        <v>39</v>
      </c>
      <c r="F101">
        <f>I101*[1]!wallScanRefl(B101,G52,H52,I52,K52)+J52</f>
        <v>39.455012755762226</v>
      </c>
      <c r="G101">
        <f t="shared" si="0"/>
        <v>5.3086309719573141E-3</v>
      </c>
      <c r="I101">
        <f>IF(B101&gt;H52,EXP(-1.414*M52*J101),1)</f>
        <v>1</v>
      </c>
      <c r="J101">
        <f>IF(B101&gt;H52,B101-H52,0)</f>
        <v>0</v>
      </c>
    </row>
    <row r="102" spans="1:10">
      <c r="A102">
        <v>48</v>
      </c>
      <c r="B102">
        <v>-22.06</v>
      </c>
      <c r="C102">
        <v>9</v>
      </c>
      <c r="D102">
        <v>2000</v>
      </c>
      <c r="E102">
        <v>28</v>
      </c>
      <c r="F102">
        <f>I102*[1]!wallScanRefl(B102,G52,H52,I52,K52)+J52</f>
        <v>39.455012755762226</v>
      </c>
      <c r="G102">
        <f t="shared" si="0"/>
        <v>4.6863327583812611</v>
      </c>
      <c r="I102">
        <f>IF(B102&gt;H52,EXP(-1.414*M52*J102),1)</f>
        <v>1</v>
      </c>
      <c r="J102">
        <f>IF(B102&gt;H52,B102-H52,0)</f>
        <v>0</v>
      </c>
    </row>
    <row r="103" spans="1:10">
      <c r="A103">
        <v>49</v>
      </c>
      <c r="B103">
        <v>-22.13</v>
      </c>
      <c r="C103">
        <v>10</v>
      </c>
      <c r="D103">
        <v>2000</v>
      </c>
      <c r="E103">
        <v>38</v>
      </c>
      <c r="F103">
        <f>I103*[1]!wallScanRefl(B103,G52,H52,I52,K52)+J52</f>
        <v>39.455012755762226</v>
      </c>
      <c r="G103">
        <f t="shared" si="0"/>
        <v>5.5712161037652294E-2</v>
      </c>
      <c r="I103">
        <f>IF(B103&gt;H52,EXP(-1.414*M52*J103),1)</f>
        <v>1</v>
      </c>
      <c r="J103">
        <f>IF(B103&gt;H52,B103-H52,0)</f>
        <v>0</v>
      </c>
    </row>
    <row r="104" spans="1:10">
      <c r="A104">
        <v>50</v>
      </c>
      <c r="B104">
        <v>-22.19</v>
      </c>
      <c r="C104">
        <v>10</v>
      </c>
      <c r="D104">
        <v>2000</v>
      </c>
      <c r="E104">
        <v>45</v>
      </c>
      <c r="F104">
        <f>I104*[1]!wallScanRefl(B104,G52,H52,I52,K52)+J52</f>
        <v>39.455012755762226</v>
      </c>
      <c r="G104">
        <f t="shared" si="0"/>
        <v>0.68326407863910277</v>
      </c>
      <c r="I104">
        <f>IF(B104&gt;H52,EXP(-1.414*M52*J104),1)</f>
        <v>1</v>
      </c>
      <c r="J104">
        <f>IF(B104&gt;H52,B104-H52,0)</f>
        <v>0</v>
      </c>
    </row>
    <row r="105" spans="1:10">
      <c r="A105">
        <v>51</v>
      </c>
      <c r="B105">
        <v>-22.254999999999999</v>
      </c>
      <c r="C105">
        <v>10</v>
      </c>
      <c r="D105">
        <v>2000</v>
      </c>
      <c r="E105">
        <v>50</v>
      </c>
      <c r="F105">
        <f>I105*[1]!wallScanRefl(B105,G52,H52,I52,K52)+J52</f>
        <v>39.455012755762226</v>
      </c>
      <c r="G105">
        <f t="shared" si="0"/>
        <v>2.2239351196227473</v>
      </c>
      <c r="I105">
        <f>IF(B105&gt;H52,EXP(-1.414*M52*J105),1)</f>
        <v>1</v>
      </c>
      <c r="J105">
        <f>IF(B105&gt;H52,B105-H52,0)</f>
        <v>0</v>
      </c>
    </row>
    <row r="106" spans="1:10">
      <c r="A106">
        <v>52</v>
      </c>
      <c r="B106">
        <v>-22.324999999999999</v>
      </c>
      <c r="C106">
        <v>10</v>
      </c>
      <c r="D106">
        <v>2000</v>
      </c>
      <c r="E106">
        <v>31</v>
      </c>
      <c r="F106">
        <f>I106*[1]!wallScanRefl(B106,G52,H52,I52,K52)+J52</f>
        <v>39.455012755762226</v>
      </c>
      <c r="G106">
        <f t="shared" si="0"/>
        <v>2.3060400225839337</v>
      </c>
      <c r="I106">
        <f>IF(B106&gt;H52,EXP(-1.414*M52*J106),1)</f>
        <v>1</v>
      </c>
      <c r="J106">
        <f>IF(B106&gt;H52,B106-H52,0)</f>
        <v>0</v>
      </c>
    </row>
    <row r="107" spans="1:10">
      <c r="A107">
        <v>53</v>
      </c>
      <c r="B107">
        <v>-22.385000000000002</v>
      </c>
      <c r="C107">
        <v>9</v>
      </c>
      <c r="D107">
        <v>2000</v>
      </c>
      <c r="E107">
        <v>50</v>
      </c>
      <c r="F107">
        <f>I107*[1]!wallScanRefl(B107,G52,H52,I52,K52)+J52</f>
        <v>39.455012755762226</v>
      </c>
      <c r="G107">
        <f t="shared" si="0"/>
        <v>2.2239351196227473</v>
      </c>
      <c r="I107">
        <f>IF(B107&gt;H52,EXP(-1.414*M52*J107),1)</f>
        <v>1</v>
      </c>
      <c r="J107">
        <f>IF(B107&gt;H52,B107-H52,0)</f>
        <v>0</v>
      </c>
    </row>
    <row r="108" spans="1:10">
      <c r="A108">
        <v>54</v>
      </c>
      <c r="B108">
        <v>-22.454999999999998</v>
      </c>
      <c r="C108">
        <v>10</v>
      </c>
      <c r="D108">
        <v>2000</v>
      </c>
      <c r="E108">
        <v>35</v>
      </c>
      <c r="F108">
        <f>I108*[1]!wallScanRefl(B108,G52,H52,I52,K52)+J52</f>
        <v>39.455012755762226</v>
      </c>
      <c r="G108">
        <f t="shared" si="0"/>
        <v>0.56706110440011837</v>
      </c>
      <c r="I108">
        <f>IF(B108&gt;H52,EXP(-1.414*M52*J108),1)</f>
        <v>1</v>
      </c>
      <c r="J108">
        <f>IF(B108&gt;H52,B108-H52,0)</f>
        <v>0</v>
      </c>
    </row>
    <row r="109" spans="1:10">
      <c r="A109">
        <v>55</v>
      </c>
      <c r="B109">
        <v>-22.51</v>
      </c>
      <c r="C109">
        <v>9</v>
      </c>
      <c r="D109">
        <v>2000</v>
      </c>
      <c r="E109">
        <v>48</v>
      </c>
      <c r="F109">
        <f>I109*[1]!wallScanRefl(B109,G52,H52,I52,K52)+J52</f>
        <v>39.455012755762226</v>
      </c>
      <c r="G109">
        <f t="shared" si="0"/>
        <v>1.5211834792538805</v>
      </c>
      <c r="I109">
        <f>IF(B109&gt;H52,EXP(-1.414*M52*J109),1)</f>
        <v>1</v>
      </c>
      <c r="J109">
        <f>IF(B109&gt;H52,B109-H52,0)</f>
        <v>0</v>
      </c>
    </row>
    <row r="110" spans="1:10">
      <c r="A110">
        <v>56</v>
      </c>
      <c r="B110">
        <v>-22.59</v>
      </c>
      <c r="C110">
        <v>10</v>
      </c>
      <c r="D110">
        <v>2000</v>
      </c>
      <c r="E110">
        <v>43</v>
      </c>
      <c r="F110">
        <f>I110*[1]!wallScanRefl(B110,G52,H52,I52,K52)+J52</f>
        <v>39.455012755762226</v>
      </c>
      <c r="G110">
        <f t="shared" si="0"/>
        <v>0.29225429213508203</v>
      </c>
      <c r="I110">
        <f>IF(B110&gt;H52,EXP(-1.414*M52*J110),1)</f>
        <v>1</v>
      </c>
      <c r="J110">
        <f>IF(B110&gt;H52,B110-H52,0)</f>
        <v>0</v>
      </c>
    </row>
    <row r="111" spans="1:10">
      <c r="A111">
        <v>57</v>
      </c>
      <c r="B111">
        <v>-22.645</v>
      </c>
      <c r="C111">
        <v>10</v>
      </c>
      <c r="D111">
        <v>2000</v>
      </c>
      <c r="E111">
        <v>32</v>
      </c>
      <c r="F111">
        <f>I111*[1]!wallScanRefl(B111,G52,H52,I52,K52)+J52</f>
        <v>39.455012755762226</v>
      </c>
      <c r="G111">
        <f t="shared" si="0"/>
        <v>1.7367879746430468</v>
      </c>
      <c r="I111">
        <f>IF(B111&gt;H52,EXP(-1.414*M52*J111),1)</f>
        <v>1</v>
      </c>
      <c r="J111">
        <f>IF(B111&gt;H52,B111-H52,0)</f>
        <v>0</v>
      </c>
    </row>
    <row r="112" spans="1:10">
      <c r="A112">
        <v>58</v>
      </c>
      <c r="B112">
        <v>-22.715</v>
      </c>
      <c r="C112">
        <v>10</v>
      </c>
      <c r="D112">
        <v>2000</v>
      </c>
      <c r="E112">
        <v>49</v>
      </c>
      <c r="F112">
        <f>I112*[1]!wallScanRefl(B112,G52,H52,I52,K52)+J52</f>
        <v>39.455012755762226</v>
      </c>
      <c r="G112">
        <f t="shared" si="0"/>
        <v>1.8593220712788125</v>
      </c>
      <c r="I112">
        <f>IF(B112&gt;H52,EXP(-1.414*M52*J112),1)</f>
        <v>1</v>
      </c>
      <c r="J112">
        <f>IF(B112&gt;H52,B112-H52,0)</f>
        <v>0</v>
      </c>
    </row>
    <row r="113" spans="1:10">
      <c r="A113">
        <v>59</v>
      </c>
      <c r="B113">
        <v>-22.774999999999999</v>
      </c>
      <c r="C113">
        <v>9</v>
      </c>
      <c r="D113">
        <v>2000</v>
      </c>
      <c r="E113">
        <v>33</v>
      </c>
      <c r="F113">
        <f>I113*[1]!wallScanRefl(B113,G52,H52,I52,K52)+J52</f>
        <v>39.455012755762226</v>
      </c>
      <c r="G113">
        <f t="shared" si="0"/>
        <v>1.2626421114258499</v>
      </c>
      <c r="I113">
        <f>IF(B113&gt;H52,EXP(-1.414*M52*J113),1)</f>
        <v>1</v>
      </c>
      <c r="J113">
        <f>IF(B113&gt;H52,B113-H52,0)</f>
        <v>0</v>
      </c>
    </row>
    <row r="114" spans="1:10">
      <c r="A114">
        <v>60</v>
      </c>
      <c r="B114">
        <v>-22.84</v>
      </c>
      <c r="C114">
        <v>9</v>
      </c>
      <c r="D114">
        <v>2000</v>
      </c>
      <c r="E114">
        <v>38</v>
      </c>
      <c r="F114">
        <f>I114*[1]!wallScanRefl(B114,G52,H52,I52,K52)+J52</f>
        <v>39.455012755762226</v>
      </c>
      <c r="G114">
        <f t="shared" si="0"/>
        <v>5.5712161037652294E-2</v>
      </c>
      <c r="I114">
        <f>IF(B114&gt;H52,EXP(-1.414*M52*J114),1)</f>
        <v>1</v>
      </c>
      <c r="J114">
        <f>IF(B114&gt;H52,B114-H52,0)</f>
        <v>0</v>
      </c>
    </row>
    <row r="115" spans="1:10">
      <c r="A115">
        <v>61</v>
      </c>
      <c r="B115">
        <v>-22.91</v>
      </c>
      <c r="C115">
        <v>9</v>
      </c>
      <c r="D115">
        <v>2000</v>
      </c>
      <c r="E115">
        <v>27</v>
      </c>
      <c r="F115">
        <f>I115*[1]!wallScanRefl(B115,G52,H52,I52,K52)+J52</f>
        <v>39.455012755762226</v>
      </c>
      <c r="G115">
        <f t="shared" si="0"/>
        <v>5.7454571387481392</v>
      </c>
      <c r="I115">
        <f>IF(B115&gt;H52,EXP(-1.414*M52*J115),1)</f>
        <v>1</v>
      </c>
      <c r="J115">
        <f>IF(B115&gt;H52,B115-H52,0)</f>
        <v>0</v>
      </c>
    </row>
    <row r="116" spans="1:10">
      <c r="A116">
        <v>62</v>
      </c>
      <c r="B116">
        <v>-22.965</v>
      </c>
      <c r="C116">
        <v>10</v>
      </c>
      <c r="D116">
        <v>2000</v>
      </c>
      <c r="E116">
        <v>36</v>
      </c>
      <c r="F116">
        <f>I116*[1]!wallScanRefl(B116,G52,H52,I52,K52)+J52</f>
        <v>39.455012755762226</v>
      </c>
      <c r="G116">
        <f t="shared" si="0"/>
        <v>0.33158647617999143</v>
      </c>
      <c r="I116">
        <f>IF(B116&gt;H52,EXP(-1.414*M52*J116),1)</f>
        <v>1</v>
      </c>
      <c r="J116">
        <f>IF(B116&gt;H52,B116-H52,0)</f>
        <v>0</v>
      </c>
    </row>
    <row r="117" spans="1:10">
      <c r="A117">
        <v>63</v>
      </c>
      <c r="B117">
        <v>-23.04</v>
      </c>
      <c r="C117">
        <v>9</v>
      </c>
      <c r="D117">
        <v>2000</v>
      </c>
      <c r="E117">
        <v>36</v>
      </c>
      <c r="F117">
        <f>I117*[1]!wallScanRefl(B117,G52,H52,I52,K52)+J52</f>
        <v>39.455012755762226</v>
      </c>
      <c r="G117">
        <f t="shared" si="0"/>
        <v>0.33158647617999143</v>
      </c>
      <c r="I117">
        <f>IF(B117&gt;H52,EXP(-1.414*M52*J117),1)</f>
        <v>1</v>
      </c>
      <c r="J117">
        <f>IF(B117&gt;H52,B117-H52,0)</f>
        <v>0</v>
      </c>
    </row>
    <row r="118" spans="1:10">
      <c r="A118">
        <v>64</v>
      </c>
      <c r="B118">
        <v>-23.1</v>
      </c>
      <c r="C118">
        <v>10</v>
      </c>
      <c r="D118">
        <v>2000</v>
      </c>
      <c r="E118">
        <v>39</v>
      </c>
      <c r="F118">
        <f>I118*[1]!wallScanRefl(B118,G52,H52,I52,K52)+J52</f>
        <v>39.455012755762226</v>
      </c>
      <c r="G118">
        <f t="shared" si="0"/>
        <v>5.3086309719573141E-3</v>
      </c>
      <c r="I118">
        <f>IF(B118&gt;H52,EXP(-1.414*M52*J118),1)</f>
        <v>1</v>
      </c>
      <c r="J118">
        <f>IF(B118&gt;H52,B118-H52,0)</f>
        <v>0</v>
      </c>
    </row>
    <row r="119" spans="1:10">
      <c r="A119">
        <v>65</v>
      </c>
      <c r="B119">
        <v>-23.164999999999999</v>
      </c>
      <c r="C119">
        <v>10</v>
      </c>
      <c r="D119">
        <v>2000</v>
      </c>
      <c r="E119">
        <v>38</v>
      </c>
      <c r="F119">
        <f>I119*[1]!wallScanRefl(B119,G52,H52,I52,K52)+J52</f>
        <v>39.455012755762226</v>
      </c>
      <c r="G119">
        <f t="shared" si="0"/>
        <v>5.5712161037652294E-2</v>
      </c>
      <c r="I119">
        <f>IF(B119&gt;H52,EXP(-1.414*M52*J119),1)</f>
        <v>1</v>
      </c>
      <c r="J119">
        <f>IF(B119&gt;H52,B119-H52,0)</f>
        <v>0</v>
      </c>
    </row>
    <row r="120" spans="1:10">
      <c r="A120">
        <v>66</v>
      </c>
      <c r="B120">
        <v>-23.234999999999999</v>
      </c>
      <c r="C120">
        <v>10</v>
      </c>
      <c r="D120">
        <v>2000</v>
      </c>
      <c r="E120">
        <v>47</v>
      </c>
      <c r="F120">
        <f>I120*[1]!wallScanRefl(B120,G52,H52,I52,K52)+J52</f>
        <v>39.455012755762226</v>
      </c>
      <c r="G120">
        <f t="shared" ref="G120:G129" si="1">(F120-E120)^2/E120</f>
        <v>1.2112092024619301</v>
      </c>
      <c r="I120">
        <f>IF(B120&gt;H52,EXP(-1.414*M52*J120),1)</f>
        <v>1</v>
      </c>
      <c r="J120">
        <f>IF(B120&gt;H52,B120-H52,0)</f>
        <v>0</v>
      </c>
    </row>
    <row r="121" spans="1:10">
      <c r="A121">
        <v>67</v>
      </c>
      <c r="B121">
        <v>-23.3</v>
      </c>
      <c r="C121">
        <v>10</v>
      </c>
      <c r="D121">
        <v>2000</v>
      </c>
      <c r="E121">
        <v>45</v>
      </c>
      <c r="F121">
        <f>I121*[1]!wallScanRefl(B121,G52,H52,I52,K52)+J52</f>
        <v>39.455012755762226</v>
      </c>
      <c r="G121">
        <f t="shared" si="1"/>
        <v>0.68326407863910277</v>
      </c>
      <c r="I121">
        <f>IF(B121&gt;H52,EXP(-1.414*M52*J121),1)</f>
        <v>1</v>
      </c>
      <c r="J121">
        <f>IF(B121&gt;H52,B121-H52,0)</f>
        <v>0</v>
      </c>
    </row>
    <row r="122" spans="1:10">
      <c r="A122">
        <v>68</v>
      </c>
      <c r="B122">
        <v>-23.36</v>
      </c>
      <c r="C122">
        <v>10</v>
      </c>
      <c r="D122">
        <v>2000</v>
      </c>
      <c r="E122">
        <v>36</v>
      </c>
      <c r="F122">
        <f>I122*[1]!wallScanRefl(B122,G52,H52,I52,K52)+J52</f>
        <v>39.455012755762226</v>
      </c>
      <c r="G122">
        <f t="shared" si="1"/>
        <v>0.33158647617999143</v>
      </c>
      <c r="I122">
        <f>IF(B122&gt;H52,EXP(-1.414*M52*J122),1)</f>
        <v>1</v>
      </c>
      <c r="J122">
        <f>IF(B122&gt;H52,B122-H52,0)</f>
        <v>0</v>
      </c>
    </row>
    <row r="123" spans="1:10">
      <c r="A123">
        <v>69</v>
      </c>
      <c r="B123">
        <v>-23.425000000000001</v>
      </c>
      <c r="C123">
        <v>10</v>
      </c>
      <c r="D123">
        <v>2000</v>
      </c>
      <c r="E123">
        <v>51</v>
      </c>
      <c r="F123">
        <f>I123*[1]!wallScanRefl(B123,G52,H52,I52,K52)+J52</f>
        <v>39.455012755762226</v>
      </c>
      <c r="G123">
        <f t="shared" si="1"/>
        <v>2.6134653033257433</v>
      </c>
      <c r="I123">
        <f>IF(B123&gt;H52,EXP(-1.414*M52*J123),1)</f>
        <v>1</v>
      </c>
      <c r="J123">
        <f>IF(B123&gt;H52,B123-H52,0)</f>
        <v>0</v>
      </c>
    </row>
    <row r="124" spans="1:10">
      <c r="A124">
        <v>70</v>
      </c>
      <c r="B124">
        <v>-23.49</v>
      </c>
      <c r="C124">
        <v>10</v>
      </c>
      <c r="D124">
        <v>2000</v>
      </c>
      <c r="E124">
        <v>51</v>
      </c>
      <c r="F124">
        <f>I124*[1]!wallScanRefl(B124,G52,H52,I52,K52)+J52</f>
        <v>39.455012755762226</v>
      </c>
      <c r="G124">
        <f t="shared" si="1"/>
        <v>2.6134653033257433</v>
      </c>
      <c r="I124">
        <f>IF(B124&gt;H52,EXP(-1.414*M52*J124),1)</f>
        <v>1</v>
      </c>
      <c r="J124">
        <f>IF(B124&gt;H52,B124-H52,0)</f>
        <v>0</v>
      </c>
    </row>
    <row r="125" spans="1:10">
      <c r="A125">
        <v>71</v>
      </c>
      <c r="B125">
        <v>-23.555</v>
      </c>
      <c r="C125">
        <v>10</v>
      </c>
      <c r="D125">
        <v>2000</v>
      </c>
      <c r="E125">
        <v>38</v>
      </c>
      <c r="F125">
        <f>I125*[1]!wallScanRefl(B125,G52,H52,I52,K52)+J52</f>
        <v>39.455012755762226</v>
      </c>
      <c r="G125">
        <f t="shared" si="1"/>
        <v>5.5712161037652294E-2</v>
      </c>
      <c r="I125">
        <f>IF(B125&gt;H52,EXP(-1.414*M52*J125),1)</f>
        <v>1</v>
      </c>
      <c r="J125">
        <f>IF(B125&gt;H52,B125-H52,0)</f>
        <v>0</v>
      </c>
    </row>
    <row r="126" spans="1:10">
      <c r="A126">
        <v>72</v>
      </c>
      <c r="B126">
        <v>-23.625</v>
      </c>
      <c r="C126">
        <v>10</v>
      </c>
      <c r="D126">
        <v>2000</v>
      </c>
      <c r="E126">
        <v>26</v>
      </c>
      <c r="F126">
        <f>I126*[1]!wallScanRefl(B126,G52,H52,I52,K52)+J52</f>
        <v>39.455012755762226</v>
      </c>
      <c r="G126">
        <f t="shared" si="1"/>
        <v>6.9629757022201622</v>
      </c>
      <c r="I126">
        <f>IF(B126&gt;H52,EXP(-1.414*M52*J126),1)</f>
        <v>1</v>
      </c>
      <c r="J126">
        <f>IF(B126&gt;H52,B126-H52,0)</f>
        <v>0</v>
      </c>
    </row>
    <row r="127" spans="1:10">
      <c r="A127">
        <v>73</v>
      </c>
      <c r="B127">
        <v>-23.69</v>
      </c>
      <c r="C127">
        <v>10</v>
      </c>
      <c r="D127">
        <v>2000</v>
      </c>
      <c r="E127">
        <v>44</v>
      </c>
      <c r="F127">
        <f>I127*[1]!wallScanRefl(B127,G52,H52,I52,K52)+J52</f>
        <v>39.455012755762226</v>
      </c>
      <c r="G127">
        <f t="shared" si="1"/>
        <v>0.46947520568827444</v>
      </c>
      <c r="I127">
        <f>IF(B127&gt;H52,EXP(-1.414*M52*J127),1)</f>
        <v>1</v>
      </c>
      <c r="J127">
        <f>IF(B127&gt;H52,B127-H52,0)</f>
        <v>0</v>
      </c>
    </row>
    <row r="128" spans="1:10">
      <c r="A128">
        <v>74</v>
      </c>
      <c r="B128">
        <v>-23.754999999999999</v>
      </c>
      <c r="C128">
        <v>9</v>
      </c>
      <c r="D128">
        <v>2000</v>
      </c>
      <c r="E128">
        <v>38</v>
      </c>
      <c r="F128">
        <f>I128*[1]!wallScanRefl(B128,G52,H52,I52,K52)+J52</f>
        <v>39.455012755762226</v>
      </c>
      <c r="G128">
        <f t="shared" si="1"/>
        <v>5.5712161037652294E-2</v>
      </c>
      <c r="I128">
        <f>IF(B128&gt;H52,EXP(-1.414*M52*J128),1)</f>
        <v>1</v>
      </c>
      <c r="J128">
        <f>IF(B128&gt;H52,B128-H52,0)</f>
        <v>0</v>
      </c>
    </row>
    <row r="129" spans="1:13">
      <c r="A129">
        <v>75</v>
      </c>
      <c r="B129">
        <v>-23.82</v>
      </c>
      <c r="C129">
        <v>10</v>
      </c>
      <c r="D129">
        <v>2000</v>
      </c>
      <c r="E129">
        <v>44</v>
      </c>
      <c r="F129">
        <f>I129*[1]!wallScanRefl(B129,G52,H52,I52,K52)+J52</f>
        <v>39.455012755762226</v>
      </c>
      <c r="G129">
        <f t="shared" si="1"/>
        <v>0.46947520568827444</v>
      </c>
      <c r="I129">
        <f>IF(B129&gt;H52,EXP(-1.414*M52*J129),1)</f>
        <v>1</v>
      </c>
      <c r="J129">
        <f>IF(B129&gt;H52,B129-H52,0)</f>
        <v>0</v>
      </c>
    </row>
    <row r="130" spans="1:13">
      <c r="A130" t="s">
        <v>0</v>
      </c>
    </row>
    <row r="131" spans="1:13">
      <c r="A131" t="s">
        <v>0</v>
      </c>
    </row>
    <row r="132" spans="1:13">
      <c r="A132" t="s">
        <v>0</v>
      </c>
    </row>
    <row r="133" spans="1:13">
      <c r="A133" t="s">
        <v>0</v>
      </c>
    </row>
    <row r="134" spans="1:13">
      <c r="A134" t="s">
        <v>16</v>
      </c>
    </row>
    <row r="135" spans="1:13">
      <c r="A135" t="s">
        <v>2</v>
      </c>
    </row>
    <row r="136" spans="1:13">
      <c r="A136" t="s">
        <v>15</v>
      </c>
    </row>
    <row r="137" spans="1:13">
      <c r="A137" t="s">
        <v>4</v>
      </c>
    </row>
    <row r="138" spans="1:13">
      <c r="A138" t="s">
        <v>5</v>
      </c>
    </row>
    <row r="139" spans="1:13">
      <c r="A139" t="s">
        <v>6</v>
      </c>
    </row>
    <row r="140" spans="1:13">
      <c r="A140" t="s">
        <v>7</v>
      </c>
    </row>
    <row r="141" spans="1:13">
      <c r="A141" t="s">
        <v>17</v>
      </c>
    </row>
    <row r="142" spans="1:13">
      <c r="A142" t="s">
        <v>9</v>
      </c>
    </row>
    <row r="143" spans="1:13">
      <c r="A143" t="s">
        <v>10</v>
      </c>
      <c r="G143" t="s">
        <v>159</v>
      </c>
      <c r="H143" t="s">
        <v>160</v>
      </c>
      <c r="I143" t="s">
        <v>161</v>
      </c>
      <c r="J143" t="s">
        <v>162</v>
      </c>
      <c r="K143" t="s">
        <v>109</v>
      </c>
      <c r="M143" t="s">
        <v>163</v>
      </c>
    </row>
    <row r="144" spans="1:13">
      <c r="A144" t="s">
        <v>11</v>
      </c>
      <c r="G144">
        <v>296.02411466482488</v>
      </c>
      <c r="H144">
        <v>-20.81430799279272</v>
      </c>
      <c r="I144">
        <v>0.59499280595743631</v>
      </c>
      <c r="J144">
        <v>39.661780004901409</v>
      </c>
      <c r="K144">
        <v>90</v>
      </c>
      <c r="M144">
        <v>0.23199828421723781</v>
      </c>
    </row>
    <row r="145" spans="1:10">
      <c r="A145" t="s">
        <v>0</v>
      </c>
    </row>
    <row r="146" spans="1:10">
      <c r="A146" t="s">
        <v>130</v>
      </c>
      <c r="B146" t="s">
        <v>123</v>
      </c>
      <c r="C146" t="s">
        <v>112</v>
      </c>
      <c r="D146" t="s">
        <v>129</v>
      </c>
      <c r="E146" t="s">
        <v>128</v>
      </c>
      <c r="F146" t="s">
        <v>164</v>
      </c>
      <c r="G146" t="s">
        <v>165</v>
      </c>
      <c r="H146" t="s">
        <v>166</v>
      </c>
      <c r="I146" t="s">
        <v>167</v>
      </c>
      <c r="J146" t="s">
        <v>157</v>
      </c>
    </row>
    <row r="147" spans="1:10">
      <c r="A147">
        <v>1</v>
      </c>
      <c r="B147">
        <v>-18.989999999999998</v>
      </c>
      <c r="C147">
        <v>9</v>
      </c>
      <c r="D147">
        <v>2000</v>
      </c>
      <c r="E147">
        <v>218</v>
      </c>
      <c r="F147">
        <f>I147*[1]!wallScanRefl(B147,G144,H144,I144,K144)+J144</f>
        <v>202.3742665388159</v>
      </c>
      <c r="G147">
        <f>(F147-E147)^2/E147</f>
        <v>1.1200162669723319</v>
      </c>
      <c r="H147">
        <f>SUM(G147:G221)/(COUNT(G147:G221)-4)</f>
        <v>1.4460529249169569</v>
      </c>
      <c r="I147">
        <f>IF(B147&gt;H144,EXP(-1.414*M144*J147),1)</f>
        <v>0.54965956647871983</v>
      </c>
      <c r="J147">
        <f>IF(B147&gt;H144,B147-H144,0)</f>
        <v>1.8243079927927219</v>
      </c>
    </row>
    <row r="148" spans="1:10">
      <c r="A148">
        <v>2</v>
      </c>
      <c r="B148">
        <v>-19.07</v>
      </c>
      <c r="C148">
        <v>9</v>
      </c>
      <c r="D148">
        <v>2000</v>
      </c>
      <c r="E148">
        <v>207</v>
      </c>
      <c r="F148">
        <f>I148*[1]!wallScanRefl(B148,G144,H144,I144,K144)+J144</f>
        <v>206.70096121841479</v>
      </c>
      <c r="G148">
        <f t="shared" ref="G148:G211" si="2">(F148-E148)^2/E148</f>
        <v>4.3200093184525161E-4</v>
      </c>
      <c r="I148">
        <f>IF(B148&gt;H144,EXP(-1.414*M144*J148),1)</f>
        <v>0.56427558748936557</v>
      </c>
      <c r="J148">
        <f>IF(B148&gt;H144,B148-H144,0)</f>
        <v>1.7443079927927201</v>
      </c>
    </row>
    <row r="149" spans="1:10">
      <c r="A149">
        <v>3</v>
      </c>
      <c r="B149">
        <v>-19.13</v>
      </c>
      <c r="C149">
        <v>9</v>
      </c>
      <c r="D149">
        <v>2000</v>
      </c>
      <c r="E149">
        <v>212</v>
      </c>
      <c r="F149">
        <f>I149*[1]!wallScanRefl(B149,G144,H144,I144,K144)+J144</f>
        <v>210.02131872536779</v>
      </c>
      <c r="G149">
        <f t="shared" si="2"/>
        <v>1.846782823858557E-2</v>
      </c>
      <c r="I149">
        <f>IF(B149&gt;H144,EXP(-1.414*M144*J149),1)</f>
        <v>0.57549209770750276</v>
      </c>
      <c r="J149">
        <f>IF(B149&gt;H144,B149-H144,0)</f>
        <v>1.6843079927927214</v>
      </c>
    </row>
    <row r="150" spans="1:10">
      <c r="A150">
        <v>4</v>
      </c>
      <c r="B150">
        <v>-19.195</v>
      </c>
      <c r="C150">
        <v>9</v>
      </c>
      <c r="D150">
        <v>2000</v>
      </c>
      <c r="E150">
        <v>192</v>
      </c>
      <c r="F150">
        <f>I150*[1]!wallScanRefl(B150,G144,H144,I144,K144)+J144</f>
        <v>213.69289406717695</v>
      </c>
      <c r="G150">
        <f t="shared" si="2"/>
        <v>2.4509461094258382</v>
      </c>
      <c r="I150">
        <f>IF(B150&gt;H144,EXP(-1.414*M144*J150),1)</f>
        <v>0.58789505800675512</v>
      </c>
      <c r="J150">
        <f>IF(B150&gt;H144,B150-H144,0)</f>
        <v>1.6193079927927201</v>
      </c>
    </row>
    <row r="151" spans="1:10">
      <c r="A151">
        <v>5</v>
      </c>
      <c r="B151">
        <v>-19.265000000000001</v>
      </c>
      <c r="C151">
        <v>10</v>
      </c>
      <c r="D151">
        <v>2000</v>
      </c>
      <c r="E151">
        <v>243</v>
      </c>
      <c r="F151">
        <f>I151*[1]!wallScanRefl(B151,G144,H144,I144,K144)+J144</f>
        <v>217.73544088345017</v>
      </c>
      <c r="G151">
        <f t="shared" si="2"/>
        <v>2.6267405240890587</v>
      </c>
      <c r="I151">
        <f>IF(B151&gt;H144,EXP(-1.414*M144*J151),1)</f>
        <v>0.6015511982196915</v>
      </c>
      <c r="J151">
        <f>IF(B151&gt;H144,B151-H144,0)</f>
        <v>1.5493079927927198</v>
      </c>
    </row>
    <row r="152" spans="1:10">
      <c r="A152">
        <v>6</v>
      </c>
      <c r="B152">
        <v>-19.34</v>
      </c>
      <c r="C152">
        <v>10</v>
      </c>
      <c r="D152">
        <v>2000</v>
      </c>
      <c r="E152">
        <v>249</v>
      </c>
      <c r="F152">
        <f>I152*[1]!wallScanRefl(B152,G144,H144,I144,K144)+J144</f>
        <v>222.17100285155641</v>
      </c>
      <c r="G152">
        <f t="shared" si="2"/>
        <v>2.8907433252658405</v>
      </c>
      <c r="I152">
        <f>IF(B152&gt;H144,EXP(-1.414*M144*J152),1)</f>
        <v>0.6165349841626997</v>
      </c>
      <c r="J152">
        <f>IF(B152&gt;H144,B152-H144,0)</f>
        <v>1.4743079927927205</v>
      </c>
    </row>
    <row r="153" spans="1:10">
      <c r="A153">
        <v>7</v>
      </c>
      <c r="B153">
        <v>-19.399999999999999</v>
      </c>
      <c r="C153">
        <v>10</v>
      </c>
      <c r="D153">
        <v>2000</v>
      </c>
      <c r="E153">
        <v>212</v>
      </c>
      <c r="F153">
        <f>I153*[1]!wallScanRefl(B153,G144,H144,I144,K144)+J144</f>
        <v>225.79886946204019</v>
      </c>
      <c r="G153">
        <f t="shared" si="2"/>
        <v>0.89815470957747756</v>
      </c>
      <c r="I153">
        <f>IF(B153&gt;H144,EXP(-1.414*M144*J153),1)</f>
        <v>0.62879029185812663</v>
      </c>
      <c r="J153">
        <f>IF(B153&gt;H144,B153-H144,0)</f>
        <v>1.4143079927927218</v>
      </c>
    </row>
    <row r="154" spans="1:10">
      <c r="A154">
        <v>8</v>
      </c>
      <c r="B154">
        <v>-19.46</v>
      </c>
      <c r="C154">
        <v>9</v>
      </c>
      <c r="D154">
        <v>2000</v>
      </c>
      <c r="E154">
        <v>238</v>
      </c>
      <c r="F154">
        <f>I154*[1]!wallScanRefl(B154,G144,H144,I144,K144)+J144</f>
        <v>229.49884977690675</v>
      </c>
      <c r="G154">
        <f t="shared" si="2"/>
        <v>0.30365359292268229</v>
      </c>
      <c r="I154">
        <f>IF(B154&gt;H144,EXP(-1.414*M144*J154),1)</f>
        <v>0.64128920708689408</v>
      </c>
      <c r="J154">
        <f>IF(B154&gt;H144,B154-H144,0)</f>
        <v>1.3543079927927195</v>
      </c>
    </row>
    <row r="155" spans="1:10">
      <c r="A155">
        <v>9</v>
      </c>
      <c r="B155">
        <v>-19.524999999999999</v>
      </c>
      <c r="C155">
        <v>10</v>
      </c>
      <c r="D155">
        <v>2000</v>
      </c>
      <c r="E155">
        <v>223</v>
      </c>
      <c r="F155">
        <f>I155*[1]!wallScanRefl(B155,G144,H144,I144,K144)+J144</f>
        <v>233.59020333169556</v>
      </c>
      <c r="G155">
        <f t="shared" si="2"/>
        <v>0.50292559016437577</v>
      </c>
      <c r="I155">
        <f>IF(B155&gt;H144,EXP(-1.414*M144*J155),1)</f>
        <v>0.65511022149790332</v>
      </c>
      <c r="J155">
        <f>IF(B155&gt;H144,B155-H144,0)</f>
        <v>1.2893079927927218</v>
      </c>
    </row>
    <row r="156" spans="1:10">
      <c r="A156">
        <v>10</v>
      </c>
      <c r="B156">
        <v>-19.585000000000001</v>
      </c>
      <c r="C156">
        <v>9</v>
      </c>
      <c r="D156">
        <v>2000</v>
      </c>
      <c r="E156">
        <v>222</v>
      </c>
      <c r="F156">
        <f>I156*[1]!wallScanRefl(B156,G144,H144,I144,K144)+J144</f>
        <v>237.44505757323822</v>
      </c>
      <c r="G156">
        <f t="shared" si="2"/>
        <v>1.0745486641470414</v>
      </c>
      <c r="I156">
        <f>IF(B156&gt;H144,EXP(-1.414*M144*J156),1)</f>
        <v>0.66813231682924934</v>
      </c>
      <c r="J156">
        <f>IF(B156&gt;H144,B156-H144,0)</f>
        <v>1.2293079927927195</v>
      </c>
    </row>
    <row r="157" spans="1:10">
      <c r="A157">
        <v>11</v>
      </c>
      <c r="B157">
        <v>-19.655000000000001</v>
      </c>
      <c r="C157">
        <v>10</v>
      </c>
      <c r="D157">
        <v>2000</v>
      </c>
      <c r="E157">
        <v>241</v>
      </c>
      <c r="F157">
        <f>I157*[1]!wallScanRefl(B157,G144,H144,I144,K144)+J144</f>
        <v>242.03934040222617</v>
      </c>
      <c r="G157">
        <f t="shared" si="2"/>
        <v>4.4822758161811782E-3</v>
      </c>
      <c r="I157">
        <f>IF(B157&gt;H144,EXP(-1.414*M144*J157),1)</f>
        <v>0.68365227821546903</v>
      </c>
      <c r="J157">
        <f>IF(B157&gt;H144,B157-H144,0)</f>
        <v>1.1593079927927192</v>
      </c>
    </row>
    <row r="158" spans="1:10">
      <c r="A158">
        <v>12</v>
      </c>
      <c r="B158">
        <v>-19.72</v>
      </c>
      <c r="C158">
        <v>10</v>
      </c>
      <c r="D158">
        <v>2000</v>
      </c>
      <c r="E158">
        <v>248</v>
      </c>
      <c r="F158">
        <f>I158*[1]!wallScanRefl(B158,G144,H144,I144,K144)+J144</f>
        <v>246.40096562187114</v>
      </c>
      <c r="G158">
        <f t="shared" si="2"/>
        <v>1.0310124767894998E-2</v>
      </c>
      <c r="I158">
        <f>IF(B158&gt;H144,EXP(-1.414*M144*J158),1)</f>
        <v>0.6983862981941571</v>
      </c>
      <c r="J158">
        <f>IF(B158&gt;H144,B158-H144,0)</f>
        <v>1.0943079927927215</v>
      </c>
    </row>
    <row r="159" spans="1:10">
      <c r="A159">
        <v>13</v>
      </c>
      <c r="B159">
        <v>-19.79</v>
      </c>
      <c r="C159">
        <v>9</v>
      </c>
      <c r="D159">
        <v>2000</v>
      </c>
      <c r="E159">
        <v>210</v>
      </c>
      <c r="F159">
        <f>I159*[1]!wallScanRefl(B159,G144,H144,I144,K144)+J144</f>
        <v>251.20328411025204</v>
      </c>
      <c r="G159">
        <f t="shared" si="2"/>
        <v>8.0843362927149922</v>
      </c>
      <c r="I159">
        <f>IF(B159&gt;H144,EXP(-1.414*M144*J159),1)</f>
        <v>0.71460902550074279</v>
      </c>
      <c r="J159">
        <f>IF(B159&gt;H144,B159-H144,0)</f>
        <v>1.0243079927927212</v>
      </c>
    </row>
    <row r="160" spans="1:10">
      <c r="A160">
        <v>14</v>
      </c>
      <c r="B160">
        <v>-19.850000000000001</v>
      </c>
      <c r="C160">
        <v>10</v>
      </c>
      <c r="D160">
        <v>2000</v>
      </c>
      <c r="E160">
        <v>247</v>
      </c>
      <c r="F160">
        <f>I160*[1]!wallScanRefl(B160,G144,H144,I144,K144)+J144</f>
        <v>255.40824618014247</v>
      </c>
      <c r="G160">
        <f t="shared" si="2"/>
        <v>0.28622916528696535</v>
      </c>
      <c r="I160">
        <f>IF(B160&gt;H144,EXP(-1.414*M144*J160),1)</f>
        <v>0.72881382119669991</v>
      </c>
      <c r="J160">
        <f>IF(B160&gt;H144,B160-H144,0)</f>
        <v>0.96430799279271895</v>
      </c>
    </row>
    <row r="161" spans="1:10">
      <c r="A161">
        <v>15</v>
      </c>
      <c r="B161">
        <v>-19.914999999999999</v>
      </c>
      <c r="C161">
        <v>10</v>
      </c>
      <c r="D161">
        <v>2000</v>
      </c>
      <c r="E161">
        <v>293</v>
      </c>
      <c r="F161">
        <f>I161*[1]!wallScanRefl(B161,G144,H144,I144,K144)+J144</f>
        <v>260.05799700267318</v>
      </c>
      <c r="G161">
        <f t="shared" si="2"/>
        <v>3.7036708582794864</v>
      </c>
      <c r="I161">
        <f>IF(B161&gt;H144,EXP(-1.414*M144*J161),1)</f>
        <v>0.74452115918771256</v>
      </c>
      <c r="J161">
        <f>IF(B161&gt;H144,B161-H144,0)</f>
        <v>0.89930799279272122</v>
      </c>
    </row>
    <row r="162" spans="1:10">
      <c r="A162">
        <v>16</v>
      </c>
      <c r="B162">
        <v>-19.984999999999999</v>
      </c>
      <c r="C162">
        <v>9</v>
      </c>
      <c r="D162">
        <v>2000</v>
      </c>
      <c r="E162">
        <v>261</v>
      </c>
      <c r="F162">
        <f>I162*[1]!wallScanRefl(B162,G144,H144,I144,K144)+J144</f>
        <v>265.17755295187072</v>
      </c>
      <c r="G162">
        <f t="shared" si="2"/>
        <v>6.6865703699937898E-2</v>
      </c>
      <c r="I162">
        <f>IF(B162&gt;H144,EXP(-1.414*M144*J162),1)</f>
        <v>0.76181554736616952</v>
      </c>
      <c r="J162">
        <f>IF(B162&gt;H144,B162-H144,0)</f>
        <v>0.82930799279272094</v>
      </c>
    </row>
    <row r="163" spans="1:10">
      <c r="A163">
        <v>17</v>
      </c>
      <c r="B163">
        <v>-20.055</v>
      </c>
      <c r="C163">
        <v>9</v>
      </c>
      <c r="D163">
        <v>2000</v>
      </c>
      <c r="E163">
        <v>259</v>
      </c>
      <c r="F163">
        <f>I163*[1]!wallScanRefl(B163,G144,H144,I144,K144)+J144</f>
        <v>270.41603042101991</v>
      </c>
      <c r="G163">
        <f t="shared" si="2"/>
        <v>0.50318822615309666</v>
      </c>
      <c r="I163">
        <f>IF(B163&gt;H144,EXP(-1.414*M144*J163),1)</f>
        <v>0.77951166470809785</v>
      </c>
      <c r="J163">
        <f>IF(B163&gt;H144,B163-H144,0)</f>
        <v>0.75930799279272065</v>
      </c>
    </row>
    <row r="164" spans="1:10">
      <c r="A164">
        <v>18</v>
      </c>
      <c r="B164">
        <v>-20.11</v>
      </c>
      <c r="C164">
        <v>10</v>
      </c>
      <c r="D164">
        <v>2000</v>
      </c>
      <c r="E164">
        <v>315</v>
      </c>
      <c r="F164">
        <f>I164*[1]!wallScanRefl(B164,G144,H144,I144,K144)+J144</f>
        <v>274.61720135847071</v>
      </c>
      <c r="G164">
        <f t="shared" si="2"/>
        <v>5.1770489718168253</v>
      </c>
      <c r="I164">
        <f>IF(B164&gt;H144,EXP(-1.414*M144*J164),1)</f>
        <v>0.79370365356754469</v>
      </c>
      <c r="J164">
        <f>IF(B164&gt;H144,B164-H144,0)</f>
        <v>0.70430799279272094</v>
      </c>
    </row>
    <row r="165" spans="1:10">
      <c r="A165">
        <v>19</v>
      </c>
      <c r="B165">
        <v>-20.175000000000001</v>
      </c>
      <c r="C165">
        <v>10</v>
      </c>
      <c r="D165">
        <v>2000</v>
      </c>
      <c r="E165">
        <v>286</v>
      </c>
      <c r="F165">
        <f>I165*[1]!wallScanRefl(B165,G144,H144,I144,K144)+J144</f>
        <v>279.68094206794535</v>
      </c>
      <c r="G165">
        <f t="shared" si="2"/>
        <v>0.13961710891140827</v>
      </c>
      <c r="I165">
        <f>IF(B165&gt;H144,EXP(-1.414*M144*J165),1)</f>
        <v>0.81080949210778686</v>
      </c>
      <c r="J165">
        <f>IF(B165&gt;H144,B165-H144,0)</f>
        <v>0.63930799279271966</v>
      </c>
    </row>
    <row r="166" spans="1:10">
      <c r="A166">
        <v>20</v>
      </c>
      <c r="B166">
        <v>-20.245000000000001</v>
      </c>
      <c r="C166">
        <v>9</v>
      </c>
      <c r="D166">
        <v>2000</v>
      </c>
      <c r="E166">
        <v>294</v>
      </c>
      <c r="F166">
        <f>I166*[1]!wallScanRefl(B166,G144,H144,I144,K144)+J144</f>
        <v>285.25631693508149</v>
      </c>
      <c r="G166">
        <f t="shared" si="2"/>
        <v>0.2600407943528667</v>
      </c>
      <c r="I166">
        <f>IF(B166&gt;H144,EXP(-1.414*M144*J166),1)</f>
        <v>0.82964368361765395</v>
      </c>
      <c r="J166">
        <f>IF(B166&gt;H144,B166-H144,0)</f>
        <v>0.56930799279271938</v>
      </c>
    </row>
    <row r="167" spans="1:10">
      <c r="A167">
        <v>21</v>
      </c>
      <c r="B167">
        <v>-20.309999999999999</v>
      </c>
      <c r="C167">
        <v>10</v>
      </c>
      <c r="D167">
        <v>2000</v>
      </c>
      <c r="E167">
        <v>281</v>
      </c>
      <c r="F167">
        <f>I167*[1]!wallScanRefl(B167,G144,H144,I144,K144)+J144</f>
        <v>290.54935102432859</v>
      </c>
      <c r="G167">
        <f t="shared" si="2"/>
        <v>0.32451994656884497</v>
      </c>
      <c r="I167">
        <f>IF(B167&gt;H144,EXP(-1.414*M144*J167),1)</f>
        <v>0.84752409885085256</v>
      </c>
      <c r="J167">
        <f>IF(B167&gt;H144,B167-H144,0)</f>
        <v>0.50430799279272165</v>
      </c>
    </row>
    <row r="168" spans="1:10">
      <c r="A168">
        <v>22</v>
      </c>
      <c r="B168">
        <v>-20.375</v>
      </c>
      <c r="C168">
        <v>9</v>
      </c>
      <c r="D168">
        <v>2000</v>
      </c>
      <c r="E168">
        <v>272</v>
      </c>
      <c r="F168">
        <f>I168*[1]!wallScanRefl(B168,G144,H144,I144,K144)+J144</f>
        <v>295.95646016679223</v>
      </c>
      <c r="G168">
        <f t="shared" si="2"/>
        <v>2.1099705283937595</v>
      </c>
      <c r="I168">
        <f>IF(B168&gt;H144,EXP(-1.414*M144*J168),1)</f>
        <v>0.86578987138288388</v>
      </c>
      <c r="J168">
        <f>IF(B168&gt;H144,B168-H144,0)</f>
        <v>0.43930799279272037</v>
      </c>
    </row>
    <row r="169" spans="1:10">
      <c r="A169">
        <v>23</v>
      </c>
      <c r="B169">
        <v>-20.445</v>
      </c>
      <c r="C169">
        <v>10</v>
      </c>
      <c r="D169">
        <v>2000</v>
      </c>
      <c r="E169">
        <v>338</v>
      </c>
      <c r="F169">
        <f>I169*[1]!wallScanRefl(B169,G144,H144,I144,K144)+J144</f>
        <v>299.95161009703185</v>
      </c>
      <c r="G169">
        <f t="shared" si="2"/>
        <v>4.2830768467700855</v>
      </c>
      <c r="I169">
        <f>IF(B169&gt;H144,EXP(-1.414*M144*J169),1)</f>
        <v>0.88590119519402732</v>
      </c>
      <c r="J169">
        <f>IF(B169&gt;H144,B169-H144,0)</f>
        <v>0.36930799279272009</v>
      </c>
    </row>
    <row r="170" spans="1:10">
      <c r="A170">
        <v>24</v>
      </c>
      <c r="B170">
        <v>-20.504999999999999</v>
      </c>
      <c r="C170">
        <v>10</v>
      </c>
      <c r="D170">
        <v>2000</v>
      </c>
      <c r="E170">
        <v>287</v>
      </c>
      <c r="F170">
        <f>I170*[1]!wallScanRefl(B170,G144,H144,I144,K144)+J144</f>
        <v>297.74440850899396</v>
      </c>
      <c r="G170">
        <f t="shared" si="2"/>
        <v>0.40223802859979696</v>
      </c>
      <c r="I170">
        <f>IF(B170&gt;H144,EXP(-1.414*M144*J170),1)</f>
        <v>0.90351088809668367</v>
      </c>
      <c r="J170">
        <f>IF(B170&gt;H144,B170-H144,0)</f>
        <v>0.30930799279272136</v>
      </c>
    </row>
    <row r="171" spans="1:10">
      <c r="A171">
        <v>25</v>
      </c>
      <c r="B171">
        <v>-20.565000000000001</v>
      </c>
      <c r="C171">
        <v>9</v>
      </c>
      <c r="D171">
        <v>2000</v>
      </c>
      <c r="E171">
        <v>298</v>
      </c>
      <c r="F171">
        <f>I171*[1]!wallScanRefl(B171,G144,H144,I144,K144)+J144</f>
        <v>289.7988521775593</v>
      </c>
      <c r="G171">
        <f t="shared" si="2"/>
        <v>0.22570075706551637</v>
      </c>
      <c r="I171">
        <f>IF(B171&gt;H144,EXP(-1.414*M144*J171),1)</f>
        <v>0.9214706214844518</v>
      </c>
      <c r="J171">
        <f>IF(B171&gt;H144,B171-H144,0)</f>
        <v>0.24930799279271909</v>
      </c>
    </row>
    <row r="172" spans="1:10">
      <c r="A172">
        <v>26</v>
      </c>
      <c r="B172">
        <v>-20.63</v>
      </c>
      <c r="C172">
        <v>10</v>
      </c>
      <c r="D172">
        <v>2000</v>
      </c>
      <c r="E172">
        <v>286</v>
      </c>
      <c r="F172">
        <f>I172*[1]!wallScanRefl(B172,G144,H144,I144,K144)+J144</f>
        <v>274.32379180941484</v>
      </c>
      <c r="G172">
        <f t="shared" si="2"/>
        <v>0.47669174024436334</v>
      </c>
      <c r="I172">
        <f>IF(B172&gt;H144,EXP(-1.414*M144*J172),1)</f>
        <v>0.9413300836399292</v>
      </c>
      <c r="J172">
        <f>IF(B172&gt;H144,B172-H144,0)</f>
        <v>0.18430799279272136</v>
      </c>
    </row>
    <row r="173" spans="1:10">
      <c r="A173">
        <v>27</v>
      </c>
      <c r="B173">
        <v>-20.704999999999998</v>
      </c>
      <c r="C173">
        <v>10</v>
      </c>
      <c r="D173">
        <v>2000</v>
      </c>
      <c r="E173">
        <v>230</v>
      </c>
      <c r="F173">
        <f>I173*[1]!wallScanRefl(B173,G144,H144,I144,K144)+J144</f>
        <v>247.02232453467519</v>
      </c>
      <c r="G173">
        <f t="shared" si="2"/>
        <v>1.2598240546252393</v>
      </c>
      <c r="I173">
        <f>IF(B173&gt;H144,EXP(-1.414*M144*J173),1)</f>
        <v>0.96477727901867316</v>
      </c>
      <c r="J173">
        <f>IF(B173&gt;H144,B173-H144,0)</f>
        <v>0.10930799279272208</v>
      </c>
    </row>
    <row r="174" spans="1:10">
      <c r="A174">
        <v>28</v>
      </c>
      <c r="B174">
        <v>-20.765000000000001</v>
      </c>
      <c r="C174">
        <v>10</v>
      </c>
      <c r="D174">
        <v>2000</v>
      </c>
      <c r="E174">
        <v>216</v>
      </c>
      <c r="F174">
        <f>I174*[1]!wallScanRefl(B174,G144,H144,I144,K144)+J144</f>
        <v>217.43538162064883</v>
      </c>
      <c r="G174">
        <f t="shared" si="2"/>
        <v>9.5385203560020872E-3</v>
      </c>
      <c r="I174">
        <f>IF(B174&gt;H144,EXP(-1.414*M144*J174),1)</f>
        <v>0.98395484836291514</v>
      </c>
      <c r="J174">
        <f>IF(B174&gt;H144,B174-H144,0)</f>
        <v>4.9307992792719801E-2</v>
      </c>
    </row>
    <row r="175" spans="1:10">
      <c r="A175">
        <v>29</v>
      </c>
      <c r="B175">
        <v>-20.83</v>
      </c>
      <c r="C175">
        <v>10</v>
      </c>
      <c r="D175">
        <v>2000</v>
      </c>
      <c r="E175">
        <v>196</v>
      </c>
      <c r="F175">
        <f>I175*[1]!wallScanRefl(B175,G144,H144,I144,K144)+J144</f>
        <v>176.83872766644598</v>
      </c>
      <c r="G175">
        <f t="shared" si="2"/>
        <v>1.8732365175541983</v>
      </c>
      <c r="I175">
        <f>IF(B175&gt;H144,EXP(-1.414*M144*J175),1)</f>
        <v>1</v>
      </c>
      <c r="J175">
        <f>IF(B175&gt;H144,B175-H144,0)</f>
        <v>0</v>
      </c>
    </row>
    <row r="176" spans="1:10">
      <c r="A176">
        <v>30</v>
      </c>
      <c r="B176">
        <v>-20.895</v>
      </c>
      <c r="C176">
        <v>10</v>
      </c>
      <c r="D176">
        <v>2000</v>
      </c>
      <c r="E176">
        <v>127</v>
      </c>
      <c r="F176">
        <f>I176*[1]!wallScanRefl(B176,G144,H144,I144,K144)+J144</f>
        <v>136.34293112515729</v>
      </c>
      <c r="G176">
        <f t="shared" si="2"/>
        <v>0.687325685113645</v>
      </c>
      <c r="I176">
        <f>IF(B176&gt;H144,EXP(-1.414*M144*J176),1)</f>
        <v>1</v>
      </c>
      <c r="J176">
        <f>IF(B176&gt;H144,B176-H144,0)</f>
        <v>0</v>
      </c>
    </row>
    <row r="177" spans="1:10">
      <c r="A177">
        <v>31</v>
      </c>
      <c r="B177">
        <v>-20.96</v>
      </c>
      <c r="C177">
        <v>9</v>
      </c>
      <c r="D177">
        <v>2000</v>
      </c>
      <c r="E177">
        <v>92</v>
      </c>
      <c r="F177">
        <f>I177*[1]!wallScanRefl(B177,G144,H144,I144,K144)+J144</f>
        <v>102.91291880422767</v>
      </c>
      <c r="G177">
        <f t="shared" si="2"/>
        <v>1.2944760524746297</v>
      </c>
      <c r="I177">
        <f>IF(B177&gt;H144,EXP(-1.414*M144*J177),1)</f>
        <v>1</v>
      </c>
      <c r="J177">
        <f>IF(B177&gt;H144,B177-H144,0)</f>
        <v>0</v>
      </c>
    </row>
    <row r="178" spans="1:10">
      <c r="A178">
        <v>32</v>
      </c>
      <c r="B178">
        <v>-21.024999999999999</v>
      </c>
      <c r="C178">
        <v>10</v>
      </c>
      <c r="D178">
        <v>2000</v>
      </c>
      <c r="E178">
        <v>78</v>
      </c>
      <c r="F178">
        <f>I178*[1]!wallScanRefl(B178,G144,H144,I144,K144)+J144</f>
        <v>76.548690703658366</v>
      </c>
      <c r="G178">
        <f t="shared" si="2"/>
        <v>2.7003829149328834E-2</v>
      </c>
      <c r="I178">
        <f>IF(B178&gt;H144,EXP(-1.414*M144*J178),1)</f>
        <v>1</v>
      </c>
      <c r="J178">
        <f>IF(B178&gt;H144,B178-H144,0)</f>
        <v>0</v>
      </c>
    </row>
    <row r="179" spans="1:10">
      <c r="A179">
        <v>33</v>
      </c>
      <c r="B179">
        <v>-21.09</v>
      </c>
      <c r="C179">
        <v>9</v>
      </c>
      <c r="D179">
        <v>2000</v>
      </c>
      <c r="E179">
        <v>73</v>
      </c>
      <c r="F179">
        <f>I179*[1]!wallScanRefl(B179,G144,H144,I144,K144)+J144</f>
        <v>57.250246823446496</v>
      </c>
      <c r="G179">
        <f t="shared" si="2"/>
        <v>3.3980099331829754</v>
      </c>
      <c r="I179">
        <f>IF(B179&gt;H144,EXP(-1.414*M144*J179),1)</f>
        <v>1</v>
      </c>
      <c r="J179">
        <f>IF(B179&gt;H144,B179-H144,0)</f>
        <v>0</v>
      </c>
    </row>
    <row r="180" spans="1:10">
      <c r="A180">
        <v>34</v>
      </c>
      <c r="B180">
        <v>-21.155000000000001</v>
      </c>
      <c r="C180">
        <v>10</v>
      </c>
      <c r="D180">
        <v>2000</v>
      </c>
      <c r="E180">
        <v>39</v>
      </c>
      <c r="F180">
        <f>I180*[1]!wallScanRefl(B180,G144,H144,I144,K144)+J144</f>
        <v>45.017587163593689</v>
      </c>
      <c r="G180">
        <f t="shared" si="2"/>
        <v>0.9284962890114753</v>
      </c>
      <c r="I180">
        <f>IF(B180&gt;H144,EXP(-1.414*M144*J180),1)</f>
        <v>1</v>
      </c>
      <c r="J180">
        <f>IF(B180&gt;H144,B180-H144,0)</f>
        <v>0</v>
      </c>
    </row>
    <row r="181" spans="1:10">
      <c r="A181">
        <v>35</v>
      </c>
      <c r="B181">
        <v>-21.22</v>
      </c>
      <c r="C181">
        <v>9</v>
      </c>
      <c r="D181">
        <v>2000</v>
      </c>
      <c r="E181">
        <v>57</v>
      </c>
      <c r="F181">
        <f>I181*[1]!wallScanRefl(B181,G144,H144,I144,K144)+J144</f>
        <v>39.850711724100037</v>
      </c>
      <c r="G181">
        <f t="shared" si="2"/>
        <v>5.1596155854371917</v>
      </c>
      <c r="I181">
        <f>IF(B181&gt;H144,EXP(-1.414*M144*J181),1)</f>
        <v>1</v>
      </c>
      <c r="J181">
        <f>IF(B181&gt;H144,B181-H144,0)</f>
        <v>0</v>
      </c>
    </row>
    <row r="182" spans="1:10">
      <c r="A182">
        <v>36</v>
      </c>
      <c r="B182">
        <v>-21.28</v>
      </c>
      <c r="C182">
        <v>10</v>
      </c>
      <c r="D182">
        <v>2000</v>
      </c>
      <c r="E182">
        <v>45</v>
      </c>
      <c r="F182">
        <f>I182*[1]!wallScanRefl(B182,G144,H144,I144,K144)+J144</f>
        <v>39.661780004901409</v>
      </c>
      <c r="G182">
        <f t="shared" si="2"/>
        <v>0.63325761591267549</v>
      </c>
      <c r="I182">
        <f>IF(B182&gt;H144,EXP(-1.414*M144*J182),1)</f>
        <v>1</v>
      </c>
      <c r="J182">
        <f>IF(B182&gt;H144,B182-H144,0)</f>
        <v>0</v>
      </c>
    </row>
    <row r="183" spans="1:10">
      <c r="A183">
        <v>37</v>
      </c>
      <c r="B183">
        <v>-21.35</v>
      </c>
      <c r="C183">
        <v>9</v>
      </c>
      <c r="D183">
        <v>2000</v>
      </c>
      <c r="E183">
        <v>38</v>
      </c>
      <c r="F183">
        <f>I183*[1]!wallScanRefl(B183,G144,H144,I144,K144)+J144</f>
        <v>39.661780004901409</v>
      </c>
      <c r="G183">
        <f t="shared" si="2"/>
        <v>7.2671389070792847E-2</v>
      </c>
      <c r="I183">
        <f>IF(B183&gt;H144,EXP(-1.414*M144*J183),1)</f>
        <v>1</v>
      </c>
      <c r="J183">
        <f>IF(B183&gt;H144,B183-H144,0)</f>
        <v>0</v>
      </c>
    </row>
    <row r="184" spans="1:10">
      <c r="A184">
        <v>38</v>
      </c>
      <c r="B184">
        <v>-21.41</v>
      </c>
      <c r="C184">
        <v>9</v>
      </c>
      <c r="D184">
        <v>2000</v>
      </c>
      <c r="E184">
        <v>48</v>
      </c>
      <c r="F184">
        <f>I184*[1]!wallScanRefl(B184,G144,H144,I144,K144)+J144</f>
        <v>39.661780004901409</v>
      </c>
      <c r="G184">
        <f t="shared" si="2"/>
        <v>1.4484565143054571</v>
      </c>
      <c r="I184">
        <f>IF(B184&gt;H144,EXP(-1.414*M144*J184),1)</f>
        <v>1</v>
      </c>
      <c r="J184">
        <f>IF(B184&gt;H144,B184-H144,0)</f>
        <v>0</v>
      </c>
    </row>
    <row r="185" spans="1:10">
      <c r="A185">
        <v>39</v>
      </c>
      <c r="B185">
        <v>-21.48</v>
      </c>
      <c r="C185">
        <v>10</v>
      </c>
      <c r="D185">
        <v>2000</v>
      </c>
      <c r="E185">
        <v>45</v>
      </c>
      <c r="F185">
        <f>I185*[1]!wallScanRefl(B185,G144,H144,I144,K144)+J144</f>
        <v>39.661780004901409</v>
      </c>
      <c r="G185">
        <f t="shared" si="2"/>
        <v>0.63325761591267549</v>
      </c>
      <c r="I185">
        <f>IF(B185&gt;H144,EXP(-1.414*M144*J185),1)</f>
        <v>1</v>
      </c>
      <c r="J185">
        <f>IF(B185&gt;H144,B185-H144,0)</f>
        <v>0</v>
      </c>
    </row>
    <row r="186" spans="1:10">
      <c r="A186">
        <v>40</v>
      </c>
      <c r="B186">
        <v>-21.54</v>
      </c>
      <c r="C186">
        <v>10</v>
      </c>
      <c r="D186">
        <v>2000</v>
      </c>
      <c r="E186">
        <v>26</v>
      </c>
      <c r="F186">
        <f>I186*[1]!wallScanRefl(B186,G144,H144,I144,K144)+J144</f>
        <v>39.661780004901409</v>
      </c>
      <c r="G186">
        <f t="shared" si="2"/>
        <v>7.1786243423970753</v>
      </c>
      <c r="I186">
        <f>IF(B186&gt;H144,EXP(-1.414*M144*J186),1)</f>
        <v>1</v>
      </c>
      <c r="J186">
        <f>IF(B186&gt;H144,B186-H144,0)</f>
        <v>0</v>
      </c>
    </row>
    <row r="187" spans="1:10">
      <c r="A187">
        <v>41</v>
      </c>
      <c r="B187">
        <v>-21.61</v>
      </c>
      <c r="C187">
        <v>10</v>
      </c>
      <c r="D187">
        <v>2000</v>
      </c>
      <c r="E187">
        <v>42</v>
      </c>
      <c r="F187">
        <f>I187*[1]!wallScanRefl(B187,G144,H144,I144,K144)+J144</f>
        <v>39.661780004901409</v>
      </c>
      <c r="G187">
        <f t="shared" si="2"/>
        <v>0.13017316060663936</v>
      </c>
      <c r="I187">
        <f>IF(B187&gt;H144,EXP(-1.414*M144*J187),1)</f>
        <v>1</v>
      </c>
      <c r="J187">
        <f>IF(B187&gt;H144,B187-H144,0)</f>
        <v>0</v>
      </c>
    </row>
    <row r="188" spans="1:10">
      <c r="A188">
        <v>42</v>
      </c>
      <c r="B188">
        <v>-21.68</v>
      </c>
      <c r="C188">
        <v>10</v>
      </c>
      <c r="D188">
        <v>2000</v>
      </c>
      <c r="E188">
        <v>41</v>
      </c>
      <c r="F188">
        <f>I188*[1]!wallScanRefl(B188,G144,H144,I144,K144)+J144</f>
        <v>39.661780004901409</v>
      </c>
      <c r="G188">
        <f t="shared" si="2"/>
        <v>4.3678847689796879E-2</v>
      </c>
      <c r="I188">
        <f>IF(B188&gt;H144,EXP(-1.414*M144*J188),1)</f>
        <v>1</v>
      </c>
      <c r="J188">
        <f>IF(B188&gt;H144,B188-H144,0)</f>
        <v>0</v>
      </c>
    </row>
    <row r="189" spans="1:10">
      <c r="A189">
        <v>43</v>
      </c>
      <c r="B189">
        <v>-21.74</v>
      </c>
      <c r="C189">
        <v>10</v>
      </c>
      <c r="D189">
        <v>2000</v>
      </c>
      <c r="E189">
        <v>44</v>
      </c>
      <c r="F189">
        <f>I189*[1]!wallScanRefl(B189,G144,H144,I144,K144)+J144</f>
        <v>39.661780004901409</v>
      </c>
      <c r="G189">
        <f t="shared" si="2"/>
        <v>0.42773074376984588</v>
      </c>
      <c r="I189">
        <f>IF(B189&gt;H144,EXP(-1.414*M144*J189),1)</f>
        <v>1</v>
      </c>
      <c r="J189">
        <f>IF(B189&gt;H144,B189-H144,0)</f>
        <v>0</v>
      </c>
    </row>
    <row r="190" spans="1:10">
      <c r="A190">
        <v>44</v>
      </c>
      <c r="B190">
        <v>-21.8</v>
      </c>
      <c r="C190">
        <v>10</v>
      </c>
      <c r="D190">
        <v>2000</v>
      </c>
      <c r="E190">
        <v>48</v>
      </c>
      <c r="F190">
        <f>I190*[1]!wallScanRefl(B190,G144,H144,I144,K144)+J144</f>
        <v>39.661780004901409</v>
      </c>
      <c r="G190">
        <f t="shared" si="2"/>
        <v>1.4484565143054571</v>
      </c>
      <c r="I190">
        <f>IF(B190&gt;H144,EXP(-1.414*M144*J190),1)</f>
        <v>1</v>
      </c>
      <c r="J190">
        <f>IF(B190&gt;H144,B190-H144,0)</f>
        <v>0</v>
      </c>
    </row>
    <row r="191" spans="1:10">
      <c r="A191">
        <v>45</v>
      </c>
      <c r="B191">
        <v>-21.87</v>
      </c>
      <c r="C191">
        <v>10</v>
      </c>
      <c r="D191">
        <v>2000</v>
      </c>
      <c r="E191">
        <v>42</v>
      </c>
      <c r="F191">
        <f>I191*[1]!wallScanRefl(B191,G144,H144,I144,K144)+J144</f>
        <v>39.661780004901409</v>
      </c>
      <c r="G191">
        <f t="shared" si="2"/>
        <v>0.13017316060663936</v>
      </c>
      <c r="I191">
        <f>IF(B191&gt;H144,EXP(-1.414*M144*J191),1)</f>
        <v>1</v>
      </c>
      <c r="J191">
        <f>IF(B191&gt;H144,B191-H144,0)</f>
        <v>0</v>
      </c>
    </row>
    <row r="192" spans="1:10">
      <c r="A192">
        <v>46</v>
      </c>
      <c r="B192">
        <v>-21.93</v>
      </c>
      <c r="C192">
        <v>9</v>
      </c>
      <c r="D192">
        <v>2000</v>
      </c>
      <c r="E192">
        <v>48</v>
      </c>
      <c r="F192">
        <f>I192*[1]!wallScanRefl(B192,G144,H144,I144,K144)+J144</f>
        <v>39.661780004901409</v>
      </c>
      <c r="G192">
        <f t="shared" si="2"/>
        <v>1.4484565143054571</v>
      </c>
      <c r="I192">
        <f>IF(B192&gt;H144,EXP(-1.414*M144*J192),1)</f>
        <v>1</v>
      </c>
      <c r="J192">
        <f>IF(B192&gt;H144,B192-H144,0)</f>
        <v>0</v>
      </c>
    </row>
    <row r="193" spans="1:10">
      <c r="A193">
        <v>47</v>
      </c>
      <c r="B193">
        <v>-21.995000000000001</v>
      </c>
      <c r="C193">
        <v>10</v>
      </c>
      <c r="D193">
        <v>2000</v>
      </c>
      <c r="E193">
        <v>39</v>
      </c>
      <c r="F193">
        <f>I193*[1]!wallScanRefl(B193,G144,H144,I144,K144)+J144</f>
        <v>39.661780004901409</v>
      </c>
      <c r="G193">
        <f t="shared" si="2"/>
        <v>1.1229558330443829E-2</v>
      </c>
      <c r="I193">
        <f>IF(B193&gt;H144,EXP(-1.414*M144*J193),1)</f>
        <v>1</v>
      </c>
      <c r="J193">
        <f>IF(B193&gt;H144,B193-H144,0)</f>
        <v>0</v>
      </c>
    </row>
    <row r="194" spans="1:10">
      <c r="A194">
        <v>48</v>
      </c>
      <c r="B194">
        <v>-22.065000000000001</v>
      </c>
      <c r="C194">
        <v>9</v>
      </c>
      <c r="D194">
        <v>2000</v>
      </c>
      <c r="E194">
        <v>33</v>
      </c>
      <c r="F194">
        <f>I194*[1]!wallScanRefl(B194,G144,H144,I144,K144)+J144</f>
        <v>39.661780004901409</v>
      </c>
      <c r="G194">
        <f t="shared" si="2"/>
        <v>1.3448276616274006</v>
      </c>
      <c r="I194">
        <f>IF(B194&gt;H144,EXP(-1.414*M144*J194),1)</f>
        <v>1</v>
      </c>
      <c r="J194">
        <f>IF(B194&gt;H144,B194-H144,0)</f>
        <v>0</v>
      </c>
    </row>
    <row r="195" spans="1:10">
      <c r="A195">
        <v>49</v>
      </c>
      <c r="B195">
        <v>-22.125</v>
      </c>
      <c r="C195">
        <v>9</v>
      </c>
      <c r="D195">
        <v>2000</v>
      </c>
      <c r="E195">
        <v>46</v>
      </c>
      <c r="F195">
        <f>I195*[1]!wallScanRefl(B195,G144,H144,I144,K144)+J144</f>
        <v>39.661780004901409</v>
      </c>
      <c r="G195">
        <f t="shared" si="2"/>
        <v>0.87332679796233859</v>
      </c>
      <c r="I195">
        <f>IF(B195&gt;H144,EXP(-1.414*M144*J195),1)</f>
        <v>1</v>
      </c>
      <c r="J195">
        <f>IF(B195&gt;H144,B195-H144,0)</f>
        <v>0</v>
      </c>
    </row>
    <row r="196" spans="1:10">
      <c r="A196">
        <v>50</v>
      </c>
      <c r="B196">
        <v>-22.19</v>
      </c>
      <c r="C196">
        <v>10</v>
      </c>
      <c r="D196">
        <v>2000</v>
      </c>
      <c r="E196">
        <v>39</v>
      </c>
      <c r="F196">
        <f>I196*[1]!wallScanRefl(B196,G144,H144,I144,K144)+J144</f>
        <v>39.661780004901409</v>
      </c>
      <c r="G196">
        <f t="shared" si="2"/>
        <v>1.1229558330443829E-2</v>
      </c>
      <c r="I196">
        <f>IF(B196&gt;H144,EXP(-1.414*M144*J196),1)</f>
        <v>1</v>
      </c>
      <c r="J196">
        <f>IF(B196&gt;H144,B196-H144,0)</f>
        <v>0</v>
      </c>
    </row>
    <row r="197" spans="1:10">
      <c r="A197">
        <v>51</v>
      </c>
      <c r="B197">
        <v>-22.254999999999999</v>
      </c>
      <c r="C197">
        <v>9</v>
      </c>
      <c r="D197">
        <v>2000</v>
      </c>
      <c r="E197">
        <v>25</v>
      </c>
      <c r="F197">
        <f>I197*[1]!wallScanRefl(B197,G144,H144,I144,K144)+J144</f>
        <v>39.661780004901409</v>
      </c>
      <c r="G197">
        <f t="shared" si="2"/>
        <v>8.5987117164850719</v>
      </c>
      <c r="I197">
        <f>IF(B197&gt;H144,EXP(-1.414*M144*J197),1)</f>
        <v>1</v>
      </c>
      <c r="J197">
        <f>IF(B197&gt;H144,B197-H144,0)</f>
        <v>0</v>
      </c>
    </row>
    <row r="198" spans="1:10">
      <c r="A198">
        <v>52</v>
      </c>
      <c r="B198">
        <v>-22.324999999999999</v>
      </c>
      <c r="C198">
        <v>9</v>
      </c>
      <c r="D198">
        <v>2000</v>
      </c>
      <c r="E198">
        <v>36</v>
      </c>
      <c r="F198">
        <f>I198*[1]!wallScanRefl(B198,G144,H144,I144,K144)+J144</f>
        <v>39.661780004901409</v>
      </c>
      <c r="G198">
        <f t="shared" si="2"/>
        <v>0.37246202234154902</v>
      </c>
      <c r="I198">
        <f>IF(B198&gt;H144,EXP(-1.414*M144*J198),1)</f>
        <v>1</v>
      </c>
      <c r="J198">
        <f>IF(B198&gt;H144,B198-H144,0)</f>
        <v>0</v>
      </c>
    </row>
    <row r="199" spans="1:10">
      <c r="A199">
        <v>53</v>
      </c>
      <c r="B199">
        <v>-22.385000000000002</v>
      </c>
      <c r="C199">
        <v>9</v>
      </c>
      <c r="D199">
        <v>2000</v>
      </c>
      <c r="E199">
        <v>50</v>
      </c>
      <c r="F199">
        <f>I199*[1]!wallScanRefl(B199,G144,H144,I144,K144)+J144</f>
        <v>39.661780004901409</v>
      </c>
      <c r="G199">
        <f t="shared" si="2"/>
        <v>2.1375758533411262</v>
      </c>
      <c r="I199">
        <f>IF(B199&gt;H144,EXP(-1.414*M144*J199),1)</f>
        <v>1</v>
      </c>
      <c r="J199">
        <f>IF(B199&gt;H144,B199-H144,0)</f>
        <v>0</v>
      </c>
    </row>
    <row r="200" spans="1:10">
      <c r="A200">
        <v>54</v>
      </c>
      <c r="B200">
        <v>-22.45</v>
      </c>
      <c r="C200">
        <v>10</v>
      </c>
      <c r="D200">
        <v>2000</v>
      </c>
      <c r="E200">
        <v>41</v>
      </c>
      <c r="F200">
        <f>I200*[1]!wallScanRefl(B200,G144,H144,I144,K144)+J144</f>
        <v>39.661780004901409</v>
      </c>
      <c r="G200">
        <f t="shared" si="2"/>
        <v>4.3678847689796879E-2</v>
      </c>
      <c r="I200">
        <f>IF(B200&gt;H144,EXP(-1.414*M144*J200),1)</f>
        <v>1</v>
      </c>
      <c r="J200">
        <f>IF(B200&gt;H144,B200-H144,0)</f>
        <v>0</v>
      </c>
    </row>
    <row r="201" spans="1:10">
      <c r="A201">
        <v>55</v>
      </c>
      <c r="B201">
        <v>-22.51</v>
      </c>
      <c r="C201">
        <v>10</v>
      </c>
      <c r="D201">
        <v>2000</v>
      </c>
      <c r="E201">
        <v>40</v>
      </c>
      <c r="F201">
        <f>I201*[1]!wallScanRefl(B201,G144,H144,I144,K144)+J144</f>
        <v>39.661780004901409</v>
      </c>
      <c r="G201">
        <f t="shared" si="2"/>
        <v>2.8598191271122677E-3</v>
      </c>
      <c r="I201">
        <f>IF(B201&gt;H144,EXP(-1.414*M144*J201),1)</f>
        <v>1</v>
      </c>
      <c r="J201">
        <f>IF(B201&gt;H144,B201-H144,0)</f>
        <v>0</v>
      </c>
    </row>
    <row r="202" spans="1:10">
      <c r="A202">
        <v>56</v>
      </c>
      <c r="B202">
        <v>-22.574999999999999</v>
      </c>
      <c r="C202">
        <v>10</v>
      </c>
      <c r="D202">
        <v>2000</v>
      </c>
      <c r="E202">
        <v>45</v>
      </c>
      <c r="F202">
        <f>I202*[1]!wallScanRefl(B202,G144,H144,I144,K144)+J144</f>
        <v>39.661780004901409</v>
      </c>
      <c r="G202">
        <f t="shared" si="2"/>
        <v>0.63325761591267549</v>
      </c>
      <c r="I202">
        <f>IF(B202&gt;H144,EXP(-1.414*M144*J202),1)</f>
        <v>1</v>
      </c>
      <c r="J202">
        <f>IF(B202&gt;H144,B202-H144,0)</f>
        <v>0</v>
      </c>
    </row>
    <row r="203" spans="1:10">
      <c r="A203">
        <v>57</v>
      </c>
      <c r="B203">
        <v>-22.645</v>
      </c>
      <c r="C203">
        <v>10</v>
      </c>
      <c r="D203">
        <v>2000</v>
      </c>
      <c r="E203">
        <v>46</v>
      </c>
      <c r="F203">
        <f>I203*[1]!wallScanRefl(B203,G144,H144,I144,K144)+J144</f>
        <v>39.661780004901409</v>
      </c>
      <c r="G203">
        <f t="shared" si="2"/>
        <v>0.87332679796233859</v>
      </c>
      <c r="I203">
        <f>IF(B203&gt;H144,EXP(-1.414*M144*J203),1)</f>
        <v>1</v>
      </c>
      <c r="J203">
        <f>IF(B203&gt;H144,B203-H144,0)</f>
        <v>0</v>
      </c>
    </row>
    <row r="204" spans="1:10">
      <c r="A204">
        <v>58</v>
      </c>
      <c r="B204">
        <v>-22.71</v>
      </c>
      <c r="C204">
        <v>9</v>
      </c>
      <c r="D204">
        <v>2000</v>
      </c>
      <c r="E204">
        <v>39</v>
      </c>
      <c r="F204">
        <f>I204*[1]!wallScanRefl(B204,G144,H144,I144,K144)+J144</f>
        <v>39.661780004901409</v>
      </c>
      <c r="G204">
        <f t="shared" si="2"/>
        <v>1.1229558330443829E-2</v>
      </c>
      <c r="I204">
        <f>IF(B204&gt;H144,EXP(-1.414*M144*J204),1)</f>
        <v>1</v>
      </c>
      <c r="J204">
        <f>IF(B204&gt;H144,B204-H144,0)</f>
        <v>0</v>
      </c>
    </row>
    <row r="205" spans="1:10">
      <c r="A205">
        <v>59</v>
      </c>
      <c r="B205">
        <v>-22.78</v>
      </c>
      <c r="C205">
        <v>10</v>
      </c>
      <c r="D205">
        <v>2000</v>
      </c>
      <c r="E205">
        <v>36</v>
      </c>
      <c r="F205">
        <f>I205*[1]!wallScanRefl(B205,G144,H144,I144,K144)+J144</f>
        <v>39.661780004901409</v>
      </c>
      <c r="G205">
        <f t="shared" si="2"/>
        <v>0.37246202234154902</v>
      </c>
      <c r="I205">
        <f>IF(B205&gt;H144,EXP(-1.414*M144*J205),1)</f>
        <v>1</v>
      </c>
      <c r="J205">
        <f>IF(B205&gt;H144,B205-H144,0)</f>
        <v>0</v>
      </c>
    </row>
    <row r="206" spans="1:10">
      <c r="A206">
        <v>60</v>
      </c>
      <c r="B206">
        <v>-22.835000000000001</v>
      </c>
      <c r="C206">
        <v>9</v>
      </c>
      <c r="D206">
        <v>2000</v>
      </c>
      <c r="E206">
        <v>32</v>
      </c>
      <c r="F206">
        <f>I206*[1]!wallScanRefl(B206,G144,H144,I144,K144)+J144</f>
        <v>39.661780004901409</v>
      </c>
      <c r="G206">
        <f t="shared" si="2"/>
        <v>1.8344647763595949</v>
      </c>
      <c r="I206">
        <f>IF(B206&gt;H144,EXP(-1.414*M144*J206),1)</f>
        <v>1</v>
      </c>
      <c r="J206">
        <f>IF(B206&gt;H144,B206-H144,0)</f>
        <v>0</v>
      </c>
    </row>
    <row r="207" spans="1:10">
      <c r="A207">
        <v>61</v>
      </c>
      <c r="B207">
        <v>-22.905000000000001</v>
      </c>
      <c r="C207">
        <v>9</v>
      </c>
      <c r="D207">
        <v>2000</v>
      </c>
      <c r="E207">
        <v>38</v>
      </c>
      <c r="F207">
        <f>I207*[1]!wallScanRefl(B207,G144,H144,I144,K144)+J144</f>
        <v>39.661780004901409</v>
      </c>
      <c r="G207">
        <f t="shared" si="2"/>
        <v>7.2671389070792847E-2</v>
      </c>
      <c r="I207">
        <f>IF(B207&gt;H144,EXP(-1.414*M144*J207),1)</f>
        <v>1</v>
      </c>
      <c r="J207">
        <f>IF(B207&gt;H144,B207-H144,0)</f>
        <v>0</v>
      </c>
    </row>
    <row r="208" spans="1:10">
      <c r="A208">
        <v>62</v>
      </c>
      <c r="B208">
        <v>-22.975000000000001</v>
      </c>
      <c r="C208">
        <v>9</v>
      </c>
      <c r="D208">
        <v>2000</v>
      </c>
      <c r="E208">
        <v>25</v>
      </c>
      <c r="F208">
        <f>I208*[1]!wallScanRefl(B208,G144,H144,I144,K144)+J144</f>
        <v>39.661780004901409</v>
      </c>
      <c r="G208">
        <f t="shared" si="2"/>
        <v>8.5987117164850719</v>
      </c>
      <c r="I208">
        <f>IF(B208&gt;H144,EXP(-1.414*M144*J208),1)</f>
        <v>1</v>
      </c>
      <c r="J208">
        <f>IF(B208&gt;H144,B208-H144,0)</f>
        <v>0</v>
      </c>
    </row>
    <row r="209" spans="1:10">
      <c r="A209">
        <v>63</v>
      </c>
      <c r="B209">
        <v>-23.04</v>
      </c>
      <c r="C209">
        <v>9</v>
      </c>
      <c r="D209">
        <v>2000</v>
      </c>
      <c r="E209">
        <v>32</v>
      </c>
      <c r="F209">
        <f>I209*[1]!wallScanRefl(B209,G144,H144,I144,K144)+J144</f>
        <v>39.661780004901409</v>
      </c>
      <c r="G209">
        <f t="shared" si="2"/>
        <v>1.8344647763595949</v>
      </c>
      <c r="I209">
        <f>IF(B209&gt;H144,EXP(-1.414*M144*J209),1)</f>
        <v>1</v>
      </c>
      <c r="J209">
        <f>IF(B209&gt;H144,B209-H144,0)</f>
        <v>0</v>
      </c>
    </row>
    <row r="210" spans="1:10">
      <c r="A210">
        <v>64</v>
      </c>
      <c r="B210">
        <v>-23.1</v>
      </c>
      <c r="C210">
        <v>10</v>
      </c>
      <c r="D210">
        <v>2000</v>
      </c>
      <c r="E210">
        <v>41</v>
      </c>
      <c r="F210">
        <f>I210*[1]!wallScanRefl(B210,G144,H144,I144,K144)+J144</f>
        <v>39.661780004901409</v>
      </c>
      <c r="G210">
        <f t="shared" si="2"/>
        <v>4.3678847689796879E-2</v>
      </c>
      <c r="I210">
        <f>IF(B210&gt;H144,EXP(-1.414*M144*J210),1)</f>
        <v>1</v>
      </c>
      <c r="J210">
        <f>IF(B210&gt;H144,B210-H144,0)</f>
        <v>0</v>
      </c>
    </row>
    <row r="211" spans="1:10">
      <c r="A211">
        <v>65</v>
      </c>
      <c r="B211">
        <v>-23.164999999999999</v>
      </c>
      <c r="C211">
        <v>10</v>
      </c>
      <c r="D211">
        <v>2000</v>
      </c>
      <c r="E211">
        <v>45</v>
      </c>
      <c r="F211">
        <f>I211*[1]!wallScanRefl(B211,G144,H144,I144,K144)+J144</f>
        <v>39.661780004901409</v>
      </c>
      <c r="G211">
        <f t="shared" si="2"/>
        <v>0.63325761591267549</v>
      </c>
      <c r="I211">
        <f>IF(B211&gt;H144,EXP(-1.414*M144*J211),1)</f>
        <v>1</v>
      </c>
      <c r="J211">
        <f>IF(B211&gt;H144,B211-H144,0)</f>
        <v>0</v>
      </c>
    </row>
    <row r="212" spans="1:10">
      <c r="A212">
        <v>66</v>
      </c>
      <c r="B212">
        <v>-23.234999999999999</v>
      </c>
      <c r="C212">
        <v>10</v>
      </c>
      <c r="D212">
        <v>2000</v>
      </c>
      <c r="E212">
        <v>54</v>
      </c>
      <c r="F212">
        <f>I212*[1]!wallScanRefl(B212,G144,H144,I144,K144)+J144</f>
        <v>39.661780004901409</v>
      </c>
      <c r="G212">
        <f t="shared" ref="G212:G221" si="3">(F212-E212)^2/E212</f>
        <v>3.8071213449600929</v>
      </c>
      <c r="I212">
        <f>IF(B212&gt;H144,EXP(-1.414*M144*J212),1)</f>
        <v>1</v>
      </c>
      <c r="J212">
        <f>IF(B212&gt;H144,B212-H144,0)</f>
        <v>0</v>
      </c>
    </row>
    <row r="213" spans="1:10">
      <c r="A213">
        <v>67</v>
      </c>
      <c r="B213">
        <v>-23.3</v>
      </c>
      <c r="C213">
        <v>10</v>
      </c>
      <c r="D213">
        <v>2000</v>
      </c>
      <c r="E213">
        <v>49</v>
      </c>
      <c r="F213">
        <f>I213*[1]!wallScanRefl(B213,G144,H144,I144,K144)+J144</f>
        <v>39.661780004901409</v>
      </c>
      <c r="G213">
        <f t="shared" si="3"/>
        <v>1.7796398505481452</v>
      </c>
      <c r="I213">
        <f>IF(B213&gt;H144,EXP(-1.414*M144*J213),1)</f>
        <v>1</v>
      </c>
      <c r="J213">
        <f>IF(B213&gt;H144,B213-H144,0)</f>
        <v>0</v>
      </c>
    </row>
    <row r="214" spans="1:10">
      <c r="A214">
        <v>68</v>
      </c>
      <c r="B214">
        <v>-23.36</v>
      </c>
      <c r="C214">
        <v>9</v>
      </c>
      <c r="D214">
        <v>2000</v>
      </c>
      <c r="E214">
        <v>36</v>
      </c>
      <c r="F214">
        <f>I214*[1]!wallScanRefl(B214,G144,H144,I144,K144)+J144</f>
        <v>39.661780004901409</v>
      </c>
      <c r="G214">
        <f t="shared" si="3"/>
        <v>0.37246202234154902</v>
      </c>
      <c r="I214">
        <f>IF(B214&gt;H144,EXP(-1.414*M144*J214),1)</f>
        <v>1</v>
      </c>
      <c r="J214">
        <f>IF(B214&gt;H144,B214-H144,0)</f>
        <v>0</v>
      </c>
    </row>
    <row r="215" spans="1:10">
      <c r="A215">
        <v>69</v>
      </c>
      <c r="B215">
        <v>-23.425000000000001</v>
      </c>
      <c r="C215">
        <v>10</v>
      </c>
      <c r="D215">
        <v>2000</v>
      </c>
      <c r="E215">
        <v>40</v>
      </c>
      <c r="F215">
        <f>I215*[1]!wallScanRefl(B215,G144,H144,I144,K144)+J144</f>
        <v>39.661780004901409</v>
      </c>
      <c r="G215">
        <f t="shared" si="3"/>
        <v>2.8598191271122677E-3</v>
      </c>
      <c r="I215">
        <f>IF(B215&gt;H144,EXP(-1.414*M144*J215),1)</f>
        <v>1</v>
      </c>
      <c r="J215">
        <f>IF(B215&gt;H144,B215-H144,0)</f>
        <v>0</v>
      </c>
    </row>
    <row r="216" spans="1:10">
      <c r="A216">
        <v>70</v>
      </c>
      <c r="B216">
        <v>-23.495000000000001</v>
      </c>
      <c r="C216">
        <v>9</v>
      </c>
      <c r="D216">
        <v>2000</v>
      </c>
      <c r="E216">
        <v>41</v>
      </c>
      <c r="F216">
        <f>I216*[1]!wallScanRefl(B216,G144,H144,I144,K144)+J144</f>
        <v>39.661780004901409</v>
      </c>
      <c r="G216">
        <f t="shared" si="3"/>
        <v>4.3678847689796879E-2</v>
      </c>
      <c r="I216">
        <f>IF(B216&gt;H144,EXP(-1.414*M144*J216),1)</f>
        <v>1</v>
      </c>
      <c r="J216">
        <f>IF(B216&gt;H144,B216-H144,0)</f>
        <v>0</v>
      </c>
    </row>
    <row r="217" spans="1:10">
      <c r="A217">
        <v>71</v>
      </c>
      <c r="B217">
        <v>-23.56</v>
      </c>
      <c r="C217">
        <v>10</v>
      </c>
      <c r="D217">
        <v>2000</v>
      </c>
      <c r="E217">
        <v>43</v>
      </c>
      <c r="F217">
        <f>I217*[1]!wallScanRefl(B217,G144,H144,I144,K144)+J144</f>
        <v>39.661780004901409</v>
      </c>
      <c r="G217">
        <f t="shared" si="3"/>
        <v>0.25915611013200079</v>
      </c>
      <c r="I217">
        <f>IF(B217&gt;H144,EXP(-1.414*M144*J217),1)</f>
        <v>1</v>
      </c>
      <c r="J217">
        <f>IF(B217&gt;H144,B217-H144,0)</f>
        <v>0</v>
      </c>
    </row>
    <row r="218" spans="1:10">
      <c r="A218">
        <v>72</v>
      </c>
      <c r="B218">
        <v>-23.625</v>
      </c>
      <c r="C218">
        <v>9</v>
      </c>
      <c r="D218">
        <v>2000</v>
      </c>
      <c r="E218">
        <v>38</v>
      </c>
      <c r="F218">
        <f>I218*[1]!wallScanRefl(B218,G144,H144,I144,K144)+J144</f>
        <v>39.661780004901409</v>
      </c>
      <c r="G218">
        <f t="shared" si="3"/>
        <v>7.2671389070792847E-2</v>
      </c>
      <c r="I218">
        <f>IF(B218&gt;H144,EXP(-1.414*M144*J218),1)</f>
        <v>1</v>
      </c>
      <c r="J218">
        <f>IF(B218&gt;H144,B218-H144,0)</f>
        <v>0</v>
      </c>
    </row>
    <row r="219" spans="1:10">
      <c r="A219">
        <v>73</v>
      </c>
      <c r="B219">
        <v>-23.69</v>
      </c>
      <c r="C219">
        <v>9</v>
      </c>
      <c r="D219">
        <v>2000</v>
      </c>
      <c r="E219">
        <v>45</v>
      </c>
      <c r="F219">
        <f>I219*[1]!wallScanRefl(B219,G144,H144,I144,K144)+J144</f>
        <v>39.661780004901409</v>
      </c>
      <c r="G219">
        <f t="shared" si="3"/>
        <v>0.63325761591267549</v>
      </c>
      <c r="I219">
        <f>IF(B219&gt;H144,EXP(-1.414*M144*J219),1)</f>
        <v>1</v>
      </c>
      <c r="J219">
        <f>IF(B219&gt;H144,B219-H144,0)</f>
        <v>0</v>
      </c>
    </row>
    <row r="220" spans="1:10">
      <c r="A220">
        <v>74</v>
      </c>
      <c r="B220">
        <v>-23.754999999999999</v>
      </c>
      <c r="C220">
        <v>10</v>
      </c>
      <c r="D220">
        <v>2000</v>
      </c>
      <c r="E220">
        <v>38</v>
      </c>
      <c r="F220">
        <f>I220*[1]!wallScanRefl(B220,G144,H144,I144,K144)+J144</f>
        <v>39.661780004901409</v>
      </c>
      <c r="G220">
        <f t="shared" si="3"/>
        <v>7.2671389070792847E-2</v>
      </c>
      <c r="I220">
        <f>IF(B220&gt;H144,EXP(-1.414*M144*J220),1)</f>
        <v>1</v>
      </c>
      <c r="J220">
        <f>IF(B220&gt;H144,B220-H144,0)</f>
        <v>0</v>
      </c>
    </row>
    <row r="221" spans="1:10">
      <c r="A221">
        <v>75</v>
      </c>
      <c r="B221">
        <v>-23.815000000000001</v>
      </c>
      <c r="C221">
        <v>10</v>
      </c>
      <c r="D221">
        <v>2000</v>
      </c>
      <c r="E221">
        <v>47</v>
      </c>
      <c r="F221">
        <f>I221*[1]!wallScanRefl(B221,G144,H144,I144,K144)+J144</f>
        <v>39.661780004901409</v>
      </c>
      <c r="G221">
        <f t="shared" si="3"/>
        <v>1.1457334616269097</v>
      </c>
      <c r="I221">
        <f>IF(B221&gt;H144,EXP(-1.414*M144*J221),1)</f>
        <v>1</v>
      </c>
      <c r="J221">
        <f>IF(B221&gt;H144,B221-H144,0)</f>
        <v>0</v>
      </c>
    </row>
    <row r="222" spans="1:10">
      <c r="A222" t="s">
        <v>0</v>
      </c>
    </row>
    <row r="223" spans="1:10">
      <c r="A223" t="s">
        <v>0</v>
      </c>
    </row>
    <row r="224" spans="1:10">
      <c r="A224" t="s">
        <v>0</v>
      </c>
    </row>
    <row r="225" spans="1:13">
      <c r="A225" t="s">
        <v>0</v>
      </c>
    </row>
    <row r="226" spans="1:13">
      <c r="A226" t="s">
        <v>18</v>
      </c>
    </row>
    <row r="227" spans="1:13">
      <c r="A227" t="s">
        <v>2</v>
      </c>
    </row>
    <row r="228" spans="1:13">
      <c r="A228" t="s">
        <v>15</v>
      </c>
    </row>
    <row r="229" spans="1:13">
      <c r="A229" t="s">
        <v>4</v>
      </c>
    </row>
    <row r="230" spans="1:13">
      <c r="A230" t="s">
        <v>5</v>
      </c>
    </row>
    <row r="231" spans="1:13">
      <c r="A231" t="s">
        <v>6</v>
      </c>
    </row>
    <row r="232" spans="1:13">
      <c r="A232" t="s">
        <v>7</v>
      </c>
    </row>
    <row r="233" spans="1:13">
      <c r="A233" t="s">
        <v>19</v>
      </c>
    </row>
    <row r="234" spans="1:13">
      <c r="A234" t="s">
        <v>9</v>
      </c>
    </row>
    <row r="235" spans="1:13">
      <c r="A235" t="s">
        <v>10</v>
      </c>
      <c r="G235" t="s">
        <v>159</v>
      </c>
      <c r="H235" t="s">
        <v>160</v>
      </c>
      <c r="I235" t="s">
        <v>161</v>
      </c>
      <c r="J235" t="s">
        <v>162</v>
      </c>
      <c r="K235" t="s">
        <v>109</v>
      </c>
      <c r="M235" t="s">
        <v>163</v>
      </c>
    </row>
    <row r="236" spans="1:13">
      <c r="A236" t="s">
        <v>11</v>
      </c>
      <c r="G236">
        <v>304.16575230424746</v>
      </c>
      <c r="H236">
        <v>-20.798302852644103</v>
      </c>
      <c r="I236">
        <v>0.60985486009155143</v>
      </c>
      <c r="J236">
        <v>37.124822753504894</v>
      </c>
      <c r="K236">
        <v>90</v>
      </c>
      <c r="M236">
        <v>0.21640996399200368</v>
      </c>
    </row>
    <row r="237" spans="1:13">
      <c r="A237" t="s">
        <v>0</v>
      </c>
    </row>
    <row r="238" spans="1:13">
      <c r="A238" t="s">
        <v>130</v>
      </c>
      <c r="B238" t="s">
        <v>123</v>
      </c>
      <c r="C238" t="s">
        <v>112</v>
      </c>
      <c r="D238" t="s">
        <v>129</v>
      </c>
      <c r="E238" t="s">
        <v>128</v>
      </c>
      <c r="F238" t="s">
        <v>164</v>
      </c>
      <c r="G238" t="s">
        <v>165</v>
      </c>
      <c r="H238" t="s">
        <v>166</v>
      </c>
      <c r="I238" t="s">
        <v>167</v>
      </c>
      <c r="J238" t="s">
        <v>157</v>
      </c>
    </row>
    <row r="239" spans="1:13">
      <c r="A239">
        <v>1</v>
      </c>
      <c r="B239">
        <v>-18.995000000000001</v>
      </c>
      <c r="C239">
        <v>10</v>
      </c>
      <c r="D239">
        <v>2000</v>
      </c>
      <c r="E239">
        <v>200</v>
      </c>
      <c r="F239">
        <f>I239*[1]!wallScanRefl(B239,G236,H236,I236,K236)+J236</f>
        <v>212.29456599850985</v>
      </c>
      <c r="G239">
        <f>(F239-E239)^2/E239</f>
        <v>0.7557817654585729</v>
      </c>
      <c r="H239">
        <f>SUM(G239:G313)/(COUNT(G239:G313)-4)</f>
        <v>1.23278794450753</v>
      </c>
      <c r="I239">
        <f>IF(B239&gt;H236,EXP(-1.414*M236*J239),1)</f>
        <v>0.57590225697003572</v>
      </c>
      <c r="J239">
        <f>IF(B239&gt;H236,B239-H236,0)</f>
        <v>1.8033028526441015</v>
      </c>
    </row>
    <row r="240" spans="1:13">
      <c r="A240">
        <v>2</v>
      </c>
      <c r="B240">
        <v>-19.074999999999999</v>
      </c>
      <c r="C240">
        <v>10</v>
      </c>
      <c r="D240">
        <v>2000</v>
      </c>
      <c r="E240">
        <v>206</v>
      </c>
      <c r="F240">
        <f>I240*[1]!wallScanRefl(B240,G236,H236,I236,K236)+J236</f>
        <v>216.63569224079225</v>
      </c>
      <c r="G240">
        <f t="shared" ref="G240:G303" si="4">(F240-E240)^2/E240</f>
        <v>0.54911625942159481</v>
      </c>
      <c r="I240">
        <f>IF(B240&gt;H236,EXP(-1.414*M236*J240),1)</f>
        <v>0.59017449573917924</v>
      </c>
      <c r="J240">
        <f>IF(B240&gt;H236,B240-H236,0)</f>
        <v>1.7233028526441032</v>
      </c>
    </row>
    <row r="241" spans="1:10">
      <c r="A241">
        <v>3</v>
      </c>
      <c r="B241">
        <v>-19.13</v>
      </c>
      <c r="C241">
        <v>10</v>
      </c>
      <c r="D241">
        <v>2000</v>
      </c>
      <c r="E241">
        <v>241</v>
      </c>
      <c r="F241">
        <f>I241*[1]!wallScanRefl(B241,G236,H236,I236,K236)+J236</f>
        <v>219.68246356916657</v>
      </c>
      <c r="G241">
        <f t="shared" si="4"/>
        <v>1.8856321970120764</v>
      </c>
      <c r="I241">
        <f>IF(B241&gt;H236,EXP(-1.414*M236*J241),1)</f>
        <v>0.60019130830039991</v>
      </c>
      <c r="J241">
        <f>IF(B241&gt;H236,B241-H236,0)</f>
        <v>1.6683028526441035</v>
      </c>
    </row>
    <row r="242" spans="1:10">
      <c r="A242">
        <v>4</v>
      </c>
      <c r="B242">
        <v>-19.195</v>
      </c>
      <c r="C242">
        <v>10</v>
      </c>
      <c r="D242">
        <v>2000</v>
      </c>
      <c r="E242">
        <v>226</v>
      </c>
      <c r="F242">
        <f>I242*[1]!wallScanRefl(B242,G236,H236,I236,K236)+J236</f>
        <v>223.34993131704078</v>
      </c>
      <c r="G242">
        <f t="shared" si="4"/>
        <v>3.1074619576996417E-2</v>
      </c>
      <c r="I242">
        <f>IF(B242&gt;H236,EXP(-1.414*M236*J242),1)</f>
        <v>0.61224877275881062</v>
      </c>
      <c r="J242">
        <f>IF(B242&gt;H236,B242-H236,0)</f>
        <v>1.6033028526441022</v>
      </c>
    </row>
    <row r="243" spans="1:10">
      <c r="A243">
        <v>5</v>
      </c>
      <c r="B243">
        <v>-19.265000000000001</v>
      </c>
      <c r="C243">
        <v>10</v>
      </c>
      <c r="D243">
        <v>2000</v>
      </c>
      <c r="E243">
        <v>251</v>
      </c>
      <c r="F243">
        <f>I243*[1]!wallScanRefl(B243,G236,H236,I236,K236)+J236</f>
        <v>227.38195051309887</v>
      </c>
      <c r="G243">
        <f t="shared" si="4"/>
        <v>2.2223596078315166</v>
      </c>
      <c r="I243">
        <f>IF(B243&gt;H236,EXP(-1.414*M236*J243),1)</f>
        <v>0.62550476612924433</v>
      </c>
      <c r="J243">
        <f>IF(B243&gt;H236,B243-H236,0)</f>
        <v>1.5333028526441019</v>
      </c>
    </row>
    <row r="244" spans="1:10">
      <c r="A244">
        <v>6</v>
      </c>
      <c r="B244">
        <v>-19.324999999999999</v>
      </c>
      <c r="C244">
        <v>10</v>
      </c>
      <c r="D244">
        <v>2000</v>
      </c>
      <c r="E244">
        <v>229</v>
      </c>
      <c r="F244">
        <f>I244*[1]!wallScanRefl(B244,G236,H236,I236,K236)+J236</f>
        <v>230.90737827434307</v>
      </c>
      <c r="G244">
        <f t="shared" si="4"/>
        <v>1.5886864111074074E-2</v>
      </c>
      <c r="I244">
        <f>IF(B244&gt;H236,EXP(-1.414*M236*J244),1)</f>
        <v>0.63709524840588749</v>
      </c>
      <c r="J244">
        <f>IF(B244&gt;H236,B244-H236,0)</f>
        <v>1.4733028526441032</v>
      </c>
    </row>
    <row r="245" spans="1:10">
      <c r="A245">
        <v>7</v>
      </c>
      <c r="B245">
        <v>-19.395</v>
      </c>
      <c r="C245">
        <v>10</v>
      </c>
      <c r="D245">
        <v>2000</v>
      </c>
      <c r="E245">
        <v>244</v>
      </c>
      <c r="F245">
        <f>I245*[1]!wallScanRefl(B245,G236,H236,I236,K236)+J236</f>
        <v>235.10302616386835</v>
      </c>
      <c r="G245">
        <f t="shared" si="4"/>
        <v>0.32441042393775055</v>
      </c>
      <c r="I245">
        <f>IF(B245&gt;H236,EXP(-1.414*M236*J245),1)</f>
        <v>0.65088920074187728</v>
      </c>
      <c r="J245">
        <f>IF(B245&gt;H236,B245-H236,0)</f>
        <v>1.4033028526441029</v>
      </c>
    </row>
    <row r="246" spans="1:10">
      <c r="A246">
        <v>8</v>
      </c>
      <c r="B246">
        <v>-19.46</v>
      </c>
      <c r="C246">
        <v>9</v>
      </c>
      <c r="D246">
        <v>2000</v>
      </c>
      <c r="E246">
        <v>245</v>
      </c>
      <c r="F246">
        <f>I246*[1]!wallScanRefl(B246,G236,H236,I236,K236)+J236</f>
        <v>239.08028327863761</v>
      </c>
      <c r="G246">
        <f t="shared" si="4"/>
        <v>0.14303284106603062</v>
      </c>
      <c r="I246">
        <f>IF(B246&gt;H236,EXP(-1.414*M236*J246),1)</f>
        <v>0.66396515385178212</v>
      </c>
      <c r="J246">
        <f>IF(B246&gt;H236,B246-H236,0)</f>
        <v>1.3383028526441016</v>
      </c>
    </row>
    <row r="247" spans="1:10">
      <c r="A247">
        <v>9</v>
      </c>
      <c r="B247">
        <v>-19.53</v>
      </c>
      <c r="C247">
        <v>9</v>
      </c>
      <c r="D247">
        <v>2000</v>
      </c>
      <c r="E247">
        <v>224</v>
      </c>
      <c r="F247">
        <f>I247*[1]!wallScanRefl(B247,G236,H236,I236,K236)+J236</f>
        <v>243.45288534002006</v>
      </c>
      <c r="G247">
        <f t="shared" si="4"/>
        <v>1.6893515538034258</v>
      </c>
      <c r="I247">
        <f>IF(B247&gt;H236,EXP(-1.414*M236*J247),1)</f>
        <v>0.67834087507699314</v>
      </c>
      <c r="J247">
        <f>IF(B247&gt;H236,B247-H236,0)</f>
        <v>1.2683028526441014</v>
      </c>
    </row>
    <row r="248" spans="1:10">
      <c r="A248">
        <v>10</v>
      </c>
      <c r="B248">
        <v>-19.59</v>
      </c>
      <c r="C248">
        <v>9</v>
      </c>
      <c r="D248">
        <v>2000</v>
      </c>
      <c r="E248">
        <v>252</v>
      </c>
      <c r="F248">
        <f>I248*[1]!wallScanRefl(B248,G236,H236,I236,K236)+J236</f>
        <v>247.2761044137641</v>
      </c>
      <c r="G248">
        <f t="shared" si="4"/>
        <v>8.8552339324043633E-2</v>
      </c>
      <c r="I248">
        <f>IF(B248&gt;H236,EXP(-1.414*M236*J248),1)</f>
        <v>0.69091040022826589</v>
      </c>
      <c r="J248">
        <f>IF(B248&gt;H236,B248-H236,0)</f>
        <v>1.2083028526441026</v>
      </c>
    </row>
    <row r="249" spans="1:10">
      <c r="A249">
        <v>11</v>
      </c>
      <c r="B249">
        <v>-19.655000000000001</v>
      </c>
      <c r="C249">
        <v>10</v>
      </c>
      <c r="D249">
        <v>2000</v>
      </c>
      <c r="E249">
        <v>242</v>
      </c>
      <c r="F249">
        <f>I249*[1]!wallScanRefl(B249,G236,H236,I236,K236)+J236</f>
        <v>251.49791098521112</v>
      </c>
      <c r="G249">
        <f t="shared" si="4"/>
        <v>0.37276988877270278</v>
      </c>
      <c r="I249">
        <f>IF(B249&gt;H236,EXP(-1.414*M236*J249),1)</f>
        <v>0.70479035396883061</v>
      </c>
      <c r="J249">
        <f>IF(B249&gt;H236,B249-H236,0)</f>
        <v>1.1433028526441014</v>
      </c>
    </row>
    <row r="250" spans="1:10">
      <c r="A250">
        <v>12</v>
      </c>
      <c r="B250">
        <v>-19.72</v>
      </c>
      <c r="C250">
        <v>10</v>
      </c>
      <c r="D250">
        <v>2000</v>
      </c>
      <c r="E250">
        <v>245</v>
      </c>
      <c r="F250">
        <f>I250*[1]!wallScanRefl(B250,G236,H236,I236,K236)+J236</f>
        <v>255.804530985279</v>
      </c>
      <c r="G250">
        <f t="shared" si="4"/>
        <v>0.47648118290552666</v>
      </c>
      <c r="I250">
        <f>IF(B250&gt;H236,EXP(-1.414*M236*J250),1)</f>
        <v>0.7189491472170596</v>
      </c>
      <c r="J250">
        <f>IF(B250&gt;H236,B250-H236,0)</f>
        <v>1.0783028526441036</v>
      </c>
    </row>
    <row r="251" spans="1:10">
      <c r="A251">
        <v>13</v>
      </c>
      <c r="B251">
        <v>-19.795000000000002</v>
      </c>
      <c r="C251">
        <v>10</v>
      </c>
      <c r="D251">
        <v>2000</v>
      </c>
      <c r="E251">
        <v>266</v>
      </c>
      <c r="F251">
        <f>I251*[1]!wallScanRefl(B251,G236,H236,I236,K236)+J236</f>
        <v>260.88132487255996</v>
      </c>
      <c r="G251">
        <f t="shared" si="4"/>
        <v>9.8499379925839584E-2</v>
      </c>
      <c r="I251">
        <f>IF(B251&gt;H236,EXP(-1.414*M236*J251),1)</f>
        <v>0.73564002661035444</v>
      </c>
      <c r="J251">
        <f>IF(B251&gt;H236,B251-H236,0)</f>
        <v>1.0033028526441008</v>
      </c>
    </row>
    <row r="252" spans="1:10">
      <c r="A252">
        <v>14</v>
      </c>
      <c r="B252">
        <v>-19.855</v>
      </c>
      <c r="C252">
        <v>9</v>
      </c>
      <c r="D252">
        <v>2000</v>
      </c>
      <c r="E252">
        <v>243</v>
      </c>
      <c r="F252">
        <f>I252*[1]!wallScanRefl(B252,G236,H236,I236,K236)+J236</f>
        <v>265.02748955831186</v>
      </c>
      <c r="G252">
        <f t="shared" si="4"/>
        <v>1.9967501902943947</v>
      </c>
      <c r="I252">
        <f>IF(B252&gt;H236,EXP(-1.414*M236*J252),1)</f>
        <v>0.74927129395173686</v>
      </c>
      <c r="J252">
        <f>IF(B252&gt;H236,B252-H236,0)</f>
        <v>0.94330285264410207</v>
      </c>
    </row>
    <row r="253" spans="1:10">
      <c r="A253">
        <v>15</v>
      </c>
      <c r="B253">
        <v>-19.91</v>
      </c>
      <c r="C253">
        <v>9</v>
      </c>
      <c r="D253">
        <v>2000</v>
      </c>
      <c r="E253">
        <v>253</v>
      </c>
      <c r="F253">
        <f>I253*[1]!wallScanRefl(B253,G236,H236,I236,K236)+J236</f>
        <v>268.89559689278229</v>
      </c>
      <c r="G253">
        <f t="shared" si="4"/>
        <v>0.99869565445782649</v>
      </c>
      <c r="I253">
        <f>IF(B253&gt;H236,EXP(-1.414*M236*J253),1)</f>
        <v>0.76198839739013202</v>
      </c>
      <c r="J253">
        <f>IF(B253&gt;H236,B253-H236,0)</f>
        <v>0.88830285264410236</v>
      </c>
    </row>
    <row r="254" spans="1:10">
      <c r="A254">
        <v>16</v>
      </c>
      <c r="B254">
        <v>-19.984999999999999</v>
      </c>
      <c r="C254">
        <v>10</v>
      </c>
      <c r="D254">
        <v>2000</v>
      </c>
      <c r="E254">
        <v>311</v>
      </c>
      <c r="F254">
        <f>I254*[1]!wallScanRefl(B254,G236,H236,I236,K236)+J236</f>
        <v>274.27630852311563</v>
      </c>
      <c r="G254">
        <f t="shared" si="4"/>
        <v>4.3364293108983585</v>
      </c>
      <c r="I254">
        <f>IF(B254&gt;H236,EXP(-1.414*M236*J254),1)</f>
        <v>0.77967846140809283</v>
      </c>
      <c r="J254">
        <f>IF(B254&gt;H236,B254-H236,0)</f>
        <v>0.81330285264410307</v>
      </c>
    </row>
    <row r="255" spans="1:10">
      <c r="A255">
        <v>17</v>
      </c>
      <c r="B255">
        <v>-20.055</v>
      </c>
      <c r="C255">
        <v>9</v>
      </c>
      <c r="D255">
        <v>2000</v>
      </c>
      <c r="E255">
        <v>305</v>
      </c>
      <c r="F255">
        <f>I255*[1]!wallScanRefl(B255,G236,H236,I236,K236)+J236</f>
        <v>279.41095094793417</v>
      </c>
      <c r="G255">
        <f t="shared" si="4"/>
        <v>2.1468833816033812</v>
      </c>
      <c r="I255">
        <f>IF(B255&gt;H236,EXP(-1.414*M236*J255),1)</f>
        <v>0.79655952834584098</v>
      </c>
      <c r="J255">
        <f>IF(B255&gt;H236,B255-H236,0)</f>
        <v>0.74330285264410279</v>
      </c>
    </row>
    <row r="256" spans="1:10">
      <c r="A256">
        <v>18</v>
      </c>
      <c r="B256">
        <v>-20.11</v>
      </c>
      <c r="C256">
        <v>10</v>
      </c>
      <c r="D256">
        <v>2000</v>
      </c>
      <c r="E256">
        <v>297</v>
      </c>
      <c r="F256">
        <f>I256*[1]!wallScanRefl(B256,G236,H236,I236,K236)+J236</f>
        <v>283.52318343142667</v>
      </c>
      <c r="G256">
        <f t="shared" si="4"/>
        <v>0.61153058862953713</v>
      </c>
      <c r="I256">
        <f>IF(B256&gt;H236,EXP(-1.414*M236*J256),1)</f>
        <v>0.81007923742662924</v>
      </c>
      <c r="J256">
        <f>IF(B256&gt;H236,B256-H236,0)</f>
        <v>0.68830285264410307</v>
      </c>
    </row>
    <row r="257" spans="1:10">
      <c r="A257">
        <v>19</v>
      </c>
      <c r="B257">
        <v>-20.175000000000001</v>
      </c>
      <c r="C257">
        <v>9</v>
      </c>
      <c r="D257">
        <v>2000</v>
      </c>
      <c r="E257">
        <v>269</v>
      </c>
      <c r="F257">
        <f>I257*[1]!wallScanRefl(B257,G236,H236,I236,K236)+J236</f>
        <v>288.47317093607364</v>
      </c>
      <c r="G257">
        <f t="shared" si="4"/>
        <v>1.409681733477856</v>
      </c>
      <c r="I257">
        <f>IF(B257&gt;H236,EXP(-1.414*M236*J257),1)</f>
        <v>0.82635321787034355</v>
      </c>
      <c r="J257">
        <f>IF(B257&gt;H236,B257-H236,0)</f>
        <v>0.62330285264410179</v>
      </c>
    </row>
    <row r="258" spans="1:10">
      <c r="A258">
        <v>20</v>
      </c>
      <c r="B258">
        <v>-20.245000000000001</v>
      </c>
      <c r="C258">
        <v>9</v>
      </c>
      <c r="D258">
        <v>2000</v>
      </c>
      <c r="E258">
        <v>283</v>
      </c>
      <c r="F258">
        <f>I258*[1]!wallScanRefl(B258,G236,H236,I236,K236)+J236</f>
        <v>293.91519415510612</v>
      </c>
      <c r="G258">
        <f t="shared" si="4"/>
        <v>0.42099457047230682</v>
      </c>
      <c r="I258">
        <f>IF(B258&gt;H236,EXP(-1.414*M236*J258),1)</f>
        <v>0.84424485484066558</v>
      </c>
      <c r="J258">
        <f>IF(B258&gt;H236,B258-H236,0)</f>
        <v>0.55330285264410151</v>
      </c>
    </row>
    <row r="259" spans="1:10">
      <c r="A259">
        <v>21</v>
      </c>
      <c r="B259">
        <v>-20.305</v>
      </c>
      <c r="C259">
        <v>10</v>
      </c>
      <c r="D259">
        <v>2000</v>
      </c>
      <c r="E259">
        <v>292</v>
      </c>
      <c r="F259">
        <f>I259*[1]!wallScanRefl(B259,G236,H236,I236,K236)+J236</f>
        <v>298.67347004636912</v>
      </c>
      <c r="G259">
        <f t="shared" si="4"/>
        <v>0.15251781664310221</v>
      </c>
      <c r="I259">
        <f>IF(B259&gt;H236,EXP(-1.414*M236*J259),1)</f>
        <v>0.85988854863332975</v>
      </c>
      <c r="J259">
        <f>IF(B259&gt;H236,B259-H236,0)</f>
        <v>0.49330285264410279</v>
      </c>
    </row>
    <row r="260" spans="1:10">
      <c r="A260">
        <v>22</v>
      </c>
      <c r="B260">
        <v>-20.37</v>
      </c>
      <c r="C260">
        <v>10</v>
      </c>
      <c r="D260">
        <v>2000</v>
      </c>
      <c r="E260">
        <v>307</v>
      </c>
      <c r="F260">
        <f>I260*[1]!wallScanRefl(B260,G236,H236,I236,K236)+J236</f>
        <v>303.92166022450465</v>
      </c>
      <c r="G260">
        <f t="shared" si="4"/>
        <v>3.0867022063181655E-2</v>
      </c>
      <c r="I260">
        <f>IF(B260&gt;H236,EXP(-1.414*M236*J260),1)</f>
        <v>0.87716316669252936</v>
      </c>
      <c r="J260">
        <f>IF(B260&gt;H236,B260-H236,0)</f>
        <v>0.42830285264410151</v>
      </c>
    </row>
    <row r="261" spans="1:10">
      <c r="A261">
        <v>23</v>
      </c>
      <c r="B261">
        <v>-20.445</v>
      </c>
      <c r="C261">
        <v>10</v>
      </c>
      <c r="D261">
        <v>2000</v>
      </c>
      <c r="E261">
        <v>291</v>
      </c>
      <c r="F261">
        <f>I261*[1]!wallScanRefl(B261,G236,H236,I236,K236)+J236</f>
        <v>305.66412948557769</v>
      </c>
      <c r="G261">
        <f t="shared" si="4"/>
        <v>0.73895770986181775</v>
      </c>
      <c r="I261">
        <f>IF(B261&gt;H236,EXP(-1.414*M236*J261),1)</f>
        <v>0.89752708906475342</v>
      </c>
      <c r="J261">
        <f>IF(B261&gt;H236,B261-H236,0)</f>
        <v>0.35330285264410222</v>
      </c>
    </row>
    <row r="262" spans="1:10">
      <c r="A262">
        <v>24</v>
      </c>
      <c r="B262">
        <v>-20.504999999999999</v>
      </c>
      <c r="C262">
        <v>9</v>
      </c>
      <c r="D262">
        <v>2000</v>
      </c>
      <c r="E262">
        <v>302</v>
      </c>
      <c r="F262">
        <f>I262*[1]!wallScanRefl(B262,G236,H236,I236,K236)+J236</f>
        <v>300.95731724940015</v>
      </c>
      <c r="G262">
        <f t="shared" si="4"/>
        <v>3.5999580079419621E-3</v>
      </c>
      <c r="I262">
        <f>IF(B262&gt;H236,EXP(-1.414*M236*J262),1)</f>
        <v>0.91415809234708922</v>
      </c>
      <c r="J262">
        <f>IF(B262&gt;H236,B262-H236,0)</f>
        <v>0.2933028526441035</v>
      </c>
    </row>
    <row r="263" spans="1:10">
      <c r="A263">
        <v>25</v>
      </c>
      <c r="B263">
        <v>-20.57</v>
      </c>
      <c r="C263">
        <v>10</v>
      </c>
      <c r="D263">
        <v>2000</v>
      </c>
      <c r="E263">
        <v>312</v>
      </c>
      <c r="F263">
        <f>I263*[1]!wallScanRefl(B263,G236,H236,I236,K236)+J236</f>
        <v>289.36070983979187</v>
      </c>
      <c r="G263">
        <f t="shared" si="4"/>
        <v>1.6427482658913362</v>
      </c>
      <c r="I263">
        <f>IF(B263&gt;H236,EXP(-1.414*M236*J263),1)</f>
        <v>0.93252295127691354</v>
      </c>
      <c r="J263">
        <f>IF(B263&gt;H236,B263-H236,0)</f>
        <v>0.22830285264410222</v>
      </c>
    </row>
    <row r="264" spans="1:10">
      <c r="A264">
        <v>26</v>
      </c>
      <c r="B264">
        <v>-20.635000000000002</v>
      </c>
      <c r="C264">
        <v>10</v>
      </c>
      <c r="D264">
        <v>2000</v>
      </c>
      <c r="E264">
        <v>291</v>
      </c>
      <c r="F264">
        <f>I264*[1]!wallScanRefl(B264,G236,H236,I236,K236)+J236</f>
        <v>270.61795817886292</v>
      </c>
      <c r="G264">
        <f t="shared" si="4"/>
        <v>1.4275863532597282</v>
      </c>
      <c r="I264">
        <f>IF(B264&gt;H236,EXP(-1.414*M236*J264),1)</f>
        <v>0.95125674862815068</v>
      </c>
      <c r="J264">
        <f>IF(B264&gt;H236,B264-H236,0)</f>
        <v>0.16330285264410094</v>
      </c>
    </row>
    <row r="265" spans="1:10">
      <c r="A265">
        <v>27</v>
      </c>
      <c r="B265">
        <v>-20.7</v>
      </c>
      <c r="C265">
        <v>10</v>
      </c>
      <c r="D265">
        <v>2000</v>
      </c>
      <c r="E265">
        <v>250</v>
      </c>
      <c r="F265">
        <f>I265*[1]!wallScanRefl(B265,G236,H236,I236,K236)+J236</f>
        <v>244.31455733968971</v>
      </c>
      <c r="G265">
        <f t="shared" si="4"/>
        <v>0.12929703297470443</v>
      </c>
      <c r="I265">
        <f>IF(B265&gt;H236,EXP(-1.414*M236*J265),1)</f>
        <v>0.97036689614075988</v>
      </c>
      <c r="J265">
        <f>IF(B265&gt;H236,B265-H236,0)</f>
        <v>9.8302852644103211E-2</v>
      </c>
    </row>
    <row r="266" spans="1:10">
      <c r="A266">
        <v>28</v>
      </c>
      <c r="B266">
        <v>-20.76</v>
      </c>
      <c r="C266">
        <v>10</v>
      </c>
      <c r="D266">
        <v>2000</v>
      </c>
      <c r="E266">
        <v>200</v>
      </c>
      <c r="F266">
        <f>I266*[1]!wallScanRefl(B266,G236,H236,I236,K236)+J236</f>
        <v>212.95146643290602</v>
      </c>
      <c r="G266">
        <f t="shared" si="4"/>
        <v>0.83870241381345645</v>
      </c>
      <c r="I266">
        <f>IF(B266&gt;H236,EXP(-1.414*M236*J266),1)</f>
        <v>0.98834760695318158</v>
      </c>
      <c r="J266">
        <f>IF(B266&gt;H236,B266-H236,0)</f>
        <v>3.8302852644100938E-2</v>
      </c>
    </row>
    <row r="267" spans="1:10">
      <c r="A267">
        <v>29</v>
      </c>
      <c r="B267">
        <v>-20.83</v>
      </c>
      <c r="C267">
        <v>10</v>
      </c>
      <c r="D267">
        <v>2000</v>
      </c>
      <c r="E267">
        <v>164</v>
      </c>
      <c r="F267">
        <f>I267*[1]!wallScanRefl(B267,G236,H236,I236,K236)+J236</f>
        <v>167.67208768234894</v>
      </c>
      <c r="G267">
        <f t="shared" si="4"/>
        <v>8.2220902114992958E-2</v>
      </c>
      <c r="I267">
        <f>IF(B267&gt;H236,EXP(-1.414*M236*J267),1)</f>
        <v>1</v>
      </c>
      <c r="J267">
        <f>IF(B267&gt;H236,B267-H236,0)</f>
        <v>0</v>
      </c>
    </row>
    <row r="268" spans="1:10">
      <c r="A268">
        <v>30</v>
      </c>
      <c r="B268">
        <v>-20.895</v>
      </c>
      <c r="C268">
        <v>10</v>
      </c>
      <c r="D268">
        <v>2000</v>
      </c>
      <c r="E268">
        <v>118</v>
      </c>
      <c r="F268">
        <f>I268*[1]!wallScanRefl(B268,G236,H236,I236,K236)+J236</f>
        <v>128.65017141754683</v>
      </c>
      <c r="G268">
        <f t="shared" si="4"/>
        <v>0.96123856968755461</v>
      </c>
      <c r="I268">
        <f>IF(B268&gt;H236,EXP(-1.414*M236*J268),1)</f>
        <v>1</v>
      </c>
      <c r="J268">
        <f>IF(B268&gt;H236,B268-H236,0)</f>
        <v>0</v>
      </c>
    </row>
    <row r="269" spans="1:10">
      <c r="A269">
        <v>31</v>
      </c>
      <c r="B269">
        <v>-20.96</v>
      </c>
      <c r="C269">
        <v>10</v>
      </c>
      <c r="D269">
        <v>2000</v>
      </c>
      <c r="E269">
        <v>109</v>
      </c>
      <c r="F269">
        <f>I269*[1]!wallScanRefl(B269,G236,H236,I236,K236)+J236</f>
        <v>96.538827906835024</v>
      </c>
      <c r="G269">
        <f t="shared" si="4"/>
        <v>1.4245945865639777</v>
      </c>
      <c r="I269">
        <f>IF(B269&gt;H236,EXP(-1.414*M236*J269),1)</f>
        <v>1</v>
      </c>
      <c r="J269">
        <f>IF(B269&gt;H236,B269-H236,0)</f>
        <v>0</v>
      </c>
    </row>
    <row r="270" spans="1:10">
      <c r="A270">
        <v>32</v>
      </c>
      <c r="B270">
        <v>-21.024999999999999</v>
      </c>
      <c r="C270">
        <v>10</v>
      </c>
      <c r="D270">
        <v>2000</v>
      </c>
      <c r="E270">
        <v>60</v>
      </c>
      <c r="F270">
        <f>I270*[1]!wallScanRefl(B270,G236,H236,I236,K236)+J236</f>
        <v>71.338057150214709</v>
      </c>
      <c r="G270">
        <f t="shared" si="4"/>
        <v>2.142525665692248</v>
      </c>
      <c r="I270">
        <f>IF(B270&gt;H236,EXP(-1.414*M236*J270),1)</f>
        <v>1</v>
      </c>
      <c r="J270">
        <f>IF(B270&gt;H236,B270-H236,0)</f>
        <v>0</v>
      </c>
    </row>
    <row r="271" spans="1:10">
      <c r="A271">
        <v>33</v>
      </c>
      <c r="B271">
        <v>-21.09</v>
      </c>
      <c r="C271">
        <v>10</v>
      </c>
      <c r="D271">
        <v>2000</v>
      </c>
      <c r="E271">
        <v>64</v>
      </c>
      <c r="F271">
        <f>I271*[1]!wallScanRefl(B271,G236,H236,I236,K236)+J236</f>
        <v>53.047859147683127</v>
      </c>
      <c r="G271">
        <f t="shared" si="4"/>
        <v>1.8742092070154401</v>
      </c>
      <c r="I271">
        <f>IF(B271&gt;H236,EXP(-1.414*M236*J271),1)</f>
        <v>1</v>
      </c>
      <c r="J271">
        <f>IF(B271&gt;H236,B271-H236,0)</f>
        <v>0</v>
      </c>
    </row>
    <row r="272" spans="1:10">
      <c r="A272">
        <v>34</v>
      </c>
      <c r="B272">
        <v>-21.155000000000001</v>
      </c>
      <c r="C272">
        <v>9</v>
      </c>
      <c r="D272">
        <v>2000</v>
      </c>
      <c r="E272">
        <v>53</v>
      </c>
      <c r="F272">
        <f>I272*[1]!wallScanRefl(B272,G236,H236,I236,K236)+J236</f>
        <v>41.668233899241841</v>
      </c>
      <c r="G272">
        <f t="shared" si="4"/>
        <v>2.422809867213052</v>
      </c>
      <c r="I272">
        <f>IF(B272&gt;H236,EXP(-1.414*M236*J272),1)</f>
        <v>1</v>
      </c>
      <c r="J272">
        <f>IF(B272&gt;H236,B272-H236,0)</f>
        <v>0</v>
      </c>
    </row>
    <row r="273" spans="1:10">
      <c r="A273">
        <v>35</v>
      </c>
      <c r="B273">
        <v>-21.22</v>
      </c>
      <c r="C273">
        <v>10</v>
      </c>
      <c r="D273">
        <v>2000</v>
      </c>
      <c r="E273">
        <v>30</v>
      </c>
      <c r="F273">
        <f>I273*[1]!wallScanRefl(B273,G236,H236,I236,K236)+J236</f>
        <v>37.199181404890908</v>
      </c>
      <c r="G273">
        <f t="shared" si="4"/>
        <v>1.7276070966842341</v>
      </c>
      <c r="I273">
        <f>IF(B273&gt;H236,EXP(-1.414*M236*J273),1)</f>
        <v>1</v>
      </c>
      <c r="J273">
        <f>IF(B273&gt;H236,B273-H236,0)</f>
        <v>0</v>
      </c>
    </row>
    <row r="274" spans="1:10">
      <c r="A274">
        <v>36</v>
      </c>
      <c r="B274">
        <v>-21.28</v>
      </c>
      <c r="C274">
        <v>10</v>
      </c>
      <c r="D274">
        <v>2000</v>
      </c>
      <c r="E274">
        <v>41</v>
      </c>
      <c r="F274">
        <f>I274*[1]!wallScanRefl(B274,G236,H236,I236,K236)+J236</f>
        <v>37.124822753504894</v>
      </c>
      <c r="G274">
        <f t="shared" si="4"/>
        <v>0.36626826077447294</v>
      </c>
      <c r="I274">
        <f>IF(B274&gt;H236,EXP(-1.414*M236*J274),1)</f>
        <v>1</v>
      </c>
      <c r="J274">
        <f>IF(B274&gt;H236,B274-H236,0)</f>
        <v>0</v>
      </c>
    </row>
    <row r="275" spans="1:10">
      <c r="A275">
        <v>37</v>
      </c>
      <c r="B275">
        <v>-21.35</v>
      </c>
      <c r="C275">
        <v>10</v>
      </c>
      <c r="D275">
        <v>2000</v>
      </c>
      <c r="E275">
        <v>50</v>
      </c>
      <c r="F275">
        <f>I275*[1]!wallScanRefl(B275,G236,H236,I236,K236)+J236</f>
        <v>37.124822753504894</v>
      </c>
      <c r="G275">
        <f t="shared" si="4"/>
        <v>3.315403782573306</v>
      </c>
      <c r="I275">
        <f>IF(B275&gt;H236,EXP(-1.414*M236*J275),1)</f>
        <v>1</v>
      </c>
      <c r="J275">
        <f>IF(B275&gt;H236,B275-H236,0)</f>
        <v>0</v>
      </c>
    </row>
    <row r="276" spans="1:10">
      <c r="A276">
        <v>38</v>
      </c>
      <c r="B276">
        <v>-21.405000000000001</v>
      </c>
      <c r="C276">
        <v>10</v>
      </c>
      <c r="D276">
        <v>2000</v>
      </c>
      <c r="E276">
        <v>48</v>
      </c>
      <c r="F276">
        <f>I276*[1]!wallScanRefl(B276,G236,H236,I236,K236)+J236</f>
        <v>37.124822753504894</v>
      </c>
      <c r="G276">
        <f t="shared" si="4"/>
        <v>2.4639475029726015</v>
      </c>
      <c r="I276">
        <f>IF(B276&gt;H236,EXP(-1.414*M236*J276),1)</f>
        <v>1</v>
      </c>
      <c r="J276">
        <f>IF(B276&gt;H236,B276-H236,0)</f>
        <v>0</v>
      </c>
    </row>
    <row r="277" spans="1:10">
      <c r="A277">
        <v>39</v>
      </c>
      <c r="B277">
        <v>-21.48</v>
      </c>
      <c r="C277">
        <v>10</v>
      </c>
      <c r="D277">
        <v>2000</v>
      </c>
      <c r="E277">
        <v>52</v>
      </c>
      <c r="F277">
        <f>I277*[1]!wallScanRefl(B277,G236,H236,I236,K236)+J236</f>
        <v>37.124822753504894</v>
      </c>
      <c r="G277">
        <f t="shared" si="4"/>
        <v>4.2552095791278024</v>
      </c>
      <c r="I277">
        <f>IF(B277&gt;H236,EXP(-1.414*M236*J277),1)</f>
        <v>1</v>
      </c>
      <c r="J277">
        <f>IF(B277&gt;H236,B277-H236,0)</f>
        <v>0</v>
      </c>
    </row>
    <row r="278" spans="1:10">
      <c r="A278">
        <v>40</v>
      </c>
      <c r="B278">
        <v>-21.545000000000002</v>
      </c>
      <c r="C278">
        <v>10</v>
      </c>
      <c r="D278">
        <v>2000</v>
      </c>
      <c r="E278">
        <v>38</v>
      </c>
      <c r="F278">
        <f>I278*[1]!wallScanRefl(B278,G236,H236,I236,K236)+J236</f>
        <v>37.124822753504894</v>
      </c>
      <c r="G278">
        <f t="shared" si="4"/>
        <v>2.0156189810072511E-2</v>
      </c>
      <c r="I278">
        <f>IF(B278&gt;H236,EXP(-1.414*M236*J278),1)</f>
        <v>1</v>
      </c>
      <c r="J278">
        <f>IF(B278&gt;H236,B278-H236,0)</f>
        <v>0</v>
      </c>
    </row>
    <row r="279" spans="1:10">
      <c r="A279">
        <v>41</v>
      </c>
      <c r="B279">
        <v>-21.61</v>
      </c>
      <c r="C279">
        <v>10</v>
      </c>
      <c r="D279">
        <v>2000</v>
      </c>
      <c r="E279">
        <v>31</v>
      </c>
      <c r="F279">
        <f>I279*[1]!wallScanRefl(B279,G236,H236,I236,K236)+J236</f>
        <v>37.124822753504894</v>
      </c>
      <c r="G279">
        <f t="shared" si="4"/>
        <v>1.2101114116726217</v>
      </c>
      <c r="I279">
        <f>IF(B279&gt;H236,EXP(-1.414*M236*J279),1)</f>
        <v>1</v>
      </c>
      <c r="J279">
        <f>IF(B279&gt;H236,B279-H236,0)</f>
        <v>0</v>
      </c>
    </row>
    <row r="280" spans="1:10">
      <c r="A280">
        <v>42</v>
      </c>
      <c r="B280">
        <v>-21.68</v>
      </c>
      <c r="C280">
        <v>10</v>
      </c>
      <c r="D280">
        <v>2000</v>
      </c>
      <c r="E280">
        <v>56</v>
      </c>
      <c r="F280">
        <f>I280*[1]!wallScanRefl(B280,G236,H236,I236,K236)+J236</f>
        <v>37.124822753504894</v>
      </c>
      <c r="G280">
        <f t="shared" si="4"/>
        <v>6.3620056444036885</v>
      </c>
      <c r="I280">
        <f>IF(B280&gt;H236,EXP(-1.414*M236*J280),1)</f>
        <v>1</v>
      </c>
      <c r="J280">
        <f>IF(B280&gt;H236,B280-H236,0)</f>
        <v>0</v>
      </c>
    </row>
    <row r="281" spans="1:10">
      <c r="A281">
        <v>43</v>
      </c>
      <c r="B281">
        <v>-21.74</v>
      </c>
      <c r="C281">
        <v>10</v>
      </c>
      <c r="D281">
        <v>2000</v>
      </c>
      <c r="E281">
        <v>57</v>
      </c>
      <c r="F281">
        <f>I281*[1]!wallScanRefl(B281,G236,H236,I236,K236)+J236</f>
        <v>37.124822753504894</v>
      </c>
      <c r="G281">
        <f t="shared" si="4"/>
        <v>6.9302222908701188</v>
      </c>
      <c r="I281">
        <f>IF(B281&gt;H236,EXP(-1.414*M236*J281),1)</f>
        <v>1</v>
      </c>
      <c r="J281">
        <f>IF(B281&gt;H236,B281-H236,0)</f>
        <v>0</v>
      </c>
    </row>
    <row r="282" spans="1:10">
      <c r="A282">
        <v>44</v>
      </c>
      <c r="B282">
        <v>-21.8</v>
      </c>
      <c r="C282">
        <v>9</v>
      </c>
      <c r="D282">
        <v>2000</v>
      </c>
      <c r="E282">
        <v>38</v>
      </c>
      <c r="F282">
        <f>I282*[1]!wallScanRefl(B282,G236,H236,I236,K236)+J236</f>
        <v>37.124822753504894</v>
      </c>
      <c r="G282">
        <f t="shared" si="4"/>
        <v>2.0156189810072511E-2</v>
      </c>
      <c r="I282">
        <f>IF(B282&gt;H236,EXP(-1.414*M236*J282),1)</f>
        <v>1</v>
      </c>
      <c r="J282">
        <f>IF(B282&gt;H236,B282-H236,0)</f>
        <v>0</v>
      </c>
    </row>
    <row r="283" spans="1:10">
      <c r="A283">
        <v>45</v>
      </c>
      <c r="B283">
        <v>-21.864999999999998</v>
      </c>
      <c r="C283">
        <v>10</v>
      </c>
      <c r="D283">
        <v>2000</v>
      </c>
      <c r="E283">
        <v>45</v>
      </c>
      <c r="F283">
        <f>I283*[1]!wallScanRefl(B283,G236,H236,I236,K236)+J236</f>
        <v>37.124822753504894</v>
      </c>
      <c r="G283">
        <f t="shared" si="4"/>
        <v>1.3781870369714275</v>
      </c>
      <c r="I283">
        <f>IF(B283&gt;H236,EXP(-1.414*M236*J283),1)</f>
        <v>1</v>
      </c>
      <c r="J283">
        <f>IF(B283&gt;H236,B283-H236,0)</f>
        <v>0</v>
      </c>
    </row>
    <row r="284" spans="1:10">
      <c r="A284">
        <v>46</v>
      </c>
      <c r="B284">
        <v>-21.93</v>
      </c>
      <c r="C284">
        <v>10</v>
      </c>
      <c r="D284">
        <v>2000</v>
      </c>
      <c r="E284">
        <v>34</v>
      </c>
      <c r="F284">
        <f>I284*[1]!wallScanRefl(B284,G236,H236,I236,K236)+J236</f>
        <v>37.124822753504894</v>
      </c>
      <c r="G284">
        <f t="shared" si="4"/>
        <v>0.28719168355358554</v>
      </c>
      <c r="I284">
        <f>IF(B284&gt;H236,EXP(-1.414*M236*J284),1)</f>
        <v>1</v>
      </c>
      <c r="J284">
        <f>IF(B284&gt;H236,B284-H236,0)</f>
        <v>0</v>
      </c>
    </row>
    <row r="285" spans="1:10">
      <c r="A285">
        <v>47</v>
      </c>
      <c r="B285">
        <v>-21.995000000000001</v>
      </c>
      <c r="C285">
        <v>10</v>
      </c>
      <c r="D285">
        <v>2000</v>
      </c>
      <c r="E285">
        <v>39</v>
      </c>
      <c r="F285">
        <f>I285*[1]!wallScanRefl(B285,G236,H236,I236,K236)+J236</f>
        <v>37.124822753504894</v>
      </c>
      <c r="G285">
        <f t="shared" si="4"/>
        <v>9.0161274506999164E-2</v>
      </c>
      <c r="I285">
        <f>IF(B285&gt;H236,EXP(-1.414*M236*J285),1)</f>
        <v>1</v>
      </c>
      <c r="J285">
        <f>IF(B285&gt;H236,B285-H236,0)</f>
        <v>0</v>
      </c>
    </row>
    <row r="286" spans="1:10">
      <c r="A286">
        <v>48</v>
      </c>
      <c r="B286">
        <v>-22.065000000000001</v>
      </c>
      <c r="C286">
        <v>9</v>
      </c>
      <c r="D286">
        <v>2000</v>
      </c>
      <c r="E286">
        <v>26</v>
      </c>
      <c r="F286">
        <f>I286*[1]!wallScanRefl(B286,G236,H236,I236,K236)+J236</f>
        <v>37.124822753504894</v>
      </c>
      <c r="G286">
        <f t="shared" si="4"/>
        <v>4.7600646652653928</v>
      </c>
      <c r="I286">
        <f>IF(B286&gt;H236,EXP(-1.414*M236*J286),1)</f>
        <v>1</v>
      </c>
      <c r="J286">
        <f>IF(B286&gt;H236,B286-H236,0)</f>
        <v>0</v>
      </c>
    </row>
    <row r="287" spans="1:10">
      <c r="A287">
        <v>49</v>
      </c>
      <c r="B287">
        <v>-22.13</v>
      </c>
      <c r="C287">
        <v>9</v>
      </c>
      <c r="D287">
        <v>2000</v>
      </c>
      <c r="E287">
        <v>28</v>
      </c>
      <c r="F287">
        <f>I287*[1]!wallScanRefl(B287,G236,H236,I236,K236)+J236</f>
        <v>37.124822753504894</v>
      </c>
      <c r="G287">
        <f t="shared" si="4"/>
        <v>2.9736567958171656</v>
      </c>
      <c r="I287">
        <f>IF(B287&gt;H236,EXP(-1.414*M236*J287),1)</f>
        <v>1</v>
      </c>
      <c r="J287">
        <f>IF(B287&gt;H236,B287-H236,0)</f>
        <v>0</v>
      </c>
    </row>
    <row r="288" spans="1:10">
      <c r="A288">
        <v>50</v>
      </c>
      <c r="B288">
        <v>-22.19</v>
      </c>
      <c r="C288">
        <v>10</v>
      </c>
      <c r="D288">
        <v>2000</v>
      </c>
      <c r="E288">
        <v>40</v>
      </c>
      <c r="F288">
        <f>I288*[1]!wallScanRefl(B288,G236,H236,I236,K236)+J236</f>
        <v>37.124822753504894</v>
      </c>
      <c r="G288">
        <f t="shared" si="4"/>
        <v>0.2066661049690795</v>
      </c>
      <c r="I288">
        <f>IF(B288&gt;H236,EXP(-1.414*M236*J288),1)</f>
        <v>1</v>
      </c>
      <c r="J288">
        <f>IF(B288&gt;H236,B288-H236,0)</f>
        <v>0</v>
      </c>
    </row>
    <row r="289" spans="1:10">
      <c r="A289">
        <v>51</v>
      </c>
      <c r="B289">
        <v>-22.254999999999999</v>
      </c>
      <c r="C289">
        <v>10</v>
      </c>
      <c r="D289">
        <v>2000</v>
      </c>
      <c r="E289">
        <v>34</v>
      </c>
      <c r="F289">
        <f>I289*[1]!wallScanRefl(B289,G236,H236,I236,K236)+J236</f>
        <v>37.124822753504894</v>
      </c>
      <c r="G289">
        <f t="shared" si="4"/>
        <v>0.28719168355358554</v>
      </c>
      <c r="I289">
        <f>IF(B289&gt;H236,EXP(-1.414*M236*J289),1)</f>
        <v>1</v>
      </c>
      <c r="J289">
        <f>IF(B289&gt;H236,B289-H236,0)</f>
        <v>0</v>
      </c>
    </row>
    <row r="290" spans="1:10">
      <c r="A290">
        <v>52</v>
      </c>
      <c r="B290">
        <v>-22.324999999999999</v>
      </c>
      <c r="C290">
        <v>10</v>
      </c>
      <c r="D290">
        <v>2000</v>
      </c>
      <c r="E290">
        <v>39</v>
      </c>
      <c r="F290">
        <f>I290*[1]!wallScanRefl(B290,G236,H236,I236,K236)+J236</f>
        <v>37.124822753504894</v>
      </c>
      <c r="G290">
        <f t="shared" si="4"/>
        <v>9.0161274506999164E-2</v>
      </c>
      <c r="I290">
        <f>IF(B290&gt;H236,EXP(-1.414*M236*J290),1)</f>
        <v>1</v>
      </c>
      <c r="J290">
        <f>IF(B290&gt;H236,B290-H236,0)</f>
        <v>0</v>
      </c>
    </row>
    <row r="291" spans="1:10">
      <c r="A291">
        <v>53</v>
      </c>
      <c r="B291">
        <v>-22.385000000000002</v>
      </c>
      <c r="C291">
        <v>9</v>
      </c>
      <c r="D291">
        <v>2000</v>
      </c>
      <c r="E291">
        <v>42</v>
      </c>
      <c r="F291">
        <f>I291*[1]!wallScanRefl(B291,G236,H236,I236,K236)+J236</f>
        <v>37.124822753504894</v>
      </c>
      <c r="G291">
        <f t="shared" si="4"/>
        <v>0.56588936154151437</v>
      </c>
      <c r="I291">
        <f>IF(B291&gt;H236,EXP(-1.414*M236*J291),1)</f>
        <v>1</v>
      </c>
      <c r="J291">
        <f>IF(B291&gt;H236,B291-H236,0)</f>
        <v>0</v>
      </c>
    </row>
    <row r="292" spans="1:10">
      <c r="A292">
        <v>54</v>
      </c>
      <c r="B292">
        <v>-22.454999999999998</v>
      </c>
      <c r="C292">
        <v>9</v>
      </c>
      <c r="D292">
        <v>2000</v>
      </c>
      <c r="E292">
        <v>45</v>
      </c>
      <c r="F292">
        <f>I292*[1]!wallScanRefl(B292,G236,H236,I236,K236)+J236</f>
        <v>37.124822753504894</v>
      </c>
      <c r="G292">
        <f t="shared" si="4"/>
        <v>1.3781870369714275</v>
      </c>
      <c r="I292">
        <f>IF(B292&gt;H236,EXP(-1.414*M236*J292),1)</f>
        <v>1</v>
      </c>
      <c r="J292">
        <f>IF(B292&gt;H236,B292-H236,0)</f>
        <v>0</v>
      </c>
    </row>
    <row r="293" spans="1:10">
      <c r="A293">
        <v>55</v>
      </c>
      <c r="B293">
        <v>-22.51</v>
      </c>
      <c r="C293">
        <v>9</v>
      </c>
      <c r="D293">
        <v>2000</v>
      </c>
      <c r="E293">
        <v>37</v>
      </c>
      <c r="F293">
        <f>I293*[1]!wallScanRefl(B293,G236,H236,I236,K236)+J236</f>
        <v>37.124822753504894</v>
      </c>
      <c r="G293">
        <f t="shared" si="4"/>
        <v>4.2110053493360901E-4</v>
      </c>
      <c r="I293">
        <f>IF(B293&gt;H236,EXP(-1.414*M236*J293),1)</f>
        <v>1</v>
      </c>
      <c r="J293">
        <f>IF(B293&gt;H236,B293-H236,0)</f>
        <v>0</v>
      </c>
    </row>
    <row r="294" spans="1:10">
      <c r="A294">
        <v>56</v>
      </c>
      <c r="B294">
        <v>-22.585000000000001</v>
      </c>
      <c r="C294">
        <v>9</v>
      </c>
      <c r="D294">
        <v>2000</v>
      </c>
      <c r="E294">
        <v>35</v>
      </c>
      <c r="F294">
        <f>I294*[1]!wallScanRefl(B294,G236,H236,I236,K236)+J236</f>
        <v>37.124822753504894</v>
      </c>
      <c r="G294">
        <f t="shared" si="4"/>
        <v>0.12899633525177484</v>
      </c>
      <c r="I294">
        <f>IF(B294&gt;H236,EXP(-1.414*M236*J294),1)</f>
        <v>1</v>
      </c>
      <c r="J294">
        <f>IF(B294&gt;H236,B294-H236,0)</f>
        <v>0</v>
      </c>
    </row>
    <row r="295" spans="1:10">
      <c r="A295">
        <v>57</v>
      </c>
      <c r="B295">
        <v>-22.645</v>
      </c>
      <c r="C295">
        <v>10</v>
      </c>
      <c r="D295">
        <v>2000</v>
      </c>
      <c r="E295">
        <v>41</v>
      </c>
      <c r="F295">
        <f>I295*[1]!wallScanRefl(B295,G236,H236,I236,K236)+J236</f>
        <v>37.124822753504894</v>
      </c>
      <c r="G295">
        <f t="shared" si="4"/>
        <v>0.36626826077447294</v>
      </c>
      <c r="I295">
        <f>IF(B295&gt;H236,EXP(-1.414*M236*J295),1)</f>
        <v>1</v>
      </c>
      <c r="J295">
        <f>IF(B295&gt;H236,B295-H236,0)</f>
        <v>0</v>
      </c>
    </row>
    <row r="296" spans="1:10">
      <c r="A296">
        <v>58</v>
      </c>
      <c r="B296">
        <v>-22.71</v>
      </c>
      <c r="C296">
        <v>9</v>
      </c>
      <c r="D296">
        <v>2000</v>
      </c>
      <c r="E296">
        <v>40</v>
      </c>
      <c r="F296">
        <f>I296*[1]!wallScanRefl(B296,G236,H236,I236,K236)+J236</f>
        <v>37.124822753504894</v>
      </c>
      <c r="G296">
        <f t="shared" si="4"/>
        <v>0.2066661049690795</v>
      </c>
      <c r="I296">
        <f>IF(B296&gt;H236,EXP(-1.414*M236*J296),1)</f>
        <v>1</v>
      </c>
      <c r="J296">
        <f>IF(B296&gt;H236,B296-H236,0)</f>
        <v>0</v>
      </c>
    </row>
    <row r="297" spans="1:10">
      <c r="A297">
        <v>59</v>
      </c>
      <c r="B297">
        <v>-22.78</v>
      </c>
      <c r="C297">
        <v>9</v>
      </c>
      <c r="D297">
        <v>2000</v>
      </c>
      <c r="E297">
        <v>36</v>
      </c>
      <c r="F297">
        <f>I297*[1]!wallScanRefl(B297,G236,H236,I236,K236)+J236</f>
        <v>37.124822753504894</v>
      </c>
      <c r="G297">
        <f t="shared" si="4"/>
        <v>3.5145172966731433E-2</v>
      </c>
      <c r="I297">
        <f>IF(B297&gt;H236,EXP(-1.414*M236*J297),1)</f>
        <v>1</v>
      </c>
      <c r="J297">
        <f>IF(B297&gt;H236,B297-H236,0)</f>
        <v>0</v>
      </c>
    </row>
    <row r="298" spans="1:10">
      <c r="A298">
        <v>60</v>
      </c>
      <c r="B298">
        <v>-22.84</v>
      </c>
      <c r="C298">
        <v>9</v>
      </c>
      <c r="D298">
        <v>2000</v>
      </c>
      <c r="E298">
        <v>30</v>
      </c>
      <c r="F298">
        <f>I298*[1]!wallScanRefl(B298,G236,H236,I236,K236)+J236</f>
        <v>37.124822753504894</v>
      </c>
      <c r="G298">
        <f t="shared" si="4"/>
        <v>1.6921033089620354</v>
      </c>
      <c r="I298">
        <f>IF(B298&gt;H236,EXP(-1.414*M236*J298),1)</f>
        <v>1</v>
      </c>
      <c r="J298">
        <f>IF(B298&gt;H236,B298-H236,0)</f>
        <v>0</v>
      </c>
    </row>
    <row r="299" spans="1:10">
      <c r="A299">
        <v>61</v>
      </c>
      <c r="B299">
        <v>-22.905000000000001</v>
      </c>
      <c r="C299">
        <v>10</v>
      </c>
      <c r="D299">
        <v>2000</v>
      </c>
      <c r="E299">
        <v>31</v>
      </c>
      <c r="F299">
        <f>I299*[1]!wallScanRefl(B299,G236,H236,I236,K236)+J236</f>
        <v>37.124822753504894</v>
      </c>
      <c r="G299">
        <f t="shared" si="4"/>
        <v>1.2101114116726217</v>
      </c>
      <c r="I299">
        <f>IF(B299&gt;H236,EXP(-1.414*M236*J299),1)</f>
        <v>1</v>
      </c>
      <c r="J299">
        <f>IF(B299&gt;H236,B299-H236,0)</f>
        <v>0</v>
      </c>
    </row>
    <row r="300" spans="1:10">
      <c r="A300">
        <v>62</v>
      </c>
      <c r="B300">
        <v>-22.97</v>
      </c>
      <c r="C300">
        <v>9</v>
      </c>
      <c r="D300">
        <v>2000</v>
      </c>
      <c r="E300">
        <v>34</v>
      </c>
      <c r="F300">
        <f>I300*[1]!wallScanRefl(B300,G236,H236,I236,K236)+J236</f>
        <v>37.124822753504894</v>
      </c>
      <c r="G300">
        <f t="shared" si="4"/>
        <v>0.28719168355358554</v>
      </c>
      <c r="I300">
        <f>IF(B300&gt;H236,EXP(-1.414*M236*J300),1)</f>
        <v>1</v>
      </c>
      <c r="J300">
        <f>IF(B300&gt;H236,B300-H236,0)</f>
        <v>0</v>
      </c>
    </row>
    <row r="301" spans="1:10">
      <c r="A301">
        <v>63</v>
      </c>
      <c r="B301">
        <v>-23.035</v>
      </c>
      <c r="C301">
        <v>9</v>
      </c>
      <c r="D301">
        <v>2000</v>
      </c>
      <c r="E301">
        <v>30</v>
      </c>
      <c r="F301">
        <f>I301*[1]!wallScanRefl(B301,G236,H236,I236,K236)+J236</f>
        <v>37.124822753504894</v>
      </c>
      <c r="G301">
        <f t="shared" si="4"/>
        <v>1.6921033089620354</v>
      </c>
      <c r="I301">
        <f>IF(B301&gt;H236,EXP(-1.414*M236*J301),1)</f>
        <v>1</v>
      </c>
      <c r="J301">
        <f>IF(B301&gt;H236,B301-H236,0)</f>
        <v>0</v>
      </c>
    </row>
    <row r="302" spans="1:10">
      <c r="A302">
        <v>64</v>
      </c>
      <c r="B302">
        <v>-23.1</v>
      </c>
      <c r="C302">
        <v>10</v>
      </c>
      <c r="D302">
        <v>2000</v>
      </c>
      <c r="E302">
        <v>42</v>
      </c>
      <c r="F302">
        <f>I302*[1]!wallScanRefl(B302,G236,H236,I236,K236)+J236</f>
        <v>37.124822753504894</v>
      </c>
      <c r="G302">
        <f t="shared" si="4"/>
        <v>0.56588936154151437</v>
      </c>
      <c r="I302">
        <f>IF(B302&gt;H236,EXP(-1.414*M236*J302),1)</f>
        <v>1</v>
      </c>
      <c r="J302">
        <f>IF(B302&gt;H236,B302-H236,0)</f>
        <v>0</v>
      </c>
    </row>
    <row r="303" spans="1:10">
      <c r="A303">
        <v>65</v>
      </c>
      <c r="B303">
        <v>-23.17</v>
      </c>
      <c r="C303">
        <v>9</v>
      </c>
      <c r="D303">
        <v>2000</v>
      </c>
      <c r="E303">
        <v>41</v>
      </c>
      <c r="F303">
        <f>I303*[1]!wallScanRefl(B303,G236,H236,I236,K236)+J236</f>
        <v>37.124822753504894</v>
      </c>
      <c r="G303">
        <f t="shared" si="4"/>
        <v>0.36626826077447294</v>
      </c>
      <c r="I303">
        <f>IF(B303&gt;H236,EXP(-1.414*M236*J303),1)</f>
        <v>1</v>
      </c>
      <c r="J303">
        <f>IF(B303&gt;H236,B303-H236,0)</f>
        <v>0</v>
      </c>
    </row>
    <row r="304" spans="1:10">
      <c r="A304">
        <v>66</v>
      </c>
      <c r="B304">
        <v>-23.234999999999999</v>
      </c>
      <c r="C304">
        <v>10</v>
      </c>
      <c r="D304">
        <v>2000</v>
      </c>
      <c r="E304">
        <v>33</v>
      </c>
      <c r="F304">
        <f>I304*[1]!wallScanRefl(B304,G236,H236,I236,K236)+J236</f>
        <v>37.124822753504894</v>
      </c>
      <c r="G304">
        <f t="shared" ref="G304:G313" si="5">(F304-E304)^2/E304</f>
        <v>0.5155806893282332</v>
      </c>
      <c r="I304">
        <f>IF(B304&gt;H236,EXP(-1.414*M236*J304),1)</f>
        <v>1</v>
      </c>
      <c r="J304">
        <f>IF(B304&gt;H236,B304-H236,0)</f>
        <v>0</v>
      </c>
    </row>
    <row r="305" spans="1:10">
      <c r="A305">
        <v>67</v>
      </c>
      <c r="B305">
        <v>-23.3</v>
      </c>
      <c r="C305">
        <v>9</v>
      </c>
      <c r="D305">
        <v>2000</v>
      </c>
      <c r="E305">
        <v>35</v>
      </c>
      <c r="F305">
        <f>I305*[1]!wallScanRefl(B305,G236,H236,I236,K236)+J236</f>
        <v>37.124822753504894</v>
      </c>
      <c r="G305">
        <f t="shared" si="5"/>
        <v>0.12899633525177484</v>
      </c>
      <c r="I305">
        <f>IF(B305&gt;H236,EXP(-1.414*M236*J305),1)</f>
        <v>1</v>
      </c>
      <c r="J305">
        <f>IF(B305&gt;H236,B305-H236,0)</f>
        <v>0</v>
      </c>
    </row>
    <row r="306" spans="1:10">
      <c r="A306">
        <v>68</v>
      </c>
      <c r="B306">
        <v>-23.36</v>
      </c>
      <c r="C306">
        <v>10</v>
      </c>
      <c r="D306">
        <v>2000</v>
      </c>
      <c r="E306">
        <v>33</v>
      </c>
      <c r="F306">
        <f>I306*[1]!wallScanRefl(B306,G236,H236,I236,K236)+J236</f>
        <v>37.124822753504894</v>
      </c>
      <c r="G306">
        <f t="shared" si="5"/>
        <v>0.5155806893282332</v>
      </c>
      <c r="I306">
        <f>IF(B306&gt;H236,EXP(-1.414*M236*J306),1)</f>
        <v>1</v>
      </c>
      <c r="J306">
        <f>IF(B306&gt;H236,B306-H236,0)</f>
        <v>0</v>
      </c>
    </row>
    <row r="307" spans="1:10">
      <c r="A307">
        <v>69</v>
      </c>
      <c r="B307">
        <v>-23.425000000000001</v>
      </c>
      <c r="C307">
        <v>10</v>
      </c>
      <c r="D307">
        <v>2000</v>
      </c>
      <c r="E307">
        <v>37</v>
      </c>
      <c r="F307">
        <f>I307*[1]!wallScanRefl(B307,G236,H236,I236,K236)+J236</f>
        <v>37.124822753504894</v>
      </c>
      <c r="G307">
        <f t="shared" si="5"/>
        <v>4.2110053493360901E-4</v>
      </c>
      <c r="I307">
        <f>IF(B307&gt;H236,EXP(-1.414*M236*J307),1)</f>
        <v>1</v>
      </c>
      <c r="J307">
        <f>IF(B307&gt;H236,B307-H236,0)</f>
        <v>0</v>
      </c>
    </row>
    <row r="308" spans="1:10">
      <c r="A308">
        <v>70</v>
      </c>
      <c r="B308">
        <v>-23.49</v>
      </c>
      <c r="C308">
        <v>9</v>
      </c>
      <c r="D308">
        <v>2000</v>
      </c>
      <c r="E308">
        <v>36</v>
      </c>
      <c r="F308">
        <f>I308*[1]!wallScanRefl(B308,G236,H236,I236,K236)+J236</f>
        <v>37.124822753504894</v>
      </c>
      <c r="G308">
        <f t="shared" si="5"/>
        <v>3.5145172966731433E-2</v>
      </c>
      <c r="I308">
        <f>IF(B308&gt;H236,EXP(-1.414*M236*J308),1)</f>
        <v>1</v>
      </c>
      <c r="J308">
        <f>IF(B308&gt;H236,B308-H236,0)</f>
        <v>0</v>
      </c>
    </row>
    <row r="309" spans="1:10">
      <c r="A309">
        <v>71</v>
      </c>
      <c r="B309">
        <v>-23.56</v>
      </c>
      <c r="C309">
        <v>10</v>
      </c>
      <c r="D309">
        <v>2000</v>
      </c>
      <c r="E309">
        <v>39</v>
      </c>
      <c r="F309">
        <f>I309*[1]!wallScanRefl(B309,G236,H236,I236,K236)+J236</f>
        <v>37.124822753504894</v>
      </c>
      <c r="G309">
        <f t="shared" si="5"/>
        <v>9.0161274506999164E-2</v>
      </c>
      <c r="I309">
        <f>IF(B309&gt;H236,EXP(-1.414*M236*J309),1)</f>
        <v>1</v>
      </c>
      <c r="J309">
        <f>IF(B309&gt;H236,B309-H236,0)</f>
        <v>0</v>
      </c>
    </row>
    <row r="310" spans="1:10">
      <c r="A310">
        <v>72</v>
      </c>
      <c r="B310">
        <v>-23.625</v>
      </c>
      <c r="C310">
        <v>10</v>
      </c>
      <c r="D310">
        <v>2000</v>
      </c>
      <c r="E310">
        <v>42</v>
      </c>
      <c r="F310">
        <f>I310*[1]!wallScanRefl(B310,G236,H236,I236,K236)+J236</f>
        <v>37.124822753504894</v>
      </c>
      <c r="G310">
        <f t="shared" si="5"/>
        <v>0.56588936154151437</v>
      </c>
      <c r="I310">
        <f>IF(B310&gt;H236,EXP(-1.414*M236*J310),1)</f>
        <v>1</v>
      </c>
      <c r="J310">
        <f>IF(B310&gt;H236,B310-H236,0)</f>
        <v>0</v>
      </c>
    </row>
    <row r="311" spans="1:10">
      <c r="A311">
        <v>73</v>
      </c>
      <c r="B311">
        <v>-23.69</v>
      </c>
      <c r="C311">
        <v>10</v>
      </c>
      <c r="D311">
        <v>2000</v>
      </c>
      <c r="E311">
        <v>38</v>
      </c>
      <c r="F311">
        <f>I311*[1]!wallScanRefl(B311,G236,H236,I236,K236)+J236</f>
        <v>37.124822753504894</v>
      </c>
      <c r="G311">
        <f t="shared" si="5"/>
        <v>2.0156189810072511E-2</v>
      </c>
      <c r="I311">
        <f>IF(B311&gt;H236,EXP(-1.414*M236*J311),1)</f>
        <v>1</v>
      </c>
      <c r="J311">
        <f>IF(B311&gt;H236,B311-H236,0)</f>
        <v>0</v>
      </c>
    </row>
    <row r="312" spans="1:10">
      <c r="A312">
        <v>74</v>
      </c>
      <c r="B312">
        <v>-23.754999999999999</v>
      </c>
      <c r="C312">
        <v>9</v>
      </c>
      <c r="D312">
        <v>2000</v>
      </c>
      <c r="E312">
        <v>39</v>
      </c>
      <c r="F312">
        <f>I312*[1]!wallScanRefl(B312,G236,H236,I236,K236)+J236</f>
        <v>37.124822753504894</v>
      </c>
      <c r="G312">
        <f t="shared" si="5"/>
        <v>9.0161274506999164E-2</v>
      </c>
      <c r="I312">
        <f>IF(B312&gt;H236,EXP(-1.414*M236*J312),1)</f>
        <v>1</v>
      </c>
      <c r="J312">
        <f>IF(B312&gt;H236,B312-H236,0)</f>
        <v>0</v>
      </c>
    </row>
    <row r="313" spans="1:10">
      <c r="A313">
        <v>75</v>
      </c>
      <c r="B313">
        <v>-23.815000000000001</v>
      </c>
      <c r="C313">
        <v>10</v>
      </c>
      <c r="D313">
        <v>2000</v>
      </c>
      <c r="E313">
        <v>25</v>
      </c>
      <c r="F313">
        <f>I313*[1]!wallScanRefl(B313,G236,H236,I236,K236)+J236</f>
        <v>37.124822753504894</v>
      </c>
      <c r="G313">
        <f t="shared" si="5"/>
        <v>5.8804530721564001</v>
      </c>
      <c r="I313">
        <f>IF(B313&gt;H236,EXP(-1.414*M236*J313),1)</f>
        <v>1</v>
      </c>
      <c r="J313">
        <f>IF(B313&gt;H236,B313-H236,0)</f>
        <v>0</v>
      </c>
    </row>
    <row r="314" spans="1:10">
      <c r="A314" t="s">
        <v>0</v>
      </c>
    </row>
    <row r="315" spans="1:10">
      <c r="A315" t="s">
        <v>0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20</v>
      </c>
    </row>
    <row r="319" spans="1:10">
      <c r="A319" t="s">
        <v>2</v>
      </c>
    </row>
    <row r="320" spans="1:10">
      <c r="A320" t="s">
        <v>15</v>
      </c>
    </row>
    <row r="321" spans="1:13">
      <c r="A321" t="s">
        <v>4</v>
      </c>
    </row>
    <row r="322" spans="1:13">
      <c r="A322" t="s">
        <v>5</v>
      </c>
    </row>
    <row r="323" spans="1:13">
      <c r="A323" t="s">
        <v>6</v>
      </c>
    </row>
    <row r="324" spans="1:13">
      <c r="A324" t="s">
        <v>7</v>
      </c>
    </row>
    <row r="325" spans="1:13">
      <c r="A325" t="s">
        <v>21</v>
      </c>
    </row>
    <row r="326" spans="1:13">
      <c r="A326" t="s">
        <v>9</v>
      </c>
    </row>
    <row r="327" spans="1:13">
      <c r="A327" t="s">
        <v>10</v>
      </c>
      <c r="G327" t="s">
        <v>159</v>
      </c>
      <c r="H327" t="s">
        <v>160</v>
      </c>
      <c r="I327" t="s">
        <v>161</v>
      </c>
      <c r="J327" t="s">
        <v>162</v>
      </c>
      <c r="K327" t="s">
        <v>109</v>
      </c>
      <c r="M327" t="s">
        <v>163</v>
      </c>
    </row>
    <row r="328" spans="1:13">
      <c r="A328" t="s">
        <v>11</v>
      </c>
      <c r="G328">
        <v>266.10968178478299</v>
      </c>
      <c r="H328">
        <v>-20.825873935181793</v>
      </c>
      <c r="I328">
        <v>0.44226610001040012</v>
      </c>
      <c r="J328">
        <v>38.069977180662995</v>
      </c>
      <c r="K328">
        <v>90</v>
      </c>
      <c r="M328">
        <v>0.14763053562436604</v>
      </c>
    </row>
    <row r="329" spans="1:13">
      <c r="A329" t="s">
        <v>0</v>
      </c>
    </row>
    <row r="330" spans="1:13">
      <c r="A330" t="s">
        <v>130</v>
      </c>
      <c r="B330" t="s">
        <v>123</v>
      </c>
      <c r="C330" t="s">
        <v>112</v>
      </c>
      <c r="D330" t="s">
        <v>129</v>
      </c>
      <c r="E330" t="s">
        <v>128</v>
      </c>
      <c r="F330" t="s">
        <v>164</v>
      </c>
      <c r="G330" t="s">
        <v>165</v>
      </c>
      <c r="H330" t="s">
        <v>166</v>
      </c>
      <c r="I330" t="s">
        <v>167</v>
      </c>
      <c r="J330" t="s">
        <v>157</v>
      </c>
    </row>
    <row r="331" spans="1:13">
      <c r="A331">
        <v>1</v>
      </c>
      <c r="B331">
        <v>-18.995000000000001</v>
      </c>
      <c r="C331">
        <v>9</v>
      </c>
      <c r="D331">
        <v>2000</v>
      </c>
      <c r="E331">
        <v>225</v>
      </c>
      <c r="F331">
        <f>I331*[1]!wallScanRefl(B331,G328,H328,I328,K328)+J328</f>
        <v>219.65325894105484</v>
      </c>
      <c r="G331">
        <f>(F331-E331)^2/E331</f>
        <v>0.12705617756182208</v>
      </c>
      <c r="H331">
        <f>SUM(G331:G405)/(COUNT(G331:G405)-4)</f>
        <v>1.3242217121863764</v>
      </c>
      <c r="I331">
        <f>IF(B331&gt;H328,EXP(-1.414*M328*J331),1)</f>
        <v>0.68236255269828128</v>
      </c>
      <c r="J331">
        <f>IF(B331&gt;H328,B331-H328,0)</f>
        <v>1.830873935181792</v>
      </c>
    </row>
    <row r="332" spans="1:13">
      <c r="A332">
        <v>2</v>
      </c>
      <c r="B332">
        <v>-19.074999999999999</v>
      </c>
      <c r="C332">
        <v>10</v>
      </c>
      <c r="D332">
        <v>2000</v>
      </c>
      <c r="E332">
        <v>220</v>
      </c>
      <c r="F332">
        <f>I332*[1]!wallScanRefl(B332,G328,H328,I328,K328)+J328</f>
        <v>222.7111559277804</v>
      </c>
      <c r="G332">
        <f t="shared" ref="G332:G395" si="6">(F332-E332)^2/E332</f>
        <v>3.3410756657903551E-2</v>
      </c>
      <c r="I332">
        <f>IF(B332&gt;H328,EXP(-1.414*M328*J332),1)</f>
        <v>0.69385366781373448</v>
      </c>
      <c r="J332">
        <f>IF(B332&gt;H328,B332-H328,0)</f>
        <v>1.7508739351817937</v>
      </c>
    </row>
    <row r="333" spans="1:13">
      <c r="A333">
        <v>3</v>
      </c>
      <c r="B333">
        <v>-19.135000000000002</v>
      </c>
      <c r="C333">
        <v>10</v>
      </c>
      <c r="D333">
        <v>2000</v>
      </c>
      <c r="E333">
        <v>210</v>
      </c>
      <c r="F333">
        <f>I333*[1]!wallScanRefl(B333,G328,H328,I328,K328)+J328</f>
        <v>225.03832545638096</v>
      </c>
      <c r="G333">
        <f t="shared" si="6"/>
        <v>1.0769106311049315</v>
      </c>
      <c r="I333">
        <f>IF(B333&gt;H328,EXP(-1.414*M328*J333),1)</f>
        <v>0.7025988194857532</v>
      </c>
      <c r="J333">
        <f>IF(B333&gt;H328,B333-H328,0)</f>
        <v>1.6908739351817914</v>
      </c>
    </row>
    <row r="334" spans="1:13">
      <c r="A334">
        <v>4</v>
      </c>
      <c r="B334">
        <v>-19.195</v>
      </c>
      <c r="C334">
        <v>10</v>
      </c>
      <c r="D334">
        <v>2000</v>
      </c>
      <c r="E334">
        <v>223</v>
      </c>
      <c r="F334">
        <f>I334*[1]!wallScanRefl(B334,G328,H328,I328,K328)+J328</f>
        <v>227.39482602614783</v>
      </c>
      <c r="G334">
        <f t="shared" si="6"/>
        <v>8.6612088789714284E-2</v>
      </c>
      <c r="I334">
        <f>IF(B334&gt;H328,EXP(-1.414*M328*J334),1)</f>
        <v>0.71145419278131294</v>
      </c>
      <c r="J334">
        <f>IF(B334&gt;H328,B334-H328,0)</f>
        <v>1.6308739351817927</v>
      </c>
    </row>
    <row r="335" spans="1:13">
      <c r="A335">
        <v>5</v>
      </c>
      <c r="B335">
        <v>-19.265000000000001</v>
      </c>
      <c r="C335">
        <v>10</v>
      </c>
      <c r="D335">
        <v>2000</v>
      </c>
      <c r="E335">
        <v>231</v>
      </c>
      <c r="F335">
        <f>I335*[1]!wallScanRefl(B335,G328,H328,I328,K328)+J328</f>
        <v>230.18164131939523</v>
      </c>
      <c r="G335">
        <f t="shared" si="6"/>
        <v>2.8991815156761335E-3</v>
      </c>
      <c r="I335">
        <f>IF(B335&gt;H328,EXP(-1.414*M328*J335),1)</f>
        <v>0.72192662382762585</v>
      </c>
      <c r="J335">
        <f>IF(B335&gt;H328,B335-H328,0)</f>
        <v>1.5608739351817924</v>
      </c>
    </row>
    <row r="336" spans="1:13">
      <c r="A336">
        <v>6</v>
      </c>
      <c r="B336">
        <v>-19.34</v>
      </c>
      <c r="C336">
        <v>10</v>
      </c>
      <c r="D336">
        <v>2000</v>
      </c>
      <c r="E336">
        <v>241</v>
      </c>
      <c r="F336">
        <f>I336*[1]!wallScanRefl(B336,G328,H328,I328,K328)+J328</f>
        <v>233.21305176288834</v>
      </c>
      <c r="G336">
        <f t="shared" si="6"/>
        <v>0.2516039952176613</v>
      </c>
      <c r="I336">
        <f>IF(B336&gt;H328,EXP(-1.414*M328*J336),1)</f>
        <v>0.73331820651323731</v>
      </c>
      <c r="J336">
        <f>IF(B336&gt;H328,B336-H328,0)</f>
        <v>1.4858739351817931</v>
      </c>
    </row>
    <row r="337" spans="1:10">
      <c r="A337">
        <v>7</v>
      </c>
      <c r="B337">
        <v>-19.399999999999999</v>
      </c>
      <c r="C337">
        <v>10</v>
      </c>
      <c r="D337">
        <v>2000</v>
      </c>
      <c r="E337">
        <v>235</v>
      </c>
      <c r="F337">
        <f>I337*[1]!wallScanRefl(B337,G328,H328,I328,K328)+J328</f>
        <v>235.67258446283461</v>
      </c>
      <c r="G337">
        <f t="shared" si="6"/>
        <v>1.924978126155389E-3</v>
      </c>
      <c r="I337">
        <f>IF(B337&gt;H328,EXP(-1.414*M328*J337),1)</f>
        <v>0.74256075899554574</v>
      </c>
      <c r="J337">
        <f>IF(B337&gt;H328,B337-H328,0)</f>
        <v>1.4258739351817944</v>
      </c>
    </row>
    <row r="338" spans="1:10">
      <c r="A338">
        <v>8</v>
      </c>
      <c r="B338">
        <v>-19.46</v>
      </c>
      <c r="C338">
        <v>10</v>
      </c>
      <c r="D338">
        <v>2000</v>
      </c>
      <c r="E338">
        <v>238</v>
      </c>
      <c r="F338">
        <f>I338*[1]!wallScanRefl(B338,G328,H328,I328,K328)+J328</f>
        <v>238.16311647502951</v>
      </c>
      <c r="G338">
        <f t="shared" si="6"/>
        <v>1.1179405221030752E-4</v>
      </c>
      <c r="I338">
        <f>IF(B338&gt;H328,EXP(-1.414*M328*J338),1)</f>
        <v>0.75191980221220378</v>
      </c>
      <c r="J338">
        <f>IF(B338&gt;H328,B338-H328,0)</f>
        <v>1.3658739351817921</v>
      </c>
    </row>
    <row r="339" spans="1:10">
      <c r="A339">
        <v>9</v>
      </c>
      <c r="B339">
        <v>-19.535</v>
      </c>
      <c r="C339">
        <v>10</v>
      </c>
      <c r="D339">
        <v>2000</v>
      </c>
      <c r="E339">
        <v>255</v>
      </c>
      <c r="F339">
        <f>I339*[1]!wallScanRefl(B339,G328,H328,I328,K328)+J328</f>
        <v>241.32046995925228</v>
      </c>
      <c r="G339">
        <f t="shared" si="6"/>
        <v>0.73384134170870341</v>
      </c>
      <c r="I339">
        <f>IF(B339&gt;H328,EXP(-1.414*M328*J339),1)</f>
        <v>0.76378465982672794</v>
      </c>
      <c r="J339">
        <f>IF(B339&gt;H328,B339-H328,0)</f>
        <v>1.2908739351817928</v>
      </c>
    </row>
    <row r="340" spans="1:10">
      <c r="A340">
        <v>10</v>
      </c>
      <c r="B340">
        <v>-19.59</v>
      </c>
      <c r="C340">
        <v>10</v>
      </c>
      <c r="D340">
        <v>2000</v>
      </c>
      <c r="E340">
        <v>245</v>
      </c>
      <c r="F340">
        <f>I340*[1]!wallScanRefl(B340,G328,H328,I328,K328)+J328</f>
        <v>243.66748246480327</v>
      </c>
      <c r="G340">
        <f t="shared" si="6"/>
        <v>7.247359108599043E-3</v>
      </c>
      <c r="I340">
        <f>IF(B340&gt;H328,EXP(-1.414*M328*J340),1)</f>
        <v>0.77260437840971863</v>
      </c>
      <c r="J340">
        <f>IF(B340&gt;H328,B340-H328,0)</f>
        <v>1.2358739351817931</v>
      </c>
    </row>
    <row r="341" spans="1:10">
      <c r="A341">
        <v>11</v>
      </c>
      <c r="B341">
        <v>-19.66</v>
      </c>
      <c r="C341">
        <v>10</v>
      </c>
      <c r="D341">
        <v>2000</v>
      </c>
      <c r="E341">
        <v>246</v>
      </c>
      <c r="F341">
        <f>I341*[1]!wallScanRefl(B341,G328,H328,I328,K328)+J328</f>
        <v>246.693827265675</v>
      </c>
      <c r="G341">
        <f t="shared" si="6"/>
        <v>1.9568954251790375E-3</v>
      </c>
      <c r="I341">
        <f>IF(B341&gt;H328,EXP(-1.414*M328*J341),1)</f>
        <v>0.78397692517530115</v>
      </c>
      <c r="J341">
        <f>IF(B341&gt;H328,B341-H328,0)</f>
        <v>1.1658739351817928</v>
      </c>
    </row>
    <row r="342" spans="1:10">
      <c r="A342">
        <v>12</v>
      </c>
      <c r="B342">
        <v>-19.72</v>
      </c>
      <c r="C342">
        <v>10</v>
      </c>
      <c r="D342">
        <v>2000</v>
      </c>
      <c r="E342">
        <v>255</v>
      </c>
      <c r="F342">
        <f>I342*[1]!wallScanRefl(B342,G328,H328,I328,K328)+J328</f>
        <v>249.32326816369962</v>
      </c>
      <c r="G342">
        <f t="shared" si="6"/>
        <v>0.12637366408339704</v>
      </c>
      <c r="I342">
        <f>IF(B342&gt;H328,EXP(-1.414*M328*J342),1)</f>
        <v>0.79385796700883804</v>
      </c>
      <c r="J342">
        <f>IF(B342&gt;H328,B342-H328,0)</f>
        <v>1.1058739351817941</v>
      </c>
    </row>
    <row r="343" spans="1:10">
      <c r="A343">
        <v>13</v>
      </c>
      <c r="B343">
        <v>-19.785</v>
      </c>
      <c r="C343">
        <v>10</v>
      </c>
      <c r="D343">
        <v>2000</v>
      </c>
      <c r="E343">
        <v>257</v>
      </c>
      <c r="F343">
        <f>I343*[1]!wallScanRefl(B343,G328,H328,I328,K328)+J328</f>
        <v>252.20924065446079</v>
      </c>
      <c r="G343">
        <f t="shared" si="6"/>
        <v>8.93049615053359E-2</v>
      </c>
      <c r="I343">
        <f>IF(B343&gt;H328,EXP(-1.414*M328*J343),1)</f>
        <v>0.80470301583008008</v>
      </c>
      <c r="J343">
        <f>IF(B343&gt;H328,B343-H328,0)</f>
        <v>1.0408739351817928</v>
      </c>
    </row>
    <row r="344" spans="1:10">
      <c r="A344">
        <v>14</v>
      </c>
      <c r="B344">
        <v>-19.850000000000001</v>
      </c>
      <c r="C344">
        <v>10</v>
      </c>
      <c r="D344">
        <v>2000</v>
      </c>
      <c r="E344">
        <v>265</v>
      </c>
      <c r="F344">
        <f>I344*[1]!wallScanRefl(B344,G328,H328,I328,K328)+J328</f>
        <v>255.13463897938848</v>
      </c>
      <c r="G344">
        <f t="shared" si="6"/>
        <v>0.36726546440377772</v>
      </c>
      <c r="I344">
        <f>IF(B344&gt;H328,EXP(-1.414*M328*J344),1)</f>
        <v>0.8156962209825841</v>
      </c>
      <c r="J344">
        <f>IF(B344&gt;H328,B344-H328,0)</f>
        <v>0.97587393518179155</v>
      </c>
    </row>
    <row r="345" spans="1:10">
      <c r="A345">
        <v>15</v>
      </c>
      <c r="B345">
        <v>-19.914999999999999</v>
      </c>
      <c r="C345">
        <v>10</v>
      </c>
      <c r="D345">
        <v>2000</v>
      </c>
      <c r="E345">
        <v>262</v>
      </c>
      <c r="F345">
        <f>I345*[1]!wallScanRefl(B345,G328,H328,I328,K328)+J328</f>
        <v>258.10000174250757</v>
      </c>
      <c r="G345">
        <f t="shared" si="6"/>
        <v>5.8053383238335768E-2</v>
      </c>
      <c r="I345">
        <f>IF(B345&gt;H328,EXP(-1.414*M328*J345),1)</f>
        <v>0.82683960645894317</v>
      </c>
      <c r="J345">
        <f>IF(B345&gt;H328,B345-H328,0)</f>
        <v>0.91087393518179383</v>
      </c>
    </row>
    <row r="346" spans="1:10">
      <c r="A346">
        <v>16</v>
      </c>
      <c r="B346">
        <v>-19.984999999999999</v>
      </c>
      <c r="C346">
        <v>10</v>
      </c>
      <c r="D346">
        <v>2000</v>
      </c>
      <c r="E346">
        <v>260</v>
      </c>
      <c r="F346">
        <f>I346*[1]!wallScanRefl(B346,G328,H328,I328,K328)+J328</f>
        <v>261.33878968377246</v>
      </c>
      <c r="G346">
        <f t="shared" si="6"/>
        <v>6.8936839129829473E-3</v>
      </c>
      <c r="I346">
        <f>IF(B346&gt;H328,EXP(-1.414*M328*J346),1)</f>
        <v>0.83901048246594345</v>
      </c>
      <c r="J346">
        <f>IF(B346&gt;H328,B346-H328,0)</f>
        <v>0.84087393518179354</v>
      </c>
    </row>
    <row r="347" spans="1:10">
      <c r="A347">
        <v>17</v>
      </c>
      <c r="B347">
        <v>-20.04</v>
      </c>
      <c r="C347">
        <v>10</v>
      </c>
      <c r="D347">
        <v>2000</v>
      </c>
      <c r="E347">
        <v>254</v>
      </c>
      <c r="F347">
        <f>I347*[1]!wallScanRefl(B347,G328,H328,I328,K328)+J328</f>
        <v>263.91696151440686</v>
      </c>
      <c r="G347">
        <f t="shared" si="6"/>
        <v>0.38718947117412161</v>
      </c>
      <c r="I347">
        <f>IF(B347&gt;H328,EXP(-1.414*M328*J347),1)</f>
        <v>0.84869886288616248</v>
      </c>
      <c r="J347">
        <f>IF(B347&gt;H328,B347-H328,0)</f>
        <v>0.78587393518179383</v>
      </c>
    </row>
    <row r="348" spans="1:10">
      <c r="A348">
        <v>18</v>
      </c>
      <c r="B348">
        <v>-20.105</v>
      </c>
      <c r="C348">
        <v>10</v>
      </c>
      <c r="D348">
        <v>2000</v>
      </c>
      <c r="E348">
        <v>276</v>
      </c>
      <c r="F348">
        <f>I348*[1]!wallScanRefl(B348,G328,H328,I328,K328)+J328</f>
        <v>267.00230130189868</v>
      </c>
      <c r="G348">
        <f t="shared" si="6"/>
        <v>0.29332819515150049</v>
      </c>
      <c r="I348">
        <f>IF(B348&gt;H328,EXP(-1.414*M328*J348),1)</f>
        <v>0.86029310390286884</v>
      </c>
      <c r="J348">
        <f>IF(B348&gt;H328,B348-H328,0)</f>
        <v>0.72087393518179255</v>
      </c>
    </row>
    <row r="349" spans="1:10">
      <c r="A349">
        <v>19</v>
      </c>
      <c r="B349">
        <v>-20.175000000000001</v>
      </c>
      <c r="C349">
        <v>9</v>
      </c>
      <c r="D349">
        <v>2000</v>
      </c>
      <c r="E349">
        <v>252</v>
      </c>
      <c r="F349">
        <f>I349*[1]!wallScanRefl(B349,G328,H328,I328,K328)+J328</f>
        <v>270.37212890704535</v>
      </c>
      <c r="G349">
        <f t="shared" si="6"/>
        <v>1.3394250816551245</v>
      </c>
      <c r="I349">
        <f>IF(B349&gt;H328,EXP(-1.414*M328*J349),1)</f>
        <v>0.87295640717896694</v>
      </c>
      <c r="J349">
        <f>IF(B349&gt;H328,B349-H328,0)</f>
        <v>0.65087393518179226</v>
      </c>
    </row>
    <row r="350" spans="1:10">
      <c r="A350">
        <v>20</v>
      </c>
      <c r="B350">
        <v>-20.245000000000001</v>
      </c>
      <c r="C350">
        <v>10</v>
      </c>
      <c r="D350">
        <v>2000</v>
      </c>
      <c r="E350">
        <v>261</v>
      </c>
      <c r="F350">
        <f>I350*[1]!wallScanRefl(B350,G328,H328,I328,K328)+J328</f>
        <v>273.79155954720244</v>
      </c>
      <c r="G350">
        <f t="shared" si="6"/>
        <v>0.62691186072653593</v>
      </c>
      <c r="I350">
        <f>IF(B350&gt;H328,EXP(-1.414*M328*J350),1)</f>
        <v>0.88580611117028052</v>
      </c>
      <c r="J350">
        <f>IF(B350&gt;H328,B350-H328,0)</f>
        <v>0.58087393518179198</v>
      </c>
    </row>
    <row r="351" spans="1:10">
      <c r="A351">
        <v>21</v>
      </c>
      <c r="B351">
        <v>-20.305</v>
      </c>
      <c r="C351">
        <v>9</v>
      </c>
      <c r="D351">
        <v>2000</v>
      </c>
      <c r="E351">
        <v>282</v>
      </c>
      <c r="F351">
        <f>I351*[1]!wallScanRefl(B351,G328,H328,I328,K328)+J328</f>
        <v>276.76253323486611</v>
      </c>
      <c r="G351">
        <f t="shared" si="6"/>
        <v>9.727325573007814E-2</v>
      </c>
      <c r="I351">
        <f>IF(B351&gt;H328,EXP(-1.414*M328*J351),1)</f>
        <v>0.89697058165379506</v>
      </c>
      <c r="J351">
        <f>IF(B351&gt;H328,B351-H328,0)</f>
        <v>0.52087393518179326</v>
      </c>
    </row>
    <row r="352" spans="1:10">
      <c r="A352">
        <v>22</v>
      </c>
      <c r="B352">
        <v>-20.37</v>
      </c>
      <c r="C352">
        <v>9</v>
      </c>
      <c r="D352">
        <v>2000</v>
      </c>
      <c r="E352">
        <v>256</v>
      </c>
      <c r="F352">
        <f>I352*[1]!wallScanRefl(B352,G328,H328,I328,K328)+J328</f>
        <v>280.02335888788377</v>
      </c>
      <c r="G352">
        <f t="shared" si="6"/>
        <v>2.2543819228752513</v>
      </c>
      <c r="I352">
        <f>IF(B352&gt;H328,EXP(-1.414*M328*J352),1)</f>
        <v>0.90922427205373657</v>
      </c>
      <c r="J352">
        <f>IF(B352&gt;H328,B352-H328,0)</f>
        <v>0.45587393518179198</v>
      </c>
    </row>
    <row r="353" spans="1:10">
      <c r="A353">
        <v>23</v>
      </c>
      <c r="B353">
        <v>-20.445</v>
      </c>
      <c r="C353">
        <v>10</v>
      </c>
      <c r="D353">
        <v>2000</v>
      </c>
      <c r="E353">
        <v>282</v>
      </c>
      <c r="F353">
        <f>I353*[1]!wallScanRefl(B353,G328,H328,I328,K328)+J328</f>
        <v>283.84124267663736</v>
      </c>
      <c r="G353">
        <f t="shared" si="6"/>
        <v>1.2021895724364273E-2</v>
      </c>
      <c r="I353">
        <f>IF(B353&gt;H328,EXP(-1.414*M328*J353),1)</f>
        <v>0.92357130280867661</v>
      </c>
      <c r="J353">
        <f>IF(B353&gt;H328,B353-H328,0)</f>
        <v>0.38087393518179269</v>
      </c>
    </row>
    <row r="354" spans="1:10">
      <c r="A354">
        <v>24</v>
      </c>
      <c r="B354">
        <v>-20.504999999999999</v>
      </c>
      <c r="C354">
        <v>10</v>
      </c>
      <c r="D354">
        <v>2000</v>
      </c>
      <c r="E354">
        <v>321</v>
      </c>
      <c r="F354">
        <f>I354*[1]!wallScanRefl(B354,G328,H328,I328,K328)+J328</f>
        <v>286.93887996398996</v>
      </c>
      <c r="G354">
        <f t="shared" si="6"/>
        <v>3.6142052900544686</v>
      </c>
      <c r="I354">
        <f>IF(B354&gt;H328,EXP(-1.414*M328*J354),1)</f>
        <v>0.93521175597286399</v>
      </c>
      <c r="J354">
        <f>IF(B354&gt;H328,B354-H328,0)</f>
        <v>0.32087393518179397</v>
      </c>
    </row>
    <row r="355" spans="1:10">
      <c r="A355">
        <v>25</v>
      </c>
      <c r="B355">
        <v>-20.565000000000001</v>
      </c>
      <c r="C355">
        <v>10</v>
      </c>
      <c r="D355">
        <v>2000</v>
      </c>
      <c r="E355">
        <v>302</v>
      </c>
      <c r="F355">
        <f>I355*[1]!wallScanRefl(B355,G328,H328,I328,K328)+J328</f>
        <v>286.61113358865981</v>
      </c>
      <c r="G355">
        <f t="shared" si="6"/>
        <v>0.78416294511945128</v>
      </c>
      <c r="I355">
        <f>IF(B355&gt;H328,EXP(-1.414*M328*J355),1)</f>
        <v>0.94699892238967853</v>
      </c>
      <c r="J355">
        <f>IF(B355&gt;H328,B355-H328,0)</f>
        <v>0.26087393518179169</v>
      </c>
    </row>
    <row r="356" spans="1:10">
      <c r="A356">
        <v>26</v>
      </c>
      <c r="B356">
        <v>-20.635000000000002</v>
      </c>
      <c r="C356">
        <v>10</v>
      </c>
      <c r="D356">
        <v>2000</v>
      </c>
      <c r="E356">
        <v>263</v>
      </c>
      <c r="F356">
        <f>I356*[1]!wallScanRefl(B356,G328,H328,I328,K328)+J328</f>
        <v>274.37264323543246</v>
      </c>
      <c r="G356">
        <f t="shared" si="6"/>
        <v>0.49177571924117025</v>
      </c>
      <c r="I356">
        <f>IF(B356&gt;H328,EXP(-1.414*M328*J356),1)</f>
        <v>0.96093851402647557</v>
      </c>
      <c r="J356">
        <f>IF(B356&gt;H328,B356-H328,0)</f>
        <v>0.19087393518179141</v>
      </c>
    </row>
    <row r="357" spans="1:10">
      <c r="A357">
        <v>27</v>
      </c>
      <c r="B357">
        <v>-20.7</v>
      </c>
      <c r="C357">
        <v>10</v>
      </c>
      <c r="D357">
        <v>2000</v>
      </c>
      <c r="E357">
        <v>246</v>
      </c>
      <c r="F357">
        <f>I357*[1]!wallScanRefl(B357,G328,H328,I328,K328)+J328</f>
        <v>251.00906279364227</v>
      </c>
      <c r="G357">
        <f t="shared" si="6"/>
        <v>0.10199475638476148</v>
      </c>
      <c r="I357">
        <f>IF(B357&gt;H328,EXP(-1.414*M328*J357),1)</f>
        <v>0.97406608285102869</v>
      </c>
      <c r="J357">
        <f>IF(B357&gt;H328,B357-H328,0)</f>
        <v>0.12587393518179368</v>
      </c>
    </row>
    <row r="358" spans="1:10">
      <c r="A358">
        <v>28</v>
      </c>
      <c r="B358">
        <v>-20.76</v>
      </c>
      <c r="C358">
        <v>10</v>
      </c>
      <c r="D358">
        <v>2000</v>
      </c>
      <c r="E358">
        <v>219</v>
      </c>
      <c r="F358">
        <f>I358*[1]!wallScanRefl(B358,G328,H328,I328,K328)+J328</f>
        <v>218.77300277173228</v>
      </c>
      <c r="G358">
        <f t="shared" si="6"/>
        <v>2.3528649151245416E-4</v>
      </c>
      <c r="I358">
        <f>IF(B358&gt;H328,EXP(-1.414*M328*J358),1)</f>
        <v>0.9863429591266013</v>
      </c>
      <c r="J358">
        <f>IF(B358&gt;H328,B358-H328,0)</f>
        <v>6.587393518179141E-2</v>
      </c>
    </row>
    <row r="359" spans="1:10">
      <c r="A359">
        <v>29</v>
      </c>
      <c r="B359">
        <v>-20.83</v>
      </c>
      <c r="C359">
        <v>9</v>
      </c>
      <c r="D359">
        <v>2000</v>
      </c>
      <c r="E359">
        <v>179</v>
      </c>
      <c r="F359">
        <f>I359*[1]!wallScanRefl(B359,G328,H328,I328,K328)+J328</f>
        <v>167.63700188627169</v>
      </c>
      <c r="G359">
        <f t="shared" si="6"/>
        <v>0.7213280789530343</v>
      </c>
      <c r="I359">
        <f>IF(B359&gt;H328,EXP(-1.414*M328*J359),1)</f>
        <v>1</v>
      </c>
      <c r="J359">
        <f>IF(B359&gt;H328,B359-H328,0)</f>
        <v>0</v>
      </c>
    </row>
    <row r="360" spans="1:10">
      <c r="A360">
        <v>30</v>
      </c>
      <c r="B360">
        <v>-20.895</v>
      </c>
      <c r="C360">
        <v>10</v>
      </c>
      <c r="D360">
        <v>2000</v>
      </c>
      <c r="E360">
        <v>118</v>
      </c>
      <c r="F360">
        <f>I360*[1]!wallScanRefl(B360,G328,H328,I328,K328)+J328</f>
        <v>118.80457460537181</v>
      </c>
      <c r="G360">
        <f t="shared" si="6"/>
        <v>5.4859347085526007E-3</v>
      </c>
      <c r="I360">
        <f>IF(B360&gt;H328,EXP(-1.414*M328*J360),1)</f>
        <v>1</v>
      </c>
      <c r="J360">
        <f>IF(B360&gt;H328,B360-H328,0)</f>
        <v>0</v>
      </c>
    </row>
    <row r="361" spans="1:10">
      <c r="A361">
        <v>31</v>
      </c>
      <c r="B361">
        <v>-20.96</v>
      </c>
      <c r="C361">
        <v>9</v>
      </c>
      <c r="D361">
        <v>2000</v>
      </c>
      <c r="E361">
        <v>76</v>
      </c>
      <c r="F361">
        <f>I361*[1]!wallScanRefl(B361,G328,H328,I328,K328)+J328</f>
        <v>81.468235370510854</v>
      </c>
      <c r="G361">
        <f t="shared" si="6"/>
        <v>0.39344207983297336</v>
      </c>
      <c r="I361">
        <f>IF(B361&gt;H328,EXP(-1.414*M328*J361),1)</f>
        <v>1</v>
      </c>
      <c r="J361">
        <f>IF(B361&gt;H328,B361-H328,0)</f>
        <v>0</v>
      </c>
    </row>
    <row r="362" spans="1:10">
      <c r="A362">
        <v>32</v>
      </c>
      <c r="B362">
        <v>-21.024999999999999</v>
      </c>
      <c r="C362">
        <v>10</v>
      </c>
      <c r="D362">
        <v>2000</v>
      </c>
      <c r="E362">
        <v>50</v>
      </c>
      <c r="F362">
        <f>I362*[1]!wallScanRefl(B362,G328,H328,I328,K328)+J328</f>
        <v>55.627984181689996</v>
      </c>
      <c r="G362">
        <f t="shared" si="6"/>
        <v>0.63348411898705626</v>
      </c>
      <c r="I362">
        <f>IF(B362&gt;H328,EXP(-1.414*M328*J362),1)</f>
        <v>1</v>
      </c>
      <c r="J362">
        <f>IF(B362&gt;H328,B362-H328,0)</f>
        <v>0</v>
      </c>
    </row>
    <row r="363" spans="1:10">
      <c r="A363">
        <v>33</v>
      </c>
      <c r="B363">
        <v>-21.09</v>
      </c>
      <c r="C363">
        <v>10</v>
      </c>
      <c r="D363">
        <v>2000</v>
      </c>
      <c r="E363">
        <v>57</v>
      </c>
      <c r="F363">
        <f>I363*[1]!wallScanRefl(B363,G328,H328,I328,K328)+J328</f>
        <v>41.28382103890636</v>
      </c>
      <c r="G363">
        <f t="shared" si="6"/>
        <v>4.3333031778442521</v>
      </c>
      <c r="I363">
        <f>IF(B363&gt;H328,EXP(-1.414*M328*J363),1)</f>
        <v>1</v>
      </c>
      <c r="J363">
        <f>IF(B363&gt;H328,B363-H328,0)</f>
        <v>0</v>
      </c>
    </row>
    <row r="364" spans="1:10">
      <c r="A364">
        <v>34</v>
      </c>
      <c r="B364">
        <v>-21.155000000000001</v>
      </c>
      <c r="C364">
        <v>10</v>
      </c>
      <c r="D364">
        <v>2000</v>
      </c>
      <c r="E364">
        <v>50</v>
      </c>
      <c r="F364">
        <f>I364*[1]!wallScanRefl(B364,G328,H328,I328,K328)+J328</f>
        <v>38.069977180662995</v>
      </c>
      <c r="G364">
        <f t="shared" si="6"/>
        <v>2.8465088893980326</v>
      </c>
      <c r="I364">
        <f>IF(B364&gt;H328,EXP(-1.414*M328*J364),1)</f>
        <v>1</v>
      </c>
      <c r="J364">
        <f>IF(B364&gt;H328,B364-H328,0)</f>
        <v>0</v>
      </c>
    </row>
    <row r="365" spans="1:10">
      <c r="A365">
        <v>35</v>
      </c>
      <c r="B365">
        <v>-21.22</v>
      </c>
      <c r="C365">
        <v>10</v>
      </c>
      <c r="D365">
        <v>2000</v>
      </c>
      <c r="E365">
        <v>37</v>
      </c>
      <c r="F365">
        <f>I365*[1]!wallScanRefl(B365,G328,H328,I328,K328)+J328</f>
        <v>38.069977180662995</v>
      </c>
      <c r="G365">
        <f t="shared" si="6"/>
        <v>3.0941923436203576E-2</v>
      </c>
      <c r="I365">
        <f>IF(B365&gt;H328,EXP(-1.414*M328*J365),1)</f>
        <v>1</v>
      </c>
      <c r="J365">
        <f>IF(B365&gt;H328,B365-H328,0)</f>
        <v>0</v>
      </c>
    </row>
    <row r="366" spans="1:10">
      <c r="A366">
        <v>36</v>
      </c>
      <c r="B366">
        <v>-21.28</v>
      </c>
      <c r="C366">
        <v>10</v>
      </c>
      <c r="D366">
        <v>2000</v>
      </c>
      <c r="E366">
        <v>57</v>
      </c>
      <c r="F366">
        <f>I366*[1]!wallScanRefl(B366,G328,H328,I328,K328)+J328</f>
        <v>38.069977180662995</v>
      </c>
      <c r="G366">
        <f t="shared" si="6"/>
        <v>6.2867677884319244</v>
      </c>
      <c r="I366">
        <f>IF(B366&gt;H328,EXP(-1.414*M328*J366),1)</f>
        <v>1</v>
      </c>
      <c r="J366">
        <f>IF(B366&gt;H328,B366-H328,0)</f>
        <v>0</v>
      </c>
    </row>
    <row r="367" spans="1:10">
      <c r="A367">
        <v>37</v>
      </c>
      <c r="B367">
        <v>-21.35</v>
      </c>
      <c r="C367">
        <v>10</v>
      </c>
      <c r="D367">
        <v>2000</v>
      </c>
      <c r="E367">
        <v>49</v>
      </c>
      <c r="F367">
        <f>I367*[1]!wallScanRefl(B367,G328,H328,I328,K328)+J328</f>
        <v>38.069977180662995</v>
      </c>
      <c r="G367">
        <f t="shared" si="6"/>
        <v>2.438069363902605</v>
      </c>
      <c r="I367">
        <f>IF(B367&gt;H328,EXP(-1.414*M328*J367),1)</f>
        <v>1</v>
      </c>
      <c r="J367">
        <f>IF(B367&gt;H328,B367-H328,0)</f>
        <v>0</v>
      </c>
    </row>
    <row r="368" spans="1:10">
      <c r="A368">
        <v>38</v>
      </c>
      <c r="B368">
        <v>-21.405000000000001</v>
      </c>
      <c r="C368">
        <v>9</v>
      </c>
      <c r="D368">
        <v>2000</v>
      </c>
      <c r="E368">
        <v>45</v>
      </c>
      <c r="F368">
        <f>I368*[1]!wallScanRefl(B368,G328,H328,I328,K328)+J328</f>
        <v>38.069977180662995</v>
      </c>
      <c r="G368">
        <f t="shared" si="6"/>
        <v>1.067227028367369</v>
      </c>
      <c r="I368">
        <f>IF(B368&gt;H328,EXP(-1.414*M328*J368),1)</f>
        <v>1</v>
      </c>
      <c r="J368">
        <f>IF(B368&gt;H328,B368-H328,0)</f>
        <v>0</v>
      </c>
    </row>
    <row r="369" spans="1:10">
      <c r="A369">
        <v>39</v>
      </c>
      <c r="B369">
        <v>-21.475000000000001</v>
      </c>
      <c r="C369">
        <v>9</v>
      </c>
      <c r="D369">
        <v>2000</v>
      </c>
      <c r="E369">
        <v>48</v>
      </c>
      <c r="F369">
        <f>I369*[1]!wallScanRefl(B369,G328,H328,I328,K328)+J328</f>
        <v>38.069977180662995</v>
      </c>
      <c r="G369">
        <f t="shared" si="6"/>
        <v>2.0542781915115342</v>
      </c>
      <c r="I369">
        <f>IF(B369&gt;H328,EXP(-1.414*M328*J369),1)</f>
        <v>1</v>
      </c>
      <c r="J369">
        <f>IF(B369&gt;H328,B369-H328,0)</f>
        <v>0</v>
      </c>
    </row>
    <row r="370" spans="1:10">
      <c r="A370">
        <v>40</v>
      </c>
      <c r="B370">
        <v>-21.54</v>
      </c>
      <c r="C370">
        <v>10</v>
      </c>
      <c r="D370">
        <v>2000</v>
      </c>
      <c r="E370">
        <v>39</v>
      </c>
      <c r="F370">
        <f>I370*[1]!wallScanRefl(B370,G328,H328,I328,K328)+J328</f>
        <v>38.069977180662995</v>
      </c>
      <c r="G370">
        <f t="shared" si="6"/>
        <v>2.2178011397116684E-2</v>
      </c>
      <c r="I370">
        <f>IF(B370&gt;H328,EXP(-1.414*M328*J370),1)</f>
        <v>1</v>
      </c>
      <c r="J370">
        <f>IF(B370&gt;H328,B370-H328,0)</f>
        <v>0</v>
      </c>
    </row>
    <row r="371" spans="1:10">
      <c r="A371">
        <v>41</v>
      </c>
      <c r="B371">
        <v>-21.61</v>
      </c>
      <c r="C371">
        <v>9</v>
      </c>
      <c r="D371">
        <v>2000</v>
      </c>
      <c r="E371">
        <v>41</v>
      </c>
      <c r="F371">
        <f>I371*[1]!wallScanRefl(B371,G328,H328,I328,K328)+J328</f>
        <v>38.069977180662995</v>
      </c>
      <c r="G371">
        <f t="shared" si="6"/>
        <v>0.20939106638623337</v>
      </c>
      <c r="I371">
        <f>IF(B371&gt;H328,EXP(-1.414*M328*J371),1)</f>
        <v>1</v>
      </c>
      <c r="J371">
        <f>IF(B371&gt;H328,B371-H328,0)</f>
        <v>0</v>
      </c>
    </row>
    <row r="372" spans="1:10">
      <c r="A372">
        <v>42</v>
      </c>
      <c r="B372">
        <v>-21.67</v>
      </c>
      <c r="C372">
        <v>10</v>
      </c>
      <c r="D372">
        <v>2000</v>
      </c>
      <c r="E372">
        <v>43</v>
      </c>
      <c r="F372">
        <f>I372*[1]!wallScanRefl(B372,G328,H328,I328,K328)+J328</f>
        <v>38.069977180662995</v>
      </c>
      <c r="G372">
        <f t="shared" si="6"/>
        <v>0.56523546509729272</v>
      </c>
      <c r="I372">
        <f>IF(B372&gt;H328,EXP(-1.414*M328*J372),1)</f>
        <v>1</v>
      </c>
      <c r="J372">
        <f>IF(B372&gt;H328,B372-H328,0)</f>
        <v>0</v>
      </c>
    </row>
    <row r="373" spans="1:10">
      <c r="A373">
        <v>43</v>
      </c>
      <c r="B373">
        <v>-21.734999999999999</v>
      </c>
      <c r="C373">
        <v>10</v>
      </c>
      <c r="D373">
        <v>2000</v>
      </c>
      <c r="E373">
        <v>32</v>
      </c>
      <c r="F373">
        <f>I373*[1]!wallScanRefl(B373,G328,H328,I328,K328)+J328</f>
        <v>38.069977180662995</v>
      </c>
      <c r="G373">
        <f t="shared" si="6"/>
        <v>1.1513944679302965</v>
      </c>
      <c r="I373">
        <f>IF(B373&gt;H328,EXP(-1.414*M328*J373),1)</f>
        <v>1</v>
      </c>
      <c r="J373">
        <f>IF(B373&gt;H328,B373-H328,0)</f>
        <v>0</v>
      </c>
    </row>
    <row r="374" spans="1:10">
      <c r="A374">
        <v>44</v>
      </c>
      <c r="B374">
        <v>-21.8</v>
      </c>
      <c r="C374">
        <v>9</v>
      </c>
      <c r="D374">
        <v>2000</v>
      </c>
      <c r="E374">
        <v>47</v>
      </c>
      <c r="F374">
        <f>I374*[1]!wallScanRefl(B374,G328,H328,I328,K328)+J328</f>
        <v>38.069977180662995</v>
      </c>
      <c r="G374">
        <f t="shared" si="6"/>
        <v>1.6967086713591411</v>
      </c>
      <c r="I374">
        <f>IF(B374&gt;H328,EXP(-1.414*M328*J374),1)</f>
        <v>1</v>
      </c>
      <c r="J374">
        <f>IF(B374&gt;H328,B374-H328,0)</f>
        <v>0</v>
      </c>
    </row>
    <row r="375" spans="1:10">
      <c r="A375">
        <v>45</v>
      </c>
      <c r="B375">
        <v>-21.87</v>
      </c>
      <c r="C375">
        <v>10</v>
      </c>
      <c r="D375">
        <v>2000</v>
      </c>
      <c r="E375">
        <v>36</v>
      </c>
      <c r="F375">
        <f>I375*[1]!wallScanRefl(B375,G328,H328,I328,K328)+J328</f>
        <v>38.069977180662995</v>
      </c>
      <c r="G375">
        <f t="shared" si="6"/>
        <v>0.11902237579070898</v>
      </c>
      <c r="I375">
        <f>IF(B375&gt;H328,EXP(-1.414*M328*J375),1)</f>
        <v>1</v>
      </c>
      <c r="J375">
        <f>IF(B375&gt;H328,B375-H328,0)</f>
        <v>0</v>
      </c>
    </row>
    <row r="376" spans="1:10">
      <c r="A376">
        <v>46</v>
      </c>
      <c r="B376">
        <v>-21.93</v>
      </c>
      <c r="C376">
        <v>10</v>
      </c>
      <c r="D376">
        <v>2000</v>
      </c>
      <c r="E376">
        <v>31</v>
      </c>
      <c r="F376">
        <f>I376*[1]!wallScanRefl(B376,G328,H328,I328,K328)+J328</f>
        <v>38.069977180662995</v>
      </c>
      <c r="G376">
        <f t="shared" si="6"/>
        <v>1.6124057204869511</v>
      </c>
      <c r="I376">
        <f>IF(B376&gt;H328,EXP(-1.414*M328*J376),1)</f>
        <v>1</v>
      </c>
      <c r="J376">
        <f>IF(B376&gt;H328,B376-H328,0)</f>
        <v>0</v>
      </c>
    </row>
    <row r="377" spans="1:10">
      <c r="A377">
        <v>47</v>
      </c>
      <c r="B377">
        <v>-21.995000000000001</v>
      </c>
      <c r="C377">
        <v>10</v>
      </c>
      <c r="D377">
        <v>2000</v>
      </c>
      <c r="E377">
        <v>44</v>
      </c>
      <c r="F377">
        <f>I377*[1]!wallScanRefl(B377,G328,H328,I328,K328)+J328</f>
        <v>38.069977180662995</v>
      </c>
      <c r="G377">
        <f t="shared" si="6"/>
        <v>0.79920842358767274</v>
      </c>
      <c r="I377">
        <f>IF(B377&gt;H328,EXP(-1.414*M328*J377),1)</f>
        <v>1</v>
      </c>
      <c r="J377">
        <f>IF(B377&gt;H328,B377-H328,0)</f>
        <v>0</v>
      </c>
    </row>
    <row r="378" spans="1:10">
      <c r="A378">
        <v>48</v>
      </c>
      <c r="B378">
        <v>-22.065000000000001</v>
      </c>
      <c r="C378">
        <v>10</v>
      </c>
      <c r="D378">
        <v>2000</v>
      </c>
      <c r="E378">
        <v>24</v>
      </c>
      <c r="F378">
        <f>I378*[1]!wallScanRefl(B378,G328,H328,I328,K328)+J328</f>
        <v>38.069977180662995</v>
      </c>
      <c r="G378">
        <f t="shared" si="6"/>
        <v>8.2485107443490584</v>
      </c>
      <c r="I378">
        <f>IF(B378&gt;H328,EXP(-1.414*M328*J378),1)</f>
        <v>1</v>
      </c>
      <c r="J378">
        <f>IF(B378&gt;H328,B378-H328,0)</f>
        <v>0</v>
      </c>
    </row>
    <row r="379" spans="1:10">
      <c r="A379">
        <v>49</v>
      </c>
      <c r="B379">
        <v>-22.125</v>
      </c>
      <c r="C379">
        <v>10</v>
      </c>
      <c r="D379">
        <v>2000</v>
      </c>
      <c r="E379">
        <v>43</v>
      </c>
      <c r="F379">
        <f>I379*[1]!wallScanRefl(B379,G328,H328,I328,K328)+J328</f>
        <v>38.069977180662995</v>
      </c>
      <c r="G379">
        <f t="shared" si="6"/>
        <v>0.56523546509729272</v>
      </c>
      <c r="I379">
        <f>IF(B379&gt;H328,EXP(-1.414*M328*J379),1)</f>
        <v>1</v>
      </c>
      <c r="J379">
        <f>IF(B379&gt;H328,B379-H328,0)</f>
        <v>0</v>
      </c>
    </row>
    <row r="380" spans="1:10">
      <c r="A380">
        <v>50</v>
      </c>
      <c r="B380">
        <v>-22.195</v>
      </c>
      <c r="C380">
        <v>9</v>
      </c>
      <c r="D380">
        <v>2000</v>
      </c>
      <c r="E380">
        <v>49</v>
      </c>
      <c r="F380">
        <f>I380*[1]!wallScanRefl(B380,G328,H328,I328,K328)+J328</f>
        <v>38.069977180662995</v>
      </c>
      <c r="G380">
        <f t="shared" si="6"/>
        <v>2.438069363902605</v>
      </c>
      <c r="I380">
        <f>IF(B380&gt;H328,EXP(-1.414*M328*J380),1)</f>
        <v>1</v>
      </c>
      <c r="J380">
        <f>IF(B380&gt;H328,B380-H328,0)</f>
        <v>0</v>
      </c>
    </row>
    <row r="381" spans="1:10">
      <c r="A381">
        <v>51</v>
      </c>
      <c r="B381">
        <v>-22.254999999999999</v>
      </c>
      <c r="C381">
        <v>10</v>
      </c>
      <c r="D381">
        <v>2000</v>
      </c>
      <c r="E381">
        <v>45</v>
      </c>
      <c r="F381">
        <f>I381*[1]!wallScanRefl(B381,G328,H328,I328,K328)+J328</f>
        <v>38.069977180662995</v>
      </c>
      <c r="G381">
        <f t="shared" si="6"/>
        <v>1.067227028367369</v>
      </c>
      <c r="I381">
        <f>IF(B381&gt;H328,EXP(-1.414*M328*J381),1)</f>
        <v>1</v>
      </c>
      <c r="J381">
        <f>IF(B381&gt;H328,B381-H328,0)</f>
        <v>0</v>
      </c>
    </row>
    <row r="382" spans="1:10">
      <c r="A382">
        <v>52</v>
      </c>
      <c r="B382">
        <v>-22.324999999999999</v>
      </c>
      <c r="C382">
        <v>9</v>
      </c>
      <c r="D382">
        <v>2000</v>
      </c>
      <c r="E382">
        <v>45</v>
      </c>
      <c r="F382">
        <f>I382*[1]!wallScanRefl(B382,G328,H328,I328,K328)+J328</f>
        <v>38.069977180662995</v>
      </c>
      <c r="G382">
        <f t="shared" si="6"/>
        <v>1.067227028367369</v>
      </c>
      <c r="I382">
        <f>IF(B382&gt;H328,EXP(-1.414*M328*J382),1)</f>
        <v>1</v>
      </c>
      <c r="J382">
        <f>IF(B382&gt;H328,B382-H328,0)</f>
        <v>0</v>
      </c>
    </row>
    <row r="383" spans="1:10">
      <c r="A383">
        <v>53</v>
      </c>
      <c r="B383">
        <v>-22.38</v>
      </c>
      <c r="C383">
        <v>10</v>
      </c>
      <c r="D383">
        <v>2000</v>
      </c>
      <c r="E383">
        <v>38</v>
      </c>
      <c r="F383">
        <f>I383*[1]!wallScanRefl(B383,G328,H328,I328,K328)+J328</f>
        <v>38.069977180662995</v>
      </c>
      <c r="G383">
        <f t="shared" si="6"/>
        <v>1.2886331088267101E-4</v>
      </c>
      <c r="I383">
        <f>IF(B383&gt;H328,EXP(-1.414*M328*J383),1)</f>
        <v>1</v>
      </c>
      <c r="J383">
        <f>IF(B383&gt;H328,B383-H328,0)</f>
        <v>0</v>
      </c>
    </row>
    <row r="384" spans="1:10">
      <c r="A384">
        <v>54</v>
      </c>
      <c r="B384">
        <v>-22.445</v>
      </c>
      <c r="C384">
        <v>9</v>
      </c>
      <c r="D384">
        <v>2000</v>
      </c>
      <c r="E384">
        <v>34</v>
      </c>
      <c r="F384">
        <f>I384*[1]!wallScanRefl(B384,G328,H328,I328,K328)+J328</f>
        <v>38.069977180662995</v>
      </c>
      <c r="G384">
        <f t="shared" si="6"/>
        <v>0.48719747797404422</v>
      </c>
      <c r="I384">
        <f>IF(B384&gt;H328,EXP(-1.414*M328*J384),1)</f>
        <v>1</v>
      </c>
      <c r="J384">
        <f>IF(B384&gt;H328,B384-H328,0)</f>
        <v>0</v>
      </c>
    </row>
    <row r="385" spans="1:10">
      <c r="A385">
        <v>55</v>
      </c>
      <c r="B385">
        <v>-22.51</v>
      </c>
      <c r="C385">
        <v>10</v>
      </c>
      <c r="D385">
        <v>2000</v>
      </c>
      <c r="E385">
        <v>24</v>
      </c>
      <c r="F385">
        <f>I385*[1]!wallScanRefl(B385,G328,H328,I328,K328)+J328</f>
        <v>38.069977180662995</v>
      </c>
      <c r="G385">
        <f t="shared" si="6"/>
        <v>8.2485107443490584</v>
      </c>
      <c r="I385">
        <f>IF(B385&gt;H328,EXP(-1.414*M328*J385),1)</f>
        <v>1</v>
      </c>
      <c r="J385">
        <f>IF(B385&gt;H328,B385-H328,0)</f>
        <v>0</v>
      </c>
    </row>
    <row r="386" spans="1:10">
      <c r="A386">
        <v>56</v>
      </c>
      <c r="B386">
        <v>-22.59</v>
      </c>
      <c r="C386">
        <v>10</v>
      </c>
      <c r="D386">
        <v>2000</v>
      </c>
      <c r="E386">
        <v>38</v>
      </c>
      <c r="F386">
        <f>I386*[1]!wallScanRefl(B386,G328,H328,I328,K328)+J328</f>
        <v>38.069977180662995</v>
      </c>
      <c r="G386">
        <f t="shared" si="6"/>
        <v>1.2886331088267101E-4</v>
      </c>
      <c r="I386">
        <f>IF(B386&gt;H328,EXP(-1.414*M328*J386),1)</f>
        <v>1</v>
      </c>
      <c r="J386">
        <f>IF(B386&gt;H328,B386-H328,0)</f>
        <v>0</v>
      </c>
    </row>
    <row r="387" spans="1:10">
      <c r="A387">
        <v>57</v>
      </c>
      <c r="B387">
        <v>-22.645</v>
      </c>
      <c r="C387">
        <v>10</v>
      </c>
      <c r="D387">
        <v>2000</v>
      </c>
      <c r="E387">
        <v>50</v>
      </c>
      <c r="F387">
        <f>I387*[1]!wallScanRefl(B387,G328,H328,I328,K328)+J328</f>
        <v>38.069977180662995</v>
      </c>
      <c r="G387">
        <f t="shared" si="6"/>
        <v>2.8465088893980326</v>
      </c>
      <c r="I387">
        <f>IF(B387&gt;H328,EXP(-1.414*M328*J387),1)</f>
        <v>1</v>
      </c>
      <c r="J387">
        <f>IF(B387&gt;H328,B387-H328,0)</f>
        <v>0</v>
      </c>
    </row>
    <row r="388" spans="1:10">
      <c r="A388">
        <v>58</v>
      </c>
      <c r="B388">
        <v>-22.715</v>
      </c>
      <c r="C388">
        <v>10</v>
      </c>
      <c r="D388">
        <v>2000</v>
      </c>
      <c r="E388">
        <v>44</v>
      </c>
      <c r="F388">
        <f>I388*[1]!wallScanRefl(B388,G328,H328,I328,K328)+J328</f>
        <v>38.069977180662995</v>
      </c>
      <c r="G388">
        <f t="shared" si="6"/>
        <v>0.79920842358767274</v>
      </c>
      <c r="I388">
        <f>IF(B388&gt;H328,EXP(-1.414*M328*J388),1)</f>
        <v>1</v>
      </c>
      <c r="J388">
        <f>IF(B388&gt;H328,B388-H328,0)</f>
        <v>0</v>
      </c>
    </row>
    <row r="389" spans="1:10">
      <c r="A389">
        <v>59</v>
      </c>
      <c r="B389">
        <v>-22.785</v>
      </c>
      <c r="C389">
        <v>10</v>
      </c>
      <c r="D389">
        <v>2000</v>
      </c>
      <c r="E389">
        <v>40</v>
      </c>
      <c r="F389">
        <f>I389*[1]!wallScanRefl(B389,G328,H328,I328,K328)+J328</f>
        <v>38.069977180662995</v>
      </c>
      <c r="G389">
        <f t="shared" si="6"/>
        <v>9.3124702079039001E-2</v>
      </c>
      <c r="I389">
        <f>IF(B389&gt;H328,EXP(-1.414*M328*J389),1)</f>
        <v>1</v>
      </c>
      <c r="J389">
        <f>IF(B389&gt;H328,B389-H328,0)</f>
        <v>0</v>
      </c>
    </row>
    <row r="390" spans="1:10">
      <c r="A390">
        <v>60</v>
      </c>
      <c r="B390">
        <v>-22.844999999999999</v>
      </c>
      <c r="C390">
        <v>10</v>
      </c>
      <c r="D390">
        <v>2000</v>
      </c>
      <c r="E390">
        <v>27</v>
      </c>
      <c r="F390">
        <f>I390*[1]!wallScanRefl(B390,G328,H328,I328,K328)+J328</f>
        <v>38.069977180662995</v>
      </c>
      <c r="G390">
        <f t="shared" si="6"/>
        <v>4.5386812881629419</v>
      </c>
      <c r="I390">
        <f>IF(B390&gt;H328,EXP(-1.414*M328*J390),1)</f>
        <v>1</v>
      </c>
      <c r="J390">
        <f>IF(B390&gt;H328,B390-H328,0)</f>
        <v>0</v>
      </c>
    </row>
    <row r="391" spans="1:10">
      <c r="A391">
        <v>61</v>
      </c>
      <c r="B391">
        <v>-22.91</v>
      </c>
      <c r="C391">
        <v>10</v>
      </c>
      <c r="D391">
        <v>2000</v>
      </c>
      <c r="E391">
        <v>36</v>
      </c>
      <c r="F391">
        <f>I391*[1]!wallScanRefl(B391,G328,H328,I328,K328)+J328</f>
        <v>38.069977180662995</v>
      </c>
      <c r="G391">
        <f t="shared" si="6"/>
        <v>0.11902237579070898</v>
      </c>
      <c r="I391">
        <f>IF(B391&gt;H328,EXP(-1.414*M328*J391),1)</f>
        <v>1</v>
      </c>
      <c r="J391">
        <f>IF(B391&gt;H328,B391-H328,0)</f>
        <v>0</v>
      </c>
    </row>
    <row r="392" spans="1:10">
      <c r="A392">
        <v>62</v>
      </c>
      <c r="B392">
        <v>-22.97</v>
      </c>
      <c r="C392">
        <v>10</v>
      </c>
      <c r="D392">
        <v>2000</v>
      </c>
      <c r="E392">
        <v>35</v>
      </c>
      <c r="F392">
        <f>I392*[1]!wallScanRefl(B392,G328,H328,I328,K328)+J328</f>
        <v>38.069977180662995</v>
      </c>
      <c r="G392">
        <f t="shared" si="6"/>
        <v>0.26927885399404322</v>
      </c>
      <c r="I392">
        <f>IF(B392&gt;H328,EXP(-1.414*M328*J392),1)</f>
        <v>1</v>
      </c>
      <c r="J392">
        <f>IF(B392&gt;H328,B392-H328,0)</f>
        <v>0</v>
      </c>
    </row>
    <row r="393" spans="1:10">
      <c r="A393">
        <v>63</v>
      </c>
      <c r="B393">
        <v>-23.04</v>
      </c>
      <c r="C393">
        <v>10</v>
      </c>
      <c r="D393">
        <v>2000</v>
      </c>
      <c r="E393">
        <v>43</v>
      </c>
      <c r="F393">
        <f>I393*[1]!wallScanRefl(B393,G328,H328,I328,K328)+J328</f>
        <v>38.069977180662995</v>
      </c>
      <c r="G393">
        <f t="shared" si="6"/>
        <v>0.56523546509729272</v>
      </c>
      <c r="I393">
        <f>IF(B393&gt;H328,EXP(-1.414*M328*J393),1)</f>
        <v>1</v>
      </c>
      <c r="J393">
        <f>IF(B393&gt;H328,B393-H328,0)</f>
        <v>0</v>
      </c>
    </row>
    <row r="394" spans="1:10">
      <c r="A394">
        <v>64</v>
      </c>
      <c r="B394">
        <v>-23.1</v>
      </c>
      <c r="C394">
        <v>10</v>
      </c>
      <c r="D394">
        <v>2000</v>
      </c>
      <c r="E394">
        <v>40</v>
      </c>
      <c r="F394">
        <f>I394*[1]!wallScanRefl(B394,G328,H328,I328,K328)+J328</f>
        <v>38.069977180662995</v>
      </c>
      <c r="G394">
        <f t="shared" si="6"/>
        <v>9.3124702079039001E-2</v>
      </c>
      <c r="I394">
        <f>IF(B394&gt;H328,EXP(-1.414*M328*J394),1)</f>
        <v>1</v>
      </c>
      <c r="J394">
        <f>IF(B394&gt;H328,B394-H328,0)</f>
        <v>0</v>
      </c>
    </row>
    <row r="395" spans="1:10">
      <c r="A395">
        <v>65</v>
      </c>
      <c r="B395">
        <v>-23.16</v>
      </c>
      <c r="C395">
        <v>10</v>
      </c>
      <c r="D395">
        <v>2000</v>
      </c>
      <c r="E395">
        <v>41</v>
      </c>
      <c r="F395">
        <f>I395*[1]!wallScanRefl(B395,G328,H328,I328,K328)+J328</f>
        <v>38.069977180662995</v>
      </c>
      <c r="G395">
        <f t="shared" si="6"/>
        <v>0.20939106638623337</v>
      </c>
      <c r="I395">
        <f>IF(B395&gt;H328,EXP(-1.414*M328*J395),1)</f>
        <v>1</v>
      </c>
      <c r="J395">
        <f>IF(B395&gt;H328,B395-H328,0)</f>
        <v>0</v>
      </c>
    </row>
    <row r="396" spans="1:10">
      <c r="A396">
        <v>66</v>
      </c>
      <c r="B396">
        <v>-23.234999999999999</v>
      </c>
      <c r="C396">
        <v>10</v>
      </c>
      <c r="D396">
        <v>2000</v>
      </c>
      <c r="E396">
        <v>40</v>
      </c>
      <c r="F396">
        <f>I396*[1]!wallScanRefl(B396,G328,H328,I328,K328)+J328</f>
        <v>38.069977180662995</v>
      </c>
      <c r="G396">
        <f t="shared" ref="G396:G405" si="7">(F396-E396)^2/E396</f>
        <v>9.3124702079039001E-2</v>
      </c>
      <c r="I396">
        <f>IF(B396&gt;H328,EXP(-1.414*M328*J396),1)</f>
        <v>1</v>
      </c>
      <c r="J396">
        <f>IF(B396&gt;H328,B396-H328,0)</f>
        <v>0</v>
      </c>
    </row>
    <row r="397" spans="1:10">
      <c r="A397">
        <v>67</v>
      </c>
      <c r="B397">
        <v>-23.3</v>
      </c>
      <c r="C397">
        <v>10</v>
      </c>
      <c r="D397">
        <v>2000</v>
      </c>
      <c r="E397">
        <v>43</v>
      </c>
      <c r="F397">
        <f>I397*[1]!wallScanRefl(B397,G328,H328,I328,K328)+J328</f>
        <v>38.069977180662995</v>
      </c>
      <c r="G397">
        <f t="shared" si="7"/>
        <v>0.56523546509729272</v>
      </c>
      <c r="I397">
        <f>IF(B397&gt;H328,EXP(-1.414*M328*J397),1)</f>
        <v>1</v>
      </c>
      <c r="J397">
        <f>IF(B397&gt;H328,B397-H328,0)</f>
        <v>0</v>
      </c>
    </row>
    <row r="398" spans="1:10">
      <c r="A398">
        <v>68</v>
      </c>
      <c r="B398">
        <v>-23.36</v>
      </c>
      <c r="C398">
        <v>10</v>
      </c>
      <c r="D398">
        <v>2000</v>
      </c>
      <c r="E398">
        <v>42</v>
      </c>
      <c r="F398">
        <f>I398*[1]!wallScanRefl(B398,G328,H328,I328,K328)+J328</f>
        <v>38.069977180662995</v>
      </c>
      <c r="G398">
        <f t="shared" si="7"/>
        <v>0.36773998477403758</v>
      </c>
      <c r="I398">
        <f>IF(B398&gt;H328,EXP(-1.414*M328*J398),1)</f>
        <v>1</v>
      </c>
      <c r="J398">
        <f>IF(B398&gt;H328,B398-H328,0)</f>
        <v>0</v>
      </c>
    </row>
    <row r="399" spans="1:10">
      <c r="A399">
        <v>69</v>
      </c>
      <c r="B399">
        <v>-23.425000000000001</v>
      </c>
      <c r="C399">
        <v>10</v>
      </c>
      <c r="D399">
        <v>2000</v>
      </c>
      <c r="E399">
        <v>43</v>
      </c>
      <c r="F399">
        <f>I399*[1]!wallScanRefl(B399,G328,H328,I328,K328)+J328</f>
        <v>38.069977180662995</v>
      </c>
      <c r="G399">
        <f t="shared" si="7"/>
        <v>0.56523546509729272</v>
      </c>
      <c r="I399">
        <f>IF(B399&gt;H328,EXP(-1.414*M328*J399),1)</f>
        <v>1</v>
      </c>
      <c r="J399">
        <f>IF(B399&gt;H328,B399-H328,0)</f>
        <v>0</v>
      </c>
    </row>
    <row r="400" spans="1:10">
      <c r="A400">
        <v>70</v>
      </c>
      <c r="B400">
        <v>-23.49</v>
      </c>
      <c r="C400">
        <v>10</v>
      </c>
      <c r="D400">
        <v>2000</v>
      </c>
      <c r="E400">
        <v>33</v>
      </c>
      <c r="F400">
        <f>I400*[1]!wallScanRefl(B400,G328,H328,I328,K328)+J328</f>
        <v>38.069977180662995</v>
      </c>
      <c r="G400">
        <f t="shared" si="7"/>
        <v>0.77892935189222712</v>
      </c>
      <c r="I400">
        <f>IF(B400&gt;H328,EXP(-1.414*M328*J400),1)</f>
        <v>1</v>
      </c>
      <c r="J400">
        <f>IF(B400&gt;H328,B400-H328,0)</f>
        <v>0</v>
      </c>
    </row>
    <row r="401" spans="1:10">
      <c r="A401">
        <v>71</v>
      </c>
      <c r="B401">
        <v>-23.56</v>
      </c>
      <c r="C401">
        <v>10</v>
      </c>
      <c r="D401">
        <v>2000</v>
      </c>
      <c r="E401">
        <v>48</v>
      </c>
      <c r="F401">
        <f>I401*[1]!wallScanRefl(B401,G328,H328,I328,K328)+J328</f>
        <v>38.069977180662995</v>
      </c>
      <c r="G401">
        <f t="shared" si="7"/>
        <v>2.0542781915115342</v>
      </c>
      <c r="I401">
        <f>IF(B401&gt;H328,EXP(-1.414*M328*J401),1)</f>
        <v>1</v>
      </c>
      <c r="J401">
        <f>IF(B401&gt;H328,B401-H328,0)</f>
        <v>0</v>
      </c>
    </row>
    <row r="402" spans="1:10">
      <c r="A402">
        <v>72</v>
      </c>
      <c r="B402">
        <v>-23.625</v>
      </c>
      <c r="C402">
        <v>10</v>
      </c>
      <c r="D402">
        <v>2000</v>
      </c>
      <c r="E402">
        <v>22</v>
      </c>
      <c r="F402">
        <f>I402*[1]!wallScanRefl(B402,G328,H328,I328,K328)+J328</f>
        <v>38.069977180662995</v>
      </c>
      <c r="G402">
        <f t="shared" si="7"/>
        <v>11.738371208501336</v>
      </c>
      <c r="I402">
        <f>IF(B402&gt;H328,EXP(-1.414*M328*J402),1)</f>
        <v>1</v>
      </c>
      <c r="J402">
        <f>IF(B402&gt;H328,B402-H328,0)</f>
        <v>0</v>
      </c>
    </row>
    <row r="403" spans="1:10">
      <c r="A403">
        <v>73</v>
      </c>
      <c r="B403">
        <v>-23.69</v>
      </c>
      <c r="C403">
        <v>10</v>
      </c>
      <c r="D403">
        <v>2000</v>
      </c>
      <c r="E403">
        <v>42</v>
      </c>
      <c r="F403">
        <f>I403*[1]!wallScanRefl(B403,G328,H328,I328,K328)+J328</f>
        <v>38.069977180662995</v>
      </c>
      <c r="G403">
        <f t="shared" si="7"/>
        <v>0.36773998477403758</v>
      </c>
      <c r="I403">
        <f>IF(B403&gt;H328,EXP(-1.414*M328*J403),1)</f>
        <v>1</v>
      </c>
      <c r="J403">
        <f>IF(B403&gt;H328,B403-H328,0)</f>
        <v>0</v>
      </c>
    </row>
    <row r="404" spans="1:10">
      <c r="A404">
        <v>74</v>
      </c>
      <c r="B404">
        <v>-23.754999999999999</v>
      </c>
      <c r="C404">
        <v>10</v>
      </c>
      <c r="D404">
        <v>2000</v>
      </c>
      <c r="E404">
        <v>26</v>
      </c>
      <c r="F404">
        <f>I404*[1]!wallScanRefl(B404,G328,H328,I328,K328)+J328</f>
        <v>38.069977180662995</v>
      </c>
      <c r="G404">
        <f t="shared" si="7"/>
        <v>5.60324419775867</v>
      </c>
      <c r="I404">
        <f>IF(B404&gt;H328,EXP(-1.414*M328*J404),1)</f>
        <v>1</v>
      </c>
      <c r="J404">
        <f>IF(B404&gt;H328,B404-H328,0)</f>
        <v>0</v>
      </c>
    </row>
    <row r="405" spans="1:10">
      <c r="A405">
        <v>75</v>
      </c>
      <c r="B405">
        <v>-23.815000000000001</v>
      </c>
      <c r="C405">
        <v>10</v>
      </c>
      <c r="D405">
        <v>2000</v>
      </c>
      <c r="E405">
        <v>35</v>
      </c>
      <c r="F405">
        <f>I405*[1]!wallScanRefl(B405,G328,H328,I328,K328)+J328</f>
        <v>38.069977180662995</v>
      </c>
      <c r="G405">
        <f t="shared" si="7"/>
        <v>0.26927885399404322</v>
      </c>
      <c r="I405">
        <f>IF(B405&gt;H328,EXP(-1.414*M328*J405),1)</f>
        <v>1</v>
      </c>
      <c r="J405">
        <f>IF(B405&gt;H328,B405-H328,0)</f>
        <v>0</v>
      </c>
    </row>
    <row r="406" spans="1:10">
      <c r="A406" t="s">
        <v>0</v>
      </c>
    </row>
    <row r="407" spans="1:10">
      <c r="A407" t="s">
        <v>0</v>
      </c>
    </row>
    <row r="408" spans="1:10">
      <c r="A408" t="s">
        <v>0</v>
      </c>
    </row>
    <row r="409" spans="1:10">
      <c r="A409" t="s">
        <v>0</v>
      </c>
    </row>
    <row r="410" spans="1:10">
      <c r="A410" t="s">
        <v>22</v>
      </c>
    </row>
    <row r="411" spans="1:10">
      <c r="A411" t="s">
        <v>2</v>
      </c>
    </row>
    <row r="412" spans="1:10">
      <c r="A412" t="s">
        <v>15</v>
      </c>
    </row>
    <row r="413" spans="1:10">
      <c r="A413" t="s">
        <v>4</v>
      </c>
    </row>
    <row r="414" spans="1:10">
      <c r="A414" t="s">
        <v>5</v>
      </c>
    </row>
    <row r="415" spans="1:10">
      <c r="A415" t="s">
        <v>6</v>
      </c>
    </row>
    <row r="416" spans="1:10">
      <c r="A416" t="s">
        <v>7</v>
      </c>
    </row>
    <row r="417" spans="1:13">
      <c r="A417" t="s">
        <v>23</v>
      </c>
    </row>
    <row r="418" spans="1:13">
      <c r="A418" t="s">
        <v>9</v>
      </c>
    </row>
    <row r="419" spans="1:13">
      <c r="A419" t="s">
        <v>10</v>
      </c>
      <c r="G419" t="s">
        <v>159</v>
      </c>
      <c r="H419" t="s">
        <v>160</v>
      </c>
      <c r="I419" t="s">
        <v>161</v>
      </c>
      <c r="J419" t="s">
        <v>162</v>
      </c>
      <c r="K419" t="s">
        <v>109</v>
      </c>
      <c r="M419" t="s">
        <v>163</v>
      </c>
    </row>
    <row r="420" spans="1:13">
      <c r="A420" t="s">
        <v>11</v>
      </c>
      <c r="G420">
        <v>297.10203444944091</v>
      </c>
      <c r="H420">
        <v>-20.771763832728478</v>
      </c>
      <c r="I420">
        <v>0.63951115811387249</v>
      </c>
      <c r="J420">
        <v>39.769078830823354</v>
      </c>
      <c r="K420">
        <v>90</v>
      </c>
      <c r="M420">
        <v>0.20631244224169273</v>
      </c>
    </row>
    <row r="421" spans="1:13">
      <c r="A421" t="s">
        <v>0</v>
      </c>
    </row>
    <row r="422" spans="1:13">
      <c r="A422" t="s">
        <v>130</v>
      </c>
      <c r="B422" t="s">
        <v>123</v>
      </c>
      <c r="C422" t="s">
        <v>112</v>
      </c>
      <c r="D422" t="s">
        <v>129</v>
      </c>
      <c r="E422" t="s">
        <v>128</v>
      </c>
      <c r="F422" t="s">
        <v>164</v>
      </c>
      <c r="G422" t="s">
        <v>165</v>
      </c>
      <c r="H422" t="s">
        <v>166</v>
      </c>
      <c r="I422" t="s">
        <v>167</v>
      </c>
      <c r="J422" t="s">
        <v>157</v>
      </c>
    </row>
    <row r="423" spans="1:13">
      <c r="A423">
        <v>1</v>
      </c>
      <c r="B423">
        <v>-18.989999999999998</v>
      </c>
      <c r="C423">
        <v>10</v>
      </c>
      <c r="D423">
        <v>2000</v>
      </c>
      <c r="E423">
        <v>222</v>
      </c>
      <c r="F423">
        <f>I423*[1]!wallScanRefl(B423,G420,H420,I420,K420)+J420</f>
        <v>216.44006410167529</v>
      </c>
      <c r="G423">
        <f>(F423-E423)^2/E423</f>
        <v>0.13924723961026939</v>
      </c>
      <c r="H423">
        <f>SUM(G423:G497)/(COUNT(G423:G497)-4)</f>
        <v>0.91125458782575131</v>
      </c>
      <c r="I423">
        <f>IF(B423&gt;H420,EXP(-1.414*M420*J423),1)</f>
        <v>0.59464751090728984</v>
      </c>
      <c r="J423">
        <f>IF(B423&gt;H420,B423-H420,0)</f>
        <v>1.7817638327284797</v>
      </c>
    </row>
    <row r="424" spans="1:13">
      <c r="A424">
        <v>2</v>
      </c>
      <c r="B424">
        <v>-19.074999999999999</v>
      </c>
      <c r="C424">
        <v>10</v>
      </c>
      <c r="D424">
        <v>2000</v>
      </c>
      <c r="E424">
        <v>225</v>
      </c>
      <c r="F424">
        <f>I424*[1]!wallScanRefl(B424,G420,H420,I420,K420)+J420</f>
        <v>220.87568729986538</v>
      </c>
      <c r="G424">
        <f t="shared" ref="G424:G487" si="8">(F424-E424)^2/E424</f>
        <v>7.5599801104407796E-2</v>
      </c>
      <c r="I424">
        <f>IF(B424&gt;H420,EXP(-1.414*M420*J424),1)</f>
        <v>0.60957714007125618</v>
      </c>
      <c r="J424">
        <f>IF(B424&gt;H420,B424-H420,0)</f>
        <v>1.6967638327284789</v>
      </c>
    </row>
    <row r="425" spans="1:13">
      <c r="A425">
        <v>3</v>
      </c>
      <c r="B425">
        <v>-19.135000000000002</v>
      </c>
      <c r="C425">
        <v>10</v>
      </c>
      <c r="D425">
        <v>2000</v>
      </c>
      <c r="E425">
        <v>229</v>
      </c>
      <c r="F425">
        <f>I425*[1]!wallScanRefl(B425,G420,H420,I420,K420)+J420</f>
        <v>224.07360121495157</v>
      </c>
      <c r="G425">
        <f t="shared" si="8"/>
        <v>0.10597993445120825</v>
      </c>
      <c r="I425">
        <f>IF(B425&gt;H420,EXP(-1.414*M420*J425),1)</f>
        <v>0.62034082912176114</v>
      </c>
      <c r="J425">
        <f>IF(B425&gt;H420,B425-H420,0)</f>
        <v>1.6367638327284766</v>
      </c>
    </row>
    <row r="426" spans="1:13">
      <c r="A426">
        <v>4</v>
      </c>
      <c r="B426">
        <v>-19.195</v>
      </c>
      <c r="C426">
        <v>9</v>
      </c>
      <c r="D426">
        <v>2000</v>
      </c>
      <c r="E426">
        <v>208</v>
      </c>
      <c r="F426">
        <f>I426*[1]!wallScanRefl(B426,G420,H420,I420,K420)+J420</f>
        <v>227.32798271835335</v>
      </c>
      <c r="G426">
        <f t="shared" si="8"/>
        <v>1.7960140190431053</v>
      </c>
      <c r="I426">
        <f>IF(B426&gt;H420,EXP(-1.414*M420*J426),1)</f>
        <v>0.63129457943664025</v>
      </c>
      <c r="J426">
        <f>IF(B426&gt;H420,B426-H420,0)</f>
        <v>1.5767638327284779</v>
      </c>
    </row>
    <row r="427" spans="1:13">
      <c r="A427">
        <v>5</v>
      </c>
      <c r="B427">
        <v>-19.265000000000001</v>
      </c>
      <c r="C427">
        <v>10</v>
      </c>
      <c r="D427">
        <v>2000</v>
      </c>
      <c r="E427">
        <v>211</v>
      </c>
      <c r="F427">
        <f>I427*[1]!wallScanRefl(B427,G420,H420,I420,K420)+J420</f>
        <v>231.19746108684029</v>
      </c>
      <c r="G427">
        <f t="shared" si="8"/>
        <v>1.9333527694522645</v>
      </c>
      <c r="I427">
        <f>IF(B427&gt;H420,EXP(-1.414*M420*J427),1)</f>
        <v>0.64431865170749314</v>
      </c>
      <c r="J427">
        <f>IF(B427&gt;H420,B427-H420,0)</f>
        <v>1.5067638327284776</v>
      </c>
    </row>
    <row r="428" spans="1:13">
      <c r="A428">
        <v>6</v>
      </c>
      <c r="B428">
        <v>-19.34</v>
      </c>
      <c r="C428">
        <v>10</v>
      </c>
      <c r="D428">
        <v>2000</v>
      </c>
      <c r="E428">
        <v>255</v>
      </c>
      <c r="F428">
        <f>I428*[1]!wallScanRefl(B428,G420,H420,I420,K420)+J420</f>
        <v>235.43196114783836</v>
      </c>
      <c r="G428">
        <f t="shared" si="8"/>
        <v>1.50160056674395</v>
      </c>
      <c r="I428">
        <f>IF(B428&gt;H420,EXP(-1.414*M420*J428),1)</f>
        <v>0.65857133115765243</v>
      </c>
      <c r="J428">
        <f>IF(B428&gt;H420,B428-H420,0)</f>
        <v>1.4317638327284783</v>
      </c>
    </row>
    <row r="429" spans="1:13">
      <c r="A429">
        <v>7</v>
      </c>
      <c r="B429">
        <v>-19.395</v>
      </c>
      <c r="C429">
        <v>10</v>
      </c>
      <c r="D429">
        <v>2000</v>
      </c>
      <c r="E429">
        <v>252</v>
      </c>
      <c r="F429">
        <f>I429*[1]!wallScanRefl(B429,G420,H420,I420,K420)+J420</f>
        <v>238.59667708574005</v>
      </c>
      <c r="G429">
        <f t="shared" si="8"/>
        <v>0.71289311565049895</v>
      </c>
      <c r="I429">
        <f>IF(B429&gt;H420,EXP(-1.414*M420*J429),1)</f>
        <v>0.66922328089527783</v>
      </c>
      <c r="J429">
        <f>IF(B429&gt;H420,B429-H420,0)</f>
        <v>1.3767638327284786</v>
      </c>
    </row>
    <row r="430" spans="1:13">
      <c r="A430">
        <v>8</v>
      </c>
      <c r="B430">
        <v>-19.46</v>
      </c>
      <c r="C430">
        <v>10</v>
      </c>
      <c r="D430">
        <v>2000</v>
      </c>
      <c r="E430">
        <v>260</v>
      </c>
      <c r="F430">
        <f>I430*[1]!wallScanRefl(B430,G420,H420,I420,K420)+J420</f>
        <v>242.40285376083781</v>
      </c>
      <c r="G430">
        <f t="shared" si="8"/>
        <v>1.1909982913940762</v>
      </c>
      <c r="I430">
        <f>IF(B430&gt;H420,EXP(-1.414*M420*J430),1)</f>
        <v>0.68203428934949784</v>
      </c>
      <c r="J430">
        <f>IF(B430&gt;H420,B430-H420,0)</f>
        <v>1.3117638327284773</v>
      </c>
    </row>
    <row r="431" spans="1:13">
      <c r="A431">
        <v>9</v>
      </c>
      <c r="B431">
        <v>-19.524999999999999</v>
      </c>
      <c r="C431">
        <v>10</v>
      </c>
      <c r="D431">
        <v>2000</v>
      </c>
      <c r="E431">
        <v>245</v>
      </c>
      <c r="F431">
        <f>I431*[1]!wallScanRefl(B431,G420,H420,I420,K420)+J420</f>
        <v>246.28189245815565</v>
      </c>
      <c r="G431">
        <f t="shared" si="8"/>
        <v>6.7071358133728269E-3</v>
      </c>
      <c r="I431">
        <f>IF(B431&gt;H420,EXP(-1.414*M420*J431),1)</f>
        <v>0.6950905402247437</v>
      </c>
      <c r="J431">
        <f>IF(B431&gt;H420,B431-H420,0)</f>
        <v>1.2467638327284796</v>
      </c>
    </row>
    <row r="432" spans="1:13">
      <c r="A432">
        <v>10</v>
      </c>
      <c r="B432">
        <v>-19.585000000000001</v>
      </c>
      <c r="C432">
        <v>10</v>
      </c>
      <c r="D432">
        <v>2000</v>
      </c>
      <c r="E432">
        <v>234</v>
      </c>
      <c r="F432">
        <f>I432*[1]!wallScanRefl(B432,G420,H420,I420,K420)+J420</f>
        <v>249.92841980425931</v>
      </c>
      <c r="G432">
        <f t="shared" si="8"/>
        <v>1.0842502455586327</v>
      </c>
      <c r="I432">
        <f>IF(B432&gt;H420,EXP(-1.414*M420*J432),1)</f>
        <v>0.70736419345926638</v>
      </c>
      <c r="J432">
        <f>IF(B432&gt;H420,B432-H420,0)</f>
        <v>1.1867638327284773</v>
      </c>
    </row>
    <row r="433" spans="1:10">
      <c r="A433">
        <v>11</v>
      </c>
      <c r="B433">
        <v>-19.649999999999999</v>
      </c>
      <c r="C433">
        <v>10</v>
      </c>
      <c r="D433">
        <v>2000</v>
      </c>
      <c r="E433">
        <v>252</v>
      </c>
      <c r="F433">
        <f>I433*[1]!wallScanRefl(B433,G420,H420,I420,K420)+J420</f>
        <v>253.95152116789097</v>
      </c>
      <c r="G433">
        <f t="shared" si="8"/>
        <v>1.5112836780660912E-2</v>
      </c>
      <c r="I433">
        <f>IF(B433&gt;H420,EXP(-1.414*M420*J433),1)</f>
        <v>0.72090533723193317</v>
      </c>
      <c r="J433">
        <f>IF(B433&gt;H420,B433-H420,0)</f>
        <v>1.1217638327284796</v>
      </c>
    </row>
    <row r="434" spans="1:10">
      <c r="A434">
        <v>12</v>
      </c>
      <c r="B434">
        <v>-19.715</v>
      </c>
      <c r="C434">
        <v>9</v>
      </c>
      <c r="D434">
        <v>2000</v>
      </c>
      <c r="E434">
        <v>276</v>
      </c>
      <c r="F434">
        <f>I434*[1]!wallScanRefl(B434,G420,H420,I420,K420)+J420</f>
        <v>258.05163716483435</v>
      </c>
      <c r="G434">
        <f t="shared" si="8"/>
        <v>1.1671874219665059</v>
      </c>
      <c r="I434">
        <f>IF(B434&gt;H420,EXP(-1.414*M420*J434),1)</f>
        <v>0.7347057004793317</v>
      </c>
      <c r="J434">
        <f>IF(B434&gt;H420,B434-H420,0)</f>
        <v>1.0567638327284783</v>
      </c>
    </row>
    <row r="435" spans="1:10">
      <c r="A435">
        <v>13</v>
      </c>
      <c r="B435">
        <v>-19.795000000000002</v>
      </c>
      <c r="C435">
        <v>10</v>
      </c>
      <c r="D435">
        <v>2000</v>
      </c>
      <c r="E435">
        <v>269</v>
      </c>
      <c r="F435">
        <f>I435*[1]!wallScanRefl(B435,G420,H420,I420,K420)+J420</f>
        <v>263.20583998026194</v>
      </c>
      <c r="G435">
        <f t="shared" si="8"/>
        <v>0.12480405328747557</v>
      </c>
      <c r="I435">
        <f>IF(B435&gt;H420,EXP(-1.414*M420*J435),1)</f>
        <v>0.75205395871316993</v>
      </c>
      <c r="J435">
        <f>IF(B435&gt;H420,B435-H420,0)</f>
        <v>0.97676383272847644</v>
      </c>
    </row>
    <row r="436" spans="1:10">
      <c r="A436">
        <v>14</v>
      </c>
      <c r="B436">
        <v>-19.850000000000001</v>
      </c>
      <c r="C436">
        <v>9</v>
      </c>
      <c r="D436">
        <v>2000</v>
      </c>
      <c r="E436">
        <v>262</v>
      </c>
      <c r="F436">
        <f>I436*[1]!wallScanRefl(B436,G420,H420,I420,K420)+J420</f>
        <v>266.81977978708284</v>
      </c>
      <c r="G436">
        <f t="shared" si="8"/>
        <v>8.8665180137298752E-2</v>
      </c>
      <c r="I436">
        <f>IF(B436&gt;H420,EXP(-1.414*M420*J436),1)</f>
        <v>0.76421792727541094</v>
      </c>
      <c r="J436">
        <f>IF(B436&gt;H420,B436-H420,0)</f>
        <v>0.92176383272847673</v>
      </c>
    </row>
    <row r="437" spans="1:10">
      <c r="A437">
        <v>15</v>
      </c>
      <c r="B437">
        <v>-19.914999999999999</v>
      </c>
      <c r="C437">
        <v>10</v>
      </c>
      <c r="D437">
        <v>2000</v>
      </c>
      <c r="E437">
        <v>245</v>
      </c>
      <c r="F437">
        <f>I437*[1]!wallScanRefl(B437,G420,H420,I420,K420)+J420</f>
        <v>271.16623415070836</v>
      </c>
      <c r="G437">
        <f t="shared" si="8"/>
        <v>2.7945788148150879</v>
      </c>
      <c r="I437">
        <f>IF(B437&gt;H420,EXP(-1.414*M420*J437),1)</f>
        <v>0.77884742778246718</v>
      </c>
      <c r="J437">
        <f>IF(B437&gt;H420,B437-H420,0)</f>
        <v>0.856763832728479</v>
      </c>
    </row>
    <row r="438" spans="1:10">
      <c r="A438">
        <v>16</v>
      </c>
      <c r="B438">
        <v>-19.984999999999999</v>
      </c>
      <c r="C438">
        <v>10</v>
      </c>
      <c r="D438">
        <v>2000</v>
      </c>
      <c r="E438">
        <v>274</v>
      </c>
      <c r="F438">
        <f>I438*[1]!wallScanRefl(B438,G420,H420,I420,K420)+J420</f>
        <v>275.94012794343723</v>
      </c>
      <c r="G438">
        <f t="shared" si="8"/>
        <v>1.3737578236883161E-2</v>
      </c>
      <c r="I438">
        <f>IF(B438&gt;H420,EXP(-1.414*M420*J438),1)</f>
        <v>0.7949156240221037</v>
      </c>
      <c r="J438">
        <f>IF(B438&gt;H420,B438-H420,0)</f>
        <v>0.78676383272847872</v>
      </c>
    </row>
    <row r="439" spans="1:10">
      <c r="A439">
        <v>17</v>
      </c>
      <c r="B439">
        <v>-20.055</v>
      </c>
      <c r="C439">
        <v>10</v>
      </c>
      <c r="D439">
        <v>2000</v>
      </c>
      <c r="E439">
        <v>288</v>
      </c>
      <c r="F439">
        <f>I439*[1]!wallScanRefl(B439,G420,H420,I420,K420)+J420</f>
        <v>280.81251068220666</v>
      </c>
      <c r="G439">
        <f t="shared" si="8"/>
        <v>0.17937500935206011</v>
      </c>
      <c r="I439">
        <f>IF(B439&gt;H420,EXP(-1.414*M420*J439),1)</f>
        <v>0.81131531898817311</v>
      </c>
      <c r="J439">
        <f>IF(B439&gt;H420,B439-H420,0)</f>
        <v>0.71676383272847843</v>
      </c>
    </row>
    <row r="440" spans="1:10">
      <c r="A440">
        <v>18</v>
      </c>
      <c r="B440">
        <v>-20.11</v>
      </c>
      <c r="C440">
        <v>9</v>
      </c>
      <c r="D440">
        <v>2000</v>
      </c>
      <c r="E440">
        <v>303</v>
      </c>
      <c r="F440">
        <f>I440*[1]!wallScanRefl(B440,G420,H420,I420,K420)+J420</f>
        <v>284.7112265831135</v>
      </c>
      <c r="G440">
        <f t="shared" si="8"/>
        <v>1.1038918583967468</v>
      </c>
      <c r="I440">
        <f>IF(B440&gt;H420,EXP(-1.414*M420*J440),1)</f>
        <v>0.82443780032066039</v>
      </c>
      <c r="J440">
        <f>IF(B440&gt;H420,B440-H420,0)</f>
        <v>0.66176383272847872</v>
      </c>
    </row>
    <row r="441" spans="1:10">
      <c r="A441">
        <v>19</v>
      </c>
      <c r="B441">
        <v>-20.175000000000001</v>
      </c>
      <c r="C441">
        <v>10</v>
      </c>
      <c r="D441">
        <v>2000</v>
      </c>
      <c r="E441">
        <v>274</v>
      </c>
      <c r="F441">
        <f>I441*[1]!wallScanRefl(B441,G420,H420,I420,K420)+J420</f>
        <v>289.40017870900408</v>
      </c>
      <c r="G441">
        <f t="shared" si="8"/>
        <v>0.86556753382942553</v>
      </c>
      <c r="I441">
        <f>IF(B441&gt;H420,EXP(-1.414*M420*J441),1)</f>
        <v>0.84022009590332003</v>
      </c>
      <c r="J441">
        <f>IF(B441&gt;H420,B441-H420,0)</f>
        <v>0.59676383272847744</v>
      </c>
    </row>
    <row r="442" spans="1:10">
      <c r="A442">
        <v>20</v>
      </c>
      <c r="B442">
        <v>-20.245000000000001</v>
      </c>
      <c r="C442">
        <v>10</v>
      </c>
      <c r="D442">
        <v>2000</v>
      </c>
      <c r="E442">
        <v>295</v>
      </c>
      <c r="F442">
        <f>I442*[1]!wallScanRefl(B442,G420,H420,I420,K420)+J420</f>
        <v>294.5502522115633</v>
      </c>
      <c r="G442">
        <f t="shared" si="8"/>
        <v>6.8567143458880993E-4</v>
      </c>
      <c r="I442">
        <f>IF(B442&gt;H420,EXP(-1.414*M420*J442),1)</f>
        <v>0.85755445550170795</v>
      </c>
      <c r="J442">
        <f>IF(B442&gt;H420,B442-H420,0)</f>
        <v>0.52676383272847715</v>
      </c>
    </row>
    <row r="443" spans="1:10">
      <c r="A443">
        <v>21</v>
      </c>
      <c r="B443">
        <v>-20.309999999999999</v>
      </c>
      <c r="C443">
        <v>10</v>
      </c>
      <c r="D443">
        <v>2000</v>
      </c>
      <c r="E443">
        <v>295</v>
      </c>
      <c r="F443">
        <f>I443*[1]!wallScanRefl(B443,G420,H420,I420,K420)+J420</f>
        <v>299.4275537928682</v>
      </c>
      <c r="G443">
        <f t="shared" si="8"/>
        <v>6.6451635894039129E-2</v>
      </c>
      <c r="I443">
        <f>IF(B443&gt;H420,EXP(-1.414*M420*J443),1)</f>
        <v>0.87397070653931186</v>
      </c>
      <c r="J443">
        <f>IF(B443&gt;H420,B443-H420,0)</f>
        <v>0.46176383272847943</v>
      </c>
    </row>
    <row r="444" spans="1:10">
      <c r="A444">
        <v>22</v>
      </c>
      <c r="B444">
        <v>-20.37</v>
      </c>
      <c r="C444">
        <v>10</v>
      </c>
      <c r="D444">
        <v>2000</v>
      </c>
      <c r="E444">
        <v>281</v>
      </c>
      <c r="F444">
        <f>I444*[1]!wallScanRefl(B444,G420,H420,I420,K420)+J420</f>
        <v>302.36874851410198</v>
      </c>
      <c r="G444">
        <f t="shared" si="8"/>
        <v>1.6249943525229025</v>
      </c>
      <c r="I444">
        <f>IF(B444&gt;H420,EXP(-1.414*M420*J444),1)</f>
        <v>0.8894029599918275</v>
      </c>
      <c r="J444">
        <f>IF(B444&gt;H420,B444-H420,0)</f>
        <v>0.40176383272847715</v>
      </c>
    </row>
    <row r="445" spans="1:10">
      <c r="A445">
        <v>23</v>
      </c>
      <c r="B445">
        <v>-20.440000000000001</v>
      </c>
      <c r="C445">
        <v>10</v>
      </c>
      <c r="D445">
        <v>2000</v>
      </c>
      <c r="E445">
        <v>327</v>
      </c>
      <c r="F445">
        <f>I445*[1]!wallScanRefl(B445,G420,H420,I420,K420)+J420</f>
        <v>299.89849879083027</v>
      </c>
      <c r="G445">
        <f t="shared" si="8"/>
        <v>2.2461509718367831</v>
      </c>
      <c r="I445">
        <f>IF(B445&gt;H420,EXP(-1.414*M420*J445),1)</f>
        <v>0.9077519983111193</v>
      </c>
      <c r="J445">
        <f>IF(B445&gt;H420,B445-H420,0)</f>
        <v>0.33176383272847687</v>
      </c>
    </row>
    <row r="446" spans="1:10">
      <c r="A446">
        <v>24</v>
      </c>
      <c r="B446">
        <v>-20.504999999999999</v>
      </c>
      <c r="C446">
        <v>10</v>
      </c>
      <c r="D446">
        <v>2000</v>
      </c>
      <c r="E446">
        <v>308</v>
      </c>
      <c r="F446">
        <f>I446*[1]!wallScanRefl(B446,G420,H420,I420,K420)+J420</f>
        <v>291.51613799613938</v>
      </c>
      <c r="G446">
        <f t="shared" si="8"/>
        <v>0.88220034598155816</v>
      </c>
      <c r="I446">
        <f>IF(B446&gt;H420,EXP(-1.414*M420*J446),1)</f>
        <v>0.92512918595040883</v>
      </c>
      <c r="J446">
        <f>IF(B446&gt;H420,B446-H420,0)</f>
        <v>0.26676383272847914</v>
      </c>
    </row>
    <row r="447" spans="1:10">
      <c r="A447">
        <v>25</v>
      </c>
      <c r="B447">
        <v>-20.565000000000001</v>
      </c>
      <c r="C447">
        <v>10</v>
      </c>
      <c r="D447">
        <v>2000</v>
      </c>
      <c r="E447">
        <v>288</v>
      </c>
      <c r="F447">
        <f>I447*[1]!wallScanRefl(B447,G420,H420,I420,K420)+J420</f>
        <v>278.27991131036651</v>
      </c>
      <c r="G447">
        <f t="shared" si="8"/>
        <v>0.32805598657757223</v>
      </c>
      <c r="I447">
        <f>IF(B447&gt;H420,EXP(-1.414*M420*J447),1)</f>
        <v>0.94146477702581066</v>
      </c>
      <c r="J447">
        <f>IF(B447&gt;H420,B447-H420,0)</f>
        <v>0.20676383272847687</v>
      </c>
    </row>
    <row r="448" spans="1:10">
      <c r="A448">
        <v>26</v>
      </c>
      <c r="B448">
        <v>-20.635000000000002</v>
      </c>
      <c r="C448">
        <v>10</v>
      </c>
      <c r="D448">
        <v>2000</v>
      </c>
      <c r="E448">
        <v>254</v>
      </c>
      <c r="F448">
        <f>I448*[1]!wallScanRefl(B448,G420,H420,I420,K420)+J420</f>
        <v>255.79439872466935</v>
      </c>
      <c r="G448">
        <f t="shared" si="8"/>
        <v>1.2676640878326725E-2</v>
      </c>
      <c r="I448">
        <f>IF(B448&gt;H420,EXP(-1.414*M420*J448),1)</f>
        <v>0.96088788898629784</v>
      </c>
      <c r="J448">
        <f>IF(B448&gt;H420,B448-H420,0)</f>
        <v>0.13676383272847659</v>
      </c>
    </row>
    <row r="449" spans="1:10">
      <c r="A449">
        <v>27</v>
      </c>
      <c r="B449">
        <v>-20.7</v>
      </c>
      <c r="C449">
        <v>10</v>
      </c>
      <c r="D449">
        <v>2000</v>
      </c>
      <c r="E449">
        <v>219</v>
      </c>
      <c r="F449">
        <f>I449*[1]!wallScanRefl(B449,G420,H420,I420,K420)+J420</f>
        <v>227.75146100913952</v>
      </c>
      <c r="G449">
        <f t="shared" si="8"/>
        <v>0.34971721367346698</v>
      </c>
      <c r="I449">
        <f>IF(B449&gt;H420,EXP(-1.414*M420*J449),1)</f>
        <v>0.97928226231546889</v>
      </c>
      <c r="J449">
        <f>IF(B449&gt;H420,B449-H420,0)</f>
        <v>7.176383272847886E-2</v>
      </c>
    </row>
    <row r="450" spans="1:10">
      <c r="A450">
        <v>28</v>
      </c>
      <c r="B450">
        <v>-20.76</v>
      </c>
      <c r="C450">
        <v>10</v>
      </c>
      <c r="D450">
        <v>2000</v>
      </c>
      <c r="E450">
        <v>204</v>
      </c>
      <c r="F450">
        <f>I450*[1]!wallScanRefl(B450,G420,H420,I420,K420)+J420</f>
        <v>195.4134682182418</v>
      </c>
      <c r="G450">
        <f t="shared" si="8"/>
        <v>0.36141435313305686</v>
      </c>
      <c r="I450">
        <f>IF(B450&gt;H420,EXP(-1.414*M420*J450),1)</f>
        <v>0.99657406850591523</v>
      </c>
      <c r="J450">
        <f>IF(B450&gt;H420,B450-H420,0)</f>
        <v>1.1763832728476586E-2</v>
      </c>
    </row>
    <row r="451" spans="1:10">
      <c r="A451">
        <v>29</v>
      </c>
      <c r="B451">
        <v>-20.824999999999999</v>
      </c>
      <c r="C451">
        <v>9</v>
      </c>
      <c r="D451">
        <v>2000</v>
      </c>
      <c r="E451">
        <v>141</v>
      </c>
      <c r="F451">
        <f>I451*[1]!wallScanRefl(B451,G420,H420,I420,K420)+J420</f>
        <v>155.40220178020593</v>
      </c>
      <c r="G451">
        <f t="shared" si="8"/>
        <v>1.4710880575728142</v>
      </c>
      <c r="I451">
        <f>IF(B451&gt;H420,EXP(-1.414*M420*J451),1)</f>
        <v>1</v>
      </c>
      <c r="J451">
        <f>IF(B451&gt;H420,B451-H420,0)</f>
        <v>0</v>
      </c>
    </row>
    <row r="452" spans="1:10">
      <c r="A452">
        <v>30</v>
      </c>
      <c r="B452">
        <v>-20.89</v>
      </c>
      <c r="C452">
        <v>10</v>
      </c>
      <c r="D452">
        <v>2000</v>
      </c>
      <c r="E452">
        <v>121</v>
      </c>
      <c r="F452">
        <f>I452*[1]!wallScanRefl(B452,G420,H420,I420,K420)+J420</f>
        <v>120.79336387968675</v>
      </c>
      <c r="G452">
        <f t="shared" si="8"/>
        <v>3.5288005138935043E-4</v>
      </c>
      <c r="I452">
        <f>IF(B452&gt;H420,EXP(-1.414*M420*J452),1)</f>
        <v>1</v>
      </c>
      <c r="J452">
        <f>IF(B452&gt;H420,B452-H420,0)</f>
        <v>0</v>
      </c>
    </row>
    <row r="453" spans="1:10">
      <c r="A453">
        <v>31</v>
      </c>
      <c r="B453">
        <v>-20.96</v>
      </c>
      <c r="C453">
        <v>10</v>
      </c>
      <c r="D453">
        <v>2000</v>
      </c>
      <c r="E453">
        <v>93</v>
      </c>
      <c r="F453">
        <f>I453*[1]!wallScanRefl(B453,G420,H420,I420,K420)+J420</f>
        <v>90.387317794772088</v>
      </c>
      <c r="G453">
        <f t="shared" si="8"/>
        <v>7.3399014037791269E-2</v>
      </c>
      <c r="I453">
        <f>IF(B453&gt;H420,EXP(-1.414*M420*J453),1)</f>
        <v>1</v>
      </c>
      <c r="J453">
        <f>IF(B453&gt;H420,B453-H420,0)</f>
        <v>0</v>
      </c>
    </row>
    <row r="454" spans="1:10">
      <c r="A454">
        <v>32</v>
      </c>
      <c r="B454">
        <v>-21.024999999999999</v>
      </c>
      <c r="C454">
        <v>9</v>
      </c>
      <c r="D454">
        <v>2000</v>
      </c>
      <c r="E454">
        <v>64</v>
      </c>
      <c r="F454">
        <f>I454*[1]!wallScanRefl(B454,G420,H420,I420,K420)+J420</f>
        <v>68.527784394735662</v>
      </c>
      <c r="G454">
        <f t="shared" si="8"/>
        <v>0.32032549258143406</v>
      </c>
      <c r="I454">
        <f>IF(B454&gt;H420,EXP(-1.414*M420*J454),1)</f>
        <v>1</v>
      </c>
      <c r="J454">
        <f>IF(B454&gt;H420,B454-H420,0)</f>
        <v>0</v>
      </c>
    </row>
    <row r="455" spans="1:10">
      <c r="A455">
        <v>33</v>
      </c>
      <c r="B455">
        <v>-21.085000000000001</v>
      </c>
      <c r="C455">
        <v>10</v>
      </c>
      <c r="D455">
        <v>2000</v>
      </c>
      <c r="E455">
        <v>58</v>
      </c>
      <c r="F455">
        <f>I455*[1]!wallScanRefl(B455,G420,H420,I420,K420)+J420</f>
        <v>53.798174290632986</v>
      </c>
      <c r="G455">
        <f t="shared" si="8"/>
        <v>0.30440240158444165</v>
      </c>
      <c r="I455">
        <f>IF(B455&gt;H420,EXP(-1.414*M420*J455),1)</f>
        <v>1</v>
      </c>
      <c r="J455">
        <f>IF(B455&gt;H420,B455-H420,0)</f>
        <v>0</v>
      </c>
    </row>
    <row r="456" spans="1:10">
      <c r="A456">
        <v>34</v>
      </c>
      <c r="B456">
        <v>-21.155000000000001</v>
      </c>
      <c r="C456">
        <v>10</v>
      </c>
      <c r="D456">
        <v>2000</v>
      </c>
      <c r="E456">
        <v>55</v>
      </c>
      <c r="F456">
        <f>I456*[1]!wallScanRefl(B456,G420,H420,I420,K420)+J420</f>
        <v>43.224379650911658</v>
      </c>
      <c r="G456">
        <f t="shared" si="8"/>
        <v>2.5211860837429718</v>
      </c>
      <c r="I456">
        <f>IF(B456&gt;H420,EXP(-1.414*M420*J456),1)</f>
        <v>1</v>
      </c>
      <c r="J456">
        <f>IF(B456&gt;H420,B456-H420,0)</f>
        <v>0</v>
      </c>
    </row>
    <row r="457" spans="1:10">
      <c r="A457">
        <v>35</v>
      </c>
      <c r="B457">
        <v>-21.22</v>
      </c>
      <c r="C457">
        <v>10</v>
      </c>
      <c r="D457">
        <v>2000</v>
      </c>
      <c r="E457">
        <v>40</v>
      </c>
      <c r="F457">
        <f>I457*[1]!wallScanRefl(B457,G420,H420,I420,K420)+J420</f>
        <v>39.780508307125459</v>
      </c>
      <c r="G457">
        <f t="shared" si="8"/>
        <v>1.2044150810233002E-3</v>
      </c>
      <c r="I457">
        <f>IF(B457&gt;H420,EXP(-1.414*M420*J457),1)</f>
        <v>1</v>
      </c>
      <c r="J457">
        <f>IF(B457&gt;H420,B457-H420,0)</f>
        <v>0</v>
      </c>
    </row>
    <row r="458" spans="1:10">
      <c r="A458">
        <v>36</v>
      </c>
      <c r="B458">
        <v>-21.28</v>
      </c>
      <c r="C458">
        <v>10</v>
      </c>
      <c r="D458">
        <v>2000</v>
      </c>
      <c r="E458">
        <v>43</v>
      </c>
      <c r="F458">
        <f>I458*[1]!wallScanRefl(B458,G420,H420,I420,K420)+J420</f>
        <v>39.769078830823354</v>
      </c>
      <c r="G458">
        <f t="shared" si="8"/>
        <v>0.24276399073101831</v>
      </c>
      <c r="I458">
        <f>IF(B458&gt;H420,EXP(-1.414*M420*J458),1)</f>
        <v>1</v>
      </c>
      <c r="J458">
        <f>IF(B458&gt;H420,B458-H420,0)</f>
        <v>0</v>
      </c>
    </row>
    <row r="459" spans="1:10">
      <c r="A459">
        <v>37</v>
      </c>
      <c r="B459">
        <v>-21.344999999999999</v>
      </c>
      <c r="C459">
        <v>10</v>
      </c>
      <c r="D459">
        <v>2000</v>
      </c>
      <c r="E459">
        <v>58</v>
      </c>
      <c r="F459">
        <f>I459*[1]!wallScanRefl(B459,G420,H420,I420,K420)+J420</f>
        <v>39.769078830823354</v>
      </c>
      <c r="G459">
        <f t="shared" si="8"/>
        <v>5.7304566668402277</v>
      </c>
      <c r="I459">
        <f>IF(B459&gt;H420,EXP(-1.414*M420*J459),1)</f>
        <v>1</v>
      </c>
      <c r="J459">
        <f>IF(B459&gt;H420,B459-H420,0)</f>
        <v>0</v>
      </c>
    </row>
    <row r="460" spans="1:10">
      <c r="A460">
        <v>38</v>
      </c>
      <c r="B460">
        <v>-21.414999999999999</v>
      </c>
      <c r="C460">
        <v>10</v>
      </c>
      <c r="D460">
        <v>2000</v>
      </c>
      <c r="E460">
        <v>43</v>
      </c>
      <c r="F460">
        <f>I460*[1]!wallScanRefl(B460,G420,H420,I420,K420)+J420</f>
        <v>39.769078830823354</v>
      </c>
      <c r="G460">
        <f t="shared" si="8"/>
        <v>0.24276399073101831</v>
      </c>
      <c r="I460">
        <f>IF(B460&gt;H420,EXP(-1.414*M420*J460),1)</f>
        <v>1</v>
      </c>
      <c r="J460">
        <f>IF(B460&gt;H420,B460-H420,0)</f>
        <v>0</v>
      </c>
    </row>
    <row r="461" spans="1:10">
      <c r="A461">
        <v>39</v>
      </c>
      <c r="B461">
        <v>-21.475000000000001</v>
      </c>
      <c r="C461">
        <v>9</v>
      </c>
      <c r="D461">
        <v>2000</v>
      </c>
      <c r="E461">
        <v>39</v>
      </c>
      <c r="F461">
        <f>I461*[1]!wallScanRefl(B461,G420,H420,I420,K420)+J420</f>
        <v>39.769078830823354</v>
      </c>
      <c r="G461">
        <f t="shared" si="8"/>
        <v>1.5166211487708118E-2</v>
      </c>
      <c r="I461">
        <f>IF(B461&gt;H420,EXP(-1.414*M420*J461),1)</f>
        <v>1</v>
      </c>
      <c r="J461">
        <f>IF(B461&gt;H420,B461-H420,0)</f>
        <v>0</v>
      </c>
    </row>
    <row r="462" spans="1:10">
      <c r="A462">
        <v>40</v>
      </c>
      <c r="B462">
        <v>-21.54</v>
      </c>
      <c r="C462">
        <v>9</v>
      </c>
      <c r="D462">
        <v>2000</v>
      </c>
      <c r="E462">
        <v>46</v>
      </c>
      <c r="F462">
        <f>I462*[1]!wallScanRefl(B462,G420,H420,I420,K420)+J420</f>
        <v>39.769078830823354</v>
      </c>
      <c r="G462">
        <f t="shared" si="8"/>
        <v>0.84400823079334064</v>
      </c>
      <c r="I462">
        <f>IF(B462&gt;H420,EXP(-1.414*M420*J462),1)</f>
        <v>1</v>
      </c>
      <c r="J462">
        <f>IF(B462&gt;H420,B462-H420,0)</f>
        <v>0</v>
      </c>
    </row>
    <row r="463" spans="1:10">
      <c r="A463">
        <v>41</v>
      </c>
      <c r="B463">
        <v>-21.61</v>
      </c>
      <c r="C463">
        <v>9</v>
      </c>
      <c r="D463">
        <v>2000</v>
      </c>
      <c r="E463">
        <v>53</v>
      </c>
      <c r="F463">
        <f>I463*[1]!wallScanRefl(B463,G420,H420,I420,K420)+J420</f>
        <v>39.769078830823354</v>
      </c>
      <c r="G463">
        <f t="shared" si="8"/>
        <v>3.3029674525465418</v>
      </c>
      <c r="I463">
        <f>IF(B463&gt;H420,EXP(-1.414*M420*J463),1)</f>
        <v>1</v>
      </c>
      <c r="J463">
        <f>IF(B463&gt;H420,B463-H420,0)</f>
        <v>0</v>
      </c>
    </row>
    <row r="464" spans="1:10">
      <c r="A464">
        <v>42</v>
      </c>
      <c r="B464">
        <v>-21.67</v>
      </c>
      <c r="C464">
        <v>10</v>
      </c>
      <c r="D464">
        <v>2000</v>
      </c>
      <c r="E464">
        <v>39</v>
      </c>
      <c r="F464">
        <f>I464*[1]!wallScanRefl(B464,G420,H420,I420,K420)+J420</f>
        <v>39.769078830823354</v>
      </c>
      <c r="G464">
        <f t="shared" si="8"/>
        <v>1.5166211487708118E-2</v>
      </c>
      <c r="I464">
        <f>IF(B464&gt;H420,EXP(-1.414*M420*J464),1)</f>
        <v>1</v>
      </c>
      <c r="J464">
        <f>IF(B464&gt;H420,B464-H420,0)</f>
        <v>0</v>
      </c>
    </row>
    <row r="465" spans="1:10">
      <c r="A465">
        <v>43</v>
      </c>
      <c r="B465">
        <v>-21.74</v>
      </c>
      <c r="C465">
        <v>10</v>
      </c>
      <c r="D465">
        <v>2000</v>
      </c>
      <c r="E465">
        <v>38</v>
      </c>
      <c r="F465">
        <f>I465*[1]!wallScanRefl(B465,G420,H420,I420,K420)+J420</f>
        <v>39.769078830823354</v>
      </c>
      <c r="G465">
        <f t="shared" si="8"/>
        <v>8.2358944991245367E-2</v>
      </c>
      <c r="I465">
        <f>IF(B465&gt;H420,EXP(-1.414*M420*J465),1)</f>
        <v>1</v>
      </c>
      <c r="J465">
        <f>IF(B465&gt;H420,B465-H420,0)</f>
        <v>0</v>
      </c>
    </row>
    <row r="466" spans="1:10">
      <c r="A466">
        <v>44</v>
      </c>
      <c r="B466">
        <v>-21.8</v>
      </c>
      <c r="C466">
        <v>10</v>
      </c>
      <c r="D466">
        <v>2000</v>
      </c>
      <c r="E466">
        <v>40</v>
      </c>
      <c r="F466">
        <f>I466*[1]!wallScanRefl(B466,G420,H420,I420,K420)+J420</f>
        <v>39.769078830823354</v>
      </c>
      <c r="G466">
        <f t="shared" si="8"/>
        <v>1.3331146593477338E-3</v>
      </c>
      <c r="I466">
        <f>IF(B466&gt;H420,EXP(-1.414*M420*J466),1)</f>
        <v>1</v>
      </c>
      <c r="J466">
        <f>IF(B466&gt;H420,B466-H420,0)</f>
        <v>0</v>
      </c>
    </row>
    <row r="467" spans="1:10">
      <c r="A467">
        <v>45</v>
      </c>
      <c r="B467">
        <v>-21.87</v>
      </c>
      <c r="C467">
        <v>9</v>
      </c>
      <c r="D467">
        <v>2000</v>
      </c>
      <c r="E467">
        <v>39</v>
      </c>
      <c r="F467">
        <f>I467*[1]!wallScanRefl(B467,G420,H420,I420,K420)+J420</f>
        <v>39.769078830823354</v>
      </c>
      <c r="G467">
        <f t="shared" si="8"/>
        <v>1.5166211487708118E-2</v>
      </c>
      <c r="I467">
        <f>IF(B467&gt;H420,EXP(-1.414*M420*J467),1)</f>
        <v>1</v>
      </c>
      <c r="J467">
        <f>IF(B467&gt;H420,B467-H420,0)</f>
        <v>0</v>
      </c>
    </row>
    <row r="468" spans="1:10">
      <c r="A468">
        <v>46</v>
      </c>
      <c r="B468">
        <v>-21.934999999999999</v>
      </c>
      <c r="C468">
        <v>9</v>
      </c>
      <c r="D468">
        <v>2000</v>
      </c>
      <c r="E468">
        <v>36</v>
      </c>
      <c r="F468">
        <f>I468*[1]!wallScanRefl(B468,G420,H420,I420,K420)+J420</f>
        <v>39.769078830823354</v>
      </c>
      <c r="G468">
        <f t="shared" si="8"/>
        <v>0.3946098675822427</v>
      </c>
      <c r="I468">
        <f>IF(B468&gt;H420,EXP(-1.414*M420*J468),1)</f>
        <v>1</v>
      </c>
      <c r="J468">
        <f>IF(B468&gt;H420,B468-H420,0)</f>
        <v>0</v>
      </c>
    </row>
    <row r="469" spans="1:10">
      <c r="A469">
        <v>47</v>
      </c>
      <c r="B469">
        <v>-22</v>
      </c>
      <c r="C469">
        <v>9</v>
      </c>
      <c r="D469">
        <v>2000</v>
      </c>
      <c r="E469">
        <v>47</v>
      </c>
      <c r="F469">
        <f>I469*[1]!wallScanRefl(B469,G420,H420,I420,K420)+J420</f>
        <v>39.769078830823354</v>
      </c>
      <c r="G469">
        <f t="shared" si="8"/>
        <v>1.1124727862733397</v>
      </c>
      <c r="I469">
        <f>IF(B469&gt;H420,EXP(-1.414*M420*J469),1)</f>
        <v>1</v>
      </c>
      <c r="J469">
        <f>IF(B469&gt;H420,B469-H420,0)</f>
        <v>0</v>
      </c>
    </row>
    <row r="470" spans="1:10">
      <c r="A470">
        <v>48</v>
      </c>
      <c r="B470">
        <v>-22.065000000000001</v>
      </c>
      <c r="C470">
        <v>9</v>
      </c>
      <c r="D470">
        <v>2000</v>
      </c>
      <c r="E470">
        <v>48</v>
      </c>
      <c r="F470">
        <f>I470*[1]!wallScanRefl(B470,G420,H420,I420,K420)+J420</f>
        <v>39.769078830823354</v>
      </c>
      <c r="G470">
        <f t="shared" si="8"/>
        <v>1.4114179852750051</v>
      </c>
      <c r="I470">
        <f>IF(B470&gt;H420,EXP(-1.414*M420*J470),1)</f>
        <v>1</v>
      </c>
      <c r="J470">
        <f>IF(B470&gt;H420,B470-H420,0)</f>
        <v>0</v>
      </c>
    </row>
    <row r="471" spans="1:10">
      <c r="A471">
        <v>49</v>
      </c>
      <c r="B471">
        <v>-22.13</v>
      </c>
      <c r="C471">
        <v>9</v>
      </c>
      <c r="D471">
        <v>2000</v>
      </c>
      <c r="E471">
        <v>36</v>
      </c>
      <c r="F471">
        <f>I471*[1]!wallScanRefl(B471,G420,H420,I420,K420)+J420</f>
        <v>39.769078830823354</v>
      </c>
      <c r="G471">
        <f t="shared" si="8"/>
        <v>0.3946098675822427</v>
      </c>
      <c r="I471">
        <f>IF(B471&gt;H420,EXP(-1.414*M420*J471),1)</f>
        <v>1</v>
      </c>
      <c r="J471">
        <f>IF(B471&gt;H420,B471-H420,0)</f>
        <v>0</v>
      </c>
    </row>
    <row r="472" spans="1:10">
      <c r="A472">
        <v>50</v>
      </c>
      <c r="B472">
        <v>-22.19</v>
      </c>
      <c r="C472">
        <v>9</v>
      </c>
      <c r="D472">
        <v>2000</v>
      </c>
      <c r="E472">
        <v>32</v>
      </c>
      <c r="F472">
        <f>I472*[1]!wallScanRefl(B472,G420,H420,I420,K420)+J420</f>
        <v>39.769078830823354</v>
      </c>
      <c r="G472">
        <f t="shared" si="8"/>
        <v>1.8862058087358615</v>
      </c>
      <c r="I472">
        <f>IF(B472&gt;H420,EXP(-1.414*M420*J472),1)</f>
        <v>1</v>
      </c>
      <c r="J472">
        <f>IF(B472&gt;H420,B472-H420,0)</f>
        <v>0</v>
      </c>
    </row>
    <row r="473" spans="1:10">
      <c r="A473">
        <v>51</v>
      </c>
      <c r="B473">
        <v>-22.26</v>
      </c>
      <c r="C473">
        <v>9</v>
      </c>
      <c r="D473">
        <v>2000</v>
      </c>
      <c r="E473">
        <v>47</v>
      </c>
      <c r="F473">
        <f>I473*[1]!wallScanRefl(B473,G420,H420,I420,K420)+J420</f>
        <v>39.769078830823354</v>
      </c>
      <c r="G473">
        <f t="shared" si="8"/>
        <v>1.1124727862733397</v>
      </c>
      <c r="I473">
        <f>IF(B473&gt;H420,EXP(-1.414*M420*J473),1)</f>
        <v>1</v>
      </c>
      <c r="J473">
        <f>IF(B473&gt;H420,B473-H420,0)</f>
        <v>0</v>
      </c>
    </row>
    <row r="474" spans="1:10">
      <c r="A474">
        <v>52</v>
      </c>
      <c r="B474">
        <v>-22.32</v>
      </c>
      <c r="C474">
        <v>9</v>
      </c>
      <c r="D474">
        <v>2000</v>
      </c>
      <c r="E474">
        <v>33</v>
      </c>
      <c r="F474">
        <f>I474*[1]!wallScanRefl(B474,G420,H420,I420,K420)+J420</f>
        <v>39.769078830823354</v>
      </c>
      <c r="G474">
        <f t="shared" si="8"/>
        <v>1.3884978247848745</v>
      </c>
      <c r="I474">
        <f>IF(B474&gt;H420,EXP(-1.414*M420*J474),1)</f>
        <v>1</v>
      </c>
      <c r="J474">
        <f>IF(B474&gt;H420,B474-H420,0)</f>
        <v>0</v>
      </c>
    </row>
    <row r="475" spans="1:10">
      <c r="A475">
        <v>53</v>
      </c>
      <c r="B475">
        <v>-22.39</v>
      </c>
      <c r="C475">
        <v>9</v>
      </c>
      <c r="D475">
        <v>2000</v>
      </c>
      <c r="E475">
        <v>33</v>
      </c>
      <c r="F475">
        <f>I475*[1]!wallScanRefl(B475,G420,H420,I420,K420)+J420</f>
        <v>39.769078830823354</v>
      </c>
      <c r="G475">
        <f t="shared" si="8"/>
        <v>1.3884978247848745</v>
      </c>
      <c r="I475">
        <f>IF(B475&gt;H420,EXP(-1.414*M420*J475),1)</f>
        <v>1</v>
      </c>
      <c r="J475">
        <f>IF(B475&gt;H420,B475-H420,0)</f>
        <v>0</v>
      </c>
    </row>
    <row r="476" spans="1:10">
      <c r="A476">
        <v>54</v>
      </c>
      <c r="B476">
        <v>-22.454999999999998</v>
      </c>
      <c r="C476">
        <v>9</v>
      </c>
      <c r="D476">
        <v>2000</v>
      </c>
      <c r="E476">
        <v>31</v>
      </c>
      <c r="F476">
        <f>I476*[1]!wallScanRefl(B476,G420,H420,I420,K420)+J420</f>
        <v>39.769078830823354</v>
      </c>
      <c r="G476">
        <f t="shared" si="8"/>
        <v>2.4805401142320731</v>
      </c>
      <c r="I476">
        <f>IF(B476&gt;H420,EXP(-1.414*M420*J476),1)</f>
        <v>1</v>
      </c>
      <c r="J476">
        <f>IF(B476&gt;H420,B476-H420,0)</f>
        <v>0</v>
      </c>
    </row>
    <row r="477" spans="1:10">
      <c r="A477">
        <v>55</v>
      </c>
      <c r="B477">
        <v>-22.515000000000001</v>
      </c>
      <c r="C477">
        <v>9</v>
      </c>
      <c r="D477">
        <v>2000</v>
      </c>
      <c r="E477">
        <v>37</v>
      </c>
      <c r="F477">
        <f>I477*[1]!wallScanRefl(B477,G420,H420,I420,K420)+J420</f>
        <v>39.769078830823354</v>
      </c>
      <c r="G477">
        <f t="shared" si="8"/>
        <v>0.2072377721976765</v>
      </c>
      <c r="I477">
        <f>IF(B477&gt;H420,EXP(-1.414*M420*J477),1)</f>
        <v>1</v>
      </c>
      <c r="J477">
        <f>IF(B477&gt;H420,B477-H420,0)</f>
        <v>0</v>
      </c>
    </row>
    <row r="478" spans="1:10">
      <c r="A478">
        <v>56</v>
      </c>
      <c r="B478">
        <v>-22.59</v>
      </c>
      <c r="C478">
        <v>9</v>
      </c>
      <c r="D478">
        <v>2000</v>
      </c>
      <c r="E478">
        <v>50</v>
      </c>
      <c r="F478">
        <f>I478*[1]!wallScanRefl(B478,G420,H420,I420,K420)+J420</f>
        <v>39.769078830823354</v>
      </c>
      <c r="G478">
        <f t="shared" si="8"/>
        <v>2.0934349593981367</v>
      </c>
      <c r="I478">
        <f>IF(B478&gt;H420,EXP(-1.414*M420*J478),1)</f>
        <v>1</v>
      </c>
      <c r="J478">
        <f>IF(B478&gt;H420,B478-H420,0)</f>
        <v>0</v>
      </c>
    </row>
    <row r="479" spans="1:10">
      <c r="A479">
        <v>57</v>
      </c>
      <c r="B479">
        <v>-22.645</v>
      </c>
      <c r="C479">
        <v>9</v>
      </c>
      <c r="D479">
        <v>2000</v>
      </c>
      <c r="E479">
        <v>42</v>
      </c>
      <c r="F479">
        <f>I479*[1]!wallScanRefl(B479,G420,H420,I420,K420)+J420</f>
        <v>39.769078830823354</v>
      </c>
      <c r="G479">
        <f t="shared" si="8"/>
        <v>0.1185002205495356</v>
      </c>
      <c r="I479">
        <f>IF(B479&gt;H420,EXP(-1.414*M420*J479),1)</f>
        <v>1</v>
      </c>
      <c r="J479">
        <f>IF(B479&gt;H420,B479-H420,0)</f>
        <v>0</v>
      </c>
    </row>
    <row r="480" spans="1:10">
      <c r="A480">
        <v>58</v>
      </c>
      <c r="B480">
        <v>-22.715</v>
      </c>
      <c r="C480">
        <v>10</v>
      </c>
      <c r="D480">
        <v>2000</v>
      </c>
      <c r="E480">
        <v>36</v>
      </c>
      <c r="F480">
        <f>I480*[1]!wallScanRefl(B480,G420,H420,I420,K420)+J420</f>
        <v>39.769078830823354</v>
      </c>
      <c r="G480">
        <f t="shared" si="8"/>
        <v>0.3946098675822427</v>
      </c>
      <c r="I480">
        <f>IF(B480&gt;H420,EXP(-1.414*M420*J480),1)</f>
        <v>1</v>
      </c>
      <c r="J480">
        <f>IF(B480&gt;H420,B480-H420,0)</f>
        <v>0</v>
      </c>
    </row>
    <row r="481" spans="1:10">
      <c r="A481">
        <v>59</v>
      </c>
      <c r="B481">
        <v>-22.774999999999999</v>
      </c>
      <c r="C481">
        <v>10</v>
      </c>
      <c r="D481">
        <v>2000</v>
      </c>
      <c r="E481">
        <v>51</v>
      </c>
      <c r="F481">
        <f>I481*[1]!wallScanRefl(B481,G420,H420,I420,K420)+J420</f>
        <v>39.769078830823354</v>
      </c>
      <c r="G481">
        <f t="shared" si="8"/>
        <v>2.4732076531031395</v>
      </c>
      <c r="I481">
        <f>IF(B481&gt;H420,EXP(-1.414*M420*J481),1)</f>
        <v>1</v>
      </c>
      <c r="J481">
        <f>IF(B481&gt;H420,B481-H420,0)</f>
        <v>0</v>
      </c>
    </row>
    <row r="482" spans="1:10">
      <c r="A482">
        <v>60</v>
      </c>
      <c r="B482">
        <v>-22.84</v>
      </c>
      <c r="C482">
        <v>9</v>
      </c>
      <c r="D482">
        <v>2000</v>
      </c>
      <c r="E482">
        <v>34</v>
      </c>
      <c r="F482">
        <f>I482*[1]!wallScanRefl(B482,G420,H420,I420,K420)+J420</f>
        <v>39.769078830823354</v>
      </c>
      <c r="G482">
        <f t="shared" si="8"/>
        <v>0.97889031047806341</v>
      </c>
      <c r="I482">
        <f>IF(B482&gt;H420,EXP(-1.414*M420*J482),1)</f>
        <v>1</v>
      </c>
      <c r="J482">
        <f>IF(B482&gt;H420,B482-H420,0)</f>
        <v>0</v>
      </c>
    </row>
    <row r="483" spans="1:10">
      <c r="A483">
        <v>61</v>
      </c>
      <c r="B483">
        <v>-22.91</v>
      </c>
      <c r="C483">
        <v>9</v>
      </c>
      <c r="D483">
        <v>2000</v>
      </c>
      <c r="E483">
        <v>34</v>
      </c>
      <c r="F483">
        <f>I483*[1]!wallScanRefl(B483,G420,H420,I420,K420)+J420</f>
        <v>39.769078830823354</v>
      </c>
      <c r="G483">
        <f t="shared" si="8"/>
        <v>0.97889031047806341</v>
      </c>
      <c r="I483">
        <f>IF(B483&gt;H420,EXP(-1.414*M420*J483),1)</f>
        <v>1</v>
      </c>
      <c r="J483">
        <f>IF(B483&gt;H420,B483-H420,0)</f>
        <v>0</v>
      </c>
    </row>
    <row r="484" spans="1:10">
      <c r="A484">
        <v>62</v>
      </c>
      <c r="B484">
        <v>-22.975000000000001</v>
      </c>
      <c r="C484">
        <v>10</v>
      </c>
      <c r="D484">
        <v>2000</v>
      </c>
      <c r="E484">
        <v>36</v>
      </c>
      <c r="F484">
        <f>I484*[1]!wallScanRefl(B484,G420,H420,I420,K420)+J420</f>
        <v>39.769078830823354</v>
      </c>
      <c r="G484">
        <f t="shared" si="8"/>
        <v>0.3946098675822427</v>
      </c>
      <c r="I484">
        <f>IF(B484&gt;H420,EXP(-1.414*M420*J484),1)</f>
        <v>1</v>
      </c>
      <c r="J484">
        <f>IF(B484&gt;H420,B484-H420,0)</f>
        <v>0</v>
      </c>
    </row>
    <row r="485" spans="1:10">
      <c r="A485">
        <v>63</v>
      </c>
      <c r="B485">
        <v>-23.04</v>
      </c>
      <c r="C485">
        <v>9</v>
      </c>
      <c r="D485">
        <v>2000</v>
      </c>
      <c r="E485">
        <v>41</v>
      </c>
      <c r="F485">
        <f>I485*[1]!wallScanRefl(B485,G420,H420,I420,K420)+J420</f>
        <v>39.769078830823354</v>
      </c>
      <c r="G485">
        <f t="shared" si="8"/>
        <v>3.6955290847004933E-2</v>
      </c>
      <c r="I485">
        <f>IF(B485&gt;H420,EXP(-1.414*M420*J485),1)</f>
        <v>1</v>
      </c>
      <c r="J485">
        <f>IF(B485&gt;H420,B485-H420,0)</f>
        <v>0</v>
      </c>
    </row>
    <row r="486" spans="1:10">
      <c r="A486">
        <v>64</v>
      </c>
      <c r="B486">
        <v>-23.1</v>
      </c>
      <c r="C486">
        <v>10</v>
      </c>
      <c r="D486">
        <v>2000</v>
      </c>
      <c r="E486">
        <v>45</v>
      </c>
      <c r="F486">
        <f>I486*[1]!wallScanRefl(B486,G420,H420,I420,K420)+J420</f>
        <v>39.769078830823354</v>
      </c>
      <c r="G486">
        <f t="shared" si="8"/>
        <v>0.60805636173645272</v>
      </c>
      <c r="I486">
        <f>IF(B486&gt;H420,EXP(-1.414*M420*J486),1)</f>
        <v>1</v>
      </c>
      <c r="J486">
        <f>IF(B486&gt;H420,B486-H420,0)</f>
        <v>0</v>
      </c>
    </row>
    <row r="487" spans="1:10">
      <c r="A487">
        <v>65</v>
      </c>
      <c r="B487">
        <v>-23.17</v>
      </c>
      <c r="C487">
        <v>9</v>
      </c>
      <c r="D487">
        <v>2000</v>
      </c>
      <c r="E487">
        <v>47</v>
      </c>
      <c r="F487">
        <f>I487*[1]!wallScanRefl(B487,G420,H420,I420,K420)+J420</f>
        <v>39.769078830823354</v>
      </c>
      <c r="G487">
        <f t="shared" si="8"/>
        <v>1.1124727862733397</v>
      </c>
      <c r="I487">
        <f>IF(B487&gt;H420,EXP(-1.414*M420*J487),1)</f>
        <v>1</v>
      </c>
      <c r="J487">
        <f>IF(B487&gt;H420,B487-H420,0)</f>
        <v>0</v>
      </c>
    </row>
    <row r="488" spans="1:10">
      <c r="A488">
        <v>66</v>
      </c>
      <c r="B488">
        <v>-23.234999999999999</v>
      </c>
      <c r="C488">
        <v>9</v>
      </c>
      <c r="D488">
        <v>2000</v>
      </c>
      <c r="E488">
        <v>37</v>
      </c>
      <c r="F488">
        <f>I488*[1]!wallScanRefl(B488,G420,H420,I420,K420)+J420</f>
        <v>39.769078830823354</v>
      </c>
      <c r="G488">
        <f t="shared" ref="G488:G497" si="9">(F488-E488)^2/E488</f>
        <v>0.2072377721976765</v>
      </c>
      <c r="I488">
        <f>IF(B488&gt;H420,EXP(-1.414*M420*J488),1)</f>
        <v>1</v>
      </c>
      <c r="J488">
        <f>IF(B488&gt;H420,B488-H420,0)</f>
        <v>0</v>
      </c>
    </row>
    <row r="489" spans="1:10">
      <c r="A489">
        <v>67</v>
      </c>
      <c r="B489">
        <v>-23.3</v>
      </c>
      <c r="C489">
        <v>9</v>
      </c>
      <c r="D489">
        <v>2000</v>
      </c>
      <c r="E489">
        <v>34</v>
      </c>
      <c r="F489">
        <f>I489*[1]!wallScanRefl(B489,G420,H420,I420,K420)+J420</f>
        <v>39.769078830823354</v>
      </c>
      <c r="G489">
        <f t="shared" si="9"/>
        <v>0.97889031047806341</v>
      </c>
      <c r="I489">
        <f>IF(B489&gt;H420,EXP(-1.414*M420*J489),1)</f>
        <v>1</v>
      </c>
      <c r="J489">
        <f>IF(B489&gt;H420,B489-H420,0)</f>
        <v>0</v>
      </c>
    </row>
    <row r="490" spans="1:10">
      <c r="A490">
        <v>68</v>
      </c>
      <c r="B490">
        <v>-23.36</v>
      </c>
      <c r="C490">
        <v>10</v>
      </c>
      <c r="D490">
        <v>2000</v>
      </c>
      <c r="E490">
        <v>44</v>
      </c>
      <c r="F490">
        <f>I490*[1]!wallScanRefl(B490,G420,H420,I420,K420)+J420</f>
        <v>39.769078830823354</v>
      </c>
      <c r="G490">
        <f t="shared" si="9"/>
        <v>0.40683395317697907</v>
      </c>
      <c r="I490">
        <f>IF(B490&gt;H420,EXP(-1.414*M420*J490),1)</f>
        <v>1</v>
      </c>
      <c r="J490">
        <f>IF(B490&gt;H420,B490-H420,0)</f>
        <v>0</v>
      </c>
    </row>
    <row r="491" spans="1:10">
      <c r="A491">
        <v>69</v>
      </c>
      <c r="B491">
        <v>-23.43</v>
      </c>
      <c r="C491">
        <v>10</v>
      </c>
      <c r="D491">
        <v>2000</v>
      </c>
      <c r="E491">
        <v>35</v>
      </c>
      <c r="F491">
        <f>I491*[1]!wallScanRefl(B491,G420,H420,I420,K420)+J420</f>
        <v>39.769078830823354</v>
      </c>
      <c r="G491">
        <f t="shared" si="9"/>
        <v>0.64983179698878413</v>
      </c>
      <c r="I491">
        <f>IF(B491&gt;H420,EXP(-1.414*M420*J491),1)</f>
        <v>1</v>
      </c>
      <c r="J491">
        <f>IF(B491&gt;H420,B491-H420,0)</f>
        <v>0</v>
      </c>
    </row>
    <row r="492" spans="1:10">
      <c r="A492">
        <v>70</v>
      </c>
      <c r="B492">
        <v>-23.5</v>
      </c>
      <c r="C492">
        <v>9</v>
      </c>
      <c r="D492">
        <v>2000</v>
      </c>
      <c r="E492">
        <v>42</v>
      </c>
      <c r="F492">
        <f>I492*[1]!wallScanRefl(B492,G420,H420,I420,K420)+J420</f>
        <v>39.769078830823354</v>
      </c>
      <c r="G492">
        <f t="shared" si="9"/>
        <v>0.1185002205495356</v>
      </c>
      <c r="I492">
        <f>IF(B492&gt;H420,EXP(-1.414*M420*J492),1)</f>
        <v>1</v>
      </c>
      <c r="J492">
        <f>IF(B492&gt;H420,B492-H420,0)</f>
        <v>0</v>
      </c>
    </row>
    <row r="493" spans="1:10">
      <c r="A493">
        <v>71</v>
      </c>
      <c r="B493">
        <v>-23.56</v>
      </c>
      <c r="C493">
        <v>9</v>
      </c>
      <c r="D493">
        <v>2000</v>
      </c>
      <c r="E493">
        <v>49</v>
      </c>
      <c r="F493">
        <f>I493*[1]!wallScanRefl(B493,G420,H420,I420,K420)+J420</f>
        <v>39.769078830823354</v>
      </c>
      <c r="G493">
        <f t="shared" si="9"/>
        <v>1.7389776659500722</v>
      </c>
      <c r="I493">
        <f>IF(B493&gt;H420,EXP(-1.414*M420*J493),1)</f>
        <v>1</v>
      </c>
      <c r="J493">
        <f>IF(B493&gt;H420,B493-H420,0)</f>
        <v>0</v>
      </c>
    </row>
    <row r="494" spans="1:10">
      <c r="A494">
        <v>72</v>
      </c>
      <c r="B494">
        <v>-23.625</v>
      </c>
      <c r="C494">
        <v>9</v>
      </c>
      <c r="D494">
        <v>2000</v>
      </c>
      <c r="E494">
        <v>44</v>
      </c>
      <c r="F494">
        <f>I494*[1]!wallScanRefl(B494,G420,H420,I420,K420)+J420</f>
        <v>39.769078830823354</v>
      </c>
      <c r="G494">
        <f t="shared" si="9"/>
        <v>0.40683395317697907</v>
      </c>
      <c r="I494">
        <f>IF(B494&gt;H420,EXP(-1.414*M420*J494),1)</f>
        <v>1</v>
      </c>
      <c r="J494">
        <f>IF(B494&gt;H420,B494-H420,0)</f>
        <v>0</v>
      </c>
    </row>
    <row r="495" spans="1:10">
      <c r="A495">
        <v>73</v>
      </c>
      <c r="B495">
        <v>-23.69</v>
      </c>
      <c r="C495">
        <v>9</v>
      </c>
      <c r="D495">
        <v>2000</v>
      </c>
      <c r="E495">
        <v>36</v>
      </c>
      <c r="F495">
        <f>I495*[1]!wallScanRefl(B495,G420,H420,I420,K420)+J420</f>
        <v>39.769078830823354</v>
      </c>
      <c r="G495">
        <f t="shared" si="9"/>
        <v>0.3946098675822427</v>
      </c>
      <c r="I495">
        <f>IF(B495&gt;H420,EXP(-1.414*M420*J495),1)</f>
        <v>1</v>
      </c>
      <c r="J495">
        <f>IF(B495&gt;H420,B495-H420,0)</f>
        <v>0</v>
      </c>
    </row>
    <row r="496" spans="1:10">
      <c r="A496">
        <v>74</v>
      </c>
      <c r="B496">
        <v>-23.754999999999999</v>
      </c>
      <c r="C496">
        <v>9</v>
      </c>
      <c r="D496">
        <v>2000</v>
      </c>
      <c r="E496">
        <v>31</v>
      </c>
      <c r="F496">
        <f>I496*[1]!wallScanRefl(B496,G420,H420,I420,K420)+J420</f>
        <v>39.769078830823354</v>
      </c>
      <c r="G496">
        <f t="shared" si="9"/>
        <v>2.4805401142320731</v>
      </c>
      <c r="I496">
        <f>IF(B496&gt;H420,EXP(-1.414*M420*J496),1)</f>
        <v>1</v>
      </c>
      <c r="J496">
        <f>IF(B496&gt;H420,B496-H420,0)</f>
        <v>0</v>
      </c>
    </row>
    <row r="497" spans="1:13">
      <c r="A497">
        <v>75</v>
      </c>
      <c r="B497">
        <v>-23.815000000000001</v>
      </c>
      <c r="C497">
        <v>9</v>
      </c>
      <c r="D497">
        <v>2000</v>
      </c>
      <c r="E497">
        <v>36</v>
      </c>
      <c r="F497">
        <f>I497*[1]!wallScanRefl(B497,G420,H420,I420,K420)+J420</f>
        <v>39.769078830823354</v>
      </c>
      <c r="G497">
        <f t="shared" si="9"/>
        <v>0.3946098675822427</v>
      </c>
      <c r="I497">
        <f>IF(B497&gt;H420,EXP(-1.414*M420*J497),1)</f>
        <v>1</v>
      </c>
      <c r="J497">
        <f>IF(B497&gt;H420,B497-H420,0)</f>
        <v>0</v>
      </c>
    </row>
    <row r="498" spans="1:13">
      <c r="A498" t="s">
        <v>0</v>
      </c>
    </row>
    <row r="499" spans="1:13">
      <c r="A499" t="s">
        <v>0</v>
      </c>
    </row>
    <row r="500" spans="1:13">
      <c r="A500" t="s">
        <v>0</v>
      </c>
    </row>
    <row r="501" spans="1:13">
      <c r="A501" t="s">
        <v>0</v>
      </c>
    </row>
    <row r="502" spans="1:13">
      <c r="A502" t="s">
        <v>24</v>
      </c>
    </row>
    <row r="503" spans="1:13">
      <c r="A503" t="s">
        <v>2</v>
      </c>
    </row>
    <row r="504" spans="1:13">
      <c r="A504" t="s">
        <v>15</v>
      </c>
    </row>
    <row r="505" spans="1:13">
      <c r="A505" t="s">
        <v>4</v>
      </c>
    </row>
    <row r="506" spans="1:13">
      <c r="A506" t="s">
        <v>5</v>
      </c>
    </row>
    <row r="507" spans="1:13">
      <c r="A507" t="s">
        <v>6</v>
      </c>
    </row>
    <row r="508" spans="1:13">
      <c r="A508" t="s">
        <v>7</v>
      </c>
    </row>
    <row r="509" spans="1:13">
      <c r="A509" t="s">
        <v>25</v>
      </c>
    </row>
    <row r="510" spans="1:13">
      <c r="A510" t="s">
        <v>9</v>
      </c>
    </row>
    <row r="511" spans="1:13">
      <c r="A511" t="s">
        <v>10</v>
      </c>
      <c r="G511" t="s">
        <v>159</v>
      </c>
      <c r="H511" t="s">
        <v>160</v>
      </c>
      <c r="I511" t="s">
        <v>161</v>
      </c>
      <c r="J511" t="s">
        <v>162</v>
      </c>
      <c r="K511" t="s">
        <v>109</v>
      </c>
      <c r="M511" t="s">
        <v>163</v>
      </c>
    </row>
    <row r="512" spans="1:13">
      <c r="A512" t="s">
        <v>11</v>
      </c>
      <c r="G512">
        <v>285.41478258838316</v>
      </c>
      <c r="H512">
        <v>-20.763389016561398</v>
      </c>
      <c r="I512">
        <v>0.63280548764179456</v>
      </c>
      <c r="J512">
        <v>39.733767031278745</v>
      </c>
      <c r="K512">
        <v>90</v>
      </c>
      <c r="M512">
        <v>0.20045056642031742</v>
      </c>
    </row>
    <row r="513" spans="1:10">
      <c r="A513" t="s">
        <v>0</v>
      </c>
    </row>
    <row r="514" spans="1:10">
      <c r="A514" t="s">
        <v>130</v>
      </c>
      <c r="B514" t="s">
        <v>123</v>
      </c>
      <c r="C514" t="s">
        <v>112</v>
      </c>
      <c r="D514" t="s">
        <v>129</v>
      </c>
      <c r="E514" t="s">
        <v>128</v>
      </c>
      <c r="F514" t="s">
        <v>164</v>
      </c>
      <c r="G514" t="s">
        <v>165</v>
      </c>
      <c r="H514" t="s">
        <v>166</v>
      </c>
      <c r="I514" t="s">
        <v>167</v>
      </c>
      <c r="J514" t="s">
        <v>157</v>
      </c>
    </row>
    <row r="515" spans="1:10">
      <c r="A515">
        <v>1</v>
      </c>
      <c r="B515">
        <v>-18.995000000000001</v>
      </c>
      <c r="C515">
        <v>10</v>
      </c>
      <c r="D515">
        <v>2000</v>
      </c>
      <c r="E515">
        <v>202</v>
      </c>
      <c r="F515">
        <f>I515*[1]!wallScanRefl(B515,G512,H512,I512,K512)+J512</f>
        <v>212.63429453219644</v>
      </c>
      <c r="G515">
        <f>(F515-E515)^2/E515</f>
        <v>0.55984267424506429</v>
      </c>
      <c r="H515">
        <f>SUM(G515:G589)/(COUNT(G515:G589)-4)</f>
        <v>0.8101810580494142</v>
      </c>
      <c r="I515">
        <f>IF(B515&gt;H512,EXP(-1.414*M512*J515),1)</f>
        <v>0.6057868689663134</v>
      </c>
      <c r="J515">
        <f>IF(B515&gt;H512,B515-H512,0)</f>
        <v>1.7683890165613967</v>
      </c>
    </row>
    <row r="516" spans="1:10">
      <c r="A516">
        <v>2</v>
      </c>
      <c r="B516">
        <v>-19.074999999999999</v>
      </c>
      <c r="C516">
        <v>9</v>
      </c>
      <c r="D516">
        <v>2000</v>
      </c>
      <c r="E516">
        <v>222</v>
      </c>
      <c r="F516">
        <f>I516*[1]!wallScanRefl(B516,G512,H512,I512,K512)+J512</f>
        <v>216.59959510861918</v>
      </c>
      <c r="G516">
        <f t="shared" ref="G516:G579" si="10">(F516-E516)^2/E516</f>
        <v>0.13137104950833264</v>
      </c>
      <c r="I516">
        <f>IF(B516&gt;H512,EXP(-1.414*M512*J516),1)</f>
        <v>0.61967998459424978</v>
      </c>
      <c r="J516">
        <f>IF(B516&gt;H512,B516-H512,0)</f>
        <v>1.6883890165613984</v>
      </c>
    </row>
    <row r="517" spans="1:10">
      <c r="A517">
        <v>3</v>
      </c>
      <c r="B517">
        <v>-19.13</v>
      </c>
      <c r="C517">
        <v>9</v>
      </c>
      <c r="D517">
        <v>2000</v>
      </c>
      <c r="E517">
        <v>198</v>
      </c>
      <c r="F517">
        <f>I517*[1]!wallScanRefl(B517,G512,H512,I512,K512)+J512</f>
        <v>219.3783665910706</v>
      </c>
      <c r="G517">
        <f t="shared" si="10"/>
        <v>2.3082553439505236</v>
      </c>
      <c r="I517">
        <f>IF(B517&gt;H512,EXP(-1.414*M512*J517),1)</f>
        <v>0.62941589055276803</v>
      </c>
      <c r="J517">
        <f>IF(B517&gt;H512,B517-H512,0)</f>
        <v>1.6333890165613987</v>
      </c>
    </row>
    <row r="518" spans="1:10">
      <c r="A518">
        <v>4</v>
      </c>
      <c r="B518">
        <v>-19.195</v>
      </c>
      <c r="C518">
        <v>9</v>
      </c>
      <c r="D518">
        <v>2000</v>
      </c>
      <c r="E518">
        <v>229</v>
      </c>
      <c r="F518">
        <f>I518*[1]!wallScanRefl(B518,G512,H512,I512,K512)+J512</f>
        <v>222.71870875078974</v>
      </c>
      <c r="G518">
        <f t="shared" si="10"/>
        <v>0.17229091597120233</v>
      </c>
      <c r="I518">
        <f>IF(B518&gt;H512,EXP(-1.414*M512*J518),1)</f>
        <v>0.64111935639790085</v>
      </c>
      <c r="J518">
        <f>IF(B518&gt;H512,B518-H512,0)</f>
        <v>1.5683890165613974</v>
      </c>
    </row>
    <row r="519" spans="1:10">
      <c r="A519">
        <v>5</v>
      </c>
      <c r="B519">
        <v>-19.265000000000001</v>
      </c>
      <c r="C519">
        <v>9</v>
      </c>
      <c r="D519">
        <v>2000</v>
      </c>
      <c r="E519">
        <v>231</v>
      </c>
      <c r="F519">
        <f>I519*[1]!wallScanRefl(B519,G512,H512,I512,K512)+J512</f>
        <v>226.38549457344436</v>
      </c>
      <c r="G519">
        <f t="shared" si="10"/>
        <v>9.2180347756326553E-2</v>
      </c>
      <c r="I519">
        <f>IF(B519&gt;H512,EXP(-1.414*M512*J519),1)</f>
        <v>0.65396657401361469</v>
      </c>
      <c r="J519">
        <f>IF(B519&gt;H512,B519-H512,0)</f>
        <v>1.4983890165613971</v>
      </c>
    </row>
    <row r="520" spans="1:10">
      <c r="A520">
        <v>6</v>
      </c>
      <c r="B520">
        <v>-19.34</v>
      </c>
      <c r="C520">
        <v>9</v>
      </c>
      <c r="D520">
        <v>2000</v>
      </c>
      <c r="E520">
        <v>231</v>
      </c>
      <c r="F520">
        <f>I520*[1]!wallScanRefl(B520,G512,H512,I512,K512)+J512</f>
        <v>230.39577018015922</v>
      </c>
      <c r="G520">
        <f t="shared" si="10"/>
        <v>1.5804921003672032E-3</v>
      </c>
      <c r="I520">
        <f>IF(B520&gt;H512,EXP(-1.414*M512*J520),1)</f>
        <v>0.6680172674302145</v>
      </c>
      <c r="J520">
        <f>IF(B520&gt;H512,B520-H512,0)</f>
        <v>1.4233890165613978</v>
      </c>
    </row>
    <row r="521" spans="1:10">
      <c r="A521">
        <v>7</v>
      </c>
      <c r="B521">
        <v>-19.395</v>
      </c>
      <c r="C521">
        <v>10</v>
      </c>
      <c r="D521">
        <v>2000</v>
      </c>
      <c r="E521">
        <v>228</v>
      </c>
      <c r="F521">
        <f>I521*[1]!wallScanRefl(B521,G512,H512,I512,K512)+J512</f>
        <v>233.39129590096437</v>
      </c>
      <c r="G521">
        <f t="shared" si="10"/>
        <v>0.12748276970068056</v>
      </c>
      <c r="I521">
        <f>IF(B521&gt;H512,EXP(-1.414*M512*J521),1)</f>
        <v>0.67851260930998392</v>
      </c>
      <c r="J521">
        <f>IF(B521&gt;H512,B521-H512,0)</f>
        <v>1.3683890165613981</v>
      </c>
    </row>
    <row r="522" spans="1:10">
      <c r="A522">
        <v>8</v>
      </c>
      <c r="B522">
        <v>-19.46</v>
      </c>
      <c r="C522">
        <v>10</v>
      </c>
      <c r="D522">
        <v>2000</v>
      </c>
      <c r="E522">
        <v>254</v>
      </c>
      <c r="F522">
        <f>I522*[1]!wallScanRefl(B522,G512,H512,I512,K512)+J512</f>
        <v>236.9921968454714</v>
      </c>
      <c r="G522">
        <f t="shared" si="10"/>
        <v>1.1388400320598153</v>
      </c>
      <c r="I522">
        <f>IF(B522&gt;H512,EXP(-1.414*M512*J522),1)</f>
        <v>0.69112898787261834</v>
      </c>
      <c r="J522">
        <f>IF(B522&gt;H512,B522-H512,0)</f>
        <v>1.3033890165613968</v>
      </c>
    </row>
    <row r="523" spans="1:10">
      <c r="A523">
        <v>9</v>
      </c>
      <c r="B523">
        <v>-19.53</v>
      </c>
      <c r="C523">
        <v>9</v>
      </c>
      <c r="D523">
        <v>2000</v>
      </c>
      <c r="E523">
        <v>234</v>
      </c>
      <c r="F523">
        <f>I523*[1]!wallScanRefl(B523,G512,H512,I512,K512)+J512</f>
        <v>240.94500524076827</v>
      </c>
      <c r="G523">
        <f t="shared" si="10"/>
        <v>0.20612434954828504</v>
      </c>
      <c r="I523">
        <f>IF(B523&gt;H512,EXP(-1.414*M512*J523),1)</f>
        <v>0.70497833498578966</v>
      </c>
      <c r="J523">
        <f>IF(B523&gt;H512,B523-H512,0)</f>
        <v>1.2333890165613965</v>
      </c>
    </row>
    <row r="524" spans="1:10">
      <c r="A524">
        <v>10</v>
      </c>
      <c r="B524">
        <v>-19.59</v>
      </c>
      <c r="C524">
        <v>9</v>
      </c>
      <c r="D524">
        <v>2000</v>
      </c>
      <c r="E524">
        <v>257</v>
      </c>
      <c r="F524">
        <f>I524*[1]!wallScanRefl(B524,G512,H512,I512,K512)+J512</f>
        <v>244.39611101039441</v>
      </c>
      <c r="G524">
        <f t="shared" si="10"/>
        <v>0.61812458234358403</v>
      </c>
      <c r="I524">
        <f>IF(B524&gt;H512,EXP(-1.414*M512*J524),1)</f>
        <v>0.71706988027411911</v>
      </c>
      <c r="J524">
        <f>IF(B524&gt;H512,B524-H512,0)</f>
        <v>1.1733890165613978</v>
      </c>
    </row>
    <row r="525" spans="1:10">
      <c r="A525">
        <v>11</v>
      </c>
      <c r="B525">
        <v>-19.655000000000001</v>
      </c>
      <c r="C525">
        <v>10</v>
      </c>
      <c r="D525">
        <v>2000</v>
      </c>
      <c r="E525">
        <v>251</v>
      </c>
      <c r="F525">
        <f>I525*[1]!wallScanRefl(B525,G512,H512,I512,K512)+J512</f>
        <v>248.20163735393942</v>
      </c>
      <c r="G525">
        <f t="shared" si="10"/>
        <v>3.119853983612423E-2</v>
      </c>
      <c r="I525">
        <f>IF(B525&gt;H512,EXP(-1.414*M512*J525),1)</f>
        <v>0.73040319927404362</v>
      </c>
      <c r="J525">
        <f>IF(B525&gt;H512,B525-H512,0)</f>
        <v>1.1083890165613965</v>
      </c>
    </row>
    <row r="526" spans="1:10">
      <c r="A526">
        <v>12</v>
      </c>
      <c r="B526">
        <v>-19.72</v>
      </c>
      <c r="C526">
        <v>9</v>
      </c>
      <c r="D526">
        <v>2000</v>
      </c>
      <c r="E526">
        <v>262</v>
      </c>
      <c r="F526">
        <f>I526*[1]!wallScanRefl(B526,G512,H512,I512,K512)+J512</f>
        <v>252.07792429989817</v>
      </c>
      <c r="G526">
        <f t="shared" si="10"/>
        <v>0.37575414579599692</v>
      </c>
      <c r="I526">
        <f>IF(B526&gt;H512,EXP(-1.414*M512*J526),1)</f>
        <v>0.74398444026936039</v>
      </c>
      <c r="J526">
        <f>IF(B526&gt;H512,B526-H512,0)</f>
        <v>1.0433890165613988</v>
      </c>
    </row>
    <row r="527" spans="1:10">
      <c r="A527">
        <v>13</v>
      </c>
      <c r="B527">
        <v>-19.795000000000002</v>
      </c>
      <c r="C527">
        <v>10</v>
      </c>
      <c r="D527">
        <v>2000</v>
      </c>
      <c r="E527">
        <v>270</v>
      </c>
      <c r="F527">
        <f>I527*[1]!wallScanRefl(B527,G512,H512,I512,K512)+J512</f>
        <v>256.64021046427581</v>
      </c>
      <c r="G527">
        <f t="shared" si="10"/>
        <v>0.66105176458831694</v>
      </c>
      <c r="I527">
        <f>IF(B527&gt;H512,EXP(-1.414*M512*J527),1)</f>
        <v>0.759969198041901</v>
      </c>
      <c r="J527">
        <f>IF(B527&gt;H512,B527-H512,0)</f>
        <v>0.96838901656139598</v>
      </c>
    </row>
    <row r="528" spans="1:10">
      <c r="A528">
        <v>14</v>
      </c>
      <c r="B528">
        <v>-19.850000000000001</v>
      </c>
      <c r="C528">
        <v>10</v>
      </c>
      <c r="D528">
        <v>2000</v>
      </c>
      <c r="E528">
        <v>235</v>
      </c>
      <c r="F528">
        <f>I528*[1]!wallScanRefl(B528,G512,H512,I512,K512)+J512</f>
        <v>260.04806740263257</v>
      </c>
      <c r="G528">
        <f t="shared" si="10"/>
        <v>2.66981140683755</v>
      </c>
      <c r="I528">
        <f>IF(B528&gt;H512,EXP(-1.414*M512*J528),1)</f>
        <v>0.77190921357806708</v>
      </c>
      <c r="J528">
        <f>IF(B528&gt;H512,B528-H512,0)</f>
        <v>0.91338901656139626</v>
      </c>
    </row>
    <row r="529" spans="1:10">
      <c r="A529">
        <v>15</v>
      </c>
      <c r="B529">
        <v>-19.920000000000002</v>
      </c>
      <c r="C529">
        <v>10</v>
      </c>
      <c r="D529">
        <v>2000</v>
      </c>
      <c r="E529">
        <v>293</v>
      </c>
      <c r="F529">
        <f>I529*[1]!wallScanRefl(B529,G512,H512,I512,K512)+J512</f>
        <v>264.46288616060474</v>
      </c>
      <c r="G529">
        <f t="shared" si="10"/>
        <v>2.7794090999406298</v>
      </c>
      <c r="I529">
        <f>IF(B529&gt;H512,EXP(-1.414*M512*J529),1)</f>
        <v>0.78737729381530941</v>
      </c>
      <c r="J529">
        <f>IF(B529&gt;H512,B529-H512,0)</f>
        <v>0.84338901656139598</v>
      </c>
    </row>
    <row r="530" spans="1:10">
      <c r="A530">
        <v>16</v>
      </c>
      <c r="B530">
        <v>-19.98</v>
      </c>
      <c r="C530">
        <v>10</v>
      </c>
      <c r="D530">
        <v>2000</v>
      </c>
      <c r="E530">
        <v>253</v>
      </c>
      <c r="F530">
        <f>I530*[1]!wallScanRefl(B530,G512,H512,I512,K512)+J512</f>
        <v>268.31736251357438</v>
      </c>
      <c r="G530">
        <f t="shared" si="10"/>
        <v>0.92735808052274182</v>
      </c>
      <c r="I530">
        <f>IF(B530&gt;H512,EXP(-1.414*M512*J530),1)</f>
        <v>0.8008821176300186</v>
      </c>
      <c r="J530">
        <f>IF(B530&gt;H512,B530-H512,0)</f>
        <v>0.78338901656139726</v>
      </c>
    </row>
    <row r="531" spans="1:10">
      <c r="A531">
        <v>17</v>
      </c>
      <c r="B531">
        <v>-20.05</v>
      </c>
      <c r="C531">
        <v>9</v>
      </c>
      <c r="D531">
        <v>2000</v>
      </c>
      <c r="E531">
        <v>287</v>
      </c>
      <c r="F531">
        <f>I531*[1]!wallScanRefl(B531,G512,H512,I512,K512)+J512</f>
        <v>272.89788744272778</v>
      </c>
      <c r="G531">
        <f t="shared" si="10"/>
        <v>0.69292536089886714</v>
      </c>
      <c r="I531">
        <f>IF(B531&gt;H512,EXP(-1.414*M512*J531),1)</f>
        <v>0.81693077806594017</v>
      </c>
      <c r="J531">
        <f>IF(B531&gt;H512,B531-H512,0)</f>
        <v>0.71338901656139697</v>
      </c>
    </row>
    <row r="532" spans="1:10">
      <c r="A532">
        <v>18</v>
      </c>
      <c r="B532">
        <v>-20.11</v>
      </c>
      <c r="C532">
        <v>10</v>
      </c>
      <c r="D532">
        <v>2000</v>
      </c>
      <c r="E532">
        <v>277</v>
      </c>
      <c r="F532">
        <f>I532*[1]!wallScanRefl(B532,G512,H512,I512,K512)+J512</f>
        <v>276.89703802885947</v>
      </c>
      <c r="G532">
        <f t="shared" si="10"/>
        <v>3.8271362820012254E-5</v>
      </c>
      <c r="I532">
        <f>IF(B532&gt;H512,EXP(-1.414*M512*J532),1)</f>
        <v>0.83094249305093149</v>
      </c>
      <c r="J532">
        <f>IF(B532&gt;H512,B532-H512,0)</f>
        <v>0.65338901656139825</v>
      </c>
    </row>
    <row r="533" spans="1:10">
      <c r="A533">
        <v>19</v>
      </c>
      <c r="B533">
        <v>-20.175000000000001</v>
      </c>
      <c r="C533">
        <v>9</v>
      </c>
      <c r="D533">
        <v>2000</v>
      </c>
      <c r="E533">
        <v>307</v>
      </c>
      <c r="F533">
        <f>I533*[1]!wallScanRefl(B533,G512,H512,I512,K512)+J512</f>
        <v>281.30689212295056</v>
      </c>
      <c r="G533">
        <f t="shared" si="10"/>
        <v>2.1502794540120522</v>
      </c>
      <c r="I533">
        <f>IF(B533&gt;H512,EXP(-1.414*M512*J533),1)</f>
        <v>0.84639317873055486</v>
      </c>
      <c r="J533">
        <f>IF(B533&gt;H512,B533-H512,0)</f>
        <v>0.58838901656139697</v>
      </c>
    </row>
    <row r="534" spans="1:10">
      <c r="A534">
        <v>20</v>
      </c>
      <c r="B534">
        <v>-20.245000000000001</v>
      </c>
      <c r="C534">
        <v>10</v>
      </c>
      <c r="D534">
        <v>2000</v>
      </c>
      <c r="E534">
        <v>288</v>
      </c>
      <c r="F534">
        <f>I534*[1]!wallScanRefl(B534,G512,H512,I512,K512)+J512</f>
        <v>286.14771072745799</v>
      </c>
      <c r="G534">
        <f t="shared" si="10"/>
        <v>1.1913109545743769E-2</v>
      </c>
      <c r="I534">
        <f>IF(B534&gt;H512,EXP(-1.414*M512*J534),1)</f>
        <v>0.86335382302727537</v>
      </c>
      <c r="J534">
        <f>IF(B534&gt;H512,B534-H512,0)</f>
        <v>0.51838901656139669</v>
      </c>
    </row>
    <row r="535" spans="1:10">
      <c r="A535">
        <v>21</v>
      </c>
      <c r="B535">
        <v>-20.305</v>
      </c>
      <c r="C535">
        <v>9</v>
      </c>
      <c r="D535">
        <v>2000</v>
      </c>
      <c r="E535">
        <v>254</v>
      </c>
      <c r="F535">
        <f>I535*[1]!wallScanRefl(B535,G512,H512,I512,K512)+J512</f>
        <v>290.37411771333831</v>
      </c>
      <c r="G535">
        <f t="shared" si="10"/>
        <v>5.2089623599361881</v>
      </c>
      <c r="I535">
        <f>IF(B535&gt;H512,EXP(-1.414*M512*J535),1)</f>
        <v>0.87816177007035312</v>
      </c>
      <c r="J535">
        <f>IF(B535&gt;H512,B535-H512,0)</f>
        <v>0.45838901656139797</v>
      </c>
    </row>
    <row r="536" spans="1:10">
      <c r="A536">
        <v>22</v>
      </c>
      <c r="B536">
        <v>-20.375</v>
      </c>
      <c r="C536">
        <v>9</v>
      </c>
      <c r="D536">
        <v>2000</v>
      </c>
      <c r="E536">
        <v>289</v>
      </c>
      <c r="F536">
        <f>I536*[1]!wallScanRefl(B536,G512,H512,I512,K512)+J512</f>
        <v>293.16875586273875</v>
      </c>
      <c r="G536">
        <f t="shared" si="10"/>
        <v>6.0133306031552564E-2</v>
      </c>
      <c r="I536">
        <f>IF(B536&gt;H512,EXP(-1.414*M512*J536),1)</f>
        <v>0.89575901658819534</v>
      </c>
      <c r="J536">
        <f>IF(B536&gt;H512,B536-H512,0)</f>
        <v>0.38838901656139768</v>
      </c>
    </row>
    <row r="537" spans="1:10">
      <c r="A537">
        <v>23</v>
      </c>
      <c r="B537">
        <v>-20.43</v>
      </c>
      <c r="C537">
        <v>9</v>
      </c>
      <c r="D537">
        <v>2000</v>
      </c>
      <c r="E537">
        <v>280</v>
      </c>
      <c r="F537">
        <f>I537*[1]!wallScanRefl(B537,G512,H512,I512,K512)+J512</f>
        <v>290.97508208060219</v>
      </c>
      <c r="G537">
        <f t="shared" si="10"/>
        <v>0.43018723812841192</v>
      </c>
      <c r="I537">
        <f>IF(B537&gt;H512,EXP(-1.414*M512*J537),1)</f>
        <v>0.90983245088300768</v>
      </c>
      <c r="J537">
        <f>IF(B537&gt;H512,B537-H512,0)</f>
        <v>0.33338901656139797</v>
      </c>
    </row>
    <row r="538" spans="1:10">
      <c r="A538">
        <v>24</v>
      </c>
      <c r="B538">
        <v>-20.51</v>
      </c>
      <c r="C538">
        <v>10</v>
      </c>
      <c r="D538">
        <v>2000</v>
      </c>
      <c r="E538">
        <v>310</v>
      </c>
      <c r="F538">
        <f>I538*[1]!wallScanRefl(B538,G512,H512,I512,K512)+J512</f>
        <v>280.38437440375321</v>
      </c>
      <c r="G538">
        <f t="shared" si="10"/>
        <v>2.8293073530873154</v>
      </c>
      <c r="I538">
        <f>IF(B538&gt;H512,EXP(-1.414*M512*J538),1)</f>
        <v>0.9306985476733457</v>
      </c>
      <c r="J538">
        <f>IF(B538&gt;H512,B538-H512,0)</f>
        <v>0.25338901656139612</v>
      </c>
    </row>
    <row r="539" spans="1:10">
      <c r="A539">
        <v>25</v>
      </c>
      <c r="B539">
        <v>-20.565000000000001</v>
      </c>
      <c r="C539">
        <v>10</v>
      </c>
      <c r="D539">
        <v>2000</v>
      </c>
      <c r="E539">
        <v>249</v>
      </c>
      <c r="F539">
        <f>I539*[1]!wallScanRefl(B539,G512,H512,I512,K512)+J512</f>
        <v>267.74339960030306</v>
      </c>
      <c r="G539">
        <f t="shared" si="10"/>
        <v>1.4109037292234581</v>
      </c>
      <c r="I539">
        <f>IF(B539&gt;H512,EXP(-1.414*M512*J539),1)</f>
        <v>0.94532092335296403</v>
      </c>
      <c r="J539">
        <f>IF(B539&gt;H512,B539-H512,0)</f>
        <v>0.1983890165613964</v>
      </c>
    </row>
    <row r="540" spans="1:10">
      <c r="A540">
        <v>26</v>
      </c>
      <c r="B540">
        <v>-20.635000000000002</v>
      </c>
      <c r="C540">
        <v>10</v>
      </c>
      <c r="D540">
        <v>2000</v>
      </c>
      <c r="E540">
        <v>252</v>
      </c>
      <c r="F540">
        <f>I540*[1]!wallScanRefl(B540,G512,H512,I512,K512)+J512</f>
        <v>244.97935137642983</v>
      </c>
      <c r="G540">
        <f t="shared" si="10"/>
        <v>0.19559328212554639</v>
      </c>
      <c r="I540">
        <f>IF(B540&gt;H512,EXP(-1.414*M512*J540),1)</f>
        <v>0.96426395400366482</v>
      </c>
      <c r="J540">
        <f>IF(B540&gt;H512,B540-H512,0)</f>
        <v>0.12838901656139612</v>
      </c>
    </row>
    <row r="541" spans="1:10">
      <c r="A541">
        <v>27</v>
      </c>
      <c r="B541">
        <v>-20.7</v>
      </c>
      <c r="C541">
        <v>10</v>
      </c>
      <c r="D541">
        <v>2000</v>
      </c>
      <c r="E541">
        <v>226</v>
      </c>
      <c r="F541">
        <f>I541*[1]!wallScanRefl(B541,G512,H512,I512,K512)+J512</f>
        <v>216.80008396239705</v>
      </c>
      <c r="G541">
        <f t="shared" si="10"/>
        <v>0.3745064384909022</v>
      </c>
      <c r="I541">
        <f>IF(B541&gt;H512,EXP(-1.414*M512*J541),1)</f>
        <v>0.98219364154533628</v>
      </c>
      <c r="J541">
        <f>IF(B541&gt;H512,B541-H512,0)</f>
        <v>6.3389016561398392E-2</v>
      </c>
    </row>
    <row r="542" spans="1:10">
      <c r="A542">
        <v>28</v>
      </c>
      <c r="B542">
        <v>-20.76</v>
      </c>
      <c r="C542">
        <v>9</v>
      </c>
      <c r="D542">
        <v>2000</v>
      </c>
      <c r="E542">
        <v>190</v>
      </c>
      <c r="F542">
        <f>I542*[1]!wallScanRefl(B542,G512,H512,I512,K512)+J512</f>
        <v>184.45558685745368</v>
      </c>
      <c r="G542">
        <f t="shared" si="10"/>
        <v>0.16179219523810706</v>
      </c>
      <c r="I542">
        <f>IF(B542&gt;H512,EXP(-1.414*M512*J542),1)</f>
        <v>0.99903988817346112</v>
      </c>
      <c r="J542">
        <f>IF(B542&gt;H512,B542-H512,0)</f>
        <v>3.3890165613961187E-3</v>
      </c>
    </row>
    <row r="543" spans="1:10">
      <c r="A543">
        <v>29</v>
      </c>
      <c r="B543">
        <v>-20.824999999999999</v>
      </c>
      <c r="C543">
        <v>9</v>
      </c>
      <c r="D543">
        <v>2000</v>
      </c>
      <c r="E543">
        <v>133</v>
      </c>
      <c r="F543">
        <f>I543*[1]!wallScanRefl(B543,G512,H512,I512,K512)+J512</f>
        <v>145.84788099258401</v>
      </c>
      <c r="G543">
        <f t="shared" si="10"/>
        <v>1.2411131278165526</v>
      </c>
      <c r="I543">
        <f>IF(B543&gt;H512,EXP(-1.414*M512*J543),1)</f>
        <v>1</v>
      </c>
      <c r="J543">
        <f>IF(B543&gt;H512,B543-H512,0)</f>
        <v>0</v>
      </c>
    </row>
    <row r="544" spans="1:10">
      <c r="A544">
        <v>30</v>
      </c>
      <c r="B544">
        <v>-20.895</v>
      </c>
      <c r="C544">
        <v>9</v>
      </c>
      <c r="D544">
        <v>2000</v>
      </c>
      <c r="E544">
        <v>106</v>
      </c>
      <c r="F544">
        <f>I544*[1]!wallScanRefl(B544,G512,H512,I512,K512)+J512</f>
        <v>110.83840661042774</v>
      </c>
      <c r="G544">
        <f t="shared" si="10"/>
        <v>0.22085074082859291</v>
      </c>
      <c r="I544">
        <f>IF(B544&gt;H512,EXP(-1.414*M512*J544),1)</f>
        <v>1</v>
      </c>
      <c r="J544">
        <f>IF(B544&gt;H512,B544-H512,0)</f>
        <v>0</v>
      </c>
    </row>
    <row r="545" spans="1:10">
      <c r="A545">
        <v>31</v>
      </c>
      <c r="B545">
        <v>-20.96</v>
      </c>
      <c r="C545">
        <v>9</v>
      </c>
      <c r="D545">
        <v>2000</v>
      </c>
      <c r="E545">
        <v>85</v>
      </c>
      <c r="F545">
        <f>I545*[1]!wallScanRefl(B545,G512,H512,I512,K512)+J512</f>
        <v>84.583972415410912</v>
      </c>
      <c r="G545">
        <f t="shared" si="10"/>
        <v>2.0362229545768324E-3</v>
      </c>
      <c r="I545">
        <f>IF(B545&gt;H512,EXP(-1.414*M512*J545),1)</f>
        <v>1</v>
      </c>
      <c r="J545">
        <f>IF(B545&gt;H512,B545-H512,0)</f>
        <v>0</v>
      </c>
    </row>
    <row r="546" spans="1:10">
      <c r="A546">
        <v>32</v>
      </c>
      <c r="B546">
        <v>-21.024999999999999</v>
      </c>
      <c r="C546">
        <v>10</v>
      </c>
      <c r="D546">
        <v>2000</v>
      </c>
      <c r="E546">
        <v>75</v>
      </c>
      <c r="F546">
        <f>I546*[1]!wallScanRefl(B546,G512,H512,I512,K512)+J512</f>
        <v>64.352258575376254</v>
      </c>
      <c r="G546">
        <f t="shared" si="10"/>
        <v>1.5116586326086467</v>
      </c>
      <c r="I546">
        <f>IF(B546&gt;H512,EXP(-1.414*M512*J546),1)</f>
        <v>1</v>
      </c>
      <c r="J546">
        <f>IF(B546&gt;H512,B546-H512,0)</f>
        <v>0</v>
      </c>
    </row>
    <row r="547" spans="1:10">
      <c r="A547">
        <v>33</v>
      </c>
      <c r="B547">
        <v>-21.09</v>
      </c>
      <c r="C547">
        <v>9</v>
      </c>
      <c r="D547">
        <v>2000</v>
      </c>
      <c r="E547">
        <v>47</v>
      </c>
      <c r="F547">
        <f>I547*[1]!wallScanRefl(B547,G512,H512,I512,K512)+J512</f>
        <v>50.143265090321535</v>
      </c>
      <c r="G547">
        <f t="shared" si="10"/>
        <v>0.21021522187306479</v>
      </c>
      <c r="I547">
        <f>IF(B547&gt;H512,EXP(-1.414*M512*J547),1)</f>
        <v>1</v>
      </c>
      <c r="J547">
        <f>IF(B547&gt;H512,B547-H512,0)</f>
        <v>0</v>
      </c>
    </row>
    <row r="548" spans="1:10">
      <c r="A548">
        <v>34</v>
      </c>
      <c r="B548">
        <v>-21.155000000000001</v>
      </c>
      <c r="C548">
        <v>9</v>
      </c>
      <c r="D548">
        <v>2000</v>
      </c>
      <c r="E548">
        <v>44</v>
      </c>
      <c r="F548">
        <f>I548*[1]!wallScanRefl(B548,G512,H512,I512,K512)+J512</f>
        <v>41.95699196024804</v>
      </c>
      <c r="G548">
        <f t="shared" si="10"/>
        <v>9.4860951147526074E-2</v>
      </c>
      <c r="I548">
        <f>IF(B548&gt;H512,EXP(-1.414*M512*J548),1)</f>
        <v>1</v>
      </c>
      <c r="J548">
        <f>IF(B548&gt;H512,B548-H512,0)</f>
        <v>0</v>
      </c>
    </row>
    <row r="549" spans="1:10">
      <c r="A549">
        <v>35</v>
      </c>
      <c r="B549">
        <v>-21.22</v>
      </c>
      <c r="C549">
        <v>9</v>
      </c>
      <c r="D549">
        <v>2000</v>
      </c>
      <c r="E549">
        <v>43</v>
      </c>
      <c r="F549">
        <f>I549*[1]!wallScanRefl(B549,G512,H512,I512,K512)+J512</f>
        <v>39.733767031278745</v>
      </c>
      <c r="G549">
        <f t="shared" si="10"/>
        <v>0.24809948385957353</v>
      </c>
      <c r="I549">
        <f>IF(B549&gt;H512,EXP(-1.414*M512*J549),1)</f>
        <v>1</v>
      </c>
      <c r="J549">
        <f>IF(B549&gt;H512,B549-H512,0)</f>
        <v>0</v>
      </c>
    </row>
    <row r="550" spans="1:10">
      <c r="A550">
        <v>36</v>
      </c>
      <c r="B550">
        <v>-21.28</v>
      </c>
      <c r="C550">
        <v>9</v>
      </c>
      <c r="D550">
        <v>2000</v>
      </c>
      <c r="E550">
        <v>37</v>
      </c>
      <c r="F550">
        <f>I550*[1]!wallScanRefl(B550,G512,H512,I512,K512)+J512</f>
        <v>39.733767031278745</v>
      </c>
      <c r="G550">
        <f t="shared" si="10"/>
        <v>0.20198600490017848</v>
      </c>
      <c r="I550">
        <f>IF(B550&gt;H512,EXP(-1.414*M512*J550),1)</f>
        <v>1</v>
      </c>
      <c r="J550">
        <f>IF(B550&gt;H512,B550-H512,0)</f>
        <v>0</v>
      </c>
    </row>
    <row r="551" spans="1:10">
      <c r="A551">
        <v>37</v>
      </c>
      <c r="B551">
        <v>-21.35</v>
      </c>
      <c r="C551">
        <v>9</v>
      </c>
      <c r="D551">
        <v>2000</v>
      </c>
      <c r="E551">
        <v>45</v>
      </c>
      <c r="F551">
        <f>I551*[1]!wallScanRefl(B551,G512,H512,I512,K512)+J512</f>
        <v>39.733767031278745</v>
      </c>
      <c r="G551">
        <f t="shared" si="10"/>
        <v>0.61629354846325957</v>
      </c>
      <c r="I551">
        <f>IF(B551&gt;H512,EXP(-1.414*M512*J551),1)</f>
        <v>1</v>
      </c>
      <c r="J551">
        <f>IF(B551&gt;H512,B551-H512,0)</f>
        <v>0</v>
      </c>
    </row>
    <row r="552" spans="1:10">
      <c r="A552">
        <v>38</v>
      </c>
      <c r="B552">
        <v>-21.405000000000001</v>
      </c>
      <c r="C552">
        <v>10</v>
      </c>
      <c r="D552">
        <v>2000</v>
      </c>
      <c r="E552">
        <v>43</v>
      </c>
      <c r="F552">
        <f>I552*[1]!wallScanRefl(B552,G512,H512,I512,K512)+J512</f>
        <v>39.733767031278745</v>
      </c>
      <c r="G552">
        <f t="shared" si="10"/>
        <v>0.24809948385957353</v>
      </c>
      <c r="I552">
        <f>IF(B552&gt;H512,EXP(-1.414*M512*J552),1)</f>
        <v>1</v>
      </c>
      <c r="J552">
        <f>IF(B552&gt;H512,B552-H512,0)</f>
        <v>0</v>
      </c>
    </row>
    <row r="553" spans="1:10">
      <c r="A553">
        <v>39</v>
      </c>
      <c r="B553">
        <v>-21.475000000000001</v>
      </c>
      <c r="C553">
        <v>10</v>
      </c>
      <c r="D553">
        <v>2000</v>
      </c>
      <c r="E553">
        <v>39</v>
      </c>
      <c r="F553">
        <f>I553*[1]!wallScanRefl(B553,G512,H512,I512,K512)+J512</f>
        <v>39.733767031278745</v>
      </c>
      <c r="G553">
        <f t="shared" si="10"/>
        <v>1.3805488620298028E-2</v>
      </c>
      <c r="I553">
        <f>IF(B553&gt;H512,EXP(-1.414*M512*J553),1)</f>
        <v>1</v>
      </c>
      <c r="J553">
        <f>IF(B553&gt;H512,B553-H512,0)</f>
        <v>0</v>
      </c>
    </row>
    <row r="554" spans="1:10">
      <c r="A554">
        <v>40</v>
      </c>
      <c r="B554">
        <v>-21.54</v>
      </c>
      <c r="C554">
        <v>10</v>
      </c>
      <c r="D554">
        <v>2000</v>
      </c>
      <c r="E554">
        <v>49</v>
      </c>
      <c r="F554">
        <f>I554*[1]!wallScanRefl(B554,G512,H512,I512,K512)+J512</f>
        <v>39.733767031278745</v>
      </c>
      <c r="G554">
        <f t="shared" si="10"/>
        <v>1.7523076210329944</v>
      </c>
      <c r="I554">
        <f>IF(B554&gt;H512,EXP(-1.414*M512*J554),1)</f>
        <v>1</v>
      </c>
      <c r="J554">
        <f>IF(B554&gt;H512,B554-H512,0)</f>
        <v>0</v>
      </c>
    </row>
    <row r="555" spans="1:10">
      <c r="A555">
        <v>41</v>
      </c>
      <c r="B555">
        <v>-21.6</v>
      </c>
      <c r="C555">
        <v>9</v>
      </c>
      <c r="D555">
        <v>2000</v>
      </c>
      <c r="E555">
        <v>46</v>
      </c>
      <c r="F555">
        <f>I555*[1]!wallScanRefl(B555,G512,H512,I512,K512)+J512</f>
        <v>39.733767031278745</v>
      </c>
      <c r="G555">
        <f t="shared" si="10"/>
        <v>0.85360164387585191</v>
      </c>
      <c r="I555">
        <f>IF(B555&gt;H512,EXP(-1.414*M512*J555),1)</f>
        <v>1</v>
      </c>
      <c r="J555">
        <f>IF(B555&gt;H512,B555-H512,0)</f>
        <v>0</v>
      </c>
    </row>
    <row r="556" spans="1:10">
      <c r="A556">
        <v>42</v>
      </c>
      <c r="B556">
        <v>-21.67</v>
      </c>
      <c r="C556">
        <v>9</v>
      </c>
      <c r="D556">
        <v>2000</v>
      </c>
      <c r="E556">
        <v>48</v>
      </c>
      <c r="F556">
        <f>I556*[1]!wallScanRefl(B556,G512,H512,I512,K512)+J512</f>
        <v>39.733767031278745</v>
      </c>
      <c r="G556">
        <f t="shared" si="10"/>
        <v>1.4235543227744627</v>
      </c>
      <c r="I556">
        <f>IF(B556&gt;H512,EXP(-1.414*M512*J556),1)</f>
        <v>1</v>
      </c>
      <c r="J556">
        <f>IF(B556&gt;H512,B556-H512,0)</f>
        <v>0</v>
      </c>
    </row>
    <row r="557" spans="1:10">
      <c r="A557">
        <v>43</v>
      </c>
      <c r="B557">
        <v>-21.734999999999999</v>
      </c>
      <c r="C557">
        <v>10</v>
      </c>
      <c r="D557">
        <v>2000</v>
      </c>
      <c r="E557">
        <v>43</v>
      </c>
      <c r="F557">
        <f>I557*[1]!wallScanRefl(B557,G512,H512,I512,K512)+J512</f>
        <v>39.733767031278745</v>
      </c>
      <c r="G557">
        <f t="shared" si="10"/>
        <v>0.24809948385957353</v>
      </c>
      <c r="I557">
        <f>IF(B557&gt;H512,EXP(-1.414*M512*J557),1)</f>
        <v>1</v>
      </c>
      <c r="J557">
        <f>IF(B557&gt;H512,B557-H512,0)</f>
        <v>0</v>
      </c>
    </row>
    <row r="558" spans="1:10">
      <c r="A558">
        <v>44</v>
      </c>
      <c r="B558">
        <v>-21.8</v>
      </c>
      <c r="C558">
        <v>10</v>
      </c>
      <c r="D558">
        <v>2000</v>
      </c>
      <c r="E558">
        <v>39</v>
      </c>
      <c r="F558">
        <f>I558*[1]!wallScanRefl(B558,G512,H512,I512,K512)+J512</f>
        <v>39.733767031278745</v>
      </c>
      <c r="G558">
        <f t="shared" si="10"/>
        <v>1.3805488620298028E-2</v>
      </c>
      <c r="I558">
        <f>IF(B558&gt;H512,EXP(-1.414*M512*J558),1)</f>
        <v>1</v>
      </c>
      <c r="J558">
        <f>IF(B558&gt;H512,B558-H512,0)</f>
        <v>0</v>
      </c>
    </row>
    <row r="559" spans="1:10">
      <c r="A559">
        <v>45</v>
      </c>
      <c r="B559">
        <v>-21.87</v>
      </c>
      <c r="C559">
        <v>9</v>
      </c>
      <c r="D559">
        <v>2000</v>
      </c>
      <c r="E559">
        <v>40</v>
      </c>
      <c r="F559">
        <f>I559*[1]!wallScanRefl(B559,G512,H512,I512,K512)+J512</f>
        <v>39.733767031278745</v>
      </c>
      <c r="G559">
        <f t="shared" si="10"/>
        <v>1.771999840853316E-3</v>
      </c>
      <c r="I559">
        <f>IF(B559&gt;H512,EXP(-1.414*M512*J559),1)</f>
        <v>1</v>
      </c>
      <c r="J559">
        <f>IF(B559&gt;H512,B559-H512,0)</f>
        <v>0</v>
      </c>
    </row>
    <row r="560" spans="1:10">
      <c r="A560">
        <v>46</v>
      </c>
      <c r="B560">
        <v>-21.93</v>
      </c>
      <c r="C560">
        <v>9</v>
      </c>
      <c r="D560">
        <v>2000</v>
      </c>
      <c r="E560">
        <v>35</v>
      </c>
      <c r="F560">
        <f>I560*[1]!wallScanRefl(B560,G512,H512,I512,K512)+J512</f>
        <v>39.733767031278745</v>
      </c>
      <c r="G560">
        <f t="shared" si="10"/>
        <v>0.64024429446918818</v>
      </c>
      <c r="I560">
        <f>IF(B560&gt;H512,EXP(-1.414*M512*J560),1)</f>
        <v>1</v>
      </c>
      <c r="J560">
        <f>IF(B560&gt;H512,B560-H512,0)</f>
        <v>0</v>
      </c>
    </row>
    <row r="561" spans="1:10">
      <c r="A561">
        <v>47</v>
      </c>
      <c r="B561">
        <v>-22</v>
      </c>
      <c r="C561">
        <v>9</v>
      </c>
      <c r="D561">
        <v>2000</v>
      </c>
      <c r="E561">
        <v>36</v>
      </c>
      <c r="F561">
        <f>I561*[1]!wallScanRefl(B561,G512,H512,I512,K512)+J512</f>
        <v>39.733767031278745</v>
      </c>
      <c r="G561">
        <f t="shared" si="10"/>
        <v>0.38725045121844709</v>
      </c>
      <c r="I561">
        <f>IF(B561&gt;H512,EXP(-1.414*M512*J561),1)</f>
        <v>1</v>
      </c>
      <c r="J561">
        <f>IF(B561&gt;H512,B561-H512,0)</f>
        <v>0</v>
      </c>
    </row>
    <row r="562" spans="1:10">
      <c r="A562">
        <v>48</v>
      </c>
      <c r="B562">
        <v>-22.065000000000001</v>
      </c>
      <c r="C562">
        <v>9</v>
      </c>
      <c r="D562">
        <v>2000</v>
      </c>
      <c r="E562">
        <v>40</v>
      </c>
      <c r="F562">
        <f>I562*[1]!wallScanRefl(B562,G512,H512,I512,K512)+J512</f>
        <v>39.733767031278745</v>
      </c>
      <c r="G562">
        <f t="shared" si="10"/>
        <v>1.771999840853316E-3</v>
      </c>
      <c r="I562">
        <f>IF(B562&gt;H512,EXP(-1.414*M512*J562),1)</f>
        <v>1</v>
      </c>
      <c r="J562">
        <f>IF(B562&gt;H512,B562-H512,0)</f>
        <v>0</v>
      </c>
    </row>
    <row r="563" spans="1:10">
      <c r="A563">
        <v>49</v>
      </c>
      <c r="B563">
        <v>-22.125</v>
      </c>
      <c r="C563">
        <v>9</v>
      </c>
      <c r="D563">
        <v>2000</v>
      </c>
      <c r="E563">
        <v>39</v>
      </c>
      <c r="F563">
        <f>I563*[1]!wallScanRefl(B563,G512,H512,I512,K512)+J512</f>
        <v>39.733767031278745</v>
      </c>
      <c r="G563">
        <f t="shared" si="10"/>
        <v>1.3805488620298028E-2</v>
      </c>
      <c r="I563">
        <f>IF(B563&gt;H512,EXP(-1.414*M512*J563),1)</f>
        <v>1</v>
      </c>
      <c r="J563">
        <f>IF(B563&gt;H512,B563-H512,0)</f>
        <v>0</v>
      </c>
    </row>
    <row r="564" spans="1:10">
      <c r="A564">
        <v>50</v>
      </c>
      <c r="B564">
        <v>-22.195</v>
      </c>
      <c r="C564">
        <v>9</v>
      </c>
      <c r="D564">
        <v>2000</v>
      </c>
      <c r="E564">
        <v>43</v>
      </c>
      <c r="F564">
        <f>I564*[1]!wallScanRefl(B564,G512,H512,I512,K512)+J512</f>
        <v>39.733767031278745</v>
      </c>
      <c r="G564">
        <f t="shared" si="10"/>
        <v>0.24809948385957353</v>
      </c>
      <c r="I564">
        <f>IF(B564&gt;H512,EXP(-1.414*M512*J564),1)</f>
        <v>1</v>
      </c>
      <c r="J564">
        <f>IF(B564&gt;H512,B564-H512,0)</f>
        <v>0</v>
      </c>
    </row>
    <row r="565" spans="1:10">
      <c r="A565">
        <v>51</v>
      </c>
      <c r="B565">
        <v>-22.254999999999999</v>
      </c>
      <c r="C565">
        <v>10</v>
      </c>
      <c r="D565">
        <v>2000</v>
      </c>
      <c r="E565">
        <v>27</v>
      </c>
      <c r="F565">
        <f>I565*[1]!wallScanRefl(B565,G512,H512,I512,K512)+J512</f>
        <v>39.733767031278745</v>
      </c>
      <c r="G565">
        <f t="shared" si="10"/>
        <v>6.0055119558104257</v>
      </c>
      <c r="I565">
        <f>IF(B565&gt;H512,EXP(-1.414*M512*J565),1)</f>
        <v>1</v>
      </c>
      <c r="J565">
        <f>IF(B565&gt;H512,B565-H512,0)</f>
        <v>0</v>
      </c>
    </row>
    <row r="566" spans="1:10">
      <c r="A566">
        <v>52</v>
      </c>
      <c r="B566">
        <v>-22.324999999999999</v>
      </c>
      <c r="C566">
        <v>9</v>
      </c>
      <c r="D566">
        <v>2000</v>
      </c>
      <c r="E566">
        <v>40</v>
      </c>
      <c r="F566">
        <f>I566*[1]!wallScanRefl(B566,G512,H512,I512,K512)+J512</f>
        <v>39.733767031278745</v>
      </c>
      <c r="G566">
        <f t="shared" si="10"/>
        <v>1.771999840853316E-3</v>
      </c>
      <c r="I566">
        <f>IF(B566&gt;H512,EXP(-1.414*M512*J566),1)</f>
        <v>1</v>
      </c>
      <c r="J566">
        <f>IF(B566&gt;H512,B566-H512,0)</f>
        <v>0</v>
      </c>
    </row>
    <row r="567" spans="1:10">
      <c r="A567">
        <v>53</v>
      </c>
      <c r="B567">
        <v>-22.38</v>
      </c>
      <c r="C567">
        <v>9</v>
      </c>
      <c r="D567">
        <v>2000</v>
      </c>
      <c r="E567">
        <v>46</v>
      </c>
      <c r="F567">
        <f>I567*[1]!wallScanRefl(B567,G512,H512,I512,K512)+J512</f>
        <v>39.733767031278745</v>
      </c>
      <c r="G567">
        <f t="shared" si="10"/>
        <v>0.85360164387585191</v>
      </c>
      <c r="I567">
        <f>IF(B567&gt;H512,EXP(-1.414*M512*J567),1)</f>
        <v>1</v>
      </c>
      <c r="J567">
        <f>IF(B567&gt;H512,B567-H512,0)</f>
        <v>0</v>
      </c>
    </row>
    <row r="568" spans="1:10">
      <c r="A568">
        <v>54</v>
      </c>
      <c r="B568">
        <v>-22.445</v>
      </c>
      <c r="C568">
        <v>10</v>
      </c>
      <c r="D568">
        <v>2000</v>
      </c>
      <c r="E568">
        <v>45</v>
      </c>
      <c r="F568">
        <f>I568*[1]!wallScanRefl(B568,G512,H512,I512,K512)+J512</f>
        <v>39.733767031278745</v>
      </c>
      <c r="G568">
        <f t="shared" si="10"/>
        <v>0.61629354846325957</v>
      </c>
      <c r="I568">
        <f>IF(B568&gt;H512,EXP(-1.414*M512*J568),1)</f>
        <v>1</v>
      </c>
      <c r="J568">
        <f>IF(B568&gt;H512,B568-H512,0)</f>
        <v>0</v>
      </c>
    </row>
    <row r="569" spans="1:10">
      <c r="A569">
        <v>55</v>
      </c>
      <c r="B569">
        <v>-22.51</v>
      </c>
      <c r="C569">
        <v>9</v>
      </c>
      <c r="D569">
        <v>2000</v>
      </c>
      <c r="E569">
        <v>38</v>
      </c>
      <c r="F569">
        <f>I569*[1]!wallScanRefl(B569,G512,H512,I512,K512)+J512</f>
        <v>39.733767031278745</v>
      </c>
      <c r="G569">
        <f t="shared" si="10"/>
        <v>7.9103897861818775E-2</v>
      </c>
      <c r="I569">
        <f>IF(B569&gt;H512,EXP(-1.414*M512*J569),1)</f>
        <v>1</v>
      </c>
      <c r="J569">
        <f>IF(B569&gt;H512,B569-H512,0)</f>
        <v>0</v>
      </c>
    </row>
    <row r="570" spans="1:10">
      <c r="A570">
        <v>56</v>
      </c>
      <c r="B570">
        <v>-22.585000000000001</v>
      </c>
      <c r="C570">
        <v>9</v>
      </c>
      <c r="D570">
        <v>2000</v>
      </c>
      <c r="E570">
        <v>47</v>
      </c>
      <c r="F570">
        <f>I570*[1]!wallScanRefl(B570,G512,H512,I512,K512)+J512</f>
        <v>39.733767031278745</v>
      </c>
      <c r="G570">
        <f t="shared" si="10"/>
        <v>1.1233647139517382</v>
      </c>
      <c r="I570">
        <f>IF(B570&gt;H512,EXP(-1.414*M512*J570),1)</f>
        <v>1</v>
      </c>
      <c r="J570">
        <f>IF(B570&gt;H512,B570-H512,0)</f>
        <v>0</v>
      </c>
    </row>
    <row r="571" spans="1:10">
      <c r="A571">
        <v>57</v>
      </c>
      <c r="B571">
        <v>-22.645</v>
      </c>
      <c r="C571">
        <v>9</v>
      </c>
      <c r="D571">
        <v>2000</v>
      </c>
      <c r="E571">
        <v>42</v>
      </c>
      <c r="F571">
        <f>I571*[1]!wallScanRefl(B571,G512,H512,I512,K512)+J512</f>
        <v>39.733767031278745</v>
      </c>
      <c r="G571">
        <f t="shared" si="10"/>
        <v>0.12228123496474172</v>
      </c>
      <c r="I571">
        <f>IF(B571&gt;H512,EXP(-1.414*M512*J571),1)</f>
        <v>1</v>
      </c>
      <c r="J571">
        <f>IF(B571&gt;H512,B571-H512,0)</f>
        <v>0</v>
      </c>
    </row>
    <row r="572" spans="1:10">
      <c r="A572">
        <v>58</v>
      </c>
      <c r="B572">
        <v>-22.715</v>
      </c>
      <c r="C572">
        <v>9</v>
      </c>
      <c r="D572">
        <v>2000</v>
      </c>
      <c r="E572">
        <v>38</v>
      </c>
      <c r="F572">
        <f>I572*[1]!wallScanRefl(B572,G512,H512,I512,K512)+J512</f>
        <v>39.733767031278745</v>
      </c>
      <c r="G572">
        <f t="shared" si="10"/>
        <v>7.9103897861818775E-2</v>
      </c>
      <c r="I572">
        <f>IF(B572&gt;H512,EXP(-1.414*M512*J572),1)</f>
        <v>1</v>
      </c>
      <c r="J572">
        <f>IF(B572&gt;H512,B572-H512,0)</f>
        <v>0</v>
      </c>
    </row>
    <row r="573" spans="1:10">
      <c r="A573">
        <v>59</v>
      </c>
      <c r="B573">
        <v>-22.785</v>
      </c>
      <c r="C573">
        <v>10</v>
      </c>
      <c r="D573">
        <v>2000</v>
      </c>
      <c r="E573">
        <v>36</v>
      </c>
      <c r="F573">
        <f>I573*[1]!wallScanRefl(B573,G512,H512,I512,K512)+J512</f>
        <v>39.733767031278745</v>
      </c>
      <c r="G573">
        <f t="shared" si="10"/>
        <v>0.38725045121844709</v>
      </c>
      <c r="I573">
        <f>IF(B573&gt;H512,EXP(-1.414*M512*J573),1)</f>
        <v>1</v>
      </c>
      <c r="J573">
        <f>IF(B573&gt;H512,B573-H512,0)</f>
        <v>0</v>
      </c>
    </row>
    <row r="574" spans="1:10">
      <c r="A574">
        <v>60</v>
      </c>
      <c r="B574">
        <v>-22.84</v>
      </c>
      <c r="C574">
        <v>10</v>
      </c>
      <c r="D574">
        <v>2000</v>
      </c>
      <c r="E574">
        <v>43</v>
      </c>
      <c r="F574">
        <f>I574*[1]!wallScanRefl(B574,G512,H512,I512,K512)+J512</f>
        <v>39.733767031278745</v>
      </c>
      <c r="G574">
        <f t="shared" si="10"/>
        <v>0.24809948385957353</v>
      </c>
      <c r="I574">
        <f>IF(B574&gt;H512,EXP(-1.414*M512*J574),1)</f>
        <v>1</v>
      </c>
      <c r="J574">
        <f>IF(B574&gt;H512,B574-H512,0)</f>
        <v>0</v>
      </c>
    </row>
    <row r="575" spans="1:10">
      <c r="A575">
        <v>61</v>
      </c>
      <c r="B575">
        <v>-22.91</v>
      </c>
      <c r="C575">
        <v>10</v>
      </c>
      <c r="D575">
        <v>2000</v>
      </c>
      <c r="E575">
        <v>37</v>
      </c>
      <c r="F575">
        <f>I575*[1]!wallScanRefl(B575,G512,H512,I512,K512)+J512</f>
        <v>39.733767031278745</v>
      </c>
      <c r="G575">
        <f t="shared" si="10"/>
        <v>0.20198600490017848</v>
      </c>
      <c r="I575">
        <f>IF(B575&gt;H512,EXP(-1.414*M512*J575),1)</f>
        <v>1</v>
      </c>
      <c r="J575">
        <f>IF(B575&gt;H512,B575-H512,0)</f>
        <v>0</v>
      </c>
    </row>
    <row r="576" spans="1:10">
      <c r="A576">
        <v>62</v>
      </c>
      <c r="B576">
        <v>-22.97</v>
      </c>
      <c r="C576">
        <v>9</v>
      </c>
      <c r="D576">
        <v>2000</v>
      </c>
      <c r="E576">
        <v>41</v>
      </c>
      <c r="F576">
        <f>I576*[1]!wallScanRefl(B576,G512,H512,I512,K512)+J512</f>
        <v>39.733767031278745</v>
      </c>
      <c r="G576">
        <f t="shared" si="10"/>
        <v>3.9105998318942493E-2</v>
      </c>
      <c r="I576">
        <f>IF(B576&gt;H512,EXP(-1.414*M512*J576),1)</f>
        <v>1</v>
      </c>
      <c r="J576">
        <f>IF(B576&gt;H512,B576-H512,0)</f>
        <v>0</v>
      </c>
    </row>
    <row r="577" spans="1:10">
      <c r="A577">
        <v>63</v>
      </c>
      <c r="B577">
        <v>-23.04</v>
      </c>
      <c r="C577">
        <v>9</v>
      </c>
      <c r="D577">
        <v>2000</v>
      </c>
      <c r="E577">
        <v>39</v>
      </c>
      <c r="F577">
        <f>I577*[1]!wallScanRefl(B577,G512,H512,I512,K512)+J512</f>
        <v>39.733767031278745</v>
      </c>
      <c r="G577">
        <f t="shared" si="10"/>
        <v>1.3805488620298028E-2</v>
      </c>
      <c r="I577">
        <f>IF(B577&gt;H512,EXP(-1.414*M512*J577),1)</f>
        <v>1</v>
      </c>
      <c r="J577">
        <f>IF(B577&gt;H512,B577-H512,0)</f>
        <v>0</v>
      </c>
    </row>
    <row r="578" spans="1:10">
      <c r="A578">
        <v>64</v>
      </c>
      <c r="B578">
        <v>-23.1</v>
      </c>
      <c r="C578">
        <v>10</v>
      </c>
      <c r="D578">
        <v>2000</v>
      </c>
      <c r="E578">
        <v>44</v>
      </c>
      <c r="F578">
        <f>I578*[1]!wallScanRefl(B578,G512,H512,I512,K512)+J512</f>
        <v>39.733767031278745</v>
      </c>
      <c r="G578">
        <f t="shared" si="10"/>
        <v>0.41365326689554932</v>
      </c>
      <c r="I578">
        <f>IF(B578&gt;H512,EXP(-1.414*M512*J578),1)</f>
        <v>1</v>
      </c>
      <c r="J578">
        <f>IF(B578&gt;H512,B578-H512,0)</f>
        <v>0</v>
      </c>
    </row>
    <row r="579" spans="1:10">
      <c r="A579">
        <v>65</v>
      </c>
      <c r="B579">
        <v>-23.17</v>
      </c>
      <c r="C579">
        <v>10</v>
      </c>
      <c r="D579">
        <v>2000</v>
      </c>
      <c r="E579">
        <v>43</v>
      </c>
      <c r="F579">
        <f>I579*[1]!wallScanRefl(B579,G512,H512,I512,K512)+J512</f>
        <v>39.733767031278745</v>
      </c>
      <c r="G579">
        <f t="shared" si="10"/>
        <v>0.24809948385957353</v>
      </c>
      <c r="I579">
        <f>IF(B579&gt;H512,EXP(-1.414*M512*J579),1)</f>
        <v>1</v>
      </c>
      <c r="J579">
        <f>IF(B579&gt;H512,B579-H512,0)</f>
        <v>0</v>
      </c>
    </row>
    <row r="580" spans="1:10">
      <c r="A580">
        <v>66</v>
      </c>
      <c r="B580">
        <v>-23.234999999999999</v>
      </c>
      <c r="C580">
        <v>9</v>
      </c>
      <c r="D580">
        <v>2000</v>
      </c>
      <c r="E580">
        <v>38</v>
      </c>
      <c r="F580">
        <f>I580*[1]!wallScanRefl(B580,G512,H512,I512,K512)+J512</f>
        <v>39.733767031278745</v>
      </c>
      <c r="G580">
        <f t="shared" ref="G580:G589" si="11">(F580-E580)^2/E580</f>
        <v>7.9103897861818775E-2</v>
      </c>
      <c r="I580">
        <f>IF(B580&gt;H512,EXP(-1.414*M512*J580),1)</f>
        <v>1</v>
      </c>
      <c r="J580">
        <f>IF(B580&gt;H512,B580-H512,0)</f>
        <v>0</v>
      </c>
    </row>
    <row r="581" spans="1:10">
      <c r="A581">
        <v>67</v>
      </c>
      <c r="B581">
        <v>-23.3</v>
      </c>
      <c r="C581">
        <v>10</v>
      </c>
      <c r="D581">
        <v>2000</v>
      </c>
      <c r="E581">
        <v>43</v>
      </c>
      <c r="F581">
        <f>I581*[1]!wallScanRefl(B581,G512,H512,I512,K512)+J512</f>
        <v>39.733767031278745</v>
      </c>
      <c r="G581">
        <f t="shared" si="11"/>
        <v>0.24809948385957353</v>
      </c>
      <c r="I581">
        <f>IF(B581&gt;H512,EXP(-1.414*M512*J581),1)</f>
        <v>1</v>
      </c>
      <c r="J581">
        <f>IF(B581&gt;H512,B581-H512,0)</f>
        <v>0</v>
      </c>
    </row>
    <row r="582" spans="1:10">
      <c r="A582">
        <v>68</v>
      </c>
      <c r="B582">
        <v>-23.36</v>
      </c>
      <c r="C582">
        <v>10</v>
      </c>
      <c r="D582">
        <v>2000</v>
      </c>
      <c r="E582">
        <v>35</v>
      </c>
      <c r="F582">
        <f>I582*[1]!wallScanRefl(B582,G512,H512,I512,K512)+J512</f>
        <v>39.733767031278745</v>
      </c>
      <c r="G582">
        <f t="shared" si="11"/>
        <v>0.64024429446918818</v>
      </c>
      <c r="I582">
        <f>IF(B582&gt;H512,EXP(-1.414*M512*J582),1)</f>
        <v>1</v>
      </c>
      <c r="J582">
        <f>IF(B582&gt;H512,B582-H512,0)</f>
        <v>0</v>
      </c>
    </row>
    <row r="583" spans="1:10">
      <c r="A583">
        <v>69</v>
      </c>
      <c r="B583">
        <v>-23.425000000000001</v>
      </c>
      <c r="C583">
        <v>10</v>
      </c>
      <c r="D583">
        <v>2000</v>
      </c>
      <c r="E583">
        <v>42</v>
      </c>
      <c r="F583">
        <f>I583*[1]!wallScanRefl(B583,G512,H512,I512,K512)+J512</f>
        <v>39.733767031278745</v>
      </c>
      <c r="G583">
        <f t="shared" si="11"/>
        <v>0.12228123496474172</v>
      </c>
      <c r="I583">
        <f>IF(B583&gt;H512,EXP(-1.414*M512*J583),1)</f>
        <v>1</v>
      </c>
      <c r="J583">
        <f>IF(B583&gt;H512,B583-H512,0)</f>
        <v>0</v>
      </c>
    </row>
    <row r="584" spans="1:10">
      <c r="A584">
        <v>70</v>
      </c>
      <c r="B584">
        <v>-23.5</v>
      </c>
      <c r="C584">
        <v>10</v>
      </c>
      <c r="D584">
        <v>2000</v>
      </c>
      <c r="E584">
        <v>47</v>
      </c>
      <c r="F584">
        <f>I584*[1]!wallScanRefl(B584,G512,H512,I512,K512)+J512</f>
        <v>39.733767031278745</v>
      </c>
      <c r="G584">
        <f t="shared" si="11"/>
        <v>1.1233647139517382</v>
      </c>
      <c r="I584">
        <f>IF(B584&gt;H512,EXP(-1.414*M512*J584),1)</f>
        <v>1</v>
      </c>
      <c r="J584">
        <f>IF(B584&gt;H512,B584-H512,0)</f>
        <v>0</v>
      </c>
    </row>
    <row r="585" spans="1:10">
      <c r="A585">
        <v>71</v>
      </c>
      <c r="B585">
        <v>-23.56</v>
      </c>
      <c r="C585">
        <v>9</v>
      </c>
      <c r="D585">
        <v>2000</v>
      </c>
      <c r="E585">
        <v>43</v>
      </c>
      <c r="F585">
        <f>I585*[1]!wallScanRefl(B585,G512,H512,I512,K512)+J512</f>
        <v>39.733767031278745</v>
      </c>
      <c r="G585">
        <f t="shared" si="11"/>
        <v>0.24809948385957353</v>
      </c>
      <c r="I585">
        <f>IF(B585&gt;H512,EXP(-1.414*M512*J585),1)</f>
        <v>1</v>
      </c>
      <c r="J585">
        <f>IF(B585&gt;H512,B585-H512,0)</f>
        <v>0</v>
      </c>
    </row>
    <row r="586" spans="1:10">
      <c r="A586">
        <v>72</v>
      </c>
      <c r="B586">
        <v>-23.625</v>
      </c>
      <c r="C586">
        <v>9</v>
      </c>
      <c r="D586">
        <v>2000</v>
      </c>
      <c r="E586">
        <v>38</v>
      </c>
      <c r="F586">
        <f>I586*[1]!wallScanRefl(B586,G512,H512,I512,K512)+J512</f>
        <v>39.733767031278745</v>
      </c>
      <c r="G586">
        <f t="shared" si="11"/>
        <v>7.9103897861818775E-2</v>
      </c>
      <c r="I586">
        <f>IF(B586&gt;H512,EXP(-1.414*M512*J586),1)</f>
        <v>1</v>
      </c>
      <c r="J586">
        <f>IF(B586&gt;H512,B586-H512,0)</f>
        <v>0</v>
      </c>
    </row>
    <row r="587" spans="1:10">
      <c r="A587">
        <v>73</v>
      </c>
      <c r="B587">
        <v>-23.69</v>
      </c>
      <c r="C587">
        <v>10</v>
      </c>
      <c r="D587">
        <v>2000</v>
      </c>
      <c r="E587">
        <v>36</v>
      </c>
      <c r="F587">
        <f>I587*[1]!wallScanRefl(B587,G512,H512,I512,K512)+J512</f>
        <v>39.733767031278745</v>
      </c>
      <c r="G587">
        <f t="shared" si="11"/>
        <v>0.38725045121844709</v>
      </c>
      <c r="I587">
        <f>IF(B587&gt;H512,EXP(-1.414*M512*J587),1)</f>
        <v>1</v>
      </c>
      <c r="J587">
        <f>IF(B587&gt;H512,B587-H512,0)</f>
        <v>0</v>
      </c>
    </row>
    <row r="588" spans="1:10">
      <c r="A588">
        <v>74</v>
      </c>
      <c r="B588">
        <v>-23.754999999999999</v>
      </c>
      <c r="C588">
        <v>9</v>
      </c>
      <c r="D588">
        <v>2000</v>
      </c>
      <c r="E588">
        <v>26</v>
      </c>
      <c r="F588">
        <f>I588*[1]!wallScanRefl(B588,G512,H512,I512,K512)+J512</f>
        <v>39.733767031278745</v>
      </c>
      <c r="G588">
        <f t="shared" si="11"/>
        <v>7.2544752642091916</v>
      </c>
      <c r="I588">
        <f>IF(B588&gt;H512,EXP(-1.414*M512*J588),1)</f>
        <v>1</v>
      </c>
      <c r="J588">
        <f>IF(B588&gt;H512,B588-H512,0)</f>
        <v>0</v>
      </c>
    </row>
    <row r="589" spans="1:10">
      <c r="A589">
        <v>75</v>
      </c>
      <c r="B589">
        <v>-23.815000000000001</v>
      </c>
      <c r="C589">
        <v>10</v>
      </c>
      <c r="D589">
        <v>2000</v>
      </c>
      <c r="E589">
        <v>36</v>
      </c>
      <c r="F589">
        <f>I589*[1]!wallScanRefl(B589,G512,H512,I512,K512)+J512</f>
        <v>39.733767031278745</v>
      </c>
      <c r="G589">
        <f t="shared" si="11"/>
        <v>0.38725045121844709</v>
      </c>
      <c r="I589">
        <f>IF(B589&gt;H512,EXP(-1.414*M512*J589),1)</f>
        <v>1</v>
      </c>
      <c r="J589">
        <f>IF(B589&gt;H512,B589-H512,0)</f>
        <v>0</v>
      </c>
    </row>
    <row r="590" spans="1:10">
      <c r="A590" t="s">
        <v>0</v>
      </c>
    </row>
    <row r="591" spans="1:10">
      <c r="A591" t="s">
        <v>0</v>
      </c>
    </row>
    <row r="592" spans="1:10">
      <c r="A592" t="s">
        <v>0</v>
      </c>
    </row>
    <row r="593" spans="1:13">
      <c r="A593" t="s">
        <v>0</v>
      </c>
    </row>
    <row r="594" spans="1:13">
      <c r="A594" t="s">
        <v>26</v>
      </c>
    </row>
    <row r="595" spans="1:13">
      <c r="A595" t="s">
        <v>2</v>
      </c>
    </row>
    <row r="596" spans="1:13">
      <c r="A596" t="s">
        <v>15</v>
      </c>
    </row>
    <row r="597" spans="1:13">
      <c r="A597" t="s">
        <v>4</v>
      </c>
    </row>
    <row r="598" spans="1:13">
      <c r="A598" t="s">
        <v>5</v>
      </c>
    </row>
    <row r="599" spans="1:13">
      <c r="A599" t="s">
        <v>6</v>
      </c>
    </row>
    <row r="600" spans="1:13">
      <c r="A600" t="s">
        <v>7</v>
      </c>
    </row>
    <row r="601" spans="1:13">
      <c r="A601" t="s">
        <v>27</v>
      </c>
    </row>
    <row r="602" spans="1:13">
      <c r="A602" t="s">
        <v>9</v>
      </c>
    </row>
    <row r="603" spans="1:13">
      <c r="A603" t="s">
        <v>10</v>
      </c>
      <c r="G603" t="s">
        <v>159</v>
      </c>
      <c r="H603" t="s">
        <v>160</v>
      </c>
      <c r="I603" t="s">
        <v>161</v>
      </c>
      <c r="J603" t="s">
        <v>162</v>
      </c>
      <c r="K603" t="s">
        <v>109</v>
      </c>
      <c r="M603" t="s">
        <v>163</v>
      </c>
    </row>
    <row r="604" spans="1:13">
      <c r="A604" t="s">
        <v>11</v>
      </c>
      <c r="G604">
        <v>279.04164779556874</v>
      </c>
      <c r="H604">
        <v>-20.741439332727992</v>
      </c>
      <c r="I604">
        <v>0.58039035247441717</v>
      </c>
      <c r="J604">
        <v>38.89358805876531</v>
      </c>
      <c r="K604">
        <v>90</v>
      </c>
      <c r="M604">
        <v>0.18476881189950076</v>
      </c>
    </row>
    <row r="605" spans="1:13">
      <c r="A605" t="s">
        <v>0</v>
      </c>
    </row>
    <row r="606" spans="1:13">
      <c r="A606" t="s">
        <v>130</v>
      </c>
      <c r="B606" t="s">
        <v>123</v>
      </c>
      <c r="C606" t="s">
        <v>112</v>
      </c>
      <c r="D606" t="s">
        <v>129</v>
      </c>
      <c r="E606" t="s">
        <v>128</v>
      </c>
      <c r="F606" t="s">
        <v>164</v>
      </c>
      <c r="G606" t="s">
        <v>165</v>
      </c>
      <c r="H606" t="s">
        <v>166</v>
      </c>
      <c r="I606" t="s">
        <v>167</v>
      </c>
      <c r="J606" t="s">
        <v>157</v>
      </c>
    </row>
    <row r="607" spans="1:13">
      <c r="A607">
        <v>1</v>
      </c>
      <c r="B607">
        <v>-18.995000000000001</v>
      </c>
      <c r="C607">
        <v>9</v>
      </c>
      <c r="D607">
        <v>2000</v>
      </c>
      <c r="E607">
        <v>223</v>
      </c>
      <c r="F607">
        <f>I607*[1]!wallScanRefl(B607,G604,H604,I604,K604)+J604</f>
        <v>215.70450432029736</v>
      </c>
      <c r="G607">
        <f>(F607-E607)^2/E607</f>
        <v>0.23867379915946135</v>
      </c>
      <c r="H607">
        <f>SUM(G607:G681)/(COUNT(G607:G681)-4)</f>
        <v>1.4974458302971922</v>
      </c>
      <c r="I607">
        <f>IF(B607&gt;H604,EXP(-1.414*M604*J607),1)</f>
        <v>0.63363629643940145</v>
      </c>
      <c r="J607">
        <f>IF(B607&gt;H604,B607-H604,0)</f>
        <v>1.7464393327279915</v>
      </c>
    </row>
    <row r="608" spans="1:13">
      <c r="A608">
        <v>2</v>
      </c>
      <c r="B608">
        <v>-19.074999999999999</v>
      </c>
      <c r="C608">
        <v>9</v>
      </c>
      <c r="D608">
        <v>2000</v>
      </c>
      <c r="E608">
        <v>207</v>
      </c>
      <c r="F608">
        <f>I608*[1]!wallScanRefl(B608,G604,H604,I604,K604)+J604</f>
        <v>219.43892850919016</v>
      </c>
      <c r="G608">
        <f t="shared" ref="G608:G671" si="12">(F608-E608)^2/E608</f>
        <v>0.74747315196494601</v>
      </c>
      <c r="I608">
        <f>IF(B608&gt;H604,EXP(-1.414*M604*J608),1)</f>
        <v>0.64701933161853975</v>
      </c>
      <c r="J608">
        <f>IF(B608&gt;H604,B608-H604,0)</f>
        <v>1.6664393327279932</v>
      </c>
    </row>
    <row r="609" spans="1:10">
      <c r="A609">
        <v>3</v>
      </c>
      <c r="B609">
        <v>-19.135000000000002</v>
      </c>
      <c r="C609">
        <v>9</v>
      </c>
      <c r="D609">
        <v>2000</v>
      </c>
      <c r="E609">
        <v>212</v>
      </c>
      <c r="F609">
        <f>I609*[1]!wallScanRefl(B609,G604,H604,I604,K604)+J604</f>
        <v>222.29141772324238</v>
      </c>
      <c r="G609">
        <f t="shared" si="12"/>
        <v>0.49959093752012868</v>
      </c>
      <c r="I609">
        <f>IF(B609&gt;H604,EXP(-1.414*M604*J609),1)</f>
        <v>0.65724178133737876</v>
      </c>
      <c r="J609">
        <f>IF(B609&gt;H604,B609-H604,0)</f>
        <v>1.6064393327279909</v>
      </c>
    </row>
    <row r="610" spans="1:10">
      <c r="A610">
        <v>4</v>
      </c>
      <c r="B610">
        <v>-19.204999999999998</v>
      </c>
      <c r="C610">
        <v>10</v>
      </c>
      <c r="D610">
        <v>2000</v>
      </c>
      <c r="E610">
        <v>234</v>
      </c>
      <c r="F610">
        <f>I610*[1]!wallScanRefl(B610,G604,H604,I604,K604)+J604</f>
        <v>225.67633172434054</v>
      </c>
      <c r="G610">
        <f t="shared" si="12"/>
        <v>0.29608313488555421</v>
      </c>
      <c r="I610">
        <f>IF(B610&gt;H604,EXP(-1.414*M604*J610),1)</f>
        <v>0.66937227880196526</v>
      </c>
      <c r="J610">
        <f>IF(B610&gt;H604,B610-H604,0)</f>
        <v>1.5364393327279942</v>
      </c>
    </row>
    <row r="611" spans="1:10">
      <c r="A611">
        <v>5</v>
      </c>
      <c r="B611">
        <v>-19.265000000000001</v>
      </c>
      <c r="C611">
        <v>10</v>
      </c>
      <c r="D611">
        <v>2000</v>
      </c>
      <c r="E611">
        <v>232</v>
      </c>
      <c r="F611">
        <f>I611*[1]!wallScanRefl(B611,G604,H604,I604,K604)+J604</f>
        <v>228.62736751594778</v>
      </c>
      <c r="G611">
        <f t="shared" si="12"/>
        <v>4.9028663243466532E-2</v>
      </c>
      <c r="I611">
        <f>IF(B611&gt;H604,EXP(-1.414*M604*J611),1)</f>
        <v>0.67994788934225714</v>
      </c>
      <c r="J611">
        <f>IF(B611&gt;H604,B611-H604,0)</f>
        <v>1.4764393327279919</v>
      </c>
    </row>
    <row r="612" spans="1:10">
      <c r="A612">
        <v>6</v>
      </c>
      <c r="B612">
        <v>-19.34</v>
      </c>
      <c r="C612">
        <v>10</v>
      </c>
      <c r="D612">
        <v>2000</v>
      </c>
      <c r="E612">
        <v>262</v>
      </c>
      <c r="F612">
        <f>I612*[1]!wallScanRefl(B612,G604,H604,I604,K604)+J604</f>
        <v>232.38181372863428</v>
      </c>
      <c r="G612">
        <f t="shared" si="12"/>
        <v>3.3482326641424294</v>
      </c>
      <c r="I612">
        <f>IF(B612&gt;H604,EXP(-1.414*M604*J612),1)</f>
        <v>0.69340267733661809</v>
      </c>
      <c r="J612">
        <f>IF(B612&gt;H604,B612-H604,0)</f>
        <v>1.4014393327279926</v>
      </c>
    </row>
    <row r="613" spans="1:10">
      <c r="A613">
        <v>7</v>
      </c>
      <c r="B613">
        <v>-19.395</v>
      </c>
      <c r="C613">
        <v>9</v>
      </c>
      <c r="D613">
        <v>2000</v>
      </c>
      <c r="E613">
        <v>234</v>
      </c>
      <c r="F613">
        <f>I613*[1]!wallScanRefl(B613,G604,H604,I604,K604)+J604</f>
        <v>235.18220899264497</v>
      </c>
      <c r="G613">
        <f t="shared" si="12"/>
        <v>5.9727269328659948E-3</v>
      </c>
      <c r="I613">
        <f>IF(B613&gt;H604,EXP(-1.414*M604*J613),1)</f>
        <v>0.7034384382566593</v>
      </c>
      <c r="J613">
        <f>IF(B613&gt;H604,B613-H604,0)</f>
        <v>1.3464393327279929</v>
      </c>
    </row>
    <row r="614" spans="1:10">
      <c r="A614">
        <v>8</v>
      </c>
      <c r="B614">
        <v>-19.46</v>
      </c>
      <c r="C614">
        <v>9</v>
      </c>
      <c r="D614">
        <v>2000</v>
      </c>
      <c r="E614">
        <v>223</v>
      </c>
      <c r="F614">
        <f>I614*[1]!wallScanRefl(B614,G604,H604,I604,K604)+J604</f>
        <v>238.54406719158885</v>
      </c>
      <c r="G614">
        <f t="shared" si="12"/>
        <v>1.0834889007023718</v>
      </c>
      <c r="I614">
        <f>IF(B614&gt;H604,EXP(-1.414*M604*J614),1)</f>
        <v>0.7154863107713989</v>
      </c>
      <c r="J614">
        <f>IF(B614&gt;H604,B614-H604,0)</f>
        <v>1.2814393327279916</v>
      </c>
    </row>
    <row r="615" spans="1:10">
      <c r="A615">
        <v>9</v>
      </c>
      <c r="B615">
        <v>-19.535</v>
      </c>
      <c r="C615">
        <v>10</v>
      </c>
      <c r="D615">
        <v>2000</v>
      </c>
      <c r="E615">
        <v>253</v>
      </c>
      <c r="F615">
        <f>I615*[1]!wallScanRefl(B615,G604,H604,I604,K604)+J604</f>
        <v>242.49474475351676</v>
      </c>
      <c r="G615">
        <f t="shared" si="12"/>
        <v>0.43620706637851281</v>
      </c>
      <c r="I615">
        <f>IF(B615&gt;H604,EXP(-1.414*M604*J615),1)</f>
        <v>0.72964433195977096</v>
      </c>
      <c r="J615">
        <f>IF(B615&gt;H604,B615-H604,0)</f>
        <v>1.2064393327279923</v>
      </c>
    </row>
    <row r="616" spans="1:10">
      <c r="A616">
        <v>10</v>
      </c>
      <c r="B616">
        <v>-19.59</v>
      </c>
      <c r="C616">
        <v>9</v>
      </c>
      <c r="D616">
        <v>2000</v>
      </c>
      <c r="E616">
        <v>236</v>
      </c>
      <c r="F616">
        <f>I616*[1]!wallScanRefl(B616,G604,H604,I604,K604)+J604</f>
        <v>245.44150656799482</v>
      </c>
      <c r="G616">
        <f t="shared" si="12"/>
        <v>0.3777205350571583</v>
      </c>
      <c r="I616">
        <f>IF(B616&gt;H604,EXP(-1.414*M604*J616),1)</f>
        <v>0.74020462587201485</v>
      </c>
      <c r="J616">
        <f>IF(B616&gt;H604,B616-H604,0)</f>
        <v>1.1514393327279926</v>
      </c>
    </row>
    <row r="617" spans="1:10">
      <c r="A617">
        <v>11</v>
      </c>
      <c r="B617">
        <v>-19.655000000000001</v>
      </c>
      <c r="C617">
        <v>10</v>
      </c>
      <c r="D617">
        <v>2000</v>
      </c>
      <c r="E617">
        <v>249</v>
      </c>
      <c r="F617">
        <f>I617*[1]!wallScanRefl(B617,G604,H604,I604,K604)+J604</f>
        <v>248.9790769580224</v>
      </c>
      <c r="G617">
        <f t="shared" si="12"/>
        <v>1.7581272513905921E-6</v>
      </c>
      <c r="I617">
        <f>IF(B617&gt;H604,EXP(-1.414*M604*J617),1)</f>
        <v>0.75288219718788985</v>
      </c>
      <c r="J617">
        <f>IF(B617&gt;H604,B617-H604,0)</f>
        <v>1.0864393327279913</v>
      </c>
    </row>
    <row r="618" spans="1:10">
      <c r="A618">
        <v>12</v>
      </c>
      <c r="B618">
        <v>-19.72</v>
      </c>
      <c r="C618">
        <v>10</v>
      </c>
      <c r="D618">
        <v>2000</v>
      </c>
      <c r="E618">
        <v>262</v>
      </c>
      <c r="F618">
        <f>I618*[1]!wallScanRefl(B618,G604,H604,I604,K604)+J604</f>
        <v>252.57723573042</v>
      </c>
      <c r="G618">
        <f t="shared" si="12"/>
        <v>0.33888735297737982</v>
      </c>
      <c r="I618">
        <f>IF(B618&gt;H604,EXP(-1.414*M604*J618),1)</f>
        <v>0.76577689875241639</v>
      </c>
      <c r="J618">
        <f>IF(B618&gt;H604,B618-H604,0)</f>
        <v>1.0214393327279936</v>
      </c>
    </row>
    <row r="619" spans="1:10">
      <c r="A619">
        <v>13</v>
      </c>
      <c r="B619">
        <v>-19.785</v>
      </c>
      <c r="C619">
        <v>10</v>
      </c>
      <c r="D619">
        <v>2000</v>
      </c>
      <c r="E619">
        <v>245</v>
      </c>
      <c r="F619">
        <f>I619*[1]!wallScanRefl(B619,G604,H604,I604,K604)+J604</f>
        <v>256.23702058950852</v>
      </c>
      <c r="G619">
        <f t="shared" si="12"/>
        <v>0.51539033358791164</v>
      </c>
      <c r="I619">
        <f>IF(B619&gt;H604,EXP(-1.414*M604*J619),1)</f>
        <v>0.77889244938079349</v>
      </c>
      <c r="J619">
        <f>IF(B619&gt;H604,B619-H604,0)</f>
        <v>0.95643933272799231</v>
      </c>
    </row>
    <row r="620" spans="1:10">
      <c r="A620">
        <v>14</v>
      </c>
      <c r="B620">
        <v>-19.850000000000001</v>
      </c>
      <c r="C620">
        <v>10</v>
      </c>
      <c r="D620">
        <v>2000</v>
      </c>
      <c r="E620">
        <v>271</v>
      </c>
      <c r="F620">
        <f>I620*[1]!wallScanRefl(B620,G604,H604,I604,K604)+J604</f>
        <v>259.95948701249193</v>
      </c>
      <c r="G620">
        <f t="shared" si="12"/>
        <v>0.44978939862484973</v>
      </c>
      <c r="I620">
        <f>IF(B620&gt;H604,EXP(-1.414*M604*J620),1)</f>
        <v>0.7922326315808017</v>
      </c>
      <c r="J620">
        <f>IF(B620&gt;H604,B620-H604,0)</f>
        <v>0.89143933272799103</v>
      </c>
    </row>
    <row r="621" spans="1:10">
      <c r="A621">
        <v>15</v>
      </c>
      <c r="B621">
        <v>-19.914999999999999</v>
      </c>
      <c r="C621">
        <v>9</v>
      </c>
      <c r="D621">
        <v>2000</v>
      </c>
      <c r="E621">
        <v>249</v>
      </c>
      <c r="F621">
        <f>I621*[1]!wallScanRefl(B621,G604,H604,I604,K604)+J604</f>
        <v>263.74570855385571</v>
      </c>
      <c r="G621">
        <f t="shared" si="12"/>
        <v>0.87323662953917014</v>
      </c>
      <c r="I621">
        <f>IF(B621&gt;H604,EXP(-1.414*M604*J621),1)</f>
        <v>0.80580129264367517</v>
      </c>
      <c r="J621">
        <f>IF(B621&gt;H604,B621-H604,0)</f>
        <v>0.8264393327279933</v>
      </c>
    </row>
    <row r="622" spans="1:10">
      <c r="A622">
        <v>16</v>
      </c>
      <c r="B622">
        <v>-19.984999999999999</v>
      </c>
      <c r="C622">
        <v>10</v>
      </c>
      <c r="D622">
        <v>2000</v>
      </c>
      <c r="E622">
        <v>286</v>
      </c>
      <c r="F622">
        <f>I622*[1]!wallScanRefl(B622,G604,H604,I604,K604)+J604</f>
        <v>267.89573089726576</v>
      </c>
      <c r="G622">
        <f t="shared" si="12"/>
        <v>1.1460299291755855</v>
      </c>
      <c r="I622">
        <f>IF(B622&gt;H604,EXP(-1.414*M604*J622),1)</f>
        <v>0.82067370461584932</v>
      </c>
      <c r="J622">
        <f>IF(B622&gt;H604,B622-H604,0)</f>
        <v>0.75643933272799302</v>
      </c>
    </row>
    <row r="623" spans="1:10">
      <c r="A623">
        <v>17</v>
      </c>
      <c r="B623">
        <v>-20.055</v>
      </c>
      <c r="C623">
        <v>10</v>
      </c>
      <c r="D623">
        <v>2000</v>
      </c>
      <c r="E623">
        <v>263</v>
      </c>
      <c r="F623">
        <f>I623*[1]!wallScanRefl(B623,G604,H604,I604,K604)+J604</f>
        <v>272.12234885121694</v>
      </c>
      <c r="G623">
        <f t="shared" si="12"/>
        <v>0.31641539377680244</v>
      </c>
      <c r="I623">
        <f>IF(B623&gt;H604,EXP(-1.414*M604*J623),1)</f>
        <v>0.83582061185117251</v>
      </c>
      <c r="J623">
        <f>IF(B623&gt;H604,B623-H604,0)</f>
        <v>0.68643933272799273</v>
      </c>
    </row>
    <row r="624" spans="1:10">
      <c r="A624">
        <v>18</v>
      </c>
      <c r="B624">
        <v>-20.11</v>
      </c>
      <c r="C624">
        <v>9</v>
      </c>
      <c r="D624">
        <v>2000</v>
      </c>
      <c r="E624">
        <v>267</v>
      </c>
      <c r="F624">
        <f>I624*[1]!wallScanRefl(B624,G604,H604,I604,K604)+J604</f>
        <v>275.49791713136977</v>
      </c>
      <c r="G624">
        <f t="shared" si="12"/>
        <v>0.27046665008100335</v>
      </c>
      <c r="I624">
        <f>IF(B624&gt;H604,EXP(-1.414*M604*J624),1)</f>
        <v>0.84791761710762747</v>
      </c>
      <c r="J624">
        <f>IF(B624&gt;H604,B624-H604,0)</f>
        <v>0.63143933272799302</v>
      </c>
    </row>
    <row r="625" spans="1:10">
      <c r="A625">
        <v>19</v>
      </c>
      <c r="B625">
        <v>-20.175000000000001</v>
      </c>
      <c r="C625">
        <v>9</v>
      </c>
      <c r="D625">
        <v>2000</v>
      </c>
      <c r="E625">
        <v>249</v>
      </c>
      <c r="F625">
        <f>I625*[1]!wallScanRefl(B625,G604,H604,I604,K604)+J604</f>
        <v>279.55026718515256</v>
      </c>
      <c r="G625">
        <f t="shared" si="12"/>
        <v>3.7482683738321665</v>
      </c>
      <c r="I625">
        <f>IF(B625&gt;H604,EXP(-1.414*M604*J625),1)</f>
        <v>0.86244000143912902</v>
      </c>
      <c r="J625">
        <f>IF(B625&gt;H604,B625-H604,0)</f>
        <v>0.56643933272799174</v>
      </c>
    </row>
    <row r="626" spans="1:10">
      <c r="A626">
        <v>20</v>
      </c>
      <c r="B626">
        <v>-20.245000000000001</v>
      </c>
      <c r="C626">
        <v>10</v>
      </c>
      <c r="D626">
        <v>2000</v>
      </c>
      <c r="E626">
        <v>320</v>
      </c>
      <c r="F626">
        <f>I626*[1]!wallScanRefl(B626,G604,H604,I604,K604)+J604</f>
        <v>283.99198911895644</v>
      </c>
      <c r="G626">
        <f t="shared" si="12"/>
        <v>4.0518026487792236</v>
      </c>
      <c r="I626">
        <f>IF(B626&gt;H604,EXP(-1.414*M604*J626),1)</f>
        <v>0.87835777560973605</v>
      </c>
      <c r="J626">
        <f>IF(B626&gt;H604,B626-H604,0)</f>
        <v>0.49643933272799146</v>
      </c>
    </row>
    <row r="627" spans="1:10">
      <c r="A627">
        <v>21</v>
      </c>
      <c r="B627">
        <v>-20.305</v>
      </c>
      <c r="C627">
        <v>9</v>
      </c>
      <c r="D627">
        <v>2000</v>
      </c>
      <c r="E627">
        <v>286</v>
      </c>
      <c r="F627">
        <f>I627*[1]!wallScanRefl(B627,G604,H604,I604,K604)+J604</f>
        <v>287.86437122342602</v>
      </c>
      <c r="G627">
        <f t="shared" si="12"/>
        <v>1.2153426778807803E-2</v>
      </c>
      <c r="I627">
        <f>IF(B627&gt;H604,EXP(-1.414*M604*J627),1)</f>
        <v>0.89223520980302362</v>
      </c>
      <c r="J627">
        <f>IF(B627&gt;H604,B627-H604,0)</f>
        <v>0.43643933272799273</v>
      </c>
    </row>
    <row r="628" spans="1:10">
      <c r="A628">
        <v>22</v>
      </c>
      <c r="B628">
        <v>-20.375</v>
      </c>
      <c r="C628">
        <v>10</v>
      </c>
      <c r="D628">
        <v>2000</v>
      </c>
      <c r="E628">
        <v>314</v>
      </c>
      <c r="F628">
        <f>I628*[1]!wallScanRefl(B628,G604,H604,I604,K604)+J604</f>
        <v>291.00496022235939</v>
      </c>
      <c r="G628">
        <f t="shared" si="12"/>
        <v>1.6839867973734843</v>
      </c>
      <c r="I628">
        <f>IF(B628&gt;H604,EXP(-1.414*M604*J628),1)</f>
        <v>0.90870290442874779</v>
      </c>
      <c r="J628">
        <f>IF(B628&gt;H604,B628-H604,0)</f>
        <v>0.36643933272799245</v>
      </c>
    </row>
    <row r="629" spans="1:10">
      <c r="A629">
        <v>23</v>
      </c>
      <c r="B629">
        <v>-20.445</v>
      </c>
      <c r="C629">
        <v>10</v>
      </c>
      <c r="D629">
        <v>2000</v>
      </c>
      <c r="E629">
        <v>287</v>
      </c>
      <c r="F629">
        <f>I629*[1]!wallScanRefl(B629,G604,H604,I604,K604)+J604</f>
        <v>287.18346810184033</v>
      </c>
      <c r="G629">
        <f t="shared" si="12"/>
        <v>1.1728412680451152E-4</v>
      </c>
      <c r="I629">
        <f>IF(B629&gt;H604,EXP(-1.414*M604*J629),1)</f>
        <v>0.92547453792990142</v>
      </c>
      <c r="J629">
        <f>IF(B629&gt;H604,B629-H604,0)</f>
        <v>0.29643933272799217</v>
      </c>
    </row>
    <row r="630" spans="1:10">
      <c r="A630">
        <v>24</v>
      </c>
      <c r="B630">
        <v>-20.51</v>
      </c>
      <c r="C630">
        <v>9</v>
      </c>
      <c r="D630">
        <v>2000</v>
      </c>
      <c r="E630">
        <v>241</v>
      </c>
      <c r="F630">
        <f>I630*[1]!wallScanRefl(B630,G604,H604,I604,K604)+J604</f>
        <v>276.58936984925833</v>
      </c>
      <c r="G630">
        <f t="shared" si="12"/>
        <v>5.2556151297398266</v>
      </c>
      <c r="I630">
        <f>IF(B630&gt;H604,EXP(-1.414*M604*J630),1)</f>
        <v>0.94132524872735257</v>
      </c>
      <c r="J630">
        <f>IF(B630&gt;H604,B630-H604,0)</f>
        <v>0.23143933272799089</v>
      </c>
    </row>
    <row r="631" spans="1:10">
      <c r="A631">
        <v>25</v>
      </c>
      <c r="B631">
        <v>-20.57</v>
      </c>
      <c r="C631">
        <v>9</v>
      </c>
      <c r="D631">
        <v>2000</v>
      </c>
      <c r="E631">
        <v>291</v>
      </c>
      <c r="F631">
        <f>I631*[1]!wallScanRefl(B631,G604,H604,I604,K604)+J604</f>
        <v>260.48303194814639</v>
      </c>
      <c r="G631">
        <f t="shared" si="12"/>
        <v>3.2002932614359239</v>
      </c>
      <c r="I631">
        <f>IF(B631&gt;H604,EXP(-1.414*M604*J631),1)</f>
        <v>0.95619752464547225</v>
      </c>
      <c r="J631">
        <f>IF(B631&gt;H604,B631-H604,0)</f>
        <v>0.17143933272799217</v>
      </c>
    </row>
    <row r="632" spans="1:10">
      <c r="A632">
        <v>26</v>
      </c>
      <c r="B632">
        <v>-20.635000000000002</v>
      </c>
      <c r="C632">
        <v>9</v>
      </c>
      <c r="D632">
        <v>2000</v>
      </c>
      <c r="E632">
        <v>256</v>
      </c>
      <c r="F632">
        <f>I632*[1]!wallScanRefl(B632,G604,H604,I604,K604)+J604</f>
        <v>235.84680378691593</v>
      </c>
      <c r="G632">
        <f t="shared" si="12"/>
        <v>1.5865285843869774</v>
      </c>
      <c r="I632">
        <f>IF(B632&gt;H604,EXP(-1.414*M604*J632),1)</f>
        <v>0.97257443163450286</v>
      </c>
      <c r="J632">
        <f>IF(B632&gt;H604,B632-H604,0)</f>
        <v>0.10643933272799089</v>
      </c>
    </row>
    <row r="633" spans="1:10">
      <c r="A633">
        <v>27</v>
      </c>
      <c r="B633">
        <v>-20.7</v>
      </c>
      <c r="C633">
        <v>9</v>
      </c>
      <c r="D633">
        <v>2000</v>
      </c>
      <c r="E633">
        <v>184</v>
      </c>
      <c r="F633">
        <f>I633*[1]!wallScanRefl(B633,G604,H604,I604,K604)+J604</f>
        <v>203.37725912238921</v>
      </c>
      <c r="G633">
        <f t="shared" si="12"/>
        <v>2.0406422342185633</v>
      </c>
      <c r="I633">
        <f>IF(B633&gt;H604,EXP(-1.414*M604*J633),1)</f>
        <v>0.98923182782750396</v>
      </c>
      <c r="J633">
        <f>IF(B633&gt;H604,B633-H604,0)</f>
        <v>4.1439332727993161E-2</v>
      </c>
    </row>
    <row r="634" spans="1:10">
      <c r="A634">
        <v>28</v>
      </c>
      <c r="B634">
        <v>-20.76</v>
      </c>
      <c r="C634">
        <v>10</v>
      </c>
      <c r="D634">
        <v>2000</v>
      </c>
      <c r="E634">
        <v>165</v>
      </c>
      <c r="F634">
        <f>I634*[1]!wallScanRefl(B634,G604,H604,I604,K604)+J604</f>
        <v>166.07984298884722</v>
      </c>
      <c r="G634">
        <f t="shared" si="12"/>
        <v>7.0670356397726916E-3</v>
      </c>
      <c r="I634">
        <f>IF(B634&gt;H604,EXP(-1.414*M604*J634),1)</f>
        <v>1</v>
      </c>
      <c r="J634">
        <f>IF(B634&gt;H604,B634-H604,0)</f>
        <v>0</v>
      </c>
    </row>
    <row r="635" spans="1:10">
      <c r="A635">
        <v>29</v>
      </c>
      <c r="B635">
        <v>-20.83</v>
      </c>
      <c r="C635">
        <v>10</v>
      </c>
      <c r="D635">
        <v>2000</v>
      </c>
      <c r="E635">
        <v>141</v>
      </c>
      <c r="F635">
        <f>I635*[1]!wallScanRefl(B635,G604,H604,I604,K604)+J604</f>
        <v>124.69637116340684</v>
      </c>
      <c r="G635">
        <f t="shared" si="12"/>
        <v>1.8851653421375327</v>
      </c>
      <c r="I635">
        <f>IF(B635&gt;H604,EXP(-1.414*M604*J635),1)</f>
        <v>1</v>
      </c>
      <c r="J635">
        <f>IF(B635&gt;H604,B635-H604,0)</f>
        <v>0</v>
      </c>
    </row>
    <row r="636" spans="1:10">
      <c r="A636">
        <v>30</v>
      </c>
      <c r="B636">
        <v>-20.895</v>
      </c>
      <c r="C636">
        <v>9</v>
      </c>
      <c r="D636">
        <v>2000</v>
      </c>
      <c r="E636">
        <v>85</v>
      </c>
      <c r="F636">
        <f>I636*[1]!wallScanRefl(B636,G604,H604,I604,K604)+J604</f>
        <v>93.537880268061173</v>
      </c>
      <c r="G636">
        <f t="shared" si="12"/>
        <v>0.85759293496174493</v>
      </c>
      <c r="I636">
        <f>IF(B636&gt;H604,EXP(-1.414*M604*J636),1)</f>
        <v>1</v>
      </c>
      <c r="J636">
        <f>IF(B636&gt;H604,B636-H604,0)</f>
        <v>0</v>
      </c>
    </row>
    <row r="637" spans="1:10">
      <c r="A637">
        <v>31</v>
      </c>
      <c r="B637">
        <v>-20.96</v>
      </c>
      <c r="C637">
        <v>9</v>
      </c>
      <c r="D637">
        <v>2000</v>
      </c>
      <c r="E637">
        <v>74</v>
      </c>
      <c r="F637">
        <f>I637*[1]!wallScanRefl(B637,G604,H604,I604,K604)+J604</f>
        <v>69.379185116350584</v>
      </c>
      <c r="G637">
        <f t="shared" si="12"/>
        <v>0.28853959714805361</v>
      </c>
      <c r="I637">
        <f>IF(B637&gt;H604,EXP(-1.414*M604*J637),1)</f>
        <v>1</v>
      </c>
      <c r="J637">
        <f>IF(B637&gt;H604,B637-H604,0)</f>
        <v>0</v>
      </c>
    </row>
    <row r="638" spans="1:10">
      <c r="A638">
        <v>32</v>
      </c>
      <c r="B638">
        <v>-21.024999999999999</v>
      </c>
      <c r="C638">
        <v>9</v>
      </c>
      <c r="D638">
        <v>2000</v>
      </c>
      <c r="E638">
        <v>45</v>
      </c>
      <c r="F638">
        <f>I638*[1]!wallScanRefl(B638,G604,H604,I604,K604)+J604</f>
        <v>52.220285708275782</v>
      </c>
      <c r="G638">
        <f t="shared" si="12"/>
        <v>1.1585005713140335</v>
      </c>
      <c r="I638">
        <f>IF(B638&gt;H604,EXP(-1.414*M604*J638),1)</f>
        <v>1</v>
      </c>
      <c r="J638">
        <f>IF(B638&gt;H604,B638-H604,0)</f>
        <v>0</v>
      </c>
    </row>
    <row r="639" spans="1:10">
      <c r="A639">
        <v>33</v>
      </c>
      <c r="B639">
        <v>-21.085000000000001</v>
      </c>
      <c r="C639">
        <v>9</v>
      </c>
      <c r="D639">
        <v>2000</v>
      </c>
      <c r="E639">
        <v>52</v>
      </c>
      <c r="F639">
        <f>I639*[1]!wallScanRefl(B639,G604,H604,I604,K604)+J604</f>
        <v>42.594138098130173</v>
      </c>
      <c r="G639">
        <f t="shared" si="12"/>
        <v>1.7013507330201207</v>
      </c>
      <c r="I639">
        <f>IF(B639&gt;H604,EXP(-1.414*M604*J639),1)</f>
        <v>1</v>
      </c>
      <c r="J639">
        <f>IF(B639&gt;H604,B639-H604,0)</f>
        <v>0</v>
      </c>
    </row>
    <row r="640" spans="1:10">
      <c r="A640">
        <v>34</v>
      </c>
      <c r="B640">
        <v>-21.155000000000001</v>
      </c>
      <c r="C640">
        <v>10</v>
      </c>
      <c r="D640">
        <v>2000</v>
      </c>
      <c r="E640">
        <v>65</v>
      </c>
      <c r="F640">
        <f>I640*[1]!wallScanRefl(B640,G604,H604,I604,K604)+J604</f>
        <v>38.89358805876531</v>
      </c>
      <c r="G640">
        <f t="shared" si="12"/>
        <v>10.485303760699095</v>
      </c>
      <c r="I640">
        <f>IF(B640&gt;H604,EXP(-1.414*M604*J640),1)</f>
        <v>1</v>
      </c>
      <c r="J640">
        <f>IF(B640&gt;H604,B640-H604,0)</f>
        <v>0</v>
      </c>
    </row>
    <row r="641" spans="1:10">
      <c r="A641">
        <v>35</v>
      </c>
      <c r="B641">
        <v>-21.22</v>
      </c>
      <c r="C641">
        <v>9</v>
      </c>
      <c r="D641">
        <v>2000</v>
      </c>
      <c r="E641">
        <v>35</v>
      </c>
      <c r="F641">
        <f>I641*[1]!wallScanRefl(B641,G604,H604,I604,K604)+J604</f>
        <v>38.89358805876531</v>
      </c>
      <c r="G641">
        <f t="shared" si="12"/>
        <v>0.4331436563245662</v>
      </c>
      <c r="I641">
        <f>IF(B641&gt;H604,EXP(-1.414*M604*J641),1)</f>
        <v>1</v>
      </c>
      <c r="J641">
        <f>IF(B641&gt;H604,B641-H604,0)</f>
        <v>0</v>
      </c>
    </row>
    <row r="642" spans="1:10">
      <c r="A642">
        <v>36</v>
      </c>
      <c r="B642">
        <v>-21.28</v>
      </c>
      <c r="C642">
        <v>10</v>
      </c>
      <c r="D642">
        <v>2000</v>
      </c>
      <c r="E642">
        <v>29</v>
      </c>
      <c r="F642">
        <f>I642*[1]!wallScanRefl(B642,G604,H604,I604,K604)+J604</f>
        <v>38.89358805876531</v>
      </c>
      <c r="G642">
        <f t="shared" si="12"/>
        <v>3.3752787819497772</v>
      </c>
      <c r="I642">
        <f>IF(B642&gt;H604,EXP(-1.414*M604*J642),1)</f>
        <v>1</v>
      </c>
      <c r="J642">
        <f>IF(B642&gt;H604,B642-H604,0)</f>
        <v>0</v>
      </c>
    </row>
    <row r="643" spans="1:10">
      <c r="A643">
        <v>37</v>
      </c>
      <c r="B643">
        <v>-21.344999999999999</v>
      </c>
      <c r="C643">
        <v>10</v>
      </c>
      <c r="D643">
        <v>2000</v>
      </c>
      <c r="E643">
        <v>50</v>
      </c>
      <c r="F643">
        <f>I643*[1]!wallScanRefl(B643,G604,H604,I604,K604)+J604</f>
        <v>38.89358805876531</v>
      </c>
      <c r="G643">
        <f t="shared" si="12"/>
        <v>2.46704772416801</v>
      </c>
      <c r="I643">
        <f>IF(B643&gt;H604,EXP(-1.414*M604*J643),1)</f>
        <v>1</v>
      </c>
      <c r="J643">
        <f>IF(B643&gt;H604,B643-H604,0)</f>
        <v>0</v>
      </c>
    </row>
    <row r="644" spans="1:10">
      <c r="A644">
        <v>38</v>
      </c>
      <c r="B644">
        <v>-21.414999999999999</v>
      </c>
      <c r="C644">
        <v>10</v>
      </c>
      <c r="D644">
        <v>2000</v>
      </c>
      <c r="E644">
        <v>34</v>
      </c>
      <c r="F644">
        <f>I644*[1]!wallScanRefl(B644,G604,H604,I604,K604)+J604</f>
        <v>38.89358805876531</v>
      </c>
      <c r="G644">
        <f t="shared" si="12"/>
        <v>0.70432953202618931</v>
      </c>
      <c r="I644">
        <f>IF(B644&gt;H604,EXP(-1.414*M604*J644),1)</f>
        <v>1</v>
      </c>
      <c r="J644">
        <f>IF(B644&gt;H604,B644-H604,0)</f>
        <v>0</v>
      </c>
    </row>
    <row r="645" spans="1:10">
      <c r="A645">
        <v>39</v>
      </c>
      <c r="B645">
        <v>-21.47</v>
      </c>
      <c r="C645">
        <v>10</v>
      </c>
      <c r="D645">
        <v>2000</v>
      </c>
      <c r="E645">
        <v>40</v>
      </c>
      <c r="F645">
        <f>I645*[1]!wallScanRefl(B645,G604,H604,I604,K604)+J604</f>
        <v>38.89358805876531</v>
      </c>
      <c r="G645">
        <f t="shared" si="12"/>
        <v>3.0603684592667869E-2</v>
      </c>
      <c r="I645">
        <f>IF(B645&gt;H604,EXP(-1.414*M604*J645),1)</f>
        <v>1</v>
      </c>
      <c r="J645">
        <f>IF(B645&gt;H604,B645-H604,0)</f>
        <v>0</v>
      </c>
    </row>
    <row r="646" spans="1:10">
      <c r="A646">
        <v>40</v>
      </c>
      <c r="B646">
        <v>-21.54</v>
      </c>
      <c r="C646">
        <v>10</v>
      </c>
      <c r="D646">
        <v>2000</v>
      </c>
      <c r="E646">
        <v>49</v>
      </c>
      <c r="F646">
        <f>I646*[1]!wallScanRefl(B646,G604,H604,I604,K604)+J604</f>
        <v>38.89358805876531</v>
      </c>
      <c r="G646">
        <f t="shared" si="12"/>
        <v>2.0844808637945129</v>
      </c>
      <c r="I646">
        <f>IF(B646&gt;H604,EXP(-1.414*M604*J646),1)</f>
        <v>1</v>
      </c>
      <c r="J646">
        <f>IF(B646&gt;H604,B646-H604,0)</f>
        <v>0</v>
      </c>
    </row>
    <row r="647" spans="1:10">
      <c r="A647">
        <v>41</v>
      </c>
      <c r="B647">
        <v>-21.61</v>
      </c>
      <c r="C647">
        <v>9</v>
      </c>
      <c r="D647">
        <v>2000</v>
      </c>
      <c r="E647">
        <v>37</v>
      </c>
      <c r="F647">
        <f>I647*[1]!wallScanRefl(B647,G604,H604,I604,K604)+J604</f>
        <v>38.89358805876531</v>
      </c>
      <c r="G647">
        <f t="shared" si="12"/>
        <v>9.6910155035096646E-2</v>
      </c>
      <c r="I647">
        <f>IF(B647&gt;H604,EXP(-1.414*M604*J647),1)</f>
        <v>1</v>
      </c>
      <c r="J647">
        <f>IF(B647&gt;H604,B647-H604,0)</f>
        <v>0</v>
      </c>
    </row>
    <row r="648" spans="1:10">
      <c r="A648">
        <v>42</v>
      </c>
      <c r="B648">
        <v>-21.67</v>
      </c>
      <c r="C648">
        <v>9</v>
      </c>
      <c r="D648">
        <v>2000</v>
      </c>
      <c r="E648">
        <v>40</v>
      </c>
      <c r="F648">
        <f>I648*[1]!wallScanRefl(B648,G604,H604,I604,K604)+J604</f>
        <v>38.89358805876531</v>
      </c>
      <c r="G648">
        <f t="shared" si="12"/>
        <v>3.0603684592667869E-2</v>
      </c>
      <c r="I648">
        <f>IF(B648&gt;H604,EXP(-1.414*M604*J648),1)</f>
        <v>1</v>
      </c>
      <c r="J648">
        <f>IF(B648&gt;H604,B648-H604,0)</f>
        <v>0</v>
      </c>
    </row>
    <row r="649" spans="1:10">
      <c r="A649">
        <v>43</v>
      </c>
      <c r="B649">
        <v>-21.734999999999999</v>
      </c>
      <c r="C649">
        <v>9</v>
      </c>
      <c r="D649">
        <v>2000</v>
      </c>
      <c r="E649">
        <v>51</v>
      </c>
      <c r="F649">
        <f>I649*[1]!wallScanRefl(B649,G604,H604,I604,K604)+J604</f>
        <v>38.89358805876531</v>
      </c>
      <c r="G649">
        <f t="shared" si="12"/>
        <v>2.8738276488405861</v>
      </c>
      <c r="I649">
        <f>IF(B649&gt;H604,EXP(-1.414*M604*J649),1)</f>
        <v>1</v>
      </c>
      <c r="J649">
        <f>IF(B649&gt;H604,B649-H604,0)</f>
        <v>0</v>
      </c>
    </row>
    <row r="650" spans="1:10">
      <c r="A650">
        <v>44</v>
      </c>
      <c r="B650">
        <v>-21.8</v>
      </c>
      <c r="C650">
        <v>10</v>
      </c>
      <c r="D650">
        <v>2000</v>
      </c>
      <c r="E650">
        <v>48</v>
      </c>
      <c r="F650">
        <f>I650*[1]!wallScanRefl(B650,G604,H604,I604,K604)+J604</f>
        <v>38.89358805876531</v>
      </c>
      <c r="G650">
        <f t="shared" si="12"/>
        <v>1.7276403842387864</v>
      </c>
      <c r="I650">
        <f>IF(B650&gt;H604,EXP(-1.414*M604*J650),1)</f>
        <v>1</v>
      </c>
      <c r="J650">
        <f>IF(B650&gt;H604,B650-H604,0)</f>
        <v>0</v>
      </c>
    </row>
    <row r="651" spans="1:10">
      <c r="A651">
        <v>45</v>
      </c>
      <c r="B651">
        <v>-21.875</v>
      </c>
      <c r="C651">
        <v>9</v>
      </c>
      <c r="D651">
        <v>2000</v>
      </c>
      <c r="E651">
        <v>33</v>
      </c>
      <c r="F651">
        <f>I651*[1]!wallScanRefl(B651,G604,H604,I604,K604)+J604</f>
        <v>38.89358805876531</v>
      </c>
      <c r="G651">
        <f t="shared" si="12"/>
        <v>1.0525569759521534</v>
      </c>
      <c r="I651">
        <f>IF(B651&gt;H604,EXP(-1.414*M604*J651),1)</f>
        <v>1</v>
      </c>
      <c r="J651">
        <f>IF(B651&gt;H604,B651-H604,0)</f>
        <v>0</v>
      </c>
    </row>
    <row r="652" spans="1:10">
      <c r="A652">
        <v>46</v>
      </c>
      <c r="B652">
        <v>-21.93</v>
      </c>
      <c r="C652">
        <v>10</v>
      </c>
      <c r="D652">
        <v>2000</v>
      </c>
      <c r="E652">
        <v>43</v>
      </c>
      <c r="F652">
        <f>I652*[1]!wallScanRefl(B652,G604,H604,I604,K604)+J604</f>
        <v>38.89358805876531</v>
      </c>
      <c r="G652">
        <f t="shared" si="12"/>
        <v>0.39215393095615936</v>
      </c>
      <c r="I652">
        <f>IF(B652&gt;H604,EXP(-1.414*M604*J652),1)</f>
        <v>1</v>
      </c>
      <c r="J652">
        <f>IF(B652&gt;H604,B652-H604,0)</f>
        <v>0</v>
      </c>
    </row>
    <row r="653" spans="1:10">
      <c r="A653">
        <v>47</v>
      </c>
      <c r="B653">
        <v>-21.995000000000001</v>
      </c>
      <c r="C653">
        <v>10</v>
      </c>
      <c r="D653">
        <v>2000</v>
      </c>
      <c r="E653">
        <v>44</v>
      </c>
      <c r="F653">
        <f>I653*[1]!wallScanRefl(B653,G604,H604,I604,K604)+J604</f>
        <v>38.89358805876531</v>
      </c>
      <c r="G653">
        <f t="shared" si="12"/>
        <v>0.5926237025814598</v>
      </c>
      <c r="I653">
        <f>IF(B653&gt;H604,EXP(-1.414*M604*J653),1)</f>
        <v>1</v>
      </c>
      <c r="J653">
        <f>IF(B653&gt;H604,B653-H604,0)</f>
        <v>0</v>
      </c>
    </row>
    <row r="654" spans="1:10">
      <c r="A654">
        <v>48</v>
      </c>
      <c r="B654">
        <v>-22.07</v>
      </c>
      <c r="C654">
        <v>9</v>
      </c>
      <c r="D654">
        <v>2000</v>
      </c>
      <c r="E654">
        <v>45</v>
      </c>
      <c r="F654">
        <f>I654*[1]!wallScanRefl(B654,G604,H604,I604,K604)+J604</f>
        <v>38.89358805876531</v>
      </c>
      <c r="G654">
        <f t="shared" si="12"/>
        <v>0.82862815102341358</v>
      </c>
      <c r="I654">
        <f>IF(B654&gt;H604,EXP(-1.414*M604*J654),1)</f>
        <v>1</v>
      </c>
      <c r="J654">
        <f>IF(B654&gt;H604,B654-H604,0)</f>
        <v>0</v>
      </c>
    </row>
    <row r="655" spans="1:10">
      <c r="A655">
        <v>49</v>
      </c>
      <c r="B655">
        <v>-22.125</v>
      </c>
      <c r="C655">
        <v>10</v>
      </c>
      <c r="D655">
        <v>2000</v>
      </c>
      <c r="E655">
        <v>31</v>
      </c>
      <c r="F655">
        <f>I655*[1]!wallScanRefl(B655,G604,H604,I604,K604)+J604</f>
        <v>38.89358805876531</v>
      </c>
      <c r="G655">
        <f t="shared" si="12"/>
        <v>2.0099591110155579</v>
      </c>
      <c r="I655">
        <f>IF(B655&gt;H604,EXP(-1.414*M604*J655),1)</f>
        <v>1</v>
      </c>
      <c r="J655">
        <f>IF(B655&gt;H604,B655-H604,0)</f>
        <v>0</v>
      </c>
    </row>
    <row r="656" spans="1:10">
      <c r="A656">
        <v>50</v>
      </c>
      <c r="B656">
        <v>-22.19</v>
      </c>
      <c r="C656">
        <v>10</v>
      </c>
      <c r="D656">
        <v>2000</v>
      </c>
      <c r="E656">
        <v>36</v>
      </c>
      <c r="F656">
        <f>I656*[1]!wallScanRefl(B656,G604,H604,I604,K604)+J604</f>
        <v>38.89358805876531</v>
      </c>
      <c r="G656">
        <f t="shared" si="12"/>
        <v>0.23257921816192212</v>
      </c>
      <c r="I656">
        <f>IF(B656&gt;H604,EXP(-1.414*M604*J656),1)</f>
        <v>1</v>
      </c>
      <c r="J656">
        <f>IF(B656&gt;H604,B656-H604,0)</f>
        <v>0</v>
      </c>
    </row>
    <row r="657" spans="1:10">
      <c r="A657">
        <v>51</v>
      </c>
      <c r="B657">
        <v>-22.254999999999999</v>
      </c>
      <c r="C657">
        <v>10</v>
      </c>
      <c r="D657">
        <v>2000</v>
      </c>
      <c r="E657">
        <v>37</v>
      </c>
      <c r="F657">
        <f>I657*[1]!wallScanRefl(B657,G604,H604,I604,K604)+J604</f>
        <v>38.89358805876531</v>
      </c>
      <c r="G657">
        <f t="shared" si="12"/>
        <v>9.6910155035096646E-2</v>
      </c>
      <c r="I657">
        <f>IF(B657&gt;H604,EXP(-1.414*M604*J657),1)</f>
        <v>1</v>
      </c>
      <c r="J657">
        <f>IF(B657&gt;H604,B657-H604,0)</f>
        <v>0</v>
      </c>
    </row>
    <row r="658" spans="1:10">
      <c r="A658">
        <v>52</v>
      </c>
      <c r="B658">
        <v>-22.324999999999999</v>
      </c>
      <c r="C658">
        <v>10</v>
      </c>
      <c r="D658">
        <v>2000</v>
      </c>
      <c r="E658">
        <v>40</v>
      </c>
      <c r="F658">
        <f>I658*[1]!wallScanRefl(B658,G604,H604,I604,K604)+J604</f>
        <v>38.89358805876531</v>
      </c>
      <c r="G658">
        <f t="shared" si="12"/>
        <v>3.0603684592667869E-2</v>
      </c>
      <c r="I658">
        <f>IF(B658&gt;H604,EXP(-1.414*M604*J658),1)</f>
        <v>1</v>
      </c>
      <c r="J658">
        <f>IF(B658&gt;H604,B658-H604,0)</f>
        <v>0</v>
      </c>
    </row>
    <row r="659" spans="1:10">
      <c r="A659">
        <v>53</v>
      </c>
      <c r="B659">
        <v>-22.385000000000002</v>
      </c>
      <c r="C659">
        <v>10</v>
      </c>
      <c r="D659">
        <v>2000</v>
      </c>
      <c r="E659">
        <v>41</v>
      </c>
      <c r="F659">
        <f>I659*[1]!wallScanRefl(B659,G604,H604,I604,K604)+J604</f>
        <v>38.89358805876531</v>
      </c>
      <c r="G659">
        <f t="shared" si="12"/>
        <v>0.10821881137014865</v>
      </c>
      <c r="I659">
        <f>IF(B659&gt;H604,EXP(-1.414*M604*J659),1)</f>
        <v>1</v>
      </c>
      <c r="J659">
        <f>IF(B659&gt;H604,B659-H604,0)</f>
        <v>0</v>
      </c>
    </row>
    <row r="660" spans="1:10">
      <c r="A660">
        <v>54</v>
      </c>
      <c r="B660">
        <v>-22.454999999999998</v>
      </c>
      <c r="C660">
        <v>9</v>
      </c>
      <c r="D660">
        <v>2000</v>
      </c>
      <c r="E660">
        <v>36</v>
      </c>
      <c r="F660">
        <f>I660*[1]!wallScanRefl(B660,G604,H604,I604,K604)+J604</f>
        <v>38.89358805876531</v>
      </c>
      <c r="G660">
        <f t="shared" si="12"/>
        <v>0.23257921816192212</v>
      </c>
      <c r="I660">
        <f>IF(B660&gt;H604,EXP(-1.414*M604*J660),1)</f>
        <v>1</v>
      </c>
      <c r="J660">
        <f>IF(B660&gt;H604,B660-H604,0)</f>
        <v>0</v>
      </c>
    </row>
    <row r="661" spans="1:10">
      <c r="A661">
        <v>55</v>
      </c>
      <c r="B661">
        <v>-22.51</v>
      </c>
      <c r="C661">
        <v>10</v>
      </c>
      <c r="D661">
        <v>2000</v>
      </c>
      <c r="E661">
        <v>50</v>
      </c>
      <c r="F661">
        <f>I661*[1]!wallScanRefl(B661,G604,H604,I604,K604)+J604</f>
        <v>38.89358805876531</v>
      </c>
      <c r="G661">
        <f t="shared" si="12"/>
        <v>2.46704772416801</v>
      </c>
      <c r="I661">
        <f>IF(B661&gt;H604,EXP(-1.414*M604*J661),1)</f>
        <v>1</v>
      </c>
      <c r="J661">
        <f>IF(B661&gt;H604,B661-H604,0)</f>
        <v>0</v>
      </c>
    </row>
    <row r="662" spans="1:10">
      <c r="A662">
        <v>56</v>
      </c>
      <c r="B662">
        <v>-22.59</v>
      </c>
      <c r="C662">
        <v>9</v>
      </c>
      <c r="D662">
        <v>2000</v>
      </c>
      <c r="E662">
        <v>22</v>
      </c>
      <c r="F662">
        <f>I662*[1]!wallScanRefl(B662,G604,H604,I604,K604)+J604</f>
        <v>38.89358805876531</v>
      </c>
      <c r="G662">
        <f t="shared" si="12"/>
        <v>12.972423522693539</v>
      </c>
      <c r="I662">
        <f>IF(B662&gt;H604,EXP(-1.414*M604*J662),1)</f>
        <v>1</v>
      </c>
      <c r="J662">
        <f>IF(B662&gt;H604,B662-H604,0)</f>
        <v>0</v>
      </c>
    </row>
    <row r="663" spans="1:10">
      <c r="A663">
        <v>57</v>
      </c>
      <c r="B663">
        <v>-22.645</v>
      </c>
      <c r="C663">
        <v>9</v>
      </c>
      <c r="D663">
        <v>2000</v>
      </c>
      <c r="E663">
        <v>38</v>
      </c>
      <c r="F663">
        <f>I663*[1]!wallScanRefl(B663,G604,H604,I604,K604)+J604</f>
        <v>38.89358805876531</v>
      </c>
      <c r="G663">
        <f t="shared" si="12"/>
        <v>2.1013147862314618E-2</v>
      </c>
      <c r="I663">
        <f>IF(B663&gt;H604,EXP(-1.414*M604*J663),1)</f>
        <v>1</v>
      </c>
      <c r="J663">
        <f>IF(B663&gt;H604,B663-H604,0)</f>
        <v>0</v>
      </c>
    </row>
    <row r="664" spans="1:10">
      <c r="A664">
        <v>58</v>
      </c>
      <c r="B664">
        <v>-22.715</v>
      </c>
      <c r="C664">
        <v>9</v>
      </c>
      <c r="D664">
        <v>2000</v>
      </c>
      <c r="E664">
        <v>23</v>
      </c>
      <c r="F664">
        <f>I664*[1]!wallScanRefl(B664,G604,H604,I604,K604)+J604</f>
        <v>38.89358805876531</v>
      </c>
      <c r="G664">
        <f t="shared" si="12"/>
        <v>10.982875712249012</v>
      </c>
      <c r="I664">
        <f>IF(B664&gt;H604,EXP(-1.414*M604*J664),1)</f>
        <v>1</v>
      </c>
      <c r="J664">
        <f>IF(B664&gt;H604,B664-H604,0)</f>
        <v>0</v>
      </c>
    </row>
    <row r="665" spans="1:10">
      <c r="A665">
        <v>59</v>
      </c>
      <c r="B665">
        <v>-22.785</v>
      </c>
      <c r="C665">
        <v>9</v>
      </c>
      <c r="D665">
        <v>2000</v>
      </c>
      <c r="E665">
        <v>36</v>
      </c>
      <c r="F665">
        <f>I665*[1]!wallScanRefl(B665,G604,H604,I604,K604)+J604</f>
        <v>38.89358805876531</v>
      </c>
      <c r="G665">
        <f t="shared" si="12"/>
        <v>0.23257921816192212</v>
      </c>
      <c r="I665">
        <f>IF(B665&gt;H604,EXP(-1.414*M604*J665),1)</f>
        <v>1</v>
      </c>
      <c r="J665">
        <f>IF(B665&gt;H604,B665-H604,0)</f>
        <v>0</v>
      </c>
    </row>
    <row r="666" spans="1:10">
      <c r="A666">
        <v>60</v>
      </c>
      <c r="B666">
        <v>-22.84</v>
      </c>
      <c r="C666">
        <v>10</v>
      </c>
      <c r="D666">
        <v>2000</v>
      </c>
      <c r="E666">
        <v>36</v>
      </c>
      <c r="F666">
        <f>I666*[1]!wallScanRefl(B666,G604,H604,I604,K604)+J604</f>
        <v>38.89358805876531</v>
      </c>
      <c r="G666">
        <f t="shared" si="12"/>
        <v>0.23257921816192212</v>
      </c>
      <c r="I666">
        <f>IF(B666&gt;H604,EXP(-1.414*M604*J666),1)</f>
        <v>1</v>
      </c>
      <c r="J666">
        <f>IF(B666&gt;H604,B666-H604,0)</f>
        <v>0</v>
      </c>
    </row>
    <row r="667" spans="1:10">
      <c r="A667">
        <v>61</v>
      </c>
      <c r="B667">
        <v>-22.91</v>
      </c>
      <c r="C667">
        <v>10</v>
      </c>
      <c r="D667">
        <v>2000</v>
      </c>
      <c r="E667">
        <v>39</v>
      </c>
      <c r="F667">
        <f>I667*[1]!wallScanRefl(B667,G604,H604,I604,K604)+J604</f>
        <v>38.89358805876531</v>
      </c>
      <c r="G667">
        <f t="shared" si="12"/>
        <v>2.9034618557269412E-4</v>
      </c>
      <c r="I667">
        <f>IF(B667&gt;H604,EXP(-1.414*M604*J667),1)</f>
        <v>1</v>
      </c>
      <c r="J667">
        <f>IF(B667&gt;H604,B667-H604,0)</f>
        <v>0</v>
      </c>
    </row>
    <row r="668" spans="1:10">
      <c r="A668">
        <v>62</v>
      </c>
      <c r="B668">
        <v>-22.97</v>
      </c>
      <c r="C668">
        <v>9</v>
      </c>
      <c r="D668">
        <v>2000</v>
      </c>
      <c r="E668">
        <v>49</v>
      </c>
      <c r="F668">
        <f>I668*[1]!wallScanRefl(B668,G604,H604,I604,K604)+J604</f>
        <v>38.89358805876531</v>
      </c>
      <c r="G668">
        <f t="shared" si="12"/>
        <v>2.0844808637945129</v>
      </c>
      <c r="I668">
        <f>IF(B668&gt;H604,EXP(-1.414*M604*J668),1)</f>
        <v>1</v>
      </c>
      <c r="J668">
        <f>IF(B668&gt;H604,B668-H604,0)</f>
        <v>0</v>
      </c>
    </row>
    <row r="669" spans="1:10">
      <c r="A669">
        <v>63</v>
      </c>
      <c r="B669">
        <v>-23.04</v>
      </c>
      <c r="C669">
        <v>9</v>
      </c>
      <c r="D669">
        <v>2000</v>
      </c>
      <c r="E669">
        <v>43</v>
      </c>
      <c r="F669">
        <f>I669*[1]!wallScanRefl(B669,G604,H604,I604,K604)+J604</f>
        <v>38.89358805876531</v>
      </c>
      <c r="G669">
        <f t="shared" si="12"/>
        <v>0.39215393095615936</v>
      </c>
      <c r="I669">
        <f>IF(B669&gt;H604,EXP(-1.414*M604*J669),1)</f>
        <v>1</v>
      </c>
      <c r="J669">
        <f>IF(B669&gt;H604,B669-H604,0)</f>
        <v>0</v>
      </c>
    </row>
    <row r="670" spans="1:10">
      <c r="A670">
        <v>64</v>
      </c>
      <c r="B670">
        <v>-23.1</v>
      </c>
      <c r="C670">
        <v>9</v>
      </c>
      <c r="D670">
        <v>2000</v>
      </c>
      <c r="E670">
        <v>38</v>
      </c>
      <c r="F670">
        <f>I670*[1]!wallScanRefl(B670,G604,H604,I604,K604)+J604</f>
        <v>38.89358805876531</v>
      </c>
      <c r="G670">
        <f t="shared" si="12"/>
        <v>2.1013147862314618E-2</v>
      </c>
      <c r="I670">
        <f>IF(B670&gt;H604,EXP(-1.414*M604*J670),1)</f>
        <v>1</v>
      </c>
      <c r="J670">
        <f>IF(B670&gt;H604,B670-H604,0)</f>
        <v>0</v>
      </c>
    </row>
    <row r="671" spans="1:10">
      <c r="A671">
        <v>65</v>
      </c>
      <c r="B671">
        <v>-23.164999999999999</v>
      </c>
      <c r="C671">
        <v>10</v>
      </c>
      <c r="D671">
        <v>2000</v>
      </c>
      <c r="E671">
        <v>36</v>
      </c>
      <c r="F671">
        <f>I671*[1]!wallScanRefl(B671,G604,H604,I604,K604)+J604</f>
        <v>38.89358805876531</v>
      </c>
      <c r="G671">
        <f t="shared" si="12"/>
        <v>0.23257921816192212</v>
      </c>
      <c r="I671">
        <f>IF(B671&gt;H604,EXP(-1.414*M604*J671),1)</f>
        <v>1</v>
      </c>
      <c r="J671">
        <f>IF(B671&gt;H604,B671-H604,0)</f>
        <v>0</v>
      </c>
    </row>
    <row r="672" spans="1:10">
      <c r="A672">
        <v>66</v>
      </c>
      <c r="B672">
        <v>-23.234999999999999</v>
      </c>
      <c r="C672">
        <v>10</v>
      </c>
      <c r="D672">
        <v>2000</v>
      </c>
      <c r="E672">
        <v>41</v>
      </c>
      <c r="F672">
        <f>I672*[1]!wallScanRefl(B672,G604,H604,I604,K604)+J604</f>
        <v>38.89358805876531</v>
      </c>
      <c r="G672">
        <f t="shared" ref="G672:G681" si="13">(F672-E672)^2/E672</f>
        <v>0.10821881137014865</v>
      </c>
      <c r="I672">
        <f>IF(B672&gt;H604,EXP(-1.414*M604*J672),1)</f>
        <v>1</v>
      </c>
      <c r="J672">
        <f>IF(B672&gt;H604,B672-H604,0)</f>
        <v>0</v>
      </c>
    </row>
    <row r="673" spans="1:10">
      <c r="A673">
        <v>67</v>
      </c>
      <c r="B673">
        <v>-23.305</v>
      </c>
      <c r="C673">
        <v>9</v>
      </c>
      <c r="D673">
        <v>2000</v>
      </c>
      <c r="E673">
        <v>45</v>
      </c>
      <c r="F673">
        <f>I673*[1]!wallScanRefl(B673,G604,H604,I604,K604)+J604</f>
        <v>38.89358805876531</v>
      </c>
      <c r="G673">
        <f t="shared" si="13"/>
        <v>0.82862815102341358</v>
      </c>
      <c r="I673">
        <f>IF(B673&gt;H604,EXP(-1.414*M604*J673),1)</f>
        <v>1</v>
      </c>
      <c r="J673">
        <f>IF(B673&gt;H604,B673-H604,0)</f>
        <v>0</v>
      </c>
    </row>
    <row r="674" spans="1:10">
      <c r="A674">
        <v>68</v>
      </c>
      <c r="B674">
        <v>-23.36</v>
      </c>
      <c r="C674">
        <v>10</v>
      </c>
      <c r="D674">
        <v>2000</v>
      </c>
      <c r="E674">
        <v>40</v>
      </c>
      <c r="F674">
        <f>I674*[1]!wallScanRefl(B674,G604,H604,I604,K604)+J604</f>
        <v>38.89358805876531</v>
      </c>
      <c r="G674">
        <f t="shared" si="13"/>
        <v>3.0603684592667869E-2</v>
      </c>
      <c r="I674">
        <f>IF(B674&gt;H604,EXP(-1.414*M604*J674),1)</f>
        <v>1</v>
      </c>
      <c r="J674">
        <f>IF(B674&gt;H604,B674-H604,0)</f>
        <v>0</v>
      </c>
    </row>
    <row r="675" spans="1:10">
      <c r="A675">
        <v>69</v>
      </c>
      <c r="B675">
        <v>-23.425000000000001</v>
      </c>
      <c r="C675">
        <v>9</v>
      </c>
      <c r="D675">
        <v>2000</v>
      </c>
      <c r="E675">
        <v>45</v>
      </c>
      <c r="F675">
        <f>I675*[1]!wallScanRefl(B675,G604,H604,I604,K604)+J604</f>
        <v>38.89358805876531</v>
      </c>
      <c r="G675">
        <f t="shared" si="13"/>
        <v>0.82862815102341358</v>
      </c>
      <c r="I675">
        <f>IF(B675&gt;H604,EXP(-1.414*M604*J675),1)</f>
        <v>1</v>
      </c>
      <c r="J675">
        <f>IF(B675&gt;H604,B675-H604,0)</f>
        <v>0</v>
      </c>
    </row>
    <row r="676" spans="1:10">
      <c r="A676">
        <v>70</v>
      </c>
      <c r="B676">
        <v>-23.5</v>
      </c>
      <c r="C676">
        <v>10</v>
      </c>
      <c r="D676">
        <v>2000</v>
      </c>
      <c r="E676">
        <v>46</v>
      </c>
      <c r="F676">
        <f>I676*[1]!wallScanRefl(B676,G604,H604,I604,K604)+J604</f>
        <v>38.89358805876531</v>
      </c>
      <c r="G676">
        <f t="shared" si="13"/>
        <v>1.0978497973591954</v>
      </c>
      <c r="I676">
        <f>IF(B676&gt;H604,EXP(-1.414*M604*J676),1)</f>
        <v>1</v>
      </c>
      <c r="J676">
        <f>IF(B676&gt;H604,B676-H604,0)</f>
        <v>0</v>
      </c>
    </row>
    <row r="677" spans="1:10">
      <c r="A677">
        <v>71</v>
      </c>
      <c r="B677">
        <v>-23.56</v>
      </c>
      <c r="C677">
        <v>9</v>
      </c>
      <c r="D677">
        <v>2000</v>
      </c>
      <c r="E677">
        <v>37</v>
      </c>
      <c r="F677">
        <f>I677*[1]!wallScanRefl(B677,G604,H604,I604,K604)+J604</f>
        <v>38.89358805876531</v>
      </c>
      <c r="G677">
        <f t="shared" si="13"/>
        <v>9.6910155035096646E-2</v>
      </c>
      <c r="I677">
        <f>IF(B677&gt;H604,EXP(-1.414*M604*J677),1)</f>
        <v>1</v>
      </c>
      <c r="J677">
        <f>IF(B677&gt;H604,B677-H604,0)</f>
        <v>0</v>
      </c>
    </row>
    <row r="678" spans="1:10">
      <c r="A678">
        <v>72</v>
      </c>
      <c r="B678">
        <v>-23.625</v>
      </c>
      <c r="C678">
        <v>9</v>
      </c>
      <c r="D678">
        <v>2000</v>
      </c>
      <c r="E678">
        <v>48</v>
      </c>
      <c r="F678">
        <f>I678*[1]!wallScanRefl(B678,G604,H604,I604,K604)+J604</f>
        <v>38.89358805876531</v>
      </c>
      <c r="G678">
        <f t="shared" si="13"/>
        <v>1.7276403842387864</v>
      </c>
      <c r="I678">
        <f>IF(B678&gt;H604,EXP(-1.414*M604*J678),1)</f>
        <v>1</v>
      </c>
      <c r="J678">
        <f>IF(B678&gt;H604,B678-H604,0)</f>
        <v>0</v>
      </c>
    </row>
    <row r="679" spans="1:10">
      <c r="A679">
        <v>73</v>
      </c>
      <c r="B679">
        <v>-23.69</v>
      </c>
      <c r="C679">
        <v>9</v>
      </c>
      <c r="D679">
        <v>2000</v>
      </c>
      <c r="E679">
        <v>32</v>
      </c>
      <c r="F679">
        <f>I679*[1]!wallScanRefl(B679,G604,H604,I604,K604)+J604</f>
        <v>38.89358805876531</v>
      </c>
      <c r="G679">
        <f t="shared" si="13"/>
        <v>1.4850486351234899</v>
      </c>
      <c r="I679">
        <f>IF(B679&gt;H604,EXP(-1.414*M604*J679),1)</f>
        <v>1</v>
      </c>
      <c r="J679">
        <f>IF(B679&gt;H604,B679-H604,0)</f>
        <v>0</v>
      </c>
    </row>
    <row r="680" spans="1:10">
      <c r="A680">
        <v>74</v>
      </c>
      <c r="B680">
        <v>-23.754999999999999</v>
      </c>
      <c r="C680">
        <v>10</v>
      </c>
      <c r="D680">
        <v>2000</v>
      </c>
      <c r="E680">
        <v>43</v>
      </c>
      <c r="F680">
        <f>I680*[1]!wallScanRefl(B680,G604,H604,I604,K604)+J604</f>
        <v>38.89358805876531</v>
      </c>
      <c r="G680">
        <f t="shared" si="13"/>
        <v>0.39215393095615936</v>
      </c>
      <c r="I680">
        <f>IF(B680&gt;H604,EXP(-1.414*M604*J680),1)</f>
        <v>1</v>
      </c>
      <c r="J680">
        <f>IF(B680&gt;H604,B680-H604,0)</f>
        <v>0</v>
      </c>
    </row>
    <row r="681" spans="1:10">
      <c r="A681">
        <v>75</v>
      </c>
      <c r="B681">
        <v>-23.815000000000001</v>
      </c>
      <c r="C681">
        <v>9</v>
      </c>
      <c r="D681">
        <v>2000</v>
      </c>
      <c r="E681">
        <v>48</v>
      </c>
      <c r="F681">
        <f>I681*[1]!wallScanRefl(B681,G604,H604,I604,K604)+J604</f>
        <v>38.89358805876531</v>
      </c>
      <c r="G681">
        <f t="shared" si="13"/>
        <v>1.7276403842387864</v>
      </c>
      <c r="I681">
        <f>IF(B681&gt;H604,EXP(-1.414*M604*J681),1)</f>
        <v>1</v>
      </c>
      <c r="J681">
        <f>IF(B681&gt;H604,B681-H604,0)</f>
        <v>0</v>
      </c>
    </row>
    <row r="682" spans="1:10">
      <c r="A682" t="s">
        <v>0</v>
      </c>
    </row>
    <row r="683" spans="1:10">
      <c r="A683" t="s">
        <v>0</v>
      </c>
    </row>
    <row r="684" spans="1:10">
      <c r="A684" t="s">
        <v>0</v>
      </c>
    </row>
    <row r="685" spans="1:10">
      <c r="A685" t="s">
        <v>0</v>
      </c>
    </row>
    <row r="686" spans="1:10">
      <c r="A686" t="s">
        <v>28</v>
      </c>
    </row>
    <row r="687" spans="1:10">
      <c r="A687" t="s">
        <v>2</v>
      </c>
    </row>
    <row r="688" spans="1:10">
      <c r="A688" t="s">
        <v>15</v>
      </c>
    </row>
    <row r="689" spans="1:13">
      <c r="A689" t="s">
        <v>4</v>
      </c>
    </row>
    <row r="690" spans="1:13">
      <c r="A690" t="s">
        <v>5</v>
      </c>
    </row>
    <row r="691" spans="1:13">
      <c r="A691" t="s">
        <v>6</v>
      </c>
    </row>
    <row r="692" spans="1:13">
      <c r="A692" t="s">
        <v>7</v>
      </c>
    </row>
    <row r="693" spans="1:13">
      <c r="A693" t="s">
        <v>29</v>
      </c>
    </row>
    <row r="694" spans="1:13">
      <c r="A694" t="s">
        <v>9</v>
      </c>
    </row>
    <row r="695" spans="1:13">
      <c r="A695" t="s">
        <v>10</v>
      </c>
      <c r="G695" t="s">
        <v>159</v>
      </c>
      <c r="H695" t="s">
        <v>160</v>
      </c>
      <c r="I695" t="s">
        <v>161</v>
      </c>
      <c r="J695" t="s">
        <v>162</v>
      </c>
      <c r="K695" t="s">
        <v>109</v>
      </c>
      <c r="M695" t="s">
        <v>163</v>
      </c>
    </row>
    <row r="696" spans="1:13">
      <c r="A696" t="s">
        <v>11</v>
      </c>
      <c r="G696">
        <v>281.59684076721192</v>
      </c>
      <c r="H696">
        <v>-20.687896624164512</v>
      </c>
      <c r="I696">
        <v>0.65125099210894577</v>
      </c>
      <c r="J696">
        <v>40.068993722800101</v>
      </c>
      <c r="K696">
        <v>90</v>
      </c>
      <c r="M696">
        <v>0.25086204350093727</v>
      </c>
    </row>
    <row r="697" spans="1:13">
      <c r="A697" t="s">
        <v>0</v>
      </c>
    </row>
    <row r="698" spans="1:13">
      <c r="A698" t="s">
        <v>130</v>
      </c>
      <c r="B698" t="s">
        <v>123</v>
      </c>
      <c r="C698" t="s">
        <v>112</v>
      </c>
      <c r="D698" t="s">
        <v>129</v>
      </c>
      <c r="E698" t="s">
        <v>128</v>
      </c>
      <c r="F698" t="s">
        <v>164</v>
      </c>
      <c r="G698" t="s">
        <v>165</v>
      </c>
      <c r="H698" t="s">
        <v>166</v>
      </c>
      <c r="I698" t="s">
        <v>167</v>
      </c>
      <c r="J698" t="s">
        <v>157</v>
      </c>
    </row>
    <row r="699" spans="1:13">
      <c r="A699">
        <v>1</v>
      </c>
      <c r="B699">
        <v>-18.995000000000001</v>
      </c>
      <c r="C699">
        <v>10</v>
      </c>
      <c r="D699">
        <v>2000</v>
      </c>
      <c r="E699">
        <v>175</v>
      </c>
      <c r="F699">
        <f>I699*[1]!wallScanRefl(B699,G696,H696,I696,K696)+J696</f>
        <v>194.53498131364398</v>
      </c>
      <c r="G699">
        <f>(F699-E699)^2/E699</f>
        <v>2.1806599709966834</v>
      </c>
      <c r="H699">
        <f>SUM(G699:G773)/(COUNT(G699:G773)-4)</f>
        <v>1.3019923671695122</v>
      </c>
      <c r="I699">
        <f>IF(B699&gt;H696,EXP(-1.414*M696*J699),1)</f>
        <v>0.54853593943028822</v>
      </c>
      <c r="J699">
        <f>IF(B699&gt;H696,B699-H696,0)</f>
        <v>1.6928966241645114</v>
      </c>
    </row>
    <row r="700" spans="1:13">
      <c r="A700">
        <v>2</v>
      </c>
      <c r="B700">
        <v>-19.074999999999999</v>
      </c>
      <c r="C700">
        <v>9</v>
      </c>
      <c r="D700">
        <v>2000</v>
      </c>
      <c r="E700">
        <v>202</v>
      </c>
      <c r="F700">
        <f>I700*[1]!wallScanRefl(B700,G696,H696,I696,K696)+J696</f>
        <v>198.98112904188679</v>
      </c>
      <c r="G700">
        <f t="shared" ref="G700:G763" si="14">(F700-E700)^2/E700</f>
        <v>4.511674188979891E-2</v>
      </c>
      <c r="I700">
        <f>IF(B700&gt;H696,EXP(-1.414*M696*J700),1)</f>
        <v>0.5643249934414386</v>
      </c>
      <c r="J700">
        <f>IF(B700&gt;H696,B700-H696,0)</f>
        <v>1.6128966241645131</v>
      </c>
    </row>
    <row r="701" spans="1:13">
      <c r="A701">
        <v>3</v>
      </c>
      <c r="B701">
        <v>-19.13</v>
      </c>
      <c r="C701">
        <v>10</v>
      </c>
      <c r="D701">
        <v>2000</v>
      </c>
      <c r="E701">
        <v>203</v>
      </c>
      <c r="F701">
        <f>I701*[1]!wallScanRefl(B701,G696,H696,I696,K696)+J696</f>
        <v>202.11187226073628</v>
      </c>
      <c r="G701">
        <f t="shared" si="14"/>
        <v>3.8855708435945394E-3</v>
      </c>
      <c r="I701">
        <f>IF(B701&gt;H696,EXP(-1.414*M696*J701),1)</f>
        <v>0.57544281426044985</v>
      </c>
      <c r="J701">
        <f>IF(B701&gt;H696,B701-H696,0)</f>
        <v>1.5578966241645134</v>
      </c>
    </row>
    <row r="702" spans="1:13">
      <c r="A702">
        <v>4</v>
      </c>
      <c r="B702">
        <v>-19.2</v>
      </c>
      <c r="C702">
        <v>9</v>
      </c>
      <c r="D702">
        <v>2000</v>
      </c>
      <c r="E702">
        <v>195</v>
      </c>
      <c r="F702">
        <f>I702*[1]!wallScanRefl(B702,G696,H696,I696,K696)+J696</f>
        <v>206.18581900828457</v>
      </c>
      <c r="G702">
        <f t="shared" si="14"/>
        <v>0.64165408659538647</v>
      </c>
      <c r="I702">
        <f>IF(B702&gt;H696,EXP(-1.414*M696*J702),1)</f>
        <v>0.58991011700592377</v>
      </c>
      <c r="J702">
        <f>IF(B702&gt;H696,B702-H696,0)</f>
        <v>1.4878966241645131</v>
      </c>
    </row>
    <row r="703" spans="1:13">
      <c r="A703">
        <v>5</v>
      </c>
      <c r="B703">
        <v>-19.265000000000001</v>
      </c>
      <c r="C703">
        <v>9</v>
      </c>
      <c r="D703">
        <v>2000</v>
      </c>
      <c r="E703">
        <v>216</v>
      </c>
      <c r="F703">
        <f>I703*[1]!wallScanRefl(B703,G696,H696,I696,K696)+J696</f>
        <v>210.06042610475214</v>
      </c>
      <c r="G703">
        <f t="shared" si="14"/>
        <v>0.16332656507921225</v>
      </c>
      <c r="I703">
        <f>IF(B703&gt;H696,EXP(-1.414*M696*J703),1)</f>
        <v>0.60366952952600461</v>
      </c>
      <c r="J703">
        <f>IF(B703&gt;H696,B703-H696,0)</f>
        <v>1.4228966241645118</v>
      </c>
    </row>
    <row r="704" spans="1:13">
      <c r="A704">
        <v>6</v>
      </c>
      <c r="B704">
        <v>-19.34</v>
      </c>
      <c r="C704">
        <v>10</v>
      </c>
      <c r="D704">
        <v>2000</v>
      </c>
      <c r="E704">
        <v>254</v>
      </c>
      <c r="F704">
        <f>I704*[1]!wallScanRefl(B704,G696,H696,I696,K696)+J696</f>
        <v>214.64355885844901</v>
      </c>
      <c r="G704">
        <f t="shared" si="14"/>
        <v>6.0981474776707376</v>
      </c>
      <c r="I704">
        <f>IF(B704&gt;H696,EXP(-1.414*M696*J704),1)</f>
        <v>0.61994504149982532</v>
      </c>
      <c r="J704">
        <f>IF(B704&gt;H696,B704-H696,0)</f>
        <v>1.3478966241645125</v>
      </c>
    </row>
    <row r="705" spans="1:10">
      <c r="A705">
        <v>7</v>
      </c>
      <c r="B705">
        <v>-19.39</v>
      </c>
      <c r="C705">
        <v>10</v>
      </c>
      <c r="D705">
        <v>2000</v>
      </c>
      <c r="E705">
        <v>207</v>
      </c>
      <c r="F705">
        <f>I705*[1]!wallScanRefl(B705,G696,H696,I696,K696)+J696</f>
        <v>217.76742447084064</v>
      </c>
      <c r="G705">
        <f t="shared" si="14"/>
        <v>0.56008420161960282</v>
      </c>
      <c r="I705">
        <f>IF(B705&gt;H696,EXP(-1.414*M696*J705),1)</f>
        <v>0.63103843872644427</v>
      </c>
      <c r="J705">
        <f>IF(B705&gt;H696,B705-H696,0)</f>
        <v>1.2978966241645118</v>
      </c>
    </row>
    <row r="706" spans="1:10">
      <c r="A706">
        <v>8</v>
      </c>
      <c r="B706">
        <v>-19.46</v>
      </c>
      <c r="C706">
        <v>10</v>
      </c>
      <c r="D706">
        <v>2000</v>
      </c>
      <c r="E706">
        <v>251</v>
      </c>
      <c r="F706">
        <f>I706*[1]!wallScanRefl(B706,G696,H696,I696,K696)+J696</f>
        <v>222.23497003978048</v>
      </c>
      <c r="G706">
        <f t="shared" si="14"/>
        <v>3.2965217076188313</v>
      </c>
      <c r="I706">
        <f>IF(B706&gt;H696,EXP(-1.414*M696*J706),1)</f>
        <v>0.64690348024029076</v>
      </c>
      <c r="J706">
        <f>IF(B706&gt;H696,B706-H696,0)</f>
        <v>1.2278966241645115</v>
      </c>
    </row>
    <row r="707" spans="1:10">
      <c r="A707">
        <v>9</v>
      </c>
      <c r="B707">
        <v>-19.535</v>
      </c>
      <c r="C707">
        <v>10</v>
      </c>
      <c r="D707">
        <v>2000</v>
      </c>
      <c r="E707">
        <v>234</v>
      </c>
      <c r="F707">
        <f>I707*[1]!wallScanRefl(B707,G696,H696,I696,K696)+J696</f>
        <v>227.14634022455311</v>
      </c>
      <c r="G707">
        <f t="shared" si="14"/>
        <v>0.2007378304170028</v>
      </c>
      <c r="I707">
        <f>IF(B707&gt;H696,EXP(-1.414*M696*J707),1)</f>
        <v>0.66434462116854687</v>
      </c>
      <c r="J707">
        <f>IF(B707&gt;H696,B707-H696,0)</f>
        <v>1.1528966241645122</v>
      </c>
    </row>
    <row r="708" spans="1:10">
      <c r="A708">
        <v>10</v>
      </c>
      <c r="B708">
        <v>-19.59</v>
      </c>
      <c r="C708">
        <v>10</v>
      </c>
      <c r="D708">
        <v>2000</v>
      </c>
      <c r="E708">
        <v>242</v>
      </c>
      <c r="F708">
        <f>I708*[1]!wallScanRefl(B708,G696,H696,I696,K696)+J696</f>
        <v>230.83196897017842</v>
      </c>
      <c r="G708">
        <f t="shared" si="14"/>
        <v>0.51539221935147772</v>
      </c>
      <c r="I708">
        <f>IF(B708&gt;H696,EXP(-1.414*M696*J708),1)</f>
        <v>0.67743293826608175</v>
      </c>
      <c r="J708">
        <f>IF(B708&gt;H696,B708-H696,0)</f>
        <v>1.0978966241645125</v>
      </c>
    </row>
    <row r="709" spans="1:10">
      <c r="A709">
        <v>11</v>
      </c>
      <c r="B709">
        <v>-19.655000000000001</v>
      </c>
      <c r="C709">
        <v>10</v>
      </c>
      <c r="D709">
        <v>2000</v>
      </c>
      <c r="E709">
        <v>189</v>
      </c>
      <c r="F709">
        <f>I709*[1]!wallScanRefl(B709,G696,H696,I696,K696)+J696</f>
        <v>235.28143744735712</v>
      </c>
      <c r="G709">
        <f t="shared" si="14"/>
        <v>11.333182286738783</v>
      </c>
      <c r="I709">
        <f>IF(B709&gt;H696,EXP(-1.414*M696*J709),1)</f>
        <v>0.69323378484183196</v>
      </c>
      <c r="J709">
        <f>IF(B709&gt;H696,B709-H696,0)</f>
        <v>1.0328966241645112</v>
      </c>
    </row>
    <row r="710" spans="1:10">
      <c r="A710">
        <v>12</v>
      </c>
      <c r="B710">
        <v>-19.72</v>
      </c>
      <c r="C710">
        <v>10</v>
      </c>
      <c r="D710">
        <v>2000</v>
      </c>
      <c r="E710">
        <v>267</v>
      </c>
      <c r="F710">
        <f>I710*[1]!wallScanRefl(B710,G696,H696,I696,K696)+J696</f>
        <v>239.8346879593027</v>
      </c>
      <c r="G710">
        <f t="shared" si="14"/>
        <v>2.7638733268481417</v>
      </c>
      <c r="I710">
        <f>IF(B710&gt;H696,EXP(-1.414*M696*J710),1)</f>
        <v>0.70940317970982913</v>
      </c>
      <c r="J710">
        <f>IF(B710&gt;H696,B710-H696,0)</f>
        <v>0.9678966241645135</v>
      </c>
    </row>
    <row r="711" spans="1:10">
      <c r="A711">
        <v>13</v>
      </c>
      <c r="B711">
        <v>-19.79</v>
      </c>
      <c r="C711">
        <v>9</v>
      </c>
      <c r="D711">
        <v>2000</v>
      </c>
      <c r="E711">
        <v>251</v>
      </c>
      <c r="F711">
        <f>I711*[1]!wallScanRefl(B711,G696,H696,I696,K696)+J696</f>
        <v>244.85703024086115</v>
      </c>
      <c r="G711">
        <f t="shared" si="14"/>
        <v>0.15034293809440011</v>
      </c>
      <c r="I711">
        <f>IF(B711&gt;H696,EXP(-1.414*M696*J711),1)</f>
        <v>0.7272384021074777</v>
      </c>
      <c r="J711">
        <f>IF(B711&gt;H696,B711-H696,0)</f>
        <v>0.89789662416451321</v>
      </c>
    </row>
    <row r="712" spans="1:10">
      <c r="A712">
        <v>14</v>
      </c>
      <c r="B712">
        <v>-19.850000000000001</v>
      </c>
      <c r="C712">
        <v>9</v>
      </c>
      <c r="D712">
        <v>2000</v>
      </c>
      <c r="E712">
        <v>229</v>
      </c>
      <c r="F712">
        <f>I712*[1]!wallScanRefl(B712,G696,H696,I696,K696)+J696</f>
        <v>249.26227424299543</v>
      </c>
      <c r="G712">
        <f t="shared" si="14"/>
        <v>1.7928373689884545</v>
      </c>
      <c r="I712">
        <f>IF(B712&gt;H696,EXP(-1.414*M696*J712),1)</f>
        <v>0.74288219977982439</v>
      </c>
      <c r="J712">
        <f>IF(B712&gt;H696,B712-H696,0)</f>
        <v>0.83789662416451094</v>
      </c>
    </row>
    <row r="713" spans="1:10">
      <c r="A713">
        <v>15</v>
      </c>
      <c r="B713">
        <v>-19.920000000000002</v>
      </c>
      <c r="C713">
        <v>10</v>
      </c>
      <c r="D713">
        <v>2000</v>
      </c>
      <c r="E713">
        <v>259</v>
      </c>
      <c r="F713">
        <f>I713*[1]!wallScanRefl(B713,G696,H696,I696,K696)+J696</f>
        <v>254.52163702693093</v>
      </c>
      <c r="G713">
        <f t="shared" si="14"/>
        <v>7.7435269955814748E-2</v>
      </c>
      <c r="I713">
        <f>IF(B713&gt;H696,EXP(-1.414*M696*J713),1)</f>
        <v>0.76155912374532886</v>
      </c>
      <c r="J713">
        <f>IF(B713&gt;H696,B713-H696,0)</f>
        <v>0.76789662416451065</v>
      </c>
    </row>
    <row r="714" spans="1:10">
      <c r="A714">
        <v>16</v>
      </c>
      <c r="B714">
        <v>-19.975000000000001</v>
      </c>
      <c r="C714">
        <v>9</v>
      </c>
      <c r="D714">
        <v>2000</v>
      </c>
      <c r="E714">
        <v>257</v>
      </c>
      <c r="F714">
        <f>I714*[1]!wallScanRefl(B714,G696,H696,I696,K696)+J696</f>
        <v>258.74658912036693</v>
      </c>
      <c r="G714">
        <f t="shared" si="14"/>
        <v>1.1869936013167867E-2</v>
      </c>
      <c r="I714">
        <f>IF(B714&gt;H696,EXP(-1.414*M696*J714),1)</f>
        <v>0.77656267308176707</v>
      </c>
      <c r="J714">
        <f>IF(B714&gt;H696,B714-H696,0)</f>
        <v>0.71289662416451094</v>
      </c>
    </row>
    <row r="715" spans="1:10">
      <c r="A715">
        <v>17</v>
      </c>
      <c r="B715">
        <v>-20.045000000000002</v>
      </c>
      <c r="C715">
        <v>10</v>
      </c>
      <c r="D715">
        <v>2000</v>
      </c>
      <c r="E715">
        <v>294</v>
      </c>
      <c r="F715">
        <f>I715*[1]!wallScanRefl(B715,G696,H696,I696,K696)+J696</f>
        <v>264.24439862961373</v>
      </c>
      <c r="G715">
        <f t="shared" si="14"/>
        <v>3.0115503840589573</v>
      </c>
      <c r="I715">
        <f>IF(B715&gt;H696,EXP(-1.414*M696*J715),1)</f>
        <v>0.79608636338407301</v>
      </c>
      <c r="J715">
        <f>IF(B715&gt;H696,B715-H696,0)</f>
        <v>0.64289662416451065</v>
      </c>
    </row>
    <row r="716" spans="1:10">
      <c r="A716">
        <v>18</v>
      </c>
      <c r="B716">
        <v>-20.11</v>
      </c>
      <c r="C716">
        <v>9</v>
      </c>
      <c r="D716">
        <v>2000</v>
      </c>
      <c r="E716">
        <v>254</v>
      </c>
      <c r="F716">
        <f>I716*[1]!wallScanRefl(B716,G696,H696,I696,K696)+J696</f>
        <v>269.47319838070848</v>
      </c>
      <c r="G716">
        <f t="shared" si="14"/>
        <v>0.9425979060187385</v>
      </c>
      <c r="I716">
        <f>IF(B716&gt;H696,EXP(-1.414*M696*J716),1)</f>
        <v>0.81465475263463727</v>
      </c>
      <c r="J716">
        <f>IF(B716&gt;H696,B716-H696,0)</f>
        <v>0.57789662416451293</v>
      </c>
    </row>
    <row r="717" spans="1:10">
      <c r="A717">
        <v>19</v>
      </c>
      <c r="B717">
        <v>-20.175000000000001</v>
      </c>
      <c r="C717">
        <v>10</v>
      </c>
      <c r="D717">
        <v>2000</v>
      </c>
      <c r="E717">
        <v>272</v>
      </c>
      <c r="F717">
        <f>I717*[1]!wallScanRefl(B717,G696,H696,I696,K696)+J696</f>
        <v>274.82395775020325</v>
      </c>
      <c r="G717">
        <f t="shared" si="14"/>
        <v>2.9318887407841894E-2</v>
      </c>
      <c r="I717">
        <f>IF(B717&gt;H696,EXP(-1.414*M696*J717),1)</f>
        <v>0.83365624197988919</v>
      </c>
      <c r="J717">
        <f>IF(B717&gt;H696,B717-H696,0)</f>
        <v>0.51289662416451165</v>
      </c>
    </row>
    <row r="718" spans="1:10">
      <c r="A718">
        <v>20</v>
      </c>
      <c r="B718">
        <v>-20.245000000000001</v>
      </c>
      <c r="C718">
        <v>10</v>
      </c>
      <c r="D718">
        <v>2000</v>
      </c>
      <c r="E718">
        <v>297</v>
      </c>
      <c r="F718">
        <f>I718*[1]!wallScanRefl(B718,G696,H696,I696,K696)+J696</f>
        <v>280.55006101754611</v>
      </c>
      <c r="G718">
        <f t="shared" si="14"/>
        <v>0.91111276944934694</v>
      </c>
      <c r="I718">
        <f>IF(B718&gt;H696,EXP(-1.414*M696*J718),1)</f>
        <v>0.85461533111870724</v>
      </c>
      <c r="J718">
        <f>IF(B718&gt;H696,B718-H696,0)</f>
        <v>0.44289662416451137</v>
      </c>
    </row>
    <row r="719" spans="1:10">
      <c r="A719">
        <v>21</v>
      </c>
      <c r="B719">
        <v>-20.305</v>
      </c>
      <c r="C719">
        <v>10</v>
      </c>
      <c r="D719">
        <v>2000</v>
      </c>
      <c r="E719">
        <v>257</v>
      </c>
      <c r="F719">
        <f>I719*[1]!wallScanRefl(B719,G696,H696,I696,K696)+J696</f>
        <v>282.41179326537809</v>
      </c>
      <c r="G719">
        <f t="shared" si="14"/>
        <v>2.5126818558844959</v>
      </c>
      <c r="I719">
        <f>IF(B719&gt;H696,EXP(-1.414*M696*J719),1)</f>
        <v>0.87299916410794753</v>
      </c>
      <c r="J719">
        <f>IF(B719&gt;H696,B719-H696,0)</f>
        <v>0.38289662416451264</v>
      </c>
    </row>
    <row r="720" spans="1:10">
      <c r="A720">
        <v>22</v>
      </c>
      <c r="B720">
        <v>-20.375</v>
      </c>
      <c r="C720">
        <v>9</v>
      </c>
      <c r="D720">
        <v>2000</v>
      </c>
      <c r="E720">
        <v>298</v>
      </c>
      <c r="F720">
        <f>I720*[1]!wallScanRefl(B720,G696,H696,I696,K696)+J696</f>
        <v>279.13708160895868</v>
      </c>
      <c r="G720">
        <f t="shared" si="14"/>
        <v>1.1939922490841772</v>
      </c>
      <c r="I720">
        <f>IF(B720&gt;H696,EXP(-1.414*M696*J720),1)</f>
        <v>0.89494738014384867</v>
      </c>
      <c r="J720">
        <f>IF(B720&gt;H696,B720-H696,0)</f>
        <v>0.31289662416451236</v>
      </c>
    </row>
    <row r="721" spans="1:10">
      <c r="A721">
        <v>23</v>
      </c>
      <c r="B721">
        <v>-20.445</v>
      </c>
      <c r="C721">
        <v>9</v>
      </c>
      <c r="D721">
        <v>2000</v>
      </c>
      <c r="E721">
        <v>271</v>
      </c>
      <c r="F721">
        <f>I721*[1]!wallScanRefl(B721,G696,H696,I696,K696)+J696</f>
        <v>269.57502643457144</v>
      </c>
      <c r="G721">
        <f t="shared" si="14"/>
        <v>7.4928031814397739E-3</v>
      </c>
      <c r="I721">
        <f>IF(B721&gt;H696,EXP(-1.414*M696*J721),1)</f>
        <v>0.91744739990072</v>
      </c>
      <c r="J721">
        <f>IF(B721&gt;H696,B721-H696,0)</f>
        <v>0.24289662416451208</v>
      </c>
    </row>
    <row r="722" spans="1:10">
      <c r="A722">
        <v>24</v>
      </c>
      <c r="B722">
        <v>-20.504999999999999</v>
      </c>
      <c r="C722">
        <v>9</v>
      </c>
      <c r="D722">
        <v>2000</v>
      </c>
      <c r="E722">
        <v>240</v>
      </c>
      <c r="F722">
        <f>I722*[1]!wallScanRefl(B722,G696,H696,I696,K696)+J696</f>
        <v>256.02355159328789</v>
      </c>
      <c r="G722">
        <f t="shared" si="14"/>
        <v>1.0698091902614955</v>
      </c>
      <c r="I722">
        <f>IF(B722&gt;H696,EXP(-1.414*M696*J722),1)</f>
        <v>0.93718282841697353</v>
      </c>
      <c r="J722">
        <f>IF(B722&gt;H696,B722-H696,0)</f>
        <v>0.18289662416451336</v>
      </c>
    </row>
    <row r="723" spans="1:10">
      <c r="A723">
        <v>25</v>
      </c>
      <c r="B723">
        <v>-20.565000000000001</v>
      </c>
      <c r="C723">
        <v>9</v>
      </c>
      <c r="D723">
        <v>2000</v>
      </c>
      <c r="E723">
        <v>233</v>
      </c>
      <c r="F723">
        <f>I723*[1]!wallScanRefl(B723,G696,H696,I696,K696)+J696</f>
        <v>237.20638520910592</v>
      </c>
      <c r="G723">
        <f t="shared" si="14"/>
        <v>7.5938525868605292E-2</v>
      </c>
      <c r="I723">
        <f>IF(B723&gt;H696,EXP(-1.414*M696*J723),1)</f>
        <v>0.95734279041467063</v>
      </c>
      <c r="J723">
        <f>IF(B723&gt;H696,B723-H696,0)</f>
        <v>0.12289662416451108</v>
      </c>
    </row>
    <row r="724" spans="1:10">
      <c r="A724">
        <v>26</v>
      </c>
      <c r="B724">
        <v>-20.635000000000002</v>
      </c>
      <c r="C724">
        <v>10</v>
      </c>
      <c r="D724">
        <v>2000</v>
      </c>
      <c r="E724">
        <v>226</v>
      </c>
      <c r="F724">
        <f>I724*[1]!wallScanRefl(B724,G696,H696,I696,K696)+J696</f>
        <v>208.17183204209323</v>
      </c>
      <c r="G724">
        <f t="shared" si="14"/>
        <v>1.4063874899793525</v>
      </c>
      <c r="I724">
        <f>IF(B724&gt;H696,EXP(-1.414*M696*J724),1)</f>
        <v>0.98141150347684658</v>
      </c>
      <c r="J724">
        <f>IF(B724&gt;H696,B724-H696,0)</f>
        <v>5.2896624164510797E-2</v>
      </c>
    </row>
    <row r="725" spans="1:10">
      <c r="A725">
        <v>27</v>
      </c>
      <c r="B725">
        <v>-20.7</v>
      </c>
      <c r="C725">
        <v>10</v>
      </c>
      <c r="D725">
        <v>2000</v>
      </c>
      <c r="E725">
        <v>187</v>
      </c>
      <c r="F725">
        <f>I725*[1]!wallScanRefl(B725,G696,H696,I696,K696)+J696</f>
        <v>173.56349752660657</v>
      </c>
      <c r="G725">
        <f t="shared" si="14"/>
        <v>0.96545239955886519</v>
      </c>
      <c r="I725">
        <f>IF(B725&gt;H696,EXP(-1.414*M696*J725),1)</f>
        <v>1</v>
      </c>
      <c r="J725">
        <f>IF(B725&gt;H696,B725-H696,0)</f>
        <v>0</v>
      </c>
    </row>
    <row r="726" spans="1:10">
      <c r="A726">
        <v>28</v>
      </c>
      <c r="B726">
        <v>-20.76</v>
      </c>
      <c r="C726">
        <v>9</v>
      </c>
      <c r="D726">
        <v>2000</v>
      </c>
      <c r="E726">
        <v>134</v>
      </c>
      <c r="F726">
        <f>I726*[1]!wallScanRefl(B726,G696,H696,I696,K696)+J696</f>
        <v>140.22818395152885</v>
      </c>
      <c r="G726">
        <f t="shared" si="14"/>
        <v>0.28947966667225</v>
      </c>
      <c r="I726">
        <f>IF(B726&gt;H696,EXP(-1.414*M696*J726),1)</f>
        <v>1</v>
      </c>
      <c r="J726">
        <f>IF(B726&gt;H696,B726-H696,0)</f>
        <v>0</v>
      </c>
    </row>
    <row r="727" spans="1:10">
      <c r="A727">
        <v>29</v>
      </c>
      <c r="B727">
        <v>-20.83</v>
      </c>
      <c r="C727">
        <v>9</v>
      </c>
      <c r="D727">
        <v>2000</v>
      </c>
      <c r="E727">
        <v>106</v>
      </c>
      <c r="F727">
        <f>I727*[1]!wallScanRefl(B727,G696,H696,I696,K696)+J696</f>
        <v>107.37886866767646</v>
      </c>
      <c r="G727">
        <f t="shared" si="14"/>
        <v>1.7936592478300449E-2</v>
      </c>
      <c r="I727">
        <f>IF(B727&gt;H696,EXP(-1.414*M696*J727),1)</f>
        <v>1</v>
      </c>
      <c r="J727">
        <f>IF(B727&gt;H696,B727-H696,0)</f>
        <v>0</v>
      </c>
    </row>
    <row r="728" spans="1:10">
      <c r="A728">
        <v>30</v>
      </c>
      <c r="B728">
        <v>-20.895</v>
      </c>
      <c r="C728">
        <v>10</v>
      </c>
      <c r="D728">
        <v>2000</v>
      </c>
      <c r="E728">
        <v>66</v>
      </c>
      <c r="F728">
        <f>I728*[1]!wallScanRefl(B728,G696,H696,I696,K696)+J696</f>
        <v>82.702035366627769</v>
      </c>
      <c r="G728">
        <f t="shared" si="14"/>
        <v>4.2266361422437084</v>
      </c>
      <c r="I728">
        <f>IF(B728&gt;H696,EXP(-1.414*M696*J728),1)</f>
        <v>1</v>
      </c>
      <c r="J728">
        <f>IF(B728&gt;H696,B728-H696,0)</f>
        <v>0</v>
      </c>
    </row>
    <row r="729" spans="1:10">
      <c r="A729">
        <v>31</v>
      </c>
      <c r="B729">
        <v>-20.96</v>
      </c>
      <c r="C729">
        <v>10</v>
      </c>
      <c r="D729">
        <v>2000</v>
      </c>
      <c r="E729">
        <v>73</v>
      </c>
      <c r="F729">
        <f>I729*[1]!wallScanRefl(B729,G696,H696,I696,K696)+J696</f>
        <v>63.635522817857378</v>
      </c>
      <c r="G729">
        <f t="shared" si="14"/>
        <v>1.2012799026694496</v>
      </c>
      <c r="I729">
        <f>IF(B729&gt;H696,EXP(-1.414*M696*J729),1)</f>
        <v>1</v>
      </c>
      <c r="J729">
        <f>IF(B729&gt;H696,B729-H696,0)</f>
        <v>0</v>
      </c>
    </row>
    <row r="730" spans="1:10">
      <c r="A730">
        <v>32</v>
      </c>
      <c r="B730">
        <v>-21.024999999999999</v>
      </c>
      <c r="C730">
        <v>10</v>
      </c>
      <c r="D730">
        <v>2000</v>
      </c>
      <c r="E730">
        <v>56</v>
      </c>
      <c r="F730">
        <f>I730*[1]!wallScanRefl(B730,G696,H696,I696,K696)+J696</f>
        <v>50.179331021365833</v>
      </c>
      <c r="G730">
        <f t="shared" si="14"/>
        <v>0.60500334569346637</v>
      </c>
      <c r="I730">
        <f>IF(B730&gt;H696,EXP(-1.414*M696*J730),1)</f>
        <v>1</v>
      </c>
      <c r="J730">
        <f>IF(B730&gt;H696,B730-H696,0)</f>
        <v>0</v>
      </c>
    </row>
    <row r="731" spans="1:10">
      <c r="A731">
        <v>33</v>
      </c>
      <c r="B731">
        <v>-21.09</v>
      </c>
      <c r="C731">
        <v>10</v>
      </c>
      <c r="D731">
        <v>2000</v>
      </c>
      <c r="E731">
        <v>47</v>
      </c>
      <c r="F731">
        <f>I731*[1]!wallScanRefl(B731,G696,H696,I696,K696)+J696</f>
        <v>42.333459977151691</v>
      </c>
      <c r="G731">
        <f t="shared" si="14"/>
        <v>0.46333182520947019</v>
      </c>
      <c r="I731">
        <f>IF(B731&gt;H696,EXP(-1.414*M696*J731),1)</f>
        <v>1</v>
      </c>
      <c r="J731">
        <f>IF(B731&gt;H696,B731-H696,0)</f>
        <v>0</v>
      </c>
    </row>
    <row r="732" spans="1:10">
      <c r="A732">
        <v>34</v>
      </c>
      <c r="B732">
        <v>-21.155000000000001</v>
      </c>
      <c r="C732">
        <v>10</v>
      </c>
      <c r="D732">
        <v>2000</v>
      </c>
      <c r="E732">
        <v>40</v>
      </c>
      <c r="F732">
        <f>I732*[1]!wallScanRefl(B732,G696,H696,I696,K696)+J696</f>
        <v>40.068993722800101</v>
      </c>
      <c r="G732">
        <f t="shared" si="14"/>
        <v>1.1900334464543083E-4</v>
      </c>
      <c r="I732">
        <f>IF(B732&gt;H696,EXP(-1.414*M696*J732),1)</f>
        <v>1</v>
      </c>
      <c r="J732">
        <f>IF(B732&gt;H696,B732-H696,0)</f>
        <v>0</v>
      </c>
    </row>
    <row r="733" spans="1:10">
      <c r="A733">
        <v>35</v>
      </c>
      <c r="B733">
        <v>-21.22</v>
      </c>
      <c r="C733">
        <v>9</v>
      </c>
      <c r="D733">
        <v>2000</v>
      </c>
      <c r="E733">
        <v>43</v>
      </c>
      <c r="F733">
        <f>I733*[1]!wallScanRefl(B733,G696,H696,I696,K696)+J696</f>
        <v>40.068993722800101</v>
      </c>
      <c r="G733">
        <f t="shared" si="14"/>
        <v>0.19978599527872579</v>
      </c>
      <c r="I733">
        <f>IF(B733&gt;H696,EXP(-1.414*M696*J733),1)</f>
        <v>1</v>
      </c>
      <c r="J733">
        <f>IF(B733&gt;H696,B733-H696,0)</f>
        <v>0</v>
      </c>
    </row>
    <row r="734" spans="1:10">
      <c r="A734">
        <v>36</v>
      </c>
      <c r="B734">
        <v>-21.274999999999999</v>
      </c>
      <c r="C734">
        <v>9</v>
      </c>
      <c r="D734">
        <v>2000</v>
      </c>
      <c r="E734">
        <v>46</v>
      </c>
      <c r="F734">
        <f>I734*[1]!wallScanRefl(B734,G696,H696,I696,K696)+J696</f>
        <v>40.068993722800101</v>
      </c>
      <c r="G734">
        <f t="shared" si="14"/>
        <v>0.76471381435183905</v>
      </c>
      <c r="I734">
        <f>IF(B734&gt;H696,EXP(-1.414*M696*J734),1)</f>
        <v>1</v>
      </c>
      <c r="J734">
        <f>IF(B734&gt;H696,B734-H696,0)</f>
        <v>0</v>
      </c>
    </row>
    <row r="735" spans="1:10">
      <c r="A735">
        <v>37</v>
      </c>
      <c r="B735">
        <v>-21.344999999999999</v>
      </c>
      <c r="C735">
        <v>10</v>
      </c>
      <c r="D735">
        <v>2000</v>
      </c>
      <c r="E735">
        <v>31</v>
      </c>
      <c r="F735">
        <f>I735*[1]!wallScanRefl(B735,G696,H696,I696,K696)+J696</f>
        <v>40.068993722800101</v>
      </c>
      <c r="G735">
        <f t="shared" si="14"/>
        <v>2.6531176498125046</v>
      </c>
      <c r="I735">
        <f>IF(B735&gt;H696,EXP(-1.414*M696*J735),1)</f>
        <v>1</v>
      </c>
      <c r="J735">
        <f>IF(B735&gt;H696,B735-H696,0)</f>
        <v>0</v>
      </c>
    </row>
    <row r="736" spans="1:10">
      <c r="A736">
        <v>38</v>
      </c>
      <c r="B736">
        <v>-21.414999999999999</v>
      </c>
      <c r="C736">
        <v>9</v>
      </c>
      <c r="D736">
        <v>2000</v>
      </c>
      <c r="E736">
        <v>38</v>
      </c>
      <c r="F736">
        <f>I736*[1]!wallScanRefl(B736,G696,H696,I696,K696)+J696</f>
        <v>40.068993722800101</v>
      </c>
      <c r="G736">
        <f t="shared" si="14"/>
        <v>0.11265092171016376</v>
      </c>
      <c r="I736">
        <f>IF(B736&gt;H696,EXP(-1.414*M696*J736),1)</f>
        <v>1</v>
      </c>
      <c r="J736">
        <f>IF(B736&gt;H696,B736-H696,0)</f>
        <v>0</v>
      </c>
    </row>
    <row r="737" spans="1:10">
      <c r="A737">
        <v>39</v>
      </c>
      <c r="B737">
        <v>-21.47</v>
      </c>
      <c r="C737">
        <v>10</v>
      </c>
      <c r="D737">
        <v>2000</v>
      </c>
      <c r="E737">
        <v>40</v>
      </c>
      <c r="F737">
        <f>I737*[1]!wallScanRefl(B737,G696,H696,I696,K696)+J696</f>
        <v>40.068993722800101</v>
      </c>
      <c r="G737">
        <f t="shared" si="14"/>
        <v>1.1900334464543083E-4</v>
      </c>
      <c r="I737">
        <f>IF(B737&gt;H696,EXP(-1.414*M696*J737),1)</f>
        <v>1</v>
      </c>
      <c r="J737">
        <f>IF(B737&gt;H696,B737-H696,0)</f>
        <v>0</v>
      </c>
    </row>
    <row r="738" spans="1:10">
      <c r="A738">
        <v>40</v>
      </c>
      <c r="B738">
        <v>-21.54</v>
      </c>
      <c r="C738">
        <v>10</v>
      </c>
      <c r="D738">
        <v>2000</v>
      </c>
      <c r="E738">
        <v>46</v>
      </c>
      <c r="F738">
        <f>I738*[1]!wallScanRefl(B738,G696,H696,I696,K696)+J696</f>
        <v>40.068993722800101</v>
      </c>
      <c r="G738">
        <f t="shared" si="14"/>
        <v>0.76471381435183905</v>
      </c>
      <c r="I738">
        <f>IF(B738&gt;H696,EXP(-1.414*M696*J738),1)</f>
        <v>1</v>
      </c>
      <c r="J738">
        <f>IF(B738&gt;H696,B738-H696,0)</f>
        <v>0</v>
      </c>
    </row>
    <row r="739" spans="1:10">
      <c r="A739">
        <v>41</v>
      </c>
      <c r="B739">
        <v>-21.61</v>
      </c>
      <c r="C739">
        <v>9</v>
      </c>
      <c r="D739">
        <v>2000</v>
      </c>
      <c r="E739">
        <v>42</v>
      </c>
      <c r="F739">
        <f>I739*[1]!wallScanRefl(B739,G696,H696,I696,K696)+J696</f>
        <v>40.068993722800101</v>
      </c>
      <c r="G739">
        <f t="shared" si="14"/>
        <v>8.8780601013938365E-2</v>
      </c>
      <c r="I739">
        <f>IF(B739&gt;H696,EXP(-1.414*M696*J739),1)</f>
        <v>1</v>
      </c>
      <c r="J739">
        <f>IF(B739&gt;H696,B739-H696,0)</f>
        <v>0</v>
      </c>
    </row>
    <row r="740" spans="1:10">
      <c r="A740">
        <v>42</v>
      </c>
      <c r="B740">
        <v>-21.675000000000001</v>
      </c>
      <c r="C740">
        <v>9</v>
      </c>
      <c r="D740">
        <v>2000</v>
      </c>
      <c r="E740">
        <v>41</v>
      </c>
      <c r="F740">
        <f>I740*[1]!wallScanRefl(B740,G696,H696,I696,K696)+J696</f>
        <v>40.068993722800101</v>
      </c>
      <c r="G740">
        <f t="shared" si="14"/>
        <v>2.1140797272819863E-2</v>
      </c>
      <c r="I740">
        <f>IF(B740&gt;H696,EXP(-1.414*M696*J740),1)</f>
        <v>1</v>
      </c>
      <c r="J740">
        <f>IF(B740&gt;H696,B740-H696,0)</f>
        <v>0</v>
      </c>
    </row>
    <row r="741" spans="1:10">
      <c r="A741">
        <v>43</v>
      </c>
      <c r="B741">
        <v>-21.734999999999999</v>
      </c>
      <c r="C741">
        <v>10</v>
      </c>
      <c r="D741">
        <v>2000</v>
      </c>
      <c r="E741">
        <v>43</v>
      </c>
      <c r="F741">
        <f>I741*[1]!wallScanRefl(B741,G696,H696,I696,K696)+J696</f>
        <v>40.068993722800101</v>
      </c>
      <c r="G741">
        <f t="shared" si="14"/>
        <v>0.19978599527872579</v>
      </c>
      <c r="I741">
        <f>IF(B741&gt;H696,EXP(-1.414*M696*J741),1)</f>
        <v>1</v>
      </c>
      <c r="J741">
        <f>IF(B741&gt;H696,B741-H696,0)</f>
        <v>0</v>
      </c>
    </row>
    <row r="742" spans="1:10">
      <c r="A742">
        <v>44</v>
      </c>
      <c r="B742">
        <v>-21.8</v>
      </c>
      <c r="C742">
        <v>10</v>
      </c>
      <c r="D742">
        <v>2000</v>
      </c>
      <c r="E742">
        <v>49</v>
      </c>
      <c r="F742">
        <f>I742*[1]!wallScanRefl(B742,G696,H696,I696,K696)+J696</f>
        <v>40.068993722800101</v>
      </c>
      <c r="G742">
        <f t="shared" si="14"/>
        <v>1.6278137372119184</v>
      </c>
      <c r="I742">
        <f>IF(B742&gt;H696,EXP(-1.414*M696*J742),1)</f>
        <v>1</v>
      </c>
      <c r="J742">
        <f>IF(B742&gt;H696,B742-H696,0)</f>
        <v>0</v>
      </c>
    </row>
    <row r="743" spans="1:10">
      <c r="A743">
        <v>45</v>
      </c>
      <c r="B743">
        <v>-21.875</v>
      </c>
      <c r="C743">
        <v>9</v>
      </c>
      <c r="D743">
        <v>2000</v>
      </c>
      <c r="E743">
        <v>33</v>
      </c>
      <c r="F743">
        <f>I743*[1]!wallScanRefl(B743,G696,H696,I696,K696)+J696</f>
        <v>40.068993722800101</v>
      </c>
      <c r="G743">
        <f t="shared" si="14"/>
        <v>1.5142627955450678</v>
      </c>
      <c r="I743">
        <f>IF(B743&gt;H696,EXP(-1.414*M696*J743),1)</f>
        <v>1</v>
      </c>
      <c r="J743">
        <f>IF(B743&gt;H696,B743-H696,0)</f>
        <v>0</v>
      </c>
    </row>
    <row r="744" spans="1:10">
      <c r="A744">
        <v>46</v>
      </c>
      <c r="B744">
        <v>-21.925000000000001</v>
      </c>
      <c r="C744">
        <v>10</v>
      </c>
      <c r="D744">
        <v>2000</v>
      </c>
      <c r="E744">
        <v>45</v>
      </c>
      <c r="F744">
        <f>I744*[1]!wallScanRefl(B744,G696,H696,I696,K696)+J696</f>
        <v>40.068993722800101</v>
      </c>
      <c r="G744">
        <f t="shared" si="14"/>
        <v>0.54032939790632895</v>
      </c>
      <c r="I744">
        <f>IF(B744&gt;H696,EXP(-1.414*M696*J744),1)</f>
        <v>1</v>
      </c>
      <c r="J744">
        <f>IF(B744&gt;H696,B744-H696,0)</f>
        <v>0</v>
      </c>
    </row>
    <row r="745" spans="1:10">
      <c r="A745">
        <v>47</v>
      </c>
      <c r="B745">
        <v>-21.995000000000001</v>
      </c>
      <c r="C745">
        <v>10</v>
      </c>
      <c r="D745">
        <v>2000</v>
      </c>
      <c r="E745">
        <v>23</v>
      </c>
      <c r="F745">
        <f>I745*[1]!wallScanRefl(B745,G696,H696,I696,K696)+J696</f>
        <v>40.068993722800101</v>
      </c>
      <c r="G745">
        <f t="shared" si="14"/>
        <v>12.66741507430388</v>
      </c>
      <c r="I745">
        <f>IF(B745&gt;H696,EXP(-1.414*M696*J745),1)</f>
        <v>1</v>
      </c>
      <c r="J745">
        <f>IF(B745&gt;H696,B745-H696,0)</f>
        <v>0</v>
      </c>
    </row>
    <row r="746" spans="1:10">
      <c r="A746">
        <v>48</v>
      </c>
      <c r="B746">
        <v>-22.07</v>
      </c>
      <c r="C746">
        <v>10</v>
      </c>
      <c r="D746">
        <v>2000</v>
      </c>
      <c r="E746">
        <v>35</v>
      </c>
      <c r="F746">
        <f>I746*[1]!wallScanRefl(B746,G696,H696,I696,K696)+J696</f>
        <v>40.068993722800101</v>
      </c>
      <c r="G746">
        <f t="shared" si="14"/>
        <v>0.73413421033676662</v>
      </c>
      <c r="I746">
        <f>IF(B746&gt;H696,EXP(-1.414*M696*J746),1)</f>
        <v>1</v>
      </c>
      <c r="J746">
        <f>IF(B746&gt;H696,B746-H696,0)</f>
        <v>0</v>
      </c>
    </row>
    <row r="747" spans="1:10">
      <c r="A747">
        <v>49</v>
      </c>
      <c r="B747">
        <v>-22.135000000000002</v>
      </c>
      <c r="C747">
        <v>10</v>
      </c>
      <c r="D747">
        <v>2000</v>
      </c>
      <c r="E747">
        <v>35</v>
      </c>
      <c r="F747">
        <f>I747*[1]!wallScanRefl(B747,G696,H696,I696,K696)+J696</f>
        <v>40.068993722800101</v>
      </c>
      <c r="G747">
        <f t="shared" si="14"/>
        <v>0.73413421033676662</v>
      </c>
      <c r="I747">
        <f>IF(B747&gt;H696,EXP(-1.414*M696*J747),1)</f>
        <v>1</v>
      </c>
      <c r="J747">
        <f>IF(B747&gt;H696,B747-H696,0)</f>
        <v>0</v>
      </c>
    </row>
    <row r="748" spans="1:10">
      <c r="A748">
        <v>50</v>
      </c>
      <c r="B748">
        <v>-22.19</v>
      </c>
      <c r="C748">
        <v>10</v>
      </c>
      <c r="D748">
        <v>2000</v>
      </c>
      <c r="E748">
        <v>42</v>
      </c>
      <c r="F748">
        <f>I748*[1]!wallScanRefl(B748,G696,H696,I696,K696)+J696</f>
        <v>40.068993722800101</v>
      </c>
      <c r="G748">
        <f t="shared" si="14"/>
        <v>8.8780601013938365E-2</v>
      </c>
      <c r="I748">
        <f>IF(B748&gt;H696,EXP(-1.414*M696*J748),1)</f>
        <v>1</v>
      </c>
      <c r="J748">
        <f>IF(B748&gt;H696,B748-H696,0)</f>
        <v>0</v>
      </c>
    </row>
    <row r="749" spans="1:10">
      <c r="A749">
        <v>51</v>
      </c>
      <c r="B749">
        <v>-22.254999999999999</v>
      </c>
      <c r="C749">
        <v>9</v>
      </c>
      <c r="D749">
        <v>2000</v>
      </c>
      <c r="E749">
        <v>44</v>
      </c>
      <c r="F749">
        <f>I749*[1]!wallScanRefl(B749,G696,H696,I696,K696)+J696</f>
        <v>40.068993722800101</v>
      </c>
      <c r="G749">
        <f t="shared" si="14"/>
        <v>0.35120023525875016</v>
      </c>
      <c r="I749">
        <f>IF(B749&gt;H696,EXP(-1.414*M696*J749),1)</f>
        <v>1</v>
      </c>
      <c r="J749">
        <f>IF(B749&gt;H696,B749-H696,0)</f>
        <v>0</v>
      </c>
    </row>
    <row r="750" spans="1:10">
      <c r="A750">
        <v>52</v>
      </c>
      <c r="B750">
        <v>-22.324999999999999</v>
      </c>
      <c r="C750">
        <v>10</v>
      </c>
      <c r="D750">
        <v>2000</v>
      </c>
      <c r="E750">
        <v>42</v>
      </c>
      <c r="F750">
        <f>I750*[1]!wallScanRefl(B750,G696,H696,I696,K696)+J696</f>
        <v>40.068993722800101</v>
      </c>
      <c r="G750">
        <f t="shared" si="14"/>
        <v>8.8780601013938365E-2</v>
      </c>
      <c r="I750">
        <f>IF(B750&gt;H696,EXP(-1.414*M696*J750),1)</f>
        <v>1</v>
      </c>
      <c r="J750">
        <f>IF(B750&gt;H696,B750-H696,0)</f>
        <v>0</v>
      </c>
    </row>
    <row r="751" spans="1:10">
      <c r="A751">
        <v>53</v>
      </c>
      <c r="B751">
        <v>-22.385000000000002</v>
      </c>
      <c r="C751">
        <v>9</v>
      </c>
      <c r="D751">
        <v>2000</v>
      </c>
      <c r="E751">
        <v>51</v>
      </c>
      <c r="F751">
        <f>I751*[1]!wallScanRefl(B751,G696,H696,I696,K696)+J696</f>
        <v>40.068993722800101</v>
      </c>
      <c r="G751">
        <f t="shared" si="14"/>
        <v>2.342880357493796</v>
      </c>
      <c r="I751">
        <f>IF(B751&gt;H696,EXP(-1.414*M696*J751),1)</f>
        <v>1</v>
      </c>
      <c r="J751">
        <f>IF(B751&gt;H696,B751-H696,0)</f>
        <v>0</v>
      </c>
    </row>
    <row r="752" spans="1:10">
      <c r="A752">
        <v>54</v>
      </c>
      <c r="B752">
        <v>-22.45</v>
      </c>
      <c r="C752">
        <v>9</v>
      </c>
      <c r="D752">
        <v>2000</v>
      </c>
      <c r="E752">
        <v>33</v>
      </c>
      <c r="F752">
        <f>I752*[1]!wallScanRefl(B752,G696,H696,I696,K696)+J696</f>
        <v>40.068993722800101</v>
      </c>
      <c r="G752">
        <f t="shared" si="14"/>
        <v>1.5142627955450678</v>
      </c>
      <c r="I752">
        <f>IF(B752&gt;H696,EXP(-1.414*M696*J752),1)</f>
        <v>1</v>
      </c>
      <c r="J752">
        <f>IF(B752&gt;H696,B752-H696,0)</f>
        <v>0</v>
      </c>
    </row>
    <row r="753" spans="1:10">
      <c r="A753">
        <v>55</v>
      </c>
      <c r="B753">
        <v>-22.51</v>
      </c>
      <c r="C753">
        <v>9</v>
      </c>
      <c r="D753">
        <v>2000</v>
      </c>
      <c r="E753">
        <v>47</v>
      </c>
      <c r="F753">
        <f>I753*[1]!wallScanRefl(B753,G696,H696,I696,K696)+J696</f>
        <v>40.068993722800101</v>
      </c>
      <c r="G753">
        <f t="shared" si="14"/>
        <v>1.0221031492464765</v>
      </c>
      <c r="I753">
        <f>IF(B753&gt;H696,EXP(-1.414*M696*J753),1)</f>
        <v>1</v>
      </c>
      <c r="J753">
        <f>IF(B753&gt;H696,B753-H696,0)</f>
        <v>0</v>
      </c>
    </row>
    <row r="754" spans="1:10">
      <c r="A754">
        <v>56</v>
      </c>
      <c r="B754">
        <v>-22.59</v>
      </c>
      <c r="C754">
        <v>9</v>
      </c>
      <c r="D754">
        <v>2000</v>
      </c>
      <c r="E754">
        <v>36</v>
      </c>
      <c r="F754">
        <f>I754*[1]!wallScanRefl(B754,G696,H696,I696,K696)+J696</f>
        <v>40.068993722800101</v>
      </c>
      <c r="G754">
        <f t="shared" si="14"/>
        <v>0.45990860878296197</v>
      </c>
      <c r="I754">
        <f>IF(B754&gt;H696,EXP(-1.414*M696*J754),1)</f>
        <v>1</v>
      </c>
      <c r="J754">
        <f>IF(B754&gt;H696,B754-H696,0)</f>
        <v>0</v>
      </c>
    </row>
    <row r="755" spans="1:10">
      <c r="A755">
        <v>57</v>
      </c>
      <c r="B755">
        <v>-22.645</v>
      </c>
      <c r="C755">
        <v>10</v>
      </c>
      <c r="D755">
        <v>2000</v>
      </c>
      <c r="E755">
        <v>52</v>
      </c>
      <c r="F755">
        <f>I755*[1]!wallScanRefl(B755,G696,H696,I696,K696)+J696</f>
        <v>40.068993722800101</v>
      </c>
      <c r="G755">
        <f t="shared" si="14"/>
        <v>2.7374790535881419</v>
      </c>
      <c r="I755">
        <f>IF(B755&gt;H696,EXP(-1.414*M696*J755),1)</f>
        <v>1</v>
      </c>
      <c r="J755">
        <f>IF(B755&gt;H696,B755-H696,0)</f>
        <v>0</v>
      </c>
    </row>
    <row r="756" spans="1:10">
      <c r="A756">
        <v>58</v>
      </c>
      <c r="B756">
        <v>-22.71</v>
      </c>
      <c r="C756">
        <v>10</v>
      </c>
      <c r="D756">
        <v>2000</v>
      </c>
      <c r="E756">
        <v>58</v>
      </c>
      <c r="F756">
        <f>I756*[1]!wallScanRefl(B756,G696,H696,I696,K696)+J696</f>
        <v>40.068993722800101</v>
      </c>
      <c r="G756">
        <f t="shared" si="14"/>
        <v>5.5434652778100366</v>
      </c>
      <c r="I756">
        <f>IF(B756&gt;H696,EXP(-1.414*M696*J756),1)</f>
        <v>1</v>
      </c>
      <c r="J756">
        <f>IF(B756&gt;H696,B756-H696,0)</f>
        <v>0</v>
      </c>
    </row>
    <row r="757" spans="1:10">
      <c r="A757">
        <v>59</v>
      </c>
      <c r="B757">
        <v>-22.78</v>
      </c>
      <c r="C757">
        <v>10</v>
      </c>
      <c r="D757">
        <v>2000</v>
      </c>
      <c r="E757">
        <v>45</v>
      </c>
      <c r="F757">
        <f>I757*[1]!wallScanRefl(B757,G696,H696,I696,K696)+J696</f>
        <v>40.068993722800101</v>
      </c>
      <c r="G757">
        <f t="shared" si="14"/>
        <v>0.54032939790632895</v>
      </c>
      <c r="I757">
        <f>IF(B757&gt;H696,EXP(-1.414*M696*J757),1)</f>
        <v>1</v>
      </c>
      <c r="J757">
        <f>IF(B757&gt;H696,B757-H696,0)</f>
        <v>0</v>
      </c>
    </row>
    <row r="758" spans="1:10">
      <c r="A758">
        <v>60</v>
      </c>
      <c r="B758">
        <v>-22.84</v>
      </c>
      <c r="C758">
        <v>9</v>
      </c>
      <c r="D758">
        <v>2000</v>
      </c>
      <c r="E758">
        <v>45</v>
      </c>
      <c r="F758">
        <f>I758*[1]!wallScanRefl(B758,G696,H696,I696,K696)+J696</f>
        <v>40.068993722800101</v>
      </c>
      <c r="G758">
        <f t="shared" si="14"/>
        <v>0.54032939790632895</v>
      </c>
      <c r="I758">
        <f>IF(B758&gt;H696,EXP(-1.414*M696*J758),1)</f>
        <v>1</v>
      </c>
      <c r="J758">
        <f>IF(B758&gt;H696,B758-H696,0)</f>
        <v>0</v>
      </c>
    </row>
    <row r="759" spans="1:10">
      <c r="A759">
        <v>61</v>
      </c>
      <c r="B759">
        <v>-22.905000000000001</v>
      </c>
      <c r="C759">
        <v>9</v>
      </c>
      <c r="D759">
        <v>2000</v>
      </c>
      <c r="E759">
        <v>41</v>
      </c>
      <c r="F759">
        <f>I759*[1]!wallScanRefl(B759,G696,H696,I696,K696)+J696</f>
        <v>40.068993722800101</v>
      </c>
      <c r="G759">
        <f t="shared" si="14"/>
        <v>2.1140797272819863E-2</v>
      </c>
      <c r="I759">
        <f>IF(B759&gt;H696,EXP(-1.414*M696*J759),1)</f>
        <v>1</v>
      </c>
      <c r="J759">
        <f>IF(B759&gt;H696,B759-H696,0)</f>
        <v>0</v>
      </c>
    </row>
    <row r="760" spans="1:10">
      <c r="A760">
        <v>62</v>
      </c>
      <c r="B760">
        <v>-22.975000000000001</v>
      </c>
      <c r="C760">
        <v>10</v>
      </c>
      <c r="D760">
        <v>2000</v>
      </c>
      <c r="E760">
        <v>36</v>
      </c>
      <c r="F760">
        <f>I760*[1]!wallScanRefl(B760,G696,H696,I696,K696)+J696</f>
        <v>40.068993722800101</v>
      </c>
      <c r="G760">
        <f t="shared" si="14"/>
        <v>0.45990860878296197</v>
      </c>
      <c r="I760">
        <f>IF(B760&gt;H696,EXP(-1.414*M696*J760),1)</f>
        <v>1</v>
      </c>
      <c r="J760">
        <f>IF(B760&gt;H696,B760-H696,0)</f>
        <v>0</v>
      </c>
    </row>
    <row r="761" spans="1:10">
      <c r="A761">
        <v>63</v>
      </c>
      <c r="B761">
        <v>-23.04</v>
      </c>
      <c r="C761">
        <v>10</v>
      </c>
      <c r="D761">
        <v>2000</v>
      </c>
      <c r="E761">
        <v>48</v>
      </c>
      <c r="F761">
        <f>I761*[1]!wallScanRefl(B761,G696,H696,I696,K696)+J696</f>
        <v>40.068993722800101</v>
      </c>
      <c r="G761">
        <f t="shared" si="14"/>
        <v>1.3104345951871708</v>
      </c>
      <c r="I761">
        <f>IF(B761&gt;H696,EXP(-1.414*M696*J761),1)</f>
        <v>1</v>
      </c>
      <c r="J761">
        <f>IF(B761&gt;H696,B761-H696,0)</f>
        <v>0</v>
      </c>
    </row>
    <row r="762" spans="1:10">
      <c r="A762">
        <v>64</v>
      </c>
      <c r="B762">
        <v>-23.1</v>
      </c>
      <c r="C762">
        <v>10</v>
      </c>
      <c r="D762">
        <v>2000</v>
      </c>
      <c r="E762">
        <v>37</v>
      </c>
      <c r="F762">
        <f>I762*[1]!wallScanRefl(B762,G696,H696,I696,K696)+J696</f>
        <v>40.068993722800101</v>
      </c>
      <c r="G762">
        <f t="shared" si="14"/>
        <v>0.25456006677260612</v>
      </c>
      <c r="I762">
        <f>IF(B762&gt;H696,EXP(-1.414*M696*J762),1)</f>
        <v>1</v>
      </c>
      <c r="J762">
        <f>IF(B762&gt;H696,B762-H696,0)</f>
        <v>0</v>
      </c>
    </row>
    <row r="763" spans="1:10">
      <c r="A763">
        <v>65</v>
      </c>
      <c r="B763">
        <v>-23.17</v>
      </c>
      <c r="C763">
        <v>9</v>
      </c>
      <c r="D763">
        <v>2000</v>
      </c>
      <c r="E763">
        <v>38</v>
      </c>
      <c r="F763">
        <f>I763*[1]!wallScanRefl(B763,G696,H696,I696,K696)+J696</f>
        <v>40.068993722800101</v>
      </c>
      <c r="G763">
        <f t="shared" si="14"/>
        <v>0.11265092171016376</v>
      </c>
      <c r="I763">
        <f>IF(B763&gt;H696,EXP(-1.414*M696*J763),1)</f>
        <v>1</v>
      </c>
      <c r="J763">
        <f>IF(B763&gt;H696,B763-H696,0)</f>
        <v>0</v>
      </c>
    </row>
    <row r="764" spans="1:10">
      <c r="A764">
        <v>66</v>
      </c>
      <c r="B764">
        <v>-23.234999999999999</v>
      </c>
      <c r="C764">
        <v>9</v>
      </c>
      <c r="D764">
        <v>2000</v>
      </c>
      <c r="E764">
        <v>40</v>
      </c>
      <c r="F764">
        <f>I764*[1]!wallScanRefl(B764,G696,H696,I696,K696)+J696</f>
        <v>40.068993722800101</v>
      </c>
      <c r="G764">
        <f t="shared" ref="G764:G773" si="15">(F764-E764)^2/E764</f>
        <v>1.1900334464543083E-4</v>
      </c>
      <c r="I764">
        <f>IF(B764&gt;H696,EXP(-1.414*M696*J764),1)</f>
        <v>1</v>
      </c>
      <c r="J764">
        <f>IF(B764&gt;H696,B764-H696,0)</f>
        <v>0</v>
      </c>
    </row>
    <row r="765" spans="1:10">
      <c r="A765">
        <v>67</v>
      </c>
      <c r="B765">
        <v>-23.3</v>
      </c>
      <c r="C765">
        <v>10</v>
      </c>
      <c r="D765">
        <v>2000</v>
      </c>
      <c r="E765">
        <v>44</v>
      </c>
      <c r="F765">
        <f>I765*[1]!wallScanRefl(B765,G696,H696,I696,K696)+J696</f>
        <v>40.068993722800101</v>
      </c>
      <c r="G765">
        <f t="shared" si="15"/>
        <v>0.35120023525875016</v>
      </c>
      <c r="I765">
        <f>IF(B765&gt;H696,EXP(-1.414*M696*J765),1)</f>
        <v>1</v>
      </c>
      <c r="J765">
        <f>IF(B765&gt;H696,B765-H696,0)</f>
        <v>0</v>
      </c>
    </row>
    <row r="766" spans="1:10">
      <c r="A766">
        <v>68</v>
      </c>
      <c r="B766">
        <v>-23.36</v>
      </c>
      <c r="C766">
        <v>9</v>
      </c>
      <c r="D766">
        <v>2000</v>
      </c>
      <c r="E766">
        <v>45</v>
      </c>
      <c r="F766">
        <f>I766*[1]!wallScanRefl(B766,G696,H696,I696,K696)+J696</f>
        <v>40.068993722800101</v>
      </c>
      <c r="G766">
        <f t="shared" si="15"/>
        <v>0.54032939790632895</v>
      </c>
      <c r="I766">
        <f>IF(B766&gt;H696,EXP(-1.414*M696*J766),1)</f>
        <v>1</v>
      </c>
      <c r="J766">
        <f>IF(B766&gt;H696,B766-H696,0)</f>
        <v>0</v>
      </c>
    </row>
    <row r="767" spans="1:10">
      <c r="A767">
        <v>69</v>
      </c>
      <c r="B767">
        <v>-23.43</v>
      </c>
      <c r="C767">
        <v>9</v>
      </c>
      <c r="D767">
        <v>2000</v>
      </c>
      <c r="E767">
        <v>36</v>
      </c>
      <c r="F767">
        <f>I767*[1]!wallScanRefl(B767,G696,H696,I696,K696)+J696</f>
        <v>40.068993722800101</v>
      </c>
      <c r="G767">
        <f t="shared" si="15"/>
        <v>0.45990860878296197</v>
      </c>
      <c r="I767">
        <f>IF(B767&gt;H696,EXP(-1.414*M696*J767),1)</f>
        <v>1</v>
      </c>
      <c r="J767">
        <f>IF(B767&gt;H696,B767-H696,0)</f>
        <v>0</v>
      </c>
    </row>
    <row r="768" spans="1:10">
      <c r="A768">
        <v>70</v>
      </c>
      <c r="B768">
        <v>-23.5</v>
      </c>
      <c r="C768">
        <v>10</v>
      </c>
      <c r="D768">
        <v>2000</v>
      </c>
      <c r="E768">
        <v>39</v>
      </c>
      <c r="F768">
        <f>I768*[1]!wallScanRefl(B768,G696,H696,I696,K696)+J696</f>
        <v>40.068993722800101</v>
      </c>
      <c r="G768">
        <f t="shared" si="15"/>
        <v>2.9301219984256922E-2</v>
      </c>
      <c r="I768">
        <f>IF(B768&gt;H696,EXP(-1.414*M696*J768),1)</f>
        <v>1</v>
      </c>
      <c r="J768">
        <f>IF(B768&gt;H696,B768-H696,0)</f>
        <v>0</v>
      </c>
    </row>
    <row r="769" spans="1:10">
      <c r="A769">
        <v>71</v>
      </c>
      <c r="B769">
        <v>-23.56</v>
      </c>
      <c r="C769">
        <v>10</v>
      </c>
      <c r="D769">
        <v>2000</v>
      </c>
      <c r="E769">
        <v>35</v>
      </c>
      <c r="F769">
        <f>I769*[1]!wallScanRefl(B769,G696,H696,I696,K696)+J696</f>
        <v>40.068993722800101</v>
      </c>
      <c r="G769">
        <f t="shared" si="15"/>
        <v>0.73413421033676662</v>
      </c>
      <c r="I769">
        <f>IF(B769&gt;H696,EXP(-1.414*M696*J769),1)</f>
        <v>1</v>
      </c>
      <c r="J769">
        <f>IF(B769&gt;H696,B769-H696,0)</f>
        <v>0</v>
      </c>
    </row>
    <row r="770" spans="1:10">
      <c r="A770">
        <v>72</v>
      </c>
      <c r="B770">
        <v>-23.625</v>
      </c>
      <c r="C770">
        <v>9</v>
      </c>
      <c r="D770">
        <v>2000</v>
      </c>
      <c r="E770">
        <v>35</v>
      </c>
      <c r="F770">
        <f>I770*[1]!wallScanRefl(B770,G696,H696,I696,K696)+J696</f>
        <v>40.068993722800101</v>
      </c>
      <c r="G770">
        <f t="shared" si="15"/>
        <v>0.73413421033676662</v>
      </c>
      <c r="I770">
        <f>IF(B770&gt;H696,EXP(-1.414*M696*J770),1)</f>
        <v>1</v>
      </c>
      <c r="J770">
        <f>IF(B770&gt;H696,B770-H696,0)</f>
        <v>0</v>
      </c>
    </row>
    <row r="771" spans="1:10">
      <c r="A771">
        <v>73</v>
      </c>
      <c r="B771">
        <v>-23.69</v>
      </c>
      <c r="C771">
        <v>10</v>
      </c>
      <c r="D771">
        <v>2000</v>
      </c>
      <c r="E771">
        <v>41</v>
      </c>
      <c r="F771">
        <f>I771*[1]!wallScanRefl(B771,G696,H696,I696,K696)+J696</f>
        <v>40.068993722800101</v>
      </c>
      <c r="G771">
        <f t="shared" si="15"/>
        <v>2.1140797272819863E-2</v>
      </c>
      <c r="I771">
        <f>IF(B771&gt;H696,EXP(-1.414*M696*J771),1)</f>
        <v>1</v>
      </c>
      <c r="J771">
        <f>IF(B771&gt;H696,B771-H696,0)</f>
        <v>0</v>
      </c>
    </row>
    <row r="772" spans="1:10">
      <c r="A772">
        <v>74</v>
      </c>
      <c r="B772">
        <v>-23.754999999999999</v>
      </c>
      <c r="C772">
        <v>10</v>
      </c>
      <c r="D772">
        <v>2000</v>
      </c>
      <c r="E772">
        <v>45</v>
      </c>
      <c r="F772">
        <f>I772*[1]!wallScanRefl(B772,G696,H696,I696,K696)+J696</f>
        <v>40.068993722800101</v>
      </c>
      <c r="G772">
        <f t="shared" si="15"/>
        <v>0.54032939790632895</v>
      </c>
      <c r="I772">
        <f>IF(B772&gt;H696,EXP(-1.414*M696*J772),1)</f>
        <v>1</v>
      </c>
      <c r="J772">
        <f>IF(B772&gt;H696,B772-H696,0)</f>
        <v>0</v>
      </c>
    </row>
    <row r="773" spans="1:10">
      <c r="A773">
        <v>75</v>
      </c>
      <c r="B773">
        <v>-23.815000000000001</v>
      </c>
      <c r="C773">
        <v>10</v>
      </c>
      <c r="D773">
        <v>2000</v>
      </c>
      <c r="E773">
        <v>37</v>
      </c>
      <c r="F773">
        <f>I773*[1]!wallScanRefl(B773,G696,H696,I696,K696)+J696</f>
        <v>40.068993722800101</v>
      </c>
      <c r="G773">
        <f t="shared" si="15"/>
        <v>0.25456006677260612</v>
      </c>
      <c r="I773">
        <f>IF(B773&gt;H696,EXP(-1.414*M696*J773),1)</f>
        <v>1</v>
      </c>
      <c r="J773">
        <f>IF(B773&gt;H696,B773-H696,0)</f>
        <v>0</v>
      </c>
    </row>
    <row r="774" spans="1:10">
      <c r="A774" t="s">
        <v>0</v>
      </c>
    </row>
    <row r="775" spans="1:10">
      <c r="A775" t="s">
        <v>0</v>
      </c>
    </row>
    <row r="776" spans="1:10">
      <c r="A776" t="s">
        <v>0</v>
      </c>
    </row>
    <row r="777" spans="1:10">
      <c r="A777" t="s">
        <v>0</v>
      </c>
    </row>
    <row r="778" spans="1:10">
      <c r="A778" t="s">
        <v>30</v>
      </c>
    </row>
    <row r="779" spans="1:10">
      <c r="A779" t="s">
        <v>2</v>
      </c>
    </row>
    <row r="780" spans="1:10">
      <c r="A780" t="s">
        <v>15</v>
      </c>
    </row>
    <row r="781" spans="1:10">
      <c r="A781" t="s">
        <v>4</v>
      </c>
    </row>
    <row r="782" spans="1:10">
      <c r="A782" t="s">
        <v>5</v>
      </c>
    </row>
    <row r="783" spans="1:10">
      <c r="A783" t="s">
        <v>6</v>
      </c>
    </row>
    <row r="784" spans="1:10">
      <c r="A784" t="s">
        <v>7</v>
      </c>
    </row>
    <row r="785" spans="1:13">
      <c r="A785" t="s">
        <v>31</v>
      </c>
    </row>
    <row r="786" spans="1:13">
      <c r="A786" t="s">
        <v>9</v>
      </c>
    </row>
    <row r="787" spans="1:13">
      <c r="A787" t="s">
        <v>10</v>
      </c>
      <c r="G787" t="s">
        <v>159</v>
      </c>
      <c r="H787" t="s">
        <v>160</v>
      </c>
      <c r="I787" t="s">
        <v>161</v>
      </c>
      <c r="J787" t="s">
        <v>162</v>
      </c>
      <c r="K787" t="s">
        <v>109</v>
      </c>
      <c r="M787" t="s">
        <v>163</v>
      </c>
    </row>
    <row r="788" spans="1:13">
      <c r="A788" t="s">
        <v>11</v>
      </c>
      <c r="G788">
        <v>171.81891405300394</v>
      </c>
      <c r="H788">
        <v>-20.767045574740472</v>
      </c>
      <c r="I788">
        <v>0.88682330967636003</v>
      </c>
      <c r="J788">
        <v>40.340991025036267</v>
      </c>
      <c r="K788">
        <v>90</v>
      </c>
      <c r="M788">
        <v>0</v>
      </c>
    </row>
    <row r="789" spans="1:13">
      <c r="A789" t="s">
        <v>0</v>
      </c>
    </row>
    <row r="790" spans="1:13">
      <c r="A790" t="s">
        <v>130</v>
      </c>
      <c r="B790" t="s">
        <v>123</v>
      </c>
      <c r="C790" t="s">
        <v>112</v>
      </c>
      <c r="D790" t="s">
        <v>129</v>
      </c>
      <c r="E790" t="s">
        <v>128</v>
      </c>
      <c r="F790" t="s">
        <v>164</v>
      </c>
      <c r="G790" t="s">
        <v>165</v>
      </c>
      <c r="H790" t="s">
        <v>166</v>
      </c>
      <c r="I790" t="s">
        <v>167</v>
      </c>
      <c r="J790" t="s">
        <v>157</v>
      </c>
    </row>
    <row r="791" spans="1:13">
      <c r="A791">
        <v>1</v>
      </c>
      <c r="B791">
        <v>-18.995000000000001</v>
      </c>
      <c r="C791">
        <v>9</v>
      </c>
      <c r="D791">
        <v>2000</v>
      </c>
      <c r="E791">
        <v>211</v>
      </c>
      <c r="F791">
        <f>I791*[1]!wallScanRefl(B791,G788,H788,I788,K788)+J788</f>
        <v>212.1599050780402</v>
      </c>
      <c r="G791">
        <f>(F791-E791)^2/E791</f>
        <v>6.3762075358456622E-3</v>
      </c>
      <c r="H791">
        <f>SUM(G791:G865)/(COUNT(G791:G865)-4)</f>
        <v>1.2391133761513491</v>
      </c>
      <c r="I791">
        <f>IF(B791&gt;H788,EXP(-1.414*M788*J791),1)</f>
        <v>1</v>
      </c>
      <c r="J791">
        <f>IF(B791&gt;H788,B791-H788,0)</f>
        <v>1.7720455747404706</v>
      </c>
    </row>
    <row r="792" spans="1:13">
      <c r="A792">
        <v>2</v>
      </c>
      <c r="B792">
        <v>-19.074999999999999</v>
      </c>
      <c r="C792">
        <v>9</v>
      </c>
      <c r="D792">
        <v>2000</v>
      </c>
      <c r="E792">
        <v>227</v>
      </c>
      <c r="F792">
        <f>I792*[1]!wallScanRefl(B792,G788,H788,I788,K788)+J788</f>
        <v>212.1599050780402</v>
      </c>
      <c r="G792">
        <f t="shared" ref="G792:G855" si="16">(F792-E792)^2/E792</f>
        <v>0.97016923917522979</v>
      </c>
      <c r="I792">
        <f>IF(B792&gt;H788,EXP(-1.414*M788*J792),1)</f>
        <v>1</v>
      </c>
      <c r="J792">
        <f>IF(B792&gt;H788,B792-H788,0)</f>
        <v>1.6920455747404723</v>
      </c>
    </row>
    <row r="793" spans="1:13">
      <c r="A793">
        <v>3</v>
      </c>
      <c r="B793">
        <v>-19.135000000000002</v>
      </c>
      <c r="C793">
        <v>9</v>
      </c>
      <c r="D793">
        <v>2000</v>
      </c>
      <c r="E793">
        <v>203</v>
      </c>
      <c r="F793">
        <f>I793*[1]!wallScanRefl(B793,G788,H788,I788,K788)+J788</f>
        <v>212.1599050780402</v>
      </c>
      <c r="G793">
        <f t="shared" si="16"/>
        <v>0.41331951250594373</v>
      </c>
      <c r="I793">
        <f>IF(B793&gt;H788,EXP(-1.414*M788*J793),1)</f>
        <v>1</v>
      </c>
      <c r="J793">
        <f>IF(B793&gt;H788,B793-H788,0)</f>
        <v>1.6320455747404701</v>
      </c>
    </row>
    <row r="794" spans="1:13">
      <c r="A794">
        <v>4</v>
      </c>
      <c r="B794">
        <v>-19.2</v>
      </c>
      <c r="C794">
        <v>10</v>
      </c>
      <c r="D794">
        <v>2000</v>
      </c>
      <c r="E794">
        <v>192</v>
      </c>
      <c r="F794">
        <f>I794*[1]!wallScanRefl(B794,G788,H788,I788,K788)+J788</f>
        <v>212.1599050780402</v>
      </c>
      <c r="G794">
        <f t="shared" si="16"/>
        <v>2.1167800664353691</v>
      </c>
      <c r="I794">
        <f>IF(B794&gt;H788,EXP(-1.414*M788*J794),1)</f>
        <v>1</v>
      </c>
      <c r="J794">
        <f>IF(B794&gt;H788,B794-H788,0)</f>
        <v>1.5670455747404723</v>
      </c>
    </row>
    <row r="795" spans="1:13">
      <c r="A795">
        <v>5</v>
      </c>
      <c r="B795">
        <v>-19.27</v>
      </c>
      <c r="C795">
        <v>10</v>
      </c>
      <c r="D795">
        <v>2000</v>
      </c>
      <c r="E795">
        <v>231</v>
      </c>
      <c r="F795">
        <f>I795*[1]!wallScanRefl(B795,G788,H788,I788,K788)+J788</f>
        <v>212.1599050780402</v>
      </c>
      <c r="G795">
        <f t="shared" si="16"/>
        <v>1.5365765223742665</v>
      </c>
      <c r="I795">
        <f>IF(B795&gt;H788,EXP(-1.414*M788*J795),1)</f>
        <v>1</v>
      </c>
      <c r="J795">
        <f>IF(B795&gt;H788,B795-H788,0)</f>
        <v>1.4970455747404721</v>
      </c>
    </row>
    <row r="796" spans="1:13">
      <c r="A796">
        <v>6</v>
      </c>
      <c r="B796">
        <v>-19.329999999999998</v>
      </c>
      <c r="C796">
        <v>9</v>
      </c>
      <c r="D796">
        <v>2000</v>
      </c>
      <c r="E796">
        <v>208</v>
      </c>
      <c r="F796">
        <f>I796*[1]!wallScanRefl(B796,G788,H788,I788,K788)+J788</f>
        <v>212.1599050780402</v>
      </c>
      <c r="G796">
        <f t="shared" si="16"/>
        <v>8.3196203164926041E-2</v>
      </c>
      <c r="I796">
        <f>IF(B796&gt;H788,EXP(-1.414*M788*J796),1)</f>
        <v>1</v>
      </c>
      <c r="J796">
        <f>IF(B796&gt;H788,B796-H788,0)</f>
        <v>1.4370455747404733</v>
      </c>
    </row>
    <row r="797" spans="1:13">
      <c r="A797">
        <v>7</v>
      </c>
      <c r="B797">
        <v>-19.395</v>
      </c>
      <c r="C797">
        <v>9</v>
      </c>
      <c r="D797">
        <v>2000</v>
      </c>
      <c r="E797">
        <v>188</v>
      </c>
      <c r="F797">
        <f>I797*[1]!wallScanRefl(B797,G788,H788,I788,K788)+J788</f>
        <v>212.1599050780402</v>
      </c>
      <c r="G797">
        <f t="shared" si="16"/>
        <v>3.1047926243612367</v>
      </c>
      <c r="I797">
        <f>IF(B797&gt;H788,EXP(-1.414*M788*J797),1)</f>
        <v>1</v>
      </c>
      <c r="J797">
        <f>IF(B797&gt;H788,B797-H788,0)</f>
        <v>1.3720455747404721</v>
      </c>
    </row>
    <row r="798" spans="1:13">
      <c r="A798">
        <v>8</v>
      </c>
      <c r="B798">
        <v>-19.46</v>
      </c>
      <c r="C798">
        <v>10</v>
      </c>
      <c r="D798">
        <v>2000</v>
      </c>
      <c r="E798">
        <v>229</v>
      </c>
      <c r="F798">
        <f>I798*[1]!wallScanRefl(B798,G788,H788,I788,K788)+J788</f>
        <v>212.1599050780402</v>
      </c>
      <c r="G798">
        <f t="shared" si="16"/>
        <v>1.2383790261162286</v>
      </c>
      <c r="I798">
        <f>IF(B798&gt;H788,EXP(-1.414*M788*J798),1)</f>
        <v>1</v>
      </c>
      <c r="J798">
        <f>IF(B798&gt;H788,B798-H788,0)</f>
        <v>1.3070455747404708</v>
      </c>
    </row>
    <row r="799" spans="1:13">
      <c r="A799">
        <v>9</v>
      </c>
      <c r="B799">
        <v>-19.535</v>
      </c>
      <c r="C799">
        <v>10</v>
      </c>
      <c r="D799">
        <v>2000</v>
      </c>
      <c r="E799">
        <v>218</v>
      </c>
      <c r="F799">
        <f>I799*[1]!wallScanRefl(B799,G788,H788,I788,K788)+J788</f>
        <v>212.1599050780402</v>
      </c>
      <c r="G799">
        <f t="shared" si="16"/>
        <v>0.15645279219037009</v>
      </c>
      <c r="I799">
        <f>IF(B799&gt;H788,EXP(-1.414*M788*J799),1)</f>
        <v>1</v>
      </c>
      <c r="J799">
        <f>IF(B799&gt;H788,B799-H788,0)</f>
        <v>1.2320455747404715</v>
      </c>
    </row>
    <row r="800" spans="1:13">
      <c r="A800">
        <v>10</v>
      </c>
      <c r="B800">
        <v>-19.59</v>
      </c>
      <c r="C800">
        <v>10</v>
      </c>
      <c r="D800">
        <v>2000</v>
      </c>
      <c r="E800">
        <v>252</v>
      </c>
      <c r="F800">
        <f>I800*[1]!wallScanRefl(B800,G788,H788,I788,K788)+J788</f>
        <v>212.1599050780402</v>
      </c>
      <c r="G800">
        <f t="shared" si="16"/>
        <v>6.2985442991697109</v>
      </c>
      <c r="I800">
        <f>IF(B800&gt;H788,EXP(-1.414*M788*J800),1)</f>
        <v>1</v>
      </c>
      <c r="J800">
        <f>IF(B800&gt;H788,B800-H788,0)</f>
        <v>1.1770455747404718</v>
      </c>
    </row>
    <row r="801" spans="1:10">
      <c r="A801">
        <v>11</v>
      </c>
      <c r="B801">
        <v>-19.655000000000001</v>
      </c>
      <c r="C801">
        <v>10</v>
      </c>
      <c r="D801">
        <v>2000</v>
      </c>
      <c r="E801">
        <v>208</v>
      </c>
      <c r="F801">
        <f>I801*[1]!wallScanRefl(B801,G788,H788,I788,K788)+J788</f>
        <v>212.1599050780402</v>
      </c>
      <c r="G801">
        <f t="shared" si="16"/>
        <v>8.3196203164926041E-2</v>
      </c>
      <c r="I801">
        <f>IF(B801&gt;H788,EXP(-1.414*M788*J801),1)</f>
        <v>1</v>
      </c>
      <c r="J801">
        <f>IF(B801&gt;H788,B801-H788,0)</f>
        <v>1.1120455747404705</v>
      </c>
    </row>
    <row r="802" spans="1:10">
      <c r="A802">
        <v>12</v>
      </c>
      <c r="B802">
        <v>-19.72</v>
      </c>
      <c r="C802">
        <v>10</v>
      </c>
      <c r="D802">
        <v>2000</v>
      </c>
      <c r="E802">
        <v>231</v>
      </c>
      <c r="F802">
        <f>I802*[1]!wallScanRefl(B802,G788,H788,I788,K788)+J788</f>
        <v>212.1599050780402</v>
      </c>
      <c r="G802">
        <f t="shared" si="16"/>
        <v>1.5365765223742665</v>
      </c>
      <c r="I802">
        <f>IF(B802&gt;H788,EXP(-1.414*M788*J802),1)</f>
        <v>1</v>
      </c>
      <c r="J802">
        <f>IF(B802&gt;H788,B802-H788,0)</f>
        <v>1.0470455747404728</v>
      </c>
    </row>
    <row r="803" spans="1:10">
      <c r="A803">
        <v>13</v>
      </c>
      <c r="B803">
        <v>-19.79</v>
      </c>
      <c r="C803">
        <v>10</v>
      </c>
      <c r="D803">
        <v>2000</v>
      </c>
      <c r="E803">
        <v>195</v>
      </c>
      <c r="F803">
        <f>I803*[1]!wallScanRefl(B803,G788,H788,I788,K788)+J788</f>
        <v>212.1599050780402</v>
      </c>
      <c r="G803">
        <f t="shared" si="16"/>
        <v>1.5100632937812806</v>
      </c>
      <c r="I803">
        <f>IF(B803&gt;H788,EXP(-1.414*M788*J803),1)</f>
        <v>1</v>
      </c>
      <c r="J803">
        <f>IF(B803&gt;H788,B803-H788,0)</f>
        <v>0.97704557474047249</v>
      </c>
    </row>
    <row r="804" spans="1:10">
      <c r="A804">
        <v>14</v>
      </c>
      <c r="B804">
        <v>-19.850000000000001</v>
      </c>
      <c r="C804">
        <v>10</v>
      </c>
      <c r="D804">
        <v>2000</v>
      </c>
      <c r="E804">
        <v>208</v>
      </c>
      <c r="F804">
        <f>I804*[1]!wallScanRefl(B804,G788,H788,I788,K788)+J788</f>
        <v>212.1599050780402</v>
      </c>
      <c r="G804">
        <f t="shared" si="16"/>
        <v>8.3196203164926041E-2</v>
      </c>
      <c r="I804">
        <f>IF(B804&gt;H788,EXP(-1.414*M788*J804),1)</f>
        <v>1</v>
      </c>
      <c r="J804">
        <f>IF(B804&gt;H788,B804-H788,0)</f>
        <v>0.91704557474047022</v>
      </c>
    </row>
    <row r="805" spans="1:10">
      <c r="A805">
        <v>15</v>
      </c>
      <c r="B805">
        <v>-19.920000000000002</v>
      </c>
      <c r="C805">
        <v>10</v>
      </c>
      <c r="D805">
        <v>2000</v>
      </c>
      <c r="E805">
        <v>226</v>
      </c>
      <c r="F805">
        <f>I805*[1]!wallScanRefl(B805,G788,H788,I788,K788)+J788</f>
        <v>212.1599050780402</v>
      </c>
      <c r="G805">
        <f t="shared" si="16"/>
        <v>0.84755852853476787</v>
      </c>
      <c r="I805">
        <f>IF(B805&gt;H788,EXP(-1.414*M788*J805),1)</f>
        <v>1</v>
      </c>
      <c r="J805">
        <f>IF(B805&gt;H788,B805-H788,0)</f>
        <v>0.84704557474046993</v>
      </c>
    </row>
    <row r="806" spans="1:10">
      <c r="A806">
        <v>16</v>
      </c>
      <c r="B806">
        <v>-19.975000000000001</v>
      </c>
      <c r="C806">
        <v>10</v>
      </c>
      <c r="D806">
        <v>2000</v>
      </c>
      <c r="E806">
        <v>203</v>
      </c>
      <c r="F806">
        <f>I806*[1]!wallScanRefl(B806,G788,H788,I788,K788)+J788</f>
        <v>212.1599050780402</v>
      </c>
      <c r="G806">
        <f t="shared" si="16"/>
        <v>0.41331951250594373</v>
      </c>
      <c r="I806">
        <f>IF(B806&gt;H788,EXP(-1.414*M788*J806),1)</f>
        <v>1</v>
      </c>
      <c r="J806">
        <f>IF(B806&gt;H788,B806-H788,0)</f>
        <v>0.79204557474047022</v>
      </c>
    </row>
    <row r="807" spans="1:10">
      <c r="A807">
        <v>17</v>
      </c>
      <c r="B807">
        <v>-20.045000000000002</v>
      </c>
      <c r="C807">
        <v>9</v>
      </c>
      <c r="D807">
        <v>2000</v>
      </c>
      <c r="E807">
        <v>192</v>
      </c>
      <c r="F807">
        <f>I807*[1]!wallScanRefl(B807,G788,H788,I788,K788)+J788</f>
        <v>212.1599050780402</v>
      </c>
      <c r="G807">
        <f t="shared" si="16"/>
        <v>2.1167800664353691</v>
      </c>
      <c r="I807">
        <f>IF(B807&gt;H788,EXP(-1.414*M788*J807),1)</f>
        <v>1</v>
      </c>
      <c r="J807">
        <f>IF(B807&gt;H788,B807-H788,0)</f>
        <v>0.72204557474046993</v>
      </c>
    </row>
    <row r="808" spans="1:10">
      <c r="A808">
        <v>18</v>
      </c>
      <c r="B808">
        <v>-20.11</v>
      </c>
      <c r="C808">
        <v>9</v>
      </c>
      <c r="D808">
        <v>2000</v>
      </c>
      <c r="E808">
        <v>194</v>
      </c>
      <c r="F808">
        <f>I808*[1]!wallScanRefl(B808,G788,H788,I788,K788)+J788</f>
        <v>212.1599050780402</v>
      </c>
      <c r="G808">
        <f t="shared" si="16"/>
        <v>1.6999080022857223</v>
      </c>
      <c r="I808">
        <f>IF(B808&gt;H788,EXP(-1.414*M788*J808),1)</f>
        <v>1</v>
      </c>
      <c r="J808">
        <f>IF(B808&gt;H788,B808-H788,0)</f>
        <v>0.6570455747404722</v>
      </c>
    </row>
    <row r="809" spans="1:10">
      <c r="A809">
        <v>19</v>
      </c>
      <c r="B809">
        <v>-20.175000000000001</v>
      </c>
      <c r="C809">
        <v>10</v>
      </c>
      <c r="D809">
        <v>2000</v>
      </c>
      <c r="E809">
        <v>225</v>
      </c>
      <c r="F809">
        <f>I809*[1]!wallScanRefl(B809,G788,H788,I788,K788)+J788</f>
        <v>211.89176827954341</v>
      </c>
      <c r="G809">
        <f t="shared" si="16"/>
        <v>0.76366995038748553</v>
      </c>
      <c r="I809">
        <f>IF(B809&gt;H788,EXP(-1.414*M788*J809),1)</f>
        <v>1</v>
      </c>
      <c r="J809">
        <f>IF(B809&gt;H788,B809-H788,0)</f>
        <v>0.59204557474047093</v>
      </c>
    </row>
    <row r="810" spans="1:10">
      <c r="A810">
        <v>20</v>
      </c>
      <c r="B810">
        <v>-20.245000000000001</v>
      </c>
      <c r="C810">
        <v>10</v>
      </c>
      <c r="D810">
        <v>2000</v>
      </c>
      <c r="E810">
        <v>227</v>
      </c>
      <c r="F810">
        <f>I810*[1]!wallScanRefl(B810,G788,H788,I788,K788)+J788</f>
        <v>209.74972231890808</v>
      </c>
      <c r="G810">
        <f t="shared" si="16"/>
        <v>1.3108902205937352</v>
      </c>
      <c r="I810">
        <f>IF(B810&gt;H788,EXP(-1.414*M788*J810),1)</f>
        <v>1</v>
      </c>
      <c r="J810">
        <f>IF(B810&gt;H788,B810-H788,0)</f>
        <v>0.52204557474047064</v>
      </c>
    </row>
    <row r="811" spans="1:10">
      <c r="A811">
        <v>21</v>
      </c>
      <c r="B811">
        <v>-20.305</v>
      </c>
      <c r="C811">
        <v>9</v>
      </c>
      <c r="D811">
        <v>2000</v>
      </c>
      <c r="E811">
        <v>198</v>
      </c>
      <c r="F811">
        <f>I811*[1]!wallScanRefl(B811,G788,H788,I788,K788)+J788</f>
        <v>206.20959745559833</v>
      </c>
      <c r="G811">
        <f t="shared" si="16"/>
        <v>0.34039136557053806</v>
      </c>
      <c r="I811">
        <f>IF(B811&gt;H788,EXP(-1.414*M788*J811),1)</f>
        <v>1</v>
      </c>
      <c r="J811">
        <f>IF(B811&gt;H788,B811-H788,0)</f>
        <v>0.46204557474047192</v>
      </c>
    </row>
    <row r="812" spans="1:10">
      <c r="A812">
        <v>22</v>
      </c>
      <c r="B812">
        <v>-20.37</v>
      </c>
      <c r="C812">
        <v>9</v>
      </c>
      <c r="D812">
        <v>2000</v>
      </c>
      <c r="E812">
        <v>223</v>
      </c>
      <c r="F812">
        <f>I812*[1]!wallScanRefl(B812,G788,H788,I788,K788)+J788</f>
        <v>200.59937315734629</v>
      </c>
      <c r="G812">
        <f t="shared" si="16"/>
        <v>2.2501707755328151</v>
      </c>
      <c r="I812">
        <f>IF(B812&gt;H788,EXP(-1.414*M788*J812),1)</f>
        <v>1</v>
      </c>
      <c r="J812">
        <f>IF(B812&gt;H788,B812-H788,0)</f>
        <v>0.39704557474047064</v>
      </c>
    </row>
    <row r="813" spans="1:10">
      <c r="A813">
        <v>23</v>
      </c>
      <c r="B813">
        <v>-20.445</v>
      </c>
      <c r="C813">
        <v>10</v>
      </c>
      <c r="D813">
        <v>2000</v>
      </c>
      <c r="E813">
        <v>188</v>
      </c>
      <c r="F813">
        <f>I813*[1]!wallScanRefl(B813,G788,H788,I788,K788)+J788</f>
        <v>191.83207622102552</v>
      </c>
      <c r="G813">
        <f t="shared" si="16"/>
        <v>7.8110681722070238E-2</v>
      </c>
      <c r="I813">
        <f>IF(B813&gt;H788,EXP(-1.414*M788*J813),1)</f>
        <v>1</v>
      </c>
      <c r="J813">
        <f>IF(B813&gt;H788,B813-H788,0)</f>
        <v>0.32204557474047135</v>
      </c>
    </row>
    <row r="814" spans="1:10">
      <c r="A814">
        <v>24</v>
      </c>
      <c r="B814">
        <v>-20.504999999999999</v>
      </c>
      <c r="C814">
        <v>10</v>
      </c>
      <c r="D814">
        <v>2000</v>
      </c>
      <c r="E814">
        <v>190</v>
      </c>
      <c r="F814">
        <f>I814*[1]!wallScanRefl(B814,G788,H788,I788,K788)+J788</f>
        <v>183.04861145470178</v>
      </c>
      <c r="G814">
        <f t="shared" si="16"/>
        <v>0.25432527740896438</v>
      </c>
      <c r="I814">
        <f>IF(B814&gt;H788,EXP(-1.414*M788*J814),1)</f>
        <v>1</v>
      </c>
      <c r="J814">
        <f>IF(B814&gt;H788,B814-H788,0)</f>
        <v>0.26204557474047263</v>
      </c>
    </row>
    <row r="815" spans="1:10">
      <c r="A815">
        <v>25</v>
      </c>
      <c r="B815">
        <v>-20.57</v>
      </c>
      <c r="C815">
        <v>10</v>
      </c>
      <c r="D815">
        <v>2000</v>
      </c>
      <c r="E815">
        <v>159</v>
      </c>
      <c r="F815">
        <f>I815*[1]!wallScanRefl(B815,G788,H788,I788,K788)+J788</f>
        <v>171.75810226151776</v>
      </c>
      <c r="G815">
        <f t="shared" si="16"/>
        <v>1.0237054925493374</v>
      </c>
      <c r="I815">
        <f>IF(B815&gt;H788,EXP(-1.414*M788*J815),1)</f>
        <v>1</v>
      </c>
      <c r="J815">
        <f>IF(B815&gt;H788,B815-H788,0)</f>
        <v>0.19704557474047135</v>
      </c>
    </row>
    <row r="816" spans="1:10">
      <c r="A816">
        <v>26</v>
      </c>
      <c r="B816">
        <v>-20.635000000000002</v>
      </c>
      <c r="C816">
        <v>9</v>
      </c>
      <c r="D816">
        <v>2000</v>
      </c>
      <c r="E816">
        <v>154</v>
      </c>
      <c r="F816">
        <f>I816*[1]!wallScanRefl(B816,G788,H788,I788,K788)+J788</f>
        <v>158.62150047748077</v>
      </c>
      <c r="G816">
        <f t="shared" si="16"/>
        <v>0.13869004326853859</v>
      </c>
      <c r="I816">
        <f>IF(B816&gt;H788,EXP(-1.414*M788*J816),1)</f>
        <v>1</v>
      </c>
      <c r="J816">
        <f>IF(B816&gt;H788,B816-H788,0)</f>
        <v>0.13204557474047007</v>
      </c>
    </row>
    <row r="817" spans="1:10">
      <c r="A817">
        <v>27</v>
      </c>
      <c r="B817">
        <v>-20.7</v>
      </c>
      <c r="C817">
        <v>9</v>
      </c>
      <c r="D817">
        <v>2000</v>
      </c>
      <c r="E817">
        <v>148</v>
      </c>
      <c r="F817">
        <f>I817*[1]!wallScanRefl(B817,G788,H788,I788,K788)+J788</f>
        <v>143.6388061025917</v>
      </c>
      <c r="G817">
        <f t="shared" si="16"/>
        <v>0.12851359601886073</v>
      </c>
      <c r="I817">
        <f>IF(B817&gt;H788,EXP(-1.414*M788*J817),1)</f>
        <v>1</v>
      </c>
      <c r="J817">
        <f>IF(B817&gt;H788,B817-H788,0)</f>
        <v>6.7045574740472347E-2</v>
      </c>
    </row>
    <row r="818" spans="1:10">
      <c r="A818">
        <v>28</v>
      </c>
      <c r="B818">
        <v>-20.76</v>
      </c>
      <c r="C818">
        <v>10</v>
      </c>
      <c r="D818">
        <v>2000</v>
      </c>
      <c r="E818">
        <v>129</v>
      </c>
      <c r="F818">
        <f>I818*[1]!wallScanRefl(B818,G788,H788,I788,K788)+J788</f>
        <v>128.17008295992423</v>
      </c>
      <c r="G818">
        <f t="shared" si="16"/>
        <v>5.3392425845591295E-3</v>
      </c>
      <c r="I818">
        <f>IF(B818&gt;H788,EXP(-1.414*M788*J818),1)</f>
        <v>1</v>
      </c>
      <c r="J818">
        <f>IF(B818&gt;H788,B818-H788,0)</f>
        <v>7.045574740470073E-3</v>
      </c>
    </row>
    <row r="819" spans="1:10">
      <c r="A819">
        <v>29</v>
      </c>
      <c r="B819">
        <v>-20.83</v>
      </c>
      <c r="C819">
        <v>9</v>
      </c>
      <c r="D819">
        <v>2000</v>
      </c>
      <c r="E819">
        <v>108</v>
      </c>
      <c r="F819">
        <f>I819*[1]!wallScanRefl(B819,G788,H788,I788,K788)+J788</f>
        <v>109.86686611073657</v>
      </c>
      <c r="G819">
        <f t="shared" si="16"/>
        <v>3.2270269216821058E-2</v>
      </c>
      <c r="I819">
        <f>IF(B819&gt;H788,EXP(-1.414*M788*J819),1)</f>
        <v>1</v>
      </c>
      <c r="J819">
        <f>IF(B819&gt;H788,B819-H788,0)</f>
        <v>0</v>
      </c>
    </row>
    <row r="820" spans="1:10">
      <c r="A820">
        <v>30</v>
      </c>
      <c r="B820">
        <v>-20.895</v>
      </c>
      <c r="C820">
        <v>10</v>
      </c>
      <c r="D820">
        <v>2000</v>
      </c>
      <c r="E820">
        <v>102</v>
      </c>
      <c r="F820">
        <f>I820*[1]!wallScanRefl(B820,G788,H788,I788,K788)+J788</f>
        <v>94.767977262849087</v>
      </c>
      <c r="G820">
        <f t="shared" si="16"/>
        <v>0.51276620461439004</v>
      </c>
      <c r="I820">
        <f>IF(B820&gt;H788,EXP(-1.414*M788*J820),1)</f>
        <v>1</v>
      </c>
      <c r="J820">
        <f>IF(B820&gt;H788,B820-H788,0)</f>
        <v>0</v>
      </c>
    </row>
    <row r="821" spans="1:10">
      <c r="A821">
        <v>31</v>
      </c>
      <c r="B821">
        <v>-20.96</v>
      </c>
      <c r="C821">
        <v>10</v>
      </c>
      <c r="D821">
        <v>2000</v>
      </c>
      <c r="E821">
        <v>79</v>
      </c>
      <c r="F821">
        <f>I821*[1]!wallScanRefl(B821,G788,H788,I788,K788)+J788</f>
        <v>81.515181005814583</v>
      </c>
      <c r="G821">
        <f t="shared" si="16"/>
        <v>8.0077664455828562E-2</v>
      </c>
      <c r="I821">
        <f>IF(B821&gt;H788,EXP(-1.414*M788*J821),1)</f>
        <v>1</v>
      </c>
      <c r="J821">
        <f>IF(B821&gt;H788,B821-H788,0)</f>
        <v>0</v>
      </c>
    </row>
    <row r="822" spans="1:10">
      <c r="A822">
        <v>32</v>
      </c>
      <c r="B822">
        <v>-21.024999999999999</v>
      </c>
      <c r="C822">
        <v>10</v>
      </c>
      <c r="D822">
        <v>2000</v>
      </c>
      <c r="E822">
        <v>59</v>
      </c>
      <c r="F822">
        <f>I822*[1]!wallScanRefl(B822,G788,H788,I788,K788)+J788</f>
        <v>70.108477339633609</v>
      </c>
      <c r="G822">
        <f t="shared" si="16"/>
        <v>2.0914960814432777</v>
      </c>
      <c r="I822">
        <f>IF(B822&gt;H788,EXP(-1.414*M788*J822),1)</f>
        <v>1</v>
      </c>
      <c r="J822">
        <f>IF(B822&gt;H788,B822-H788,0)</f>
        <v>0</v>
      </c>
    </row>
    <row r="823" spans="1:10">
      <c r="A823">
        <v>33</v>
      </c>
      <c r="B823">
        <v>-21.09</v>
      </c>
      <c r="C823">
        <v>10</v>
      </c>
      <c r="D823">
        <v>2000</v>
      </c>
      <c r="E823">
        <v>67</v>
      </c>
      <c r="F823">
        <f>I823*[1]!wallScanRefl(B823,G788,H788,I788,K788)+J788</f>
        <v>60.547866264304901</v>
      </c>
      <c r="G823">
        <f t="shared" si="16"/>
        <v>0.62134372751186262</v>
      </c>
      <c r="I823">
        <f>IF(B823&gt;H788,EXP(-1.414*M788*J823),1)</f>
        <v>1</v>
      </c>
      <c r="J823">
        <f>IF(B823&gt;H788,B823-H788,0)</f>
        <v>0</v>
      </c>
    </row>
    <row r="824" spans="1:10">
      <c r="A824">
        <v>34</v>
      </c>
      <c r="B824">
        <v>-21.155000000000001</v>
      </c>
      <c r="C824">
        <v>10</v>
      </c>
      <c r="D824">
        <v>2000</v>
      </c>
      <c r="E824">
        <v>58</v>
      </c>
      <c r="F824">
        <f>I824*[1]!wallScanRefl(B824,G788,H788,I788,K788)+J788</f>
        <v>52.83334777982914</v>
      </c>
      <c r="G824">
        <f t="shared" si="16"/>
        <v>0.46024646834821514</v>
      </c>
      <c r="I824">
        <f>IF(B824&gt;H788,EXP(-1.414*M788*J824),1)</f>
        <v>1</v>
      </c>
      <c r="J824">
        <f>IF(B824&gt;H788,B824-H788,0)</f>
        <v>0</v>
      </c>
    </row>
    <row r="825" spans="1:10">
      <c r="A825">
        <v>35</v>
      </c>
      <c r="B825">
        <v>-21.22</v>
      </c>
      <c r="C825">
        <v>10</v>
      </c>
      <c r="D825">
        <v>2000</v>
      </c>
      <c r="E825">
        <v>40</v>
      </c>
      <c r="F825">
        <f>I825*[1]!wallScanRefl(B825,G788,H788,I788,K788)+J788</f>
        <v>46.964921886206604</v>
      </c>
      <c r="G825">
        <f t="shared" si="16"/>
        <v>1.2127534220239939</v>
      </c>
      <c r="I825">
        <f>IF(B825&gt;H788,EXP(-1.414*M788*J825),1)</f>
        <v>1</v>
      </c>
      <c r="J825">
        <f>IF(B825&gt;H788,B825-H788,0)</f>
        <v>0</v>
      </c>
    </row>
    <row r="826" spans="1:10">
      <c r="A826">
        <v>36</v>
      </c>
      <c r="B826">
        <v>-21.28</v>
      </c>
      <c r="C826">
        <v>9</v>
      </c>
      <c r="D826">
        <v>2000</v>
      </c>
      <c r="E826">
        <v>50</v>
      </c>
      <c r="F826">
        <f>I826*[1]!wallScanRefl(B826,G788,H788,I788,K788)+J788</f>
        <v>43.186457088708138</v>
      </c>
      <c r="G826">
        <f t="shared" si="16"/>
        <v>0.92848734008031153</v>
      </c>
      <c r="I826">
        <f>IF(B826&gt;H788,EXP(-1.414*M788*J826),1)</f>
        <v>1</v>
      </c>
      <c r="J826">
        <f>IF(B826&gt;H788,B826-H788,0)</f>
        <v>0</v>
      </c>
    </row>
    <row r="827" spans="1:10">
      <c r="A827">
        <v>37</v>
      </c>
      <c r="B827">
        <v>-21.344999999999999</v>
      </c>
      <c r="C827">
        <v>10</v>
      </c>
      <c r="D827">
        <v>2000</v>
      </c>
      <c r="E827">
        <v>63</v>
      </c>
      <c r="F827">
        <f>I827*[1]!wallScanRefl(B827,G788,H788,I788,K788)+J788</f>
        <v>40.868209254417934</v>
      </c>
      <c r="G827">
        <f t="shared" si="16"/>
        <v>7.7748597080354278</v>
      </c>
      <c r="I827">
        <f>IF(B827&gt;H788,EXP(-1.414*M788*J827),1)</f>
        <v>1</v>
      </c>
      <c r="J827">
        <f>IF(B827&gt;H788,B827-H788,0)</f>
        <v>0</v>
      </c>
    </row>
    <row r="828" spans="1:10">
      <c r="A828">
        <v>38</v>
      </c>
      <c r="B828">
        <v>-21.414999999999999</v>
      </c>
      <c r="C828">
        <v>9</v>
      </c>
      <c r="D828">
        <v>2000</v>
      </c>
      <c r="E828">
        <v>38</v>
      </c>
      <c r="F828">
        <f>I828*[1]!wallScanRefl(B828,G788,H788,I788,K788)+J788</f>
        <v>40.340991025036267</v>
      </c>
      <c r="G828">
        <f t="shared" si="16"/>
        <v>0.14421681524474614</v>
      </c>
      <c r="I828">
        <f>IF(B828&gt;H788,EXP(-1.414*M788*J828),1)</f>
        <v>1</v>
      </c>
      <c r="J828">
        <f>IF(B828&gt;H788,B828-H788,0)</f>
        <v>0</v>
      </c>
    </row>
    <row r="829" spans="1:10">
      <c r="A829">
        <v>39</v>
      </c>
      <c r="B829">
        <v>-21.47</v>
      </c>
      <c r="C829">
        <v>10</v>
      </c>
      <c r="D829">
        <v>2000</v>
      </c>
      <c r="E829">
        <v>43</v>
      </c>
      <c r="F829">
        <f>I829*[1]!wallScanRefl(B829,G788,H788,I788,K788)+J788</f>
        <v>40.340991025036267</v>
      </c>
      <c r="G829">
        <f t="shared" si="16"/>
        <v>0.16442624951017865</v>
      </c>
      <c r="I829">
        <f>IF(B829&gt;H788,EXP(-1.414*M788*J829),1)</f>
        <v>1</v>
      </c>
      <c r="J829">
        <f>IF(B829&gt;H788,B829-H788,0)</f>
        <v>0</v>
      </c>
    </row>
    <row r="830" spans="1:10">
      <c r="A830">
        <v>40</v>
      </c>
      <c r="B830">
        <v>-21.54</v>
      </c>
      <c r="C830">
        <v>9</v>
      </c>
      <c r="D830">
        <v>2000</v>
      </c>
      <c r="E830">
        <v>36</v>
      </c>
      <c r="F830">
        <f>I830*[1]!wallScanRefl(B830,G788,H788,I788,K788)+J788</f>
        <v>40.340991025036267</v>
      </c>
      <c r="G830">
        <f t="shared" si="16"/>
        <v>0.5234500855401506</v>
      </c>
      <c r="I830">
        <f>IF(B830&gt;H788,EXP(-1.414*M788*J830),1)</f>
        <v>1</v>
      </c>
      <c r="J830">
        <f>IF(B830&gt;H788,B830-H788,0)</f>
        <v>0</v>
      </c>
    </row>
    <row r="831" spans="1:10">
      <c r="A831">
        <v>41</v>
      </c>
      <c r="B831">
        <v>-21.61</v>
      </c>
      <c r="C831">
        <v>10</v>
      </c>
      <c r="D831">
        <v>2000</v>
      </c>
      <c r="E831">
        <v>46</v>
      </c>
      <c r="F831">
        <f>I831*[1]!wallScanRefl(B831,G788,H788,I788,K788)+J788</f>
        <v>40.340991025036267</v>
      </c>
      <c r="G831">
        <f t="shared" si="16"/>
        <v>0.6961822299721756</v>
      </c>
      <c r="I831">
        <f>IF(B831&gt;H788,EXP(-1.414*M788*J831),1)</f>
        <v>1</v>
      </c>
      <c r="J831">
        <f>IF(B831&gt;H788,B831-H788,0)</f>
        <v>0</v>
      </c>
    </row>
    <row r="832" spans="1:10">
      <c r="A832">
        <v>42</v>
      </c>
      <c r="B832">
        <v>-21.67</v>
      </c>
      <c r="C832">
        <v>10</v>
      </c>
      <c r="D832">
        <v>2000</v>
      </c>
      <c r="E832">
        <v>46</v>
      </c>
      <c r="F832">
        <f>I832*[1]!wallScanRefl(B832,G788,H788,I788,K788)+J788</f>
        <v>40.340991025036267</v>
      </c>
      <c r="G832">
        <f t="shared" si="16"/>
        <v>0.6961822299721756</v>
      </c>
      <c r="I832">
        <f>IF(B832&gt;H788,EXP(-1.414*M788*J832),1)</f>
        <v>1</v>
      </c>
      <c r="J832">
        <f>IF(B832&gt;H788,B832-H788,0)</f>
        <v>0</v>
      </c>
    </row>
    <row r="833" spans="1:10">
      <c r="A833">
        <v>43</v>
      </c>
      <c r="B833">
        <v>-21.734999999999999</v>
      </c>
      <c r="C833">
        <v>10</v>
      </c>
      <c r="D833">
        <v>2000</v>
      </c>
      <c r="E833">
        <v>49</v>
      </c>
      <c r="F833">
        <f>I833*[1]!wallScanRefl(B833,G788,H788,I788,K788)+J788</f>
        <v>40.340991025036267</v>
      </c>
      <c r="G833">
        <f t="shared" si="16"/>
        <v>1.5301721720102546</v>
      </c>
      <c r="I833">
        <f>IF(B833&gt;H788,EXP(-1.414*M788*J833),1)</f>
        <v>1</v>
      </c>
      <c r="J833">
        <f>IF(B833&gt;H788,B833-H788,0)</f>
        <v>0</v>
      </c>
    </row>
    <row r="834" spans="1:10">
      <c r="A834">
        <v>44</v>
      </c>
      <c r="B834">
        <v>-21.8</v>
      </c>
      <c r="C834">
        <v>9</v>
      </c>
      <c r="D834">
        <v>2000</v>
      </c>
      <c r="E834">
        <v>31</v>
      </c>
      <c r="F834">
        <f>I834*[1]!wallScanRefl(B834,G788,H788,I788,K788)+J788</f>
        <v>40.340991025036267</v>
      </c>
      <c r="G834">
        <f t="shared" si="16"/>
        <v>2.8146488170905837</v>
      </c>
      <c r="I834">
        <f>IF(B834&gt;H788,EXP(-1.414*M788*J834),1)</f>
        <v>1</v>
      </c>
      <c r="J834">
        <f>IF(B834&gt;H788,B834-H788,0)</f>
        <v>0</v>
      </c>
    </row>
    <row r="835" spans="1:10">
      <c r="A835">
        <v>45</v>
      </c>
      <c r="B835">
        <v>-21.875</v>
      </c>
      <c r="C835">
        <v>10</v>
      </c>
      <c r="D835">
        <v>2000</v>
      </c>
      <c r="E835">
        <v>34</v>
      </c>
      <c r="F835">
        <f>I835*[1]!wallScanRefl(B835,G788,H788,I788,K788)+J788</f>
        <v>40.340991025036267</v>
      </c>
      <c r="G835">
        <f t="shared" si="16"/>
        <v>1.1825931523408968</v>
      </c>
      <c r="I835">
        <f>IF(B835&gt;H788,EXP(-1.414*M788*J835),1)</f>
        <v>1</v>
      </c>
      <c r="J835">
        <f>IF(B835&gt;H788,B835-H788,0)</f>
        <v>0</v>
      </c>
    </row>
    <row r="836" spans="1:10">
      <c r="A836">
        <v>46</v>
      </c>
      <c r="B836">
        <v>-21.93</v>
      </c>
      <c r="C836">
        <v>9</v>
      </c>
      <c r="D836">
        <v>2000</v>
      </c>
      <c r="E836">
        <v>44</v>
      </c>
      <c r="F836">
        <f>I836*[1]!wallScanRefl(B836,G788,H788,I788,K788)+J788</f>
        <v>40.340991025036267</v>
      </c>
      <c r="G836">
        <f t="shared" si="16"/>
        <v>0.30428060633784426</v>
      </c>
      <c r="I836">
        <f>IF(B836&gt;H788,EXP(-1.414*M788*J836),1)</f>
        <v>1</v>
      </c>
      <c r="J836">
        <f>IF(B836&gt;H788,B836-H788,0)</f>
        <v>0</v>
      </c>
    </row>
    <row r="837" spans="1:10">
      <c r="A837">
        <v>47</v>
      </c>
      <c r="B837">
        <v>-21.995000000000001</v>
      </c>
      <c r="C837">
        <v>9</v>
      </c>
      <c r="D837">
        <v>2000</v>
      </c>
      <c r="E837">
        <v>48</v>
      </c>
      <c r="F837">
        <f>I837*[1]!wallScanRefl(B837,G788,H788,I788,K788)+J788</f>
        <v>40.340991025036267</v>
      </c>
      <c r="G837">
        <f t="shared" si="16"/>
        <v>1.2220920516369793</v>
      </c>
      <c r="I837">
        <f>IF(B837&gt;H788,EXP(-1.414*M788*J837),1)</f>
        <v>1</v>
      </c>
      <c r="J837">
        <f>IF(B837&gt;H788,B837-H788,0)</f>
        <v>0</v>
      </c>
    </row>
    <row r="838" spans="1:10">
      <c r="A838">
        <v>48</v>
      </c>
      <c r="B838">
        <v>-22.07</v>
      </c>
      <c r="C838">
        <v>10</v>
      </c>
      <c r="D838">
        <v>2000</v>
      </c>
      <c r="E838">
        <v>39</v>
      </c>
      <c r="F838">
        <f>I838*[1]!wallScanRefl(B838,G788,H788,I788,K788)+J788</f>
        <v>40.340991025036267</v>
      </c>
      <c r="G838">
        <f t="shared" si="16"/>
        <v>4.6109152031482518E-2</v>
      </c>
      <c r="I838">
        <f>IF(B838&gt;H788,EXP(-1.414*M788*J838),1)</f>
        <v>1</v>
      </c>
      <c r="J838">
        <f>IF(B838&gt;H788,B838-H788,0)</f>
        <v>0</v>
      </c>
    </row>
    <row r="839" spans="1:10">
      <c r="A839">
        <v>49</v>
      </c>
      <c r="B839">
        <v>-22.13</v>
      </c>
      <c r="C839">
        <v>9</v>
      </c>
      <c r="D839">
        <v>2000</v>
      </c>
      <c r="E839">
        <v>40</v>
      </c>
      <c r="F839">
        <f>I839*[1]!wallScanRefl(B839,G788,H788,I788,K788)+J788</f>
        <v>40.340991025036267</v>
      </c>
      <c r="G839">
        <f t="shared" si="16"/>
        <v>2.9068719788821035E-3</v>
      </c>
      <c r="I839">
        <f>IF(B839&gt;H788,EXP(-1.414*M788*J839),1)</f>
        <v>1</v>
      </c>
      <c r="J839">
        <f>IF(B839&gt;H788,B839-H788,0)</f>
        <v>0</v>
      </c>
    </row>
    <row r="840" spans="1:10">
      <c r="A840">
        <v>50</v>
      </c>
      <c r="B840">
        <v>-22.19</v>
      </c>
      <c r="C840">
        <v>10</v>
      </c>
      <c r="D840">
        <v>2000</v>
      </c>
      <c r="E840">
        <v>39</v>
      </c>
      <c r="F840">
        <f>I840*[1]!wallScanRefl(B840,G788,H788,I788,K788)+J788</f>
        <v>40.340991025036267</v>
      </c>
      <c r="G840">
        <f t="shared" si="16"/>
        <v>4.6109152031482518E-2</v>
      </c>
      <c r="I840">
        <f>IF(B840&gt;H788,EXP(-1.414*M788*J840),1)</f>
        <v>1</v>
      </c>
      <c r="J840">
        <f>IF(B840&gt;H788,B840-H788,0)</f>
        <v>0</v>
      </c>
    </row>
    <row r="841" spans="1:10">
      <c r="A841">
        <v>51</v>
      </c>
      <c r="B841">
        <v>-22.254999999999999</v>
      </c>
      <c r="C841">
        <v>10</v>
      </c>
      <c r="D841">
        <v>2000</v>
      </c>
      <c r="E841">
        <v>45</v>
      </c>
      <c r="F841">
        <f>I841*[1]!wallScanRefl(B841,G788,H788,I788,K788)+J788</f>
        <v>40.340991025036267</v>
      </c>
      <c r="G841">
        <f t="shared" si="16"/>
        <v>0.48236365841761364</v>
      </c>
      <c r="I841">
        <f>IF(B841&gt;H788,EXP(-1.414*M788*J841),1)</f>
        <v>1</v>
      </c>
      <c r="J841">
        <f>IF(B841&gt;H788,B841-H788,0)</f>
        <v>0</v>
      </c>
    </row>
    <row r="842" spans="1:10">
      <c r="A842">
        <v>52</v>
      </c>
      <c r="B842">
        <v>-22.324999999999999</v>
      </c>
      <c r="C842">
        <v>10</v>
      </c>
      <c r="D842">
        <v>2000</v>
      </c>
      <c r="E842">
        <v>41</v>
      </c>
      <c r="F842">
        <f>I842*[1]!wallScanRefl(B842,G788,H788,I788,K788)+J788</f>
        <v>40.340991025036267</v>
      </c>
      <c r="G842">
        <f t="shared" si="16"/>
        <v>1.0592508026408534E-2</v>
      </c>
      <c r="I842">
        <f>IF(B842&gt;H788,EXP(-1.414*M788*J842),1)</f>
        <v>1</v>
      </c>
      <c r="J842">
        <f>IF(B842&gt;H788,B842-H788,0)</f>
        <v>0</v>
      </c>
    </row>
    <row r="843" spans="1:10">
      <c r="A843">
        <v>53</v>
      </c>
      <c r="B843">
        <v>-22.385000000000002</v>
      </c>
      <c r="C843">
        <v>10</v>
      </c>
      <c r="D843">
        <v>2000</v>
      </c>
      <c r="E843">
        <v>39</v>
      </c>
      <c r="F843">
        <f>I843*[1]!wallScanRefl(B843,G788,H788,I788,K788)+J788</f>
        <v>40.340991025036267</v>
      </c>
      <c r="G843">
        <f t="shared" si="16"/>
        <v>4.6109152031482518E-2</v>
      </c>
      <c r="I843">
        <f>IF(B843&gt;H788,EXP(-1.414*M788*J843),1)</f>
        <v>1</v>
      </c>
      <c r="J843">
        <f>IF(B843&gt;H788,B843-H788,0)</f>
        <v>0</v>
      </c>
    </row>
    <row r="844" spans="1:10">
      <c r="A844">
        <v>54</v>
      </c>
      <c r="B844">
        <v>-22.454999999999998</v>
      </c>
      <c r="C844">
        <v>10</v>
      </c>
      <c r="D844">
        <v>2000</v>
      </c>
      <c r="E844">
        <v>45</v>
      </c>
      <c r="F844">
        <f>I844*[1]!wallScanRefl(B844,G788,H788,I788,K788)+J788</f>
        <v>40.340991025036267</v>
      </c>
      <c r="G844">
        <f t="shared" si="16"/>
        <v>0.48236365841761364</v>
      </c>
      <c r="I844">
        <f>IF(B844&gt;H788,EXP(-1.414*M788*J844),1)</f>
        <v>1</v>
      </c>
      <c r="J844">
        <f>IF(B844&gt;H788,B844-H788,0)</f>
        <v>0</v>
      </c>
    </row>
    <row r="845" spans="1:10">
      <c r="A845">
        <v>55</v>
      </c>
      <c r="B845">
        <v>-22.524999999999999</v>
      </c>
      <c r="C845">
        <v>10</v>
      </c>
      <c r="D845">
        <v>2000</v>
      </c>
      <c r="E845">
        <v>40</v>
      </c>
      <c r="F845">
        <f>I845*[1]!wallScanRefl(B845,G788,H788,I788,K788)+J788</f>
        <v>40.340991025036267</v>
      </c>
      <c r="G845">
        <f t="shared" si="16"/>
        <v>2.9068719788821035E-3</v>
      </c>
      <c r="I845">
        <f>IF(B845&gt;H788,EXP(-1.414*M788*J845),1)</f>
        <v>1</v>
      </c>
      <c r="J845">
        <f>IF(B845&gt;H788,B845-H788,0)</f>
        <v>0</v>
      </c>
    </row>
    <row r="846" spans="1:10">
      <c r="A846">
        <v>56</v>
      </c>
      <c r="B846">
        <v>-22.59</v>
      </c>
      <c r="C846">
        <v>9</v>
      </c>
      <c r="D846">
        <v>2000</v>
      </c>
      <c r="E846">
        <v>42</v>
      </c>
      <c r="F846">
        <f>I846*[1]!wallScanRefl(B846,G788,H788,I788,K788)+J788</f>
        <v>40.340991025036267</v>
      </c>
      <c r="G846">
        <f t="shared" si="16"/>
        <v>6.5531209024052767E-2</v>
      </c>
      <c r="I846">
        <f>IF(B846&gt;H788,EXP(-1.414*M788*J846),1)</f>
        <v>1</v>
      </c>
      <c r="J846">
        <f>IF(B846&gt;H788,B846-H788,0)</f>
        <v>0</v>
      </c>
    </row>
    <row r="847" spans="1:10">
      <c r="A847">
        <v>57</v>
      </c>
      <c r="B847">
        <v>-22.645</v>
      </c>
      <c r="C847">
        <v>10</v>
      </c>
      <c r="D847">
        <v>2000</v>
      </c>
      <c r="E847">
        <v>52</v>
      </c>
      <c r="F847">
        <f>I847*[1]!wallScanRefl(B847,G788,H788,I788,K788)+J788</f>
        <v>40.340991025036267</v>
      </c>
      <c r="G847">
        <f t="shared" si="16"/>
        <v>2.614086351505478</v>
      </c>
      <c r="I847">
        <f>IF(B847&gt;H788,EXP(-1.414*M788*J847),1)</f>
        <v>1</v>
      </c>
      <c r="J847">
        <f>IF(B847&gt;H788,B847-H788,0)</f>
        <v>0</v>
      </c>
    </row>
    <row r="848" spans="1:10">
      <c r="A848">
        <v>58</v>
      </c>
      <c r="B848">
        <v>-22.71</v>
      </c>
      <c r="C848">
        <v>10</v>
      </c>
      <c r="D848">
        <v>2000</v>
      </c>
      <c r="E848">
        <v>37</v>
      </c>
      <c r="F848">
        <f>I848*[1]!wallScanRefl(B848,G788,H788,I788,K788)+J788</f>
        <v>40.340991025036267</v>
      </c>
      <c r="G848">
        <f t="shared" si="16"/>
        <v>0.30168164944251047</v>
      </c>
      <c r="I848">
        <f>IF(B848&gt;H788,EXP(-1.414*M788*J848),1)</f>
        <v>1</v>
      </c>
      <c r="J848">
        <f>IF(B848&gt;H788,B848-H788,0)</f>
        <v>0</v>
      </c>
    </row>
    <row r="849" spans="1:10">
      <c r="A849">
        <v>59</v>
      </c>
      <c r="B849">
        <v>-22.78</v>
      </c>
      <c r="C849">
        <v>9</v>
      </c>
      <c r="D849">
        <v>2000</v>
      </c>
      <c r="E849">
        <v>41</v>
      </c>
      <c r="F849">
        <f>I849*[1]!wallScanRefl(B849,G788,H788,I788,K788)+J788</f>
        <v>40.340991025036267</v>
      </c>
      <c r="G849">
        <f t="shared" si="16"/>
        <v>1.0592508026408534E-2</v>
      </c>
      <c r="I849">
        <f>IF(B849&gt;H788,EXP(-1.414*M788*J849),1)</f>
        <v>1</v>
      </c>
      <c r="J849">
        <f>IF(B849&gt;H788,B849-H788,0)</f>
        <v>0</v>
      </c>
    </row>
    <row r="850" spans="1:10">
      <c r="A850">
        <v>60</v>
      </c>
      <c r="B850">
        <v>-22.84</v>
      </c>
      <c r="C850">
        <v>9</v>
      </c>
      <c r="D850">
        <v>2000</v>
      </c>
      <c r="E850">
        <v>49</v>
      </c>
      <c r="F850">
        <f>I850*[1]!wallScanRefl(B850,G788,H788,I788,K788)+J788</f>
        <v>40.340991025036267</v>
      </c>
      <c r="G850">
        <f t="shared" si="16"/>
        <v>1.5301721720102546</v>
      </c>
      <c r="I850">
        <f>IF(B850&gt;H788,EXP(-1.414*M788*J850),1)</f>
        <v>1</v>
      </c>
      <c r="J850">
        <f>IF(B850&gt;H788,B850-H788,0)</f>
        <v>0</v>
      </c>
    </row>
    <row r="851" spans="1:10">
      <c r="A851">
        <v>61</v>
      </c>
      <c r="B851">
        <v>-22.905000000000001</v>
      </c>
      <c r="C851">
        <v>9</v>
      </c>
      <c r="D851">
        <v>2000</v>
      </c>
      <c r="E851">
        <v>37</v>
      </c>
      <c r="F851">
        <f>I851*[1]!wallScanRefl(B851,G788,H788,I788,K788)+J788</f>
        <v>40.340991025036267</v>
      </c>
      <c r="G851">
        <f t="shared" si="16"/>
        <v>0.30168164944251047</v>
      </c>
      <c r="I851">
        <f>IF(B851&gt;H788,EXP(-1.414*M788*J851),1)</f>
        <v>1</v>
      </c>
      <c r="J851">
        <f>IF(B851&gt;H788,B851-H788,0)</f>
        <v>0</v>
      </c>
    </row>
    <row r="852" spans="1:10">
      <c r="A852">
        <v>62</v>
      </c>
      <c r="B852">
        <v>-22.975000000000001</v>
      </c>
      <c r="C852">
        <v>9</v>
      </c>
      <c r="D852">
        <v>2000</v>
      </c>
      <c r="E852">
        <v>43</v>
      </c>
      <c r="F852">
        <f>I852*[1]!wallScanRefl(B852,G788,H788,I788,K788)+J788</f>
        <v>40.340991025036267</v>
      </c>
      <c r="G852">
        <f t="shared" si="16"/>
        <v>0.16442624951017865</v>
      </c>
      <c r="I852">
        <f>IF(B852&gt;H788,EXP(-1.414*M788*J852),1)</f>
        <v>1</v>
      </c>
      <c r="J852">
        <f>IF(B852&gt;H788,B852-H788,0)</f>
        <v>0</v>
      </c>
    </row>
    <row r="853" spans="1:10">
      <c r="A853">
        <v>63</v>
      </c>
      <c r="B853">
        <v>-23.04</v>
      </c>
      <c r="C853">
        <v>9</v>
      </c>
      <c r="D853">
        <v>2000</v>
      </c>
      <c r="E853">
        <v>53</v>
      </c>
      <c r="F853">
        <f>I853*[1]!wallScanRefl(B853,G788,H788,I788,K788)+J788</f>
        <v>40.340991025036267</v>
      </c>
      <c r="G853">
        <f t="shared" si="16"/>
        <v>3.0235944948719311</v>
      </c>
      <c r="I853">
        <f>IF(B853&gt;H788,EXP(-1.414*M788*J853),1)</f>
        <v>1</v>
      </c>
      <c r="J853">
        <f>IF(B853&gt;H788,B853-H788,0)</f>
        <v>0</v>
      </c>
    </row>
    <row r="854" spans="1:10">
      <c r="A854">
        <v>64</v>
      </c>
      <c r="B854">
        <v>-23.1</v>
      </c>
      <c r="C854">
        <v>9</v>
      </c>
      <c r="D854">
        <v>2000</v>
      </c>
      <c r="E854">
        <v>27</v>
      </c>
      <c r="F854">
        <f>I854*[1]!wallScanRefl(B854,G788,H788,I788,K788)+J788</f>
        <v>40.340991025036267</v>
      </c>
      <c r="G854">
        <f t="shared" si="16"/>
        <v>6.5919274640777124</v>
      </c>
      <c r="I854">
        <f>IF(B854&gt;H788,EXP(-1.414*M788*J854),1)</f>
        <v>1</v>
      </c>
      <c r="J854">
        <f>IF(B854&gt;H788,B854-H788,0)</f>
        <v>0</v>
      </c>
    </row>
    <row r="855" spans="1:10">
      <c r="A855">
        <v>65</v>
      </c>
      <c r="B855">
        <v>-23.17</v>
      </c>
      <c r="C855">
        <v>9</v>
      </c>
      <c r="D855">
        <v>2000</v>
      </c>
      <c r="E855">
        <v>36</v>
      </c>
      <c r="F855">
        <f>I855*[1]!wallScanRefl(B855,G788,H788,I788,K788)+J788</f>
        <v>40.340991025036267</v>
      </c>
      <c r="G855">
        <f t="shared" si="16"/>
        <v>0.5234500855401506</v>
      </c>
      <c r="I855">
        <f>IF(B855&gt;H788,EXP(-1.414*M788*J855),1)</f>
        <v>1</v>
      </c>
      <c r="J855">
        <f>IF(B855&gt;H788,B855-H788,0)</f>
        <v>0</v>
      </c>
    </row>
    <row r="856" spans="1:10">
      <c r="A856">
        <v>66</v>
      </c>
      <c r="B856">
        <v>-23.234999999999999</v>
      </c>
      <c r="C856">
        <v>9</v>
      </c>
      <c r="D856">
        <v>2000</v>
      </c>
      <c r="E856">
        <v>46</v>
      </c>
      <c r="F856">
        <f>I856*[1]!wallScanRefl(B856,G788,H788,I788,K788)+J788</f>
        <v>40.340991025036267</v>
      </c>
      <c r="G856">
        <f t="shared" ref="G856:G865" si="17">(F856-E856)^2/E856</f>
        <v>0.6961822299721756</v>
      </c>
      <c r="I856">
        <f>IF(B856&gt;H788,EXP(-1.414*M788*J856),1)</f>
        <v>1</v>
      </c>
      <c r="J856">
        <f>IF(B856&gt;H788,B856-H788,0)</f>
        <v>0</v>
      </c>
    </row>
    <row r="857" spans="1:10">
      <c r="A857">
        <v>67</v>
      </c>
      <c r="B857">
        <v>-23.3</v>
      </c>
      <c r="C857">
        <v>9</v>
      </c>
      <c r="D857">
        <v>2000</v>
      </c>
      <c r="E857">
        <v>32</v>
      </c>
      <c r="F857">
        <f>I857*[1]!wallScanRefl(B857,G788,H788,I788,K788)+J788</f>
        <v>40.340991025036267</v>
      </c>
      <c r="G857">
        <f t="shared" si="17"/>
        <v>2.1741291024917362</v>
      </c>
      <c r="I857">
        <f>IF(B857&gt;H788,EXP(-1.414*M788*J857),1)</f>
        <v>1</v>
      </c>
      <c r="J857">
        <f>IF(B857&gt;H788,B857-H788,0)</f>
        <v>0</v>
      </c>
    </row>
    <row r="858" spans="1:10">
      <c r="A858">
        <v>68</v>
      </c>
      <c r="B858">
        <v>-23.36</v>
      </c>
      <c r="C858">
        <v>9</v>
      </c>
      <c r="D858">
        <v>2000</v>
      </c>
      <c r="E858">
        <v>39</v>
      </c>
      <c r="F858">
        <f>I858*[1]!wallScanRefl(B858,G788,H788,I788,K788)+J788</f>
        <v>40.340991025036267</v>
      </c>
      <c r="G858">
        <f t="shared" si="17"/>
        <v>4.6109152031482518E-2</v>
      </c>
      <c r="I858">
        <f>IF(B858&gt;H788,EXP(-1.414*M788*J858),1)</f>
        <v>1</v>
      </c>
      <c r="J858">
        <f>IF(B858&gt;H788,B858-H788,0)</f>
        <v>0</v>
      </c>
    </row>
    <row r="859" spans="1:10">
      <c r="A859">
        <v>69</v>
      </c>
      <c r="B859">
        <v>-23.43</v>
      </c>
      <c r="C859">
        <v>9</v>
      </c>
      <c r="D859">
        <v>2000</v>
      </c>
      <c r="E859">
        <v>38</v>
      </c>
      <c r="F859">
        <f>I859*[1]!wallScanRefl(B859,G788,H788,I788,K788)+J788</f>
        <v>40.340991025036267</v>
      </c>
      <c r="G859">
        <f t="shared" si="17"/>
        <v>0.14421681524474614</v>
      </c>
      <c r="I859">
        <f>IF(B859&gt;H788,EXP(-1.414*M788*J859),1)</f>
        <v>1</v>
      </c>
      <c r="J859">
        <f>IF(B859&gt;H788,B859-H788,0)</f>
        <v>0</v>
      </c>
    </row>
    <row r="860" spans="1:10">
      <c r="A860">
        <v>70</v>
      </c>
      <c r="B860">
        <v>-23.49</v>
      </c>
      <c r="C860">
        <v>9</v>
      </c>
      <c r="D860">
        <v>2000</v>
      </c>
      <c r="E860">
        <v>43</v>
      </c>
      <c r="F860">
        <f>I860*[1]!wallScanRefl(B860,G788,H788,I788,K788)+J788</f>
        <v>40.340991025036267</v>
      </c>
      <c r="G860">
        <f t="shared" si="17"/>
        <v>0.16442624951017865</v>
      </c>
      <c r="I860">
        <f>IF(B860&gt;H788,EXP(-1.414*M788*J860),1)</f>
        <v>1</v>
      </c>
      <c r="J860">
        <f>IF(B860&gt;H788,B860-H788,0)</f>
        <v>0</v>
      </c>
    </row>
    <row r="861" spans="1:10">
      <c r="A861">
        <v>71</v>
      </c>
      <c r="B861">
        <v>-23.56</v>
      </c>
      <c r="C861">
        <v>9</v>
      </c>
      <c r="D861">
        <v>2000</v>
      </c>
      <c r="E861">
        <v>58</v>
      </c>
      <c r="F861">
        <f>I861*[1]!wallScanRefl(B861,G788,H788,I788,K788)+J788</f>
        <v>40.340991025036267</v>
      </c>
      <c r="G861">
        <f t="shared" si="17"/>
        <v>5.3765620341008562</v>
      </c>
      <c r="I861">
        <f>IF(B861&gt;H788,EXP(-1.414*M788*J861),1)</f>
        <v>1</v>
      </c>
      <c r="J861">
        <f>IF(B861&gt;H788,B861-H788,0)</f>
        <v>0</v>
      </c>
    </row>
    <row r="862" spans="1:10">
      <c r="A862">
        <v>72</v>
      </c>
      <c r="B862">
        <v>-23.625</v>
      </c>
      <c r="C862">
        <v>9</v>
      </c>
      <c r="D862">
        <v>2000</v>
      </c>
      <c r="E862">
        <v>39</v>
      </c>
      <c r="F862">
        <f>I862*[1]!wallScanRefl(B862,G788,H788,I788,K788)+J788</f>
        <v>40.340991025036267</v>
      </c>
      <c r="G862">
        <f t="shared" si="17"/>
        <v>4.6109152031482518E-2</v>
      </c>
      <c r="I862">
        <f>IF(B862&gt;H788,EXP(-1.414*M788*J862),1)</f>
        <v>1</v>
      </c>
      <c r="J862">
        <f>IF(B862&gt;H788,B862-H788,0)</f>
        <v>0</v>
      </c>
    </row>
    <row r="863" spans="1:10">
      <c r="A863">
        <v>73</v>
      </c>
      <c r="B863">
        <v>-23.69</v>
      </c>
      <c r="C863">
        <v>10</v>
      </c>
      <c r="D863">
        <v>2000</v>
      </c>
      <c r="E863">
        <v>43</v>
      </c>
      <c r="F863">
        <f>I863*[1]!wallScanRefl(B863,G788,H788,I788,K788)+J788</f>
        <v>40.340991025036267</v>
      </c>
      <c r="G863">
        <f t="shared" si="17"/>
        <v>0.16442624951017865</v>
      </c>
      <c r="I863">
        <f>IF(B863&gt;H788,EXP(-1.414*M788*J863),1)</f>
        <v>1</v>
      </c>
      <c r="J863">
        <f>IF(B863&gt;H788,B863-H788,0)</f>
        <v>0</v>
      </c>
    </row>
    <row r="864" spans="1:10">
      <c r="A864">
        <v>74</v>
      </c>
      <c r="B864">
        <v>-23.754999999999999</v>
      </c>
      <c r="C864">
        <v>9</v>
      </c>
      <c r="D864">
        <v>2000</v>
      </c>
      <c r="E864">
        <v>40</v>
      </c>
      <c r="F864">
        <f>I864*[1]!wallScanRefl(B864,G788,H788,I788,K788)+J788</f>
        <v>40.340991025036267</v>
      </c>
      <c r="G864">
        <f t="shared" si="17"/>
        <v>2.9068719788821035E-3</v>
      </c>
      <c r="I864">
        <f>IF(B864&gt;H788,EXP(-1.414*M788*J864),1)</f>
        <v>1</v>
      </c>
      <c r="J864">
        <f>IF(B864&gt;H788,B864-H788,0)</f>
        <v>0</v>
      </c>
    </row>
    <row r="865" spans="1:13">
      <c r="A865">
        <v>75</v>
      </c>
      <c r="B865">
        <v>-23.815000000000001</v>
      </c>
      <c r="C865">
        <v>10</v>
      </c>
      <c r="D865">
        <v>2000</v>
      </c>
      <c r="E865">
        <v>25</v>
      </c>
      <c r="F865">
        <f>I865*[1]!wallScanRefl(B865,G788,H788,I788,K788)+J788</f>
        <v>40.340991025036267</v>
      </c>
      <c r="G865">
        <f t="shared" si="17"/>
        <v>9.4138402252097322</v>
      </c>
      <c r="I865">
        <f>IF(B865&gt;H788,EXP(-1.414*M788*J865),1)</f>
        <v>1</v>
      </c>
      <c r="J865">
        <f>IF(B865&gt;H788,B865-H788,0)</f>
        <v>0</v>
      </c>
    </row>
    <row r="866" spans="1:13">
      <c r="A866" t="s">
        <v>0</v>
      </c>
    </row>
    <row r="867" spans="1:13">
      <c r="A867" t="s">
        <v>0</v>
      </c>
    </row>
    <row r="868" spans="1:13">
      <c r="A868" t="s">
        <v>0</v>
      </c>
    </row>
    <row r="869" spans="1:13">
      <c r="A869" t="s">
        <v>0</v>
      </c>
    </row>
    <row r="870" spans="1:13">
      <c r="A870" t="s">
        <v>32</v>
      </c>
    </row>
    <row r="871" spans="1:13">
      <c r="A871" t="s">
        <v>2</v>
      </c>
    </row>
    <row r="872" spans="1:13">
      <c r="A872" t="s">
        <v>15</v>
      </c>
    </row>
    <row r="873" spans="1:13">
      <c r="A873" t="s">
        <v>4</v>
      </c>
    </row>
    <row r="874" spans="1:13">
      <c r="A874" t="s">
        <v>5</v>
      </c>
    </row>
    <row r="875" spans="1:13">
      <c r="A875" t="s">
        <v>6</v>
      </c>
    </row>
    <row r="876" spans="1:13">
      <c r="A876" t="s">
        <v>7</v>
      </c>
    </row>
    <row r="877" spans="1:13">
      <c r="A877" t="s">
        <v>33</v>
      </c>
    </row>
    <row r="878" spans="1:13">
      <c r="A878" t="s">
        <v>9</v>
      </c>
    </row>
    <row r="879" spans="1:13">
      <c r="A879" t="s">
        <v>10</v>
      </c>
      <c r="G879" t="s">
        <v>159</v>
      </c>
      <c r="H879" t="s">
        <v>160</v>
      </c>
      <c r="I879" t="s">
        <v>161</v>
      </c>
      <c r="J879" t="s">
        <v>162</v>
      </c>
      <c r="K879" t="s">
        <v>109</v>
      </c>
      <c r="M879" t="s">
        <v>163</v>
      </c>
    </row>
    <row r="880" spans="1:13">
      <c r="A880" t="s">
        <v>11</v>
      </c>
      <c r="G880">
        <v>150.286803408249</v>
      </c>
      <c r="H880">
        <v>-21.084412578501208</v>
      </c>
      <c r="I880">
        <v>0.78512268272355634</v>
      </c>
      <c r="J880">
        <v>38.804588030649086</v>
      </c>
      <c r="K880">
        <v>90</v>
      </c>
      <c r="M880">
        <v>0</v>
      </c>
    </row>
    <row r="881" spans="1:10">
      <c r="A881" t="s">
        <v>0</v>
      </c>
    </row>
    <row r="882" spans="1:10">
      <c r="A882" t="s">
        <v>130</v>
      </c>
      <c r="B882" t="s">
        <v>123</v>
      </c>
      <c r="C882" t="s">
        <v>112</v>
      </c>
      <c r="D882" t="s">
        <v>129</v>
      </c>
      <c r="E882" t="s">
        <v>128</v>
      </c>
      <c r="F882" t="s">
        <v>164</v>
      </c>
      <c r="G882" t="s">
        <v>165</v>
      </c>
      <c r="H882" t="s">
        <v>166</v>
      </c>
      <c r="I882" t="s">
        <v>167</v>
      </c>
      <c r="J882" t="s">
        <v>157</v>
      </c>
    </row>
    <row r="883" spans="1:10">
      <c r="A883">
        <v>1</v>
      </c>
      <c r="B883">
        <v>-18.995000000000001</v>
      </c>
      <c r="C883">
        <v>10</v>
      </c>
      <c r="D883">
        <v>2000</v>
      </c>
      <c r="E883">
        <v>207</v>
      </c>
      <c r="F883">
        <f>I883*[1]!wallScanRefl(B883,G880,H880,I880,K880)+J880</f>
        <v>189.09139143889809</v>
      </c>
      <c r="G883">
        <f>(F883-E883)^2/E883</f>
        <v>1.5493635777525256</v>
      </c>
      <c r="H883">
        <f>SUM(G883:G957)/(COUNT(G883:G957)-4)</f>
        <v>0.98730125325207641</v>
      </c>
      <c r="I883">
        <f>IF(B883&gt;H880,EXP(-1.414*M880*J883),1)</f>
        <v>1</v>
      </c>
      <c r="J883">
        <f>IF(B883&gt;H880,B883-H880,0)</f>
        <v>2.0894125785012072</v>
      </c>
    </row>
    <row r="884" spans="1:10">
      <c r="A884">
        <v>2</v>
      </c>
      <c r="B884">
        <v>-19.074999999999999</v>
      </c>
      <c r="C884">
        <v>10</v>
      </c>
      <c r="D884">
        <v>2000</v>
      </c>
      <c r="E884">
        <v>180</v>
      </c>
      <c r="F884">
        <f>I884*[1]!wallScanRefl(B884,G880,H880,I880,K880)+J880</f>
        <v>189.09139143889809</v>
      </c>
      <c r="G884">
        <f t="shared" ref="G884:G947" si="18">(F884-E884)^2/E884</f>
        <v>0.45918554608482998</v>
      </c>
      <c r="I884">
        <f>IF(B884&gt;H880,EXP(-1.414*M880*J884),1)</f>
        <v>1</v>
      </c>
      <c r="J884">
        <f>IF(B884&gt;H880,B884-H880,0)</f>
        <v>2.0094125785012089</v>
      </c>
    </row>
    <row r="885" spans="1:10">
      <c r="A885">
        <v>3</v>
      </c>
      <c r="B885">
        <v>-19.135000000000002</v>
      </c>
      <c r="C885">
        <v>9</v>
      </c>
      <c r="D885">
        <v>2000</v>
      </c>
      <c r="E885">
        <v>197</v>
      </c>
      <c r="F885">
        <f>I885*[1]!wallScanRefl(B885,G880,H880,I880,K880)+J880</f>
        <v>189.09139143889809</v>
      </c>
      <c r="G885">
        <f t="shared" si="18"/>
        <v>0.31749283945550505</v>
      </c>
      <c r="I885">
        <f>IF(B885&gt;H880,EXP(-1.414*M880*J885),1)</f>
        <v>1</v>
      </c>
      <c r="J885">
        <f>IF(B885&gt;H880,B885-H880,0)</f>
        <v>1.9494125785012066</v>
      </c>
    </row>
    <row r="886" spans="1:10">
      <c r="A886">
        <v>4</v>
      </c>
      <c r="B886">
        <v>-19.195</v>
      </c>
      <c r="C886">
        <v>9</v>
      </c>
      <c r="D886">
        <v>2000</v>
      </c>
      <c r="E886">
        <v>197</v>
      </c>
      <c r="F886">
        <f>I886*[1]!wallScanRefl(B886,G880,H880,I880,K880)+J880</f>
        <v>189.09139143889809</v>
      </c>
      <c r="G886">
        <f t="shared" si="18"/>
        <v>0.31749283945550505</v>
      </c>
      <c r="I886">
        <f>IF(B886&gt;H880,EXP(-1.414*M880*J886),1)</f>
        <v>1</v>
      </c>
      <c r="J886">
        <f>IF(B886&gt;H880,B886-H880,0)</f>
        <v>1.8894125785012079</v>
      </c>
    </row>
    <row r="887" spans="1:10">
      <c r="A887">
        <v>5</v>
      </c>
      <c r="B887">
        <v>-19.265000000000001</v>
      </c>
      <c r="C887">
        <v>9</v>
      </c>
      <c r="D887">
        <v>2000</v>
      </c>
      <c r="E887">
        <v>170</v>
      </c>
      <c r="F887">
        <f>I887*[1]!wallScanRefl(B887,G880,H880,I880,K880)+J880</f>
        <v>189.09139143889809</v>
      </c>
      <c r="G887">
        <f t="shared" si="18"/>
        <v>2.1440072180778302</v>
      </c>
      <c r="I887">
        <f>IF(B887&gt;H880,EXP(-1.414*M880*J887),1)</f>
        <v>1</v>
      </c>
      <c r="J887">
        <f>IF(B887&gt;H880,B887-H880,0)</f>
        <v>1.8194125785012076</v>
      </c>
    </row>
    <row r="888" spans="1:10">
      <c r="A888">
        <v>6</v>
      </c>
      <c r="B888">
        <v>-19.34</v>
      </c>
      <c r="C888">
        <v>10</v>
      </c>
      <c r="D888">
        <v>2000</v>
      </c>
      <c r="E888">
        <v>179</v>
      </c>
      <c r="F888">
        <f>I888*[1]!wallScanRefl(B888,G880,H880,I880,K880)+J880</f>
        <v>189.09139143889809</v>
      </c>
      <c r="G888">
        <f t="shared" si="18"/>
        <v>0.56891721325734956</v>
      </c>
      <c r="I888">
        <f>IF(B888&gt;H880,EXP(-1.414*M880*J888),1)</f>
        <v>1</v>
      </c>
      <c r="J888">
        <f>IF(B888&gt;H880,B888-H880,0)</f>
        <v>1.7444125785012083</v>
      </c>
    </row>
    <row r="889" spans="1:10">
      <c r="A889">
        <v>7</v>
      </c>
      <c r="B889">
        <v>-19.395</v>
      </c>
      <c r="C889">
        <v>9</v>
      </c>
      <c r="D889">
        <v>2000</v>
      </c>
      <c r="E889">
        <v>183</v>
      </c>
      <c r="F889">
        <f>I889*[1]!wallScanRefl(B889,G880,H880,I880,K880)+J880</f>
        <v>189.09139143889809</v>
      </c>
      <c r="G889">
        <f t="shared" si="18"/>
        <v>0.20275983421792837</v>
      </c>
      <c r="I889">
        <f>IF(B889&gt;H880,EXP(-1.414*M880*J889),1)</f>
        <v>1</v>
      </c>
      <c r="J889">
        <f>IF(B889&gt;H880,B889-H880,0)</f>
        <v>1.6894125785012086</v>
      </c>
    </row>
    <row r="890" spans="1:10">
      <c r="A890">
        <v>8</v>
      </c>
      <c r="B890">
        <v>-19.46</v>
      </c>
      <c r="C890">
        <v>9</v>
      </c>
      <c r="D890">
        <v>2000</v>
      </c>
      <c r="E890">
        <v>202</v>
      </c>
      <c r="F890">
        <f>I890*[1]!wallScanRefl(B890,G880,H880,I880,K880)+J880</f>
        <v>189.09139143889809</v>
      </c>
      <c r="G890">
        <f t="shared" si="18"/>
        <v>0.82491175734531497</v>
      </c>
      <c r="I890">
        <f>IF(B890&gt;H880,EXP(-1.414*M880*J890),1)</f>
        <v>1</v>
      </c>
      <c r="J890">
        <f>IF(B890&gt;H880,B890-H880,0)</f>
        <v>1.6244125785012073</v>
      </c>
    </row>
    <row r="891" spans="1:10">
      <c r="A891">
        <v>9</v>
      </c>
      <c r="B891">
        <v>-19.53</v>
      </c>
      <c r="C891">
        <v>9</v>
      </c>
      <c r="D891">
        <v>2000</v>
      </c>
      <c r="E891">
        <v>173</v>
      </c>
      <c r="F891">
        <f>I891*[1]!wallScanRefl(B891,G880,H880,I880,K880)+J880</f>
        <v>189.09139143889809</v>
      </c>
      <c r="G891">
        <f t="shared" si="18"/>
        <v>1.4967218406927318</v>
      </c>
      <c r="I891">
        <f>IF(B891&gt;H880,EXP(-1.414*M880*J891),1)</f>
        <v>1</v>
      </c>
      <c r="J891">
        <f>IF(B891&gt;H880,B891-H880,0)</f>
        <v>1.5544125785012071</v>
      </c>
    </row>
    <row r="892" spans="1:10">
      <c r="A892">
        <v>10</v>
      </c>
      <c r="B892">
        <v>-19.59</v>
      </c>
      <c r="C892">
        <v>10</v>
      </c>
      <c r="D892">
        <v>2000</v>
      </c>
      <c r="E892">
        <v>177</v>
      </c>
      <c r="F892">
        <f>I892*[1]!wallScanRefl(B892,G880,H880,I880,K880)+J880</f>
        <v>189.09139143889809</v>
      </c>
      <c r="G892">
        <f t="shared" si="18"/>
        <v>0.82599857021840628</v>
      </c>
      <c r="I892">
        <f>IF(B892&gt;H880,EXP(-1.414*M880*J892),1)</f>
        <v>1</v>
      </c>
      <c r="J892">
        <f>IF(B892&gt;H880,B892-H880,0)</f>
        <v>1.4944125785012083</v>
      </c>
    </row>
    <row r="893" spans="1:10">
      <c r="A893">
        <v>11</v>
      </c>
      <c r="B893">
        <v>-19.655000000000001</v>
      </c>
      <c r="C893">
        <v>10</v>
      </c>
      <c r="D893">
        <v>2000</v>
      </c>
      <c r="E893">
        <v>204</v>
      </c>
      <c r="F893">
        <f>I893*[1]!wallScanRefl(B893,G880,H880,I880,K880)+J880</f>
        <v>189.09139143889809</v>
      </c>
      <c r="G893">
        <f t="shared" si="18"/>
        <v>1.0895422020988299</v>
      </c>
      <c r="I893">
        <f>IF(B893&gt;H880,EXP(-1.414*M880*J893),1)</f>
        <v>1</v>
      </c>
      <c r="J893">
        <f>IF(B893&gt;H880,B893-H880,0)</f>
        <v>1.4294125785012071</v>
      </c>
    </row>
    <row r="894" spans="1:10">
      <c r="A894">
        <v>12</v>
      </c>
      <c r="B894">
        <v>-19.72</v>
      </c>
      <c r="C894">
        <v>9</v>
      </c>
      <c r="D894">
        <v>2000</v>
      </c>
      <c r="E894">
        <v>152</v>
      </c>
      <c r="F894">
        <f>I894*[1]!wallScanRefl(B894,G880,H880,I880,K880)+J880</f>
        <v>189.09139143889809</v>
      </c>
      <c r="G894">
        <f t="shared" si="18"/>
        <v>9.0511270978523832</v>
      </c>
      <c r="I894">
        <f>IF(B894&gt;H880,EXP(-1.414*M880*J894),1)</f>
        <v>1</v>
      </c>
      <c r="J894">
        <f>IF(B894&gt;H880,B894-H880,0)</f>
        <v>1.3644125785012093</v>
      </c>
    </row>
    <row r="895" spans="1:10">
      <c r="A895">
        <v>13</v>
      </c>
      <c r="B895">
        <v>-19.785</v>
      </c>
      <c r="C895">
        <v>10</v>
      </c>
      <c r="D895">
        <v>2000</v>
      </c>
      <c r="E895">
        <v>200</v>
      </c>
      <c r="F895">
        <f>I895*[1]!wallScanRefl(B895,G880,H880,I880,K880)+J880</f>
        <v>189.09139143889809</v>
      </c>
      <c r="G895">
        <f t="shared" si="18"/>
        <v>0.59498870369672985</v>
      </c>
      <c r="I895">
        <f>IF(B895&gt;H880,EXP(-1.414*M880*J895),1)</f>
        <v>1</v>
      </c>
      <c r="J895">
        <f>IF(B895&gt;H880,B895-H880,0)</f>
        <v>1.2994125785012081</v>
      </c>
    </row>
    <row r="896" spans="1:10">
      <c r="A896">
        <v>14</v>
      </c>
      <c r="B896">
        <v>-19.850000000000001</v>
      </c>
      <c r="C896">
        <v>10</v>
      </c>
      <c r="D896">
        <v>2000</v>
      </c>
      <c r="E896">
        <v>183</v>
      </c>
      <c r="F896">
        <f>I896*[1]!wallScanRefl(B896,G880,H880,I880,K880)+J880</f>
        <v>189.09139143889809</v>
      </c>
      <c r="G896">
        <f t="shared" si="18"/>
        <v>0.20275983421792837</v>
      </c>
      <c r="I896">
        <f>IF(B896&gt;H880,EXP(-1.414*M880*J896),1)</f>
        <v>1</v>
      </c>
      <c r="J896">
        <f>IF(B896&gt;H880,B896-H880,0)</f>
        <v>1.2344125785012068</v>
      </c>
    </row>
    <row r="897" spans="1:10">
      <c r="A897">
        <v>15</v>
      </c>
      <c r="B897">
        <v>-19.914999999999999</v>
      </c>
      <c r="C897">
        <v>10</v>
      </c>
      <c r="D897">
        <v>2000</v>
      </c>
      <c r="E897">
        <v>176</v>
      </c>
      <c r="F897">
        <f>I897*[1]!wallScanRefl(B897,G880,H880,I880,K880)+J880</f>
        <v>189.09139143889809</v>
      </c>
      <c r="G897">
        <f t="shared" si="18"/>
        <v>0.9737757375366709</v>
      </c>
      <c r="I897">
        <f>IF(B897&gt;H880,EXP(-1.414*M880*J897),1)</f>
        <v>1</v>
      </c>
      <c r="J897">
        <f>IF(B897&gt;H880,B897-H880,0)</f>
        <v>1.1694125785012091</v>
      </c>
    </row>
    <row r="898" spans="1:10">
      <c r="A898">
        <v>16</v>
      </c>
      <c r="B898">
        <v>-19.984999999999999</v>
      </c>
      <c r="C898">
        <v>10</v>
      </c>
      <c r="D898">
        <v>2000</v>
      </c>
      <c r="E898">
        <v>208</v>
      </c>
      <c r="F898">
        <f>I898*[1]!wallScanRefl(B898,G880,H880,I880,K880)+J880</f>
        <v>189.09139143889809</v>
      </c>
      <c r="G898">
        <f t="shared" si="18"/>
        <v>1.718920565947003</v>
      </c>
      <c r="I898">
        <f>IF(B898&gt;H880,EXP(-1.414*M880*J898),1)</f>
        <v>1</v>
      </c>
      <c r="J898">
        <f>IF(B898&gt;H880,B898-H880,0)</f>
        <v>1.0994125785012088</v>
      </c>
    </row>
    <row r="899" spans="1:10">
      <c r="A899">
        <v>17</v>
      </c>
      <c r="B899">
        <v>-20.04</v>
      </c>
      <c r="C899">
        <v>10</v>
      </c>
      <c r="D899">
        <v>2000</v>
      </c>
      <c r="E899">
        <v>200</v>
      </c>
      <c r="F899">
        <f>I899*[1]!wallScanRefl(B899,G880,H880,I880,K880)+J880</f>
        <v>189.09139143889809</v>
      </c>
      <c r="G899">
        <f t="shared" si="18"/>
        <v>0.59498870369672985</v>
      </c>
      <c r="I899">
        <f>IF(B899&gt;H880,EXP(-1.414*M880*J899),1)</f>
        <v>1</v>
      </c>
      <c r="J899">
        <f>IF(B899&gt;H880,B899-H880,0)</f>
        <v>1.0444125785012091</v>
      </c>
    </row>
    <row r="900" spans="1:10">
      <c r="A900">
        <v>18</v>
      </c>
      <c r="B900">
        <v>-20.11</v>
      </c>
      <c r="C900">
        <v>9</v>
      </c>
      <c r="D900">
        <v>2000</v>
      </c>
      <c r="E900">
        <v>180</v>
      </c>
      <c r="F900">
        <f>I900*[1]!wallScanRefl(B900,G880,H880,I880,K880)+J880</f>
        <v>189.09139143889809</v>
      </c>
      <c r="G900">
        <f t="shared" si="18"/>
        <v>0.45918554608482998</v>
      </c>
      <c r="I900">
        <f>IF(B900&gt;H880,EXP(-1.414*M880*J900),1)</f>
        <v>1</v>
      </c>
      <c r="J900">
        <f>IF(B900&gt;H880,B900-H880,0)</f>
        <v>0.97441257850120877</v>
      </c>
    </row>
    <row r="901" spans="1:10">
      <c r="A901">
        <v>19</v>
      </c>
      <c r="B901">
        <v>-20.175000000000001</v>
      </c>
      <c r="C901">
        <v>10</v>
      </c>
      <c r="D901">
        <v>2000</v>
      </c>
      <c r="E901">
        <v>191</v>
      </c>
      <c r="F901">
        <f>I901*[1]!wallScanRefl(B901,G880,H880,I880,K880)+J880</f>
        <v>189.09139143889809</v>
      </c>
      <c r="G901">
        <f t="shared" si="18"/>
        <v>1.9072181358699057E-2</v>
      </c>
      <c r="I901">
        <f>IF(B901&gt;H880,EXP(-1.414*M880*J901),1)</f>
        <v>1</v>
      </c>
      <c r="J901">
        <f>IF(B901&gt;H880,B901-H880,0)</f>
        <v>0.90941257850120749</v>
      </c>
    </row>
    <row r="902" spans="1:10">
      <c r="A902">
        <v>20</v>
      </c>
      <c r="B902">
        <v>-20.245000000000001</v>
      </c>
      <c r="C902">
        <v>10</v>
      </c>
      <c r="D902">
        <v>2000</v>
      </c>
      <c r="E902">
        <v>193</v>
      </c>
      <c r="F902">
        <f>I902*[1]!wallScanRefl(B902,G880,H880,I880,K880)+J880</f>
        <v>189.09139143889809</v>
      </c>
      <c r="G902">
        <f t="shared" si="18"/>
        <v>7.9156584890772944E-2</v>
      </c>
      <c r="I902">
        <f>IF(B902&gt;H880,EXP(-1.414*M880*J902),1)</f>
        <v>1</v>
      </c>
      <c r="J902">
        <f>IF(B902&gt;H880,B902-H880,0)</f>
        <v>0.83941257850120721</v>
      </c>
    </row>
    <row r="903" spans="1:10">
      <c r="A903">
        <v>21</v>
      </c>
      <c r="B903">
        <v>-20.305</v>
      </c>
      <c r="C903">
        <v>9</v>
      </c>
      <c r="D903">
        <v>2000</v>
      </c>
      <c r="E903">
        <v>186</v>
      </c>
      <c r="F903">
        <f>I903*[1]!wallScanRefl(B903,G880,H880,I880,K880)+J880</f>
        <v>189.09139143889809</v>
      </c>
      <c r="G903">
        <f t="shared" si="18"/>
        <v>5.1380113056410631E-2</v>
      </c>
      <c r="I903">
        <f>IF(B903&gt;H880,EXP(-1.414*M880*J903),1)</f>
        <v>1</v>
      </c>
      <c r="J903">
        <f>IF(B903&gt;H880,B903-H880,0)</f>
        <v>0.77941257850120849</v>
      </c>
    </row>
    <row r="904" spans="1:10">
      <c r="A904">
        <v>22</v>
      </c>
      <c r="B904">
        <v>-20.37</v>
      </c>
      <c r="C904">
        <v>10</v>
      </c>
      <c r="D904">
        <v>2000</v>
      </c>
      <c r="E904">
        <v>208</v>
      </c>
      <c r="F904">
        <f>I904*[1]!wallScanRefl(B904,G880,H880,I880,K880)+J880</f>
        <v>189.09139143889809</v>
      </c>
      <c r="G904">
        <f t="shared" si="18"/>
        <v>1.718920565947003</v>
      </c>
      <c r="I904">
        <f>IF(B904&gt;H880,EXP(-1.414*M880*J904),1)</f>
        <v>1</v>
      </c>
      <c r="J904">
        <f>IF(B904&gt;H880,B904-H880,0)</f>
        <v>0.71441257850120721</v>
      </c>
    </row>
    <row r="905" spans="1:10">
      <c r="A905">
        <v>23</v>
      </c>
      <c r="B905">
        <v>-20.445</v>
      </c>
      <c r="C905">
        <v>10</v>
      </c>
      <c r="D905">
        <v>2000</v>
      </c>
      <c r="E905">
        <v>187</v>
      </c>
      <c r="F905">
        <f>I905*[1]!wallScanRefl(B905,G880,H880,I880,K880)+J880</f>
        <v>189.09139143889809</v>
      </c>
      <c r="G905">
        <f t="shared" si="18"/>
        <v>2.3389936634739067E-2</v>
      </c>
      <c r="I905">
        <f>IF(B905&gt;H880,EXP(-1.414*M880*J905),1)</f>
        <v>1</v>
      </c>
      <c r="J905">
        <f>IF(B905&gt;H880,B905-H880,0)</f>
        <v>0.63941257850120792</v>
      </c>
    </row>
    <row r="906" spans="1:10">
      <c r="A906">
        <v>24</v>
      </c>
      <c r="B906">
        <v>-20.504999999999999</v>
      </c>
      <c r="C906">
        <v>10</v>
      </c>
      <c r="D906">
        <v>2000</v>
      </c>
      <c r="E906">
        <v>205</v>
      </c>
      <c r="F906">
        <f>I906*[1]!wallScanRefl(B906,G880,H880,I880,K880)+J880</f>
        <v>189.09139143889809</v>
      </c>
      <c r="G906">
        <f t="shared" si="18"/>
        <v>1.234555250489586</v>
      </c>
      <c r="I906">
        <f>IF(B906&gt;H880,EXP(-1.414*M880*J906),1)</f>
        <v>1</v>
      </c>
      <c r="J906">
        <f>IF(B906&gt;H880,B906-H880,0)</f>
        <v>0.5794125785012092</v>
      </c>
    </row>
    <row r="907" spans="1:10">
      <c r="A907">
        <v>25</v>
      </c>
      <c r="B907">
        <v>-20.565000000000001</v>
      </c>
      <c r="C907">
        <v>10</v>
      </c>
      <c r="D907">
        <v>2000</v>
      </c>
      <c r="E907">
        <v>184</v>
      </c>
      <c r="F907">
        <f>I907*[1]!wallScanRefl(B907,G880,H880,I880,K880)+J880</f>
        <v>188.77973891814128</v>
      </c>
      <c r="G907">
        <f t="shared" si="18"/>
        <v>0.1241625224217084</v>
      </c>
      <c r="I907">
        <f>IF(B907&gt;H880,EXP(-1.414*M880*J907),1)</f>
        <v>1</v>
      </c>
      <c r="J907">
        <f>IF(B907&gt;H880,B907-H880,0)</f>
        <v>0.51941257850120692</v>
      </c>
    </row>
    <row r="908" spans="1:10">
      <c r="A908">
        <v>26</v>
      </c>
      <c r="B908">
        <v>-20.635000000000002</v>
      </c>
      <c r="C908">
        <v>10</v>
      </c>
      <c r="D908">
        <v>2000</v>
      </c>
      <c r="E908">
        <v>210</v>
      </c>
      <c r="F908">
        <f>I908*[1]!wallScanRefl(B908,G880,H880,I880,K880)+J880</f>
        <v>186.3647304412483</v>
      </c>
      <c r="G908">
        <f t="shared" si="18"/>
        <v>2.6601236529278807</v>
      </c>
      <c r="I908">
        <f>IF(B908&gt;H880,EXP(-1.414*M880*J908),1)</f>
        <v>1</v>
      </c>
      <c r="J908">
        <f>IF(B908&gt;H880,B908-H880,0)</f>
        <v>0.44941257850120664</v>
      </c>
    </row>
    <row r="909" spans="1:10">
      <c r="A909">
        <v>27</v>
      </c>
      <c r="B909">
        <v>-20.7</v>
      </c>
      <c r="C909">
        <v>10</v>
      </c>
      <c r="D909">
        <v>2000</v>
      </c>
      <c r="E909">
        <v>208</v>
      </c>
      <c r="F909">
        <f>I909*[1]!wallScanRefl(B909,G880,H880,I880,K880)+J880</f>
        <v>181.98281798021571</v>
      </c>
      <c r="G909">
        <f t="shared" si="18"/>
        <v>3.2542969242816673</v>
      </c>
      <c r="I909">
        <f>IF(B909&gt;H880,EXP(-1.414*M880*J909),1)</f>
        <v>1</v>
      </c>
      <c r="J909">
        <f>IF(B909&gt;H880,B909-H880,0)</f>
        <v>0.38441257850120891</v>
      </c>
    </row>
    <row r="910" spans="1:10">
      <c r="A910">
        <v>28</v>
      </c>
      <c r="B910">
        <v>-20.76</v>
      </c>
      <c r="C910">
        <v>10</v>
      </c>
      <c r="D910">
        <v>2000</v>
      </c>
      <c r="E910">
        <v>172</v>
      </c>
      <c r="F910">
        <f>I910*[1]!wallScanRefl(B910,G880,H880,I880,K880)+J880</f>
        <v>176.10942477718342</v>
      </c>
      <c r="G910">
        <f t="shared" si="18"/>
        <v>9.8182395344936071E-2</v>
      </c>
      <c r="I910">
        <f>IF(B910&gt;H880,EXP(-1.414*M880*J910),1)</f>
        <v>1</v>
      </c>
      <c r="J910">
        <f>IF(B910&gt;H880,B910-H880,0)</f>
        <v>0.32441257850120664</v>
      </c>
    </row>
    <row r="911" spans="1:10">
      <c r="A911">
        <v>29</v>
      </c>
      <c r="B911">
        <v>-20.83</v>
      </c>
      <c r="C911">
        <v>10</v>
      </c>
      <c r="D911">
        <v>2000</v>
      </c>
      <c r="E911">
        <v>178</v>
      </c>
      <c r="F911">
        <f>I911*[1]!wallScanRefl(B911,G880,H880,I880,K880)+J880</f>
        <v>167.03849091032416</v>
      </c>
      <c r="G911">
        <f t="shared" si="18"/>
        <v>0.67502630069127045</v>
      </c>
      <c r="I911">
        <f>IF(B911&gt;H880,EXP(-1.414*M880*J911),1)</f>
        <v>1</v>
      </c>
      <c r="J911">
        <f>IF(B911&gt;H880,B911-H880,0)</f>
        <v>0.25441257850120991</v>
      </c>
    </row>
    <row r="912" spans="1:10">
      <c r="A912">
        <v>30</v>
      </c>
      <c r="B912">
        <v>-20.895</v>
      </c>
      <c r="C912">
        <v>10</v>
      </c>
      <c r="D912">
        <v>2000</v>
      </c>
      <c r="E912">
        <v>163</v>
      </c>
      <c r="F912">
        <f>I912*[1]!wallScanRefl(B912,G880,H880,I880,K880)+J880</f>
        <v>156.47607630146501</v>
      </c>
      <c r="G912">
        <f t="shared" si="18"/>
        <v>0.26111399033316818</v>
      </c>
      <c r="I912">
        <f>IF(B912&gt;H880,EXP(-1.414*M880*J912),1)</f>
        <v>1</v>
      </c>
      <c r="J912">
        <f>IF(B912&gt;H880,B912-H880,0)</f>
        <v>0.18941257850120863</v>
      </c>
    </row>
    <row r="913" spans="1:10">
      <c r="A913">
        <v>31</v>
      </c>
      <c r="B913">
        <v>-20.96</v>
      </c>
      <c r="C913">
        <v>10</v>
      </c>
      <c r="D913">
        <v>2000</v>
      </c>
      <c r="E913">
        <v>128</v>
      </c>
      <c r="F913">
        <f>I913*[1]!wallScanRefl(B913,G880,H880,I880,K880)+J880</f>
        <v>143.85349430999696</v>
      </c>
      <c r="G913">
        <f t="shared" si="18"/>
        <v>1.9635412643523908</v>
      </c>
      <c r="I913">
        <f>IF(B913&gt;H880,EXP(-1.414*M880*J913),1)</f>
        <v>1</v>
      </c>
      <c r="J913">
        <f>IF(B913&gt;H880,B913-H880,0)</f>
        <v>0.12441257850120735</v>
      </c>
    </row>
    <row r="914" spans="1:10">
      <c r="A914">
        <v>32</v>
      </c>
      <c r="B914">
        <v>-21.024999999999999</v>
      </c>
      <c r="C914">
        <v>10</v>
      </c>
      <c r="D914">
        <v>2000</v>
      </c>
      <c r="E914">
        <v>116</v>
      </c>
      <c r="F914">
        <f>I914*[1]!wallScanRefl(B914,G880,H880,I880,K880)+J880</f>
        <v>129.17074493592096</v>
      </c>
      <c r="G914">
        <f t="shared" si="18"/>
        <v>1.4954182945438599</v>
      </c>
      <c r="I914">
        <f>IF(B914&gt;H880,EXP(-1.414*M880*J914),1)</f>
        <v>1</v>
      </c>
      <c r="J914">
        <f>IF(B914&gt;H880,B914-H880,0)</f>
        <v>5.9412578501209623E-2</v>
      </c>
    </row>
    <row r="915" spans="1:10">
      <c r="A915">
        <v>33</v>
      </c>
      <c r="B915">
        <v>-21.09</v>
      </c>
      <c r="C915">
        <v>10</v>
      </c>
      <c r="D915">
        <v>2000</v>
      </c>
      <c r="E915">
        <v>117</v>
      </c>
      <c r="F915">
        <f>I915*[1]!wallScanRefl(B915,G880,H880,I880,K880)+J880</f>
        <v>112.44305118533734</v>
      </c>
      <c r="G915">
        <f t="shared" si="18"/>
        <v>0.17748532050816609</v>
      </c>
      <c r="I915">
        <f>IF(B915&gt;H880,EXP(-1.414*M880*J915),1)</f>
        <v>1</v>
      </c>
      <c r="J915">
        <f>IF(B915&gt;H880,B915-H880,0)</f>
        <v>0</v>
      </c>
    </row>
    <row r="916" spans="1:10">
      <c r="A916">
        <v>34</v>
      </c>
      <c r="B916">
        <v>-21.155000000000001</v>
      </c>
      <c r="C916">
        <v>9</v>
      </c>
      <c r="D916">
        <v>2000</v>
      </c>
      <c r="E916">
        <v>105</v>
      </c>
      <c r="F916">
        <f>I916*[1]!wallScanRefl(B916,G880,H880,I880,K880)+J880</f>
        <v>96.05431976787321</v>
      </c>
      <c r="G916">
        <f t="shared" si="18"/>
        <v>0.7621447125282288</v>
      </c>
      <c r="I916">
        <f>IF(B916&gt;H880,EXP(-1.414*M880*J916),1)</f>
        <v>1</v>
      </c>
      <c r="J916">
        <f>IF(B916&gt;H880,B916-H880,0)</f>
        <v>0</v>
      </c>
    </row>
    <row r="917" spans="1:10">
      <c r="A917">
        <v>35</v>
      </c>
      <c r="B917">
        <v>-21.22</v>
      </c>
      <c r="C917">
        <v>10</v>
      </c>
      <c r="D917">
        <v>2000</v>
      </c>
      <c r="E917">
        <v>83</v>
      </c>
      <c r="F917">
        <f>I917*[1]!wallScanRefl(B917,G880,H880,I880,K880)+J880</f>
        <v>81.725755733018673</v>
      </c>
      <c r="G917">
        <f t="shared" si="18"/>
        <v>1.9562631951021446E-2</v>
      </c>
      <c r="I917">
        <f>IF(B917&gt;H880,EXP(-1.414*M880*J917),1)</f>
        <v>1</v>
      </c>
      <c r="J917">
        <f>IF(B917&gt;H880,B917-H880,0)</f>
        <v>0</v>
      </c>
    </row>
    <row r="918" spans="1:10">
      <c r="A918">
        <v>36</v>
      </c>
      <c r="B918">
        <v>-21.274999999999999</v>
      </c>
      <c r="C918">
        <v>10</v>
      </c>
      <c r="D918">
        <v>2000</v>
      </c>
      <c r="E918">
        <v>59</v>
      </c>
      <c r="F918">
        <f>I918*[1]!wallScanRefl(B918,G880,H880,I880,K880)+J880</f>
        <v>71.21071098461681</v>
      </c>
      <c r="G918">
        <f t="shared" si="18"/>
        <v>2.5271434364379939</v>
      </c>
      <c r="I918">
        <f>IF(B918&gt;H880,EXP(-1.414*M880*J918),1)</f>
        <v>1</v>
      </c>
      <c r="J918">
        <f>IF(B918&gt;H880,B918-H880,0)</f>
        <v>0</v>
      </c>
    </row>
    <row r="919" spans="1:10">
      <c r="A919">
        <v>37</v>
      </c>
      <c r="B919">
        <v>-21.344999999999999</v>
      </c>
      <c r="C919">
        <v>10</v>
      </c>
      <c r="D919">
        <v>2000</v>
      </c>
      <c r="E919">
        <v>65</v>
      </c>
      <c r="F919">
        <f>I919*[1]!wallScanRefl(B919,G880,H880,I880,K880)+J880</f>
        <v>59.961236179239123</v>
      </c>
      <c r="G919">
        <f t="shared" si="18"/>
        <v>0.39060216679090393</v>
      </c>
      <c r="I919">
        <f>IF(B919&gt;H880,EXP(-1.414*M880*J919),1)</f>
        <v>1</v>
      </c>
      <c r="J919">
        <f>IF(B919&gt;H880,B919-H880,0)</f>
        <v>0</v>
      </c>
    </row>
    <row r="920" spans="1:10">
      <c r="A920">
        <v>38</v>
      </c>
      <c r="B920">
        <v>-21.414999999999999</v>
      </c>
      <c r="C920">
        <v>10</v>
      </c>
      <c r="D920">
        <v>2000</v>
      </c>
      <c r="E920">
        <v>53</v>
      </c>
      <c r="F920">
        <f>I920*[1]!wallScanRefl(B920,G880,H880,I880,K880)+J880</f>
        <v>51.101067924105919</v>
      </c>
      <c r="G920">
        <f t="shared" si="18"/>
        <v>6.8036660921875519E-2</v>
      </c>
      <c r="I920">
        <f>IF(B920&gt;H880,EXP(-1.414*M880*J920),1)</f>
        <v>1</v>
      </c>
      <c r="J920">
        <f>IF(B920&gt;H880,B920-H880,0)</f>
        <v>0</v>
      </c>
    </row>
    <row r="921" spans="1:10">
      <c r="A921">
        <v>39</v>
      </c>
      <c r="B921">
        <v>-21.47</v>
      </c>
      <c r="C921">
        <v>10</v>
      </c>
      <c r="D921">
        <v>2000</v>
      </c>
      <c r="E921">
        <v>49</v>
      </c>
      <c r="F921">
        <f>I921*[1]!wallScanRefl(B921,G880,H880,I880,K880)+J880</f>
        <v>45.815678839249358</v>
      </c>
      <c r="G921">
        <f t="shared" si="18"/>
        <v>0.20693676030212887</v>
      </c>
      <c r="I921">
        <f>IF(B921&gt;H880,EXP(-1.414*M880*J921),1)</f>
        <v>1</v>
      </c>
      <c r="J921">
        <f>IF(B921&gt;H880,B921-H880,0)</f>
        <v>0</v>
      </c>
    </row>
    <row r="922" spans="1:10">
      <c r="A922">
        <v>40</v>
      </c>
      <c r="B922">
        <v>-21.54</v>
      </c>
      <c r="C922">
        <v>10</v>
      </c>
      <c r="D922">
        <v>2000</v>
      </c>
      <c r="E922">
        <v>48</v>
      </c>
      <c r="F922">
        <f>I922*[1]!wallScanRefl(B922,G880,H880,I880,K880)+J880</f>
        <v>41.222129423838453</v>
      </c>
      <c r="G922">
        <f t="shared" si="18"/>
        <v>0.95707353223325953</v>
      </c>
      <c r="I922">
        <f>IF(B922&gt;H880,EXP(-1.414*M880*J922),1)</f>
        <v>1</v>
      </c>
      <c r="J922">
        <f>IF(B922&gt;H880,B922-H880,0)</f>
        <v>0</v>
      </c>
    </row>
    <row r="923" spans="1:10">
      <c r="A923">
        <v>41</v>
      </c>
      <c r="B923">
        <v>-21.61</v>
      </c>
      <c r="C923">
        <v>10</v>
      </c>
      <c r="D923">
        <v>2000</v>
      </c>
      <c r="E923">
        <v>39</v>
      </c>
      <c r="F923">
        <f>I923*[1]!wallScanRefl(B923,G880,H880,I880,K880)+J880</f>
        <v>39.017886558672046</v>
      </c>
      <c r="G923">
        <f t="shared" si="18"/>
        <v>8.2033072084244327E-6</v>
      </c>
      <c r="I923">
        <f>IF(B923&gt;H880,EXP(-1.414*M880*J923),1)</f>
        <v>1</v>
      </c>
      <c r="J923">
        <f>IF(B923&gt;H880,B923-H880,0)</f>
        <v>0</v>
      </c>
    </row>
    <row r="924" spans="1:10">
      <c r="A924">
        <v>42</v>
      </c>
      <c r="B924">
        <v>-21.67</v>
      </c>
      <c r="C924">
        <v>10</v>
      </c>
      <c r="D924">
        <v>2000</v>
      </c>
      <c r="E924">
        <v>35</v>
      </c>
      <c r="F924">
        <f>I924*[1]!wallScanRefl(B924,G880,H880,I880,K880)+J880</f>
        <v>38.804588030649086</v>
      </c>
      <c r="G924">
        <f t="shared" si="18"/>
        <v>0.41356828808452256</v>
      </c>
      <c r="I924">
        <f>IF(B924&gt;H880,EXP(-1.414*M880*J924),1)</f>
        <v>1</v>
      </c>
      <c r="J924">
        <f>IF(B924&gt;H880,B924-H880,0)</f>
        <v>0</v>
      </c>
    </row>
    <row r="925" spans="1:10">
      <c r="A925">
        <v>43</v>
      </c>
      <c r="B925">
        <v>-21.734999999999999</v>
      </c>
      <c r="C925">
        <v>10</v>
      </c>
      <c r="D925">
        <v>2000</v>
      </c>
      <c r="E925">
        <v>30</v>
      </c>
      <c r="F925">
        <f>I925*[1]!wallScanRefl(B925,G880,H880,I880,K880)+J880</f>
        <v>38.804588030649086</v>
      </c>
      <c r="G925">
        <f t="shared" si="18"/>
        <v>2.5840256796483048</v>
      </c>
      <c r="I925">
        <f>IF(B925&gt;H880,EXP(-1.414*M880*J925),1)</f>
        <v>1</v>
      </c>
      <c r="J925">
        <f>IF(B925&gt;H880,B925-H880,0)</f>
        <v>0</v>
      </c>
    </row>
    <row r="926" spans="1:10">
      <c r="A926">
        <v>44</v>
      </c>
      <c r="B926">
        <v>-21.805</v>
      </c>
      <c r="C926">
        <v>10</v>
      </c>
      <c r="D926">
        <v>2000</v>
      </c>
      <c r="E926">
        <v>46</v>
      </c>
      <c r="F926">
        <f>I926*[1]!wallScanRefl(B926,G880,H880,I880,K880)+J880</f>
        <v>38.804588030649086</v>
      </c>
      <c r="G926">
        <f t="shared" si="18"/>
        <v>1.1255207262756175</v>
      </c>
      <c r="I926">
        <f>IF(B926&gt;H880,EXP(-1.414*M880*J926),1)</f>
        <v>1</v>
      </c>
      <c r="J926">
        <f>IF(B926&gt;H880,B926-H880,0)</f>
        <v>0</v>
      </c>
    </row>
    <row r="927" spans="1:10">
      <c r="A927">
        <v>45</v>
      </c>
      <c r="B927">
        <v>-21.875</v>
      </c>
      <c r="C927">
        <v>10</v>
      </c>
      <c r="D927">
        <v>2000</v>
      </c>
      <c r="E927">
        <v>41</v>
      </c>
      <c r="F927">
        <f>I927*[1]!wallScanRefl(B927,G880,H880,I880,K880)+J880</f>
        <v>38.804588030649086</v>
      </c>
      <c r="G927">
        <f t="shared" si="18"/>
        <v>0.11755691988217706</v>
      </c>
      <c r="I927">
        <f>IF(B927&gt;H880,EXP(-1.414*M880*J927),1)</f>
        <v>1</v>
      </c>
      <c r="J927">
        <f>IF(B927&gt;H880,B927-H880,0)</f>
        <v>0</v>
      </c>
    </row>
    <row r="928" spans="1:10">
      <c r="A928">
        <v>46</v>
      </c>
      <c r="B928">
        <v>-21.93</v>
      </c>
      <c r="C928">
        <v>10</v>
      </c>
      <c r="D928">
        <v>2000</v>
      </c>
      <c r="E928">
        <v>45</v>
      </c>
      <c r="F928">
        <f>I928*[1]!wallScanRefl(B928,G880,H880,I880,K880)+J880</f>
        <v>38.804588030649086</v>
      </c>
      <c r="G928">
        <f t="shared" si="18"/>
        <v>0.85295843266614613</v>
      </c>
      <c r="I928">
        <f>IF(B928&gt;H880,EXP(-1.414*M880*J928),1)</f>
        <v>1</v>
      </c>
      <c r="J928">
        <f>IF(B928&gt;H880,B928-H880,0)</f>
        <v>0</v>
      </c>
    </row>
    <row r="929" spans="1:10">
      <c r="A929">
        <v>47</v>
      </c>
      <c r="B929">
        <v>-22</v>
      </c>
      <c r="C929">
        <v>10</v>
      </c>
      <c r="D929">
        <v>2000</v>
      </c>
      <c r="E929">
        <v>41</v>
      </c>
      <c r="F929">
        <f>I929*[1]!wallScanRefl(B929,G880,H880,I880,K880)+J880</f>
        <v>38.804588030649086</v>
      </c>
      <c r="G929">
        <f t="shared" si="18"/>
        <v>0.11755691988217706</v>
      </c>
      <c r="I929">
        <f>IF(B929&gt;H880,EXP(-1.414*M880*J929),1)</f>
        <v>1</v>
      </c>
      <c r="J929">
        <f>IF(B929&gt;H880,B929-H880,0)</f>
        <v>0</v>
      </c>
    </row>
    <row r="930" spans="1:10">
      <c r="A930">
        <v>48</v>
      </c>
      <c r="B930">
        <v>-22.06</v>
      </c>
      <c r="C930">
        <v>10</v>
      </c>
      <c r="D930">
        <v>2000</v>
      </c>
      <c r="E930">
        <v>49</v>
      </c>
      <c r="F930">
        <f>I930*[1]!wallScanRefl(B930,G880,H880,I880,K880)+J880</f>
        <v>38.804588030649086</v>
      </c>
      <c r="G930">
        <f t="shared" si="18"/>
        <v>2.1213556168323242</v>
      </c>
      <c r="I930">
        <f>IF(B930&gt;H880,EXP(-1.414*M880*J930),1)</f>
        <v>1</v>
      </c>
      <c r="J930">
        <f>IF(B930&gt;H880,B930-H880,0)</f>
        <v>0</v>
      </c>
    </row>
    <row r="931" spans="1:10">
      <c r="A931">
        <v>49</v>
      </c>
      <c r="B931">
        <v>-22.13</v>
      </c>
      <c r="C931">
        <v>10</v>
      </c>
      <c r="D931">
        <v>2000</v>
      </c>
      <c r="E931">
        <v>36</v>
      </c>
      <c r="F931">
        <f>I931*[1]!wallScanRefl(B931,G880,H880,I880,K880)+J880</f>
        <v>38.804588030649086</v>
      </c>
      <c r="G931">
        <f t="shared" si="18"/>
        <v>0.2184920561572255</v>
      </c>
      <c r="I931">
        <f>IF(B931&gt;H880,EXP(-1.414*M880*J931),1)</f>
        <v>1</v>
      </c>
      <c r="J931">
        <f>IF(B931&gt;H880,B931-H880,0)</f>
        <v>0</v>
      </c>
    </row>
    <row r="932" spans="1:10">
      <c r="A932">
        <v>50</v>
      </c>
      <c r="B932">
        <v>-22.19</v>
      </c>
      <c r="C932">
        <v>10</v>
      </c>
      <c r="D932">
        <v>2000</v>
      </c>
      <c r="E932">
        <v>33</v>
      </c>
      <c r="F932">
        <f>I932*[1]!wallScanRefl(B932,G880,H880,I880,K880)+J880</f>
        <v>38.804588030649086</v>
      </c>
      <c r="G932">
        <f t="shared" si="18"/>
        <v>1.0210073395622616</v>
      </c>
      <c r="I932">
        <f>IF(B932&gt;H880,EXP(-1.414*M880*J932),1)</f>
        <v>1</v>
      </c>
      <c r="J932">
        <f>IF(B932&gt;H880,B932-H880,0)</f>
        <v>0</v>
      </c>
    </row>
    <row r="933" spans="1:10">
      <c r="A933">
        <v>51</v>
      </c>
      <c r="B933">
        <v>-22.254999999999999</v>
      </c>
      <c r="C933">
        <v>10</v>
      </c>
      <c r="D933">
        <v>2000</v>
      </c>
      <c r="E933">
        <v>40</v>
      </c>
      <c r="F933">
        <f>I933*[1]!wallScanRefl(B933,G880,H880,I880,K880)+J880</f>
        <v>38.804588030649086</v>
      </c>
      <c r="G933">
        <f t="shared" si="18"/>
        <v>3.5725244411685772E-2</v>
      </c>
      <c r="I933">
        <f>IF(B933&gt;H880,EXP(-1.414*M880*J933),1)</f>
        <v>1</v>
      </c>
      <c r="J933">
        <f>IF(B933&gt;H880,B933-H880,0)</f>
        <v>0</v>
      </c>
    </row>
    <row r="934" spans="1:10">
      <c r="A934">
        <v>52</v>
      </c>
      <c r="B934">
        <v>-22.324999999999999</v>
      </c>
      <c r="C934">
        <v>10</v>
      </c>
      <c r="D934">
        <v>2000</v>
      </c>
      <c r="E934">
        <v>48</v>
      </c>
      <c r="F934">
        <f>I934*[1]!wallScanRefl(B934,G880,H880,I880,K880)+J880</f>
        <v>38.804588030649086</v>
      </c>
      <c r="G934">
        <f t="shared" si="18"/>
        <v>1.7615750267933761</v>
      </c>
      <c r="I934">
        <f>IF(B934&gt;H880,EXP(-1.414*M880*J934),1)</f>
        <v>1</v>
      </c>
      <c r="J934">
        <f>IF(B934&gt;H880,B934-H880,0)</f>
        <v>0</v>
      </c>
    </row>
    <row r="935" spans="1:10">
      <c r="A935">
        <v>53</v>
      </c>
      <c r="B935">
        <v>-22.385000000000002</v>
      </c>
      <c r="C935">
        <v>10</v>
      </c>
      <c r="D935">
        <v>2000</v>
      </c>
      <c r="E935">
        <v>38</v>
      </c>
      <c r="F935">
        <f>I935*[1]!wallScanRefl(B935,G880,H880,I880,K880)+J880</f>
        <v>38.804588030649086</v>
      </c>
      <c r="G935">
        <f t="shared" si="18"/>
        <v>1.7035839449046689E-2</v>
      </c>
      <c r="I935">
        <f>IF(B935&gt;H880,EXP(-1.414*M880*J935),1)</f>
        <v>1</v>
      </c>
      <c r="J935">
        <f>IF(B935&gt;H880,B935-H880,0)</f>
        <v>0</v>
      </c>
    </row>
    <row r="936" spans="1:10">
      <c r="A936">
        <v>54</v>
      </c>
      <c r="B936">
        <v>-22.454999999999998</v>
      </c>
      <c r="C936">
        <v>10</v>
      </c>
      <c r="D936">
        <v>2000</v>
      </c>
      <c r="E936">
        <v>32</v>
      </c>
      <c r="F936">
        <f>I936*[1]!wallScanRefl(B936,G880,H880,I880,K880)+J880</f>
        <v>38.804588030649086</v>
      </c>
      <c r="G936">
        <f t="shared" si="18"/>
        <v>1.4469505708391501</v>
      </c>
      <c r="I936">
        <f>IF(B936&gt;H880,EXP(-1.414*M880*J936),1)</f>
        <v>1</v>
      </c>
      <c r="J936">
        <f>IF(B936&gt;H880,B936-H880,0)</f>
        <v>0</v>
      </c>
    </row>
    <row r="937" spans="1:10">
      <c r="A937">
        <v>55</v>
      </c>
      <c r="B937">
        <v>-22.524999999999999</v>
      </c>
      <c r="C937">
        <v>10</v>
      </c>
      <c r="D937">
        <v>2000</v>
      </c>
      <c r="E937">
        <v>43</v>
      </c>
      <c r="F937">
        <f>I937*[1]!wallScanRefl(B937,G880,H880,I880,K880)+J880</f>
        <v>38.804588030649086</v>
      </c>
      <c r="G937">
        <f t="shared" si="18"/>
        <v>0.40933678122262596</v>
      </c>
      <c r="I937">
        <f>IF(B937&gt;H880,EXP(-1.414*M880*J937),1)</f>
        <v>1</v>
      </c>
      <c r="J937">
        <f>IF(B937&gt;H880,B937-H880,0)</f>
        <v>0</v>
      </c>
    </row>
    <row r="938" spans="1:10">
      <c r="A938">
        <v>56</v>
      </c>
      <c r="B938">
        <v>-22.59</v>
      </c>
      <c r="C938">
        <v>10</v>
      </c>
      <c r="D938">
        <v>2000</v>
      </c>
      <c r="E938">
        <v>42</v>
      </c>
      <c r="F938">
        <f>I938*[1]!wallScanRefl(B938,G880,H880,I880,K880)+J880</f>
        <v>38.804588030649086</v>
      </c>
      <c r="G938">
        <f t="shared" si="18"/>
        <v>0.24311089652074019</v>
      </c>
      <c r="I938">
        <f>IF(B938&gt;H880,EXP(-1.414*M880*J938),1)</f>
        <v>1</v>
      </c>
      <c r="J938">
        <f>IF(B938&gt;H880,B938-H880,0)</f>
        <v>0</v>
      </c>
    </row>
    <row r="939" spans="1:10">
      <c r="A939">
        <v>57</v>
      </c>
      <c r="B939">
        <v>-22.645</v>
      </c>
      <c r="C939">
        <v>10</v>
      </c>
      <c r="D939">
        <v>2000</v>
      </c>
      <c r="E939">
        <v>36</v>
      </c>
      <c r="F939">
        <f>I939*[1]!wallScanRefl(B939,G880,H880,I880,K880)+J880</f>
        <v>38.804588030649086</v>
      </c>
      <c r="G939">
        <f t="shared" si="18"/>
        <v>0.2184920561572255</v>
      </c>
      <c r="I939">
        <f>IF(B939&gt;H880,EXP(-1.414*M880*J939),1)</f>
        <v>1</v>
      </c>
      <c r="J939">
        <f>IF(B939&gt;H880,B939-H880,0)</f>
        <v>0</v>
      </c>
    </row>
    <row r="940" spans="1:10">
      <c r="A940">
        <v>58</v>
      </c>
      <c r="B940">
        <v>-22.71</v>
      </c>
      <c r="C940">
        <v>10</v>
      </c>
      <c r="D940">
        <v>2000</v>
      </c>
      <c r="E940">
        <v>36</v>
      </c>
      <c r="F940">
        <f>I940*[1]!wallScanRefl(B940,G880,H880,I880,K880)+J880</f>
        <v>38.804588030649086</v>
      </c>
      <c r="G940">
        <f t="shared" si="18"/>
        <v>0.2184920561572255</v>
      </c>
      <c r="I940">
        <f>IF(B940&gt;H880,EXP(-1.414*M880*J940),1)</f>
        <v>1</v>
      </c>
      <c r="J940">
        <f>IF(B940&gt;H880,B940-H880,0)</f>
        <v>0</v>
      </c>
    </row>
    <row r="941" spans="1:10">
      <c r="A941">
        <v>59</v>
      </c>
      <c r="B941">
        <v>-22.78</v>
      </c>
      <c r="C941">
        <v>10</v>
      </c>
      <c r="D941">
        <v>2000</v>
      </c>
      <c r="E941">
        <v>40</v>
      </c>
      <c r="F941">
        <f>I941*[1]!wallScanRefl(B941,G880,H880,I880,K880)+J880</f>
        <v>38.804588030649086</v>
      </c>
      <c r="G941">
        <f t="shared" si="18"/>
        <v>3.5725244411685772E-2</v>
      </c>
      <c r="I941">
        <f>IF(B941&gt;H880,EXP(-1.414*M880*J941),1)</f>
        <v>1</v>
      </c>
      <c r="J941">
        <f>IF(B941&gt;H880,B941-H880,0)</f>
        <v>0</v>
      </c>
    </row>
    <row r="942" spans="1:10">
      <c r="A942">
        <v>60</v>
      </c>
      <c r="B942">
        <v>-22.844999999999999</v>
      </c>
      <c r="C942">
        <v>10</v>
      </c>
      <c r="D942">
        <v>2000</v>
      </c>
      <c r="E942">
        <v>36</v>
      </c>
      <c r="F942">
        <f>I942*[1]!wallScanRefl(B942,G880,H880,I880,K880)+J880</f>
        <v>38.804588030649086</v>
      </c>
      <c r="G942">
        <f t="shared" si="18"/>
        <v>0.2184920561572255</v>
      </c>
      <c r="I942">
        <f>IF(B942&gt;H880,EXP(-1.414*M880*J942),1)</f>
        <v>1</v>
      </c>
      <c r="J942">
        <f>IF(B942&gt;H880,B942-H880,0)</f>
        <v>0</v>
      </c>
    </row>
    <row r="943" spans="1:10">
      <c r="A943">
        <v>61</v>
      </c>
      <c r="B943">
        <v>-22.905000000000001</v>
      </c>
      <c r="C943">
        <v>10</v>
      </c>
      <c r="D943">
        <v>2000</v>
      </c>
      <c r="E943">
        <v>40</v>
      </c>
      <c r="F943">
        <f>I943*[1]!wallScanRefl(B943,G880,H880,I880,K880)+J880</f>
        <v>38.804588030649086</v>
      </c>
      <c r="G943">
        <f t="shared" si="18"/>
        <v>3.5725244411685772E-2</v>
      </c>
      <c r="I943">
        <f>IF(B943&gt;H880,EXP(-1.414*M880*J943),1)</f>
        <v>1</v>
      </c>
      <c r="J943">
        <f>IF(B943&gt;H880,B943-H880,0)</f>
        <v>0</v>
      </c>
    </row>
    <row r="944" spans="1:10">
      <c r="A944">
        <v>62</v>
      </c>
      <c r="B944">
        <v>-22.975000000000001</v>
      </c>
      <c r="C944">
        <v>10</v>
      </c>
      <c r="D944">
        <v>2000</v>
      </c>
      <c r="E944">
        <v>49</v>
      </c>
      <c r="F944">
        <f>I944*[1]!wallScanRefl(B944,G880,H880,I880,K880)+J880</f>
        <v>38.804588030649086</v>
      </c>
      <c r="G944">
        <f t="shared" si="18"/>
        <v>2.1213556168323242</v>
      </c>
      <c r="I944">
        <f>IF(B944&gt;H880,EXP(-1.414*M880*J944),1)</f>
        <v>1</v>
      </c>
      <c r="J944">
        <f>IF(B944&gt;H880,B944-H880,0)</f>
        <v>0</v>
      </c>
    </row>
    <row r="945" spans="1:10">
      <c r="A945">
        <v>63</v>
      </c>
      <c r="B945">
        <v>-23.04</v>
      </c>
      <c r="C945">
        <v>10</v>
      </c>
      <c r="D945">
        <v>2000</v>
      </c>
      <c r="E945">
        <v>36</v>
      </c>
      <c r="F945">
        <f>I945*[1]!wallScanRefl(B945,G880,H880,I880,K880)+J880</f>
        <v>38.804588030649086</v>
      </c>
      <c r="G945">
        <f t="shared" si="18"/>
        <v>0.2184920561572255</v>
      </c>
      <c r="I945">
        <f>IF(B945&gt;H880,EXP(-1.414*M880*J945),1)</f>
        <v>1</v>
      </c>
      <c r="J945">
        <f>IF(B945&gt;H880,B945-H880,0)</f>
        <v>0</v>
      </c>
    </row>
    <row r="946" spans="1:10">
      <c r="A946">
        <v>64</v>
      </c>
      <c r="B946">
        <v>-23.1</v>
      </c>
      <c r="C946">
        <v>10</v>
      </c>
      <c r="D946">
        <v>2000</v>
      </c>
      <c r="E946">
        <v>41</v>
      </c>
      <c r="F946">
        <f>I946*[1]!wallScanRefl(B946,G880,H880,I880,K880)+J880</f>
        <v>38.804588030649086</v>
      </c>
      <c r="G946">
        <f t="shared" si="18"/>
        <v>0.11755691988217706</v>
      </c>
      <c r="I946">
        <f>IF(B946&gt;H880,EXP(-1.414*M880*J946),1)</f>
        <v>1</v>
      </c>
      <c r="J946">
        <f>IF(B946&gt;H880,B946-H880,0)</f>
        <v>0</v>
      </c>
    </row>
    <row r="947" spans="1:10">
      <c r="A947">
        <v>65</v>
      </c>
      <c r="B947">
        <v>-23.17</v>
      </c>
      <c r="C947">
        <v>10</v>
      </c>
      <c r="D947">
        <v>2000</v>
      </c>
      <c r="E947">
        <v>31</v>
      </c>
      <c r="F947">
        <f>I947*[1]!wallScanRefl(B947,G880,H880,I880,K880)+J880</f>
        <v>38.804588030649086</v>
      </c>
      <c r="G947">
        <f t="shared" si="18"/>
        <v>1.9648901396177734</v>
      </c>
      <c r="I947">
        <f>IF(B947&gt;H880,EXP(-1.414*M880*J947),1)</f>
        <v>1</v>
      </c>
      <c r="J947">
        <f>IF(B947&gt;H880,B947-H880,0)</f>
        <v>0</v>
      </c>
    </row>
    <row r="948" spans="1:10">
      <c r="A948">
        <v>66</v>
      </c>
      <c r="B948">
        <v>-23.234999999999999</v>
      </c>
      <c r="C948">
        <v>10</v>
      </c>
      <c r="D948">
        <v>2000</v>
      </c>
      <c r="E948">
        <v>41</v>
      </c>
      <c r="F948">
        <f>I948*[1]!wallScanRefl(B948,G880,H880,I880,K880)+J880</f>
        <v>38.804588030649086</v>
      </c>
      <c r="G948">
        <f t="shared" ref="G948:G957" si="19">(F948-E948)^2/E948</f>
        <v>0.11755691988217706</v>
      </c>
      <c r="I948">
        <f>IF(B948&gt;H880,EXP(-1.414*M880*J948),1)</f>
        <v>1</v>
      </c>
      <c r="J948">
        <f>IF(B948&gt;H880,B948-H880,0)</f>
        <v>0</v>
      </c>
    </row>
    <row r="949" spans="1:10">
      <c r="A949">
        <v>67</v>
      </c>
      <c r="B949">
        <v>-23.3</v>
      </c>
      <c r="C949">
        <v>10</v>
      </c>
      <c r="D949">
        <v>2000</v>
      </c>
      <c r="E949">
        <v>39</v>
      </c>
      <c r="F949">
        <f>I949*[1]!wallScanRefl(B949,G880,H880,I880,K880)+J880</f>
        <v>38.804588030649086</v>
      </c>
      <c r="G949">
        <f t="shared" si="19"/>
        <v>9.7912404527186227E-4</v>
      </c>
      <c r="I949">
        <f>IF(B949&gt;H880,EXP(-1.414*M880*J949),1)</f>
        <v>1</v>
      </c>
      <c r="J949">
        <f>IF(B949&gt;H880,B949-H880,0)</f>
        <v>0</v>
      </c>
    </row>
    <row r="950" spans="1:10">
      <c r="A950">
        <v>68</v>
      </c>
      <c r="B950">
        <v>-23.36</v>
      </c>
      <c r="C950">
        <v>10</v>
      </c>
      <c r="D950">
        <v>2000</v>
      </c>
      <c r="E950">
        <v>38</v>
      </c>
      <c r="F950">
        <f>I950*[1]!wallScanRefl(B950,G880,H880,I880,K880)+J880</f>
        <v>38.804588030649086</v>
      </c>
      <c r="G950">
        <f t="shared" si="19"/>
        <v>1.7035839449046689E-2</v>
      </c>
      <c r="I950">
        <f>IF(B950&gt;H880,EXP(-1.414*M880*J950),1)</f>
        <v>1</v>
      </c>
      <c r="J950">
        <f>IF(B950&gt;H880,B950-H880,0)</f>
        <v>0</v>
      </c>
    </row>
    <row r="951" spans="1:10">
      <c r="A951">
        <v>69</v>
      </c>
      <c r="B951">
        <v>-23.425000000000001</v>
      </c>
      <c r="C951">
        <v>10</v>
      </c>
      <c r="D951">
        <v>2000</v>
      </c>
      <c r="E951">
        <v>43</v>
      </c>
      <c r="F951">
        <f>I951*[1]!wallScanRefl(B951,G880,H880,I880,K880)+J880</f>
        <v>38.804588030649086</v>
      </c>
      <c r="G951">
        <f t="shared" si="19"/>
        <v>0.40933678122262596</v>
      </c>
      <c r="I951">
        <f>IF(B951&gt;H880,EXP(-1.414*M880*J951),1)</f>
        <v>1</v>
      </c>
      <c r="J951">
        <f>IF(B951&gt;H880,B951-H880,0)</f>
        <v>0</v>
      </c>
    </row>
    <row r="952" spans="1:10">
      <c r="A952">
        <v>70</v>
      </c>
      <c r="B952">
        <v>-23.495000000000001</v>
      </c>
      <c r="C952">
        <v>10</v>
      </c>
      <c r="D952">
        <v>2000</v>
      </c>
      <c r="E952">
        <v>45</v>
      </c>
      <c r="F952">
        <f>I952*[1]!wallScanRefl(B952,G880,H880,I880,K880)+J880</f>
        <v>38.804588030649086</v>
      </c>
      <c r="G952">
        <f t="shared" si="19"/>
        <v>0.85295843266614613</v>
      </c>
      <c r="I952">
        <f>IF(B952&gt;H880,EXP(-1.414*M880*J952),1)</f>
        <v>1</v>
      </c>
      <c r="J952">
        <f>IF(B952&gt;H880,B952-H880,0)</f>
        <v>0</v>
      </c>
    </row>
    <row r="953" spans="1:10">
      <c r="A953">
        <v>71</v>
      </c>
      <c r="B953">
        <v>-23.56</v>
      </c>
      <c r="C953">
        <v>10</v>
      </c>
      <c r="D953">
        <v>2000</v>
      </c>
      <c r="E953">
        <v>49</v>
      </c>
      <c r="F953">
        <f>I953*[1]!wallScanRefl(B953,G880,H880,I880,K880)+J880</f>
        <v>38.804588030649086</v>
      </c>
      <c r="G953">
        <f t="shared" si="19"/>
        <v>2.1213556168323242</v>
      </c>
      <c r="I953">
        <f>IF(B953&gt;H880,EXP(-1.414*M880*J953),1)</f>
        <v>1</v>
      </c>
      <c r="J953">
        <f>IF(B953&gt;H880,B953-H880,0)</f>
        <v>0</v>
      </c>
    </row>
    <row r="954" spans="1:10">
      <c r="A954">
        <v>72</v>
      </c>
      <c r="B954">
        <v>-23.625</v>
      </c>
      <c r="C954">
        <v>10</v>
      </c>
      <c r="D954">
        <v>2000</v>
      </c>
      <c r="E954">
        <v>26</v>
      </c>
      <c r="F954">
        <f>I954*[1]!wallScanRefl(B954,G880,H880,I880,K880)+J880</f>
        <v>38.804588030649086</v>
      </c>
      <c r="G954">
        <f t="shared" si="19"/>
        <v>6.3060567167169941</v>
      </c>
      <c r="I954">
        <f>IF(B954&gt;H880,EXP(-1.414*M880*J954),1)</f>
        <v>1</v>
      </c>
      <c r="J954">
        <f>IF(B954&gt;H880,B954-H880,0)</f>
        <v>0</v>
      </c>
    </row>
    <row r="955" spans="1:10">
      <c r="A955">
        <v>73</v>
      </c>
      <c r="B955">
        <v>-23.69</v>
      </c>
      <c r="C955">
        <v>10</v>
      </c>
      <c r="D955">
        <v>2000</v>
      </c>
      <c r="E955">
        <v>36</v>
      </c>
      <c r="F955">
        <f>I955*[1]!wallScanRefl(B955,G880,H880,I880,K880)+J880</f>
        <v>38.804588030649086</v>
      </c>
      <c r="G955">
        <f t="shared" si="19"/>
        <v>0.2184920561572255</v>
      </c>
      <c r="I955">
        <f>IF(B955&gt;H880,EXP(-1.414*M880*J955),1)</f>
        <v>1</v>
      </c>
      <c r="J955">
        <f>IF(B955&gt;H880,B955-H880,0)</f>
        <v>0</v>
      </c>
    </row>
    <row r="956" spans="1:10">
      <c r="A956">
        <v>74</v>
      </c>
      <c r="B956">
        <v>-23.754999999999999</v>
      </c>
      <c r="C956">
        <v>10</v>
      </c>
      <c r="D956">
        <v>2000</v>
      </c>
      <c r="E956">
        <v>38</v>
      </c>
      <c r="F956">
        <f>I956*[1]!wallScanRefl(B956,G880,H880,I880,K880)+J880</f>
        <v>38.804588030649086</v>
      </c>
      <c r="G956">
        <f t="shared" si="19"/>
        <v>1.7035839449046689E-2</v>
      </c>
      <c r="I956">
        <f>IF(B956&gt;H880,EXP(-1.414*M880*J956),1)</f>
        <v>1</v>
      </c>
      <c r="J956">
        <f>IF(B956&gt;H880,B956-H880,0)</f>
        <v>0</v>
      </c>
    </row>
    <row r="957" spans="1:10">
      <c r="A957">
        <v>75</v>
      </c>
      <c r="B957">
        <v>-23.815000000000001</v>
      </c>
      <c r="C957">
        <v>10</v>
      </c>
      <c r="D957">
        <v>2000</v>
      </c>
      <c r="E957">
        <v>42</v>
      </c>
      <c r="F957">
        <f>I957*[1]!wallScanRefl(B957,G880,H880,I880,K880)+J880</f>
        <v>38.804588030649086</v>
      </c>
      <c r="G957">
        <f t="shared" si="19"/>
        <v>0.24311089652074019</v>
      </c>
      <c r="I957">
        <f>IF(B957&gt;H880,EXP(-1.414*M880*J957),1)</f>
        <v>1</v>
      </c>
      <c r="J957">
        <f>IF(B957&gt;H880,B957-H880,0)</f>
        <v>0</v>
      </c>
    </row>
    <row r="958" spans="1:10">
      <c r="A958" t="s">
        <v>0</v>
      </c>
    </row>
    <row r="959" spans="1:10">
      <c r="A959" t="s">
        <v>0</v>
      </c>
    </row>
    <row r="960" spans="1:10">
      <c r="A960" t="s">
        <v>0</v>
      </c>
    </row>
    <row r="961" spans="1:13">
      <c r="A961" t="s">
        <v>0</v>
      </c>
    </row>
    <row r="962" spans="1:13">
      <c r="A962" t="s">
        <v>34</v>
      </c>
    </row>
    <row r="963" spans="1:13">
      <c r="A963" t="s">
        <v>2</v>
      </c>
    </row>
    <row r="964" spans="1:13">
      <c r="A964" t="s">
        <v>15</v>
      </c>
    </row>
    <row r="965" spans="1:13">
      <c r="A965" t="s">
        <v>4</v>
      </c>
    </row>
    <row r="966" spans="1:13">
      <c r="A966" t="s">
        <v>5</v>
      </c>
    </row>
    <row r="967" spans="1:13">
      <c r="A967" t="s">
        <v>6</v>
      </c>
    </row>
    <row r="968" spans="1:13">
      <c r="A968" t="s">
        <v>7</v>
      </c>
    </row>
    <row r="969" spans="1:13">
      <c r="A969" t="s">
        <v>35</v>
      </c>
    </row>
    <row r="970" spans="1:13">
      <c r="A970" t="s">
        <v>9</v>
      </c>
    </row>
    <row r="971" spans="1:13">
      <c r="A971" t="s">
        <v>10</v>
      </c>
      <c r="G971" t="s">
        <v>159</v>
      </c>
      <c r="H971" t="s">
        <v>160</v>
      </c>
      <c r="I971" t="s">
        <v>161</v>
      </c>
      <c r="J971" t="s">
        <v>162</v>
      </c>
      <c r="K971" t="s">
        <v>109</v>
      </c>
      <c r="M971" t="s">
        <v>163</v>
      </c>
    </row>
    <row r="972" spans="1:13">
      <c r="A972" t="s">
        <v>11</v>
      </c>
      <c r="G972">
        <v>165.60640673320177</v>
      </c>
      <c r="H972">
        <v>-21.327523886124581</v>
      </c>
      <c r="I972">
        <v>0.86519416379134551</v>
      </c>
      <c r="J972">
        <v>40.627157136627375</v>
      </c>
      <c r="K972">
        <v>91.228532869860899</v>
      </c>
      <c r="L972">
        <v>0</v>
      </c>
      <c r="M972">
        <v>0.15629790675202837</v>
      </c>
    </row>
    <row r="973" spans="1:13">
      <c r="A973" t="s">
        <v>0</v>
      </c>
    </row>
    <row r="974" spans="1:13">
      <c r="A974" t="s">
        <v>130</v>
      </c>
      <c r="B974" t="s">
        <v>123</v>
      </c>
      <c r="C974" t="s">
        <v>112</v>
      </c>
      <c r="D974" t="s">
        <v>129</v>
      </c>
      <c r="E974" t="s">
        <v>128</v>
      </c>
      <c r="F974" t="s">
        <v>164</v>
      </c>
      <c r="G974" t="s">
        <v>165</v>
      </c>
      <c r="H974" t="s">
        <v>166</v>
      </c>
      <c r="I974" t="s">
        <v>167</v>
      </c>
      <c r="J974" t="s">
        <v>157</v>
      </c>
    </row>
    <row r="975" spans="1:13">
      <c r="A975">
        <v>1</v>
      </c>
      <c r="B975">
        <v>-18.995000000000001</v>
      </c>
      <c r="C975">
        <v>10</v>
      </c>
      <c r="D975">
        <v>2000</v>
      </c>
      <c r="E975">
        <v>149</v>
      </c>
      <c r="F975">
        <f>I975*[1]!wallScanRefl(B975,G972,H972,I972,K972)+J972</f>
        <v>139.52762087725532</v>
      </c>
      <c r="G975">
        <f>(F975-E975)^2/E975</f>
        <v>0.60218769291952579</v>
      </c>
      <c r="H975">
        <f>SUM(G975:G1049)/(COUNT(G975:G1049)-4)</f>
        <v>1.0801430156934138</v>
      </c>
      <c r="I975">
        <f>IF(B975&gt;H972,EXP(-1.414*M972*J975),1)</f>
        <v>0.59720191803907896</v>
      </c>
      <c r="J975">
        <f>IF(B975&gt;H972,B975-H972,0)</f>
        <v>2.3325238861245801</v>
      </c>
    </row>
    <row r="976" spans="1:13">
      <c r="A976">
        <v>2</v>
      </c>
      <c r="B976">
        <v>-19.074999999999999</v>
      </c>
      <c r="C976">
        <v>10</v>
      </c>
      <c r="D976">
        <v>2000</v>
      </c>
      <c r="E976">
        <v>170</v>
      </c>
      <c r="F976">
        <f>I976*[1]!wallScanRefl(B976,G972,H972,I972,K972)+J972</f>
        <v>141.29177204705712</v>
      </c>
      <c r="G976">
        <f t="shared" ref="G976:G1039" si="20">(F976-E976)^2/E976</f>
        <v>4.8480138364595931</v>
      </c>
      <c r="I976">
        <f>IF(B976&gt;H972,EXP(-1.414*M972*J976),1)</f>
        <v>0.60785459268254205</v>
      </c>
      <c r="J976">
        <f>IF(B976&gt;H972,B976-H972,0)</f>
        <v>2.2525238861245818</v>
      </c>
    </row>
    <row r="977" spans="1:10">
      <c r="A977">
        <v>3</v>
      </c>
      <c r="B977">
        <v>-19.135000000000002</v>
      </c>
      <c r="C977">
        <v>10</v>
      </c>
      <c r="D977">
        <v>2000</v>
      </c>
      <c r="E977">
        <v>154</v>
      </c>
      <c r="F977">
        <f>I977*[1]!wallScanRefl(B977,G972,H972,I972,K972)+J972</f>
        <v>142.63550596808327</v>
      </c>
      <c r="G977">
        <f t="shared" si="20"/>
        <v>0.83864756234721471</v>
      </c>
      <c r="I977">
        <f>IF(B977&gt;H972,EXP(-1.414*M972*J977),1)</f>
        <v>0.61596861403916114</v>
      </c>
      <c r="J977">
        <f>IF(B977&gt;H972,B977-H972,0)</f>
        <v>2.1925238861245795</v>
      </c>
    </row>
    <row r="978" spans="1:10">
      <c r="A978">
        <v>4</v>
      </c>
      <c r="B978">
        <v>-19.204999999999998</v>
      </c>
      <c r="C978">
        <v>11</v>
      </c>
      <c r="D978">
        <v>2000</v>
      </c>
      <c r="E978">
        <v>154</v>
      </c>
      <c r="F978">
        <f>I978*[1]!wallScanRefl(B978,G972,H972,I972,K972)+J972</f>
        <v>144.2258826788518</v>
      </c>
      <c r="G978">
        <f t="shared" si="20"/>
        <v>0.62034655459460519</v>
      </c>
      <c r="I978">
        <f>IF(B978&gt;H972,EXP(-1.414*M972*J978),1)</f>
        <v>0.62557196660347758</v>
      </c>
      <c r="J978">
        <f>IF(B978&gt;H972,B978-H972,0)</f>
        <v>2.1225238861245828</v>
      </c>
    </row>
    <row r="979" spans="1:10">
      <c r="A979">
        <v>5</v>
      </c>
      <c r="B979">
        <v>-19.265000000000001</v>
      </c>
      <c r="C979">
        <v>10</v>
      </c>
      <c r="D979">
        <v>2000</v>
      </c>
      <c r="E979">
        <v>134</v>
      </c>
      <c r="F979">
        <f>I979*[1]!wallScanRefl(B979,G972,H972,I972,K972)+J972</f>
        <v>145.60878293441857</v>
      </c>
      <c r="G979">
        <f t="shared" si="20"/>
        <v>1.005700307600357</v>
      </c>
      <c r="I979">
        <f>IF(B979&gt;H972,EXP(-1.414*M972*J979),1)</f>
        <v>0.63392249049229488</v>
      </c>
      <c r="J979">
        <f>IF(B979&gt;H972,B979-H972,0)</f>
        <v>2.0625238861245805</v>
      </c>
    </row>
    <row r="980" spans="1:10">
      <c r="A980">
        <v>6</v>
      </c>
      <c r="B980">
        <v>-19.34</v>
      </c>
      <c r="C980">
        <v>10</v>
      </c>
      <c r="D980">
        <v>2000</v>
      </c>
      <c r="E980">
        <v>145</v>
      </c>
      <c r="F980">
        <f>I980*[1]!wallScanRefl(B980,G972,H972,I972,K972)+J972</f>
        <v>147.36339617072298</v>
      </c>
      <c r="G980">
        <f t="shared" si="20"/>
        <v>3.8521665239917513E-2</v>
      </c>
      <c r="I980">
        <f>IF(B980&gt;H972,EXP(-1.414*M972*J980),1)</f>
        <v>0.64451757114718256</v>
      </c>
      <c r="J980">
        <f>IF(B980&gt;H972,B980-H972,0)</f>
        <v>1.9875238861245812</v>
      </c>
    </row>
    <row r="981" spans="1:10">
      <c r="A981">
        <v>7</v>
      </c>
      <c r="B981">
        <v>-19.395</v>
      </c>
      <c r="C981">
        <v>10</v>
      </c>
      <c r="D981">
        <v>2000</v>
      </c>
      <c r="E981">
        <v>156</v>
      </c>
      <c r="F981">
        <f>I981*[1]!wallScanRefl(B981,G972,H972,I972,K972)+J972</f>
        <v>148.66872315939705</v>
      </c>
      <c r="G981">
        <f t="shared" si="20"/>
        <v>0.34453602636898217</v>
      </c>
      <c r="I981">
        <f>IF(B981&gt;H972,EXP(-1.414*M972*J981),1)</f>
        <v>0.65239967555620448</v>
      </c>
      <c r="J981">
        <f>IF(B981&gt;H972,B981-H972,0)</f>
        <v>1.9325238861245815</v>
      </c>
    </row>
    <row r="982" spans="1:10">
      <c r="A982">
        <v>8</v>
      </c>
      <c r="B982">
        <v>-19.46</v>
      </c>
      <c r="C982">
        <v>10</v>
      </c>
      <c r="D982">
        <v>2000</v>
      </c>
      <c r="E982">
        <v>136</v>
      </c>
      <c r="F982">
        <f>I982*[1]!wallScanRefl(B982,G972,H972,I972,K972)+J972</f>
        <v>150.23197852008337</v>
      </c>
      <c r="G982">
        <f t="shared" si="20"/>
        <v>1.4893324455596657</v>
      </c>
      <c r="I982">
        <f>IF(B982&gt;H972,EXP(-1.414*M972*J982),1)</f>
        <v>0.66183925818784017</v>
      </c>
      <c r="J982">
        <f>IF(B982&gt;H972,B982-H972,0)</f>
        <v>1.8675238861245802</v>
      </c>
    </row>
    <row r="983" spans="1:10">
      <c r="A983">
        <v>9</v>
      </c>
      <c r="B983">
        <v>-19.535</v>
      </c>
      <c r="C983">
        <v>10</v>
      </c>
      <c r="D983">
        <v>2000</v>
      </c>
      <c r="E983">
        <v>174</v>
      </c>
      <c r="F983">
        <f>I983*[1]!wallScanRefl(B983,G972,H972,I972,K972)+J972</f>
        <v>152.06386166059229</v>
      </c>
      <c r="G983">
        <f t="shared" si="20"/>
        <v>2.7654837083082335</v>
      </c>
      <c r="I983">
        <f>IF(B983&gt;H972,EXP(-1.414*M972*J983),1)</f>
        <v>0.67290092649310185</v>
      </c>
      <c r="J983">
        <f>IF(B983&gt;H972,B983-H972,0)</f>
        <v>1.7925238861245809</v>
      </c>
    </row>
    <row r="984" spans="1:10">
      <c r="A984">
        <v>10</v>
      </c>
      <c r="B984">
        <v>-19.59</v>
      </c>
      <c r="C984">
        <v>11</v>
      </c>
      <c r="D984">
        <v>2000</v>
      </c>
      <c r="E984">
        <v>144</v>
      </c>
      <c r="F984">
        <f>I984*[1]!wallScanRefl(B984,G972,H972,I972,K972)+J972</f>
        <v>153.4266728225779</v>
      </c>
      <c r="G984">
        <f t="shared" si="20"/>
        <v>0.61709833683283877</v>
      </c>
      <c r="I984">
        <f>IF(B984&gt;H972,EXP(-1.414*M972*J984),1)</f>
        <v>0.68113014412343864</v>
      </c>
      <c r="J984">
        <f>IF(B984&gt;H972,B984-H972,0)</f>
        <v>1.7375238861245812</v>
      </c>
    </row>
    <row r="985" spans="1:10">
      <c r="A985">
        <v>11</v>
      </c>
      <c r="B985">
        <v>-19.655000000000001</v>
      </c>
      <c r="C985">
        <v>10</v>
      </c>
      <c r="D985">
        <v>2000</v>
      </c>
      <c r="E985">
        <v>150</v>
      </c>
      <c r="F985">
        <f>I985*[1]!wallScanRefl(B985,G972,H972,I972,K972)+J972</f>
        <v>155.05877104245855</v>
      </c>
      <c r="G985">
        <f t="shared" si="20"/>
        <v>0.17060776306678077</v>
      </c>
      <c r="I985">
        <f>IF(B985&gt;H972,EXP(-1.414*M972*J985),1)</f>
        <v>0.69098542842116528</v>
      </c>
      <c r="J985">
        <f>IF(B985&gt;H972,B985-H972,0)</f>
        <v>1.6725238861245799</v>
      </c>
    </row>
    <row r="986" spans="1:10">
      <c r="A986">
        <v>12</v>
      </c>
      <c r="B986">
        <v>-19.72</v>
      </c>
      <c r="C986">
        <v>10</v>
      </c>
      <c r="D986">
        <v>2000</v>
      </c>
      <c r="E986">
        <v>137</v>
      </c>
      <c r="F986">
        <f>I986*[1]!wallScanRefl(B986,G972,H972,I972,K972)+J972</f>
        <v>156.71448412081736</v>
      </c>
      <c r="G986">
        <f t="shared" si="20"/>
        <v>2.8369407602186847</v>
      </c>
      <c r="I986">
        <f>IF(B986&gt;H972,EXP(-1.414*M972*J986),1)</f>
        <v>0.70098330900453087</v>
      </c>
      <c r="J986">
        <f>IF(B986&gt;H972,B986-H972,0)</f>
        <v>1.6075238861245822</v>
      </c>
    </row>
    <row r="987" spans="1:10">
      <c r="A987">
        <v>13</v>
      </c>
      <c r="B987">
        <v>-19.785</v>
      </c>
      <c r="C987">
        <v>10</v>
      </c>
      <c r="D987">
        <v>2000</v>
      </c>
      <c r="E987">
        <v>158</v>
      </c>
      <c r="F987">
        <f>I987*[1]!wallScanRefl(B987,G972,H972,I972,K972)+J972</f>
        <v>158.39415374146628</v>
      </c>
      <c r="G987">
        <f t="shared" si="20"/>
        <v>9.8327323994854216E-4</v>
      </c>
      <c r="I987">
        <f>IF(B987&gt;H972,EXP(-1.414*M972*J987),1)</f>
        <v>0.71112584910175625</v>
      </c>
      <c r="J987">
        <f>IF(B987&gt;H972,B987-H972,0)</f>
        <v>1.5425238861245809</v>
      </c>
    </row>
    <row r="988" spans="1:10">
      <c r="A988">
        <v>14</v>
      </c>
      <c r="B988">
        <v>-19.850000000000001</v>
      </c>
      <c r="C988">
        <v>10</v>
      </c>
      <c r="D988">
        <v>2000</v>
      </c>
      <c r="E988">
        <v>148</v>
      </c>
      <c r="F988">
        <f>I988*[1]!wallScanRefl(B988,G972,H972,I972,K972)+J972</f>
        <v>160.09812653204619</v>
      </c>
      <c r="G988">
        <f t="shared" si="20"/>
        <v>0.98895044314459513</v>
      </c>
      <c r="I988">
        <f>IF(B988&gt;H972,EXP(-1.414*M972*J988),1)</f>
        <v>0.72141514179394706</v>
      </c>
      <c r="J988">
        <f>IF(B988&gt;H972,B988-H972,0)</f>
        <v>1.4775238861245796</v>
      </c>
    </row>
    <row r="989" spans="1:10">
      <c r="A989">
        <v>15</v>
      </c>
      <c r="B989">
        <v>-19.920000000000002</v>
      </c>
      <c r="C989">
        <v>10</v>
      </c>
      <c r="D989">
        <v>2000</v>
      </c>
      <c r="E989">
        <v>159</v>
      </c>
      <c r="F989">
        <f>I989*[1]!wallScanRefl(B989,G972,H972,I972,K972)+J972</f>
        <v>161.96075689040401</v>
      </c>
      <c r="G989">
        <f t="shared" si="20"/>
        <v>5.5132587195439273E-2</v>
      </c>
      <c r="I989">
        <f>IF(B989&gt;H972,EXP(-1.414*M972*J989),1)</f>
        <v>0.73266247452159072</v>
      </c>
      <c r="J989">
        <f>IF(B989&gt;H972,B989-H972,0)</f>
        <v>1.4075238861245793</v>
      </c>
    </row>
    <row r="990" spans="1:10">
      <c r="A990">
        <v>16</v>
      </c>
      <c r="B990">
        <v>-19.98</v>
      </c>
      <c r="C990">
        <v>11</v>
      </c>
      <c r="D990">
        <v>2000</v>
      </c>
      <c r="E990">
        <v>176</v>
      </c>
      <c r="F990">
        <f>I990*[1]!wallScanRefl(B990,G972,H972,I972,K972)+J972</f>
        <v>163.58039328293796</v>
      </c>
      <c r="G990">
        <f t="shared" si="20"/>
        <v>0.87640131253688913</v>
      </c>
      <c r="I990">
        <f>IF(B990&gt;H972,EXP(-1.414*M972*J990),1)</f>
        <v>0.74244250914998078</v>
      </c>
      <c r="J990">
        <f>IF(B990&gt;H972,B990-H972,0)</f>
        <v>1.3475238861245806</v>
      </c>
    </row>
    <row r="991" spans="1:10">
      <c r="A991">
        <v>17</v>
      </c>
      <c r="B991">
        <v>-20.045000000000002</v>
      </c>
      <c r="C991">
        <v>10</v>
      </c>
      <c r="D991">
        <v>2000</v>
      </c>
      <c r="E991">
        <v>145</v>
      </c>
      <c r="F991">
        <f>I991*[1]!wallScanRefl(B991,G972,H972,I972,K972)+J972</f>
        <v>165.35940586665919</v>
      </c>
      <c r="G991">
        <f t="shared" si="20"/>
        <v>2.8586579809886659</v>
      </c>
      <c r="I991">
        <f>IF(B991&gt;H972,EXP(-1.414*M972*J991),1)</f>
        <v>0.75318492315928454</v>
      </c>
      <c r="J991">
        <f>IF(B991&gt;H972,B991-H972,0)</f>
        <v>1.2825238861245793</v>
      </c>
    </row>
    <row r="992" spans="1:10">
      <c r="A992">
        <v>18</v>
      </c>
      <c r="B992">
        <v>-20.11</v>
      </c>
      <c r="C992">
        <v>10</v>
      </c>
      <c r="D992">
        <v>2000</v>
      </c>
      <c r="E992">
        <v>155</v>
      </c>
      <c r="F992">
        <f>I992*[1]!wallScanRefl(B992,G972,H972,I972,K972)+J972</f>
        <v>167.1641590154295</v>
      </c>
      <c r="G992">
        <f t="shared" si="20"/>
        <v>0.9546242874364832</v>
      </c>
      <c r="I992">
        <f>IF(B992&gt;H972,EXP(-1.414*M972*J992),1)</f>
        <v>0.76408276934996877</v>
      </c>
      <c r="J992">
        <f>IF(B992&gt;H972,B992-H972,0)</f>
        <v>1.2175238861245816</v>
      </c>
    </row>
    <row r="993" spans="1:10">
      <c r="A993">
        <v>19</v>
      </c>
      <c r="B993">
        <v>-20.175000000000001</v>
      </c>
      <c r="C993">
        <v>11</v>
      </c>
      <c r="D993">
        <v>2000</v>
      </c>
      <c r="E993">
        <v>170</v>
      </c>
      <c r="F993">
        <f>I993*[1]!wallScanRefl(B993,G972,H972,I972,K972)+J972</f>
        <v>168.9950251699475</v>
      </c>
      <c r="G993">
        <f t="shared" si="20"/>
        <v>5.9410259355238762E-3</v>
      </c>
      <c r="I993">
        <f>IF(B993&gt;H972,EXP(-1.414*M972*J993),1)</f>
        <v>0.77513829667306078</v>
      </c>
      <c r="J993">
        <f>IF(B993&gt;H972,B993-H972,0)</f>
        <v>1.1525238861245803</v>
      </c>
    </row>
    <row r="994" spans="1:10">
      <c r="A994">
        <v>20</v>
      </c>
      <c r="B994">
        <v>-20.245000000000001</v>
      </c>
      <c r="C994">
        <v>10</v>
      </c>
      <c r="D994">
        <v>2000</v>
      </c>
      <c r="E994">
        <v>153</v>
      </c>
      <c r="F994">
        <f>I994*[1]!wallScanRefl(B994,G972,H972,I972,K972)+J972</f>
        <v>170.99636398260216</v>
      </c>
      <c r="G994">
        <f t="shared" si="20"/>
        <v>2.1167916117274532</v>
      </c>
      <c r="I994">
        <f>IF(B994&gt;H972,EXP(-1.414*M972*J994),1)</f>
        <v>0.78722320843543547</v>
      </c>
      <c r="J994">
        <f>IF(B994&gt;H972,B994-H972,0)</f>
        <v>1.0825238861245801</v>
      </c>
    </row>
    <row r="995" spans="1:10">
      <c r="A995">
        <v>21</v>
      </c>
      <c r="B995">
        <v>-20.3</v>
      </c>
      <c r="C995">
        <v>10</v>
      </c>
      <c r="D995">
        <v>2000</v>
      </c>
      <c r="E995">
        <v>158</v>
      </c>
      <c r="F995">
        <f>I995*[1]!wallScanRefl(B995,G972,H972,I972,K972)+J972</f>
        <v>172.59070949943944</v>
      </c>
      <c r="G995">
        <f t="shared" si="20"/>
        <v>1.3473974917533693</v>
      </c>
      <c r="I995">
        <f>IF(B995&gt;H972,EXP(-1.414*M972*J995),1)</f>
        <v>0.7968505262928044</v>
      </c>
      <c r="J995">
        <f>IF(B995&gt;H972,B995-H972,0)</f>
        <v>1.0275238861245803</v>
      </c>
    </row>
    <row r="996" spans="1:10">
      <c r="A996">
        <v>22</v>
      </c>
      <c r="B996">
        <v>-20.37</v>
      </c>
      <c r="C996">
        <v>11</v>
      </c>
      <c r="D996">
        <v>2000</v>
      </c>
      <c r="E996">
        <v>192</v>
      </c>
      <c r="F996">
        <f>I996*[1]!wallScanRefl(B996,G972,H972,I972,K972)+J972</f>
        <v>174.64810737669427</v>
      </c>
      <c r="G996">
        <f t="shared" si="20"/>
        <v>1.5681675917225615</v>
      </c>
      <c r="I996">
        <f>IF(B996&gt;H972,EXP(-1.414*M972*J996),1)</f>
        <v>0.80927394588048618</v>
      </c>
      <c r="J996">
        <f>IF(B996&gt;H972,B996-H972,0)</f>
        <v>0.95752388612458006</v>
      </c>
    </row>
    <row r="997" spans="1:10">
      <c r="A997">
        <v>23</v>
      </c>
      <c r="B997">
        <v>-20.440000000000001</v>
      </c>
      <c r="C997">
        <v>11</v>
      </c>
      <c r="D997">
        <v>2000</v>
      </c>
      <c r="E997">
        <v>194</v>
      </c>
      <c r="F997">
        <f>I997*[1]!wallScanRefl(B997,G972,H972,I972,K972)+J972</f>
        <v>176.73758142914707</v>
      </c>
      <c r="G997">
        <f t="shared" si="20"/>
        <v>1.5360365717284954</v>
      </c>
      <c r="I997">
        <f>IF(B997&gt;H972,EXP(-1.414*M972*J997),1)</f>
        <v>0.82189105468485157</v>
      </c>
      <c r="J997">
        <f>IF(B997&gt;H972,B997-H972,0)</f>
        <v>0.88752388612457978</v>
      </c>
    </row>
    <row r="998" spans="1:10">
      <c r="A998">
        <v>24</v>
      </c>
      <c r="B998">
        <v>-20.504999999999999</v>
      </c>
      <c r="C998">
        <v>11</v>
      </c>
      <c r="D998">
        <v>2000</v>
      </c>
      <c r="E998">
        <v>197</v>
      </c>
      <c r="F998">
        <f>I998*[1]!wallScanRefl(B998,G972,H972,I972,K972)+J972</f>
        <v>178.70696560463853</v>
      </c>
      <c r="G998">
        <f t="shared" si="20"/>
        <v>1.6986553674613092</v>
      </c>
      <c r="I998">
        <f>IF(B998&gt;H972,EXP(-1.414*M972*J998),1)</f>
        <v>0.8337830111274801</v>
      </c>
      <c r="J998">
        <f>IF(B998&gt;H972,B998-H972,0)</f>
        <v>0.82252388612458205</v>
      </c>
    </row>
    <row r="999" spans="1:10">
      <c r="A999">
        <v>25</v>
      </c>
      <c r="B999">
        <v>-20.57</v>
      </c>
      <c r="C999">
        <v>10</v>
      </c>
      <c r="D999">
        <v>2000</v>
      </c>
      <c r="E999">
        <v>173</v>
      </c>
      <c r="F999">
        <f>I999*[1]!wallScanRefl(B999,G972,H972,I972,K972)+J972</f>
        <v>180.70484483516233</v>
      </c>
      <c r="G999">
        <f t="shared" si="20"/>
        <v>0.34314817302848372</v>
      </c>
      <c r="I999">
        <f>IF(B999&gt;H972,EXP(-1.414*M972*J999),1)</f>
        <v>0.84584703250161974</v>
      </c>
      <c r="J999">
        <f>IF(B999&gt;H972,B999-H972,0)</f>
        <v>0.75752388612458077</v>
      </c>
    </row>
    <row r="1000" spans="1:10">
      <c r="A1000">
        <v>26</v>
      </c>
      <c r="B1000">
        <v>-20.635000000000002</v>
      </c>
      <c r="C1000">
        <v>11</v>
      </c>
      <c r="D1000">
        <v>2000</v>
      </c>
      <c r="E1000">
        <v>197</v>
      </c>
      <c r="F1000">
        <f>I1000*[1]!wallScanRefl(B1000,G972,H972,I972,K972)+J972</f>
        <v>182.73163141618181</v>
      </c>
      <c r="G1000">
        <f t="shared" si="20"/>
        <v>1.0334332083436031</v>
      </c>
      <c r="I1000">
        <f>IF(B1000&gt;H972,EXP(-1.414*M972*J1000),1)</f>
        <v>0.85808560841785642</v>
      </c>
      <c r="J1000">
        <f>IF(B1000&gt;H972,B1000-H972,0)</f>
        <v>0.69252388612457949</v>
      </c>
    </row>
    <row r="1001" spans="1:10">
      <c r="A1001">
        <v>27</v>
      </c>
      <c r="B1001">
        <v>-20.704999999999998</v>
      </c>
      <c r="C1001">
        <v>10</v>
      </c>
      <c r="D1001">
        <v>2000</v>
      </c>
      <c r="E1001">
        <v>189</v>
      </c>
      <c r="F1001">
        <f>I1001*[1]!wallScanRefl(B1001,G972,H972,I972,K972)+J972</f>
        <v>184.94713288227865</v>
      </c>
      <c r="G1001">
        <f t="shared" si="20"/>
        <v>8.6908634253475919E-2</v>
      </c>
      <c r="I1001">
        <f>IF(B1001&gt;H972,EXP(-1.414*M972*J1001),1)</f>
        <v>0.87146372288697904</v>
      </c>
      <c r="J1001">
        <f>IF(B1001&gt;H972,B1001-H972,0)</f>
        <v>0.62252388612458276</v>
      </c>
    </row>
    <row r="1002" spans="1:10">
      <c r="A1002">
        <v>28</v>
      </c>
      <c r="B1002">
        <v>-20.754999999999999</v>
      </c>
      <c r="C1002">
        <v>11</v>
      </c>
      <c r="D1002">
        <v>2000</v>
      </c>
      <c r="E1002">
        <v>179</v>
      </c>
      <c r="F1002">
        <f>I1002*[1]!wallScanRefl(B1002,G972,H972,I972,K972)+J972</f>
        <v>186.13075974112382</v>
      </c>
      <c r="G1002">
        <f t="shared" si="20"/>
        <v>0.2840655557856554</v>
      </c>
      <c r="I1002">
        <f>IF(B1002&gt;H972,EXP(-1.414*M972*J1002),1)</f>
        <v>0.88114702835191694</v>
      </c>
      <c r="J1002">
        <f>IF(B1002&gt;H972,B1002-H972,0)</f>
        <v>0.57252388612458205</v>
      </c>
    </row>
    <row r="1003" spans="1:10">
      <c r="A1003">
        <v>29</v>
      </c>
      <c r="B1003">
        <v>-20.824999999999999</v>
      </c>
      <c r="C1003">
        <v>11</v>
      </c>
      <c r="D1003">
        <v>2000</v>
      </c>
      <c r="E1003">
        <v>191</v>
      </c>
      <c r="F1003">
        <f>I1003*[1]!wallScanRefl(B1003,G972,H972,I972,K972)+J972</f>
        <v>186.10812835907726</v>
      </c>
      <c r="G1003">
        <f t="shared" si="20"/>
        <v>0.12529009503279676</v>
      </c>
      <c r="I1003">
        <f>IF(B1003&gt;H972,EXP(-1.414*M972*J1003),1)</f>
        <v>0.89488468540358879</v>
      </c>
      <c r="J1003">
        <f>IF(B1003&gt;H972,B1003-H972,0)</f>
        <v>0.50252388612458176</v>
      </c>
    </row>
    <row r="1004" spans="1:10">
      <c r="A1004">
        <v>30</v>
      </c>
      <c r="B1004">
        <v>-20.895</v>
      </c>
      <c r="C1004">
        <v>10</v>
      </c>
      <c r="D1004">
        <v>2000</v>
      </c>
      <c r="E1004">
        <v>181</v>
      </c>
      <c r="F1004">
        <f>I1004*[1]!wallScanRefl(B1004,G972,H972,I972,K972)+J972</f>
        <v>184.03674361467179</v>
      </c>
      <c r="G1004">
        <f t="shared" si="20"/>
        <v>5.094923636049669E-2</v>
      </c>
      <c r="I1004">
        <f>IF(B1004&gt;H972,EXP(-1.414*M972*J1004),1)</f>
        <v>0.90883652149144534</v>
      </c>
      <c r="J1004">
        <f>IF(B1004&gt;H972,B1004-H972,0)</f>
        <v>0.43252388612458148</v>
      </c>
    </row>
    <row r="1005" spans="1:10">
      <c r="A1005">
        <v>31</v>
      </c>
      <c r="B1005">
        <v>-20.96</v>
      </c>
      <c r="C1005">
        <v>11</v>
      </c>
      <c r="D1005">
        <v>2000</v>
      </c>
      <c r="E1005">
        <v>196</v>
      </c>
      <c r="F1005">
        <f>I1005*[1]!wallScanRefl(B1005,G972,H972,I972,K972)+J972</f>
        <v>180.1956279295903</v>
      </c>
      <c r="G1005">
        <f t="shared" si="20"/>
        <v>1.2743784517344192</v>
      </c>
      <c r="I1005">
        <f>IF(B1005&gt;H972,EXP(-1.414*M972*J1005),1)</f>
        <v>0.92198649345602768</v>
      </c>
      <c r="J1005">
        <f>IF(B1005&gt;H972,B1005-H972,0)</f>
        <v>0.3675238861245802</v>
      </c>
    </row>
    <row r="1006" spans="1:10">
      <c r="A1006">
        <v>32</v>
      </c>
      <c r="B1006">
        <v>-21.024999999999999</v>
      </c>
      <c r="C1006">
        <v>11</v>
      </c>
      <c r="D1006">
        <v>2000</v>
      </c>
      <c r="E1006">
        <v>169</v>
      </c>
      <c r="F1006">
        <f>I1006*[1]!wallScanRefl(B1006,G972,H972,I972,K972)+J972</f>
        <v>174.42732832417087</v>
      </c>
      <c r="G1006">
        <f t="shared" si="20"/>
        <v>0.17429522330383085</v>
      </c>
      <c r="I1006">
        <f>IF(B1006&gt;H972,EXP(-1.414*M972*J1006),1)</f>
        <v>0.93532673260131816</v>
      </c>
      <c r="J1006">
        <f>IF(B1006&gt;H972,B1006-H972,0)</f>
        <v>0.30252388612458248</v>
      </c>
    </row>
    <row r="1007" spans="1:10">
      <c r="A1007">
        <v>33</v>
      </c>
      <c r="B1007">
        <v>-21.09</v>
      </c>
      <c r="C1007">
        <v>11</v>
      </c>
      <c r="D1007">
        <v>2000</v>
      </c>
      <c r="E1007">
        <v>166</v>
      </c>
      <c r="F1007">
        <f>I1007*[1]!wallScanRefl(B1007,G972,H972,I972,K972)+J972</f>
        <v>166.65103826890066</v>
      </c>
      <c r="G1007">
        <f t="shared" si="20"/>
        <v>2.5533182383926049E-3</v>
      </c>
      <c r="I1007">
        <f>IF(B1007&gt;H972,EXP(-1.414*M972*J1007),1)</f>
        <v>0.94885999190657555</v>
      </c>
      <c r="J1007">
        <f>IF(B1007&gt;H972,B1007-H972,0)</f>
        <v>0.2375238861245812</v>
      </c>
    </row>
    <row r="1008" spans="1:10">
      <c r="A1008">
        <v>34</v>
      </c>
      <c r="B1008">
        <v>-21.155000000000001</v>
      </c>
      <c r="C1008">
        <v>11</v>
      </c>
      <c r="D1008">
        <v>2000</v>
      </c>
      <c r="E1008">
        <v>179</v>
      </c>
      <c r="F1008">
        <f>I1008*[1]!wallScanRefl(B1008,G972,H972,I972,K972)+J972</f>
        <v>156.78364240787101</v>
      </c>
      <c r="G1008">
        <f t="shared" si="20"/>
        <v>2.7573549981080849</v>
      </c>
      <c r="I1008">
        <f>IF(B1008&gt;H972,EXP(-1.414*M972*J1008),1)</f>
        <v>0.96258906418396295</v>
      </c>
      <c r="J1008">
        <f>IF(B1008&gt;H972,B1008-H972,0)</f>
        <v>0.17252388612457992</v>
      </c>
    </row>
    <row r="1009" spans="1:10">
      <c r="A1009">
        <v>35</v>
      </c>
      <c r="B1009">
        <v>-21.225000000000001</v>
      </c>
      <c r="C1009">
        <v>11</v>
      </c>
      <c r="D1009">
        <v>2000</v>
      </c>
      <c r="E1009">
        <v>170</v>
      </c>
      <c r="F1009">
        <f>I1009*[1]!wallScanRefl(B1009,G972,H972,I972,K972)+J972</f>
        <v>143.72054241836264</v>
      </c>
      <c r="G1009">
        <f t="shared" si="20"/>
        <v>4.0624111222651607</v>
      </c>
      <c r="I1009">
        <f>IF(B1009&gt;H972,EXP(-1.414*M972*J1009),1)</f>
        <v>0.97759645570882847</v>
      </c>
      <c r="J1009">
        <f>IF(B1009&gt;H972,B1009-H972,0)</f>
        <v>0.10252388612457963</v>
      </c>
    </row>
    <row r="1010" spans="1:10">
      <c r="A1010">
        <v>36</v>
      </c>
      <c r="B1010">
        <v>-21.28</v>
      </c>
      <c r="C1010">
        <v>11</v>
      </c>
      <c r="D1010">
        <v>2000</v>
      </c>
      <c r="E1010">
        <v>106</v>
      </c>
      <c r="F1010">
        <f>I1010*[1]!wallScanRefl(B1010,G972,H972,I972,K972)+J972</f>
        <v>131.61428335476108</v>
      </c>
      <c r="G1010">
        <f t="shared" si="20"/>
        <v>6.1895425639433101</v>
      </c>
      <c r="I1010">
        <f>IF(B1010&gt;H972,EXP(-1.414*M972*J1010),1)</f>
        <v>0.98955193633299776</v>
      </c>
      <c r="J1010">
        <f>IF(B1010&gt;H972,B1010-H972,0)</f>
        <v>4.7523886124579917E-2</v>
      </c>
    </row>
    <row r="1011" spans="1:10">
      <c r="A1011">
        <v>37</v>
      </c>
      <c r="B1011">
        <v>-21.344999999999999</v>
      </c>
      <c r="C1011">
        <v>11</v>
      </c>
      <c r="D1011">
        <v>2000</v>
      </c>
      <c r="E1011">
        <v>121</v>
      </c>
      <c r="F1011">
        <f>I1011*[1]!wallScanRefl(B1011,G972,H972,I972,K972)+J972</f>
        <v>122.24306860299457</v>
      </c>
      <c r="G1011">
        <f t="shared" si="20"/>
        <v>1.2770409518602225E-2</v>
      </c>
      <c r="I1011">
        <f>IF(B1011&gt;H972,EXP(-1.414*M972*J1011),1)</f>
        <v>1</v>
      </c>
      <c r="J1011">
        <f>IF(B1011&gt;H972,B1011-H972,0)</f>
        <v>0</v>
      </c>
    </row>
    <row r="1012" spans="1:10">
      <c r="A1012">
        <v>38</v>
      </c>
      <c r="B1012">
        <v>-21.41</v>
      </c>
      <c r="C1012">
        <v>11</v>
      </c>
      <c r="D1012">
        <v>2000</v>
      </c>
      <c r="E1012">
        <v>105</v>
      </c>
      <c r="F1012">
        <f>I1012*[1]!wallScanRefl(B1012,G972,H972,I972,K972)+J972</f>
        <v>105.54304105596179</v>
      </c>
      <c r="G1012">
        <f t="shared" si="20"/>
        <v>2.8085103662866691E-3</v>
      </c>
      <c r="I1012">
        <f>IF(B1012&gt;H972,EXP(-1.414*M972*J1012),1)</f>
        <v>1</v>
      </c>
      <c r="J1012">
        <f>IF(B1012&gt;H972,B1012-H972,0)</f>
        <v>0</v>
      </c>
    </row>
    <row r="1013" spans="1:10">
      <c r="A1013">
        <v>39</v>
      </c>
      <c r="B1013">
        <v>-21.475000000000001</v>
      </c>
      <c r="C1013">
        <v>10</v>
      </c>
      <c r="D1013">
        <v>2000</v>
      </c>
      <c r="E1013">
        <v>91</v>
      </c>
      <c r="F1013">
        <f>I1013*[1]!wallScanRefl(B1013,G972,H972,I972,K972)+J972</f>
        <v>90.752513538776839</v>
      </c>
      <c r="G1013">
        <f t="shared" si="20"/>
        <v>6.7307196141498161E-4</v>
      </c>
      <c r="I1013">
        <f>IF(B1013&gt;H972,EXP(-1.414*M972*J1013),1)</f>
        <v>1</v>
      </c>
      <c r="J1013">
        <f>IF(B1013&gt;H972,B1013-H972,0)</f>
        <v>0</v>
      </c>
    </row>
    <row r="1014" spans="1:10">
      <c r="A1014">
        <v>40</v>
      </c>
      <c r="B1014">
        <v>-21.54</v>
      </c>
      <c r="C1014">
        <v>11</v>
      </c>
      <c r="D1014">
        <v>2000</v>
      </c>
      <c r="E1014">
        <v>74</v>
      </c>
      <c r="F1014">
        <f>I1014*[1]!wallScanRefl(B1014,G972,H972,I972,K972)+J972</f>
        <v>77.871486051440328</v>
      </c>
      <c r="G1014">
        <f t="shared" si="20"/>
        <v>0.20254600333104086</v>
      </c>
      <c r="I1014">
        <f>IF(B1014&gt;H972,EXP(-1.414*M972*J1014),1)</f>
        <v>1</v>
      </c>
      <c r="J1014">
        <f>IF(B1014&gt;H972,B1014-H972,0)</f>
        <v>0</v>
      </c>
    </row>
    <row r="1015" spans="1:10">
      <c r="A1015">
        <v>41</v>
      </c>
      <c r="B1015">
        <v>-21.61</v>
      </c>
      <c r="C1015">
        <v>10</v>
      </c>
      <c r="D1015">
        <v>2000</v>
      </c>
      <c r="E1015">
        <v>60</v>
      </c>
      <c r="F1015">
        <f>I1015*[1]!wallScanRefl(B1015,G972,H972,I972,K972)+J972</f>
        <v>66.135086660587561</v>
      </c>
      <c r="G1015">
        <f t="shared" si="20"/>
        <v>0.62732147221532375</v>
      </c>
      <c r="I1015">
        <f>IF(B1015&gt;H972,EXP(-1.414*M972*J1015),1)</f>
        <v>1</v>
      </c>
      <c r="J1015">
        <f>IF(B1015&gt;H972,B1015-H972,0)</f>
        <v>0</v>
      </c>
    </row>
    <row r="1016" spans="1:10">
      <c r="A1016">
        <v>42</v>
      </c>
      <c r="B1016">
        <v>-21.675000000000001</v>
      </c>
      <c r="C1016">
        <v>11</v>
      </c>
      <c r="D1016">
        <v>2000</v>
      </c>
      <c r="E1016">
        <v>65</v>
      </c>
      <c r="F1016">
        <f>I1016*[1]!wallScanRefl(B1016,G972,H972,I972,K972)+J972</f>
        <v>57.219943850626507</v>
      </c>
      <c r="G1016">
        <f t="shared" si="20"/>
        <v>0.93121959519083553</v>
      </c>
      <c r="I1016">
        <f>IF(B1016&gt;H972,EXP(-1.414*M972*J1016),1)</f>
        <v>1</v>
      </c>
      <c r="J1016">
        <f>IF(B1016&gt;H972,B1016-H972,0)</f>
        <v>0</v>
      </c>
    </row>
    <row r="1017" spans="1:10">
      <c r="A1017">
        <v>43</v>
      </c>
      <c r="B1017">
        <v>-21.734999999999999</v>
      </c>
      <c r="C1017">
        <v>11</v>
      </c>
      <c r="D1017">
        <v>2000</v>
      </c>
      <c r="E1017">
        <v>48</v>
      </c>
      <c r="F1017">
        <f>I1017*[1]!wallScanRefl(B1017,G972,H972,I972,K972)+J972</f>
        <v>50.685403768515769</v>
      </c>
      <c r="G1017">
        <f t="shared" si="20"/>
        <v>0.15023736249913947</v>
      </c>
      <c r="I1017">
        <f>IF(B1017&gt;H972,EXP(-1.414*M972*J1017),1)</f>
        <v>1</v>
      </c>
      <c r="J1017">
        <f>IF(B1017&gt;H972,B1017-H972,0)</f>
        <v>0</v>
      </c>
    </row>
    <row r="1018" spans="1:10">
      <c r="A1018">
        <v>44</v>
      </c>
      <c r="B1018">
        <v>-21.805</v>
      </c>
      <c r="C1018">
        <v>10</v>
      </c>
      <c r="D1018">
        <v>2000</v>
      </c>
      <c r="E1018">
        <v>60</v>
      </c>
      <c r="F1018">
        <f>I1018*[1]!wallScanRefl(B1018,G972,H972,I972,K972)+J972</f>
        <v>45.118158320248043</v>
      </c>
      <c r="G1018">
        <f t="shared" si="20"/>
        <v>3.6911535296867095</v>
      </c>
      <c r="I1018">
        <f>IF(B1018&gt;H972,EXP(-1.414*M972*J1018),1)</f>
        <v>1</v>
      </c>
      <c r="J1018">
        <f>IF(B1018&gt;H972,B1018-H972,0)</f>
        <v>0</v>
      </c>
    </row>
    <row r="1019" spans="1:10">
      <c r="A1019">
        <v>45</v>
      </c>
      <c r="B1019">
        <v>-21.875</v>
      </c>
      <c r="C1019">
        <v>10</v>
      </c>
      <c r="D1019">
        <v>2000</v>
      </c>
      <c r="E1019">
        <v>45</v>
      </c>
      <c r="F1019">
        <f>I1019*[1]!wallScanRefl(B1019,G972,H972,I972,K972)+J972</f>
        <v>41.765480953933924</v>
      </c>
      <c r="G1019">
        <f t="shared" si="20"/>
        <v>0.2324914102080933</v>
      </c>
      <c r="I1019">
        <f>IF(B1019&gt;H972,EXP(-1.414*M972*J1019),1)</f>
        <v>1</v>
      </c>
      <c r="J1019">
        <f>IF(B1019&gt;H972,B1019-H972,0)</f>
        <v>0</v>
      </c>
    </row>
    <row r="1020" spans="1:10">
      <c r="A1020">
        <v>46</v>
      </c>
      <c r="B1020">
        <v>-21.93</v>
      </c>
      <c r="C1020">
        <v>11</v>
      </c>
      <c r="D1020">
        <v>2000</v>
      </c>
      <c r="E1020">
        <v>51</v>
      </c>
      <c r="F1020">
        <f>I1020*[1]!wallScanRefl(B1020,G972,H972,I972,K972)+J972</f>
        <v>40.684821754220906</v>
      </c>
      <c r="G1020">
        <f t="shared" si="20"/>
        <v>2.0863314165136133</v>
      </c>
      <c r="I1020">
        <f>IF(B1020&gt;H972,EXP(-1.414*M972*J1020),1)</f>
        <v>1</v>
      </c>
      <c r="J1020">
        <f>IF(B1020&gt;H972,B1020-H972,0)</f>
        <v>0</v>
      </c>
    </row>
    <row r="1021" spans="1:10">
      <c r="A1021">
        <v>47</v>
      </c>
      <c r="B1021">
        <v>-21.995000000000001</v>
      </c>
      <c r="C1021">
        <v>11</v>
      </c>
      <c r="D1021">
        <v>2000</v>
      </c>
      <c r="E1021">
        <v>39</v>
      </c>
      <c r="F1021">
        <f>I1021*[1]!wallScanRefl(B1021,G972,H972,I972,K972)+J972</f>
        <v>40.627157136627375</v>
      </c>
      <c r="G1021">
        <f t="shared" si="20"/>
        <v>6.7888214032753774E-2</v>
      </c>
      <c r="I1021">
        <f>IF(B1021&gt;H972,EXP(-1.414*M972*J1021),1)</f>
        <v>1</v>
      </c>
      <c r="J1021">
        <f>IF(B1021&gt;H972,B1021-H972,0)</f>
        <v>0</v>
      </c>
    </row>
    <row r="1022" spans="1:10">
      <c r="A1022">
        <v>48</v>
      </c>
      <c r="B1022">
        <v>-22.07</v>
      </c>
      <c r="C1022">
        <v>10</v>
      </c>
      <c r="D1022">
        <v>2000</v>
      </c>
      <c r="E1022">
        <v>40</v>
      </c>
      <c r="F1022">
        <f>I1022*[1]!wallScanRefl(B1022,G972,H972,I972,K972)+J972</f>
        <v>40.627157136627375</v>
      </c>
      <c r="G1022">
        <f t="shared" si="20"/>
        <v>9.8331518505661887E-3</v>
      </c>
      <c r="I1022">
        <f>IF(B1022&gt;H972,EXP(-1.414*M972*J1022),1)</f>
        <v>1</v>
      </c>
      <c r="J1022">
        <f>IF(B1022&gt;H972,B1022-H972,0)</f>
        <v>0</v>
      </c>
    </row>
    <row r="1023" spans="1:10">
      <c r="A1023">
        <v>49</v>
      </c>
      <c r="B1023">
        <v>-22.13</v>
      </c>
      <c r="C1023">
        <v>11</v>
      </c>
      <c r="D1023">
        <v>2000</v>
      </c>
      <c r="E1023">
        <v>34</v>
      </c>
      <c r="F1023">
        <f>I1023*[1]!wallScanRefl(B1023,G972,H972,I972,K972)+J972</f>
        <v>40.627157136627375</v>
      </c>
      <c r="G1023">
        <f t="shared" si="20"/>
        <v>1.2917415209867984</v>
      </c>
      <c r="I1023">
        <f>IF(B1023&gt;H972,EXP(-1.414*M972*J1023),1)</f>
        <v>1</v>
      </c>
      <c r="J1023">
        <f>IF(B1023&gt;H972,B1023-H972,0)</f>
        <v>0</v>
      </c>
    </row>
    <row r="1024" spans="1:10">
      <c r="A1024">
        <v>50</v>
      </c>
      <c r="B1024">
        <v>-22.19</v>
      </c>
      <c r="C1024">
        <v>11</v>
      </c>
      <c r="D1024">
        <v>2000</v>
      </c>
      <c r="E1024">
        <v>52</v>
      </c>
      <c r="F1024">
        <f>I1024*[1]!wallScanRefl(B1024,G972,H972,I972,K972)+J972</f>
        <v>40.627157136627375</v>
      </c>
      <c r="G1024">
        <f t="shared" si="20"/>
        <v>2.4873375922108778</v>
      </c>
      <c r="I1024">
        <f>IF(B1024&gt;H972,EXP(-1.414*M972*J1024),1)</f>
        <v>1</v>
      </c>
      <c r="J1024">
        <f>IF(B1024&gt;H972,B1024-H972,0)</f>
        <v>0</v>
      </c>
    </row>
    <row r="1025" spans="1:10">
      <c r="A1025">
        <v>51</v>
      </c>
      <c r="B1025">
        <v>-22.254999999999999</v>
      </c>
      <c r="C1025">
        <v>11</v>
      </c>
      <c r="D1025">
        <v>2000</v>
      </c>
      <c r="E1025">
        <v>46</v>
      </c>
      <c r="F1025">
        <f>I1025*[1]!wallScanRefl(B1025,G972,H972,I972,K972)+J972</f>
        <v>40.627157136627375</v>
      </c>
      <c r="G1025">
        <f t="shared" si="20"/>
        <v>0.62755305292378583</v>
      </c>
      <c r="I1025">
        <f>IF(B1025&gt;H972,EXP(-1.414*M972*J1025),1)</f>
        <v>1</v>
      </c>
      <c r="J1025">
        <f>IF(B1025&gt;H972,B1025-H972,0)</f>
        <v>0</v>
      </c>
    </row>
    <row r="1026" spans="1:10">
      <c r="A1026">
        <v>52</v>
      </c>
      <c r="B1026">
        <v>-22.324999999999999</v>
      </c>
      <c r="C1026">
        <v>11</v>
      </c>
      <c r="D1026">
        <v>2000</v>
      </c>
      <c r="E1026">
        <v>36</v>
      </c>
      <c r="F1026">
        <f>I1026*[1]!wallScanRefl(B1026,G972,H972,I972,K972)+J972</f>
        <v>40.627157136627375</v>
      </c>
      <c r="G1026">
        <f t="shared" si="20"/>
        <v>0.59473842130671228</v>
      </c>
      <c r="I1026">
        <f>IF(B1026&gt;H972,EXP(-1.414*M972*J1026),1)</f>
        <v>1</v>
      </c>
      <c r="J1026">
        <f>IF(B1026&gt;H972,B1026-H972,0)</f>
        <v>0</v>
      </c>
    </row>
    <row r="1027" spans="1:10">
      <c r="A1027">
        <v>53</v>
      </c>
      <c r="B1027">
        <v>-22.385000000000002</v>
      </c>
      <c r="C1027">
        <v>11</v>
      </c>
      <c r="D1027">
        <v>2000</v>
      </c>
      <c r="E1027">
        <v>45</v>
      </c>
      <c r="F1027">
        <f>I1027*[1]!wallScanRefl(B1027,G972,H972,I972,K972)+J972</f>
        <v>40.627157136627375</v>
      </c>
      <c r="G1027">
        <f t="shared" si="20"/>
        <v>0.42492788239441998</v>
      </c>
      <c r="I1027">
        <f>IF(B1027&gt;H972,EXP(-1.414*M972*J1027),1)</f>
        <v>1</v>
      </c>
      <c r="J1027">
        <f>IF(B1027&gt;H972,B1027-H972,0)</f>
        <v>0</v>
      </c>
    </row>
    <row r="1028" spans="1:10">
      <c r="A1028">
        <v>54</v>
      </c>
      <c r="B1028">
        <v>-22.454999999999998</v>
      </c>
      <c r="C1028">
        <v>11</v>
      </c>
      <c r="D1028">
        <v>2000</v>
      </c>
      <c r="E1028">
        <v>47</v>
      </c>
      <c r="F1028">
        <f>I1028*[1]!wallScanRefl(B1028,G972,H972,I972,K972)+J972</f>
        <v>40.627157136627375</v>
      </c>
      <c r="G1028">
        <f t="shared" si="20"/>
        <v>0.86410906726041281</v>
      </c>
      <c r="I1028">
        <f>IF(B1028&gt;H972,EXP(-1.414*M972*J1028),1)</f>
        <v>1</v>
      </c>
      <c r="J1028">
        <f>IF(B1028&gt;H972,B1028-H972,0)</f>
        <v>0</v>
      </c>
    </row>
    <row r="1029" spans="1:10">
      <c r="A1029">
        <v>55</v>
      </c>
      <c r="B1029">
        <v>-22.524999999999999</v>
      </c>
      <c r="C1029">
        <v>11</v>
      </c>
      <c r="D1029">
        <v>2000</v>
      </c>
      <c r="E1029">
        <v>46</v>
      </c>
      <c r="F1029">
        <f>I1029*[1]!wallScanRefl(B1029,G972,H972,I972,K972)+J972</f>
        <v>40.627157136627375</v>
      </c>
      <c r="G1029">
        <f t="shared" si="20"/>
        <v>0.62755305292378583</v>
      </c>
      <c r="I1029">
        <f>IF(B1029&gt;H972,EXP(-1.414*M972*J1029),1)</f>
        <v>1</v>
      </c>
      <c r="J1029">
        <f>IF(B1029&gt;H972,B1029-H972,0)</f>
        <v>0</v>
      </c>
    </row>
    <row r="1030" spans="1:10">
      <c r="A1030">
        <v>56</v>
      </c>
      <c r="B1030">
        <v>-22.59</v>
      </c>
      <c r="C1030">
        <v>10</v>
      </c>
      <c r="D1030">
        <v>2000</v>
      </c>
      <c r="E1030">
        <v>38</v>
      </c>
      <c r="F1030">
        <f>I1030*[1]!wallScanRefl(B1030,G972,H972,I972,K972)+J972</f>
        <v>40.627157136627375</v>
      </c>
      <c r="G1030">
        <f t="shared" si="20"/>
        <v>0.18163038475084595</v>
      </c>
      <c r="I1030">
        <f>IF(B1030&gt;H972,EXP(-1.414*M972*J1030),1)</f>
        <v>1</v>
      </c>
      <c r="J1030">
        <f>IF(B1030&gt;H972,B1030-H972,0)</f>
        <v>0</v>
      </c>
    </row>
    <row r="1031" spans="1:10">
      <c r="A1031">
        <v>57</v>
      </c>
      <c r="B1031">
        <v>-22.645</v>
      </c>
      <c r="C1031">
        <v>11</v>
      </c>
      <c r="D1031">
        <v>2000</v>
      </c>
      <c r="E1031">
        <v>44</v>
      </c>
      <c r="F1031">
        <f>I1031*[1]!wallScanRefl(B1031,G972,H972,I972,K972)+J972</f>
        <v>40.627157136627375</v>
      </c>
      <c r="G1031">
        <f t="shared" si="20"/>
        <v>0.2585470222955375</v>
      </c>
      <c r="I1031">
        <f>IF(B1031&gt;H972,EXP(-1.414*M972*J1031),1)</f>
        <v>1</v>
      </c>
      <c r="J1031">
        <f>IF(B1031&gt;H972,B1031-H972,0)</f>
        <v>0</v>
      </c>
    </row>
    <row r="1032" spans="1:10">
      <c r="A1032">
        <v>58</v>
      </c>
      <c r="B1032">
        <v>-22.71</v>
      </c>
      <c r="C1032">
        <v>10</v>
      </c>
      <c r="D1032">
        <v>2000</v>
      </c>
      <c r="E1032">
        <v>43</v>
      </c>
      <c r="F1032">
        <f>I1032*[1]!wallScanRefl(B1032,G972,H972,I972,K972)+J972</f>
        <v>40.627157136627375</v>
      </c>
      <c r="G1032">
        <f t="shared" si="20"/>
        <v>0.13093914544786975</v>
      </c>
      <c r="I1032">
        <f>IF(B1032&gt;H972,EXP(-1.414*M972*J1032),1)</f>
        <v>1</v>
      </c>
      <c r="J1032">
        <f>IF(B1032&gt;H972,B1032-H972,0)</f>
        <v>0</v>
      </c>
    </row>
    <row r="1033" spans="1:10">
      <c r="A1033">
        <v>59</v>
      </c>
      <c r="B1033">
        <v>-22.78</v>
      </c>
      <c r="C1033">
        <v>10</v>
      </c>
      <c r="D1033">
        <v>2000</v>
      </c>
      <c r="E1033">
        <v>41</v>
      </c>
      <c r="F1033">
        <f>I1033*[1]!wallScanRefl(B1033,G972,H972,I972,K972)+J972</f>
        <v>40.627157136627375</v>
      </c>
      <c r="G1033">
        <f t="shared" si="20"/>
        <v>3.3905317260462956E-3</v>
      </c>
      <c r="I1033">
        <f>IF(B1033&gt;H972,EXP(-1.414*M972*J1033),1)</f>
        <v>1</v>
      </c>
      <c r="J1033">
        <f>IF(B1033&gt;H972,B1033-H972,0)</f>
        <v>0</v>
      </c>
    </row>
    <row r="1034" spans="1:10">
      <c r="A1034">
        <v>60</v>
      </c>
      <c r="B1034">
        <v>-22.84</v>
      </c>
      <c r="C1034">
        <v>10</v>
      </c>
      <c r="D1034">
        <v>2000</v>
      </c>
      <c r="E1034">
        <v>37</v>
      </c>
      <c r="F1034">
        <f>I1034*[1]!wallScanRefl(B1034,G972,H972,I972,K972)+J972</f>
        <v>40.627157136627375</v>
      </c>
      <c r="G1034">
        <f t="shared" si="20"/>
        <v>0.35557483496721343</v>
      </c>
      <c r="I1034">
        <f>IF(B1034&gt;H972,EXP(-1.414*M972*J1034),1)</f>
        <v>1</v>
      </c>
      <c r="J1034">
        <f>IF(B1034&gt;H972,B1034-H972,0)</f>
        <v>0</v>
      </c>
    </row>
    <row r="1035" spans="1:10">
      <c r="A1035">
        <v>61</v>
      </c>
      <c r="B1035">
        <v>-22.91</v>
      </c>
      <c r="C1035">
        <v>10</v>
      </c>
      <c r="D1035">
        <v>2000</v>
      </c>
      <c r="E1035">
        <v>38</v>
      </c>
      <c r="F1035">
        <f>I1035*[1]!wallScanRefl(B1035,G972,H972,I972,K972)+J972</f>
        <v>40.627157136627375</v>
      </c>
      <c r="G1035">
        <f t="shared" si="20"/>
        <v>0.18163038475084595</v>
      </c>
      <c r="I1035">
        <f>IF(B1035&gt;H972,EXP(-1.414*M972*J1035),1)</f>
        <v>1</v>
      </c>
      <c r="J1035">
        <f>IF(B1035&gt;H972,B1035-H972,0)</f>
        <v>0</v>
      </c>
    </row>
    <row r="1036" spans="1:10">
      <c r="A1036">
        <v>62</v>
      </c>
      <c r="B1036">
        <v>-22.975000000000001</v>
      </c>
      <c r="C1036">
        <v>10</v>
      </c>
      <c r="D1036">
        <v>2000</v>
      </c>
      <c r="E1036">
        <v>47</v>
      </c>
      <c r="F1036">
        <f>I1036*[1]!wallScanRefl(B1036,G972,H972,I972,K972)+J972</f>
        <v>40.627157136627375</v>
      </c>
      <c r="G1036">
        <f t="shared" si="20"/>
        <v>0.86410906726041281</v>
      </c>
      <c r="I1036">
        <f>IF(B1036&gt;H972,EXP(-1.414*M972*J1036),1)</f>
        <v>1</v>
      </c>
      <c r="J1036">
        <f>IF(B1036&gt;H972,B1036-H972,0)</f>
        <v>0</v>
      </c>
    </row>
    <row r="1037" spans="1:10">
      <c r="A1037">
        <v>63</v>
      </c>
      <c r="B1037">
        <v>-23.04</v>
      </c>
      <c r="C1037">
        <v>11</v>
      </c>
      <c r="D1037">
        <v>2000</v>
      </c>
      <c r="E1037">
        <v>39</v>
      </c>
      <c r="F1037">
        <f>I1037*[1]!wallScanRefl(B1037,G972,H972,I972,K972)+J972</f>
        <v>40.627157136627375</v>
      </c>
      <c r="G1037">
        <f t="shared" si="20"/>
        <v>6.7888214032753774E-2</v>
      </c>
      <c r="I1037">
        <f>IF(B1037&gt;H972,EXP(-1.414*M972*J1037),1)</f>
        <v>1</v>
      </c>
      <c r="J1037">
        <f>IF(B1037&gt;H972,B1037-H972,0)</f>
        <v>0</v>
      </c>
    </row>
    <row r="1038" spans="1:10">
      <c r="A1038">
        <v>64</v>
      </c>
      <c r="B1038">
        <v>-23.1</v>
      </c>
      <c r="C1038">
        <v>11</v>
      </c>
      <c r="D1038">
        <v>2000</v>
      </c>
      <c r="E1038">
        <v>43</v>
      </c>
      <c r="F1038">
        <f>I1038*[1]!wallScanRefl(B1038,G972,H972,I972,K972)+J972</f>
        <v>40.627157136627375</v>
      </c>
      <c r="G1038">
        <f t="shared" si="20"/>
        <v>0.13093914544786975</v>
      </c>
      <c r="I1038">
        <f>IF(B1038&gt;H972,EXP(-1.414*M972*J1038),1)</f>
        <v>1</v>
      </c>
      <c r="J1038">
        <f>IF(B1038&gt;H972,B1038-H972,0)</f>
        <v>0</v>
      </c>
    </row>
    <row r="1039" spans="1:10">
      <c r="A1039">
        <v>65</v>
      </c>
      <c r="B1039">
        <v>-23.164999999999999</v>
      </c>
      <c r="C1039">
        <v>11</v>
      </c>
      <c r="D1039">
        <v>2000</v>
      </c>
      <c r="E1039">
        <v>41</v>
      </c>
      <c r="F1039">
        <f>I1039*[1]!wallScanRefl(B1039,G972,H972,I972,K972)+J972</f>
        <v>40.627157136627375</v>
      </c>
      <c r="G1039">
        <f t="shared" si="20"/>
        <v>3.3905317260462956E-3</v>
      </c>
      <c r="I1039">
        <f>IF(B1039&gt;H972,EXP(-1.414*M972*J1039),1)</f>
        <v>1</v>
      </c>
      <c r="J1039">
        <f>IF(B1039&gt;H972,B1039-H972,0)</f>
        <v>0</v>
      </c>
    </row>
    <row r="1040" spans="1:10">
      <c r="A1040">
        <v>66</v>
      </c>
      <c r="B1040">
        <v>-23.234999999999999</v>
      </c>
      <c r="C1040">
        <v>11</v>
      </c>
      <c r="D1040">
        <v>2000</v>
      </c>
      <c r="E1040">
        <v>46</v>
      </c>
      <c r="F1040">
        <f>I1040*[1]!wallScanRefl(B1040,G972,H972,I972,K972)+J972</f>
        <v>40.627157136627375</v>
      </c>
      <c r="G1040">
        <f t="shared" ref="G1040:G1049" si="21">(F1040-E1040)^2/E1040</f>
        <v>0.62755305292378583</v>
      </c>
      <c r="I1040">
        <f>IF(B1040&gt;H972,EXP(-1.414*M972*J1040),1)</f>
        <v>1</v>
      </c>
      <c r="J1040">
        <f>IF(B1040&gt;H972,B1040-H972,0)</f>
        <v>0</v>
      </c>
    </row>
    <row r="1041" spans="1:10">
      <c r="A1041">
        <v>67</v>
      </c>
      <c r="B1041">
        <v>-23.3</v>
      </c>
      <c r="C1041">
        <v>11</v>
      </c>
      <c r="D1041">
        <v>2000</v>
      </c>
      <c r="E1041">
        <v>37</v>
      </c>
      <c r="F1041">
        <f>I1041*[1]!wallScanRefl(B1041,G972,H972,I972,K972)+J972</f>
        <v>40.627157136627375</v>
      </c>
      <c r="G1041">
        <f t="shared" si="21"/>
        <v>0.35557483496721343</v>
      </c>
      <c r="I1041">
        <f>IF(B1041&gt;H972,EXP(-1.414*M972*J1041),1)</f>
        <v>1</v>
      </c>
      <c r="J1041">
        <f>IF(B1041&gt;H972,B1041-H972,0)</f>
        <v>0</v>
      </c>
    </row>
    <row r="1042" spans="1:10">
      <c r="A1042">
        <v>68</v>
      </c>
      <c r="B1042">
        <v>-23.36</v>
      </c>
      <c r="C1042">
        <v>11</v>
      </c>
      <c r="D1042">
        <v>2000</v>
      </c>
      <c r="E1042">
        <v>33</v>
      </c>
      <c r="F1042">
        <f>I1042*[1]!wallScanRefl(B1042,G972,H972,I972,K972)+J972</f>
        <v>40.627157136627375</v>
      </c>
      <c r="G1042">
        <f t="shared" si="21"/>
        <v>1.7628341208122997</v>
      </c>
      <c r="I1042">
        <f>IF(B1042&gt;H972,EXP(-1.414*M972*J1042),1)</f>
        <v>1</v>
      </c>
      <c r="J1042">
        <f>IF(B1042&gt;H972,B1042-H972,0)</f>
        <v>0</v>
      </c>
    </row>
    <row r="1043" spans="1:10">
      <c r="A1043">
        <v>69</v>
      </c>
      <c r="B1043">
        <v>-23.425000000000001</v>
      </c>
      <c r="C1043">
        <v>11</v>
      </c>
      <c r="D1043">
        <v>2000</v>
      </c>
      <c r="E1043">
        <v>40</v>
      </c>
      <c r="F1043">
        <f>I1043*[1]!wallScanRefl(B1043,G972,H972,I972,K972)+J972</f>
        <v>40.627157136627375</v>
      </c>
      <c r="G1043">
        <f t="shared" si="21"/>
        <v>9.8331518505661887E-3</v>
      </c>
      <c r="I1043">
        <f>IF(B1043&gt;H972,EXP(-1.414*M972*J1043),1)</f>
        <v>1</v>
      </c>
      <c r="J1043">
        <f>IF(B1043&gt;H972,B1043-H972,0)</f>
        <v>0</v>
      </c>
    </row>
    <row r="1044" spans="1:10">
      <c r="A1044">
        <v>70</v>
      </c>
      <c r="B1044">
        <v>-23.495000000000001</v>
      </c>
      <c r="C1044">
        <v>11</v>
      </c>
      <c r="D1044">
        <v>2000</v>
      </c>
      <c r="E1044">
        <v>31</v>
      </c>
      <c r="F1044">
        <f>I1044*[1]!wallScanRefl(B1044,G972,H972,I972,K972)+J972</f>
        <v>40.627157136627375</v>
      </c>
      <c r="G1044">
        <f t="shared" si="21"/>
        <v>2.9897469204295288</v>
      </c>
      <c r="I1044">
        <f>IF(B1044&gt;H972,EXP(-1.414*M972*J1044),1)</f>
        <v>1</v>
      </c>
      <c r="J1044">
        <f>IF(B1044&gt;H972,B1044-H972,0)</f>
        <v>0</v>
      </c>
    </row>
    <row r="1045" spans="1:10">
      <c r="A1045">
        <v>71</v>
      </c>
      <c r="B1045">
        <v>-23.56</v>
      </c>
      <c r="C1045">
        <v>10</v>
      </c>
      <c r="D1045">
        <v>2000</v>
      </c>
      <c r="E1045">
        <v>46</v>
      </c>
      <c r="F1045">
        <f>I1045*[1]!wallScanRefl(B1045,G972,H972,I972,K972)+J972</f>
        <v>40.627157136627375</v>
      </c>
      <c r="G1045">
        <f t="shared" si="21"/>
        <v>0.62755305292378583</v>
      </c>
      <c r="I1045">
        <f>IF(B1045&gt;H972,EXP(-1.414*M972*J1045),1)</f>
        <v>1</v>
      </c>
      <c r="J1045">
        <f>IF(B1045&gt;H972,B1045-H972,0)</f>
        <v>0</v>
      </c>
    </row>
    <row r="1046" spans="1:10">
      <c r="A1046">
        <v>72</v>
      </c>
      <c r="B1046">
        <v>-23.625</v>
      </c>
      <c r="C1046">
        <v>11</v>
      </c>
      <c r="D1046">
        <v>2000</v>
      </c>
      <c r="E1046">
        <v>39</v>
      </c>
      <c r="F1046">
        <f>I1046*[1]!wallScanRefl(B1046,G972,H972,I972,K972)+J972</f>
        <v>40.627157136627375</v>
      </c>
      <c r="G1046">
        <f t="shared" si="21"/>
        <v>6.7888214032753774E-2</v>
      </c>
      <c r="I1046">
        <f>IF(B1046&gt;H972,EXP(-1.414*M972*J1046),1)</f>
        <v>1</v>
      </c>
      <c r="J1046">
        <f>IF(B1046&gt;H972,B1046-H972,0)</f>
        <v>0</v>
      </c>
    </row>
    <row r="1047" spans="1:10">
      <c r="A1047">
        <v>73</v>
      </c>
      <c r="B1047">
        <v>-23.69</v>
      </c>
      <c r="C1047">
        <v>11</v>
      </c>
      <c r="D1047">
        <v>2000</v>
      </c>
      <c r="E1047">
        <v>40</v>
      </c>
      <c r="F1047">
        <f>I1047*[1]!wallScanRefl(B1047,G972,H972,I972,K972)+J972</f>
        <v>40.627157136627375</v>
      </c>
      <c r="G1047">
        <f t="shared" si="21"/>
        <v>9.8331518505661887E-3</v>
      </c>
      <c r="I1047">
        <f>IF(B1047&gt;H972,EXP(-1.414*M972*J1047),1)</f>
        <v>1</v>
      </c>
      <c r="J1047">
        <f>IF(B1047&gt;H972,B1047-H972,0)</f>
        <v>0</v>
      </c>
    </row>
    <row r="1048" spans="1:10">
      <c r="A1048">
        <v>74</v>
      </c>
      <c r="B1048">
        <v>-23.754999999999999</v>
      </c>
      <c r="C1048">
        <v>10</v>
      </c>
      <c r="D1048">
        <v>2000</v>
      </c>
      <c r="E1048">
        <v>28</v>
      </c>
      <c r="F1048">
        <f>I1048*[1]!wallScanRefl(B1048,G972,H972,I972,K972)+J972</f>
        <v>40.627157136627375</v>
      </c>
      <c r="G1048">
        <f t="shared" si="21"/>
        <v>5.6944677626099871</v>
      </c>
      <c r="I1048">
        <f>IF(B1048&gt;H972,EXP(-1.414*M972*J1048),1)</f>
        <v>1</v>
      </c>
      <c r="J1048">
        <f>IF(B1048&gt;H972,B1048-H972,0)</f>
        <v>0</v>
      </c>
    </row>
    <row r="1049" spans="1:10">
      <c r="A1049">
        <v>75</v>
      </c>
      <c r="B1049">
        <v>-23.815000000000001</v>
      </c>
      <c r="C1049">
        <v>11</v>
      </c>
      <c r="D1049">
        <v>2000</v>
      </c>
      <c r="E1049">
        <v>47</v>
      </c>
      <c r="F1049">
        <f>I1049*[1]!wallScanRefl(B1049,G972,H972,I972,K972)+J972</f>
        <v>40.627157136627375</v>
      </c>
      <c r="G1049">
        <f t="shared" si="21"/>
        <v>0.86410906726041281</v>
      </c>
      <c r="I1049">
        <f>IF(B1049&gt;H972,EXP(-1.414*M972*J1049),1)</f>
        <v>1</v>
      </c>
      <c r="J1049">
        <f>IF(B1049&gt;H972,B1049-H972,0)</f>
        <v>0</v>
      </c>
    </row>
    <row r="1050" spans="1:10">
      <c r="A1050" t="s">
        <v>0</v>
      </c>
    </row>
    <row r="1051" spans="1:10">
      <c r="A1051" t="s">
        <v>0</v>
      </c>
    </row>
    <row r="1052" spans="1:10">
      <c r="A1052" t="s">
        <v>0</v>
      </c>
    </row>
    <row r="1053" spans="1:10">
      <c r="A1053" t="s">
        <v>0</v>
      </c>
    </row>
    <row r="1054" spans="1:10">
      <c r="A1054" t="s">
        <v>36</v>
      </c>
    </row>
    <row r="1055" spans="1:10">
      <c r="A1055" t="s">
        <v>2</v>
      </c>
    </row>
    <row r="1056" spans="1:10">
      <c r="A1056" t="s">
        <v>15</v>
      </c>
    </row>
    <row r="1057" spans="1:13">
      <c r="A1057" t="s">
        <v>4</v>
      </c>
    </row>
    <row r="1058" spans="1:13">
      <c r="A1058" t="s">
        <v>5</v>
      </c>
    </row>
    <row r="1059" spans="1:13">
      <c r="A1059" t="s">
        <v>6</v>
      </c>
    </row>
    <row r="1060" spans="1:13">
      <c r="A1060" t="s">
        <v>7</v>
      </c>
    </row>
    <row r="1061" spans="1:13">
      <c r="A1061" t="s">
        <v>37</v>
      </c>
    </row>
    <row r="1062" spans="1:13">
      <c r="A1062" t="s">
        <v>9</v>
      </c>
    </row>
    <row r="1063" spans="1:13">
      <c r="A1063" t="s">
        <v>10</v>
      </c>
      <c r="G1063" t="s">
        <v>159</v>
      </c>
      <c r="H1063" t="s">
        <v>160</v>
      </c>
      <c r="I1063" t="s">
        <v>161</v>
      </c>
      <c r="J1063" t="s">
        <v>162</v>
      </c>
      <c r="K1063" t="s">
        <v>109</v>
      </c>
      <c r="M1063" t="s">
        <v>163</v>
      </c>
    </row>
    <row r="1064" spans="1:13">
      <c r="A1064" t="s">
        <v>11</v>
      </c>
      <c r="G1064">
        <v>173.06122130466258</v>
      </c>
      <c r="H1064">
        <v>-21.528072342321206</v>
      </c>
      <c r="I1064">
        <v>0.81547576233930807</v>
      </c>
      <c r="J1064">
        <v>41.300896391856959</v>
      </c>
      <c r="K1064">
        <v>90</v>
      </c>
      <c r="M1064">
        <v>0.16867831976313577</v>
      </c>
    </row>
    <row r="1065" spans="1:13">
      <c r="A1065" t="s">
        <v>0</v>
      </c>
    </row>
    <row r="1066" spans="1:13">
      <c r="A1066" t="s">
        <v>130</v>
      </c>
      <c r="B1066" t="s">
        <v>123</v>
      </c>
      <c r="C1066" t="s">
        <v>112</v>
      </c>
      <c r="D1066" t="s">
        <v>129</v>
      </c>
      <c r="E1066" t="s">
        <v>128</v>
      </c>
      <c r="F1066" t="s">
        <v>164</v>
      </c>
      <c r="G1066" t="s">
        <v>165</v>
      </c>
      <c r="H1066" t="s">
        <v>166</v>
      </c>
      <c r="I1066" t="s">
        <v>167</v>
      </c>
      <c r="J1066" t="s">
        <v>157</v>
      </c>
    </row>
    <row r="1067" spans="1:13">
      <c r="A1067">
        <v>1</v>
      </c>
      <c r="B1067">
        <v>-18.995000000000001</v>
      </c>
      <c r="C1067">
        <v>11</v>
      </c>
      <c r="D1067">
        <v>2000</v>
      </c>
      <c r="E1067">
        <v>133</v>
      </c>
      <c r="F1067">
        <f>I1067*[1]!wallScanRefl(B1067,G1064,H1064,I1064,K1064)+J1064</f>
        <v>135.88405470588211</v>
      </c>
      <c r="G1067">
        <f>(F1067-E1067)^2/E1067</f>
        <v>6.2539635688125775E-2</v>
      </c>
      <c r="H1067">
        <f>SUM(G1067:G1141)/(COUNT(G1067:G1141)-4)</f>
        <v>0.9210594409961983</v>
      </c>
      <c r="I1067">
        <f>IF(B1067&gt;H1064,EXP(-1.414*M1064*J1067),1)</f>
        <v>0.54653005220342166</v>
      </c>
      <c r="J1067">
        <f>IF(B1067&gt;H1064,B1067-H1064,0)</f>
        <v>2.5330723423212049</v>
      </c>
    </row>
    <row r="1068" spans="1:13">
      <c r="A1068">
        <v>2</v>
      </c>
      <c r="B1068">
        <v>-19.074999999999999</v>
      </c>
      <c r="C1068">
        <v>11</v>
      </c>
      <c r="D1068">
        <v>2000</v>
      </c>
      <c r="E1068">
        <v>146</v>
      </c>
      <c r="F1068">
        <f>I1068*[1]!wallScanRefl(B1068,G1064,H1064,I1064,K1064)+J1064</f>
        <v>137.70611366406396</v>
      </c>
      <c r="G1068">
        <f t="shared" ref="G1068:G1131" si="22">(F1068-E1068)^2/E1068</f>
        <v>0.47115445584538701</v>
      </c>
      <c r="I1068">
        <f>IF(B1068&gt;H1064,EXP(-1.414*M1064*J1068),1)</f>
        <v>0.5570584591131027</v>
      </c>
      <c r="J1068">
        <f>IF(B1068&gt;H1064,B1068-H1064,0)</f>
        <v>2.4530723423212066</v>
      </c>
    </row>
    <row r="1069" spans="1:13">
      <c r="A1069">
        <v>3</v>
      </c>
      <c r="B1069">
        <v>-19.135000000000002</v>
      </c>
      <c r="C1069">
        <v>10</v>
      </c>
      <c r="D1069">
        <v>2000</v>
      </c>
      <c r="E1069">
        <v>139</v>
      </c>
      <c r="F1069">
        <f>I1069*[1]!wallScanRefl(B1069,G1064,H1064,I1064,K1064)+J1064</f>
        <v>139.09565570811745</v>
      </c>
      <c r="G1069">
        <f t="shared" si="22"/>
        <v>6.5827442413312357E-5</v>
      </c>
      <c r="I1069">
        <f>IF(B1069&gt;H1064,EXP(-1.414*M1064*J1069),1)</f>
        <v>0.56508765267580896</v>
      </c>
      <c r="J1069">
        <f>IF(B1069&gt;H1064,B1069-H1064,0)</f>
        <v>2.3930723423212044</v>
      </c>
    </row>
    <row r="1070" spans="1:13">
      <c r="A1070">
        <v>4</v>
      </c>
      <c r="B1070">
        <v>-19.2</v>
      </c>
      <c r="C1070">
        <v>11</v>
      </c>
      <c r="D1070">
        <v>2000</v>
      </c>
      <c r="E1070">
        <v>139</v>
      </c>
      <c r="F1070">
        <f>I1070*[1]!wallScanRefl(B1070,G1064,H1064,I1064,K1064)+J1064</f>
        <v>140.62360325740323</v>
      </c>
      <c r="G1070">
        <f t="shared" si="22"/>
        <v>1.8964658542808533E-2</v>
      </c>
      <c r="I1070">
        <f>IF(B1070&gt;H1064,EXP(-1.414*M1064*J1070),1)</f>
        <v>0.5739165950452606</v>
      </c>
      <c r="J1070">
        <f>IF(B1070&gt;H1064,B1070-H1064,0)</f>
        <v>2.3280723423212066</v>
      </c>
    </row>
    <row r="1071" spans="1:13">
      <c r="A1071">
        <v>5</v>
      </c>
      <c r="B1071">
        <v>-19.265000000000001</v>
      </c>
      <c r="C1071">
        <v>10</v>
      </c>
      <c r="D1071">
        <v>2000</v>
      </c>
      <c r="E1071">
        <v>125</v>
      </c>
      <c r="F1071">
        <f>I1071*[1]!wallScanRefl(B1071,G1064,H1064,I1064,K1064)+J1064</f>
        <v>142.17542349403644</v>
      </c>
      <c r="G1071">
        <f t="shared" si="22"/>
        <v>2.3599613775959907</v>
      </c>
      <c r="I1071">
        <f>IF(B1071&gt;H1064,EXP(-1.414*M1064*J1071),1)</f>
        <v>0.5828834810115936</v>
      </c>
      <c r="J1071">
        <f>IF(B1071&gt;H1064,B1071-H1064,0)</f>
        <v>2.2630723423212054</v>
      </c>
    </row>
    <row r="1072" spans="1:13">
      <c r="A1072">
        <v>6</v>
      </c>
      <c r="B1072">
        <v>-19.34</v>
      </c>
      <c r="C1072">
        <v>11</v>
      </c>
      <c r="D1072">
        <v>2000</v>
      </c>
      <c r="E1072">
        <v>147</v>
      </c>
      <c r="F1072">
        <f>I1072*[1]!wallScanRefl(B1072,G1064,H1064,I1064,K1064)+J1064</f>
        <v>143.99613712707009</v>
      </c>
      <c r="G1072">
        <f t="shared" si="22"/>
        <v>6.1382259587528992E-2</v>
      </c>
      <c r="I1072">
        <f>IF(B1072&gt;H1064,EXP(-1.414*M1064*J1072),1)</f>
        <v>0.59340411422628936</v>
      </c>
      <c r="J1072">
        <f>IF(B1072&gt;H1064,B1072-H1064,0)</f>
        <v>2.1880723423212061</v>
      </c>
    </row>
    <row r="1073" spans="1:10">
      <c r="A1073">
        <v>7</v>
      </c>
      <c r="B1073">
        <v>-19.399999999999999</v>
      </c>
      <c r="C1073">
        <v>11</v>
      </c>
      <c r="D1073">
        <v>2000</v>
      </c>
      <c r="E1073">
        <v>148</v>
      </c>
      <c r="F1073">
        <f>I1073*[1]!wallScanRefl(B1073,G1064,H1064,I1064,K1064)+J1064</f>
        <v>145.47634077956374</v>
      </c>
      <c r="G1073">
        <f t="shared" si="22"/>
        <v>4.3032809870898255E-2</v>
      </c>
      <c r="I1073">
        <f>IF(B1073&gt;H1064,EXP(-1.414*M1064*J1073),1)</f>
        <v>0.60195717794174675</v>
      </c>
      <c r="J1073">
        <f>IF(B1073&gt;H1064,B1073-H1064,0)</f>
        <v>2.1280723423212073</v>
      </c>
    </row>
    <row r="1074" spans="1:10">
      <c r="A1074">
        <v>8</v>
      </c>
      <c r="B1074">
        <v>-19.46</v>
      </c>
      <c r="C1074">
        <v>11</v>
      </c>
      <c r="D1074">
        <v>2000</v>
      </c>
      <c r="E1074">
        <v>142</v>
      </c>
      <c r="F1074">
        <f>I1074*[1]!wallScanRefl(B1074,G1064,H1064,I1064,K1064)+J1064</f>
        <v>146.97787943100357</v>
      </c>
      <c r="G1074">
        <f t="shared" si="22"/>
        <v>0.17450199739160879</v>
      </c>
      <c r="I1074">
        <f>IF(B1074&gt;H1064,EXP(-1.414*M1064*J1074),1)</f>
        <v>0.61063352172413843</v>
      </c>
      <c r="J1074">
        <f>IF(B1074&gt;H1064,B1074-H1064,0)</f>
        <v>2.0680723423212051</v>
      </c>
    </row>
    <row r="1075" spans="1:10">
      <c r="A1075">
        <v>9</v>
      </c>
      <c r="B1075">
        <v>-19.535</v>
      </c>
      <c r="C1075">
        <v>11</v>
      </c>
      <c r="D1075">
        <v>2000</v>
      </c>
      <c r="E1075">
        <v>159</v>
      </c>
      <c r="F1075">
        <f>I1075*[1]!wallScanRefl(B1075,G1064,H1064,I1064,K1064)+J1064</f>
        <v>148.88527398584833</v>
      </c>
      <c r="G1075">
        <f t="shared" si="22"/>
        <v>0.64344454302739973</v>
      </c>
      <c r="I1075">
        <f>IF(B1075&gt;H1064,EXP(-1.414*M1064*J1075),1)</f>
        <v>0.62165502348210266</v>
      </c>
      <c r="J1075">
        <f>IF(B1075&gt;H1064,B1075-H1064,0)</f>
        <v>1.9930723423212058</v>
      </c>
    </row>
    <row r="1076" spans="1:10">
      <c r="A1076">
        <v>10</v>
      </c>
      <c r="B1076">
        <v>-19.59</v>
      </c>
      <c r="C1076">
        <v>10</v>
      </c>
      <c r="D1076">
        <v>2000</v>
      </c>
      <c r="E1076">
        <v>133</v>
      </c>
      <c r="F1076">
        <f>I1076*[1]!wallScanRefl(B1076,G1064,H1064,I1064,K1064)+J1064</f>
        <v>150.30587543357629</v>
      </c>
      <c r="G1076">
        <f t="shared" si="22"/>
        <v>2.2518295076876642</v>
      </c>
      <c r="I1076">
        <f>IF(B1076&gt;H1064,EXP(-1.414*M1064*J1076),1)</f>
        <v>0.62986368765896683</v>
      </c>
      <c r="J1076">
        <f>IF(B1076&gt;H1064,B1076-H1064,0)</f>
        <v>1.9380723423212061</v>
      </c>
    </row>
    <row r="1077" spans="1:10">
      <c r="A1077">
        <v>11</v>
      </c>
      <c r="B1077">
        <v>-19.655000000000001</v>
      </c>
      <c r="C1077">
        <v>11</v>
      </c>
      <c r="D1077">
        <v>2000</v>
      </c>
      <c r="E1077">
        <v>164</v>
      </c>
      <c r="F1077">
        <f>I1077*[1]!wallScanRefl(B1077,G1064,H1064,I1064,K1064)+J1064</f>
        <v>152.00897171144666</v>
      </c>
      <c r="G1077">
        <f t="shared" si="22"/>
        <v>0.87673633790784378</v>
      </c>
      <c r="I1077">
        <f>IF(B1077&gt;H1064,EXP(-1.414*M1064*J1077),1)</f>
        <v>0.63970469227589477</v>
      </c>
      <c r="J1077">
        <f>IF(B1077&gt;H1064,B1077-H1064,0)</f>
        <v>1.8730723423212048</v>
      </c>
    </row>
    <row r="1078" spans="1:10">
      <c r="A1078">
        <v>12</v>
      </c>
      <c r="B1078">
        <v>-19.72</v>
      </c>
      <c r="C1078">
        <v>10</v>
      </c>
      <c r="D1078">
        <v>2000</v>
      </c>
      <c r="E1078">
        <v>140</v>
      </c>
      <c r="F1078">
        <f>I1078*[1]!wallScanRefl(B1078,G1064,H1064,I1064,K1064)+J1064</f>
        <v>153.73867720439313</v>
      </c>
      <c r="G1078">
        <f t="shared" si="22"/>
        <v>1.3482232237607954</v>
      </c>
      <c r="I1078">
        <f>IF(B1078&gt;H1064,EXP(-1.414*M1064*J1078),1)</f>
        <v>0.64969945297333276</v>
      </c>
      <c r="J1078">
        <f>IF(B1078&gt;H1064,B1078-H1064,0)</f>
        <v>1.8080723423212071</v>
      </c>
    </row>
    <row r="1079" spans="1:10">
      <c r="A1079">
        <v>13</v>
      </c>
      <c r="B1079">
        <v>-19.785</v>
      </c>
      <c r="C1079">
        <v>11</v>
      </c>
      <c r="D1079">
        <v>2000</v>
      </c>
      <c r="E1079">
        <v>161</v>
      </c>
      <c r="F1079">
        <f>I1079*[1]!wallScanRefl(B1079,G1064,H1064,I1064,K1064)+J1064</f>
        <v>155.49540765539891</v>
      </c>
      <c r="G1079">
        <f t="shared" si="22"/>
        <v>0.18820209242385688</v>
      </c>
      <c r="I1079">
        <f>IF(B1079&gt;H1064,EXP(-1.414*M1064*J1079),1)</f>
        <v>0.65985037203978947</v>
      </c>
      <c r="J1079">
        <f>IF(B1079&gt;H1064,B1079-H1064,0)</f>
        <v>1.7430723423212058</v>
      </c>
    </row>
    <row r="1080" spans="1:10">
      <c r="A1080">
        <v>14</v>
      </c>
      <c r="B1080">
        <v>-19.850000000000001</v>
      </c>
      <c r="C1080">
        <v>10</v>
      </c>
      <c r="D1080">
        <v>2000</v>
      </c>
      <c r="E1080">
        <v>162</v>
      </c>
      <c r="F1080">
        <f>I1080*[1]!wallScanRefl(B1080,G1064,H1064,I1064,K1064)+J1064</f>
        <v>157.27958530302479</v>
      </c>
      <c r="G1080">
        <f t="shared" si="22"/>
        <v>0.13754515377419493</v>
      </c>
      <c r="I1080">
        <f>IF(B1080&gt;H1064,EXP(-1.414*M1064*J1080),1)</f>
        <v>0.67015988929718229</v>
      </c>
      <c r="J1080">
        <f>IF(B1080&gt;H1064,B1080-H1064,0)</f>
        <v>1.6780723423212045</v>
      </c>
    </row>
    <row r="1081" spans="1:10">
      <c r="A1081">
        <v>15</v>
      </c>
      <c r="B1081">
        <v>-19.914999999999999</v>
      </c>
      <c r="C1081">
        <v>11</v>
      </c>
      <c r="D1081">
        <v>2000</v>
      </c>
      <c r="E1081">
        <v>167</v>
      </c>
      <c r="F1081">
        <f>I1081*[1]!wallScanRefl(B1081,G1064,H1064,I1064,K1064)+J1064</f>
        <v>159.09163898289651</v>
      </c>
      <c r="G1081">
        <f t="shared" si="22"/>
        <v>0.37450403578947372</v>
      </c>
      <c r="I1081">
        <f>IF(B1081&gt;H1064,EXP(-1.414*M1064*J1081),1)</f>
        <v>0.6806304826872619</v>
      </c>
      <c r="J1081">
        <f>IF(B1081&gt;H1064,B1081-H1064,0)</f>
        <v>1.6130723423212068</v>
      </c>
    </row>
    <row r="1082" spans="1:10">
      <c r="A1082">
        <v>16</v>
      </c>
      <c r="B1082">
        <v>-19.984999999999999</v>
      </c>
      <c r="C1082">
        <v>10</v>
      </c>
      <c r="D1082">
        <v>2000</v>
      </c>
      <c r="E1082">
        <v>162</v>
      </c>
      <c r="F1082">
        <f>I1082*[1]!wallScanRefl(B1082,G1064,H1064,I1064,K1064)+J1064</f>
        <v>161.0747560956658</v>
      </c>
      <c r="G1082">
        <f t="shared" si="22"/>
        <v>5.2844214969604026E-3</v>
      </c>
      <c r="I1082">
        <f>IF(B1082&gt;H1064,EXP(-1.414*M1064*J1082),1)</f>
        <v>0.69208953225260705</v>
      </c>
      <c r="J1082">
        <f>IF(B1082&gt;H1064,B1082-H1064,0)</f>
        <v>1.5430723423212065</v>
      </c>
    </row>
    <row r="1083" spans="1:10">
      <c r="A1083">
        <v>17</v>
      </c>
      <c r="B1083">
        <v>-20.04</v>
      </c>
      <c r="C1083">
        <v>11</v>
      </c>
      <c r="D1083">
        <v>2000</v>
      </c>
      <c r="E1083">
        <v>172</v>
      </c>
      <c r="F1083">
        <f>I1083*[1]!wallScanRefl(B1083,G1064,H1064,I1064,K1064)+J1064</f>
        <v>162.65631396029667</v>
      </c>
      <c r="G1083">
        <f t="shared" si="22"/>
        <v>0.50758412097992367</v>
      </c>
      <c r="I1083">
        <f>IF(B1083&gt;H1064,EXP(-1.414*M1064*J1083),1)</f>
        <v>0.70122825121407006</v>
      </c>
      <c r="J1083">
        <f>IF(B1083&gt;H1064,B1083-H1064,0)</f>
        <v>1.4880723423212068</v>
      </c>
    </row>
    <row r="1084" spans="1:10">
      <c r="A1084">
        <v>18</v>
      </c>
      <c r="B1084">
        <v>-20.11</v>
      </c>
      <c r="C1084">
        <v>11</v>
      </c>
      <c r="D1084">
        <v>2000</v>
      </c>
      <c r="E1084">
        <v>175</v>
      </c>
      <c r="F1084">
        <f>I1084*[1]!wallScanRefl(B1084,G1064,H1064,I1064,K1064)+J1064</f>
        <v>164.69944570404326</v>
      </c>
      <c r="G1084">
        <f t="shared" si="22"/>
        <v>0.60629382173687385</v>
      </c>
      <c r="I1084">
        <f>IF(B1084&gt;H1064,EXP(-1.414*M1064*J1084),1)</f>
        <v>0.71303408344120889</v>
      </c>
      <c r="J1084">
        <f>IF(B1084&gt;H1064,B1084-H1064,0)</f>
        <v>1.4180723423212065</v>
      </c>
    </row>
    <row r="1085" spans="1:10">
      <c r="A1085">
        <v>19</v>
      </c>
      <c r="B1085">
        <v>-20.175000000000001</v>
      </c>
      <c r="C1085">
        <v>11</v>
      </c>
      <c r="D1085">
        <v>2000</v>
      </c>
      <c r="E1085">
        <v>157</v>
      </c>
      <c r="F1085">
        <f>I1085*[1]!wallScanRefl(B1085,G1064,H1064,I1064,K1064)+J1064</f>
        <v>166.62742745199401</v>
      </c>
      <c r="G1085">
        <f t="shared" si="22"/>
        <v>0.59036534613635583</v>
      </c>
      <c r="I1085">
        <f>IF(B1085&gt;H1064,EXP(-1.414*M1064*J1085),1)</f>
        <v>0.72417454421813054</v>
      </c>
      <c r="J1085">
        <f>IF(B1085&gt;H1064,B1085-H1064,0)</f>
        <v>1.3530723423212052</v>
      </c>
    </row>
    <row r="1086" spans="1:10">
      <c r="A1086">
        <v>20</v>
      </c>
      <c r="B1086">
        <v>-20.245000000000001</v>
      </c>
      <c r="C1086">
        <v>10</v>
      </c>
      <c r="D1086">
        <v>2000</v>
      </c>
      <c r="E1086">
        <v>163</v>
      </c>
      <c r="F1086">
        <f>I1086*[1]!wallScanRefl(B1086,G1064,H1064,I1064,K1064)+J1064</f>
        <v>168.73741659852882</v>
      </c>
      <c r="G1086">
        <f t="shared" si="22"/>
        <v>0.2019506087427857</v>
      </c>
      <c r="I1086">
        <f>IF(B1086&gt;H1064,EXP(-1.414*M1064*J1086),1)</f>
        <v>0.7363666987090568</v>
      </c>
      <c r="J1086">
        <f>IF(B1086&gt;H1064,B1086-H1064,0)</f>
        <v>1.2830723423212049</v>
      </c>
    </row>
    <row r="1087" spans="1:10">
      <c r="A1087">
        <v>21</v>
      </c>
      <c r="B1087">
        <v>-20.309999999999999</v>
      </c>
      <c r="C1087">
        <v>11</v>
      </c>
      <c r="D1087">
        <v>2000</v>
      </c>
      <c r="E1087">
        <v>183</v>
      </c>
      <c r="F1087">
        <f>I1087*[1]!wallScanRefl(B1087,G1064,H1064,I1064,K1064)+J1064</f>
        <v>170.72848769580096</v>
      </c>
      <c r="G1087">
        <f t="shared" si="22"/>
        <v>0.82289625263447164</v>
      </c>
      <c r="I1087">
        <f>IF(B1087&gt;H1064,EXP(-1.414*M1064*J1087),1)</f>
        <v>0.74787170879890819</v>
      </c>
      <c r="J1087">
        <f>IF(B1087&gt;H1064,B1087-H1064,0)</f>
        <v>1.2180723423212072</v>
      </c>
    </row>
    <row r="1088" spans="1:10">
      <c r="A1088">
        <v>22</v>
      </c>
      <c r="B1088">
        <v>-20.37</v>
      </c>
      <c r="C1088">
        <v>10</v>
      </c>
      <c r="D1088">
        <v>2000</v>
      </c>
      <c r="E1088">
        <v>203</v>
      </c>
      <c r="F1088">
        <f>I1088*[1]!wallScanRefl(B1088,G1064,H1064,I1064,K1064)+J1064</f>
        <v>172.59399959304193</v>
      </c>
      <c r="G1088">
        <f t="shared" si="22"/>
        <v>4.5543096588568197</v>
      </c>
      <c r="I1088">
        <f>IF(B1088&gt;H1064,EXP(-1.414*M1064*J1088),1)</f>
        <v>0.75865119991296226</v>
      </c>
      <c r="J1088">
        <f>IF(B1088&gt;H1064,B1088-H1064,0)</f>
        <v>1.1580723423212049</v>
      </c>
    </row>
    <row r="1089" spans="1:10">
      <c r="A1089">
        <v>23</v>
      </c>
      <c r="B1089">
        <v>-20.445</v>
      </c>
      <c r="C1089">
        <v>11</v>
      </c>
      <c r="D1089">
        <v>2000</v>
      </c>
      <c r="E1089">
        <v>181</v>
      </c>
      <c r="F1089">
        <f>I1089*[1]!wallScanRefl(B1089,G1064,H1064,I1064,K1064)+J1064</f>
        <v>174.9637469394612</v>
      </c>
      <c r="G1089">
        <f t="shared" si="22"/>
        <v>0.20130580668985637</v>
      </c>
      <c r="I1089">
        <f>IF(B1089&gt;H1064,EXP(-1.414*M1064*J1089),1)</f>
        <v>0.77234431572801532</v>
      </c>
      <c r="J1089">
        <f>IF(B1089&gt;H1064,B1089-H1064,0)</f>
        <v>1.0830723423212056</v>
      </c>
    </row>
    <row r="1090" spans="1:10">
      <c r="A1090">
        <v>24</v>
      </c>
      <c r="B1090">
        <v>-20.504999999999999</v>
      </c>
      <c r="C1090">
        <v>11</v>
      </c>
      <c r="D1090">
        <v>2000</v>
      </c>
      <c r="E1090">
        <v>164</v>
      </c>
      <c r="F1090">
        <f>I1090*[1]!wallScanRefl(B1090,G1064,H1064,I1064,K1064)+J1064</f>
        <v>176.89030398501509</v>
      </c>
      <c r="G1090">
        <f t="shared" si="22"/>
        <v>1.0131703465005857</v>
      </c>
      <c r="I1090">
        <f>IF(B1090&gt;H1064,EXP(-1.414*M1064*J1090),1)</f>
        <v>0.78347654414423751</v>
      </c>
      <c r="J1090">
        <f>IF(B1090&gt;H1064,B1090-H1064,0)</f>
        <v>1.0230723423212069</v>
      </c>
    </row>
    <row r="1091" spans="1:10">
      <c r="A1091">
        <v>25</v>
      </c>
      <c r="B1091">
        <v>-20.57</v>
      </c>
      <c r="C1091">
        <v>11</v>
      </c>
      <c r="D1091">
        <v>2000</v>
      </c>
      <c r="E1091">
        <v>181</v>
      </c>
      <c r="F1091">
        <f>I1091*[1]!wallScanRefl(B1091,G1064,H1064,I1064,K1064)+J1064</f>
        <v>179.0087559807003</v>
      </c>
      <c r="G1091">
        <f t="shared" si="22"/>
        <v>2.1906368753573605E-2</v>
      </c>
      <c r="I1091">
        <f>IF(B1091&gt;H1064,EXP(-1.414*M1064*J1091),1)</f>
        <v>0.79571759953327714</v>
      </c>
      <c r="J1091">
        <f>IF(B1091&gt;H1064,B1091-H1064,0)</f>
        <v>0.95807234232120564</v>
      </c>
    </row>
    <row r="1092" spans="1:10">
      <c r="A1092">
        <v>26</v>
      </c>
      <c r="B1092">
        <v>-20.635000000000002</v>
      </c>
      <c r="C1092">
        <v>11</v>
      </c>
      <c r="D1092">
        <v>2000</v>
      </c>
      <c r="E1092">
        <v>177</v>
      </c>
      <c r="F1092">
        <f>I1092*[1]!wallScanRefl(B1092,G1064,H1064,I1064,K1064)+J1064</f>
        <v>181.16030671866699</v>
      </c>
      <c r="G1092">
        <f t="shared" si="22"/>
        <v>9.7786169454156371E-2</v>
      </c>
      <c r="I1092">
        <f>IF(B1092&gt;H1064,EXP(-1.414*M1064*J1092),1)</f>
        <v>0.80814990945081222</v>
      </c>
      <c r="J1092">
        <f>IF(B1092&gt;H1064,B1092-H1064,0)</f>
        <v>0.89307234232120436</v>
      </c>
    </row>
    <row r="1093" spans="1:10">
      <c r="A1093">
        <v>27</v>
      </c>
      <c r="B1093">
        <v>-20.7</v>
      </c>
      <c r="C1093">
        <v>11</v>
      </c>
      <c r="D1093">
        <v>2000</v>
      </c>
      <c r="E1093">
        <v>182</v>
      </c>
      <c r="F1093">
        <f>I1093*[1]!wallScanRefl(B1093,G1064,H1064,I1064,K1064)+J1064</f>
        <v>183.3454733344191</v>
      </c>
      <c r="G1093">
        <f t="shared" si="22"/>
        <v>9.9466950199606774E-3</v>
      </c>
      <c r="I1093">
        <f>IF(B1093&gt;H1064,EXP(-1.414*M1064*J1093),1)</f>
        <v>0.82077646206195598</v>
      </c>
      <c r="J1093">
        <f>IF(B1093&gt;H1064,B1093-H1064,0)</f>
        <v>0.82807234232120663</v>
      </c>
    </row>
    <row r="1094" spans="1:10">
      <c r="A1094">
        <v>28</v>
      </c>
      <c r="B1094">
        <v>-20.765000000000001</v>
      </c>
      <c r="C1094">
        <v>11</v>
      </c>
      <c r="D1094">
        <v>2000</v>
      </c>
      <c r="E1094">
        <v>215</v>
      </c>
      <c r="F1094">
        <f>I1094*[1]!wallScanRefl(B1094,G1064,H1064,I1064,K1064)+J1064</f>
        <v>185.56478104319783</v>
      </c>
      <c r="G1094">
        <f t="shared" si="22"/>
        <v>4.0299168141157491</v>
      </c>
      <c r="I1094">
        <f>IF(B1094&gt;H1064,EXP(-1.414*M1064*J1094),1)</f>
        <v>0.83360029221898335</v>
      </c>
      <c r="J1094">
        <f>IF(B1094&gt;H1064,B1094-H1064,0)</f>
        <v>0.76307234232120535</v>
      </c>
    </row>
    <row r="1095" spans="1:10">
      <c r="A1095">
        <v>29</v>
      </c>
      <c r="B1095">
        <v>-20.83</v>
      </c>
      <c r="C1095">
        <v>11</v>
      </c>
      <c r="D1095">
        <v>2000</v>
      </c>
      <c r="E1095">
        <v>177</v>
      </c>
      <c r="F1095">
        <f>I1095*[1]!wallScanRefl(B1095,G1064,H1064,I1064,K1064)+J1064</f>
        <v>187.81876326621875</v>
      </c>
      <c r="G1095">
        <f t="shared" si="22"/>
        <v>0.66127479440951553</v>
      </c>
      <c r="I1095">
        <f>IF(B1095&gt;H1064,EXP(-1.414*M1064*J1095),1)</f>
        <v>0.84662448219076769</v>
      </c>
      <c r="J1095">
        <f>IF(B1095&gt;H1064,B1095-H1064,0)</f>
        <v>0.69807234232120763</v>
      </c>
    </row>
    <row r="1096" spans="1:10">
      <c r="A1096">
        <v>30</v>
      </c>
      <c r="B1096">
        <v>-20.895</v>
      </c>
      <c r="C1096">
        <v>10</v>
      </c>
      <c r="D1096">
        <v>2000</v>
      </c>
      <c r="E1096">
        <v>166</v>
      </c>
      <c r="F1096">
        <f>I1096*[1]!wallScanRefl(B1096,G1064,H1064,I1064,K1064)+J1064</f>
        <v>190.10796175888331</v>
      </c>
      <c r="G1096">
        <f t="shared" si="22"/>
        <v>3.5011675913721683</v>
      </c>
      <c r="I1096">
        <f>IF(B1096&gt;H1064,EXP(-1.414*M1064*J1096),1)</f>
        <v>0.85985216240362461</v>
      </c>
      <c r="J1096">
        <f>IF(B1096&gt;H1064,B1096-H1064,0)</f>
        <v>0.63307234232120635</v>
      </c>
    </row>
    <row r="1097" spans="1:10">
      <c r="A1097">
        <v>31</v>
      </c>
      <c r="B1097">
        <v>-20.96</v>
      </c>
      <c r="C1097">
        <v>10</v>
      </c>
      <c r="D1097">
        <v>2000</v>
      </c>
      <c r="E1097">
        <v>181</v>
      </c>
      <c r="F1097">
        <f>I1097*[1]!wallScanRefl(B1097,G1064,H1064,I1064,K1064)+J1064</f>
        <v>192.41628931937066</v>
      </c>
      <c r="G1097">
        <f t="shared" si="22"/>
        <v>0.72006442996451192</v>
      </c>
      <c r="I1097">
        <f>IF(B1097&gt;H1064,EXP(-1.414*M1064*J1097),1)</f>
        <v>0.87328651219371944</v>
      </c>
      <c r="J1097">
        <f>IF(B1097&gt;H1064,B1097-H1064,0)</f>
        <v>0.56807234232120507</v>
      </c>
    </row>
    <row r="1098" spans="1:10">
      <c r="A1098">
        <v>32</v>
      </c>
      <c r="B1098">
        <v>-21.024999999999999</v>
      </c>
      <c r="C1098">
        <v>10</v>
      </c>
      <c r="D1098">
        <v>2000</v>
      </c>
      <c r="E1098">
        <v>193</v>
      </c>
      <c r="F1098">
        <f>I1098*[1]!wallScanRefl(B1098,G1064,H1064,I1064,K1064)+J1064</f>
        <v>193.54538293624651</v>
      </c>
      <c r="G1098">
        <f t="shared" si="22"/>
        <v>1.541153094035577E-3</v>
      </c>
      <c r="I1098">
        <f>IF(B1098&gt;H1064,EXP(-1.414*M1064*J1098),1)</f>
        <v>0.88693076057123821</v>
      </c>
      <c r="J1098">
        <f>IF(B1098&gt;H1064,B1098-H1064,0)</f>
        <v>0.50307234232120734</v>
      </c>
    </row>
    <row r="1099" spans="1:10">
      <c r="A1099">
        <v>33</v>
      </c>
      <c r="B1099">
        <v>-21.09</v>
      </c>
      <c r="C1099">
        <v>11</v>
      </c>
      <c r="D1099">
        <v>2000</v>
      </c>
      <c r="E1099">
        <v>189</v>
      </c>
      <c r="F1099">
        <f>I1099*[1]!wallScanRefl(B1099,G1064,H1064,I1064,K1064)+J1064</f>
        <v>192.69199486832673</v>
      </c>
      <c r="G1099">
        <f t="shared" si="22"/>
        <v>7.2120773056883136E-2</v>
      </c>
      <c r="I1099">
        <f>IF(B1099&gt;H1064,EXP(-1.414*M1064*J1099),1)</f>
        <v>0.90078818699649799</v>
      </c>
      <c r="J1099">
        <f>IF(B1099&gt;H1064,B1099-H1064,0)</f>
        <v>0.43807234232120607</v>
      </c>
    </row>
    <row r="1100" spans="1:10">
      <c r="A1100">
        <v>34</v>
      </c>
      <c r="B1100">
        <v>-21.155000000000001</v>
      </c>
      <c r="C1100">
        <v>11</v>
      </c>
      <c r="D1100">
        <v>2000</v>
      </c>
      <c r="E1100">
        <v>192</v>
      </c>
      <c r="F1100">
        <f>I1100*[1]!wallScanRefl(B1100,G1064,H1064,I1064,K1064)+J1064</f>
        <v>189.76295158037743</v>
      </c>
      <c r="G1100">
        <f t="shared" si="22"/>
        <v>2.60645084986241E-2</v>
      </c>
      <c r="I1100">
        <f>IF(B1100&gt;H1064,EXP(-1.414*M1064*J1100),1)</f>
        <v>0.91486212216817664</v>
      </c>
      <c r="J1100">
        <f>IF(B1100&gt;H1064,B1100-H1064,0)</f>
        <v>0.37307234232120479</v>
      </c>
    </row>
    <row r="1101" spans="1:10">
      <c r="A1101">
        <v>35</v>
      </c>
      <c r="B1101">
        <v>-21.22</v>
      </c>
      <c r="C1101">
        <v>11</v>
      </c>
      <c r="D1101">
        <v>2000</v>
      </c>
      <c r="E1101">
        <v>198</v>
      </c>
      <c r="F1101">
        <f>I1101*[1]!wallScanRefl(B1101,G1064,H1064,I1064,K1064)+J1064</f>
        <v>184.66216843852916</v>
      </c>
      <c r="G1101">
        <f t="shared" si="22"/>
        <v>0.89847348869781596</v>
      </c>
      <c r="I1101">
        <f>IF(B1101&gt;H1064,EXP(-1.414*M1064*J1101),1)</f>
        <v>0.92915594882386365</v>
      </c>
      <c r="J1101">
        <f>IF(B1101&gt;H1064,B1101-H1064,0)</f>
        <v>0.30807234232120706</v>
      </c>
    </row>
    <row r="1102" spans="1:10">
      <c r="A1102">
        <v>36</v>
      </c>
      <c r="B1102">
        <v>-21.28</v>
      </c>
      <c r="C1102">
        <v>11</v>
      </c>
      <c r="D1102">
        <v>2000</v>
      </c>
      <c r="E1102">
        <v>171</v>
      </c>
      <c r="F1102">
        <f>I1102*[1]!wallScanRefl(B1102,G1064,H1064,I1064,K1064)+J1064</f>
        <v>177.94054556909441</v>
      </c>
      <c r="G1102">
        <f t="shared" si="22"/>
        <v>0.28170276489284246</v>
      </c>
      <c r="I1102">
        <f>IF(B1102&gt;H1064,EXP(-1.414*M1064*J1102),1)</f>
        <v>0.94254839057032691</v>
      </c>
      <c r="J1102">
        <f>IF(B1102&gt;H1064,B1102-H1064,0)</f>
        <v>0.24807234232120479</v>
      </c>
    </row>
    <row r="1103" spans="1:10">
      <c r="A1103">
        <v>37</v>
      </c>
      <c r="B1103">
        <v>-21.344999999999999</v>
      </c>
      <c r="C1103">
        <v>11</v>
      </c>
      <c r="D1103">
        <v>2000</v>
      </c>
      <c r="E1103">
        <v>171</v>
      </c>
      <c r="F1103">
        <f>I1103*[1]!wallScanRefl(B1103,G1064,H1064,I1064,K1064)+J1064</f>
        <v>168.38223535524929</v>
      </c>
      <c r="G1103">
        <f t="shared" si="22"/>
        <v>4.0074220674308755E-2</v>
      </c>
      <c r="I1103">
        <f>IF(B1103&gt;H1064,EXP(-1.414*M1064*J1103),1)</f>
        <v>0.95727478811477829</v>
      </c>
      <c r="J1103">
        <f>IF(B1103&gt;H1064,B1103-H1064,0)</f>
        <v>0.18307234232120706</v>
      </c>
    </row>
    <row r="1104" spans="1:10">
      <c r="A1104">
        <v>38</v>
      </c>
      <c r="B1104">
        <v>-21.414999999999999</v>
      </c>
      <c r="C1104">
        <v>11</v>
      </c>
      <c r="D1104">
        <v>2000</v>
      </c>
      <c r="E1104">
        <v>178</v>
      </c>
      <c r="F1104">
        <f>I1104*[1]!wallScanRefl(B1104,G1064,H1064,I1064,K1064)+J1064</f>
        <v>155.32326329773687</v>
      </c>
      <c r="G1104">
        <f t="shared" si="22"/>
        <v>2.8889572329425146</v>
      </c>
      <c r="I1104">
        <f>IF(B1104&gt;H1064,EXP(-1.414*M1064*J1104),1)</f>
        <v>0.9733914028178885</v>
      </c>
      <c r="J1104">
        <f>IF(B1104&gt;H1064,B1104-H1064,0)</f>
        <v>0.11307234232120678</v>
      </c>
    </row>
    <row r="1105" spans="1:10">
      <c r="A1105">
        <v>39</v>
      </c>
      <c r="B1105">
        <v>-21.475000000000001</v>
      </c>
      <c r="C1105">
        <v>11</v>
      </c>
      <c r="D1105">
        <v>2000</v>
      </c>
      <c r="E1105">
        <v>143</v>
      </c>
      <c r="F1105">
        <f>I1105*[1]!wallScanRefl(B1105,G1064,H1064,I1064,K1064)+J1064</f>
        <v>141.74731578026035</v>
      </c>
      <c r="G1105">
        <f t="shared" si="22"/>
        <v>1.097355072996317E-2</v>
      </c>
      <c r="I1105">
        <f>IF(B1105&gt;H1064,EXP(-1.414*M1064*J1105),1)</f>
        <v>0.98742143477888267</v>
      </c>
      <c r="J1105">
        <f>IF(B1105&gt;H1064,B1105-H1064,0)</f>
        <v>5.3072342321204502E-2</v>
      </c>
    </row>
    <row r="1106" spans="1:10">
      <c r="A1106">
        <v>40</v>
      </c>
      <c r="B1106">
        <v>-21.54</v>
      </c>
      <c r="C1106">
        <v>11</v>
      </c>
      <c r="D1106">
        <v>2000</v>
      </c>
      <c r="E1106">
        <v>119</v>
      </c>
      <c r="F1106">
        <f>I1106*[1]!wallScanRefl(B1106,G1064,H1064,I1064,K1064)+J1064</f>
        <v>124.28873058923932</v>
      </c>
      <c r="G1106">
        <f t="shared" si="22"/>
        <v>0.23504765752567816</v>
      </c>
      <c r="I1106">
        <f>IF(B1106&gt;H1064,EXP(-1.414*M1064*J1106),1)</f>
        <v>1</v>
      </c>
      <c r="J1106">
        <f>IF(B1106&gt;H1064,B1106-H1064,0)</f>
        <v>0</v>
      </c>
    </row>
    <row r="1107" spans="1:10">
      <c r="A1107">
        <v>41</v>
      </c>
      <c r="B1107">
        <v>-21.61</v>
      </c>
      <c r="C1107">
        <v>11</v>
      </c>
      <c r="D1107">
        <v>2000</v>
      </c>
      <c r="E1107">
        <v>87</v>
      </c>
      <c r="F1107">
        <f>I1107*[1]!wallScanRefl(B1107,G1064,H1064,I1064,K1064)+J1064</f>
        <v>104.98966417155481</v>
      </c>
      <c r="G1107">
        <f t="shared" si="22"/>
        <v>3.7198622644289965</v>
      </c>
      <c r="I1107">
        <f>IF(B1107&gt;H1064,EXP(-1.414*M1064*J1107),1)</f>
        <v>1</v>
      </c>
      <c r="J1107">
        <f>IF(B1107&gt;H1064,B1107-H1064,0)</f>
        <v>0</v>
      </c>
    </row>
    <row r="1108" spans="1:10">
      <c r="A1108">
        <v>42</v>
      </c>
      <c r="B1108">
        <v>-21.675000000000001</v>
      </c>
      <c r="C1108">
        <v>11</v>
      </c>
      <c r="D1108">
        <v>2000</v>
      </c>
      <c r="E1108">
        <v>87</v>
      </c>
      <c r="F1108">
        <f>I1108*[1]!wallScanRefl(B1108,G1064,H1064,I1064,K1064)+J1064</f>
        <v>89.352727423431517</v>
      </c>
      <c r="G1108">
        <f t="shared" si="22"/>
        <v>6.3624440562835699E-2</v>
      </c>
      <c r="I1108">
        <f>IF(B1108&gt;H1064,EXP(-1.414*M1064*J1108),1)</f>
        <v>1</v>
      </c>
      <c r="J1108">
        <f>IF(B1108&gt;H1064,B1108-H1064,0)</f>
        <v>0</v>
      </c>
    </row>
    <row r="1109" spans="1:10">
      <c r="A1109">
        <v>43</v>
      </c>
      <c r="B1109">
        <v>-21.734999999999999</v>
      </c>
      <c r="C1109">
        <v>11</v>
      </c>
      <c r="D1109">
        <v>2000</v>
      </c>
      <c r="E1109">
        <v>99</v>
      </c>
      <c r="F1109">
        <f>I1109*[1]!wallScanRefl(B1109,G1064,H1064,I1064,K1064)+J1064</f>
        <v>76.870448139216649</v>
      </c>
      <c r="G1109">
        <f t="shared" si="22"/>
        <v>4.9466370258494932</v>
      </c>
      <c r="I1109">
        <f>IF(B1109&gt;H1064,EXP(-1.414*M1064*J1109),1)</f>
        <v>1</v>
      </c>
      <c r="J1109">
        <f>IF(B1109&gt;H1064,B1109-H1064,0)</f>
        <v>0</v>
      </c>
    </row>
    <row r="1110" spans="1:10">
      <c r="A1110">
        <v>44</v>
      </c>
      <c r="B1110">
        <v>-21.8</v>
      </c>
      <c r="C1110">
        <v>11</v>
      </c>
      <c r="D1110">
        <v>2000</v>
      </c>
      <c r="E1110">
        <v>55</v>
      </c>
      <c r="F1110">
        <f>I1110*[1]!wallScanRefl(B1110,G1064,H1064,I1064,K1064)+J1064</f>
        <v>65.462446438206626</v>
      </c>
      <c r="G1110">
        <f t="shared" si="22"/>
        <v>1.9902324631335002</v>
      </c>
      <c r="I1110">
        <f>IF(B1110&gt;H1064,EXP(-1.414*M1064*J1110),1)</f>
        <v>1</v>
      </c>
      <c r="J1110">
        <f>IF(B1110&gt;H1064,B1110-H1064,0)</f>
        <v>0</v>
      </c>
    </row>
    <row r="1111" spans="1:10">
      <c r="A1111">
        <v>45</v>
      </c>
      <c r="B1111">
        <v>-21.875</v>
      </c>
      <c r="C1111">
        <v>11</v>
      </c>
      <c r="D1111">
        <v>2000</v>
      </c>
      <c r="E1111">
        <v>61</v>
      </c>
      <c r="F1111">
        <f>I1111*[1]!wallScanRefl(B1111,G1064,H1064,I1064,K1064)+J1064</f>
        <v>55.031910198253172</v>
      </c>
      <c r="G1111">
        <f t="shared" si="22"/>
        <v>0.58390321117564747</v>
      </c>
      <c r="I1111">
        <f>IF(B1111&gt;H1064,EXP(-1.414*M1064*J1111),1)</f>
        <v>1</v>
      </c>
      <c r="J1111">
        <f>IF(B1111&gt;H1064,B1111-H1064,0)</f>
        <v>0</v>
      </c>
    </row>
    <row r="1112" spans="1:10">
      <c r="A1112">
        <v>46</v>
      </c>
      <c r="B1112">
        <v>-21.93</v>
      </c>
      <c r="C1112">
        <v>10</v>
      </c>
      <c r="D1112">
        <v>2000</v>
      </c>
      <c r="E1112">
        <v>58</v>
      </c>
      <c r="F1112">
        <f>I1112*[1]!wallScanRefl(B1112,G1064,H1064,I1064,K1064)+J1064</f>
        <v>49.24358170968371</v>
      </c>
      <c r="G1112">
        <f t="shared" si="22"/>
        <v>1.3219803668100976</v>
      </c>
      <c r="I1112">
        <f>IF(B1112&gt;H1064,EXP(-1.414*M1064*J1112),1)</f>
        <v>1</v>
      </c>
      <c r="J1112">
        <f>IF(B1112&gt;H1064,B1112-H1064,0)</f>
        <v>0</v>
      </c>
    </row>
    <row r="1113" spans="1:10">
      <c r="A1113">
        <v>47</v>
      </c>
      <c r="B1113">
        <v>-21.995000000000001</v>
      </c>
      <c r="C1113">
        <v>10</v>
      </c>
      <c r="D1113">
        <v>2000</v>
      </c>
      <c r="E1113">
        <v>45</v>
      </c>
      <c r="F1113">
        <f>I1113*[1]!wallScanRefl(B1113,G1064,H1064,I1064,K1064)+J1064</f>
        <v>44.432718682170382</v>
      </c>
      <c r="G1113">
        <f t="shared" si="22"/>
        <v>7.1512909679668493E-3</v>
      </c>
      <c r="I1113">
        <f>IF(B1113&gt;H1064,EXP(-1.414*M1064*J1113),1)</f>
        <v>1</v>
      </c>
      <c r="J1113">
        <f>IF(B1113&gt;H1064,B1113-H1064,0)</f>
        <v>0</v>
      </c>
    </row>
    <row r="1114" spans="1:10">
      <c r="A1114">
        <v>48</v>
      </c>
      <c r="B1114">
        <v>-22.07</v>
      </c>
      <c r="C1114">
        <v>11</v>
      </c>
      <c r="D1114">
        <v>2000</v>
      </c>
      <c r="E1114">
        <v>40</v>
      </c>
      <c r="F1114">
        <f>I1114*[1]!wallScanRefl(B1114,G1064,H1064,I1064,K1064)+J1064</f>
        <v>41.614265527020592</v>
      </c>
      <c r="G1114">
        <f t="shared" si="22"/>
        <v>6.5146329793176749E-2</v>
      </c>
      <c r="I1114">
        <f>IF(B1114&gt;H1064,EXP(-1.414*M1064*J1114),1)</f>
        <v>1</v>
      </c>
      <c r="J1114">
        <f>IF(B1114&gt;H1064,B1114-H1064,0)</f>
        <v>0</v>
      </c>
    </row>
    <row r="1115" spans="1:10">
      <c r="A1115">
        <v>49</v>
      </c>
      <c r="B1115">
        <v>-22.135000000000002</v>
      </c>
      <c r="C1115">
        <v>11</v>
      </c>
      <c r="D1115">
        <v>2000</v>
      </c>
      <c r="E1115">
        <v>47</v>
      </c>
      <c r="F1115">
        <f>I1115*[1]!wallScanRefl(B1115,G1064,H1064,I1064,K1064)+J1064</f>
        <v>41.300896391856959</v>
      </c>
      <c r="G1115">
        <f t="shared" si="22"/>
        <v>0.69105919013508565</v>
      </c>
      <c r="I1115">
        <f>IF(B1115&gt;H1064,EXP(-1.414*M1064*J1115),1)</f>
        <v>1</v>
      </c>
      <c r="J1115">
        <f>IF(B1115&gt;H1064,B1115-H1064,0)</f>
        <v>0</v>
      </c>
    </row>
    <row r="1116" spans="1:10">
      <c r="A1116">
        <v>50</v>
      </c>
      <c r="B1116">
        <v>-22.19</v>
      </c>
      <c r="C1116">
        <v>10</v>
      </c>
      <c r="D1116">
        <v>2000</v>
      </c>
      <c r="E1116">
        <v>37</v>
      </c>
      <c r="F1116">
        <f>I1116*[1]!wallScanRefl(B1116,G1064,H1064,I1064,K1064)+J1064</f>
        <v>41.300896391856959</v>
      </c>
      <c r="G1116">
        <f t="shared" si="22"/>
        <v>0.49993810198616784</v>
      </c>
      <c r="I1116">
        <f>IF(B1116&gt;H1064,EXP(-1.414*M1064*J1116),1)</f>
        <v>1</v>
      </c>
      <c r="J1116">
        <f>IF(B1116&gt;H1064,B1116-H1064,0)</f>
        <v>0</v>
      </c>
    </row>
    <row r="1117" spans="1:10">
      <c r="A1117">
        <v>51</v>
      </c>
      <c r="B1117">
        <v>-22.254999999999999</v>
      </c>
      <c r="C1117">
        <v>11</v>
      </c>
      <c r="D1117">
        <v>2000</v>
      </c>
      <c r="E1117">
        <v>44</v>
      </c>
      <c r="F1117">
        <f>I1117*[1]!wallScanRefl(B1117,G1064,H1064,I1064,K1064)+J1064</f>
        <v>41.300896391856959</v>
      </c>
      <c r="G1117">
        <f t="shared" si="22"/>
        <v>0.16557182471569959</v>
      </c>
      <c r="I1117">
        <f>IF(B1117&gt;H1064,EXP(-1.414*M1064*J1117),1)</f>
        <v>1</v>
      </c>
      <c r="J1117">
        <f>IF(B1117&gt;H1064,B1117-H1064,0)</f>
        <v>0</v>
      </c>
    </row>
    <row r="1118" spans="1:10">
      <c r="A1118">
        <v>52</v>
      </c>
      <c r="B1118">
        <v>-22.324999999999999</v>
      </c>
      <c r="C1118">
        <v>11</v>
      </c>
      <c r="D1118">
        <v>2000</v>
      </c>
      <c r="E1118">
        <v>61</v>
      </c>
      <c r="F1118">
        <f>I1118*[1]!wallScanRefl(B1118,G1064,H1064,I1064,K1064)+J1064</f>
        <v>41.300896391856959</v>
      </c>
      <c r="G1118">
        <f t="shared" si="22"/>
        <v>6.3615521797435113</v>
      </c>
      <c r="I1118">
        <f>IF(B1118&gt;H1064,EXP(-1.414*M1064*J1118),1)</f>
        <v>1</v>
      </c>
      <c r="J1118">
        <f>IF(B1118&gt;H1064,B1118-H1064,0)</f>
        <v>0</v>
      </c>
    </row>
    <row r="1119" spans="1:10">
      <c r="A1119">
        <v>53</v>
      </c>
      <c r="B1119">
        <v>-22.385000000000002</v>
      </c>
      <c r="C1119">
        <v>11</v>
      </c>
      <c r="D1119">
        <v>2000</v>
      </c>
      <c r="E1119">
        <v>36</v>
      </c>
      <c r="F1119">
        <f>I1119*[1]!wallScanRefl(B1119,G1064,H1064,I1064,K1064)+J1064</f>
        <v>41.300896391856959</v>
      </c>
      <c r="G1119">
        <f t="shared" si="22"/>
        <v>0.78054173770005919</v>
      </c>
      <c r="I1119">
        <f>IF(B1119&gt;H1064,EXP(-1.414*M1064*J1119),1)</f>
        <v>1</v>
      </c>
      <c r="J1119">
        <f>IF(B1119&gt;H1064,B1119-H1064,0)</f>
        <v>0</v>
      </c>
    </row>
    <row r="1120" spans="1:10">
      <c r="A1120">
        <v>54</v>
      </c>
      <c r="B1120">
        <v>-22.454999999999998</v>
      </c>
      <c r="C1120">
        <v>11</v>
      </c>
      <c r="D1120">
        <v>2000</v>
      </c>
      <c r="E1120">
        <v>50</v>
      </c>
      <c r="F1120">
        <f>I1120*[1]!wallScanRefl(B1120,G1064,H1064,I1064,K1064)+J1064</f>
        <v>41.300896391856959</v>
      </c>
      <c r="G1120">
        <f t="shared" si="22"/>
        <v>1.5134880717041455</v>
      </c>
      <c r="I1120">
        <f>IF(B1120&gt;H1064,EXP(-1.414*M1064*J1120),1)</f>
        <v>1</v>
      </c>
      <c r="J1120">
        <f>IF(B1120&gt;H1064,B1120-H1064,0)</f>
        <v>0</v>
      </c>
    </row>
    <row r="1121" spans="1:10">
      <c r="A1121">
        <v>55</v>
      </c>
      <c r="B1121">
        <v>-22.51</v>
      </c>
      <c r="C1121">
        <v>11</v>
      </c>
      <c r="D1121">
        <v>2000</v>
      </c>
      <c r="E1121">
        <v>39</v>
      </c>
      <c r="F1121">
        <f>I1121*[1]!wallScanRefl(B1121,G1064,H1064,I1064,K1064)+J1064</f>
        <v>41.300896391856959</v>
      </c>
      <c r="G1121">
        <f t="shared" si="22"/>
        <v>0.13574677451436853</v>
      </c>
      <c r="I1121">
        <f>IF(B1121&gt;H1064,EXP(-1.414*M1064*J1121),1)</f>
        <v>1</v>
      </c>
      <c r="J1121">
        <f>IF(B1121&gt;H1064,B1121-H1064,0)</f>
        <v>0</v>
      </c>
    </row>
    <row r="1122" spans="1:10">
      <c r="A1122">
        <v>56</v>
      </c>
      <c r="B1122">
        <v>-22.59</v>
      </c>
      <c r="C1122">
        <v>11</v>
      </c>
      <c r="D1122">
        <v>2000</v>
      </c>
      <c r="E1122">
        <v>38</v>
      </c>
      <c r="F1122">
        <f>I1122*[1]!wallScanRefl(B1122,G1064,H1064,I1064,K1064)+J1064</f>
        <v>41.300896391856959</v>
      </c>
      <c r="G1122">
        <f t="shared" si="22"/>
        <v>0.28673465762563927</v>
      </c>
      <c r="I1122">
        <f>IF(B1122&gt;H1064,EXP(-1.414*M1064*J1122),1)</f>
        <v>1</v>
      </c>
      <c r="J1122">
        <f>IF(B1122&gt;H1064,B1122-H1064,0)</f>
        <v>0</v>
      </c>
    </row>
    <row r="1123" spans="1:10">
      <c r="A1123">
        <v>57</v>
      </c>
      <c r="B1123">
        <v>-22.645</v>
      </c>
      <c r="C1123">
        <v>11</v>
      </c>
      <c r="D1123">
        <v>2000</v>
      </c>
      <c r="E1123">
        <v>38</v>
      </c>
      <c r="F1123">
        <f>I1123*[1]!wallScanRefl(B1123,G1064,H1064,I1064,K1064)+J1064</f>
        <v>41.300896391856959</v>
      </c>
      <c r="G1123">
        <f t="shared" si="22"/>
        <v>0.28673465762563927</v>
      </c>
      <c r="I1123">
        <f>IF(B1123&gt;H1064,EXP(-1.414*M1064*J1123),1)</f>
        <v>1</v>
      </c>
      <c r="J1123">
        <f>IF(B1123&gt;H1064,B1123-H1064,0)</f>
        <v>0</v>
      </c>
    </row>
    <row r="1124" spans="1:10">
      <c r="A1124">
        <v>58</v>
      </c>
      <c r="B1124">
        <v>-22.71</v>
      </c>
      <c r="C1124">
        <v>11</v>
      </c>
      <c r="D1124">
        <v>2000</v>
      </c>
      <c r="E1124">
        <v>53</v>
      </c>
      <c r="F1124">
        <f>I1124*[1]!wallScanRefl(B1124,G1064,H1064,I1064,K1064)+J1064</f>
        <v>41.300896391856959</v>
      </c>
      <c r="G1124">
        <f t="shared" si="22"/>
        <v>2.5824344383785944</v>
      </c>
      <c r="I1124">
        <f>IF(B1124&gt;H1064,EXP(-1.414*M1064*J1124),1)</f>
        <v>1</v>
      </c>
      <c r="J1124">
        <f>IF(B1124&gt;H1064,B1124-H1064,0)</f>
        <v>0</v>
      </c>
    </row>
    <row r="1125" spans="1:10">
      <c r="A1125">
        <v>59</v>
      </c>
      <c r="B1125">
        <v>-22.78</v>
      </c>
      <c r="C1125">
        <v>11</v>
      </c>
      <c r="D1125">
        <v>2000</v>
      </c>
      <c r="E1125">
        <v>36</v>
      </c>
      <c r="F1125">
        <f>I1125*[1]!wallScanRefl(B1125,G1064,H1064,I1064,K1064)+J1064</f>
        <v>41.300896391856959</v>
      </c>
      <c r="G1125">
        <f t="shared" si="22"/>
        <v>0.78054173770005919</v>
      </c>
      <c r="I1125">
        <f>IF(B1125&gt;H1064,EXP(-1.414*M1064*J1125),1)</f>
        <v>1</v>
      </c>
      <c r="J1125">
        <f>IF(B1125&gt;H1064,B1125-H1064,0)</f>
        <v>0</v>
      </c>
    </row>
    <row r="1126" spans="1:10">
      <c r="A1126">
        <v>60</v>
      </c>
      <c r="B1126">
        <v>-22.84</v>
      </c>
      <c r="C1126">
        <v>11</v>
      </c>
      <c r="D1126">
        <v>2000</v>
      </c>
      <c r="E1126">
        <v>44</v>
      </c>
      <c r="F1126">
        <f>I1126*[1]!wallScanRefl(B1126,G1064,H1064,I1064,K1064)+J1064</f>
        <v>41.300896391856959</v>
      </c>
      <c r="G1126">
        <f t="shared" si="22"/>
        <v>0.16557182471569959</v>
      </c>
      <c r="I1126">
        <f>IF(B1126&gt;H1064,EXP(-1.414*M1064*J1126),1)</f>
        <v>1</v>
      </c>
      <c r="J1126">
        <f>IF(B1126&gt;H1064,B1126-H1064,0)</f>
        <v>0</v>
      </c>
    </row>
    <row r="1127" spans="1:10">
      <c r="A1127">
        <v>61</v>
      </c>
      <c r="B1127">
        <v>-22.91</v>
      </c>
      <c r="C1127">
        <v>11</v>
      </c>
      <c r="D1127">
        <v>2000</v>
      </c>
      <c r="E1127">
        <v>36</v>
      </c>
      <c r="F1127">
        <f>I1127*[1]!wallScanRefl(B1127,G1064,H1064,I1064,K1064)+J1064</f>
        <v>41.300896391856959</v>
      </c>
      <c r="G1127">
        <f t="shared" si="22"/>
        <v>0.78054173770005919</v>
      </c>
      <c r="I1127">
        <f>IF(B1127&gt;H1064,EXP(-1.414*M1064*J1127),1)</f>
        <v>1</v>
      </c>
      <c r="J1127">
        <f>IF(B1127&gt;H1064,B1127-H1064,0)</f>
        <v>0</v>
      </c>
    </row>
    <row r="1128" spans="1:10">
      <c r="A1128">
        <v>62</v>
      </c>
      <c r="B1128">
        <v>-22.97</v>
      </c>
      <c r="C1128">
        <v>10</v>
      </c>
      <c r="D1128">
        <v>2000</v>
      </c>
      <c r="E1128">
        <v>40</v>
      </c>
      <c r="F1128">
        <f>I1128*[1]!wallScanRefl(B1128,G1064,H1064,I1064,K1064)+J1064</f>
        <v>41.300896391856959</v>
      </c>
      <c r="G1128">
        <f t="shared" si="22"/>
        <v>4.2308285558661375E-2</v>
      </c>
      <c r="I1128">
        <f>IF(B1128&gt;H1064,EXP(-1.414*M1064*J1128),1)</f>
        <v>1</v>
      </c>
      <c r="J1128">
        <f>IF(B1128&gt;H1064,B1128-H1064,0)</f>
        <v>0</v>
      </c>
    </row>
    <row r="1129" spans="1:10">
      <c r="A1129">
        <v>63</v>
      </c>
      <c r="B1129">
        <v>-23.04</v>
      </c>
      <c r="C1129">
        <v>11</v>
      </c>
      <c r="D1129">
        <v>2000</v>
      </c>
      <c r="E1129">
        <v>41</v>
      </c>
      <c r="F1129">
        <f>I1129*[1]!wallScanRefl(B1129,G1064,H1064,I1064,K1064)+J1064</f>
        <v>41.300896391856959</v>
      </c>
      <c r="G1129">
        <f t="shared" si="22"/>
        <v>2.2082594788423592E-3</v>
      </c>
      <c r="I1129">
        <f>IF(B1129&gt;H1064,EXP(-1.414*M1064*J1129),1)</f>
        <v>1</v>
      </c>
      <c r="J1129">
        <f>IF(B1129&gt;H1064,B1129-H1064,0)</f>
        <v>0</v>
      </c>
    </row>
    <row r="1130" spans="1:10">
      <c r="A1130">
        <v>64</v>
      </c>
      <c r="B1130">
        <v>-23.1</v>
      </c>
      <c r="C1130">
        <v>10</v>
      </c>
      <c r="D1130">
        <v>2000</v>
      </c>
      <c r="E1130">
        <v>37</v>
      </c>
      <c r="F1130">
        <f>I1130*[1]!wallScanRefl(B1130,G1064,H1064,I1064,K1064)+J1064</f>
        <v>41.300896391856959</v>
      </c>
      <c r="G1130">
        <f t="shared" si="22"/>
        <v>0.49993810198616784</v>
      </c>
      <c r="I1130">
        <f>IF(B1130&gt;H1064,EXP(-1.414*M1064*J1130),1)</f>
        <v>1</v>
      </c>
      <c r="J1130">
        <f>IF(B1130&gt;H1064,B1130-H1064,0)</f>
        <v>0</v>
      </c>
    </row>
    <row r="1131" spans="1:10">
      <c r="A1131">
        <v>65</v>
      </c>
      <c r="B1131">
        <v>-23.164999999999999</v>
      </c>
      <c r="C1131">
        <v>11</v>
      </c>
      <c r="D1131">
        <v>2000</v>
      </c>
      <c r="E1131">
        <v>33</v>
      </c>
      <c r="F1131">
        <f>I1131*[1]!wallScanRefl(B1131,G1064,H1064,I1064,K1064)+J1064</f>
        <v>41.300896391856959</v>
      </c>
      <c r="G1131">
        <f t="shared" si="22"/>
        <v>2.088026694192239</v>
      </c>
      <c r="I1131">
        <f>IF(B1131&gt;H1064,EXP(-1.414*M1064*J1131),1)</f>
        <v>1</v>
      </c>
      <c r="J1131">
        <f>IF(B1131&gt;H1064,B1131-H1064,0)</f>
        <v>0</v>
      </c>
    </row>
    <row r="1132" spans="1:10">
      <c r="A1132">
        <v>66</v>
      </c>
      <c r="B1132">
        <v>-23.234999999999999</v>
      </c>
      <c r="C1132">
        <v>11</v>
      </c>
      <c r="D1132">
        <v>2000</v>
      </c>
      <c r="E1132">
        <v>38</v>
      </c>
      <c r="F1132">
        <f>I1132*[1]!wallScanRefl(B1132,G1064,H1064,I1064,K1064)+J1064</f>
        <v>41.300896391856959</v>
      </c>
      <c r="G1132">
        <f t="shared" ref="G1132:G1141" si="23">(F1132-E1132)^2/E1132</f>
        <v>0.28673465762563927</v>
      </c>
      <c r="I1132">
        <f>IF(B1132&gt;H1064,EXP(-1.414*M1064*J1132),1)</f>
        <v>1</v>
      </c>
      <c r="J1132">
        <f>IF(B1132&gt;H1064,B1132-H1064,0)</f>
        <v>0</v>
      </c>
    </row>
    <row r="1133" spans="1:10">
      <c r="A1133">
        <v>67</v>
      </c>
      <c r="B1133">
        <v>-23.3</v>
      </c>
      <c r="C1133">
        <v>11</v>
      </c>
      <c r="D1133">
        <v>2000</v>
      </c>
      <c r="E1133">
        <v>42</v>
      </c>
      <c r="F1133">
        <f>I1133*[1]!wallScanRefl(B1133,G1064,H1064,I1064,K1064)+J1064</f>
        <v>41.300896391856959</v>
      </c>
      <c r="G1133">
        <f t="shared" si="23"/>
        <v>1.1636806069490914E-2</v>
      </c>
      <c r="I1133">
        <f>IF(B1133&gt;H1064,EXP(-1.414*M1064*J1133),1)</f>
        <v>1</v>
      </c>
      <c r="J1133">
        <f>IF(B1133&gt;H1064,B1133-H1064,0)</f>
        <v>0</v>
      </c>
    </row>
    <row r="1134" spans="1:10">
      <c r="A1134">
        <v>68</v>
      </c>
      <c r="B1134">
        <v>-23.36</v>
      </c>
      <c r="C1134">
        <v>11</v>
      </c>
      <c r="D1134">
        <v>2000</v>
      </c>
      <c r="E1134">
        <v>40</v>
      </c>
      <c r="F1134">
        <f>I1134*[1]!wallScanRefl(B1134,G1064,H1064,I1064,K1064)+J1064</f>
        <v>41.300896391856959</v>
      </c>
      <c r="G1134">
        <f t="shared" si="23"/>
        <v>4.2308285558661375E-2</v>
      </c>
      <c r="I1134">
        <f>IF(B1134&gt;H1064,EXP(-1.414*M1064*J1134),1)</f>
        <v>1</v>
      </c>
      <c r="J1134">
        <f>IF(B1134&gt;H1064,B1134-H1064,0)</f>
        <v>0</v>
      </c>
    </row>
    <row r="1135" spans="1:10">
      <c r="A1135">
        <v>69</v>
      </c>
      <c r="B1135">
        <v>-23.425000000000001</v>
      </c>
      <c r="C1135">
        <v>11</v>
      </c>
      <c r="D1135">
        <v>2000</v>
      </c>
      <c r="E1135">
        <v>49</v>
      </c>
      <c r="F1135">
        <f>I1135*[1]!wallScanRefl(B1135,G1064,H1064,I1064,K1064)+J1064</f>
        <v>41.300896391856959</v>
      </c>
      <c r="G1135">
        <f t="shared" si="23"/>
        <v>1.2097182932432897</v>
      </c>
      <c r="I1135">
        <f>IF(B1135&gt;H1064,EXP(-1.414*M1064*J1135),1)</f>
        <v>1</v>
      </c>
      <c r="J1135">
        <f>IF(B1135&gt;H1064,B1135-H1064,0)</f>
        <v>0</v>
      </c>
    </row>
    <row r="1136" spans="1:10">
      <c r="A1136">
        <v>70</v>
      </c>
      <c r="B1136">
        <v>-23.5</v>
      </c>
      <c r="C1136">
        <v>11</v>
      </c>
      <c r="D1136">
        <v>2000</v>
      </c>
      <c r="E1136">
        <v>44</v>
      </c>
      <c r="F1136">
        <f>I1136*[1]!wallScanRefl(B1136,G1064,H1064,I1064,K1064)+J1064</f>
        <v>41.300896391856959</v>
      </c>
      <c r="G1136">
        <f t="shared" si="23"/>
        <v>0.16557182471569959</v>
      </c>
      <c r="I1136">
        <f>IF(B1136&gt;H1064,EXP(-1.414*M1064*J1136),1)</f>
        <v>1</v>
      </c>
      <c r="J1136">
        <f>IF(B1136&gt;H1064,B1136-H1064,0)</f>
        <v>0</v>
      </c>
    </row>
    <row r="1137" spans="1:10">
      <c r="A1137">
        <v>71</v>
      </c>
      <c r="B1137">
        <v>-23.56</v>
      </c>
      <c r="C1137">
        <v>10</v>
      </c>
      <c r="D1137">
        <v>2000</v>
      </c>
      <c r="E1137">
        <v>36</v>
      </c>
      <c r="F1137">
        <f>I1137*[1]!wallScanRefl(B1137,G1064,H1064,I1064,K1064)+J1064</f>
        <v>41.300896391856959</v>
      </c>
      <c r="G1137">
        <f t="shared" si="23"/>
        <v>0.78054173770005919</v>
      </c>
      <c r="I1137">
        <f>IF(B1137&gt;H1064,EXP(-1.414*M1064*J1137),1)</f>
        <v>1</v>
      </c>
      <c r="J1137">
        <f>IF(B1137&gt;H1064,B1137-H1064,0)</f>
        <v>0</v>
      </c>
    </row>
    <row r="1138" spans="1:10">
      <c r="A1138">
        <v>72</v>
      </c>
      <c r="B1138">
        <v>-23.625</v>
      </c>
      <c r="C1138">
        <v>10</v>
      </c>
      <c r="D1138">
        <v>2000</v>
      </c>
      <c r="E1138">
        <v>47</v>
      </c>
      <c r="F1138">
        <f>I1138*[1]!wallScanRefl(B1138,G1064,H1064,I1064,K1064)+J1064</f>
        <v>41.300896391856959</v>
      </c>
      <c r="G1138">
        <f t="shared" si="23"/>
        <v>0.69105919013508565</v>
      </c>
      <c r="I1138">
        <f>IF(B1138&gt;H1064,EXP(-1.414*M1064*J1138),1)</f>
        <v>1</v>
      </c>
      <c r="J1138">
        <f>IF(B1138&gt;H1064,B1138-H1064,0)</f>
        <v>0</v>
      </c>
    </row>
    <row r="1139" spans="1:10">
      <c r="A1139">
        <v>73</v>
      </c>
      <c r="B1139">
        <v>-23.69</v>
      </c>
      <c r="C1139">
        <v>11</v>
      </c>
      <c r="D1139">
        <v>2000</v>
      </c>
      <c r="E1139">
        <v>46</v>
      </c>
      <c r="F1139">
        <f>I1139*[1]!wallScanRefl(B1139,G1064,H1064,I1064,K1064)+J1064</f>
        <v>41.300896391856959</v>
      </c>
      <c r="G1139">
        <f t="shared" si="23"/>
        <v>0.48003423304484666</v>
      </c>
      <c r="I1139">
        <f>IF(B1139&gt;H1064,EXP(-1.414*M1064*J1139),1)</f>
        <v>1</v>
      </c>
      <c r="J1139">
        <f>IF(B1139&gt;H1064,B1139-H1064,0)</f>
        <v>0</v>
      </c>
    </row>
    <row r="1140" spans="1:10">
      <c r="A1140">
        <v>74</v>
      </c>
      <c r="B1140">
        <v>-23.754999999999999</v>
      </c>
      <c r="C1140">
        <v>10</v>
      </c>
      <c r="D1140">
        <v>2000</v>
      </c>
      <c r="E1140">
        <v>38</v>
      </c>
      <c r="F1140">
        <f>I1140*[1]!wallScanRefl(B1140,G1064,H1064,I1064,K1064)+J1064</f>
        <v>41.300896391856959</v>
      </c>
      <c r="G1140">
        <f t="shared" si="23"/>
        <v>0.28673465762563927</v>
      </c>
      <c r="I1140">
        <f>IF(B1140&gt;H1064,EXP(-1.414*M1064*J1140),1)</f>
        <v>1</v>
      </c>
      <c r="J1140">
        <f>IF(B1140&gt;H1064,B1140-H1064,0)</f>
        <v>0</v>
      </c>
    </row>
    <row r="1141" spans="1:10">
      <c r="A1141">
        <v>75</v>
      </c>
      <c r="B1141">
        <v>-23.815000000000001</v>
      </c>
      <c r="C1141">
        <v>11</v>
      </c>
      <c r="D1141">
        <v>2000</v>
      </c>
      <c r="E1141">
        <v>43</v>
      </c>
      <c r="F1141">
        <f>I1141*[1]!wallScanRefl(B1141,G1064,H1064,I1064,K1064)+J1064</f>
        <v>41.300896391856959</v>
      </c>
      <c r="G1141">
        <f t="shared" si="23"/>
        <v>6.7138443516388369E-2</v>
      </c>
      <c r="I1141">
        <f>IF(B1141&gt;H1064,EXP(-1.414*M1064*J1141),1)</f>
        <v>1</v>
      </c>
      <c r="J1141">
        <f>IF(B1141&gt;H1064,B1141-H1064,0)</f>
        <v>0</v>
      </c>
    </row>
    <row r="1142" spans="1:10">
      <c r="A1142" t="s">
        <v>0</v>
      </c>
    </row>
    <row r="1143" spans="1:10">
      <c r="A1143" t="s">
        <v>0</v>
      </c>
    </row>
    <row r="1144" spans="1:10">
      <c r="A1144" t="s">
        <v>0</v>
      </c>
    </row>
    <row r="1145" spans="1:10">
      <c r="A1145" t="s">
        <v>0</v>
      </c>
    </row>
    <row r="1146" spans="1:10">
      <c r="A1146" t="s">
        <v>38</v>
      </c>
    </row>
    <row r="1147" spans="1:10">
      <c r="A1147" t="s">
        <v>2</v>
      </c>
    </row>
    <row r="1148" spans="1:10">
      <c r="A1148" t="s">
        <v>15</v>
      </c>
    </row>
    <row r="1149" spans="1:10">
      <c r="A1149" t="s">
        <v>4</v>
      </c>
    </row>
    <row r="1150" spans="1:10">
      <c r="A1150" t="s">
        <v>5</v>
      </c>
    </row>
    <row r="1151" spans="1:10">
      <c r="A1151" t="s">
        <v>6</v>
      </c>
    </row>
    <row r="1152" spans="1:10">
      <c r="A1152" t="s">
        <v>7</v>
      </c>
    </row>
    <row r="1153" spans="1:13">
      <c r="A1153" t="s">
        <v>39</v>
      </c>
    </row>
    <row r="1154" spans="1:13">
      <c r="A1154" t="s">
        <v>9</v>
      </c>
    </row>
    <row r="1155" spans="1:13">
      <c r="A1155" t="s">
        <v>10</v>
      </c>
      <c r="G1155" t="s">
        <v>159</v>
      </c>
      <c r="H1155" t="s">
        <v>160</v>
      </c>
      <c r="I1155" t="s">
        <v>161</v>
      </c>
      <c r="J1155" t="s">
        <v>162</v>
      </c>
      <c r="K1155" t="s">
        <v>109</v>
      </c>
      <c r="M1155" t="s">
        <v>163</v>
      </c>
    </row>
    <row r="1156" spans="1:13">
      <c r="A1156" t="s">
        <v>11</v>
      </c>
      <c r="G1156">
        <v>236.46764252851827</v>
      </c>
      <c r="H1156">
        <v>-21.619544174147769</v>
      </c>
      <c r="I1156">
        <v>0.97402204150803307</v>
      </c>
      <c r="J1156">
        <v>40.99443161255698</v>
      </c>
      <c r="K1156">
        <v>90</v>
      </c>
      <c r="M1156">
        <v>0.22578368197065063</v>
      </c>
    </row>
    <row r="1157" spans="1:13">
      <c r="A1157" t="s">
        <v>0</v>
      </c>
    </row>
    <row r="1158" spans="1:13">
      <c r="A1158" t="s">
        <v>130</v>
      </c>
      <c r="B1158" t="s">
        <v>123</v>
      </c>
      <c r="C1158" t="s">
        <v>112</v>
      </c>
      <c r="D1158" t="s">
        <v>129</v>
      </c>
      <c r="E1158" t="s">
        <v>128</v>
      </c>
      <c r="F1158" t="s">
        <v>164</v>
      </c>
      <c r="G1158" t="s">
        <v>165</v>
      </c>
      <c r="H1158" t="s">
        <v>166</v>
      </c>
      <c r="I1158" t="s">
        <v>167</v>
      </c>
      <c r="J1158" t="s">
        <v>157</v>
      </c>
    </row>
    <row r="1159" spans="1:13">
      <c r="A1159">
        <v>1</v>
      </c>
      <c r="B1159">
        <v>-18.995000000000001</v>
      </c>
      <c r="C1159">
        <v>10</v>
      </c>
      <c r="D1159">
        <v>2000</v>
      </c>
      <c r="E1159">
        <v>146</v>
      </c>
      <c r="F1159">
        <f>I1159*[1]!wallScanRefl(B1159,G1156,H1156,I1156,K1156)+J1156</f>
        <v>143.29388452443007</v>
      </c>
      <c r="G1159">
        <f>(F1159-E1159)^2/E1159</f>
        <v>5.0157951829582686E-2</v>
      </c>
      <c r="H1159">
        <f>SUM(G1159:G1233)/(COUNT(G1159:G1233)-4)</f>
        <v>0.84758324408444818</v>
      </c>
      <c r="I1159">
        <f>IF(B1159&gt;H1156,EXP(-1.414*M1156*J1159),1)</f>
        <v>0.43261501581357231</v>
      </c>
      <c r="J1159">
        <f>IF(B1159&gt;H1156,B1159-H1156,0)</f>
        <v>2.6245441741477684</v>
      </c>
    </row>
    <row r="1160" spans="1:13">
      <c r="A1160">
        <v>2</v>
      </c>
      <c r="B1160">
        <v>-19.07</v>
      </c>
      <c r="C1160">
        <v>11</v>
      </c>
      <c r="D1160">
        <v>2000</v>
      </c>
      <c r="E1160">
        <v>152</v>
      </c>
      <c r="F1160">
        <f>I1160*[1]!wallScanRefl(B1160,G1156,H1156,I1156,K1156)+J1156</f>
        <v>145.77294066203979</v>
      </c>
      <c r="G1160">
        <f t="shared" ref="G1160:G1223" si="24">(F1160-E1160)^2/E1160</f>
        <v>0.25510702630577292</v>
      </c>
      <c r="I1160">
        <f>IF(B1160&gt;H1156,EXP(-1.414*M1156*J1160),1)</f>
        <v>0.44309871713989957</v>
      </c>
      <c r="J1160">
        <f>IF(B1160&gt;H1156,B1160-H1156,0)</f>
        <v>2.5495441741477691</v>
      </c>
    </row>
    <row r="1161" spans="1:13">
      <c r="A1161">
        <v>3</v>
      </c>
      <c r="B1161">
        <v>-19.135000000000002</v>
      </c>
      <c r="C1161">
        <v>10</v>
      </c>
      <c r="D1161">
        <v>2000</v>
      </c>
      <c r="E1161">
        <v>156</v>
      </c>
      <c r="F1161">
        <f>I1161*[1]!wallScanRefl(B1161,G1156,H1156,I1156,K1156)+J1156</f>
        <v>147.96999862897979</v>
      </c>
      <c r="G1161">
        <f t="shared" si="24"/>
        <v>0.41333924370888697</v>
      </c>
      <c r="I1161">
        <f>IF(B1161&gt;H1156,EXP(-1.414*M1156*J1161),1)</f>
        <v>0.45238987403327896</v>
      </c>
      <c r="J1161">
        <f>IF(B1161&gt;H1156,B1161-H1156,0)</f>
        <v>2.4845441741477678</v>
      </c>
    </row>
    <row r="1162" spans="1:13">
      <c r="A1162">
        <v>4</v>
      </c>
      <c r="B1162">
        <v>-19.204999999999998</v>
      </c>
      <c r="C1162">
        <v>11</v>
      </c>
      <c r="D1162">
        <v>2000</v>
      </c>
      <c r="E1162">
        <v>148</v>
      </c>
      <c r="F1162">
        <f>I1162*[1]!wallScanRefl(B1162,G1156,H1156,I1156,K1156)+J1156</f>
        <v>150.38760981626842</v>
      </c>
      <c r="G1162">
        <f t="shared" si="24"/>
        <v>3.8518112396900894E-2</v>
      </c>
      <c r="I1162">
        <f>IF(B1162&gt;H1156,EXP(-1.414*M1156*J1162),1)</f>
        <v>0.46261373029300834</v>
      </c>
      <c r="J1162">
        <f>IF(B1162&gt;H1156,B1162-H1156,0)</f>
        <v>2.4145441741477711</v>
      </c>
    </row>
    <row r="1163" spans="1:13">
      <c r="A1163">
        <v>5</v>
      </c>
      <c r="B1163">
        <v>-19.265000000000001</v>
      </c>
      <c r="C1163">
        <v>11</v>
      </c>
      <c r="D1163">
        <v>2000</v>
      </c>
      <c r="E1163">
        <v>140</v>
      </c>
      <c r="F1163">
        <f>I1163*[1]!wallScanRefl(B1163,G1156,H1156,I1156,K1156)+J1156</f>
        <v>152.50328821592512</v>
      </c>
      <c r="G1163">
        <f t="shared" si="24"/>
        <v>1.1166586872178006</v>
      </c>
      <c r="I1163">
        <f>IF(B1163&gt;H1156,EXP(-1.414*M1156*J1163),1)</f>
        <v>0.47156074045065194</v>
      </c>
      <c r="J1163">
        <f>IF(B1163&gt;H1156,B1163-H1156,0)</f>
        <v>2.3545441741477688</v>
      </c>
    </row>
    <row r="1164" spans="1:13">
      <c r="A1164">
        <v>6</v>
      </c>
      <c r="B1164">
        <v>-19.34</v>
      </c>
      <c r="C1164">
        <v>11</v>
      </c>
      <c r="D1164">
        <v>2000</v>
      </c>
      <c r="E1164">
        <v>161</v>
      </c>
      <c r="F1164">
        <f>I1164*[1]!wallScanRefl(B1164,G1156,H1156,I1156,K1156)+J1156</f>
        <v>155.20551884856164</v>
      </c>
      <c r="G1164">
        <f t="shared" si="24"/>
        <v>0.20854665723213939</v>
      </c>
      <c r="I1164">
        <f>IF(B1164&gt;H1156,EXP(-1.414*M1156*J1164),1)</f>
        <v>0.48298822627383647</v>
      </c>
      <c r="J1164">
        <f>IF(B1164&gt;H1156,B1164-H1156,0)</f>
        <v>2.2795441741477696</v>
      </c>
    </row>
    <row r="1165" spans="1:13">
      <c r="A1165">
        <v>7</v>
      </c>
      <c r="B1165">
        <v>-19.395</v>
      </c>
      <c r="C1165">
        <v>11</v>
      </c>
      <c r="D1165">
        <v>2000</v>
      </c>
      <c r="E1165">
        <v>141</v>
      </c>
      <c r="F1165">
        <f>I1165*[1]!wallScanRefl(B1165,G1156,H1156,I1156,K1156)+J1156</f>
        <v>157.22868442172063</v>
      </c>
      <c r="G1165">
        <f t="shared" si="24"/>
        <v>1.867873745104949</v>
      </c>
      <c r="I1165">
        <f>IF(B1165&gt;H1156,EXP(-1.414*M1156*J1165),1)</f>
        <v>0.49154400816232469</v>
      </c>
      <c r="J1165">
        <f>IF(B1165&gt;H1156,B1165-H1156,0)</f>
        <v>2.2245441741477698</v>
      </c>
    </row>
    <row r="1166" spans="1:13">
      <c r="A1166">
        <v>8</v>
      </c>
      <c r="B1166">
        <v>-19.46</v>
      </c>
      <c r="C1166">
        <v>10</v>
      </c>
      <c r="D1166">
        <v>2000</v>
      </c>
      <c r="E1166">
        <v>174</v>
      </c>
      <c r="F1166">
        <f>I1166*[1]!wallScanRefl(B1166,G1156,H1156,I1156,K1156)+J1156</f>
        <v>159.66595322314146</v>
      </c>
      <c r="G1166">
        <f t="shared" si="24"/>
        <v>1.1808327413860273</v>
      </c>
      <c r="I1166">
        <f>IF(B1166&gt;H1156,EXP(-1.414*M1156*J1166),1)</f>
        <v>0.50185099467159677</v>
      </c>
      <c r="J1166">
        <f>IF(B1166&gt;H1156,B1166-H1156,0)</f>
        <v>2.1595441741477686</v>
      </c>
    </row>
    <row r="1167" spans="1:13">
      <c r="A1167">
        <v>9</v>
      </c>
      <c r="B1167">
        <v>-19.53</v>
      </c>
      <c r="C1167">
        <v>11</v>
      </c>
      <c r="D1167">
        <v>2000</v>
      </c>
      <c r="E1167">
        <v>165</v>
      </c>
      <c r="F1167">
        <f>I1167*[1]!wallScanRefl(B1167,G1156,H1156,I1156,K1156)+J1156</f>
        <v>162.34788897968934</v>
      </c>
      <c r="G1167">
        <f t="shared" si="24"/>
        <v>4.2628441600322593E-2</v>
      </c>
      <c r="I1167">
        <f>IF(B1167&gt;H1156,EXP(-1.414*M1156*J1167),1)</f>
        <v>0.51319265532279745</v>
      </c>
      <c r="J1167">
        <f>IF(B1167&gt;H1156,B1167-H1156,0)</f>
        <v>2.0895441741477683</v>
      </c>
    </row>
    <row r="1168" spans="1:13">
      <c r="A1168">
        <v>10</v>
      </c>
      <c r="B1168">
        <v>-19.59</v>
      </c>
      <c r="C1168">
        <v>11</v>
      </c>
      <c r="D1168">
        <v>2000</v>
      </c>
      <c r="E1168">
        <v>146</v>
      </c>
      <c r="F1168">
        <f>I1168*[1]!wallScanRefl(B1168,G1156,H1156,I1156,K1156)+J1156</f>
        <v>164.69488074545717</v>
      </c>
      <c r="G1168">
        <f t="shared" si="24"/>
        <v>2.3938257951155149</v>
      </c>
      <c r="I1168">
        <f>IF(B1168&gt;H1156,EXP(-1.414*M1156*J1168),1)</f>
        <v>0.52311786851759978</v>
      </c>
      <c r="J1168">
        <f>IF(B1168&gt;H1156,B1168-H1156,0)</f>
        <v>2.0295441741477696</v>
      </c>
    </row>
    <row r="1169" spans="1:10">
      <c r="A1169">
        <v>11</v>
      </c>
      <c r="B1169">
        <v>-19.655000000000001</v>
      </c>
      <c r="C1169">
        <v>11</v>
      </c>
      <c r="D1169">
        <v>2000</v>
      </c>
      <c r="E1169">
        <v>167</v>
      </c>
      <c r="F1169">
        <f>I1169*[1]!wallScanRefl(B1169,G1156,H1156,I1156,K1156)+J1156</f>
        <v>167.28870518280576</v>
      </c>
      <c r="G1169">
        <f t="shared" si="24"/>
        <v>4.9910588370601972E-4</v>
      </c>
      <c r="I1169">
        <f>IF(B1169&gt;H1156,EXP(-1.414*M1156*J1169),1)</f>
        <v>0.53408691447083523</v>
      </c>
      <c r="J1169">
        <f>IF(B1169&gt;H1156,B1169-H1156,0)</f>
        <v>1.9645441741477683</v>
      </c>
    </row>
    <row r="1170" spans="1:10">
      <c r="A1170">
        <v>12</v>
      </c>
      <c r="B1170">
        <v>-19.72</v>
      </c>
      <c r="C1170">
        <v>11</v>
      </c>
      <c r="D1170">
        <v>2000</v>
      </c>
      <c r="E1170">
        <v>175</v>
      </c>
      <c r="F1170">
        <f>I1170*[1]!wallScanRefl(B1170,G1156,H1156,I1156,K1156)+J1156</f>
        <v>169.93691847046915</v>
      </c>
      <c r="G1170">
        <f t="shared" si="24"/>
        <v>0.14648454042672246</v>
      </c>
      <c r="I1170">
        <f>IF(B1170&gt;H1156,EXP(-1.414*M1156*J1170),1)</f>
        <v>0.5452859658900755</v>
      </c>
      <c r="J1170">
        <f>IF(B1170&gt;H1156,B1170-H1156,0)</f>
        <v>1.8995441741477705</v>
      </c>
    </row>
    <row r="1171" spans="1:10">
      <c r="A1171">
        <v>13</v>
      </c>
      <c r="B1171">
        <v>-19.785</v>
      </c>
      <c r="C1171">
        <v>11</v>
      </c>
      <c r="D1171">
        <v>2000</v>
      </c>
      <c r="E1171">
        <v>205</v>
      </c>
      <c r="F1171">
        <f>I1171*[1]!wallScanRefl(B1171,G1156,H1156,I1156,K1156)+J1156</f>
        <v>172.64066106614254</v>
      </c>
      <c r="G1171">
        <f t="shared" si="24"/>
        <v>5.1079356889573804</v>
      </c>
      <c r="I1171">
        <f>IF(B1171&gt;H1156,EXP(-1.414*M1156*J1171),1)</f>
        <v>0.55671984566644828</v>
      </c>
      <c r="J1171">
        <f>IF(B1171&gt;H1156,B1171-H1156,0)</f>
        <v>1.8345441741477693</v>
      </c>
    </row>
    <row r="1172" spans="1:10">
      <c r="A1172">
        <v>14</v>
      </c>
      <c r="B1172">
        <v>-19.850000000000001</v>
      </c>
      <c r="C1172">
        <v>11</v>
      </c>
      <c r="D1172">
        <v>2000</v>
      </c>
      <c r="E1172">
        <v>172</v>
      </c>
      <c r="F1172">
        <f>I1172*[1]!wallScanRefl(B1172,G1156,H1156,I1156,K1156)+J1156</f>
        <v>175.40109734131437</v>
      </c>
      <c r="G1172">
        <f t="shared" si="24"/>
        <v>6.7252692587765506E-2</v>
      </c>
      <c r="I1172">
        <f>IF(B1172&gt;H1156,EXP(-1.414*M1156*J1172),1)</f>
        <v>0.5683934778203229</v>
      </c>
      <c r="J1172">
        <f>IF(B1172&gt;H1156,B1172-H1156,0)</f>
        <v>1.769544174147768</v>
      </c>
    </row>
    <row r="1173" spans="1:10">
      <c r="A1173">
        <v>15</v>
      </c>
      <c r="B1173">
        <v>-19.914999999999999</v>
      </c>
      <c r="C1173">
        <v>11</v>
      </c>
      <c r="D1173">
        <v>2000</v>
      </c>
      <c r="E1173">
        <v>189</v>
      </c>
      <c r="F1173">
        <f>I1173*[1]!wallScanRefl(B1173,G1156,H1156,I1156,K1156)+J1156</f>
        <v>178.21941608270566</v>
      </c>
      <c r="G1173">
        <f t="shared" si="24"/>
        <v>0.61492587088796458</v>
      </c>
      <c r="I1173">
        <f>IF(B1173&gt;H1156,EXP(-1.414*M1156*J1173),1)</f>
        <v>0.58031188962185043</v>
      </c>
      <c r="J1173">
        <f>IF(B1173&gt;H1156,B1173-H1156,0)</f>
        <v>1.7045441741477703</v>
      </c>
    </row>
    <row r="1174" spans="1:10">
      <c r="A1174">
        <v>16</v>
      </c>
      <c r="B1174">
        <v>-19.984999999999999</v>
      </c>
      <c r="C1174">
        <v>11</v>
      </c>
      <c r="D1174">
        <v>2000</v>
      </c>
      <c r="E1174">
        <v>173</v>
      </c>
      <c r="F1174">
        <f>I1174*[1]!wallScanRefl(B1174,G1156,H1156,I1156,K1156)+J1156</f>
        <v>181.32065374737377</v>
      </c>
      <c r="G1174">
        <f t="shared" si="24"/>
        <v>0.40019236291147475</v>
      </c>
      <c r="I1174">
        <f>IF(B1174&gt;H1156,EXP(-1.414*M1156*J1174),1)</f>
        <v>0.59342673963476111</v>
      </c>
      <c r="J1174">
        <f>IF(B1174&gt;H1156,B1174-H1156,0)</f>
        <v>1.63454417414777</v>
      </c>
    </row>
    <row r="1175" spans="1:10">
      <c r="A1175">
        <v>17</v>
      </c>
      <c r="B1175">
        <v>-20.04</v>
      </c>
      <c r="C1175">
        <v>11</v>
      </c>
      <c r="D1175">
        <v>2000</v>
      </c>
      <c r="E1175">
        <v>204</v>
      </c>
      <c r="F1175">
        <f>I1175*[1]!wallScanRefl(B1175,G1156,H1156,I1156,K1156)+J1156</f>
        <v>183.80642976531823</v>
      </c>
      <c r="G1175">
        <f t="shared" si="24"/>
        <v>1.9989229354069884</v>
      </c>
      <c r="I1175">
        <f>IF(B1175&gt;H1156,EXP(-1.414*M1156*J1175),1)</f>
        <v>0.60393885871948827</v>
      </c>
      <c r="J1175">
        <f>IF(B1175&gt;H1156,B1175-H1156,0)</f>
        <v>1.5795441741477703</v>
      </c>
    </row>
    <row r="1176" spans="1:10">
      <c r="A1176">
        <v>18</v>
      </c>
      <c r="B1176">
        <v>-20.105</v>
      </c>
      <c r="C1176">
        <v>11</v>
      </c>
      <c r="D1176">
        <v>2000</v>
      </c>
      <c r="E1176">
        <v>164</v>
      </c>
      <c r="F1176">
        <f>I1176*[1]!wallScanRefl(B1176,G1156,H1156,I1156,K1156)+J1156</f>
        <v>186.80099650579328</v>
      </c>
      <c r="G1176">
        <f t="shared" si="24"/>
        <v>3.1700331808365694</v>
      </c>
      <c r="I1176">
        <f>IF(B1176&gt;H1156,EXP(-1.414*M1156*J1176),1)</f>
        <v>0.61660260716496074</v>
      </c>
      <c r="J1176">
        <f>IF(B1176&gt;H1156,B1176-H1156,0)</f>
        <v>1.514544174147769</v>
      </c>
    </row>
    <row r="1177" spans="1:10">
      <c r="A1177">
        <v>19</v>
      </c>
      <c r="B1177">
        <v>-20.175000000000001</v>
      </c>
      <c r="C1177">
        <v>11</v>
      </c>
      <c r="D1177">
        <v>2000</v>
      </c>
      <c r="E1177">
        <v>188</v>
      </c>
      <c r="F1177">
        <f>I1177*[1]!wallScanRefl(B1177,G1156,H1156,I1156,K1156)+J1156</f>
        <v>190.09617494978244</v>
      </c>
      <c r="G1177">
        <f t="shared" si="24"/>
        <v>2.3372071383486185E-2</v>
      </c>
      <c r="I1177">
        <f>IF(B1177&gt;H1156,EXP(-1.414*M1156*J1177),1)</f>
        <v>0.63053761496879479</v>
      </c>
      <c r="J1177">
        <f>IF(B1177&gt;H1156,B1177-H1156,0)</f>
        <v>1.4445441741477687</v>
      </c>
    </row>
    <row r="1178" spans="1:10">
      <c r="A1178">
        <v>20</v>
      </c>
      <c r="B1178">
        <v>-20.245000000000001</v>
      </c>
      <c r="C1178">
        <v>11</v>
      </c>
      <c r="D1178">
        <v>2000</v>
      </c>
      <c r="E1178">
        <v>194</v>
      </c>
      <c r="F1178">
        <f>I1178*[1]!wallScanRefl(B1178,G1156,H1156,I1156,K1156)+J1156</f>
        <v>193.46582329837213</v>
      </c>
      <c r="G1178">
        <f t="shared" si="24"/>
        <v>1.4708492193919143E-3</v>
      </c>
      <c r="I1178">
        <f>IF(B1178&gt;H1156,EXP(-1.414*M1156*J1178),1)</f>
        <v>0.6447875491777989</v>
      </c>
      <c r="J1178">
        <f>IF(B1178&gt;H1156,B1178-H1156,0)</f>
        <v>1.3745441741477684</v>
      </c>
    </row>
    <row r="1179" spans="1:10">
      <c r="A1179">
        <v>21</v>
      </c>
      <c r="B1179">
        <v>-20.305</v>
      </c>
      <c r="C1179">
        <v>10</v>
      </c>
      <c r="D1179">
        <v>2000</v>
      </c>
      <c r="E1179">
        <v>202</v>
      </c>
      <c r="F1179">
        <f>I1179*[1]!wallScanRefl(B1179,G1156,H1156,I1156,K1156)+J1156</f>
        <v>196.41463999107799</v>
      </c>
      <c r="G1179">
        <f t="shared" si="24"/>
        <v>0.15443686351121419</v>
      </c>
      <c r="I1179">
        <f>IF(B1179&gt;H1156,EXP(-1.414*M1156*J1179),1)</f>
        <v>0.65725782486192441</v>
      </c>
      <c r="J1179">
        <f>IF(B1179&gt;H1156,B1179-H1156,0)</f>
        <v>1.3145441741477697</v>
      </c>
    </row>
    <row r="1180" spans="1:10">
      <c r="A1180">
        <v>22</v>
      </c>
      <c r="B1180">
        <v>-20.37</v>
      </c>
      <c r="C1180">
        <v>10</v>
      </c>
      <c r="D1180">
        <v>2000</v>
      </c>
      <c r="E1180">
        <v>206</v>
      </c>
      <c r="F1180">
        <f>I1180*[1]!wallScanRefl(B1180,G1156,H1156,I1156,K1156)+J1156</f>
        <v>199.67358316691806</v>
      </c>
      <c r="G1180">
        <f t="shared" si="24"/>
        <v>0.19428907740729356</v>
      </c>
      <c r="I1180">
        <f>IF(B1180&gt;H1156,EXP(-1.414*M1156*J1180),1)</f>
        <v>0.67103959703587857</v>
      </c>
      <c r="J1180">
        <f>IF(B1180&gt;H1156,B1180-H1156,0)</f>
        <v>1.2495441741477684</v>
      </c>
    </row>
    <row r="1181" spans="1:10">
      <c r="A1181">
        <v>23</v>
      </c>
      <c r="B1181">
        <v>-20.440000000000001</v>
      </c>
      <c r="C1181">
        <v>11</v>
      </c>
      <c r="D1181">
        <v>2000</v>
      </c>
      <c r="E1181">
        <v>204</v>
      </c>
      <c r="F1181">
        <f>I1181*[1]!wallScanRefl(B1181,G1156,H1156,I1156,K1156)+J1156</f>
        <v>203.25967766201353</v>
      </c>
      <c r="G1181">
        <f t="shared" si="24"/>
        <v>2.6866527653027104E-3</v>
      </c>
      <c r="I1181">
        <f>IF(B1181&gt;H1156,EXP(-1.414*M1156*J1181),1)</f>
        <v>0.68620486217215604</v>
      </c>
      <c r="J1181">
        <f>IF(B1181&gt;H1156,B1181-H1156,0)</f>
        <v>1.1795441741477681</v>
      </c>
    </row>
    <row r="1182" spans="1:10">
      <c r="A1182">
        <v>24</v>
      </c>
      <c r="B1182">
        <v>-20.51</v>
      </c>
      <c r="C1182">
        <v>10</v>
      </c>
      <c r="D1182">
        <v>2000</v>
      </c>
      <c r="E1182">
        <v>190</v>
      </c>
      <c r="F1182">
        <f>I1182*[1]!wallScanRefl(B1182,G1156,H1156,I1156,K1156)+J1156</f>
        <v>206.92681666485805</v>
      </c>
      <c r="G1182">
        <f t="shared" si="24"/>
        <v>1.5079848547669275</v>
      </c>
      <c r="I1182">
        <f>IF(B1182&gt;H1156,EXP(-1.414*M1156*J1182),1)</f>
        <v>0.70171285710809006</v>
      </c>
      <c r="J1182">
        <f>IF(B1182&gt;H1156,B1182-H1156,0)</f>
        <v>1.1095441741477678</v>
      </c>
    </row>
    <row r="1183" spans="1:10">
      <c r="A1183">
        <v>25</v>
      </c>
      <c r="B1183">
        <v>-20.57</v>
      </c>
      <c r="C1183">
        <v>10</v>
      </c>
      <c r="D1183">
        <v>2000</v>
      </c>
      <c r="E1183">
        <v>193</v>
      </c>
      <c r="F1183">
        <f>I1183*[1]!wallScanRefl(B1183,G1156,H1156,I1156,K1156)+J1156</f>
        <v>210.13597073299294</v>
      </c>
      <c r="G1183">
        <f t="shared" si="24"/>
        <v>1.5214585127564288</v>
      </c>
      <c r="I1183">
        <f>IF(B1183&gt;H1156,EXP(-1.414*M1156*J1183),1)</f>
        <v>0.71528407570620278</v>
      </c>
      <c r="J1183">
        <f>IF(B1183&gt;H1156,B1183-H1156,0)</f>
        <v>1.0495441741477691</v>
      </c>
    </row>
    <row r="1184" spans="1:10">
      <c r="A1184">
        <v>26</v>
      </c>
      <c r="B1184">
        <v>-20.635000000000002</v>
      </c>
      <c r="C1184">
        <v>11</v>
      </c>
      <c r="D1184">
        <v>2000</v>
      </c>
      <c r="E1184">
        <v>217</v>
      </c>
      <c r="F1184">
        <f>I1184*[1]!wallScanRefl(B1184,G1156,H1156,I1156,K1156)+J1156</f>
        <v>213.68263091585118</v>
      </c>
      <c r="G1184">
        <f t="shared" si="24"/>
        <v>5.0713998343163119E-2</v>
      </c>
      <c r="I1184">
        <f>IF(B1184&gt;H1156,EXP(-1.414*M1156*J1184),1)</f>
        <v>0.73028257674818153</v>
      </c>
      <c r="J1184">
        <f>IF(B1184&gt;H1156,B1184-H1156,0)</f>
        <v>0.98454417414776785</v>
      </c>
    </row>
    <row r="1185" spans="1:10">
      <c r="A1185">
        <v>27</v>
      </c>
      <c r="B1185">
        <v>-20.7</v>
      </c>
      <c r="C1185">
        <v>11</v>
      </c>
      <c r="D1185">
        <v>2000</v>
      </c>
      <c r="E1185">
        <v>212</v>
      </c>
      <c r="F1185">
        <f>I1185*[1]!wallScanRefl(B1185,G1156,H1156,I1156,K1156)+J1156</f>
        <v>217.30365957447265</v>
      </c>
      <c r="G1185">
        <f t="shared" si="24"/>
        <v>0.13268304189573291</v>
      </c>
      <c r="I1185">
        <f>IF(B1185&gt;H1156,EXP(-1.414*M1156*J1185),1)</f>
        <v>0.7455955752620681</v>
      </c>
      <c r="J1185">
        <f>IF(B1185&gt;H1156,B1185-H1156,0)</f>
        <v>0.91954417414777012</v>
      </c>
    </row>
    <row r="1186" spans="1:10">
      <c r="A1186">
        <v>28</v>
      </c>
      <c r="B1186">
        <v>-20.765000000000001</v>
      </c>
      <c r="C1186">
        <v>11</v>
      </c>
      <c r="D1186">
        <v>2000</v>
      </c>
      <c r="E1186">
        <v>239</v>
      </c>
      <c r="F1186">
        <f>I1186*[1]!wallScanRefl(B1186,G1156,H1156,I1156,K1156)+J1156</f>
        <v>221.0006161111975</v>
      </c>
      <c r="G1186">
        <f t="shared" si="24"/>
        <v>1.3555557337928157</v>
      </c>
      <c r="I1186">
        <f>IF(B1186&gt;H1156,EXP(-1.414*M1156*J1186),1)</f>
        <v>0.76122966581751905</v>
      </c>
      <c r="J1186">
        <f>IF(B1186&gt;H1156,B1186-H1156,0)</f>
        <v>0.85454417414776884</v>
      </c>
    </row>
    <row r="1187" spans="1:10">
      <c r="A1187">
        <v>29</v>
      </c>
      <c r="B1187">
        <v>-20.83</v>
      </c>
      <c r="C1187">
        <v>11</v>
      </c>
      <c r="D1187">
        <v>2000</v>
      </c>
      <c r="E1187">
        <v>231</v>
      </c>
      <c r="F1187">
        <f>I1187*[1]!wallScanRefl(B1187,G1156,H1156,I1156,K1156)+J1156</f>
        <v>224.77509262683887</v>
      </c>
      <c r="G1187">
        <f t="shared" si="24"/>
        <v>0.16774663118803379</v>
      </c>
      <c r="I1187">
        <f>IF(B1187&gt;H1156,EXP(-1.414*M1156*J1187),1)</f>
        <v>0.77719158126303789</v>
      </c>
      <c r="J1187">
        <f>IF(B1187&gt;H1156,B1187-H1156,0)</f>
        <v>0.78954417414777112</v>
      </c>
    </row>
    <row r="1188" spans="1:10">
      <c r="A1188">
        <v>30</v>
      </c>
      <c r="B1188">
        <v>-20.895</v>
      </c>
      <c r="C1188">
        <v>11</v>
      </c>
      <c r="D1188">
        <v>2000</v>
      </c>
      <c r="E1188">
        <v>225</v>
      </c>
      <c r="F1188">
        <f>I1188*[1]!wallScanRefl(B1188,G1156,H1156,I1156,K1156)+J1156</f>
        <v>228.62871460632556</v>
      </c>
      <c r="G1188">
        <f t="shared" si="24"/>
        <v>5.8522531974046478E-2</v>
      </c>
      <c r="I1188">
        <f>IF(B1188&gt;H1156,EXP(-1.414*M1156*J1188),1)</f>
        <v>0.79348819562549522</v>
      </c>
      <c r="J1188">
        <f>IF(B1188&gt;H1156,B1188-H1156,0)</f>
        <v>0.72454417414776984</v>
      </c>
    </row>
    <row r="1189" spans="1:10">
      <c r="A1189">
        <v>31</v>
      </c>
      <c r="B1189">
        <v>-20.96</v>
      </c>
      <c r="C1189">
        <v>11</v>
      </c>
      <c r="D1189">
        <v>2000</v>
      </c>
      <c r="E1189">
        <v>224</v>
      </c>
      <c r="F1189">
        <f>I1189*[1]!wallScanRefl(B1189,G1156,H1156,I1156,K1156)+J1156</f>
        <v>232.39105113633909</v>
      </c>
      <c r="G1189">
        <f t="shared" si="24"/>
        <v>0.31432919273507803</v>
      </c>
      <c r="I1189">
        <f>IF(B1189&gt;H1156,EXP(-1.414*M1156*J1189),1)</f>
        <v>0.81012652707043442</v>
      </c>
      <c r="J1189">
        <f>IF(B1189&gt;H1156,B1189-H1156,0)</f>
        <v>0.65954417414776856</v>
      </c>
    </row>
    <row r="1190" spans="1:10">
      <c r="A1190">
        <v>32</v>
      </c>
      <c r="B1190">
        <v>-21.024999999999999</v>
      </c>
      <c r="C1190">
        <v>11</v>
      </c>
      <c r="D1190">
        <v>2000</v>
      </c>
      <c r="E1190">
        <v>235</v>
      </c>
      <c r="F1190">
        <f>I1190*[1]!wallScanRefl(B1190,G1156,H1156,I1156,K1156)+J1156</f>
        <v>234.75095523968102</v>
      </c>
      <c r="G1190">
        <f t="shared" si="24"/>
        <v>2.6392890486101508E-4</v>
      </c>
      <c r="I1190">
        <f>IF(B1190&gt;H1156,EXP(-1.414*M1156*J1190),1)</f>
        <v>0.82711374092445933</v>
      </c>
      <c r="J1190">
        <f>IF(B1190&gt;H1156,B1190-H1156,0)</f>
        <v>0.59454417414777083</v>
      </c>
    </row>
    <row r="1191" spans="1:10">
      <c r="A1191">
        <v>33</v>
      </c>
      <c r="B1191">
        <v>-21.09</v>
      </c>
      <c r="C1191">
        <v>10</v>
      </c>
      <c r="D1191">
        <v>2000</v>
      </c>
      <c r="E1191">
        <v>224</v>
      </c>
      <c r="F1191">
        <f>I1191*[1]!wallScanRefl(B1191,G1156,H1156,I1156,K1156)+J1156</f>
        <v>235.34711361869634</v>
      </c>
      <c r="G1191">
        <f t="shared" si="24"/>
        <v>0.57480797980180331</v>
      </c>
      <c r="I1191">
        <f>IF(B1191&gt;H1156,EXP(-1.414*M1156*J1191),1)</f>
        <v>0.84445715276099764</v>
      </c>
      <c r="J1191">
        <f>IF(B1191&gt;H1156,B1191-H1156,0)</f>
        <v>0.52954417414776955</v>
      </c>
    </row>
    <row r="1192" spans="1:10">
      <c r="A1192">
        <v>34</v>
      </c>
      <c r="B1192">
        <v>-21.155000000000001</v>
      </c>
      <c r="C1192">
        <v>11</v>
      </c>
      <c r="D1192">
        <v>2000</v>
      </c>
      <c r="E1192">
        <v>247</v>
      </c>
      <c r="F1192">
        <f>I1192*[1]!wallScanRefl(B1192,G1156,H1156,I1156,K1156)+J1156</f>
        <v>234.06722823367645</v>
      </c>
      <c r="G1192">
        <f t="shared" si="24"/>
        <v>0.67715216825836311</v>
      </c>
      <c r="I1192">
        <f>IF(B1192&gt;H1156,EXP(-1.414*M1156*J1192),1)</f>
        <v>0.86216423155076016</v>
      </c>
      <c r="J1192">
        <f>IF(B1192&gt;H1156,B1192-H1156,0)</f>
        <v>0.46454417414776827</v>
      </c>
    </row>
    <row r="1193" spans="1:10">
      <c r="A1193">
        <v>35</v>
      </c>
      <c r="B1193">
        <v>-21.225000000000001</v>
      </c>
      <c r="C1193">
        <v>11</v>
      </c>
      <c r="D1193">
        <v>2000</v>
      </c>
      <c r="E1193">
        <v>234</v>
      </c>
      <c r="F1193">
        <f>I1193*[1]!wallScanRefl(B1193,G1156,H1156,I1156,K1156)+J1156</f>
        <v>230.45650511284182</v>
      </c>
      <c r="G1193">
        <f t="shared" si="24"/>
        <v>5.365964109109457E-2</v>
      </c>
      <c r="I1193">
        <f>IF(B1193&gt;H1156,EXP(-1.414*M1156*J1193),1)</f>
        <v>0.88164884798805687</v>
      </c>
      <c r="J1193">
        <f>IF(B1193&gt;H1156,B1193-H1156,0)</f>
        <v>0.39454417414776799</v>
      </c>
    </row>
    <row r="1194" spans="1:10">
      <c r="A1194">
        <v>36</v>
      </c>
      <c r="B1194">
        <v>-21.285</v>
      </c>
      <c r="C1194">
        <v>11</v>
      </c>
      <c r="D1194">
        <v>2000</v>
      </c>
      <c r="E1194">
        <v>241</v>
      </c>
      <c r="F1194">
        <f>I1194*[1]!wallScanRefl(B1194,G1156,H1156,I1156,K1156)+J1156</f>
        <v>225.4063893288706</v>
      </c>
      <c r="G1194">
        <f t="shared" si="24"/>
        <v>1.0089655342853137</v>
      </c>
      <c r="I1194">
        <f>IF(B1194&gt;H1156,EXP(-1.414*M1156*J1194),1)</f>
        <v>0.89870005222582849</v>
      </c>
      <c r="J1194">
        <f>IF(B1194&gt;H1156,B1194-H1156,0)</f>
        <v>0.33454417414776927</v>
      </c>
    </row>
    <row r="1195" spans="1:10">
      <c r="A1195">
        <v>37</v>
      </c>
      <c r="B1195">
        <v>-21.344999999999999</v>
      </c>
      <c r="C1195">
        <v>11</v>
      </c>
      <c r="D1195">
        <v>2000</v>
      </c>
      <c r="E1195">
        <v>233</v>
      </c>
      <c r="F1195">
        <f>I1195*[1]!wallScanRefl(B1195,G1156,H1156,I1156,K1156)+J1156</f>
        <v>218.44607204937023</v>
      </c>
      <c r="G1195">
        <f t="shared" si="24"/>
        <v>0.90908505919365867</v>
      </c>
      <c r="I1195">
        <f>IF(B1195&gt;H1156,EXP(-1.414*M1156*J1195),1)</f>
        <v>0.91608102898768562</v>
      </c>
      <c r="J1195">
        <f>IF(B1195&gt;H1156,B1195-H1156,0)</f>
        <v>0.27454417414777055</v>
      </c>
    </row>
    <row r="1196" spans="1:10">
      <c r="A1196">
        <v>38</v>
      </c>
      <c r="B1196">
        <v>-21.414999999999999</v>
      </c>
      <c r="C1196">
        <v>11</v>
      </c>
      <c r="D1196">
        <v>2000</v>
      </c>
      <c r="E1196">
        <v>201</v>
      </c>
      <c r="F1196">
        <f>I1196*[1]!wallScanRefl(B1196,G1156,H1156,I1156,K1156)+J1156</f>
        <v>207.77273189425418</v>
      </c>
      <c r="G1196">
        <f t="shared" si="24"/>
        <v>0.22820844433556117</v>
      </c>
      <c r="I1196">
        <f>IF(B1196&gt;H1156,EXP(-1.414*M1156*J1196),1)</f>
        <v>0.93678414658652598</v>
      </c>
      <c r="J1196">
        <f>IF(B1196&gt;H1156,B1196-H1156,0)</f>
        <v>0.20454417414777026</v>
      </c>
    </row>
    <row r="1197" spans="1:10">
      <c r="A1197">
        <v>39</v>
      </c>
      <c r="B1197">
        <v>-21.475000000000001</v>
      </c>
      <c r="C1197">
        <v>11</v>
      </c>
      <c r="D1197">
        <v>2000</v>
      </c>
      <c r="E1197">
        <v>192</v>
      </c>
      <c r="F1197">
        <f>I1197*[1]!wallScanRefl(B1197,G1156,H1156,I1156,K1156)+J1156</f>
        <v>196.31234612795177</v>
      </c>
      <c r="G1197">
        <f t="shared" si="24"/>
        <v>9.6855880871149061E-2</v>
      </c>
      <c r="I1197">
        <f>IF(B1197&gt;H1156,EXP(-1.414*M1156*J1197),1)</f>
        <v>0.95490167472327314</v>
      </c>
      <c r="J1197">
        <f>IF(B1197&gt;H1156,B1197-H1156,0)</f>
        <v>0.14454417414776799</v>
      </c>
    </row>
    <row r="1198" spans="1:10">
      <c r="A1198">
        <v>40</v>
      </c>
      <c r="B1198">
        <v>-21.54</v>
      </c>
      <c r="C1198">
        <v>11</v>
      </c>
      <c r="D1198">
        <v>2000</v>
      </c>
      <c r="E1198">
        <v>176</v>
      </c>
      <c r="F1198">
        <f>I1198*[1]!wallScanRefl(B1198,G1156,H1156,I1156,K1156)+J1156</f>
        <v>181.35144477505028</v>
      </c>
      <c r="G1198">
        <f t="shared" si="24"/>
        <v>0.16271568852507368</v>
      </c>
      <c r="I1198">
        <f>IF(B1198&gt;H1156,EXP(-1.414*M1156*J1198),1)</f>
        <v>0.97492461980167866</v>
      </c>
      <c r="J1198">
        <f>IF(B1198&gt;H1156,B1198-H1156,0)</f>
        <v>7.9544174147770264E-2</v>
      </c>
    </row>
    <row r="1199" spans="1:10">
      <c r="A1199">
        <v>41</v>
      </c>
      <c r="B1199">
        <v>-21.614999999999998</v>
      </c>
      <c r="C1199">
        <v>11</v>
      </c>
      <c r="D1199">
        <v>2000</v>
      </c>
      <c r="E1199">
        <v>182</v>
      </c>
      <c r="F1199">
        <f>I1199*[1]!wallScanRefl(B1199,G1156,H1156,I1156,K1156)+J1156</f>
        <v>160.60962005289352</v>
      </c>
      <c r="G1199">
        <f t="shared" si="24"/>
        <v>2.5140019466020611</v>
      </c>
      <c r="I1199">
        <f>IF(B1199&gt;H1156,EXP(-1.414*M1156*J1199),1)</f>
        <v>0.99855028732610052</v>
      </c>
      <c r="J1199">
        <f>IF(B1199&gt;H1156,B1199-H1156,0)</f>
        <v>4.5441741477709741E-3</v>
      </c>
    </row>
    <row r="1200" spans="1:10">
      <c r="A1200">
        <v>42</v>
      </c>
      <c r="B1200">
        <v>-21.67</v>
      </c>
      <c r="C1200">
        <v>11</v>
      </c>
      <c r="D1200">
        <v>2000</v>
      </c>
      <c r="E1200">
        <v>114</v>
      </c>
      <c r="F1200">
        <f>I1200*[1]!wallScanRefl(B1200,G1156,H1156,I1156,K1156)+J1156</f>
        <v>142.53954443992552</v>
      </c>
      <c r="G1200">
        <f t="shared" si="24"/>
        <v>7.144785937179682</v>
      </c>
      <c r="I1200">
        <f>IF(B1200&gt;H1156,EXP(-1.414*M1156*J1200),1)</f>
        <v>1</v>
      </c>
      <c r="J1200">
        <f>IF(B1200&gt;H1156,B1200-H1156,0)</f>
        <v>0</v>
      </c>
    </row>
    <row r="1201" spans="1:10">
      <c r="A1201">
        <v>43</v>
      </c>
      <c r="B1201">
        <v>-21.734999999999999</v>
      </c>
      <c r="C1201">
        <v>11</v>
      </c>
      <c r="D1201">
        <v>2000</v>
      </c>
      <c r="E1201">
        <v>129</v>
      </c>
      <c r="F1201">
        <f>I1201*[1]!wallScanRefl(B1201,G1156,H1156,I1156,K1156)+J1156</f>
        <v>122.91074667296166</v>
      </c>
      <c r="G1201">
        <f t="shared" si="24"/>
        <v>0.28743415566548397</v>
      </c>
      <c r="I1201">
        <f>IF(B1201&gt;H1156,EXP(-1.414*M1156*J1201),1)</f>
        <v>1</v>
      </c>
      <c r="J1201">
        <f>IF(B1201&gt;H1156,B1201-H1156,0)</f>
        <v>0</v>
      </c>
    </row>
    <row r="1202" spans="1:10">
      <c r="A1202">
        <v>44</v>
      </c>
      <c r="B1202">
        <v>-21.8</v>
      </c>
      <c r="C1202">
        <v>11</v>
      </c>
      <c r="D1202">
        <v>2000</v>
      </c>
      <c r="E1202">
        <v>104</v>
      </c>
      <c r="F1202">
        <f>I1202*[1]!wallScanRefl(B1202,G1156,H1156,I1156,K1156)+J1156</f>
        <v>105.38810648452143</v>
      </c>
      <c r="G1202">
        <f t="shared" si="24"/>
        <v>1.8527303965100404E-2</v>
      </c>
      <c r="I1202">
        <f>IF(B1202&gt;H1156,EXP(-1.414*M1156*J1202),1)</f>
        <v>1</v>
      </c>
      <c r="J1202">
        <f>IF(B1202&gt;H1156,B1202-H1156,0)</f>
        <v>0</v>
      </c>
    </row>
    <row r="1203" spans="1:10">
      <c r="A1203">
        <v>45</v>
      </c>
      <c r="B1203">
        <v>-21.87</v>
      </c>
      <c r="C1203">
        <v>11</v>
      </c>
      <c r="D1203">
        <v>2000</v>
      </c>
      <c r="E1203">
        <v>98</v>
      </c>
      <c r="F1203">
        <f>I1203*[1]!wallScanRefl(B1203,G1156,H1156,I1156,K1156)+J1156</f>
        <v>88.872977893072246</v>
      </c>
      <c r="G1203">
        <f t="shared" si="24"/>
        <v>0.85002584224844835</v>
      </c>
      <c r="I1203">
        <f>IF(B1203&gt;H1156,EXP(-1.414*M1156*J1203),1)</f>
        <v>1</v>
      </c>
      <c r="J1203">
        <f>IF(B1203&gt;H1156,B1203-H1156,0)</f>
        <v>0</v>
      </c>
    </row>
    <row r="1204" spans="1:10">
      <c r="A1204">
        <v>46</v>
      </c>
      <c r="B1204">
        <v>-21.934999999999999</v>
      </c>
      <c r="C1204">
        <v>10</v>
      </c>
      <c r="D1204">
        <v>2000</v>
      </c>
      <c r="E1204">
        <v>87</v>
      </c>
      <c r="F1204">
        <f>I1204*[1]!wallScanRefl(B1204,G1156,H1156,I1156,K1156)+J1156</f>
        <v>75.724664983107061</v>
      </c>
      <c r="G1204">
        <f t="shared" si="24"/>
        <v>1.461300916588185</v>
      </c>
      <c r="I1204">
        <f>IF(B1204&gt;H1156,EXP(-1.414*M1156*J1204),1)</f>
        <v>1</v>
      </c>
      <c r="J1204">
        <f>IF(B1204&gt;H1156,B1204-H1156,0)</f>
        <v>0</v>
      </c>
    </row>
    <row r="1205" spans="1:10">
      <c r="A1205">
        <v>47</v>
      </c>
      <c r="B1205">
        <v>-21.995000000000001</v>
      </c>
      <c r="C1205">
        <v>11</v>
      </c>
      <c r="D1205">
        <v>2000</v>
      </c>
      <c r="E1205">
        <v>60</v>
      </c>
      <c r="F1205">
        <f>I1205*[1]!wallScanRefl(B1205,G1156,H1156,I1156,K1156)+J1156</f>
        <v>65.457131390349602</v>
      </c>
      <c r="G1205">
        <f t="shared" si="24"/>
        <v>0.49633805019231636</v>
      </c>
      <c r="I1205">
        <f>IF(B1205&gt;H1156,EXP(-1.414*M1156*J1205),1)</f>
        <v>1</v>
      </c>
      <c r="J1205">
        <f>IF(B1205&gt;H1156,B1205-H1156,0)</f>
        <v>0</v>
      </c>
    </row>
    <row r="1206" spans="1:10">
      <c r="A1206">
        <v>48</v>
      </c>
      <c r="B1206">
        <v>-22.065000000000001</v>
      </c>
      <c r="C1206">
        <v>11</v>
      </c>
      <c r="D1206">
        <v>2000</v>
      </c>
      <c r="E1206">
        <v>61</v>
      </c>
      <c r="F1206">
        <f>I1206*[1]!wallScanRefl(B1206,G1156,H1156,I1156,K1156)+J1156</f>
        <v>55.746511898749304</v>
      </c>
      <c r="G1206">
        <f t="shared" si="24"/>
        <v>0.45244487262266625</v>
      </c>
      <c r="I1206">
        <f>IF(B1206&gt;H1156,EXP(-1.414*M1156*J1206),1)</f>
        <v>1</v>
      </c>
      <c r="J1206">
        <f>IF(B1206&gt;H1156,B1206-H1156,0)</f>
        <v>0</v>
      </c>
    </row>
    <row r="1207" spans="1:10">
      <c r="A1207">
        <v>49</v>
      </c>
      <c r="B1207">
        <v>-22.125</v>
      </c>
      <c r="C1207">
        <v>11</v>
      </c>
      <c r="D1207">
        <v>2000</v>
      </c>
      <c r="E1207">
        <v>43</v>
      </c>
      <c r="F1207">
        <f>I1207*[1]!wallScanRefl(B1207,G1156,H1156,I1156,K1156)+J1156</f>
        <v>49.36726922019173</v>
      </c>
      <c r="G1207">
        <f t="shared" si="24"/>
        <v>0.94283993773025587</v>
      </c>
      <c r="I1207">
        <f>IF(B1207&gt;H1156,EXP(-1.414*M1156*J1207),1)</f>
        <v>1</v>
      </c>
      <c r="J1207">
        <f>IF(B1207&gt;H1156,B1207-H1156,0)</f>
        <v>0</v>
      </c>
    </row>
    <row r="1208" spans="1:10">
      <c r="A1208">
        <v>50</v>
      </c>
      <c r="B1208">
        <v>-22.19</v>
      </c>
      <c r="C1208">
        <v>11</v>
      </c>
      <c r="D1208">
        <v>2000</v>
      </c>
      <c r="E1208">
        <v>46</v>
      </c>
      <c r="F1208">
        <f>I1208*[1]!wallScanRefl(B1208,G1156,H1156,I1156,K1156)+J1156</f>
        <v>44.481574502899605</v>
      </c>
      <c r="G1208">
        <f t="shared" si="24"/>
        <v>5.0122086744447444E-2</v>
      </c>
      <c r="I1208">
        <f>IF(B1208&gt;H1156,EXP(-1.414*M1156*J1208),1)</f>
        <v>1</v>
      </c>
      <c r="J1208">
        <f>IF(B1208&gt;H1156,B1208-H1156,0)</f>
        <v>0</v>
      </c>
    </row>
    <row r="1209" spans="1:10">
      <c r="A1209">
        <v>51</v>
      </c>
      <c r="B1209">
        <v>-22.254999999999999</v>
      </c>
      <c r="C1209">
        <v>11</v>
      </c>
      <c r="D1209">
        <v>2000</v>
      </c>
      <c r="E1209">
        <v>46</v>
      </c>
      <c r="F1209">
        <f>I1209*[1]!wallScanRefl(B1209,G1156,H1156,I1156,K1156)+J1156</f>
        <v>41.702037364132295</v>
      </c>
      <c r="G1209">
        <f t="shared" si="24"/>
        <v>0.40157571346336679</v>
      </c>
      <c r="I1209">
        <f>IF(B1209&gt;H1156,EXP(-1.414*M1156*J1209),1)</f>
        <v>1</v>
      </c>
      <c r="J1209">
        <f>IF(B1209&gt;H1156,B1209-H1156,0)</f>
        <v>0</v>
      </c>
    </row>
    <row r="1210" spans="1:10">
      <c r="A1210">
        <v>52</v>
      </c>
      <c r="B1210">
        <v>-22.324999999999999</v>
      </c>
      <c r="C1210">
        <v>11</v>
      </c>
      <c r="D1210">
        <v>2000</v>
      </c>
      <c r="E1210">
        <v>48</v>
      </c>
      <c r="F1210">
        <f>I1210*[1]!wallScanRefl(B1210,G1156,H1156,I1156,K1156)+J1156</f>
        <v>40.99443161255698</v>
      </c>
      <c r="G1210">
        <f t="shared" si="24"/>
        <v>1.0224580923154374</v>
      </c>
      <c r="I1210">
        <f>IF(B1210&gt;H1156,EXP(-1.414*M1156*J1210),1)</f>
        <v>1</v>
      </c>
      <c r="J1210">
        <f>IF(B1210&gt;H1156,B1210-H1156,0)</f>
        <v>0</v>
      </c>
    </row>
    <row r="1211" spans="1:10">
      <c r="A1211">
        <v>53</v>
      </c>
      <c r="B1211">
        <v>-22.385000000000002</v>
      </c>
      <c r="C1211">
        <v>11</v>
      </c>
      <c r="D1211">
        <v>2000</v>
      </c>
      <c r="E1211">
        <v>40</v>
      </c>
      <c r="F1211">
        <f>I1211*[1]!wallScanRefl(B1211,G1156,H1156,I1156,K1156)+J1156</f>
        <v>40.99443161255698</v>
      </c>
      <c r="G1211">
        <f t="shared" si="24"/>
        <v>2.4722355801316882E-2</v>
      </c>
      <c r="I1211">
        <f>IF(B1211&gt;H1156,EXP(-1.414*M1156*J1211),1)</f>
        <v>1</v>
      </c>
      <c r="J1211">
        <f>IF(B1211&gt;H1156,B1211-H1156,0)</f>
        <v>0</v>
      </c>
    </row>
    <row r="1212" spans="1:10">
      <c r="A1212">
        <v>54</v>
      </c>
      <c r="B1212">
        <v>-22.454999999999998</v>
      </c>
      <c r="C1212">
        <v>11</v>
      </c>
      <c r="D1212">
        <v>2000</v>
      </c>
      <c r="E1212">
        <v>41</v>
      </c>
      <c r="F1212">
        <f>I1212*[1]!wallScanRefl(B1212,G1156,H1156,I1156,K1156)+J1156</f>
        <v>40.99443161255698</v>
      </c>
      <c r="G1212">
        <f t="shared" si="24"/>
        <v>7.5626679794107903E-7</v>
      </c>
      <c r="I1212">
        <f>IF(B1212&gt;H1156,EXP(-1.414*M1156*J1212),1)</f>
        <v>1</v>
      </c>
      <c r="J1212">
        <f>IF(B1212&gt;H1156,B1212-H1156,0)</f>
        <v>0</v>
      </c>
    </row>
    <row r="1213" spans="1:10">
      <c r="A1213">
        <v>55</v>
      </c>
      <c r="B1213">
        <v>-22.524999999999999</v>
      </c>
      <c r="C1213">
        <v>11</v>
      </c>
      <c r="D1213">
        <v>2000</v>
      </c>
      <c r="E1213">
        <v>44</v>
      </c>
      <c r="F1213">
        <f>I1213*[1]!wallScanRefl(B1213,G1156,H1156,I1156,K1156)+J1156</f>
        <v>40.99443161255698</v>
      </c>
      <c r="G1213">
        <f t="shared" si="24"/>
        <v>0.20530548480901903</v>
      </c>
      <c r="I1213">
        <f>IF(B1213&gt;H1156,EXP(-1.414*M1156*J1213),1)</f>
        <v>1</v>
      </c>
      <c r="J1213">
        <f>IF(B1213&gt;H1156,B1213-H1156,0)</f>
        <v>0</v>
      </c>
    </row>
    <row r="1214" spans="1:10">
      <c r="A1214">
        <v>56</v>
      </c>
      <c r="B1214">
        <v>-22.59</v>
      </c>
      <c r="C1214">
        <v>10</v>
      </c>
      <c r="D1214">
        <v>2000</v>
      </c>
      <c r="E1214">
        <v>37</v>
      </c>
      <c r="F1214">
        <f>I1214*[1]!wallScanRefl(B1214,G1156,H1156,I1156,K1156)+J1156</f>
        <v>40.99443161255698</v>
      </c>
      <c r="G1214">
        <f t="shared" si="24"/>
        <v>0.43122929479444744</v>
      </c>
      <c r="I1214">
        <f>IF(B1214&gt;H1156,EXP(-1.414*M1156*J1214),1)</f>
        <v>1</v>
      </c>
      <c r="J1214">
        <f>IF(B1214&gt;H1156,B1214-H1156,0)</f>
        <v>0</v>
      </c>
    </row>
    <row r="1215" spans="1:10">
      <c r="A1215">
        <v>57</v>
      </c>
      <c r="B1215">
        <v>-22.645</v>
      </c>
      <c r="C1215">
        <v>10</v>
      </c>
      <c r="D1215">
        <v>2000</v>
      </c>
      <c r="E1215">
        <v>34</v>
      </c>
      <c r="F1215">
        <f>I1215*[1]!wallScanRefl(B1215,G1156,H1156,I1156,K1156)+J1156</f>
        <v>40.99443161255698</v>
      </c>
      <c r="G1215">
        <f t="shared" si="24"/>
        <v>1.4388845171393068</v>
      </c>
      <c r="I1215">
        <f>IF(B1215&gt;H1156,EXP(-1.414*M1156*J1215),1)</f>
        <v>1</v>
      </c>
      <c r="J1215">
        <f>IF(B1215&gt;H1156,B1215-H1156,0)</f>
        <v>0</v>
      </c>
    </row>
    <row r="1216" spans="1:10">
      <c r="A1216">
        <v>58</v>
      </c>
      <c r="B1216">
        <v>-22.71</v>
      </c>
      <c r="C1216">
        <v>11</v>
      </c>
      <c r="D1216">
        <v>2000</v>
      </c>
      <c r="E1216">
        <v>31</v>
      </c>
      <c r="F1216">
        <f>I1216*[1]!wallScanRefl(B1216,G1156,H1156,I1156,K1156)+J1156</f>
        <v>40.99443161255698</v>
      </c>
      <c r="G1216">
        <f t="shared" si="24"/>
        <v>3.2222149438089778</v>
      </c>
      <c r="I1216">
        <f>IF(B1216&gt;H1156,EXP(-1.414*M1156*J1216),1)</f>
        <v>1</v>
      </c>
      <c r="J1216">
        <f>IF(B1216&gt;H1156,B1216-H1156,0)</f>
        <v>0</v>
      </c>
    </row>
    <row r="1217" spans="1:10">
      <c r="A1217">
        <v>59</v>
      </c>
      <c r="B1217">
        <v>-22.78</v>
      </c>
      <c r="C1217">
        <v>11</v>
      </c>
      <c r="D1217">
        <v>2000</v>
      </c>
      <c r="E1217">
        <v>40</v>
      </c>
      <c r="F1217">
        <f>I1217*[1]!wallScanRefl(B1217,G1156,H1156,I1156,K1156)+J1156</f>
        <v>40.99443161255698</v>
      </c>
      <c r="G1217">
        <f t="shared" si="24"/>
        <v>2.4722355801316882E-2</v>
      </c>
      <c r="I1217">
        <f>IF(B1217&gt;H1156,EXP(-1.414*M1156*J1217),1)</f>
        <v>1</v>
      </c>
      <c r="J1217">
        <f>IF(B1217&gt;H1156,B1217-H1156,0)</f>
        <v>0</v>
      </c>
    </row>
    <row r="1218" spans="1:10">
      <c r="A1218">
        <v>60</v>
      </c>
      <c r="B1218">
        <v>-22.84</v>
      </c>
      <c r="C1218">
        <v>11</v>
      </c>
      <c r="D1218">
        <v>2000</v>
      </c>
      <c r="E1218">
        <v>46</v>
      </c>
      <c r="F1218">
        <f>I1218*[1]!wallScanRefl(B1218,G1156,H1156,I1156,K1156)+J1156</f>
        <v>40.99443161255698</v>
      </c>
      <c r="G1218">
        <f t="shared" si="24"/>
        <v>0.54468945394280255</v>
      </c>
      <c r="I1218">
        <f>IF(B1218&gt;H1156,EXP(-1.414*M1156*J1218),1)</f>
        <v>1</v>
      </c>
      <c r="J1218">
        <f>IF(B1218&gt;H1156,B1218-H1156,0)</f>
        <v>0</v>
      </c>
    </row>
    <row r="1219" spans="1:10">
      <c r="A1219">
        <v>61</v>
      </c>
      <c r="B1219">
        <v>-22.905000000000001</v>
      </c>
      <c r="C1219">
        <v>10</v>
      </c>
      <c r="D1219">
        <v>2000</v>
      </c>
      <c r="E1219">
        <v>49</v>
      </c>
      <c r="F1219">
        <f>I1219*[1]!wallScanRefl(B1219,G1156,H1156,I1156,K1156)+J1156</f>
        <v>40.99443161255698</v>
      </c>
      <c r="G1219">
        <f t="shared" si="24"/>
        <v>1.3079413307352457</v>
      </c>
      <c r="I1219">
        <f>IF(B1219&gt;H1156,EXP(-1.414*M1156*J1219),1)</f>
        <v>1</v>
      </c>
      <c r="J1219">
        <f>IF(B1219&gt;H1156,B1219-H1156,0)</f>
        <v>0</v>
      </c>
    </row>
    <row r="1220" spans="1:10">
      <c r="A1220">
        <v>62</v>
      </c>
      <c r="B1220">
        <v>-22.975000000000001</v>
      </c>
      <c r="C1220">
        <v>11</v>
      </c>
      <c r="D1220">
        <v>2000</v>
      </c>
      <c r="E1220">
        <v>49</v>
      </c>
      <c r="F1220">
        <f>I1220*[1]!wallScanRefl(B1220,G1156,H1156,I1156,K1156)+J1156</f>
        <v>40.99443161255698</v>
      </c>
      <c r="G1220">
        <f t="shared" si="24"/>
        <v>1.3079413307352457</v>
      </c>
      <c r="I1220">
        <f>IF(B1220&gt;H1156,EXP(-1.414*M1156*J1220),1)</f>
        <v>1</v>
      </c>
      <c r="J1220">
        <f>IF(B1220&gt;H1156,B1220-H1156,0)</f>
        <v>0</v>
      </c>
    </row>
    <row r="1221" spans="1:10">
      <c r="A1221">
        <v>63</v>
      </c>
      <c r="B1221">
        <v>-23.04</v>
      </c>
      <c r="C1221">
        <v>10</v>
      </c>
      <c r="D1221">
        <v>2000</v>
      </c>
      <c r="E1221">
        <v>53</v>
      </c>
      <c r="F1221">
        <f>I1221*[1]!wallScanRefl(B1221,G1156,H1156,I1156,K1156)+J1156</f>
        <v>40.99443161255698</v>
      </c>
      <c r="G1221">
        <f t="shared" si="24"/>
        <v>2.7195032510485131</v>
      </c>
      <c r="I1221">
        <f>IF(B1221&gt;H1156,EXP(-1.414*M1156*J1221),1)</f>
        <v>1</v>
      </c>
      <c r="J1221">
        <f>IF(B1221&gt;H1156,B1221-H1156,0)</f>
        <v>0</v>
      </c>
    </row>
    <row r="1222" spans="1:10">
      <c r="A1222">
        <v>64</v>
      </c>
      <c r="B1222">
        <v>-23.1</v>
      </c>
      <c r="C1222">
        <v>11</v>
      </c>
      <c r="D1222">
        <v>2000</v>
      </c>
      <c r="E1222">
        <v>38</v>
      </c>
      <c r="F1222">
        <f>I1222*[1]!wallScanRefl(B1222,G1156,H1156,I1156,K1156)+J1156</f>
        <v>40.99443161255698</v>
      </c>
      <c r="G1222">
        <f t="shared" si="24"/>
        <v>0.23596370216527882</v>
      </c>
      <c r="I1222">
        <f>IF(B1222&gt;H1156,EXP(-1.414*M1156*J1222),1)</f>
        <v>1</v>
      </c>
      <c r="J1222">
        <f>IF(B1222&gt;H1156,B1222-H1156,0)</f>
        <v>0</v>
      </c>
    </row>
    <row r="1223" spans="1:10">
      <c r="A1223">
        <v>65</v>
      </c>
      <c r="B1223">
        <v>-23.164999999999999</v>
      </c>
      <c r="C1223">
        <v>10</v>
      </c>
      <c r="D1223">
        <v>2000</v>
      </c>
      <c r="E1223">
        <v>38</v>
      </c>
      <c r="F1223">
        <f>I1223*[1]!wallScanRefl(B1223,G1156,H1156,I1156,K1156)+J1156</f>
        <v>40.99443161255698</v>
      </c>
      <c r="G1223">
        <f t="shared" si="24"/>
        <v>0.23596370216527882</v>
      </c>
      <c r="I1223">
        <f>IF(B1223&gt;H1156,EXP(-1.414*M1156*J1223),1)</f>
        <v>1</v>
      </c>
      <c r="J1223">
        <f>IF(B1223&gt;H1156,B1223-H1156,0)</f>
        <v>0</v>
      </c>
    </row>
    <row r="1224" spans="1:10">
      <c r="A1224">
        <v>66</v>
      </c>
      <c r="B1224">
        <v>-23.234999999999999</v>
      </c>
      <c r="C1224">
        <v>11</v>
      </c>
      <c r="D1224">
        <v>2000</v>
      </c>
      <c r="E1224">
        <v>43</v>
      </c>
      <c r="F1224">
        <f>I1224*[1]!wallScanRefl(B1224,G1156,H1156,I1156,K1156)+J1156</f>
        <v>40.99443161255698</v>
      </c>
      <c r="G1224">
        <f t="shared" ref="G1224:G1233" si="25">(F1224-E1224)^2/E1224</f>
        <v>9.354196643513478E-2</v>
      </c>
      <c r="I1224">
        <f>IF(B1224&gt;H1156,EXP(-1.414*M1156*J1224),1)</f>
        <v>1</v>
      </c>
      <c r="J1224">
        <f>IF(B1224&gt;H1156,B1224-H1156,0)</f>
        <v>0</v>
      </c>
    </row>
    <row r="1225" spans="1:10">
      <c r="A1225">
        <v>67</v>
      </c>
      <c r="B1225">
        <v>-23.3</v>
      </c>
      <c r="C1225">
        <v>10</v>
      </c>
      <c r="D1225">
        <v>2000</v>
      </c>
      <c r="E1225">
        <v>42</v>
      </c>
      <c r="F1225">
        <f>I1225*[1]!wallScanRefl(B1225,G1156,H1156,I1156,K1156)+J1156</f>
        <v>40.99443161255698</v>
      </c>
      <c r="G1225">
        <f t="shared" si="25"/>
        <v>2.4075423376779898E-2</v>
      </c>
      <c r="I1225">
        <f>IF(B1225&gt;H1156,EXP(-1.414*M1156*J1225),1)</f>
        <v>1</v>
      </c>
      <c r="J1225">
        <f>IF(B1225&gt;H1156,B1225-H1156,0)</f>
        <v>0</v>
      </c>
    </row>
    <row r="1226" spans="1:10">
      <c r="A1226">
        <v>68</v>
      </c>
      <c r="B1226">
        <v>-23.36</v>
      </c>
      <c r="C1226">
        <v>11</v>
      </c>
      <c r="D1226">
        <v>2000</v>
      </c>
      <c r="E1226">
        <v>49</v>
      </c>
      <c r="F1226">
        <f>I1226*[1]!wallScanRefl(B1226,G1156,H1156,I1156,K1156)+J1156</f>
        <v>40.99443161255698</v>
      </c>
      <c r="G1226">
        <f t="shared" si="25"/>
        <v>1.3079413307352457</v>
      </c>
      <c r="I1226">
        <f>IF(B1226&gt;H1156,EXP(-1.414*M1156*J1226),1)</f>
        <v>1</v>
      </c>
      <c r="J1226">
        <f>IF(B1226&gt;H1156,B1226-H1156,0)</f>
        <v>0</v>
      </c>
    </row>
    <row r="1227" spans="1:10">
      <c r="A1227">
        <v>69</v>
      </c>
      <c r="B1227">
        <v>-23.43</v>
      </c>
      <c r="C1227">
        <v>10</v>
      </c>
      <c r="D1227">
        <v>2000</v>
      </c>
      <c r="E1227">
        <v>33</v>
      </c>
      <c r="F1227">
        <f>I1227*[1]!wallScanRefl(B1227,G1156,H1156,I1156,K1156)+J1156</f>
        <v>40.99443161255698</v>
      </c>
      <c r="G1227">
        <f t="shared" si="25"/>
        <v>1.9366950547833452</v>
      </c>
      <c r="I1227">
        <f>IF(B1227&gt;H1156,EXP(-1.414*M1156*J1227),1)</f>
        <v>1</v>
      </c>
      <c r="J1227">
        <f>IF(B1227&gt;H1156,B1227-H1156,0)</f>
        <v>0</v>
      </c>
    </row>
    <row r="1228" spans="1:10">
      <c r="A1228">
        <v>70</v>
      </c>
      <c r="B1228">
        <v>-23.5</v>
      </c>
      <c r="C1228">
        <v>11</v>
      </c>
      <c r="D1228">
        <v>2000</v>
      </c>
      <c r="E1228">
        <v>40</v>
      </c>
      <c r="F1228">
        <f>I1228*[1]!wallScanRefl(B1228,G1156,H1156,I1156,K1156)+J1156</f>
        <v>40.99443161255698</v>
      </c>
      <c r="G1228">
        <f t="shared" si="25"/>
        <v>2.4722355801316882E-2</v>
      </c>
      <c r="I1228">
        <f>IF(B1228&gt;H1156,EXP(-1.414*M1156*J1228),1)</f>
        <v>1</v>
      </c>
      <c r="J1228">
        <f>IF(B1228&gt;H1156,B1228-H1156,0)</f>
        <v>0</v>
      </c>
    </row>
    <row r="1229" spans="1:10">
      <c r="A1229">
        <v>71</v>
      </c>
      <c r="B1229">
        <v>-23.56</v>
      </c>
      <c r="C1229">
        <v>11</v>
      </c>
      <c r="D1229">
        <v>2000</v>
      </c>
      <c r="E1229">
        <v>44</v>
      </c>
      <c r="F1229">
        <f>I1229*[1]!wallScanRefl(B1229,G1156,H1156,I1156,K1156)+J1156</f>
        <v>40.99443161255698</v>
      </c>
      <c r="G1229">
        <f t="shared" si="25"/>
        <v>0.20530548480901903</v>
      </c>
      <c r="I1229">
        <f>IF(B1229&gt;H1156,EXP(-1.414*M1156*J1229),1)</f>
        <v>1</v>
      </c>
      <c r="J1229">
        <f>IF(B1229&gt;H1156,B1229-H1156,0)</f>
        <v>0</v>
      </c>
    </row>
    <row r="1230" spans="1:10">
      <c r="A1230">
        <v>72</v>
      </c>
      <c r="B1230">
        <v>-23.625</v>
      </c>
      <c r="C1230">
        <v>11</v>
      </c>
      <c r="D1230">
        <v>2000</v>
      </c>
      <c r="E1230">
        <v>39</v>
      </c>
      <c r="F1230">
        <f>I1230*[1]!wallScanRefl(B1230,G1156,H1156,I1156,K1156)+J1156</f>
        <v>40.99443161255698</v>
      </c>
      <c r="G1230">
        <f t="shared" si="25"/>
        <v>0.10199378095299065</v>
      </c>
      <c r="I1230">
        <f>IF(B1230&gt;H1156,EXP(-1.414*M1156*J1230),1)</f>
        <v>1</v>
      </c>
      <c r="J1230">
        <f>IF(B1230&gt;H1156,B1230-H1156,0)</f>
        <v>0</v>
      </c>
    </row>
    <row r="1231" spans="1:10">
      <c r="A1231">
        <v>73</v>
      </c>
      <c r="B1231">
        <v>-23.69</v>
      </c>
      <c r="C1231">
        <v>11</v>
      </c>
      <c r="D1231">
        <v>2000</v>
      </c>
      <c r="E1231">
        <v>37</v>
      </c>
      <c r="F1231">
        <f>I1231*[1]!wallScanRefl(B1231,G1156,H1156,I1156,K1156)+J1156</f>
        <v>40.99443161255698</v>
      </c>
      <c r="G1231">
        <f t="shared" si="25"/>
        <v>0.43122929479444744</v>
      </c>
      <c r="I1231">
        <f>IF(B1231&gt;H1156,EXP(-1.414*M1156*J1231),1)</f>
        <v>1</v>
      </c>
      <c r="J1231">
        <f>IF(B1231&gt;H1156,B1231-H1156,0)</f>
        <v>0</v>
      </c>
    </row>
    <row r="1232" spans="1:10">
      <c r="A1232">
        <v>74</v>
      </c>
      <c r="B1232">
        <v>-23.754999999999999</v>
      </c>
      <c r="C1232">
        <v>11</v>
      </c>
      <c r="D1232">
        <v>2000</v>
      </c>
      <c r="E1232">
        <v>44</v>
      </c>
      <c r="F1232">
        <f>I1232*[1]!wallScanRefl(B1232,G1156,H1156,I1156,K1156)+J1156</f>
        <v>40.99443161255698</v>
      </c>
      <c r="G1232">
        <f t="shared" si="25"/>
        <v>0.20530548480901903</v>
      </c>
      <c r="I1232">
        <f>IF(B1232&gt;H1156,EXP(-1.414*M1156*J1232),1)</f>
        <v>1</v>
      </c>
      <c r="J1232">
        <f>IF(B1232&gt;H1156,B1232-H1156,0)</f>
        <v>0</v>
      </c>
    </row>
    <row r="1233" spans="1:13">
      <c r="A1233">
        <v>75</v>
      </c>
      <c r="B1233">
        <v>-23.82</v>
      </c>
      <c r="C1233">
        <v>10</v>
      </c>
      <c r="D1233">
        <v>2000</v>
      </c>
      <c r="E1233">
        <v>38</v>
      </c>
      <c r="F1233">
        <f>I1233*[1]!wallScanRefl(B1233,G1156,H1156,I1156,K1156)+J1156</f>
        <v>40.99443161255698</v>
      </c>
      <c r="G1233">
        <f t="shared" si="25"/>
        <v>0.23596370216527882</v>
      </c>
      <c r="I1233">
        <f>IF(B1233&gt;H1156,EXP(-1.414*M1156*J1233),1)</f>
        <v>1</v>
      </c>
      <c r="J1233">
        <f>IF(B1233&gt;H1156,B1233-H1156,0)</f>
        <v>0</v>
      </c>
    </row>
    <row r="1234" spans="1:13">
      <c r="A1234" t="s">
        <v>0</v>
      </c>
    </row>
    <row r="1235" spans="1:13">
      <c r="A1235" t="s">
        <v>0</v>
      </c>
    </row>
    <row r="1236" spans="1:13">
      <c r="A1236" t="s">
        <v>0</v>
      </c>
    </row>
    <row r="1237" spans="1:13">
      <c r="A1237" t="s">
        <v>0</v>
      </c>
    </row>
    <row r="1238" spans="1:13">
      <c r="A1238" t="s">
        <v>40</v>
      </c>
    </row>
    <row r="1239" spans="1:13">
      <c r="A1239" t="s">
        <v>2</v>
      </c>
    </row>
    <row r="1240" spans="1:13">
      <c r="A1240" t="s">
        <v>15</v>
      </c>
    </row>
    <row r="1241" spans="1:13">
      <c r="A1241" t="s">
        <v>4</v>
      </c>
    </row>
    <row r="1242" spans="1:13">
      <c r="A1242" t="s">
        <v>5</v>
      </c>
    </row>
    <row r="1243" spans="1:13">
      <c r="A1243" t="s">
        <v>6</v>
      </c>
    </row>
    <row r="1244" spans="1:13">
      <c r="A1244" t="s">
        <v>7</v>
      </c>
    </row>
    <row r="1245" spans="1:13">
      <c r="A1245" t="s">
        <v>41</v>
      </c>
    </row>
    <row r="1246" spans="1:13">
      <c r="A1246" t="s">
        <v>9</v>
      </c>
    </row>
    <row r="1247" spans="1:13">
      <c r="A1247" t="s">
        <v>10</v>
      </c>
      <c r="G1247" t="s">
        <v>159</v>
      </c>
      <c r="H1247" t="s">
        <v>160</v>
      </c>
      <c r="I1247" t="s">
        <v>161</v>
      </c>
      <c r="J1247" t="s">
        <v>162</v>
      </c>
      <c r="K1247" t="s">
        <v>109</v>
      </c>
      <c r="M1247" t="s">
        <v>163</v>
      </c>
    </row>
    <row r="1248" spans="1:13">
      <c r="A1248" t="s">
        <v>11</v>
      </c>
      <c r="G1248">
        <v>269.49649977230092</v>
      </c>
      <c r="H1248">
        <v>-21.814212039665136</v>
      </c>
      <c r="I1248">
        <v>0.8446179048325293</v>
      </c>
      <c r="J1248">
        <v>40.432038232553616</v>
      </c>
      <c r="K1248">
        <v>90</v>
      </c>
      <c r="M1248">
        <v>0.39180550660865071</v>
      </c>
    </row>
    <row r="1249" spans="1:10">
      <c r="A1249" t="s">
        <v>0</v>
      </c>
    </row>
    <row r="1250" spans="1:10">
      <c r="A1250" t="s">
        <v>130</v>
      </c>
      <c r="B1250" t="s">
        <v>123</v>
      </c>
      <c r="C1250" t="s">
        <v>112</v>
      </c>
      <c r="D1250" t="s">
        <v>129</v>
      </c>
      <c r="E1250" t="s">
        <v>128</v>
      </c>
      <c r="F1250" t="s">
        <v>164</v>
      </c>
      <c r="G1250" t="s">
        <v>165</v>
      </c>
      <c r="H1250" t="s">
        <v>166</v>
      </c>
      <c r="I1250" t="s">
        <v>167</v>
      </c>
      <c r="J1250" t="s">
        <v>157</v>
      </c>
    </row>
    <row r="1251" spans="1:10">
      <c r="A1251">
        <v>1</v>
      </c>
      <c r="B1251">
        <v>-18.989999999999998</v>
      </c>
      <c r="C1251">
        <v>10</v>
      </c>
      <c r="D1251">
        <v>2000</v>
      </c>
      <c r="E1251">
        <v>95</v>
      </c>
      <c r="F1251">
        <f>I1251*[1]!wallScanRefl(B1251,G1248,H1248,I1248,K1248)+J1248</f>
        <v>96.800243110459917</v>
      </c>
      <c r="G1251">
        <f>(F1251-E1251)^2/E1251</f>
        <v>3.4114476386930485E-2</v>
      </c>
      <c r="H1251">
        <f>SUM(G1251:G1325)/(COUNT(G1251:G1325)-4)</f>
        <v>1.2016516143324099</v>
      </c>
      <c r="I1251">
        <f>IF(B1251&gt;H1248,EXP(-1.414*M1248*J1251),1)</f>
        <v>0.20916117621391039</v>
      </c>
      <c r="J1251">
        <f>IF(B1251&gt;H1248,B1251-H1248,0)</f>
        <v>2.824212039665138</v>
      </c>
    </row>
    <row r="1252" spans="1:10">
      <c r="A1252">
        <v>2</v>
      </c>
      <c r="B1252">
        <v>-19.074999999999999</v>
      </c>
      <c r="C1252">
        <v>10</v>
      </c>
      <c r="D1252">
        <v>2000</v>
      </c>
      <c r="E1252">
        <v>90</v>
      </c>
      <c r="F1252">
        <f>I1252*[1]!wallScanRefl(B1252,G1248,H1248,I1248,K1248)+J1248</f>
        <v>99.518177106301522</v>
      </c>
      <c r="G1252">
        <f t="shared" ref="G1252:G1315" si="26">(F1252-E1252)^2/E1252</f>
        <v>1.0066188380769157</v>
      </c>
      <c r="I1252">
        <f>IF(B1252&gt;H1248,EXP(-1.414*M1248*J1252),1)</f>
        <v>0.21924640551424643</v>
      </c>
      <c r="J1252">
        <f>IF(B1252&gt;H1248,B1252-H1248,0)</f>
        <v>2.7392120396651372</v>
      </c>
    </row>
    <row r="1253" spans="1:10">
      <c r="A1253">
        <v>3</v>
      </c>
      <c r="B1253">
        <v>-19.135000000000002</v>
      </c>
      <c r="C1253">
        <v>10</v>
      </c>
      <c r="D1253">
        <v>2000</v>
      </c>
      <c r="E1253">
        <v>117</v>
      </c>
      <c r="F1253">
        <f>I1253*[1]!wallScanRefl(B1253,G1248,H1248,I1248,K1248)+J1248</f>
        <v>101.51525472352651</v>
      </c>
      <c r="G1253">
        <f t="shared" si="26"/>
        <v>2.0493789425407525</v>
      </c>
      <c r="I1253">
        <f>IF(B1253&gt;H1248,EXP(-1.414*M1248*J1253),1)</f>
        <v>0.226656808316926</v>
      </c>
      <c r="J1253">
        <f>IF(B1253&gt;H1248,B1253-H1248,0)</f>
        <v>2.6792120396651349</v>
      </c>
    </row>
    <row r="1254" spans="1:10">
      <c r="A1254">
        <v>4</v>
      </c>
      <c r="B1254">
        <v>-19.2</v>
      </c>
      <c r="C1254">
        <v>10</v>
      </c>
      <c r="D1254">
        <v>2000</v>
      </c>
      <c r="E1254">
        <v>102</v>
      </c>
      <c r="F1254">
        <f>I1254*[1]!wallScanRefl(B1254,G1248,H1248,I1248,K1248)+J1248</f>
        <v>103.7549984079659</v>
      </c>
      <c r="G1254">
        <f t="shared" si="26"/>
        <v>3.0196268744733756E-2</v>
      </c>
      <c r="I1254">
        <f>IF(B1254&gt;H1248,EXP(-1.414*M1248*J1254),1)</f>
        <v>0.23496765349054333</v>
      </c>
      <c r="J1254">
        <f>IF(B1254&gt;H1248,B1254-H1248,0)</f>
        <v>2.6142120396651372</v>
      </c>
    </row>
    <row r="1255" spans="1:10">
      <c r="A1255">
        <v>5</v>
      </c>
      <c r="B1255">
        <v>-19.265000000000001</v>
      </c>
      <c r="C1255">
        <v>10</v>
      </c>
      <c r="D1255">
        <v>2000</v>
      </c>
      <c r="E1255">
        <v>118</v>
      </c>
      <c r="F1255">
        <f>I1255*[1]!wallScanRefl(B1255,G1248,H1248,I1248,K1248)+J1248</f>
        <v>106.07686697154841</v>
      </c>
      <c r="G1255">
        <f t="shared" si="26"/>
        <v>1.204755095035196</v>
      </c>
      <c r="I1255">
        <f>IF(B1255&gt;H1248,EXP(-1.414*M1248*J1255),1)</f>
        <v>0.24358323315686278</v>
      </c>
      <c r="J1255">
        <f>IF(B1255&gt;H1248,B1255-H1248,0)</f>
        <v>2.5492120396651359</v>
      </c>
    </row>
    <row r="1256" spans="1:10">
      <c r="A1256">
        <v>6</v>
      </c>
      <c r="B1256">
        <v>-19.34</v>
      </c>
      <c r="C1256">
        <v>11</v>
      </c>
      <c r="D1256">
        <v>2000</v>
      </c>
      <c r="E1256">
        <v>149</v>
      </c>
      <c r="F1256">
        <f>I1256*[1]!wallScanRefl(B1256,G1248,H1248,I1248,K1248)+J1248</f>
        <v>108.86193397937032</v>
      </c>
      <c r="G1256">
        <f t="shared" si="26"/>
        <v>10.812512375009575</v>
      </c>
      <c r="I1256">
        <f>IF(B1256&gt;H1248,EXP(-1.414*M1248*J1256),1)</f>
        <v>0.25391756777781349</v>
      </c>
      <c r="J1256">
        <f>IF(B1256&gt;H1248,B1256-H1248,0)</f>
        <v>2.4742120396651366</v>
      </c>
    </row>
    <row r="1257" spans="1:10">
      <c r="A1257">
        <v>7</v>
      </c>
      <c r="B1257">
        <v>-19.395</v>
      </c>
      <c r="C1257">
        <v>10</v>
      </c>
      <c r="D1257">
        <v>2000</v>
      </c>
      <c r="E1257">
        <v>109</v>
      </c>
      <c r="F1257">
        <f>I1257*[1]!wallScanRefl(B1257,G1248,H1248,I1248,K1248)+J1248</f>
        <v>110.97913427175439</v>
      </c>
      <c r="G1257">
        <f t="shared" si="26"/>
        <v>3.5935527207640171E-2</v>
      </c>
      <c r="I1257">
        <f>IF(B1257&gt;H1248,EXP(-1.414*M1248*J1257),1)</f>
        <v>0.26177370058166394</v>
      </c>
      <c r="J1257">
        <f>IF(B1257&gt;H1248,B1257-H1248,0)</f>
        <v>2.4192120396651369</v>
      </c>
    </row>
    <row r="1258" spans="1:10">
      <c r="A1258">
        <v>8</v>
      </c>
      <c r="B1258">
        <v>-19.46</v>
      </c>
      <c r="C1258">
        <v>11</v>
      </c>
      <c r="D1258">
        <v>2000</v>
      </c>
      <c r="E1258">
        <v>116</v>
      </c>
      <c r="F1258">
        <f>I1258*[1]!wallScanRefl(B1258,G1248,H1248,I1248,K1248)+J1248</f>
        <v>113.56589086196598</v>
      </c>
      <c r="G1258">
        <f t="shared" si="26"/>
        <v>5.1076614619488855E-2</v>
      </c>
      <c r="I1258">
        <f>IF(B1258&gt;H1248,EXP(-1.414*M1248*J1258),1)</f>
        <v>0.27137217994001245</v>
      </c>
      <c r="J1258">
        <f>IF(B1258&gt;H1248,B1258-H1248,0)</f>
        <v>2.3542120396651356</v>
      </c>
    </row>
    <row r="1259" spans="1:10">
      <c r="A1259">
        <v>9</v>
      </c>
      <c r="B1259">
        <v>-19.53</v>
      </c>
      <c r="C1259">
        <v>11</v>
      </c>
      <c r="D1259">
        <v>2000</v>
      </c>
      <c r="E1259">
        <v>119</v>
      </c>
      <c r="F1259">
        <f>I1259*[1]!wallScanRefl(B1259,G1248,H1248,I1248,K1248)+J1248</f>
        <v>116.45780117038009</v>
      </c>
      <c r="G1259">
        <f t="shared" si="26"/>
        <v>5.4309032683368237E-2</v>
      </c>
      <c r="I1259">
        <f>IF(B1259&gt;H1248,EXP(-1.414*M1248*J1259),1)</f>
        <v>0.28210296980502925</v>
      </c>
      <c r="J1259">
        <f>IF(B1259&gt;H1248,B1259-H1248,0)</f>
        <v>2.2842120396651353</v>
      </c>
    </row>
    <row r="1260" spans="1:10">
      <c r="A1260">
        <v>10</v>
      </c>
      <c r="B1260">
        <v>-19.59</v>
      </c>
      <c r="C1260">
        <v>10</v>
      </c>
      <c r="D1260">
        <v>2000</v>
      </c>
      <c r="E1260">
        <v>116</v>
      </c>
      <c r="F1260">
        <f>I1260*[1]!wallScanRefl(B1260,G1248,H1248,I1248,K1248)+J1248</f>
        <v>119.02742836873199</v>
      </c>
      <c r="G1260">
        <f t="shared" si="26"/>
        <v>7.9011401101752018E-2</v>
      </c>
      <c r="I1260">
        <f>IF(B1260&gt;H1248,EXP(-1.414*M1248*J1260),1)</f>
        <v>0.29163788844227678</v>
      </c>
      <c r="J1260">
        <f>IF(B1260&gt;H1248,B1260-H1248,0)</f>
        <v>2.2242120396651366</v>
      </c>
    </row>
    <row r="1261" spans="1:10">
      <c r="A1261">
        <v>11</v>
      </c>
      <c r="B1261">
        <v>-19.655000000000001</v>
      </c>
      <c r="C1261">
        <v>10</v>
      </c>
      <c r="D1261">
        <v>2000</v>
      </c>
      <c r="E1261">
        <v>128</v>
      </c>
      <c r="F1261">
        <f>I1261*[1]!wallScanRefl(B1261,G1248,H1248,I1248,K1248)+J1248</f>
        <v>121.90929246817049</v>
      </c>
      <c r="G1261">
        <f t="shared" si="26"/>
        <v>0.28981811123659923</v>
      </c>
      <c r="I1261">
        <f>IF(B1261&gt;H1248,EXP(-1.414*M1248*J1261),1)</f>
        <v>0.30233140060986857</v>
      </c>
      <c r="J1261">
        <f>IF(B1261&gt;H1248,B1261-H1248,0)</f>
        <v>2.1592120396651353</v>
      </c>
    </row>
    <row r="1262" spans="1:10">
      <c r="A1262">
        <v>12</v>
      </c>
      <c r="B1262">
        <v>-19.72</v>
      </c>
      <c r="C1262">
        <v>10</v>
      </c>
      <c r="D1262">
        <v>2000</v>
      </c>
      <c r="E1262">
        <v>125</v>
      </c>
      <c r="F1262">
        <f>I1262*[1]!wallScanRefl(B1262,G1248,H1248,I1248,K1248)+J1248</f>
        <v>124.89682613262073</v>
      </c>
      <c r="G1262">
        <f t="shared" si="26"/>
        <v>8.5158775279959588E-5</v>
      </c>
      <c r="I1262">
        <f>IF(B1262&gt;H1248,EXP(-1.414*M1248*J1262),1)</f>
        <v>0.31341701273089584</v>
      </c>
      <c r="J1262">
        <f>IF(B1262&gt;H1248,B1262-H1248,0)</f>
        <v>2.0942120396651376</v>
      </c>
    </row>
    <row r="1263" spans="1:10">
      <c r="A1263">
        <v>13</v>
      </c>
      <c r="B1263">
        <v>-19.785</v>
      </c>
      <c r="C1263">
        <v>11</v>
      </c>
      <c r="D1263">
        <v>2000</v>
      </c>
      <c r="E1263">
        <v>134</v>
      </c>
      <c r="F1263">
        <f>I1263*[1]!wallScanRefl(B1263,G1248,H1248,I1248,K1248)+J1248</f>
        <v>127.99390395733965</v>
      </c>
      <c r="G1263">
        <f t="shared" si="26"/>
        <v>0.26920290801239005</v>
      </c>
      <c r="I1263">
        <f>IF(B1263&gt;H1248,EXP(-1.414*M1248*J1263),1)</f>
        <v>0.32490910196892187</v>
      </c>
      <c r="J1263">
        <f>IF(B1263&gt;H1248,B1263-H1248,0)</f>
        <v>2.0292120396651363</v>
      </c>
    </row>
    <row r="1264" spans="1:10">
      <c r="A1264">
        <v>14</v>
      </c>
      <c r="B1264">
        <v>-19.850000000000001</v>
      </c>
      <c r="C1264">
        <v>11</v>
      </c>
      <c r="D1264">
        <v>2000</v>
      </c>
      <c r="E1264">
        <v>131</v>
      </c>
      <c r="F1264">
        <f>I1264*[1]!wallScanRefl(B1264,G1248,H1248,I1248,K1248)+J1248</f>
        <v>131.20454260770958</v>
      </c>
      <c r="G1264">
        <f t="shared" si="26"/>
        <v>3.1937159060028069E-4</v>
      </c>
      <c r="I1264">
        <f>IF(B1264&gt;H1248,EXP(-1.414*M1248*J1264),1)</f>
        <v>0.33682257265623172</v>
      </c>
      <c r="J1264">
        <f>IF(B1264&gt;H1248,B1264-H1248,0)</f>
        <v>1.964212039665135</v>
      </c>
    </row>
    <row r="1265" spans="1:10">
      <c r="A1265">
        <v>15</v>
      </c>
      <c r="B1265">
        <v>-19.920000000000002</v>
      </c>
      <c r="C1265">
        <v>11</v>
      </c>
      <c r="D1265">
        <v>2000</v>
      </c>
      <c r="E1265">
        <v>156</v>
      </c>
      <c r="F1265">
        <f>I1265*[1]!wallScanRefl(B1265,G1248,H1248,I1248,K1248)+J1248</f>
        <v>134.79393290625248</v>
      </c>
      <c r="G1265">
        <f t="shared" si="26"/>
        <v>2.8826748819520605</v>
      </c>
      <c r="I1265">
        <f>IF(B1265&gt;H1248,EXP(-1.414*M1248*J1265),1)</f>
        <v>0.35014144804635955</v>
      </c>
      <c r="J1265">
        <f>IF(B1265&gt;H1248,B1265-H1248,0)</f>
        <v>1.8942120396651347</v>
      </c>
    </row>
    <row r="1266" spans="1:10">
      <c r="A1266">
        <v>16</v>
      </c>
      <c r="B1266">
        <v>-19.98</v>
      </c>
      <c r="C1266">
        <v>10</v>
      </c>
      <c r="D1266">
        <v>2000</v>
      </c>
      <c r="E1266">
        <v>144</v>
      </c>
      <c r="F1266">
        <f>I1266*[1]!wallScanRefl(B1266,G1248,H1248,I1248,K1248)+J1248</f>
        <v>137.98331084435807</v>
      </c>
      <c r="G1266">
        <f t="shared" si="26"/>
        <v>0.25139269719179974</v>
      </c>
      <c r="I1266">
        <f>IF(B1266&gt;H1248,EXP(-1.414*M1248*J1266),1)</f>
        <v>0.36197602823868236</v>
      </c>
      <c r="J1266">
        <f>IF(B1266&gt;H1248,B1266-H1248,0)</f>
        <v>1.834212039665136</v>
      </c>
    </row>
    <row r="1267" spans="1:10">
      <c r="A1267">
        <v>17</v>
      </c>
      <c r="B1267">
        <v>-20.05</v>
      </c>
      <c r="C1267">
        <v>10</v>
      </c>
      <c r="D1267">
        <v>2000</v>
      </c>
      <c r="E1267">
        <v>138</v>
      </c>
      <c r="F1267">
        <f>I1267*[1]!wallScanRefl(B1267,G1248,H1248,I1248,K1248)+J1248</f>
        <v>141.84075197076109</v>
      </c>
      <c r="G1267">
        <f t="shared" si="26"/>
        <v>0.1068940268181536</v>
      </c>
      <c r="I1267">
        <f>IF(B1267&gt;H1248,EXP(-1.414*M1248*J1267),1)</f>
        <v>0.37628953928488218</v>
      </c>
      <c r="J1267">
        <f>IF(B1267&gt;H1248,B1267-H1248,0)</f>
        <v>1.7642120396651357</v>
      </c>
    </row>
    <row r="1268" spans="1:10">
      <c r="A1268">
        <v>18</v>
      </c>
      <c r="B1268">
        <v>-20.11</v>
      </c>
      <c r="C1268">
        <v>10</v>
      </c>
      <c r="D1268">
        <v>2000</v>
      </c>
      <c r="E1268">
        <v>143</v>
      </c>
      <c r="F1268">
        <f>I1268*[1]!wallScanRefl(B1268,G1248,H1248,I1248,K1248)+J1248</f>
        <v>145.26830835299273</v>
      </c>
      <c r="G1268">
        <f t="shared" si="26"/>
        <v>3.5980578910885352E-2</v>
      </c>
      <c r="I1268">
        <f>IF(B1268&gt;H1248,EXP(-1.414*M1248*J1268),1)</f>
        <v>0.38900790996920503</v>
      </c>
      <c r="J1268">
        <f>IF(B1268&gt;H1248,B1268-H1248,0)</f>
        <v>1.704212039665137</v>
      </c>
    </row>
    <row r="1269" spans="1:10">
      <c r="A1269">
        <v>19</v>
      </c>
      <c r="B1269">
        <v>-20.175000000000001</v>
      </c>
      <c r="C1269">
        <v>10</v>
      </c>
      <c r="D1269">
        <v>2000</v>
      </c>
      <c r="E1269">
        <v>134</v>
      </c>
      <c r="F1269">
        <f>I1269*[1]!wallScanRefl(B1269,G1248,H1248,I1248,K1248)+J1248</f>
        <v>149.11234911232552</v>
      </c>
      <c r="G1269">
        <f t="shared" si="26"/>
        <v>1.7043514603940735</v>
      </c>
      <c r="I1269">
        <f>IF(B1269&gt;H1248,EXP(-1.414*M1248*J1269),1)</f>
        <v>0.40327169730069407</v>
      </c>
      <c r="J1269">
        <f>IF(B1269&gt;H1248,B1269-H1248,0)</f>
        <v>1.6392120396651357</v>
      </c>
    </row>
    <row r="1270" spans="1:10">
      <c r="A1270">
        <v>20</v>
      </c>
      <c r="B1270">
        <v>-20.245000000000001</v>
      </c>
      <c r="C1270">
        <v>10</v>
      </c>
      <c r="D1270">
        <v>2000</v>
      </c>
      <c r="E1270">
        <v>142</v>
      </c>
      <c r="F1270">
        <f>I1270*[1]!wallScanRefl(B1270,G1248,H1248,I1248,K1248)+J1248</f>
        <v>153.40986250803664</v>
      </c>
      <c r="G1270">
        <f t="shared" si="26"/>
        <v>0.91679551022746575</v>
      </c>
      <c r="I1270">
        <f>IF(B1270&gt;H1248,EXP(-1.414*M1248*J1270),1)</f>
        <v>0.41921815077724056</v>
      </c>
      <c r="J1270">
        <f>IF(B1270&gt;H1248,B1270-H1248,0)</f>
        <v>1.5692120396651354</v>
      </c>
    </row>
    <row r="1271" spans="1:10">
      <c r="A1271">
        <v>21</v>
      </c>
      <c r="B1271">
        <v>-20.305</v>
      </c>
      <c r="C1271">
        <v>10</v>
      </c>
      <c r="D1271">
        <v>2000</v>
      </c>
      <c r="E1271">
        <v>131</v>
      </c>
      <c r="F1271">
        <f>I1271*[1]!wallScanRefl(B1271,G1248,H1248,I1248,K1248)+J1248</f>
        <v>157.22844819334327</v>
      </c>
      <c r="G1271">
        <f t="shared" si="26"/>
        <v>5.2513854551976467</v>
      </c>
      <c r="I1271">
        <f>IF(B1271&gt;H1248,EXP(-1.414*M1248*J1271),1)</f>
        <v>0.43338748391712539</v>
      </c>
      <c r="J1271">
        <f>IF(B1271&gt;H1248,B1271-H1248,0)</f>
        <v>1.5092120396651367</v>
      </c>
    </row>
    <row r="1272" spans="1:10">
      <c r="A1272">
        <v>22</v>
      </c>
      <c r="B1272">
        <v>-20.375</v>
      </c>
      <c r="C1272">
        <v>10</v>
      </c>
      <c r="D1272">
        <v>2000</v>
      </c>
      <c r="E1272">
        <v>154</v>
      </c>
      <c r="F1272">
        <f>I1272*[1]!wallScanRefl(B1272,G1248,H1248,I1248,K1248)+J1248</f>
        <v>161.84689409503679</v>
      </c>
      <c r="G1272">
        <f t="shared" si="26"/>
        <v>0.39982952557612472</v>
      </c>
      <c r="I1272">
        <f>IF(B1272&gt;H1248,EXP(-1.414*M1248*J1272),1)</f>
        <v>0.45052479703843001</v>
      </c>
      <c r="J1272">
        <f>IF(B1272&gt;H1248,B1272-H1248,0)</f>
        <v>1.4392120396651364</v>
      </c>
    </row>
    <row r="1273" spans="1:10">
      <c r="A1273">
        <v>23</v>
      </c>
      <c r="B1273">
        <v>-20.445</v>
      </c>
      <c r="C1273">
        <v>10</v>
      </c>
      <c r="D1273">
        <v>2000</v>
      </c>
      <c r="E1273">
        <v>127</v>
      </c>
      <c r="F1273">
        <f>I1273*[1]!wallScanRefl(B1273,G1248,H1248,I1248,K1248)+J1248</f>
        <v>166.64796583731936</v>
      </c>
      <c r="G1273">
        <f t="shared" si="26"/>
        <v>12.377647205017663</v>
      </c>
      <c r="I1273">
        <f>IF(B1273&gt;H1248,EXP(-1.414*M1248*J1273),1)</f>
        <v>0.46833976586488607</v>
      </c>
      <c r="J1273">
        <f>IF(B1273&gt;H1248,B1273-H1248,0)</f>
        <v>1.3692120396651362</v>
      </c>
    </row>
    <row r="1274" spans="1:10">
      <c r="A1274">
        <v>24</v>
      </c>
      <c r="B1274">
        <v>-20.51</v>
      </c>
      <c r="C1274">
        <v>10</v>
      </c>
      <c r="D1274">
        <v>2000</v>
      </c>
      <c r="E1274">
        <v>161</v>
      </c>
      <c r="F1274">
        <f>I1274*[1]!wallScanRefl(B1274,G1248,H1248,I1248,K1248)+J1248</f>
        <v>171.27593638255456</v>
      </c>
      <c r="G1274">
        <f t="shared" si="26"/>
        <v>0.65586874868514611</v>
      </c>
      <c r="I1274">
        <f>IF(B1274&gt;H1248,EXP(-1.414*M1248*J1274),1)</f>
        <v>0.48551242135074729</v>
      </c>
      <c r="J1274">
        <f>IF(B1274&gt;H1248,B1274-H1248,0)</f>
        <v>1.3042120396651349</v>
      </c>
    </row>
    <row r="1275" spans="1:10">
      <c r="A1275">
        <v>25</v>
      </c>
      <c r="B1275">
        <v>-20.565000000000001</v>
      </c>
      <c r="C1275">
        <v>10</v>
      </c>
      <c r="D1275">
        <v>2000</v>
      </c>
      <c r="E1275">
        <v>177</v>
      </c>
      <c r="F1275">
        <f>I1275*[1]!wallScanRefl(B1275,G1248,H1248,I1248,K1248)+J1248</f>
        <v>175.32420704549409</v>
      </c>
      <c r="G1275">
        <f t="shared" si="26"/>
        <v>1.5866000148992327E-2</v>
      </c>
      <c r="I1275">
        <f>IF(B1275&gt;H1248,EXP(-1.414*M1248*J1275),1)</f>
        <v>0.5005340289276915</v>
      </c>
      <c r="J1275">
        <f>IF(B1275&gt;H1248,B1275-H1248,0)</f>
        <v>1.2492120396651352</v>
      </c>
    </row>
    <row r="1276" spans="1:10">
      <c r="A1276">
        <v>26</v>
      </c>
      <c r="B1276">
        <v>-20.635000000000002</v>
      </c>
      <c r="C1276">
        <v>10</v>
      </c>
      <c r="D1276">
        <v>2000</v>
      </c>
      <c r="E1276">
        <v>167</v>
      </c>
      <c r="F1276">
        <f>I1276*[1]!wallScanRefl(B1276,G1248,H1248,I1248,K1248)+J1248</f>
        <v>180.6582081884558</v>
      </c>
      <c r="G1276">
        <f t="shared" si="26"/>
        <v>1.1170458138874317</v>
      </c>
      <c r="I1276">
        <f>IF(B1276&gt;H1248,EXP(-1.414*M1248*J1276),1)</f>
        <v>0.52032649802272035</v>
      </c>
      <c r="J1276">
        <f>IF(B1276&gt;H1248,B1276-H1248,0)</f>
        <v>1.1792120396651349</v>
      </c>
    </row>
    <row r="1277" spans="1:10">
      <c r="A1277">
        <v>27</v>
      </c>
      <c r="B1277">
        <v>-20.704999999999998</v>
      </c>
      <c r="C1277">
        <v>10</v>
      </c>
      <c r="D1277">
        <v>2000</v>
      </c>
      <c r="E1277">
        <v>204</v>
      </c>
      <c r="F1277">
        <f>I1277*[1]!wallScanRefl(B1277,G1248,H1248,I1248,K1248)+J1248</f>
        <v>186.20313016131783</v>
      </c>
      <c r="G1277">
        <f t="shared" si="26"/>
        <v>1.5525910590931133</v>
      </c>
      <c r="I1277">
        <f>IF(B1277&gt;H1248,EXP(-1.414*M1248*J1277),1)</f>
        <v>0.54090161487042321</v>
      </c>
      <c r="J1277">
        <f>IF(B1277&gt;H1248,B1277-H1248,0)</f>
        <v>1.1092120396651381</v>
      </c>
    </row>
    <row r="1278" spans="1:10">
      <c r="A1278">
        <v>28</v>
      </c>
      <c r="B1278">
        <v>-20.76</v>
      </c>
      <c r="C1278">
        <v>10</v>
      </c>
      <c r="D1278">
        <v>2000</v>
      </c>
      <c r="E1278">
        <v>198</v>
      </c>
      <c r="F1278">
        <f>I1278*[1]!wallScanRefl(B1278,G1248,H1248,I1248,K1248)+J1248</f>
        <v>190.71324368822752</v>
      </c>
      <c r="G1278">
        <f t="shared" si="26"/>
        <v>0.26816574518765685</v>
      </c>
      <c r="I1278">
        <f>IF(B1278&gt;H1248,EXP(-1.414*M1248*J1278),1)</f>
        <v>0.55763694735422287</v>
      </c>
      <c r="J1278">
        <f>IF(B1278&gt;H1248,B1278-H1248,0)</f>
        <v>1.0542120396651349</v>
      </c>
    </row>
    <row r="1279" spans="1:10">
      <c r="A1279">
        <v>29</v>
      </c>
      <c r="B1279">
        <v>-20.83</v>
      </c>
      <c r="C1279">
        <v>10</v>
      </c>
      <c r="D1279">
        <v>2000</v>
      </c>
      <c r="E1279">
        <v>193</v>
      </c>
      <c r="F1279">
        <f>I1279*[1]!wallScanRefl(B1279,G1248,H1248,I1248,K1248)+J1248</f>
        <v>196.65576895652381</v>
      </c>
      <c r="G1279">
        <f t="shared" si="26"/>
        <v>6.9246873904058148E-2</v>
      </c>
      <c r="I1279">
        <f>IF(B1279&gt;H1248,EXP(-1.414*M1248*J1279),1)</f>
        <v>0.57968742026692177</v>
      </c>
      <c r="J1279">
        <f>IF(B1279&gt;H1248,B1279-H1248,0)</f>
        <v>0.98421203966513815</v>
      </c>
    </row>
    <row r="1280" spans="1:10">
      <c r="A1280">
        <v>30</v>
      </c>
      <c r="B1280">
        <v>-20.895</v>
      </c>
      <c r="C1280">
        <v>10</v>
      </c>
      <c r="D1280">
        <v>2000</v>
      </c>
      <c r="E1280">
        <v>198</v>
      </c>
      <c r="F1280">
        <f>I1280*[1]!wallScanRefl(B1280,G1248,H1248,I1248,K1248)+J1248</f>
        <v>202.38403826435081</v>
      </c>
      <c r="G1280">
        <f t="shared" si="26"/>
        <v>9.7069654057030469E-2</v>
      </c>
      <c r="I1280">
        <f>IF(B1280&gt;H1248,EXP(-1.414*M1248*J1280),1)</f>
        <v>0.60094287001364144</v>
      </c>
      <c r="J1280">
        <f>IF(B1280&gt;H1248,B1280-H1248,0)</f>
        <v>0.91921203966513687</v>
      </c>
    </row>
    <row r="1281" spans="1:10">
      <c r="A1281">
        <v>31</v>
      </c>
      <c r="B1281">
        <v>-20.96</v>
      </c>
      <c r="C1281">
        <v>10</v>
      </c>
      <c r="D1281">
        <v>2000</v>
      </c>
      <c r="E1281">
        <v>242</v>
      </c>
      <c r="F1281">
        <f>I1281*[1]!wallScanRefl(B1281,G1248,H1248,I1248,K1248)+J1248</f>
        <v>208.32234652791726</v>
      </c>
      <c r="G1281">
        <f t="shared" si="26"/>
        <v>4.6867121627507711</v>
      </c>
      <c r="I1281">
        <f>IF(B1281&gt;H1248,EXP(-1.414*M1248*J1281),1)</f>
        <v>0.62297769521019786</v>
      </c>
      <c r="J1281">
        <f>IF(B1281&gt;H1248,B1281-H1248,0)</f>
        <v>0.85421203966513559</v>
      </c>
    </row>
    <row r="1282" spans="1:10">
      <c r="A1282">
        <v>32</v>
      </c>
      <c r="B1282">
        <v>-21.024999999999999</v>
      </c>
      <c r="C1282">
        <v>10</v>
      </c>
      <c r="D1282">
        <v>2000</v>
      </c>
      <c r="E1282">
        <v>214</v>
      </c>
      <c r="F1282">
        <f>I1282*[1]!wallScanRefl(B1282,G1248,H1248,I1248,K1248)+J1248</f>
        <v>214.478395264131</v>
      </c>
      <c r="G1282">
        <f t="shared" si="26"/>
        <v>1.0694487324437601E-3</v>
      </c>
      <c r="I1282">
        <f>IF(B1282&gt;H1248,EXP(-1.414*M1248*J1282),1)</f>
        <v>0.64582047328492242</v>
      </c>
      <c r="J1282">
        <f>IF(B1282&gt;H1248,B1282-H1248,0)</f>
        <v>0.78921203966513787</v>
      </c>
    </row>
    <row r="1283" spans="1:10">
      <c r="A1283">
        <v>33</v>
      </c>
      <c r="B1283">
        <v>-21.085000000000001</v>
      </c>
      <c r="C1283">
        <v>11</v>
      </c>
      <c r="D1283">
        <v>2000</v>
      </c>
      <c r="E1283">
        <v>245</v>
      </c>
      <c r="F1283">
        <f>I1283*[1]!wallScanRefl(B1283,G1248,H1248,I1248,K1248)+J1248</f>
        <v>220.36106234329171</v>
      </c>
      <c r="G1283">
        <f t="shared" si="26"/>
        <v>2.4778663218414612</v>
      </c>
      <c r="I1283">
        <f>IF(B1283&gt;H1248,EXP(-1.414*M1248*J1283),1)</f>
        <v>0.66764883500439187</v>
      </c>
      <c r="J1283">
        <f>IF(B1283&gt;H1248,B1283-H1248,0)</f>
        <v>0.72921203966513559</v>
      </c>
    </row>
    <row r="1284" spans="1:10">
      <c r="A1284">
        <v>34</v>
      </c>
      <c r="B1284">
        <v>-21.155000000000001</v>
      </c>
      <c r="C1284">
        <v>10</v>
      </c>
      <c r="D1284">
        <v>2000</v>
      </c>
      <c r="E1284">
        <v>232</v>
      </c>
      <c r="F1284">
        <f>I1284*[1]!wallScanRefl(B1284,G1248,H1248,I1248,K1248)+J1248</f>
        <v>227.47594253763097</v>
      </c>
      <c r="G1284">
        <f t="shared" si="26"/>
        <v>8.8220241046624584E-2</v>
      </c>
      <c r="I1284">
        <f>IF(B1284&gt;H1248,EXP(-1.414*M1248*J1284),1)</f>
        <v>0.69404947545927975</v>
      </c>
      <c r="J1284">
        <f>IF(B1284&gt;H1248,B1284-H1248,0)</f>
        <v>0.65921203966513531</v>
      </c>
    </row>
    <row r="1285" spans="1:10">
      <c r="A1285">
        <v>35</v>
      </c>
      <c r="B1285">
        <v>-21.215</v>
      </c>
      <c r="C1285">
        <v>10</v>
      </c>
      <c r="D1285">
        <v>2000</v>
      </c>
      <c r="E1285">
        <v>236</v>
      </c>
      <c r="F1285">
        <f>I1285*[1]!wallScanRefl(B1285,G1248,H1248,I1248,K1248)+J1248</f>
        <v>233.79791926256451</v>
      </c>
      <c r="G1285">
        <f t="shared" si="26"/>
        <v>2.0547286331290049E-2</v>
      </c>
      <c r="I1285">
        <f>IF(B1285&gt;H1248,EXP(-1.414*M1248*J1285),1)</f>
        <v>0.71750794980041221</v>
      </c>
      <c r="J1285">
        <f>IF(B1285&gt;H1248,B1285-H1248,0)</f>
        <v>0.59921203966513659</v>
      </c>
    </row>
    <row r="1286" spans="1:10">
      <c r="A1286">
        <v>36</v>
      </c>
      <c r="B1286">
        <v>-21.285</v>
      </c>
      <c r="C1286">
        <v>10</v>
      </c>
      <c r="D1286">
        <v>2000</v>
      </c>
      <c r="E1286">
        <v>255</v>
      </c>
      <c r="F1286">
        <f>I1286*[1]!wallScanRefl(B1286,G1248,H1248,I1248,K1248)+J1248</f>
        <v>240.14032218875039</v>
      </c>
      <c r="G1286">
        <f t="shared" si="26"/>
        <v>0.86592166531036874</v>
      </c>
      <c r="I1286">
        <f>IF(B1286&gt;H1248,EXP(-1.414*M1248*J1286),1)</f>
        <v>0.74588015448804534</v>
      </c>
      <c r="J1286">
        <f>IF(B1286&gt;H1248,B1286-H1248,0)</f>
        <v>0.5292120396651363</v>
      </c>
    </row>
    <row r="1287" spans="1:10">
      <c r="A1287">
        <v>37</v>
      </c>
      <c r="B1287">
        <v>-21.344999999999999</v>
      </c>
      <c r="C1287">
        <v>10</v>
      </c>
      <c r="D1287">
        <v>2000</v>
      </c>
      <c r="E1287">
        <v>244</v>
      </c>
      <c r="F1287">
        <f>I1287*[1]!wallScanRefl(B1287,G1248,H1248,I1248,K1248)+J1248</f>
        <v>243.46387578901266</v>
      </c>
      <c r="G1287">
        <f t="shared" si="26"/>
        <v>1.1779884000278546E-3</v>
      </c>
      <c r="I1287">
        <f>IF(B1287&gt;H1248,EXP(-1.414*M1248*J1287),1)</f>
        <v>0.77109047606351966</v>
      </c>
      <c r="J1287">
        <f>IF(B1287&gt;H1248,B1287-H1248,0)</f>
        <v>0.46921203966513758</v>
      </c>
    </row>
    <row r="1288" spans="1:10">
      <c r="A1288">
        <v>38</v>
      </c>
      <c r="B1288">
        <v>-21.414999999999999</v>
      </c>
      <c r="C1288">
        <v>10</v>
      </c>
      <c r="D1288">
        <v>2000</v>
      </c>
      <c r="E1288">
        <v>249</v>
      </c>
      <c r="F1288">
        <f>I1288*[1]!wallScanRefl(B1288,G1248,H1248,I1248,K1248)+J1248</f>
        <v>244.58104460780439</v>
      </c>
      <c r="G1288">
        <f t="shared" si="26"/>
        <v>7.8422356458693526E-2</v>
      </c>
      <c r="I1288">
        <f>IF(B1288&gt;H1248,EXP(-1.414*M1248*J1288),1)</f>
        <v>0.8015814787425064</v>
      </c>
      <c r="J1288">
        <f>IF(B1288&gt;H1248,B1288-H1248,0)</f>
        <v>0.3992120396651373</v>
      </c>
    </row>
    <row r="1289" spans="1:10">
      <c r="A1289">
        <v>39</v>
      </c>
      <c r="B1289">
        <v>-21.475000000000001</v>
      </c>
      <c r="C1289">
        <v>10</v>
      </c>
      <c r="D1289">
        <v>2000</v>
      </c>
      <c r="E1289">
        <v>221</v>
      </c>
      <c r="F1289">
        <f>I1289*[1]!wallScanRefl(B1289,G1248,H1248,I1248,K1248)+J1248</f>
        <v>242.91519613107977</v>
      </c>
      <c r="G1289">
        <f t="shared" si="26"/>
        <v>2.1731937622791566</v>
      </c>
      <c r="I1289">
        <f>IF(B1289&gt;H1248,EXP(-1.414*M1248*J1289),1)</f>
        <v>0.82867447314173981</v>
      </c>
      <c r="J1289">
        <f>IF(B1289&gt;H1248,B1289-H1248,0)</f>
        <v>0.33921203966513502</v>
      </c>
    </row>
    <row r="1290" spans="1:10">
      <c r="A1290">
        <v>40</v>
      </c>
      <c r="B1290">
        <v>-21.54</v>
      </c>
      <c r="C1290">
        <v>10</v>
      </c>
      <c r="D1290">
        <v>2000</v>
      </c>
      <c r="E1290">
        <v>257</v>
      </c>
      <c r="F1290">
        <f>I1290*[1]!wallScanRefl(B1290,G1248,H1248,I1248,K1248)+J1248</f>
        <v>238.08279002360433</v>
      </c>
      <c r="G1290">
        <f t="shared" si="26"/>
        <v>1.3924546042453065</v>
      </c>
      <c r="I1290">
        <f>IF(B1290&gt;H1248,EXP(-1.414*M1248*J1290),1)</f>
        <v>0.8590595531080123</v>
      </c>
      <c r="J1290">
        <f>IF(B1290&gt;H1248,B1290-H1248,0)</f>
        <v>0.2742120396651373</v>
      </c>
    </row>
    <row r="1291" spans="1:10">
      <c r="A1291">
        <v>41</v>
      </c>
      <c r="B1291">
        <v>-21.614999999999998</v>
      </c>
      <c r="C1291">
        <v>9</v>
      </c>
      <c r="D1291">
        <v>2000</v>
      </c>
      <c r="E1291">
        <v>237</v>
      </c>
      <c r="F1291">
        <f>I1291*[1]!wallScanRefl(B1291,G1248,H1248,I1248,K1248)+J1248</f>
        <v>228.17367342045495</v>
      </c>
      <c r="G1291">
        <f t="shared" si="26"/>
        <v>0.32870903328600626</v>
      </c>
      <c r="I1291">
        <f>IF(B1291&gt;H1248,EXP(-1.414*M1248*J1291),1)</f>
        <v>0.89550626894343865</v>
      </c>
      <c r="J1291">
        <f>IF(B1291&gt;H1248,B1291-H1248,0)</f>
        <v>0.19921203966513801</v>
      </c>
    </row>
    <row r="1292" spans="1:10">
      <c r="A1292">
        <v>42</v>
      </c>
      <c r="B1292">
        <v>-21.67</v>
      </c>
      <c r="C1292">
        <v>10</v>
      </c>
      <c r="D1292">
        <v>2000</v>
      </c>
      <c r="E1292">
        <v>203</v>
      </c>
      <c r="F1292">
        <f>I1292*[1]!wallScanRefl(B1292,G1248,H1248,I1248,K1248)+J1248</f>
        <v>217.65745570976304</v>
      </c>
      <c r="G1292">
        <f t="shared" si="26"/>
        <v>1.0583300880968729</v>
      </c>
      <c r="I1292">
        <f>IF(B1292&gt;H1248,EXP(-1.414*M1248*J1292),1)</f>
        <v>0.92321296224973537</v>
      </c>
      <c r="J1292">
        <f>IF(B1292&gt;H1248,B1292-H1248,0)</f>
        <v>0.14421203966513474</v>
      </c>
    </row>
    <row r="1293" spans="1:10">
      <c r="A1293">
        <v>43</v>
      </c>
      <c r="B1293">
        <v>-21.73</v>
      </c>
      <c r="C1293">
        <v>10</v>
      </c>
      <c r="D1293">
        <v>2000</v>
      </c>
      <c r="E1293">
        <v>198</v>
      </c>
      <c r="F1293">
        <f>I1293*[1]!wallScanRefl(B1293,G1248,H1248,I1248,K1248)+J1248</f>
        <v>202.74884746628069</v>
      </c>
      <c r="G1293">
        <f t="shared" si="26"/>
        <v>0.11389672857576041</v>
      </c>
      <c r="I1293">
        <f>IF(B1293&gt;H1248,EXP(-1.414*M1248*J1293),1)</f>
        <v>0.9544170310547796</v>
      </c>
      <c r="J1293">
        <f>IF(B1293&gt;H1248,B1293-H1248,0)</f>
        <v>8.4212039665136018E-2</v>
      </c>
    </row>
    <row r="1294" spans="1:10">
      <c r="A1294">
        <v>44</v>
      </c>
      <c r="B1294">
        <v>-21.805</v>
      </c>
      <c r="C1294">
        <v>10</v>
      </c>
      <c r="D1294">
        <v>2000</v>
      </c>
      <c r="E1294">
        <v>182</v>
      </c>
      <c r="F1294">
        <f>I1294*[1]!wallScanRefl(B1294,G1248,H1248,I1248,K1248)+J1248</f>
        <v>178.59812722838322</v>
      </c>
      <c r="G1294">
        <f t="shared" si="26"/>
        <v>6.3586474473997998E-2</v>
      </c>
      <c r="I1294">
        <f>IF(B1294&gt;H1248,EXP(-1.414*M1248*J1294),1)</f>
        <v>0.99490941158124491</v>
      </c>
      <c r="J1294">
        <f>IF(B1294&gt;H1248,B1294-H1248,0)</f>
        <v>9.2120396651367287E-3</v>
      </c>
    </row>
    <row r="1295" spans="1:10">
      <c r="A1295">
        <v>45</v>
      </c>
      <c r="B1295">
        <v>-21.875</v>
      </c>
      <c r="C1295">
        <v>10</v>
      </c>
      <c r="D1295">
        <v>2000</v>
      </c>
      <c r="E1295">
        <v>152</v>
      </c>
      <c r="F1295">
        <f>I1295*[1]!wallScanRefl(B1295,G1248,H1248,I1248,K1248)+J1248</f>
        <v>149.14625605605974</v>
      </c>
      <c r="G1295">
        <f t="shared" si="26"/>
        <v>5.3577990115629637E-2</v>
      </c>
      <c r="I1295">
        <f>IF(B1295&gt;H1248,EXP(-1.414*M1248*J1295),1)</f>
        <v>1</v>
      </c>
      <c r="J1295">
        <f>IF(B1295&gt;H1248,B1295-H1248,0)</f>
        <v>0</v>
      </c>
    </row>
    <row r="1296" spans="1:10">
      <c r="A1296">
        <v>46</v>
      </c>
      <c r="B1296">
        <v>-21.93</v>
      </c>
      <c r="C1296">
        <v>10</v>
      </c>
      <c r="D1296">
        <v>2000</v>
      </c>
      <c r="E1296">
        <v>133</v>
      </c>
      <c r="F1296">
        <f>I1296*[1]!wallScanRefl(B1296,G1248,H1248,I1248,K1248)+J1248</f>
        <v>127.99686436811521</v>
      </c>
      <c r="G1296">
        <f t="shared" si="26"/>
        <v>0.18820576053409926</v>
      </c>
      <c r="I1296">
        <f>IF(B1296&gt;H1248,EXP(-1.414*M1248*J1296),1)</f>
        <v>1</v>
      </c>
      <c r="J1296">
        <f>IF(B1296&gt;H1248,B1296-H1248,0)</f>
        <v>0</v>
      </c>
    </row>
    <row r="1297" spans="1:10">
      <c r="A1297">
        <v>47</v>
      </c>
      <c r="B1297">
        <v>-21.995000000000001</v>
      </c>
      <c r="C1297">
        <v>10</v>
      </c>
      <c r="D1297">
        <v>2000</v>
      </c>
      <c r="E1297">
        <v>97</v>
      </c>
      <c r="F1297">
        <f>I1297*[1]!wallScanRefl(B1297,G1248,H1248,I1248,K1248)+J1248</f>
        <v>105.94876930914651</v>
      </c>
      <c r="G1297">
        <f t="shared" si="26"/>
        <v>0.82557187781775843</v>
      </c>
      <c r="I1297">
        <f>IF(B1297&gt;H1248,EXP(-1.414*M1248*J1297),1)</f>
        <v>1</v>
      </c>
      <c r="J1297">
        <f>IF(B1297&gt;H1248,B1297-H1248,0)</f>
        <v>0</v>
      </c>
    </row>
    <row r="1298" spans="1:10">
      <c r="A1298">
        <v>48</v>
      </c>
      <c r="B1298">
        <v>-22.07</v>
      </c>
      <c r="C1298">
        <v>10</v>
      </c>
      <c r="D1298">
        <v>2000</v>
      </c>
      <c r="E1298">
        <v>92</v>
      </c>
      <c r="F1298">
        <f>I1298*[1]!wallScanRefl(B1298,G1248,H1248,I1248,K1248)+J1248</f>
        <v>84.475291165274399</v>
      </c>
      <c r="G1298">
        <f t="shared" si="26"/>
        <v>0.61544829399345125</v>
      </c>
      <c r="I1298">
        <f>IF(B1298&gt;H1248,EXP(-1.414*M1248*J1298),1)</f>
        <v>1</v>
      </c>
      <c r="J1298">
        <f>IF(B1298&gt;H1248,B1298-H1248,0)</f>
        <v>0</v>
      </c>
    </row>
    <row r="1299" spans="1:10">
      <c r="A1299">
        <v>49</v>
      </c>
      <c r="B1299">
        <v>-22.135000000000002</v>
      </c>
      <c r="C1299">
        <v>10</v>
      </c>
      <c r="D1299">
        <v>2000</v>
      </c>
      <c r="E1299">
        <v>69</v>
      </c>
      <c r="F1299">
        <f>I1299*[1]!wallScanRefl(B1299,G1248,H1248,I1248,K1248)+J1248</f>
        <v>69.302690774863649</v>
      </c>
      <c r="G1299">
        <f t="shared" si="26"/>
        <v>1.3278507998196552E-3</v>
      </c>
      <c r="I1299">
        <f>IF(B1299&gt;H1248,EXP(-1.414*M1248*J1299),1)</f>
        <v>1</v>
      </c>
      <c r="J1299">
        <f>IF(B1299&gt;H1248,B1299-H1248,0)</f>
        <v>0</v>
      </c>
    </row>
    <row r="1300" spans="1:10">
      <c r="A1300">
        <v>50</v>
      </c>
      <c r="B1300">
        <v>-22.19</v>
      </c>
      <c r="C1300">
        <v>10</v>
      </c>
      <c r="D1300">
        <v>2000</v>
      </c>
      <c r="E1300">
        <v>57</v>
      </c>
      <c r="F1300">
        <f>I1300*[1]!wallScanRefl(B1300,G1248,H1248,I1248,K1248)+J1248</f>
        <v>58.957647851795613</v>
      </c>
      <c r="G1300">
        <f t="shared" si="26"/>
        <v>6.7234826519999638E-2</v>
      </c>
      <c r="I1300">
        <f>IF(B1300&gt;H1248,EXP(-1.414*M1248*J1300),1)</f>
        <v>1</v>
      </c>
      <c r="J1300">
        <f>IF(B1300&gt;H1248,B1300-H1248,0)</f>
        <v>0</v>
      </c>
    </row>
    <row r="1301" spans="1:10">
      <c r="A1301">
        <v>51</v>
      </c>
      <c r="B1301">
        <v>-22.254999999999999</v>
      </c>
      <c r="C1301">
        <v>10</v>
      </c>
      <c r="D1301">
        <v>2000</v>
      </c>
      <c r="E1301">
        <v>60</v>
      </c>
      <c r="F1301">
        <f>I1301*[1]!wallScanRefl(B1301,G1248,H1248,I1248,K1248)+J1248</f>
        <v>49.678328605863541</v>
      </c>
      <c r="G1301">
        <f t="shared" si="26"/>
        <v>1.775615006142248</v>
      </c>
      <c r="I1301">
        <f>IF(B1301&gt;H1248,EXP(-1.414*M1248*J1301),1)</f>
        <v>1</v>
      </c>
      <c r="J1301">
        <f>IF(B1301&gt;H1248,B1301-H1248,0)</f>
        <v>0</v>
      </c>
    </row>
    <row r="1302" spans="1:10">
      <c r="A1302">
        <v>52</v>
      </c>
      <c r="B1302">
        <v>-22.324999999999999</v>
      </c>
      <c r="C1302">
        <v>9</v>
      </c>
      <c r="D1302">
        <v>2000</v>
      </c>
      <c r="E1302">
        <v>33</v>
      </c>
      <c r="F1302">
        <f>I1302*[1]!wallScanRefl(B1302,G1248,H1248,I1248,K1248)+J1248</f>
        <v>43.255183957379728</v>
      </c>
      <c r="G1302">
        <f t="shared" si="26"/>
        <v>3.1869332727181376</v>
      </c>
      <c r="I1302">
        <f>IF(B1302&gt;H1248,EXP(-1.414*M1248*J1302),1)</f>
        <v>1</v>
      </c>
      <c r="J1302">
        <f>IF(B1302&gt;H1248,B1302-H1248,0)</f>
        <v>0</v>
      </c>
    </row>
    <row r="1303" spans="1:10">
      <c r="A1303">
        <v>53</v>
      </c>
      <c r="B1303">
        <v>-22.385000000000002</v>
      </c>
      <c r="C1303">
        <v>10</v>
      </c>
      <c r="D1303">
        <v>2000</v>
      </c>
      <c r="E1303">
        <v>43</v>
      </c>
      <c r="F1303">
        <f>I1303*[1]!wallScanRefl(B1303,G1248,H1248,I1248,K1248)+J1248</f>
        <v>40.696271973775488</v>
      </c>
      <c r="G1303">
        <f t="shared" si="26"/>
        <v>0.12342239113516942</v>
      </c>
      <c r="I1303">
        <f>IF(B1303&gt;H1248,EXP(-1.414*M1248*J1303),1)</f>
        <v>1</v>
      </c>
      <c r="J1303">
        <f>IF(B1303&gt;H1248,B1303-H1248,0)</f>
        <v>0</v>
      </c>
    </row>
    <row r="1304" spans="1:10">
      <c r="A1304">
        <v>54</v>
      </c>
      <c r="B1304">
        <v>-22.454999999999998</v>
      </c>
      <c r="C1304">
        <v>9</v>
      </c>
      <c r="D1304">
        <v>2000</v>
      </c>
      <c r="E1304">
        <v>32</v>
      </c>
      <c r="F1304">
        <f>I1304*[1]!wallScanRefl(B1304,G1248,H1248,I1248,K1248)+J1248</f>
        <v>40.432038232553616</v>
      </c>
      <c r="G1304">
        <f t="shared" si="26"/>
        <v>2.2218521486014344</v>
      </c>
      <c r="I1304">
        <f>IF(B1304&gt;H1248,EXP(-1.414*M1248*J1304),1)</f>
        <v>1</v>
      </c>
      <c r="J1304">
        <f>IF(B1304&gt;H1248,B1304-H1248,0)</f>
        <v>0</v>
      </c>
    </row>
    <row r="1305" spans="1:10">
      <c r="A1305">
        <v>55</v>
      </c>
      <c r="B1305">
        <v>-22.51</v>
      </c>
      <c r="C1305">
        <v>9</v>
      </c>
      <c r="D1305">
        <v>2000</v>
      </c>
      <c r="E1305">
        <v>48</v>
      </c>
      <c r="F1305">
        <f>I1305*[1]!wallScanRefl(B1305,G1248,H1248,I1248,K1248)+J1248</f>
        <v>40.432038232553616</v>
      </c>
      <c r="G1305">
        <f t="shared" si="26"/>
        <v>1.1932092773652125</v>
      </c>
      <c r="I1305">
        <f>IF(B1305&gt;H1248,EXP(-1.414*M1248*J1305),1)</f>
        <v>1</v>
      </c>
      <c r="J1305">
        <f>IF(B1305&gt;H1248,B1305-H1248,0)</f>
        <v>0</v>
      </c>
    </row>
    <row r="1306" spans="1:10">
      <c r="A1306">
        <v>56</v>
      </c>
      <c r="B1306">
        <v>-22.585000000000001</v>
      </c>
      <c r="C1306">
        <v>10</v>
      </c>
      <c r="D1306">
        <v>2000</v>
      </c>
      <c r="E1306">
        <v>37</v>
      </c>
      <c r="F1306">
        <f>I1306*[1]!wallScanRefl(B1306,G1248,H1248,I1248,K1248)+J1248</f>
        <v>40.432038232553616</v>
      </c>
      <c r="G1306">
        <f t="shared" si="26"/>
        <v>0.31834828188404724</v>
      </c>
      <c r="I1306">
        <f>IF(B1306&gt;H1248,EXP(-1.414*M1248*J1306),1)</f>
        <v>1</v>
      </c>
      <c r="J1306">
        <f>IF(B1306&gt;H1248,B1306-H1248,0)</f>
        <v>0</v>
      </c>
    </row>
    <row r="1307" spans="1:10">
      <c r="A1307">
        <v>57</v>
      </c>
      <c r="B1307">
        <v>-22.645</v>
      </c>
      <c r="C1307">
        <v>9</v>
      </c>
      <c r="D1307">
        <v>2000</v>
      </c>
      <c r="E1307">
        <v>49</v>
      </c>
      <c r="F1307">
        <f>I1307*[1]!wallScanRefl(B1307,G1248,H1248,I1248,K1248)+J1248</f>
        <v>40.432038232553616</v>
      </c>
      <c r="G1307">
        <f t="shared" si="26"/>
        <v>1.4981626295596524</v>
      </c>
      <c r="I1307">
        <f>IF(B1307&gt;H1248,EXP(-1.414*M1248*J1307),1)</f>
        <v>1</v>
      </c>
      <c r="J1307">
        <f>IF(B1307&gt;H1248,B1307-H1248,0)</f>
        <v>0</v>
      </c>
    </row>
    <row r="1308" spans="1:10">
      <c r="A1308">
        <v>58</v>
      </c>
      <c r="B1308">
        <v>-22.71</v>
      </c>
      <c r="C1308">
        <v>10</v>
      </c>
      <c r="D1308">
        <v>2000</v>
      </c>
      <c r="E1308">
        <v>55</v>
      </c>
      <c r="F1308">
        <f>I1308*[1]!wallScanRefl(B1308,G1248,H1248,I1248,K1248)+J1248</f>
        <v>40.432038232553616</v>
      </c>
      <c r="G1308">
        <f t="shared" si="26"/>
        <v>3.8586456374141744</v>
      </c>
      <c r="I1308">
        <f>IF(B1308&gt;H1248,EXP(-1.414*M1248*J1308),1)</f>
        <v>1</v>
      </c>
      <c r="J1308">
        <f>IF(B1308&gt;H1248,B1308-H1248,0)</f>
        <v>0</v>
      </c>
    </row>
    <row r="1309" spans="1:10">
      <c r="A1309">
        <v>59</v>
      </c>
      <c r="B1309">
        <v>-22.78</v>
      </c>
      <c r="C1309">
        <v>10</v>
      </c>
      <c r="D1309">
        <v>2000</v>
      </c>
      <c r="E1309">
        <v>43</v>
      </c>
      <c r="F1309">
        <f>I1309*[1]!wallScanRefl(B1309,G1248,H1248,I1248,K1248)+J1248</f>
        <v>40.432038232553616</v>
      </c>
      <c r="G1309">
        <f t="shared" si="26"/>
        <v>0.15335878230386876</v>
      </c>
      <c r="I1309">
        <f>IF(B1309&gt;H1248,EXP(-1.414*M1248*J1309),1)</f>
        <v>1</v>
      </c>
      <c r="J1309">
        <f>IF(B1309&gt;H1248,B1309-H1248,0)</f>
        <v>0</v>
      </c>
    </row>
    <row r="1310" spans="1:10">
      <c r="A1310">
        <v>60</v>
      </c>
      <c r="B1310">
        <v>-22.84</v>
      </c>
      <c r="C1310">
        <v>9</v>
      </c>
      <c r="D1310">
        <v>2000</v>
      </c>
      <c r="E1310">
        <v>44</v>
      </c>
      <c r="F1310">
        <f>I1310*[1]!wallScanRefl(B1310,G1248,H1248,I1248,K1248)+J1248</f>
        <v>40.432038232553616</v>
      </c>
      <c r="G1310">
        <f t="shared" si="26"/>
        <v>0.28932616304452557</v>
      </c>
      <c r="I1310">
        <f>IF(B1310&gt;H1248,EXP(-1.414*M1248*J1310),1)</f>
        <v>1</v>
      </c>
      <c r="J1310">
        <f>IF(B1310&gt;H1248,B1310-H1248,0)</f>
        <v>0</v>
      </c>
    </row>
    <row r="1311" spans="1:10">
      <c r="A1311">
        <v>61</v>
      </c>
      <c r="B1311">
        <v>-22.91</v>
      </c>
      <c r="C1311">
        <v>9</v>
      </c>
      <c r="D1311">
        <v>2000</v>
      </c>
      <c r="E1311">
        <v>49</v>
      </c>
      <c r="F1311">
        <f>I1311*[1]!wallScanRefl(B1311,G1248,H1248,I1248,K1248)+J1248</f>
        <v>40.432038232553616</v>
      </c>
      <c r="G1311">
        <f t="shared" si="26"/>
        <v>1.4981626295596524</v>
      </c>
      <c r="I1311">
        <f>IF(B1311&gt;H1248,EXP(-1.414*M1248*J1311),1)</f>
        <v>1</v>
      </c>
      <c r="J1311">
        <f>IF(B1311&gt;H1248,B1311-H1248,0)</f>
        <v>0</v>
      </c>
    </row>
    <row r="1312" spans="1:10">
      <c r="A1312">
        <v>62</v>
      </c>
      <c r="B1312">
        <v>-22.97</v>
      </c>
      <c r="C1312">
        <v>10</v>
      </c>
      <c r="D1312">
        <v>2000</v>
      </c>
      <c r="E1312">
        <v>46</v>
      </c>
      <c r="F1312">
        <f>I1312*[1]!wallScanRefl(B1312,G1248,H1248,I1248,K1248)+J1248</f>
        <v>40.432038232553616</v>
      </c>
      <c r="G1312">
        <f t="shared" si="26"/>
        <v>0.67396083138575347</v>
      </c>
      <c r="I1312">
        <f>IF(B1312&gt;H1248,EXP(-1.414*M1248*J1312),1)</f>
        <v>1</v>
      </c>
      <c r="J1312">
        <f>IF(B1312&gt;H1248,B1312-H1248,0)</f>
        <v>0</v>
      </c>
    </row>
    <row r="1313" spans="1:10">
      <c r="A1313">
        <v>63</v>
      </c>
      <c r="B1313">
        <v>-23.04</v>
      </c>
      <c r="C1313">
        <v>10</v>
      </c>
      <c r="D1313">
        <v>2000</v>
      </c>
      <c r="E1313">
        <v>44</v>
      </c>
      <c r="F1313">
        <f>I1313*[1]!wallScanRefl(B1313,G1248,H1248,I1248,K1248)+J1248</f>
        <v>40.432038232553616</v>
      </c>
      <c r="G1313">
        <f t="shared" si="26"/>
        <v>0.28932616304452557</v>
      </c>
      <c r="I1313">
        <f>IF(B1313&gt;H1248,EXP(-1.414*M1248*J1313),1)</f>
        <v>1</v>
      </c>
      <c r="J1313">
        <f>IF(B1313&gt;H1248,B1313-H1248,0)</f>
        <v>0</v>
      </c>
    </row>
    <row r="1314" spans="1:10">
      <c r="A1314">
        <v>64</v>
      </c>
      <c r="B1314">
        <v>-23.1</v>
      </c>
      <c r="C1314">
        <v>10</v>
      </c>
      <c r="D1314">
        <v>2000</v>
      </c>
      <c r="E1314">
        <v>40</v>
      </c>
      <c r="F1314">
        <f>I1314*[1]!wallScanRefl(B1314,G1248,H1248,I1248,K1248)+J1248</f>
        <v>40.432038232553616</v>
      </c>
      <c r="G1314">
        <f t="shared" si="26"/>
        <v>4.6664258597013068E-3</v>
      </c>
      <c r="I1314">
        <f>IF(B1314&gt;H1248,EXP(-1.414*M1248*J1314),1)</f>
        <v>1</v>
      </c>
      <c r="J1314">
        <f>IF(B1314&gt;H1248,B1314-H1248,0)</f>
        <v>0</v>
      </c>
    </row>
    <row r="1315" spans="1:10">
      <c r="A1315">
        <v>65</v>
      </c>
      <c r="B1315">
        <v>-23.164999999999999</v>
      </c>
      <c r="C1315">
        <v>9</v>
      </c>
      <c r="D1315">
        <v>2000</v>
      </c>
      <c r="E1315">
        <v>34</v>
      </c>
      <c r="F1315">
        <f>I1315*[1]!wallScanRefl(B1315,G1248,H1248,I1248,K1248)+J1248</f>
        <v>40.432038232553616</v>
      </c>
      <c r="G1315">
        <f t="shared" si="26"/>
        <v>1.2167975242656308</v>
      </c>
      <c r="I1315">
        <f>IF(B1315&gt;H1248,EXP(-1.414*M1248*J1315),1)</f>
        <v>1</v>
      </c>
      <c r="J1315">
        <f>IF(B1315&gt;H1248,B1315-H1248,0)</f>
        <v>0</v>
      </c>
    </row>
    <row r="1316" spans="1:10">
      <c r="A1316">
        <v>66</v>
      </c>
      <c r="B1316">
        <v>-23.234999999999999</v>
      </c>
      <c r="C1316">
        <v>9</v>
      </c>
      <c r="D1316">
        <v>2000</v>
      </c>
      <c r="E1316">
        <v>38</v>
      </c>
      <c r="F1316">
        <f>I1316*[1]!wallScanRefl(B1316,G1248,H1248,I1248,K1248)+J1248</f>
        <v>40.432038232553616</v>
      </c>
      <c r="G1316">
        <f t="shared" ref="G1316:G1325" si="27">(F1316-E1316)^2/E1316</f>
        <v>0.15565289380532935</v>
      </c>
      <c r="I1316">
        <f>IF(B1316&gt;H1248,EXP(-1.414*M1248*J1316),1)</f>
        <v>1</v>
      </c>
      <c r="J1316">
        <f>IF(B1316&gt;H1248,B1316-H1248,0)</f>
        <v>0</v>
      </c>
    </row>
    <row r="1317" spans="1:10">
      <c r="A1317">
        <v>67</v>
      </c>
      <c r="B1317">
        <v>-23.3</v>
      </c>
      <c r="C1317">
        <v>10</v>
      </c>
      <c r="D1317">
        <v>2000</v>
      </c>
      <c r="E1317">
        <v>38</v>
      </c>
      <c r="F1317">
        <f>I1317*[1]!wallScanRefl(B1317,G1248,H1248,I1248,K1248)+J1248</f>
        <v>40.432038232553616</v>
      </c>
      <c r="G1317">
        <f t="shared" si="27"/>
        <v>0.15565289380532935</v>
      </c>
      <c r="I1317">
        <f>IF(B1317&gt;H1248,EXP(-1.414*M1248*J1317),1)</f>
        <v>1</v>
      </c>
      <c r="J1317">
        <f>IF(B1317&gt;H1248,B1317-H1248,0)</f>
        <v>0</v>
      </c>
    </row>
    <row r="1318" spans="1:10">
      <c r="A1318">
        <v>68</v>
      </c>
      <c r="B1318">
        <v>-23.36</v>
      </c>
      <c r="C1318">
        <v>9</v>
      </c>
      <c r="D1318">
        <v>2000</v>
      </c>
      <c r="E1318">
        <v>30</v>
      </c>
      <c r="F1318">
        <f>I1318*[1]!wallScanRefl(B1318,G1248,H1248,I1248,K1248)+J1248</f>
        <v>40.432038232553616</v>
      </c>
      <c r="G1318">
        <f t="shared" si="27"/>
        <v>3.6275807228486787</v>
      </c>
      <c r="I1318">
        <f>IF(B1318&gt;H1248,EXP(-1.414*M1248*J1318),1)</f>
        <v>1</v>
      </c>
      <c r="J1318">
        <f>IF(B1318&gt;H1248,B1318-H1248,0)</f>
        <v>0</v>
      </c>
    </row>
    <row r="1319" spans="1:10">
      <c r="A1319">
        <v>69</v>
      </c>
      <c r="B1319">
        <v>-23.43</v>
      </c>
      <c r="C1319">
        <v>9</v>
      </c>
      <c r="D1319">
        <v>2000</v>
      </c>
      <c r="E1319">
        <v>43</v>
      </c>
      <c r="F1319">
        <f>I1319*[1]!wallScanRefl(B1319,G1248,H1248,I1248,K1248)+J1248</f>
        <v>40.432038232553616</v>
      </c>
      <c r="G1319">
        <f t="shared" si="27"/>
        <v>0.15335878230386876</v>
      </c>
      <c r="I1319">
        <f>IF(B1319&gt;H1248,EXP(-1.414*M1248*J1319),1)</f>
        <v>1</v>
      </c>
      <c r="J1319">
        <f>IF(B1319&gt;H1248,B1319-H1248,0)</f>
        <v>0</v>
      </c>
    </row>
    <row r="1320" spans="1:10">
      <c r="A1320">
        <v>70</v>
      </c>
      <c r="B1320">
        <v>-23.495000000000001</v>
      </c>
      <c r="C1320">
        <v>10</v>
      </c>
      <c r="D1320">
        <v>2000</v>
      </c>
      <c r="E1320">
        <v>34</v>
      </c>
      <c r="F1320">
        <f>I1320*[1]!wallScanRefl(B1320,G1248,H1248,I1248,K1248)+J1248</f>
        <v>40.432038232553616</v>
      </c>
      <c r="G1320">
        <f t="shared" si="27"/>
        <v>1.2167975242656308</v>
      </c>
      <c r="I1320">
        <f>IF(B1320&gt;H1248,EXP(-1.414*M1248*J1320),1)</f>
        <v>1</v>
      </c>
      <c r="J1320">
        <f>IF(B1320&gt;H1248,B1320-H1248,0)</f>
        <v>0</v>
      </c>
    </row>
    <row r="1321" spans="1:10">
      <c r="A1321">
        <v>71</v>
      </c>
      <c r="B1321">
        <v>-23.56</v>
      </c>
      <c r="C1321">
        <v>10</v>
      </c>
      <c r="D1321">
        <v>2000</v>
      </c>
      <c r="E1321">
        <v>48</v>
      </c>
      <c r="F1321">
        <f>I1321*[1]!wallScanRefl(B1321,G1248,H1248,I1248,K1248)+J1248</f>
        <v>40.432038232553616</v>
      </c>
      <c r="G1321">
        <f t="shared" si="27"/>
        <v>1.1932092773652125</v>
      </c>
      <c r="I1321">
        <f>IF(B1321&gt;H1248,EXP(-1.414*M1248*J1321),1)</f>
        <v>1</v>
      </c>
      <c r="J1321">
        <f>IF(B1321&gt;H1248,B1321-H1248,0)</f>
        <v>0</v>
      </c>
    </row>
    <row r="1322" spans="1:10">
      <c r="A1322">
        <v>72</v>
      </c>
      <c r="B1322">
        <v>-23.625</v>
      </c>
      <c r="C1322">
        <v>9</v>
      </c>
      <c r="D1322">
        <v>2000</v>
      </c>
      <c r="E1322">
        <v>39</v>
      </c>
      <c r="F1322">
        <f>I1322*[1]!wallScanRefl(B1322,G1248,H1248,I1248,K1248)+J1248</f>
        <v>40.432038232553616</v>
      </c>
      <c r="G1322">
        <f t="shared" si="27"/>
        <v>5.2582910243468818E-2</v>
      </c>
      <c r="I1322">
        <f>IF(B1322&gt;H1248,EXP(-1.414*M1248*J1322),1)</f>
        <v>1</v>
      </c>
      <c r="J1322">
        <f>IF(B1322&gt;H1248,B1322-H1248,0)</f>
        <v>0</v>
      </c>
    </row>
    <row r="1323" spans="1:10">
      <c r="A1323">
        <v>73</v>
      </c>
      <c r="B1323">
        <v>-23.69</v>
      </c>
      <c r="C1323">
        <v>9</v>
      </c>
      <c r="D1323">
        <v>2000</v>
      </c>
      <c r="E1323">
        <v>34</v>
      </c>
      <c r="F1323">
        <f>I1323*[1]!wallScanRefl(B1323,G1248,H1248,I1248,K1248)+J1248</f>
        <v>40.432038232553616</v>
      </c>
      <c r="G1323">
        <f t="shared" si="27"/>
        <v>1.2167975242656308</v>
      </c>
      <c r="I1323">
        <f>IF(B1323&gt;H1248,EXP(-1.414*M1248*J1323),1)</f>
        <v>1</v>
      </c>
      <c r="J1323">
        <f>IF(B1323&gt;H1248,B1323-H1248,0)</f>
        <v>0</v>
      </c>
    </row>
    <row r="1324" spans="1:10">
      <c r="A1324">
        <v>74</v>
      </c>
      <c r="B1324">
        <v>-23.754999999999999</v>
      </c>
      <c r="C1324">
        <v>9</v>
      </c>
      <c r="D1324">
        <v>2000</v>
      </c>
      <c r="E1324">
        <v>45</v>
      </c>
      <c r="F1324">
        <f>I1324*[1]!wallScanRefl(B1324,G1248,H1248,I1248,K1248)+J1248</f>
        <v>40.432038232553616</v>
      </c>
      <c r="G1324">
        <f t="shared" si="27"/>
        <v>0.46369499353004207</v>
      </c>
      <c r="I1324">
        <f>IF(B1324&gt;H1248,EXP(-1.414*M1248*J1324),1)</f>
        <v>1</v>
      </c>
      <c r="J1324">
        <f>IF(B1324&gt;H1248,B1324-H1248,0)</f>
        <v>0</v>
      </c>
    </row>
    <row r="1325" spans="1:10">
      <c r="A1325">
        <v>75</v>
      </c>
      <c r="B1325">
        <v>-23.82</v>
      </c>
      <c r="C1325">
        <v>9</v>
      </c>
      <c r="D1325">
        <v>2000</v>
      </c>
      <c r="E1325">
        <v>42</v>
      </c>
      <c r="F1325">
        <f>I1325*[1]!wallScanRefl(B1325,G1248,H1248,I1248,K1248)+J1248</f>
        <v>40.432038232553616</v>
      </c>
      <c r="G1325">
        <f t="shared" si="27"/>
        <v>5.8535812004133068E-2</v>
      </c>
      <c r="I1325">
        <f>IF(B1325&gt;H1248,EXP(-1.414*M1248*J1325),1)</f>
        <v>1</v>
      </c>
      <c r="J1325">
        <f>IF(B1325&gt;H1248,B1325-H1248,0)</f>
        <v>0</v>
      </c>
    </row>
    <row r="1326" spans="1:10">
      <c r="A1326" t="s">
        <v>0</v>
      </c>
    </row>
    <row r="1327" spans="1:10">
      <c r="A1327" t="s">
        <v>0</v>
      </c>
    </row>
    <row r="1328" spans="1:10">
      <c r="A1328" t="s">
        <v>0</v>
      </c>
    </row>
    <row r="1329" spans="1:13">
      <c r="A1329" t="s">
        <v>0</v>
      </c>
    </row>
    <row r="1330" spans="1:13">
      <c r="A1330" t="s">
        <v>42</v>
      </c>
    </row>
    <row r="1331" spans="1:13">
      <c r="A1331" t="s">
        <v>2</v>
      </c>
    </row>
    <row r="1332" spans="1:13">
      <c r="A1332" t="s">
        <v>15</v>
      </c>
    </row>
    <row r="1333" spans="1:13">
      <c r="A1333" t="s">
        <v>4</v>
      </c>
    </row>
    <row r="1334" spans="1:13">
      <c r="A1334" t="s">
        <v>5</v>
      </c>
    </row>
    <row r="1335" spans="1:13">
      <c r="A1335" t="s">
        <v>6</v>
      </c>
    </row>
    <row r="1336" spans="1:13">
      <c r="A1336" t="s">
        <v>7</v>
      </c>
    </row>
    <row r="1337" spans="1:13">
      <c r="A1337" t="s">
        <v>43</v>
      </c>
    </row>
    <row r="1338" spans="1:13">
      <c r="A1338" t="s">
        <v>9</v>
      </c>
    </row>
    <row r="1339" spans="1:13">
      <c r="A1339" t="s">
        <v>10</v>
      </c>
      <c r="G1339" t="s">
        <v>159</v>
      </c>
      <c r="H1339" t="s">
        <v>160</v>
      </c>
      <c r="I1339" t="s">
        <v>161</v>
      </c>
      <c r="J1339" t="s">
        <v>162</v>
      </c>
      <c r="K1339" t="s">
        <v>109</v>
      </c>
      <c r="M1339" t="s">
        <v>163</v>
      </c>
    </row>
    <row r="1340" spans="1:13">
      <c r="A1340" t="s">
        <v>11</v>
      </c>
      <c r="G1340">
        <v>191.61274955678388</v>
      </c>
      <c r="H1340">
        <v>-22.050821499838388</v>
      </c>
      <c r="I1340">
        <v>0.73515106045610912</v>
      </c>
      <c r="J1340">
        <v>39.537950329506394</v>
      </c>
      <c r="K1340">
        <v>90</v>
      </c>
      <c r="M1340">
        <v>0.45</v>
      </c>
    </row>
    <row r="1341" spans="1:13">
      <c r="A1341" t="s">
        <v>0</v>
      </c>
    </row>
    <row r="1342" spans="1:13">
      <c r="A1342" t="s">
        <v>130</v>
      </c>
      <c r="B1342" t="s">
        <v>123</v>
      </c>
      <c r="C1342" t="s">
        <v>112</v>
      </c>
      <c r="D1342" t="s">
        <v>129</v>
      </c>
      <c r="E1342" t="s">
        <v>128</v>
      </c>
      <c r="F1342" t="s">
        <v>164</v>
      </c>
      <c r="G1342" t="s">
        <v>165</v>
      </c>
      <c r="H1342" t="s">
        <v>166</v>
      </c>
      <c r="I1342" t="s">
        <v>167</v>
      </c>
      <c r="J1342" t="s">
        <v>157</v>
      </c>
    </row>
    <row r="1343" spans="1:13">
      <c r="A1343">
        <v>1</v>
      </c>
      <c r="B1343">
        <v>-18.989999999999998</v>
      </c>
      <c r="C1343">
        <v>9</v>
      </c>
      <c r="D1343">
        <v>2000</v>
      </c>
      <c r="E1343">
        <v>95</v>
      </c>
      <c r="F1343">
        <f>I1343*[1]!wallScanRefl(B1343,G1340,H1340,I1340,K1340)+J1340</f>
        <v>66.864962930450616</v>
      </c>
      <c r="G1343">
        <f>(F1343-E1343)^2/E1343</f>
        <v>8.3324243253149266</v>
      </c>
      <c r="H1343">
        <f>SUM(G1365:G1417)/(COUNT(G1365:G1417)-4)</f>
        <v>1.3036895887634701</v>
      </c>
      <c r="I1343">
        <f>IF(B1343&gt;H1340,EXP(-1.414*M1340*J1343),1)</f>
        <v>0.14261583670269259</v>
      </c>
      <c r="J1343">
        <f>IF(B1343&gt;H1340,B1343-H1340,0)</f>
        <v>3.06082149983839</v>
      </c>
    </row>
    <row r="1344" spans="1:13">
      <c r="A1344">
        <v>2</v>
      </c>
      <c r="B1344">
        <v>-19.074999999999999</v>
      </c>
      <c r="C1344">
        <v>9</v>
      </c>
      <c r="D1344">
        <v>2000</v>
      </c>
      <c r="E1344">
        <v>92</v>
      </c>
      <c r="F1344">
        <f>I1344*[1]!wallScanRefl(B1344,G1340,H1340,I1340,K1340)+J1340</f>
        <v>68.383657555237022</v>
      </c>
      <c r="G1344">
        <f t="shared" ref="G1344:G1407" si="28">(F1344-E1344)^2/E1344</f>
        <v>6.0623003311773189</v>
      </c>
      <c r="I1344">
        <f>IF(B1344&gt;H1340,EXP(-1.414*M1340*J1344),1)</f>
        <v>0.15054169042745397</v>
      </c>
      <c r="J1344">
        <f>IF(B1344&gt;H1340,B1344-H1340,0)</f>
        <v>2.9758214998383892</v>
      </c>
    </row>
    <row r="1345" spans="1:10">
      <c r="A1345">
        <v>3</v>
      </c>
      <c r="B1345">
        <v>-19.135000000000002</v>
      </c>
      <c r="C1345">
        <v>9</v>
      </c>
      <c r="D1345">
        <v>2000</v>
      </c>
      <c r="E1345">
        <v>86</v>
      </c>
      <c r="F1345">
        <f>I1345*[1]!wallScanRefl(B1345,G1340,H1340,I1340,K1340)+J1340</f>
        <v>69.506221236834136</v>
      </c>
      <c r="G1345">
        <f t="shared" si="28"/>
        <v>3.1633109056774562</v>
      </c>
      <c r="I1345">
        <f>IF(B1345&gt;H1340,EXP(-1.414*M1340*J1345),1)</f>
        <v>0.15640019245403461</v>
      </c>
      <c r="J1345">
        <f>IF(B1345&gt;H1340,B1345-H1340,0)</f>
        <v>2.9158214998383869</v>
      </c>
    </row>
    <row r="1346" spans="1:10">
      <c r="A1346">
        <v>4</v>
      </c>
      <c r="B1346">
        <v>-19.204999999999998</v>
      </c>
      <c r="C1346">
        <v>10</v>
      </c>
      <c r="D1346">
        <v>2000</v>
      </c>
      <c r="E1346">
        <v>99</v>
      </c>
      <c r="F1346">
        <f>I1346*[1]!wallScanRefl(B1346,G1340,H1340,I1340,K1340)+J1340</f>
        <v>70.871211343890977</v>
      </c>
      <c r="G1346">
        <f t="shared" si="28"/>
        <v>7.9922096086873511</v>
      </c>
      <c r="I1346">
        <f>IF(B1346&gt;H1340,EXP(-1.414*M1340*J1346),1)</f>
        <v>0.16352388391096626</v>
      </c>
      <c r="J1346">
        <f>IF(B1346&gt;H1340,B1346-H1340,0)</f>
        <v>2.8458214998383902</v>
      </c>
    </row>
    <row r="1347" spans="1:10">
      <c r="A1347">
        <v>5</v>
      </c>
      <c r="B1347">
        <v>-19.265000000000001</v>
      </c>
      <c r="C1347">
        <v>9</v>
      </c>
      <c r="D1347">
        <v>2000</v>
      </c>
      <c r="E1347">
        <v>95</v>
      </c>
      <c r="F1347">
        <f>I1347*[1]!wallScanRefl(B1347,G1340,H1340,I1340,K1340)+J1340</f>
        <v>72.09058102567765</v>
      </c>
      <c r="G1347">
        <f t="shared" si="28"/>
        <v>5.5246471341162193</v>
      </c>
      <c r="I1347">
        <f>IF(B1347&gt;H1340,EXP(-1.414*M1340*J1347),1)</f>
        <v>0.16988760284202475</v>
      </c>
      <c r="J1347">
        <f>IF(B1347&gt;H1340,B1347-H1340,0)</f>
        <v>2.7858214998383879</v>
      </c>
    </row>
    <row r="1348" spans="1:10">
      <c r="A1348">
        <v>6</v>
      </c>
      <c r="B1348">
        <v>-19.34</v>
      </c>
      <c r="C1348">
        <v>9</v>
      </c>
      <c r="D1348">
        <v>2000</v>
      </c>
      <c r="E1348">
        <v>84</v>
      </c>
      <c r="F1348">
        <f>I1348*[1]!wallScanRefl(B1348,G1340,H1340,I1340,K1340)+J1340</f>
        <v>73.681738993425427</v>
      </c>
      <c r="G1348">
        <f t="shared" si="28"/>
        <v>1.267458454759492</v>
      </c>
      <c r="I1348">
        <f>IF(B1348&gt;H1340,EXP(-1.414*M1340*J1348),1)</f>
        <v>0.17819163256566403</v>
      </c>
      <c r="J1348">
        <f>IF(B1348&gt;H1340,B1348-H1340,0)</f>
        <v>2.7108214998383886</v>
      </c>
    </row>
    <row r="1349" spans="1:10">
      <c r="A1349">
        <v>7</v>
      </c>
      <c r="B1349">
        <v>-19.399999999999999</v>
      </c>
      <c r="C1349">
        <v>9</v>
      </c>
      <c r="D1349">
        <v>2000</v>
      </c>
      <c r="E1349">
        <v>108</v>
      </c>
      <c r="F1349">
        <f>I1349*[1]!wallScanRefl(B1349,G1340,H1340,I1340,K1340)+J1340</f>
        <v>75.010483572516591</v>
      </c>
      <c r="G1349">
        <f t="shared" si="28"/>
        <v>10.076927723325904</v>
      </c>
      <c r="I1349">
        <f>IF(B1349&gt;H1340,EXP(-1.414*M1340*J1349),1)</f>
        <v>0.18512616370810966</v>
      </c>
      <c r="J1349">
        <f>IF(B1349&gt;H1340,B1349-H1340,0)</f>
        <v>2.6508214998383899</v>
      </c>
    </row>
    <row r="1350" spans="1:10">
      <c r="A1350">
        <v>8</v>
      </c>
      <c r="B1350">
        <v>-19.465</v>
      </c>
      <c r="C1350">
        <v>9</v>
      </c>
      <c r="D1350">
        <v>2000</v>
      </c>
      <c r="E1350">
        <v>123</v>
      </c>
      <c r="F1350">
        <f>I1350*[1]!wallScanRefl(B1350,G1340,H1340,I1340,K1340)+J1340</f>
        <v>76.50837225570406</v>
      </c>
      <c r="G1350">
        <f t="shared" si="28"/>
        <v>17.572938620440553</v>
      </c>
      <c r="I1350">
        <f>IF(B1350&gt;H1340,EXP(-1.414*M1340*J1350),1)</f>
        <v>0.19294343414889303</v>
      </c>
      <c r="J1350">
        <f>IF(B1350&gt;H1340,B1350-H1340,0)</f>
        <v>2.5858214998383886</v>
      </c>
    </row>
    <row r="1351" spans="1:10">
      <c r="A1351">
        <v>9</v>
      </c>
      <c r="B1351">
        <v>-19.524999999999999</v>
      </c>
      <c r="C1351">
        <v>10</v>
      </c>
      <c r="D1351">
        <v>2000</v>
      </c>
      <c r="E1351">
        <v>93</v>
      </c>
      <c r="F1351">
        <f>I1351*[1]!wallScanRefl(B1351,G1340,H1340,I1340,K1340)+J1340</f>
        <v>77.947118500436389</v>
      </c>
      <c r="G1351">
        <f t="shared" si="28"/>
        <v>2.4364434563430586</v>
      </c>
      <c r="I1351">
        <f>IF(B1351&gt;H1340,EXP(-1.414*M1340*J1351),1)</f>
        <v>0.20045204851855408</v>
      </c>
      <c r="J1351">
        <f>IF(B1351&gt;H1340,B1351-H1340,0)</f>
        <v>2.5258214998383899</v>
      </c>
    </row>
    <row r="1352" spans="1:10">
      <c r="A1352">
        <v>10</v>
      </c>
      <c r="B1352">
        <v>-19.59</v>
      </c>
      <c r="C1352">
        <v>10</v>
      </c>
      <c r="D1352">
        <v>2000</v>
      </c>
      <c r="E1352">
        <v>108</v>
      </c>
      <c r="F1352">
        <f>I1352*[1]!wallScanRefl(B1352,G1340,H1340,I1340,K1340)+J1340</f>
        <v>79.569011640679406</v>
      </c>
      <c r="G1352">
        <f t="shared" si="28"/>
        <v>7.4844546211835468</v>
      </c>
      <c r="I1352">
        <f>IF(B1352&gt;H1340,EXP(-1.414*M1340*J1352),1)</f>
        <v>0.20891648078621156</v>
      </c>
      <c r="J1352">
        <f>IF(B1352&gt;H1340,B1352-H1340,0)</f>
        <v>2.4608214998383886</v>
      </c>
    </row>
    <row r="1353" spans="1:10">
      <c r="A1353">
        <v>11</v>
      </c>
      <c r="B1353">
        <v>-19.655000000000001</v>
      </c>
      <c r="C1353">
        <v>10</v>
      </c>
      <c r="D1353">
        <v>2000</v>
      </c>
      <c r="E1353">
        <v>106</v>
      </c>
      <c r="F1353">
        <f>I1353*[1]!wallScanRefl(B1353,G1340,H1340,I1340,K1340)+J1340</f>
        <v>81.2593920063333</v>
      </c>
      <c r="G1353">
        <f t="shared" si="28"/>
        <v>5.7745064518517415</v>
      </c>
      <c r="I1353">
        <f>IF(B1353&gt;H1340,EXP(-1.414*M1340*J1353),1)</f>
        <v>0.21773833825427613</v>
      </c>
      <c r="J1353">
        <f>IF(B1353&gt;H1340,B1353-H1340,0)</f>
        <v>2.3958214998383873</v>
      </c>
    </row>
    <row r="1354" spans="1:10">
      <c r="A1354">
        <v>12</v>
      </c>
      <c r="B1354">
        <v>-19.72</v>
      </c>
      <c r="C1354">
        <v>10</v>
      </c>
      <c r="D1354">
        <v>2000</v>
      </c>
      <c r="E1354">
        <v>90</v>
      </c>
      <c r="F1354">
        <f>I1354*[1]!wallScanRefl(B1354,G1340,H1340,I1340,K1340)+J1340</f>
        <v>83.021151588200652</v>
      </c>
      <c r="G1354">
        <f t="shared" si="28"/>
        <v>0.54115916838749201</v>
      </c>
      <c r="I1354">
        <f>IF(B1354&gt;H1340,EXP(-1.414*M1340*J1354),1)</f>
        <v>0.22693271381614477</v>
      </c>
      <c r="J1354">
        <f>IF(B1354&gt;H1340,B1354-H1340,0)</f>
        <v>2.3308214998383896</v>
      </c>
    </row>
    <row r="1355" spans="1:10">
      <c r="A1355">
        <v>13</v>
      </c>
      <c r="B1355">
        <v>-19.785</v>
      </c>
      <c r="C1355">
        <v>9</v>
      </c>
      <c r="D1355">
        <v>2000</v>
      </c>
      <c r="E1355">
        <v>95</v>
      </c>
      <c r="F1355">
        <f>I1355*[1]!wallScanRefl(B1355,G1340,H1340,I1340,K1340)+J1340</f>
        <v>84.857304496366453</v>
      </c>
      <c r="G1355">
        <f t="shared" si="28"/>
        <v>1.0828870745202965</v>
      </c>
      <c r="I1355">
        <f>IF(B1355&gt;H1340,EXP(-1.414*M1340*J1355),1)</f>
        <v>0.23651533768858005</v>
      </c>
      <c r="J1355">
        <f>IF(B1355&gt;H1340,B1355-H1340,0)</f>
        <v>2.2658214998383883</v>
      </c>
    </row>
    <row r="1356" spans="1:10">
      <c r="A1356">
        <v>14</v>
      </c>
      <c r="B1356">
        <v>-19.850000000000001</v>
      </c>
      <c r="C1356">
        <v>9</v>
      </c>
      <c r="D1356">
        <v>2000</v>
      </c>
      <c r="E1356">
        <v>118</v>
      </c>
      <c r="F1356">
        <f>I1356*[1]!wallScanRefl(B1356,G1340,H1340,I1340,K1340)+J1340</f>
        <v>86.770992116894092</v>
      </c>
      <c r="G1356">
        <f t="shared" si="28"/>
        <v>8.2648384183312782</v>
      </c>
      <c r="I1356">
        <f>IF(B1356&gt;H1340,EXP(-1.414*M1340*J1356),1)</f>
        <v>0.24650260432378135</v>
      </c>
      <c r="J1356">
        <f>IF(B1356&gt;H1340,B1356-H1340,0)</f>
        <v>2.200821499838387</v>
      </c>
    </row>
    <row r="1357" spans="1:10">
      <c r="A1357">
        <v>15</v>
      </c>
      <c r="B1357">
        <v>-19.914999999999999</v>
      </c>
      <c r="C1357">
        <v>9</v>
      </c>
      <c r="D1357">
        <v>2000</v>
      </c>
      <c r="E1357">
        <v>99</v>
      </c>
      <c r="F1357">
        <f>I1357*[1]!wallScanRefl(B1357,G1340,H1340,I1340,K1340)+J1340</f>
        <v>88.765488486272687</v>
      </c>
      <c r="G1357">
        <f t="shared" si="28"/>
        <v>1.0580325850971408</v>
      </c>
      <c r="I1357">
        <f>IF(B1357&gt;H1340,EXP(-1.414*M1340*J1357),1)</f>
        <v>0.25691160045786959</v>
      </c>
      <c r="J1357">
        <f>IF(B1357&gt;H1340,B1357-H1340,0)</f>
        <v>2.1358214998383893</v>
      </c>
    </row>
    <row r="1358" spans="1:10">
      <c r="A1358">
        <v>16</v>
      </c>
      <c r="B1358">
        <v>-19.984999999999999</v>
      </c>
      <c r="C1358">
        <v>9</v>
      </c>
      <c r="D1358">
        <v>2000</v>
      </c>
      <c r="E1358">
        <v>85</v>
      </c>
      <c r="F1358">
        <f>I1358*[1]!wallScanRefl(B1358,G1340,H1340,I1340,K1340)+J1340</f>
        <v>91.007696679950044</v>
      </c>
      <c r="G1358">
        <f t="shared" si="28"/>
        <v>0.42461669880332681</v>
      </c>
      <c r="I1358">
        <f>IF(B1358&gt;H1340,EXP(-1.414*M1340*J1358),1)</f>
        <v>0.26861336977574524</v>
      </c>
      <c r="J1358">
        <f>IF(B1358&gt;H1340,B1358-H1340,0)</f>
        <v>2.065821499838389</v>
      </c>
    </row>
    <row r="1359" spans="1:10">
      <c r="A1359">
        <v>17</v>
      </c>
      <c r="B1359">
        <v>-20.055</v>
      </c>
      <c r="C1359">
        <v>10</v>
      </c>
      <c r="D1359">
        <v>2000</v>
      </c>
      <c r="E1359">
        <v>85</v>
      </c>
      <c r="F1359">
        <f>I1359*[1]!wallScanRefl(B1359,G1340,H1340,I1340,K1340)+J1340</f>
        <v>93.35203262106387</v>
      </c>
      <c r="G1359">
        <f t="shared" si="28"/>
        <v>0.82066410474488261</v>
      </c>
      <c r="I1359">
        <f>IF(B1359&gt;H1340,EXP(-1.414*M1340*J1359),1)</f>
        <v>0.2808481294487653</v>
      </c>
      <c r="J1359">
        <f>IF(B1359&gt;H1340,B1359-H1340,0)</f>
        <v>1.9958214998383887</v>
      </c>
    </row>
    <row r="1360" spans="1:10">
      <c r="A1360">
        <v>18</v>
      </c>
      <c r="B1360">
        <v>-20.11</v>
      </c>
      <c r="C1360">
        <v>10</v>
      </c>
      <c r="D1360">
        <v>2000</v>
      </c>
      <c r="E1360">
        <v>91</v>
      </c>
      <c r="F1360">
        <f>I1360*[1]!wallScanRefl(B1360,G1340,H1340,I1340,K1340)+J1340</f>
        <v>95.268679503714651</v>
      </c>
      <c r="G1360">
        <f t="shared" si="28"/>
        <v>0.20023763412564349</v>
      </c>
      <c r="I1360">
        <f>IF(B1360&gt;H1340,EXP(-1.414*M1340*J1360),1)</f>
        <v>0.29085084005692752</v>
      </c>
      <c r="J1360">
        <f>IF(B1360&gt;H1340,B1360-H1340,0)</f>
        <v>1.940821499838389</v>
      </c>
    </row>
    <row r="1361" spans="1:10">
      <c r="A1361">
        <v>19</v>
      </c>
      <c r="B1361">
        <v>-20.175000000000001</v>
      </c>
      <c r="C1361">
        <v>10</v>
      </c>
      <c r="D1361">
        <v>2000</v>
      </c>
      <c r="E1361">
        <v>111</v>
      </c>
      <c r="F1361">
        <f>I1361*[1]!wallScanRefl(B1361,G1340,H1340,I1340,K1340)+J1340</f>
        <v>97.622005328063025</v>
      </c>
      <c r="G1361">
        <f t="shared" si="28"/>
        <v>1.61234902200337</v>
      </c>
      <c r="I1361">
        <f>IF(B1361&gt;H1340,EXP(-1.414*M1340*J1361),1)</f>
        <v>0.30313251666660934</v>
      </c>
      <c r="J1361">
        <f>IF(B1361&gt;H1340,B1361-H1340,0)</f>
        <v>1.8758214998383878</v>
      </c>
    </row>
    <row r="1362" spans="1:10">
      <c r="A1362">
        <v>20</v>
      </c>
      <c r="B1362">
        <v>-20.245000000000001</v>
      </c>
      <c r="C1362">
        <v>9</v>
      </c>
      <c r="D1362">
        <v>2000</v>
      </c>
      <c r="E1362">
        <v>97</v>
      </c>
      <c r="F1362">
        <f>I1362*[1]!wallScanRefl(B1362,G1340,H1340,I1340,K1340)+J1340</f>
        <v>100.26760876297439</v>
      </c>
      <c r="G1362">
        <f t="shared" si="28"/>
        <v>0.11007491781306213</v>
      </c>
      <c r="I1362">
        <f>IF(B1362&gt;H1340,EXP(-1.414*M1340*J1362),1)</f>
        <v>0.31693954903283161</v>
      </c>
      <c r="J1362">
        <f>IF(B1362&gt;H1340,B1362-H1340,0)</f>
        <v>1.8058214998383875</v>
      </c>
    </row>
    <row r="1363" spans="1:10">
      <c r="A1363">
        <v>21</v>
      </c>
      <c r="B1363">
        <v>-20.3</v>
      </c>
      <c r="C1363">
        <v>9</v>
      </c>
      <c r="D1363">
        <v>2000</v>
      </c>
      <c r="E1363">
        <v>101</v>
      </c>
      <c r="F1363">
        <f>I1363*[1]!wallScanRefl(B1363,G1340,H1340,I1340,K1340)+J1340</f>
        <v>102.43056138735116</v>
      </c>
      <c r="G1363">
        <f t="shared" si="28"/>
        <v>2.0262434484951297E-2</v>
      </c>
      <c r="I1363">
        <f>IF(B1363&gt;H1340,EXP(-1.414*M1340*J1363),1)</f>
        <v>0.32822769467752311</v>
      </c>
      <c r="J1363">
        <f>IF(B1363&gt;H1340,B1363-H1340,0)</f>
        <v>1.7508214998383878</v>
      </c>
    </row>
    <row r="1364" spans="1:10">
      <c r="A1364">
        <v>22</v>
      </c>
      <c r="B1364">
        <v>-20.37</v>
      </c>
      <c r="C1364">
        <v>9</v>
      </c>
      <c r="D1364">
        <v>2000</v>
      </c>
      <c r="E1364">
        <v>84</v>
      </c>
      <c r="F1364">
        <f>I1364*[1]!wallScanRefl(B1364,G1340,H1340,I1340,K1340)+J1340</f>
        <v>105.29518418011781</v>
      </c>
      <c r="G1364">
        <f t="shared" si="28"/>
        <v>5.3986293960135718</v>
      </c>
      <c r="I1364">
        <f>IF(B1364&gt;H1340,EXP(-1.414*M1340*J1364),1)</f>
        <v>0.34317775827920283</v>
      </c>
      <c r="J1364">
        <f>IF(B1364&gt;H1340,B1364-H1340,0)</f>
        <v>1.6808214998383875</v>
      </c>
    </row>
    <row r="1365" spans="1:10">
      <c r="A1365">
        <v>23</v>
      </c>
      <c r="B1365">
        <v>-20.440000000000001</v>
      </c>
      <c r="C1365">
        <v>9</v>
      </c>
      <c r="D1365">
        <v>2000</v>
      </c>
      <c r="E1365">
        <v>107</v>
      </c>
      <c r="F1365">
        <f>I1365*[1]!wallScanRefl(B1365,G1340,H1340,I1340,K1340)+J1340</f>
        <v>108.29028436294368</v>
      </c>
      <c r="G1365">
        <f t="shared" si="28"/>
        <v>1.5559193806139987E-2</v>
      </c>
      <c r="I1365">
        <f>IF(B1365&gt;H1340,EXP(-1.414*M1340*J1365),1)</f>
        <v>0.35880876503503617</v>
      </c>
      <c r="J1365">
        <f>IF(B1365&gt;H1340,B1365-H1340,0)</f>
        <v>1.6108214998383872</v>
      </c>
    </row>
    <row r="1366" spans="1:10">
      <c r="A1366">
        <v>24</v>
      </c>
      <c r="B1366">
        <v>-20.51</v>
      </c>
      <c r="C1366">
        <v>9</v>
      </c>
      <c r="D1366">
        <v>2000</v>
      </c>
      <c r="E1366">
        <v>107</v>
      </c>
      <c r="F1366">
        <f>I1366*[1]!wallScanRefl(B1366,G1340,H1340,I1340,K1340)+J1340</f>
        <v>111.42180489954455</v>
      </c>
      <c r="G1366">
        <f t="shared" si="28"/>
        <v>0.18273232308071238</v>
      </c>
      <c r="I1366">
        <f>IF(B1366&gt;H1340,EXP(-1.414*M1340*J1366),1)</f>
        <v>0.37515173043710009</v>
      </c>
      <c r="J1366">
        <f>IF(B1366&gt;H1340,B1366-H1340,0)</f>
        <v>1.5408214998383869</v>
      </c>
    </row>
    <row r="1367" spans="1:10">
      <c r="A1367">
        <v>25</v>
      </c>
      <c r="B1367">
        <v>-20.57</v>
      </c>
      <c r="C1367">
        <v>10</v>
      </c>
      <c r="D1367">
        <v>2000</v>
      </c>
      <c r="E1367">
        <v>93</v>
      </c>
      <c r="F1367">
        <f>I1367*[1]!wallScanRefl(B1367,G1340,H1340,I1340,K1340)+J1340</f>
        <v>114.21924729893033</v>
      </c>
      <c r="G1367">
        <f t="shared" si="28"/>
        <v>4.8414672680985156</v>
      </c>
      <c r="I1367">
        <f>IF(B1367&gt;H1340,EXP(-1.414*M1340*J1367),1)</f>
        <v>0.38975118901100242</v>
      </c>
      <c r="J1367">
        <f>IF(B1367&gt;H1340,B1367-H1340,0)</f>
        <v>1.4808214998383882</v>
      </c>
    </row>
    <row r="1368" spans="1:10">
      <c r="A1368">
        <v>26</v>
      </c>
      <c r="B1368">
        <v>-20.635000000000002</v>
      </c>
      <c r="C1368">
        <v>9</v>
      </c>
      <c r="D1368">
        <v>2000</v>
      </c>
      <c r="E1368">
        <v>93</v>
      </c>
      <c r="F1368">
        <f>I1368*[1]!wallScanRefl(B1368,G1340,H1340,I1340,K1340)+J1340</f>
        <v>117.37279341896408</v>
      </c>
      <c r="G1368">
        <f t="shared" si="28"/>
        <v>6.3874522477795566</v>
      </c>
      <c r="I1368">
        <f>IF(B1368&gt;H1340,EXP(-1.414*M1340*J1368),1)</f>
        <v>0.40620910283629935</v>
      </c>
      <c r="J1368">
        <f>IF(B1368&gt;H1340,B1368-H1340,0)</f>
        <v>1.4158214998383869</v>
      </c>
    </row>
    <row r="1369" spans="1:10">
      <c r="A1369">
        <v>27</v>
      </c>
      <c r="B1369">
        <v>-20.7</v>
      </c>
      <c r="C1369">
        <v>10</v>
      </c>
      <c r="D1369">
        <v>2000</v>
      </c>
      <c r="E1369">
        <v>125</v>
      </c>
      <c r="F1369">
        <f>I1369*[1]!wallScanRefl(B1369,G1340,H1340,I1340,K1340)+J1340</f>
        <v>120.65950344394764</v>
      </c>
      <c r="G1369">
        <f t="shared" si="28"/>
        <v>0.15071928282481903</v>
      </c>
      <c r="I1369">
        <f>IF(B1369&gt;H1340,EXP(-1.414*M1340*J1369),1)</f>
        <v>0.42336198035925121</v>
      </c>
      <c r="J1369">
        <f>IF(B1369&gt;H1340,B1369-H1340,0)</f>
        <v>1.3508214998383892</v>
      </c>
    </row>
    <row r="1370" spans="1:10">
      <c r="A1370">
        <v>28</v>
      </c>
      <c r="B1370">
        <v>-20.765000000000001</v>
      </c>
      <c r="C1370">
        <v>9</v>
      </c>
      <c r="D1370">
        <v>2000</v>
      </c>
      <c r="E1370">
        <v>111</v>
      </c>
      <c r="F1370">
        <f>I1370*[1]!wallScanRefl(B1370,G1340,H1340,I1340,K1340)+J1340</f>
        <v>124.08500044863806</v>
      </c>
      <c r="G1370">
        <f t="shared" si="28"/>
        <v>1.542497628296019</v>
      </c>
      <c r="I1370">
        <f>IF(B1370&gt;H1340,EXP(-1.414*M1340*J1370),1)</f>
        <v>0.44123916761643461</v>
      </c>
      <c r="J1370">
        <f>IF(B1370&gt;H1340,B1370-H1340,0)</f>
        <v>1.2858214998383879</v>
      </c>
    </row>
    <row r="1371" spans="1:10">
      <c r="A1371">
        <v>29</v>
      </c>
      <c r="B1371">
        <v>-20.83</v>
      </c>
      <c r="C1371">
        <v>9</v>
      </c>
      <c r="D1371">
        <v>2000</v>
      </c>
      <c r="E1371">
        <v>108</v>
      </c>
      <c r="F1371">
        <f>I1371*[1]!wallScanRefl(B1371,G1340,H1340,I1340,K1340)+J1340</f>
        <v>127.65514495178763</v>
      </c>
      <c r="G1371">
        <f t="shared" si="28"/>
        <v>3.577080769220212</v>
      </c>
      <c r="I1371">
        <f>IF(B1371&gt;H1340,EXP(-1.414*M1340*J1371),1)</f>
        <v>0.45987124983125394</v>
      </c>
      <c r="J1371">
        <f>IF(B1371&gt;H1340,B1371-H1340,0)</f>
        <v>1.2208214998383902</v>
      </c>
    </row>
    <row r="1372" spans="1:10">
      <c r="A1372">
        <v>30</v>
      </c>
      <c r="B1372">
        <v>-20.895</v>
      </c>
      <c r="C1372">
        <v>9</v>
      </c>
      <c r="D1372">
        <v>2000</v>
      </c>
      <c r="E1372">
        <v>122</v>
      </c>
      <c r="F1372">
        <f>I1372*[1]!wallScanRefl(B1372,G1340,H1340,I1340,K1340)+J1340</f>
        <v>131.37604494262635</v>
      </c>
      <c r="G1372">
        <f t="shared" si="28"/>
        <v>0.72057556365696041</v>
      </c>
      <c r="I1372">
        <f>IF(B1372&gt;H1340,EXP(-1.414*M1340*J1372),1)</f>
        <v>0.47929010374074305</v>
      </c>
      <c r="J1372">
        <f>IF(B1372&gt;H1340,B1372-H1340,0)</f>
        <v>1.1558214998383889</v>
      </c>
    </row>
    <row r="1373" spans="1:10">
      <c r="A1373">
        <v>31</v>
      </c>
      <c r="B1373">
        <v>-20.96</v>
      </c>
      <c r="C1373">
        <v>9</v>
      </c>
      <c r="D1373">
        <v>2000</v>
      </c>
      <c r="E1373">
        <v>136</v>
      </c>
      <c r="F1373">
        <f>I1373*[1]!wallScanRefl(B1373,G1340,H1340,I1340,K1340)+J1340</f>
        <v>135.25406633072666</v>
      </c>
      <c r="G1373">
        <f t="shared" si="28"/>
        <v>4.0913017570264037E-3</v>
      </c>
      <c r="I1373">
        <f>IF(B1373&gt;H1340,EXP(-1.414*M1340*J1373),1)</f>
        <v>0.49952895213194082</v>
      </c>
      <c r="J1373">
        <f>IF(B1373&gt;H1340,B1373-H1340,0)</f>
        <v>1.0908214998383876</v>
      </c>
    </row>
    <row r="1374" spans="1:10">
      <c r="A1374">
        <v>32</v>
      </c>
      <c r="B1374">
        <v>-21.024999999999999</v>
      </c>
      <c r="C1374">
        <v>9</v>
      </c>
      <c r="D1374">
        <v>2000</v>
      </c>
      <c r="E1374">
        <v>129</v>
      </c>
      <c r="F1374">
        <f>I1374*[1]!wallScanRefl(B1374,G1340,H1340,I1340,K1340)+J1340</f>
        <v>139.29584383713382</v>
      </c>
      <c r="G1374">
        <f t="shared" si="28"/>
        <v>0.82173953735384786</v>
      </c>
      <c r="I1374">
        <f>IF(B1374&gt;H1340,EXP(-1.414*M1340*J1374),1)</f>
        <v>0.52062242068116904</v>
      </c>
      <c r="J1374">
        <f>IF(B1374&gt;H1340,B1374-H1340,0)</f>
        <v>1.0258214998383899</v>
      </c>
    </row>
    <row r="1375" spans="1:10">
      <c r="A1375">
        <v>33</v>
      </c>
      <c r="B1375">
        <v>-21.085000000000001</v>
      </c>
      <c r="C1375">
        <v>9</v>
      </c>
      <c r="D1375">
        <v>2000</v>
      </c>
      <c r="E1375">
        <v>154</v>
      </c>
      <c r="F1375">
        <f>I1375*[1]!wallScanRefl(B1375,G1340,H1340,I1340,K1340)+J1340</f>
        <v>143.17803633558651</v>
      </c>
      <c r="G1375">
        <f t="shared" si="28"/>
        <v>0.76048634775250523</v>
      </c>
      <c r="I1375">
        <f>IF(B1375&gt;H1340,EXP(-1.414*M1340*J1375),1)</f>
        <v>0.54088303751085554</v>
      </c>
      <c r="J1375">
        <f>IF(B1375&gt;H1340,B1375-H1340,0)</f>
        <v>0.96582149983838761</v>
      </c>
    </row>
    <row r="1376" spans="1:10">
      <c r="A1376">
        <v>34</v>
      </c>
      <c r="B1376">
        <v>-21.155000000000001</v>
      </c>
      <c r="C1376">
        <v>9</v>
      </c>
      <c r="D1376">
        <v>2000</v>
      </c>
      <c r="E1376">
        <v>133</v>
      </c>
      <c r="F1376">
        <f>I1376*[1]!wallScanRefl(B1376,G1340,H1340,I1340,K1340)+J1340</f>
        <v>147.89861873189142</v>
      </c>
      <c r="G1376">
        <f t="shared" si="28"/>
        <v>1.6689386475057582</v>
      </c>
      <c r="I1376">
        <f>IF(B1376&gt;H1340,EXP(-1.414*M1340*J1376),1)</f>
        <v>0.56551909334338246</v>
      </c>
      <c r="J1376">
        <f>IF(B1376&gt;H1340,B1376-H1340,0)</f>
        <v>0.89582149983838733</v>
      </c>
    </row>
    <row r="1377" spans="1:10">
      <c r="A1377">
        <v>35</v>
      </c>
      <c r="B1377">
        <v>-21.225000000000001</v>
      </c>
      <c r="C1377">
        <v>9</v>
      </c>
      <c r="D1377">
        <v>2000</v>
      </c>
      <c r="E1377">
        <v>159</v>
      </c>
      <c r="F1377">
        <f>I1377*[1]!wallScanRefl(B1377,G1340,H1340,I1340,K1340)+J1340</f>
        <v>152.83421347543614</v>
      </c>
      <c r="G1377">
        <f t="shared" si="28"/>
        <v>0.23910014758800779</v>
      </c>
      <c r="I1377">
        <f>IF(B1377&gt;H1340,EXP(-1.414*M1340*J1377),1)</f>
        <v>0.59127726838633321</v>
      </c>
      <c r="J1377">
        <f>IF(B1377&gt;H1340,B1377-H1340,0)</f>
        <v>0.82582149983838704</v>
      </c>
    </row>
    <row r="1378" spans="1:10">
      <c r="A1378">
        <v>36</v>
      </c>
      <c r="B1378">
        <v>-21.285</v>
      </c>
      <c r="C1378">
        <v>9</v>
      </c>
      <c r="D1378">
        <v>2000</v>
      </c>
      <c r="E1378">
        <v>172</v>
      </c>
      <c r="F1378">
        <f>I1378*[1]!wallScanRefl(B1378,G1340,H1340,I1340,K1340)+J1340</f>
        <v>157.24326710941443</v>
      </c>
      <c r="G1378">
        <f t="shared" si="28"/>
        <v>1.2660532883958715</v>
      </c>
      <c r="I1378">
        <f>IF(B1378&gt;H1340,EXP(-1.414*M1340*J1378),1)</f>
        <v>0.61428749940789518</v>
      </c>
      <c r="J1378">
        <f>IF(B1378&gt;H1340,B1378-H1340,0)</f>
        <v>0.76582149983838832</v>
      </c>
    </row>
    <row r="1379" spans="1:10">
      <c r="A1379">
        <v>37</v>
      </c>
      <c r="B1379">
        <v>-21.344999999999999</v>
      </c>
      <c r="C1379">
        <v>10</v>
      </c>
      <c r="D1379">
        <v>2000</v>
      </c>
      <c r="E1379">
        <v>182</v>
      </c>
      <c r="F1379">
        <f>I1379*[1]!wallScanRefl(B1379,G1340,H1340,I1340,K1340)+J1340</f>
        <v>161.8239041072876</v>
      </c>
      <c r="G1379">
        <f t="shared" si="28"/>
        <v>2.2366749751204726</v>
      </c>
      <c r="I1379">
        <f>IF(B1379&gt;H1340,EXP(-1.414*M1340*J1379),1)</f>
        <v>0.63819319988173395</v>
      </c>
      <c r="J1379">
        <f>IF(B1379&gt;H1340,B1379-H1340,0)</f>
        <v>0.7058214998383896</v>
      </c>
    </row>
    <row r="1380" spans="1:10">
      <c r="A1380">
        <v>38</v>
      </c>
      <c r="B1380">
        <v>-21.41</v>
      </c>
      <c r="C1380">
        <v>9</v>
      </c>
      <c r="D1380">
        <v>2000</v>
      </c>
      <c r="E1380">
        <v>196</v>
      </c>
      <c r="F1380">
        <f>I1380*[1]!wallScanRefl(B1380,G1340,H1340,I1340,K1340)+J1340</f>
        <v>166.98763867965897</v>
      </c>
      <c r="G1380">
        <f t="shared" si="28"/>
        <v>4.2944750478674498</v>
      </c>
      <c r="I1380">
        <f>IF(B1380&gt;H1340,EXP(-1.414*M1340*J1380),1)</f>
        <v>0.66514200461584227</v>
      </c>
      <c r="J1380">
        <f>IF(B1380&gt;H1340,B1380-H1340,0)</f>
        <v>0.64082149983838832</v>
      </c>
    </row>
    <row r="1381" spans="1:10">
      <c r="A1381">
        <v>39</v>
      </c>
      <c r="B1381">
        <v>-21.47</v>
      </c>
      <c r="C1381">
        <v>10</v>
      </c>
      <c r="D1381">
        <v>2000</v>
      </c>
      <c r="E1381">
        <v>171</v>
      </c>
      <c r="F1381">
        <f>I1381*[1]!wallScanRefl(B1381,G1340,H1340,I1340,K1340)+J1340</f>
        <v>171.94748903982358</v>
      </c>
      <c r="G1381">
        <f t="shared" si="28"/>
        <v>5.2499150911450854E-3</v>
      </c>
      <c r="I1381">
        <f>IF(B1381&gt;H1340,EXP(-1.414*M1340*J1381),1)</f>
        <v>0.69102676631169568</v>
      </c>
      <c r="J1381">
        <f>IF(B1381&gt;H1340,B1381-H1340,0)</f>
        <v>0.5808214998383896</v>
      </c>
    </row>
    <row r="1382" spans="1:10">
      <c r="A1382">
        <v>40</v>
      </c>
      <c r="B1382">
        <v>-21.545000000000002</v>
      </c>
      <c r="C1382">
        <v>9</v>
      </c>
      <c r="D1382">
        <v>2000</v>
      </c>
      <c r="E1382">
        <v>191</v>
      </c>
      <c r="F1382">
        <f>I1382*[1]!wallScanRefl(B1382,G1340,H1340,I1340,K1340)+J1340</f>
        <v>178.36917728361166</v>
      </c>
      <c r="G1382">
        <f t="shared" si="28"/>
        <v>0.83527582456979932</v>
      </c>
      <c r="I1382">
        <f>IF(B1382&gt;H1340,EXP(-1.414*M1340*J1382),1)</f>
        <v>0.72480384428141009</v>
      </c>
      <c r="J1382">
        <f>IF(B1382&gt;H1340,B1382-H1340,0)</f>
        <v>0.50582149983838676</v>
      </c>
    </row>
    <row r="1383" spans="1:10">
      <c r="A1383">
        <v>41</v>
      </c>
      <c r="B1383">
        <v>-21.61</v>
      </c>
      <c r="C1383">
        <v>9</v>
      </c>
      <c r="D1383">
        <v>2000</v>
      </c>
      <c r="E1383">
        <v>190</v>
      </c>
      <c r="F1383">
        <f>I1383*[1]!wallScanRefl(B1383,G1340,H1340,I1340,K1340)+J1340</f>
        <v>182.61224547140466</v>
      </c>
      <c r="G1383">
        <f t="shared" si="28"/>
        <v>0.28725745776200484</v>
      </c>
      <c r="I1383">
        <f>IF(B1383&gt;H1340,EXP(-1.414*M1340*J1383),1)</f>
        <v>0.75540993233388276</v>
      </c>
      <c r="J1383">
        <f>IF(B1383&gt;H1340,B1383-H1340,0)</f>
        <v>0.44082149983838903</v>
      </c>
    </row>
    <row r="1384" spans="1:10">
      <c r="A1384">
        <v>42</v>
      </c>
      <c r="B1384">
        <v>-21.67</v>
      </c>
      <c r="C1384">
        <v>10</v>
      </c>
      <c r="D1384">
        <v>2000</v>
      </c>
      <c r="E1384">
        <v>217</v>
      </c>
      <c r="F1384">
        <f>I1384*[1]!wallScanRefl(B1384,G1340,H1340,I1340,K1340)+J1340</f>
        <v>184.5403478059178</v>
      </c>
      <c r="G1384">
        <f t="shared" si="28"/>
        <v>4.8554332744736648</v>
      </c>
      <c r="I1384">
        <f>IF(B1384&gt;H1340,EXP(-1.414*M1340*J1384),1)</f>
        <v>0.78480757365776488</v>
      </c>
      <c r="J1384">
        <f>IF(B1384&gt;H1340,B1384-H1340,0)</f>
        <v>0.38082149983838676</v>
      </c>
    </row>
    <row r="1385" spans="1:10">
      <c r="A1385">
        <v>43</v>
      </c>
      <c r="B1385">
        <v>-21.734999999999999</v>
      </c>
      <c r="C1385">
        <v>9</v>
      </c>
      <c r="D1385">
        <v>2000</v>
      </c>
      <c r="E1385">
        <v>197</v>
      </c>
      <c r="F1385">
        <f>I1385*[1]!wallScanRefl(B1385,G1340,H1340,I1340,K1340)+J1340</f>
        <v>184.19746207601634</v>
      </c>
      <c r="G1385">
        <f t="shared" si="28"/>
        <v>0.8320049608885276</v>
      </c>
      <c r="I1385">
        <f>IF(B1385&gt;H1340,EXP(-1.414*M1340*J1385),1)</f>
        <v>0.81794742231216999</v>
      </c>
      <c r="J1385">
        <f>IF(B1385&gt;H1340,B1385-H1340,0)</f>
        <v>0.31582149983838903</v>
      </c>
    </row>
    <row r="1386" spans="1:10">
      <c r="A1386">
        <v>44</v>
      </c>
      <c r="B1386">
        <v>-21.8</v>
      </c>
      <c r="C1386">
        <v>9</v>
      </c>
      <c r="D1386">
        <v>2000</v>
      </c>
      <c r="E1386">
        <v>190</v>
      </c>
      <c r="F1386">
        <f>I1386*[1]!wallScanRefl(B1386,G1340,H1340,I1340,K1340)+J1340</f>
        <v>181.01309686401737</v>
      </c>
      <c r="G1386">
        <f t="shared" si="28"/>
        <v>0.42507593671333904</v>
      </c>
      <c r="I1386">
        <f>IF(B1386&gt;H1340,EXP(-1.414*M1340*J1386),1)</f>
        <v>0.85248665803380208</v>
      </c>
      <c r="J1386">
        <f>IF(B1386&gt;H1340,B1386-H1340,0)</f>
        <v>0.25082149983838775</v>
      </c>
    </row>
    <row r="1387" spans="1:10">
      <c r="A1387">
        <v>45</v>
      </c>
      <c r="B1387">
        <v>-21.875</v>
      </c>
      <c r="C1387">
        <v>9</v>
      </c>
      <c r="D1387">
        <v>2000</v>
      </c>
      <c r="E1387">
        <v>185</v>
      </c>
      <c r="F1387">
        <f>I1387*[1]!wallScanRefl(B1387,G1340,H1340,I1340,K1340)+J1340</f>
        <v>173.3530002002359</v>
      </c>
      <c r="G1387">
        <f t="shared" si="28"/>
        <v>0.73325732073354088</v>
      </c>
      <c r="I1387">
        <f>IF(B1387&gt;H1340,EXP(-1.414*M1340*J1387),1)</f>
        <v>0.8941558229928328</v>
      </c>
      <c r="J1387">
        <f>IF(B1387&gt;H1340,B1387-H1340,0)</f>
        <v>0.17582149983838846</v>
      </c>
    </row>
    <row r="1388" spans="1:10">
      <c r="A1388">
        <v>46</v>
      </c>
      <c r="B1388">
        <v>-21.934999999999999</v>
      </c>
      <c r="C1388">
        <v>9</v>
      </c>
      <c r="D1388">
        <v>2000</v>
      </c>
      <c r="E1388">
        <v>143</v>
      </c>
      <c r="F1388">
        <f>I1388*[1]!wallScanRefl(B1388,G1340,H1340,I1340,K1340)+J1340</f>
        <v>163.77874287593949</v>
      </c>
      <c r="G1388">
        <f t="shared" si="28"/>
        <v>3.0192738147161253</v>
      </c>
      <c r="I1388">
        <f>IF(B1388&gt;H1340,EXP(-1.414*M1340*J1388),1)</f>
        <v>0.92895291930686985</v>
      </c>
      <c r="J1388">
        <f>IF(B1388&gt;H1340,B1388-H1340,0)</f>
        <v>0.11582149983838974</v>
      </c>
    </row>
    <row r="1389" spans="1:10">
      <c r="A1389">
        <v>47</v>
      </c>
      <c r="B1389">
        <v>-21.995000000000001</v>
      </c>
      <c r="C1389">
        <v>10</v>
      </c>
      <c r="D1389">
        <v>2000</v>
      </c>
      <c r="E1389">
        <v>146</v>
      </c>
      <c r="F1389">
        <f>I1389*[1]!wallScanRefl(B1389,G1340,H1340,I1340,K1340)+J1340</f>
        <v>150.79299700452486</v>
      </c>
      <c r="G1389">
        <f t="shared" si="28"/>
        <v>0.15734808414646792</v>
      </c>
      <c r="I1389">
        <f>IF(B1389&gt;H1340,EXP(-1.414*M1340*J1389),1)</f>
        <v>0.96510418441425838</v>
      </c>
      <c r="J1389">
        <f>IF(B1389&gt;H1340,B1389-H1340,0)</f>
        <v>5.5821499838387467E-2</v>
      </c>
    </row>
    <row r="1390" spans="1:10">
      <c r="A1390">
        <v>48</v>
      </c>
      <c r="B1390">
        <v>-22.065000000000001</v>
      </c>
      <c r="C1390">
        <v>9</v>
      </c>
      <c r="D1390">
        <v>2000</v>
      </c>
      <c r="E1390">
        <v>114</v>
      </c>
      <c r="F1390">
        <f>I1390*[1]!wallScanRefl(B1390,G1340,H1340,I1340,K1340)+J1340</f>
        <v>130.18931406296656</v>
      </c>
      <c r="G1390">
        <f t="shared" si="28"/>
        <v>2.299069209029533</v>
      </c>
      <c r="I1390">
        <f>IF(B1390&gt;H1340,EXP(-1.414*M1340*J1390),1)</f>
        <v>1</v>
      </c>
      <c r="J1390">
        <f>IF(B1390&gt;H1340,B1390-H1340,0)</f>
        <v>0</v>
      </c>
    </row>
    <row r="1391" spans="1:10">
      <c r="A1391">
        <v>49</v>
      </c>
      <c r="B1391">
        <v>-22.125</v>
      </c>
      <c r="C1391">
        <v>9</v>
      </c>
      <c r="D1391">
        <v>2000</v>
      </c>
      <c r="E1391">
        <v>124</v>
      </c>
      <c r="F1391">
        <f>I1391*[1]!wallScanRefl(B1391,G1340,H1340,I1340,K1340)+J1340</f>
        <v>109.95252441438819</v>
      </c>
      <c r="G1391">
        <f t="shared" si="28"/>
        <v>1.5913836316803207</v>
      </c>
      <c r="I1391">
        <f>IF(B1391&gt;H1340,EXP(-1.414*M1340*J1391),1)</f>
        <v>1</v>
      </c>
      <c r="J1391">
        <f>IF(B1391&gt;H1340,B1391-H1340,0)</f>
        <v>0</v>
      </c>
    </row>
    <row r="1392" spans="1:10">
      <c r="A1392">
        <v>50</v>
      </c>
      <c r="B1392">
        <v>-22.19</v>
      </c>
      <c r="C1392">
        <v>9</v>
      </c>
      <c r="D1392">
        <v>2000</v>
      </c>
      <c r="E1392">
        <v>90</v>
      </c>
      <c r="F1392">
        <f>I1392*[1]!wallScanRefl(B1392,G1340,H1340,I1340,K1340)+J1340</f>
        <v>90.910012836639197</v>
      </c>
      <c r="G1392">
        <f t="shared" si="28"/>
        <v>9.2013706983124222E-3</v>
      </c>
      <c r="I1392">
        <f>IF(B1392&gt;H1340,EXP(-1.414*M1340*J1392),1)</f>
        <v>1</v>
      </c>
      <c r="J1392">
        <f>IF(B1392&gt;H1340,B1392-H1340,0)</f>
        <v>0</v>
      </c>
    </row>
    <row r="1393" spans="1:10">
      <c r="A1393">
        <v>51</v>
      </c>
      <c r="B1393">
        <v>-22.254999999999999</v>
      </c>
      <c r="C1393">
        <v>10</v>
      </c>
      <c r="D1393">
        <v>2000</v>
      </c>
      <c r="E1393">
        <v>77</v>
      </c>
      <c r="F1393">
        <f>I1393*[1]!wallScanRefl(B1393,G1340,H1340,I1340,K1340)+J1340</f>
        <v>74.863405555431328</v>
      </c>
      <c r="G1393">
        <f t="shared" si="28"/>
        <v>5.928617948781445E-2</v>
      </c>
      <c r="I1393">
        <f>IF(B1393&gt;H1340,EXP(-1.414*M1340*J1393),1)</f>
        <v>1</v>
      </c>
      <c r="J1393">
        <f>IF(B1393&gt;H1340,B1393-H1340,0)</f>
        <v>0</v>
      </c>
    </row>
    <row r="1394" spans="1:10">
      <c r="A1394">
        <v>52</v>
      </c>
      <c r="B1394">
        <v>-22.324999999999999</v>
      </c>
      <c r="C1394">
        <v>9</v>
      </c>
      <c r="D1394">
        <v>2000</v>
      </c>
      <c r="E1394">
        <v>71</v>
      </c>
      <c r="F1394">
        <f>I1394*[1]!wallScanRefl(B1394,G1340,H1340,I1340,K1340)+J1340</f>
        <v>60.932893051680722</v>
      </c>
      <c r="G1394">
        <f t="shared" si="28"/>
        <v>1.4274174973084266</v>
      </c>
      <c r="I1394">
        <f>IF(B1394&gt;H1340,EXP(-1.414*M1340*J1394),1)</f>
        <v>1</v>
      </c>
      <c r="J1394">
        <f>IF(B1394&gt;H1340,B1394-H1340,0)</f>
        <v>0</v>
      </c>
    </row>
    <row r="1395" spans="1:10">
      <c r="A1395">
        <v>53</v>
      </c>
      <c r="B1395">
        <v>-22.385000000000002</v>
      </c>
      <c r="C1395">
        <v>9</v>
      </c>
      <c r="D1395">
        <v>2000</v>
      </c>
      <c r="E1395">
        <v>52</v>
      </c>
      <c r="F1395">
        <f>I1395*[1]!wallScanRefl(B1395,G1340,H1340,I1340,K1340)+J1340</f>
        <v>51.757903882634643</v>
      </c>
      <c r="G1395">
        <f t="shared" si="28"/>
        <v>1.127125577757318E-3</v>
      </c>
      <c r="I1395">
        <f>IF(B1395&gt;H1340,EXP(-1.414*M1340*J1395),1)</f>
        <v>1</v>
      </c>
      <c r="J1395">
        <f>IF(B1395&gt;H1340,B1395-H1340,0)</f>
        <v>0</v>
      </c>
    </row>
    <row r="1396" spans="1:10">
      <c r="A1396">
        <v>54</v>
      </c>
      <c r="B1396">
        <v>-22.454999999999998</v>
      </c>
      <c r="C1396">
        <v>9</v>
      </c>
      <c r="D1396">
        <v>2000</v>
      </c>
      <c r="E1396">
        <v>42</v>
      </c>
      <c r="F1396">
        <f>I1396*[1]!wallScanRefl(B1396,G1340,H1340,I1340,K1340)+J1340</f>
        <v>44.280108325278761</v>
      </c>
      <c r="G1396">
        <f t="shared" si="28"/>
        <v>0.12378318988108368</v>
      </c>
      <c r="I1396">
        <f>IF(B1396&gt;H1340,EXP(-1.414*M1340*J1396),1)</f>
        <v>1</v>
      </c>
      <c r="J1396">
        <f>IF(B1396&gt;H1340,B1396-H1340,0)</f>
        <v>0</v>
      </c>
    </row>
    <row r="1397" spans="1:10">
      <c r="A1397">
        <v>55</v>
      </c>
      <c r="B1397">
        <v>-22.524999999999999</v>
      </c>
      <c r="C1397">
        <v>9</v>
      </c>
      <c r="D1397">
        <v>2000</v>
      </c>
      <c r="E1397">
        <v>38</v>
      </c>
      <c r="F1397">
        <f>I1397*[1]!wallScanRefl(B1397,G1340,H1340,I1340,K1340)+J1340</f>
        <v>40.27685266213475</v>
      </c>
      <c r="G1397">
        <f t="shared" si="28"/>
        <v>0.13642258013342368</v>
      </c>
      <c r="I1397">
        <f>IF(B1397&gt;H1340,EXP(-1.414*M1340*J1397),1)</f>
        <v>1</v>
      </c>
      <c r="J1397">
        <f>IF(B1397&gt;H1340,B1397-H1340,0)</f>
        <v>0</v>
      </c>
    </row>
    <row r="1398" spans="1:10">
      <c r="A1398">
        <v>56</v>
      </c>
      <c r="B1398">
        <v>-22.59</v>
      </c>
      <c r="C1398">
        <v>9</v>
      </c>
      <c r="D1398">
        <v>2000</v>
      </c>
      <c r="E1398">
        <v>53</v>
      </c>
      <c r="F1398">
        <f>I1398*[1]!wallScanRefl(B1398,G1340,H1340,I1340,K1340)+J1340</f>
        <v>39.537950329506394</v>
      </c>
      <c r="G1398">
        <f t="shared" si="28"/>
        <v>3.4193732326573021</v>
      </c>
      <c r="I1398">
        <f>IF(B1398&gt;H1340,EXP(-1.414*M1340*J1398),1)</f>
        <v>1</v>
      </c>
      <c r="J1398">
        <f>IF(B1398&gt;H1340,B1398-H1340,0)</f>
        <v>0</v>
      </c>
    </row>
    <row r="1399" spans="1:10">
      <c r="A1399">
        <v>57</v>
      </c>
      <c r="B1399">
        <v>-22.645</v>
      </c>
      <c r="C1399">
        <v>9</v>
      </c>
      <c r="D1399">
        <v>2000</v>
      </c>
      <c r="E1399">
        <v>38</v>
      </c>
      <c r="F1399">
        <f>I1399*[1]!wallScanRefl(B1399,G1340,H1340,I1340,K1340)+J1340</f>
        <v>39.537950329506394</v>
      </c>
      <c r="G1399">
        <f t="shared" si="28"/>
        <v>6.2244505684969108E-2</v>
      </c>
      <c r="I1399">
        <f>IF(B1399&gt;H1340,EXP(-1.414*M1340*J1399),1)</f>
        <v>1</v>
      </c>
      <c r="J1399">
        <f>IF(B1399&gt;H1340,B1399-H1340,0)</f>
        <v>0</v>
      </c>
    </row>
    <row r="1400" spans="1:10">
      <c r="A1400">
        <v>58</v>
      </c>
      <c r="B1400">
        <v>-22.71</v>
      </c>
      <c r="C1400">
        <v>9</v>
      </c>
      <c r="D1400">
        <v>2000</v>
      </c>
      <c r="E1400">
        <v>41</v>
      </c>
      <c r="F1400">
        <f>I1400*[1]!wallScanRefl(B1400,G1340,H1340,I1340,K1340)+J1340</f>
        <v>39.537950329506394</v>
      </c>
      <c r="G1400">
        <f t="shared" si="28"/>
        <v>5.2136322902206378E-2</v>
      </c>
      <c r="I1400">
        <f>IF(B1400&gt;H1340,EXP(-1.414*M1340*J1400),1)</f>
        <v>1</v>
      </c>
      <c r="J1400">
        <f>IF(B1400&gt;H1340,B1400-H1340,0)</f>
        <v>0</v>
      </c>
    </row>
    <row r="1401" spans="1:10">
      <c r="A1401">
        <v>59</v>
      </c>
      <c r="B1401">
        <v>-22.78</v>
      </c>
      <c r="C1401">
        <v>10</v>
      </c>
      <c r="D1401">
        <v>2000</v>
      </c>
      <c r="E1401">
        <v>29</v>
      </c>
      <c r="F1401">
        <f>I1401*[1]!wallScanRefl(B1401,G1340,H1340,I1340,K1340)+J1340</f>
        <v>39.537950329506394</v>
      </c>
      <c r="G1401">
        <f t="shared" si="28"/>
        <v>3.8292550740394455</v>
      </c>
      <c r="I1401">
        <f>IF(B1401&gt;H1340,EXP(-1.414*M1340*J1401),1)</f>
        <v>1</v>
      </c>
      <c r="J1401">
        <f>IF(B1401&gt;H1340,B1401-H1340,0)</f>
        <v>0</v>
      </c>
    </row>
    <row r="1402" spans="1:10">
      <c r="A1402">
        <v>60</v>
      </c>
      <c r="B1402">
        <v>-22.84</v>
      </c>
      <c r="C1402">
        <v>9</v>
      </c>
      <c r="D1402">
        <v>2000</v>
      </c>
      <c r="E1402">
        <v>37</v>
      </c>
      <c r="F1402">
        <f>I1402*[1]!wallScanRefl(B1402,G1340,H1340,I1340,K1340)+J1340</f>
        <v>39.537950329506394</v>
      </c>
      <c r="G1402">
        <f t="shared" si="28"/>
        <v>0.17408626689301659</v>
      </c>
      <c r="I1402">
        <f>IF(B1402&gt;H1340,EXP(-1.414*M1340*J1402),1)</f>
        <v>1</v>
      </c>
      <c r="J1402">
        <f>IF(B1402&gt;H1340,B1402-H1340,0)</f>
        <v>0</v>
      </c>
    </row>
    <row r="1403" spans="1:10">
      <c r="A1403">
        <v>61</v>
      </c>
      <c r="B1403">
        <v>-22.91</v>
      </c>
      <c r="C1403">
        <v>9</v>
      </c>
      <c r="D1403">
        <v>2000</v>
      </c>
      <c r="E1403">
        <v>46</v>
      </c>
      <c r="F1403">
        <f>I1403*[1]!wallScanRefl(B1403,G1340,H1340,I1340,K1340)+J1340</f>
        <v>39.537950329506394</v>
      </c>
      <c r="G1403">
        <f t="shared" si="28"/>
        <v>0.90778447704188092</v>
      </c>
      <c r="I1403">
        <f>IF(B1403&gt;H1340,EXP(-1.414*M1340*J1403),1)</f>
        <v>1</v>
      </c>
      <c r="J1403">
        <f>IF(B1403&gt;H1340,B1403-H1340,0)</f>
        <v>0</v>
      </c>
    </row>
    <row r="1404" spans="1:10">
      <c r="A1404">
        <v>62</v>
      </c>
      <c r="B1404">
        <v>-22.97</v>
      </c>
      <c r="C1404">
        <v>10</v>
      </c>
      <c r="D1404">
        <v>2000</v>
      </c>
      <c r="E1404">
        <v>34</v>
      </c>
      <c r="F1404">
        <f>I1404*[1]!wallScanRefl(B1404,G1340,H1340,I1340,K1340)+J1340</f>
        <v>39.537950329506394</v>
      </c>
      <c r="G1404">
        <f t="shared" si="28"/>
        <v>0.90202628976705823</v>
      </c>
      <c r="I1404">
        <f>IF(B1404&gt;H1340,EXP(-1.414*M1340*J1404),1)</f>
        <v>1</v>
      </c>
      <c r="J1404">
        <f>IF(B1404&gt;H1340,B1404-H1340,0)</f>
        <v>0</v>
      </c>
    </row>
    <row r="1405" spans="1:10">
      <c r="A1405">
        <v>63</v>
      </c>
      <c r="B1405">
        <v>-23.04</v>
      </c>
      <c r="C1405">
        <v>9</v>
      </c>
      <c r="D1405">
        <v>2000</v>
      </c>
      <c r="E1405">
        <v>55</v>
      </c>
      <c r="F1405">
        <f>I1405*[1]!wallScanRefl(B1405,G1340,H1340,I1340,K1340)+J1340</f>
        <v>39.537950329506394</v>
      </c>
      <c r="G1405">
        <f t="shared" si="28"/>
        <v>4.3468178184147535</v>
      </c>
      <c r="I1405">
        <f>IF(B1405&gt;H1340,EXP(-1.414*M1340*J1405),1)</f>
        <v>1</v>
      </c>
      <c r="J1405">
        <f>IF(B1405&gt;H1340,B1405-H1340,0)</f>
        <v>0</v>
      </c>
    </row>
    <row r="1406" spans="1:10">
      <c r="A1406">
        <v>64</v>
      </c>
      <c r="B1406">
        <v>-23.1</v>
      </c>
      <c r="C1406">
        <v>10</v>
      </c>
      <c r="D1406">
        <v>2000</v>
      </c>
      <c r="E1406">
        <v>39</v>
      </c>
      <c r="F1406">
        <f>I1406*[1]!wallScanRefl(B1406,G1340,H1340,I1340,K1340)+J1340</f>
        <v>39.537950329506394</v>
      </c>
      <c r="G1406">
        <f t="shared" si="28"/>
        <v>7.4202706927189227E-3</v>
      </c>
      <c r="I1406">
        <f>IF(B1406&gt;H1340,EXP(-1.414*M1340*J1406),1)</f>
        <v>1</v>
      </c>
      <c r="J1406">
        <f>IF(B1406&gt;H1340,B1406-H1340,0)</f>
        <v>0</v>
      </c>
    </row>
    <row r="1407" spans="1:10">
      <c r="A1407">
        <v>65</v>
      </c>
      <c r="B1407">
        <v>-23.164999999999999</v>
      </c>
      <c r="C1407">
        <v>9</v>
      </c>
      <c r="D1407">
        <v>2000</v>
      </c>
      <c r="E1407">
        <v>45</v>
      </c>
      <c r="F1407">
        <f>I1407*[1]!wallScanRefl(B1407,G1340,H1340,I1340,K1340)+J1340</f>
        <v>39.537950329506394</v>
      </c>
      <c r="G1407">
        <f t="shared" si="28"/>
        <v>0.66297748006531798</v>
      </c>
      <c r="I1407">
        <f>IF(B1407&gt;H1340,EXP(-1.414*M1340*J1407),1)</f>
        <v>1</v>
      </c>
      <c r="J1407">
        <f>IF(B1407&gt;H1340,B1407-H1340,0)</f>
        <v>0</v>
      </c>
    </row>
    <row r="1408" spans="1:10">
      <c r="A1408">
        <v>66</v>
      </c>
      <c r="B1408">
        <v>-23.234999999999999</v>
      </c>
      <c r="C1408">
        <v>9</v>
      </c>
      <c r="D1408">
        <v>2000</v>
      </c>
      <c r="E1408">
        <v>42</v>
      </c>
      <c r="F1408">
        <f>I1408*[1]!wallScanRefl(B1408,G1340,H1340,I1340,K1340)+J1340</f>
        <v>39.537950329506394</v>
      </c>
      <c r="G1408">
        <f t="shared" ref="G1408:G1417" si="29">(F1408-E1408)^2/E1408</f>
        <v>0.14432591857089699</v>
      </c>
      <c r="I1408">
        <f>IF(B1408&gt;H1340,EXP(-1.414*M1340*J1408),1)</f>
        <v>1</v>
      </c>
      <c r="J1408">
        <f>IF(B1408&gt;H1340,B1408-H1340,0)</f>
        <v>0</v>
      </c>
    </row>
    <row r="1409" spans="1:10">
      <c r="A1409">
        <v>67</v>
      </c>
      <c r="B1409">
        <v>-23.305</v>
      </c>
      <c r="C1409">
        <v>10</v>
      </c>
      <c r="D1409">
        <v>2000</v>
      </c>
      <c r="E1409">
        <v>43</v>
      </c>
      <c r="F1409">
        <f>I1409*[1]!wallScanRefl(B1409,G1340,H1340,I1340,K1340)+J1340</f>
        <v>39.537950329506394</v>
      </c>
      <c r="G1409">
        <f t="shared" si="29"/>
        <v>0.27873925397592758</v>
      </c>
      <c r="I1409">
        <f>IF(B1409&gt;H1340,EXP(-1.414*M1340*J1409),1)</f>
        <v>1</v>
      </c>
      <c r="J1409">
        <f>IF(B1409&gt;H1340,B1409-H1340,0)</f>
        <v>0</v>
      </c>
    </row>
    <row r="1410" spans="1:10">
      <c r="A1410">
        <v>68</v>
      </c>
      <c r="B1410">
        <v>-23.364999999999998</v>
      </c>
      <c r="C1410">
        <v>9</v>
      </c>
      <c r="D1410">
        <v>2000</v>
      </c>
      <c r="E1410">
        <v>46</v>
      </c>
      <c r="F1410">
        <f>I1410*[1]!wallScanRefl(B1410,G1340,H1340,I1340,K1340)+J1340</f>
        <v>39.537950329506394</v>
      </c>
      <c r="G1410">
        <f t="shared" si="29"/>
        <v>0.90778447704188092</v>
      </c>
      <c r="I1410">
        <f>IF(B1410&gt;H1340,EXP(-1.414*M1340*J1410),1)</f>
        <v>1</v>
      </c>
      <c r="J1410">
        <f>IF(B1410&gt;H1340,B1410-H1340,0)</f>
        <v>0</v>
      </c>
    </row>
    <row r="1411" spans="1:10">
      <c r="A1411">
        <v>69</v>
      </c>
      <c r="B1411">
        <v>-23.43</v>
      </c>
      <c r="C1411">
        <v>9</v>
      </c>
      <c r="D1411">
        <v>2000</v>
      </c>
      <c r="E1411">
        <v>36</v>
      </c>
      <c r="F1411">
        <f>I1411*[1]!wallScanRefl(B1411,G1340,H1340,I1340,K1340)+J1340</f>
        <v>39.537950329506394</v>
      </c>
      <c r="G1411">
        <f t="shared" si="29"/>
        <v>0.3476970148348445</v>
      </c>
      <c r="I1411">
        <f>IF(B1411&gt;H1340,EXP(-1.414*M1340*J1411),1)</f>
        <v>1</v>
      </c>
      <c r="J1411">
        <f>IF(B1411&gt;H1340,B1411-H1340,0)</f>
        <v>0</v>
      </c>
    </row>
    <row r="1412" spans="1:10">
      <c r="A1412">
        <v>70</v>
      </c>
      <c r="B1412">
        <v>-23.49</v>
      </c>
      <c r="C1412">
        <v>9</v>
      </c>
      <c r="D1412">
        <v>2000</v>
      </c>
      <c r="E1412">
        <v>43</v>
      </c>
      <c r="F1412">
        <f>I1412*[1]!wallScanRefl(B1412,G1340,H1340,I1340,K1340)+J1340</f>
        <v>39.537950329506394</v>
      </c>
      <c r="G1412">
        <f t="shared" si="29"/>
        <v>0.27873925397592758</v>
      </c>
      <c r="I1412">
        <f>IF(B1412&gt;H1340,EXP(-1.414*M1340*J1412),1)</f>
        <v>1</v>
      </c>
      <c r="J1412">
        <f>IF(B1412&gt;H1340,B1412-H1340,0)</f>
        <v>0</v>
      </c>
    </row>
    <row r="1413" spans="1:10">
      <c r="A1413">
        <v>71</v>
      </c>
      <c r="B1413">
        <v>-23.56</v>
      </c>
      <c r="C1413">
        <v>9</v>
      </c>
      <c r="D1413">
        <v>2000</v>
      </c>
      <c r="E1413">
        <v>45</v>
      </c>
      <c r="F1413">
        <f>I1413*[1]!wallScanRefl(B1413,G1340,H1340,I1340,K1340)+J1340</f>
        <v>39.537950329506394</v>
      </c>
      <c r="G1413">
        <f t="shared" si="29"/>
        <v>0.66297748006531798</v>
      </c>
      <c r="I1413">
        <f>IF(B1413&gt;H1340,EXP(-1.414*M1340*J1413),1)</f>
        <v>1</v>
      </c>
      <c r="J1413">
        <f>IF(B1413&gt;H1340,B1413-H1340,0)</f>
        <v>0</v>
      </c>
    </row>
    <row r="1414" spans="1:10">
      <c r="A1414">
        <v>72</v>
      </c>
      <c r="B1414">
        <v>-23.625</v>
      </c>
      <c r="C1414">
        <v>9</v>
      </c>
      <c r="D1414">
        <v>2000</v>
      </c>
      <c r="E1414">
        <v>35</v>
      </c>
      <c r="F1414">
        <f>I1414*[1]!wallScanRefl(B1414,G1340,H1340,I1340,K1340)+J1340</f>
        <v>39.537950329506394</v>
      </c>
      <c r="G1414">
        <f t="shared" si="29"/>
        <v>0.58837123408763403</v>
      </c>
      <c r="I1414">
        <f>IF(B1414&gt;H1340,EXP(-1.414*M1340*J1414),1)</f>
        <v>1</v>
      </c>
      <c r="J1414">
        <f>IF(B1414&gt;H1340,B1414-H1340,0)</f>
        <v>0</v>
      </c>
    </row>
    <row r="1415" spans="1:10">
      <c r="A1415">
        <v>73</v>
      </c>
      <c r="B1415">
        <v>-23.69</v>
      </c>
      <c r="C1415">
        <v>9</v>
      </c>
      <c r="D1415">
        <v>2000</v>
      </c>
      <c r="E1415">
        <v>36</v>
      </c>
      <c r="F1415">
        <f>I1415*[1]!wallScanRefl(B1415,G1340,H1340,I1340,K1340)+J1340</f>
        <v>39.537950329506394</v>
      </c>
      <c r="G1415">
        <f t="shared" si="29"/>
        <v>0.3476970148348445</v>
      </c>
      <c r="I1415">
        <f>IF(B1415&gt;H1340,EXP(-1.414*M1340*J1415),1)</f>
        <v>1</v>
      </c>
      <c r="J1415">
        <f>IF(B1415&gt;H1340,B1415-H1340,0)</f>
        <v>0</v>
      </c>
    </row>
    <row r="1416" spans="1:10">
      <c r="A1416">
        <v>74</v>
      </c>
      <c r="B1416">
        <v>-23.754999999999999</v>
      </c>
      <c r="C1416">
        <v>9</v>
      </c>
      <c r="D1416">
        <v>2000</v>
      </c>
      <c r="E1416">
        <v>43</v>
      </c>
      <c r="F1416">
        <f>I1416*[1]!wallScanRefl(B1416,G1340,H1340,I1340,K1340)+J1340</f>
        <v>39.537950329506394</v>
      </c>
      <c r="G1416">
        <f t="shared" si="29"/>
        <v>0.27873925397592758</v>
      </c>
      <c r="I1416">
        <f>IF(B1416&gt;H1340,EXP(-1.414*M1340*J1416),1)</f>
        <v>1</v>
      </c>
      <c r="J1416">
        <f>IF(B1416&gt;H1340,B1416-H1340,0)</f>
        <v>0</v>
      </c>
    </row>
    <row r="1417" spans="1:10">
      <c r="A1417">
        <v>75</v>
      </c>
      <c r="B1417">
        <v>-23.82</v>
      </c>
      <c r="C1417">
        <v>9</v>
      </c>
      <c r="D1417">
        <v>2000</v>
      </c>
      <c r="E1417">
        <v>37</v>
      </c>
      <c r="F1417">
        <f>I1417*[1]!wallScanRefl(B1417,G1340,H1340,I1340,K1340)+J1340</f>
        <v>39.537950329506394</v>
      </c>
      <c r="G1417">
        <f t="shared" si="29"/>
        <v>0.17408626689301659</v>
      </c>
      <c r="I1417">
        <f>IF(B1417&gt;H1340,EXP(-1.414*M1340*J1417),1)</f>
        <v>1</v>
      </c>
      <c r="J1417">
        <f>IF(B1417&gt;H1340,B1417-H1340,0)</f>
        <v>0</v>
      </c>
    </row>
    <row r="1418" spans="1:10">
      <c r="A1418" t="s">
        <v>0</v>
      </c>
    </row>
    <row r="1419" spans="1:10">
      <c r="A1419" t="s">
        <v>0</v>
      </c>
    </row>
    <row r="1420" spans="1:10">
      <c r="A1420" t="s">
        <v>0</v>
      </c>
    </row>
    <row r="1421" spans="1:10">
      <c r="A1421" t="s">
        <v>0</v>
      </c>
    </row>
    <row r="1422" spans="1:10">
      <c r="A1422" t="s">
        <v>44</v>
      </c>
    </row>
    <row r="1423" spans="1:10">
      <c r="A1423" t="s">
        <v>2</v>
      </c>
    </row>
    <row r="1424" spans="1:10">
      <c r="A1424" t="s">
        <v>15</v>
      </c>
    </row>
    <row r="1425" spans="1:13">
      <c r="A1425" t="s">
        <v>4</v>
      </c>
    </row>
    <row r="1426" spans="1:13">
      <c r="A1426" t="s">
        <v>5</v>
      </c>
    </row>
    <row r="1427" spans="1:13">
      <c r="A1427" t="s">
        <v>6</v>
      </c>
    </row>
    <row r="1428" spans="1:13">
      <c r="A1428" t="s">
        <v>7</v>
      </c>
    </row>
    <row r="1429" spans="1:13">
      <c r="A1429" t="s">
        <v>45</v>
      </c>
    </row>
    <row r="1430" spans="1:13">
      <c r="A1430" t="s">
        <v>9</v>
      </c>
    </row>
    <row r="1431" spans="1:13">
      <c r="A1431" t="s">
        <v>10</v>
      </c>
      <c r="G1431" t="s">
        <v>159</v>
      </c>
      <c r="H1431" t="s">
        <v>160</v>
      </c>
      <c r="I1431" t="s">
        <v>161</v>
      </c>
      <c r="J1431" t="s">
        <v>162</v>
      </c>
      <c r="K1431" t="s">
        <v>109</v>
      </c>
      <c r="M1431" t="s">
        <v>163</v>
      </c>
    </row>
    <row r="1432" spans="1:13">
      <c r="A1432" t="s">
        <v>11</v>
      </c>
      <c r="G1432">
        <v>122.74196709106762</v>
      </c>
      <c r="H1432">
        <v>-22.085635110885281</v>
      </c>
      <c r="I1432">
        <v>0.82543554059820146</v>
      </c>
      <c r="J1432">
        <v>40.579603383026367</v>
      </c>
      <c r="K1432">
        <v>90</v>
      </c>
      <c r="M1432">
        <v>0.25002661369373069</v>
      </c>
    </row>
    <row r="1433" spans="1:13">
      <c r="A1433" t="s">
        <v>0</v>
      </c>
    </row>
    <row r="1434" spans="1:13">
      <c r="A1434" t="s">
        <v>130</v>
      </c>
      <c r="B1434" t="s">
        <v>123</v>
      </c>
      <c r="C1434" t="s">
        <v>112</v>
      </c>
      <c r="D1434" t="s">
        <v>129</v>
      </c>
      <c r="E1434" t="s">
        <v>128</v>
      </c>
      <c r="F1434" t="s">
        <v>164</v>
      </c>
      <c r="G1434" t="s">
        <v>165</v>
      </c>
      <c r="H1434" t="s">
        <v>166</v>
      </c>
      <c r="I1434" t="s">
        <v>167</v>
      </c>
      <c r="J1434" t="s">
        <v>157</v>
      </c>
    </row>
    <row r="1435" spans="1:13">
      <c r="A1435">
        <v>1</v>
      </c>
      <c r="B1435">
        <v>-18.989999999999998</v>
      </c>
      <c r="C1435">
        <v>9</v>
      </c>
      <c r="D1435">
        <v>2000</v>
      </c>
      <c r="E1435">
        <v>103</v>
      </c>
      <c r="F1435">
        <f>I1435*[1]!wallScanRefl(B1435,G1432,H1432,I1432,K1432)+J1432</f>
        <v>81.665331663515559</v>
      </c>
      <c r="G1435">
        <f>(F1435-E1435)^2/E1435</f>
        <v>4.4191075051241917</v>
      </c>
      <c r="H1435">
        <f>SUM(G1457:G1509)/(COUNT(G1457:G1509)-4)</f>
        <v>0.87587832725891124</v>
      </c>
      <c r="I1435">
        <f>IF(B1435&gt;H1432,EXP(-1.414*M1432*J1435),1)</f>
        <v>0.33473252265874059</v>
      </c>
      <c r="J1435">
        <f>IF(B1435&gt;H1432,B1435-H1432,0)</f>
        <v>3.0956351108852829</v>
      </c>
    </row>
    <row r="1436" spans="1:13">
      <c r="A1436">
        <v>2</v>
      </c>
      <c r="B1436">
        <v>-19.074999999999999</v>
      </c>
      <c r="C1436">
        <v>9</v>
      </c>
      <c r="D1436">
        <v>2000</v>
      </c>
      <c r="E1436">
        <v>100</v>
      </c>
      <c r="F1436">
        <f>I1436*[1]!wallScanRefl(B1436,G1432,H1432,I1432,K1432)+J1432</f>
        <v>82.918724854437627</v>
      </c>
      <c r="G1436">
        <f t="shared" ref="G1436:G1499" si="30">(F1436-E1436)^2/E1436</f>
        <v>2.9176996059840685</v>
      </c>
      <c r="I1436">
        <f>IF(B1436&gt;H1432,EXP(-1.414*M1432*J1436),1)</f>
        <v>0.34494413341117486</v>
      </c>
      <c r="J1436">
        <f>IF(B1436&gt;H1432,B1436-H1432,0)</f>
        <v>3.010635110885282</v>
      </c>
    </row>
    <row r="1437" spans="1:13">
      <c r="A1437">
        <v>3</v>
      </c>
      <c r="B1437">
        <v>-19.135000000000002</v>
      </c>
      <c r="C1437">
        <v>9</v>
      </c>
      <c r="D1437">
        <v>2000</v>
      </c>
      <c r="E1437">
        <v>102</v>
      </c>
      <c r="F1437">
        <f>I1437*[1]!wallScanRefl(B1437,G1432,H1432,I1432,K1432)+J1432</f>
        <v>83.826426382533214</v>
      </c>
      <c r="G1437">
        <f t="shared" si="30"/>
        <v>3.2380272355831847</v>
      </c>
      <c r="I1437">
        <f>IF(B1437&gt;H1432,EXP(-1.414*M1432*J1437),1)</f>
        <v>0.35233933449526789</v>
      </c>
      <c r="J1437">
        <f>IF(B1437&gt;H1432,B1437-H1432,0)</f>
        <v>2.9506351108852797</v>
      </c>
    </row>
    <row r="1438" spans="1:13">
      <c r="A1438">
        <v>4</v>
      </c>
      <c r="B1438">
        <v>-19.204999999999998</v>
      </c>
      <c r="C1438">
        <v>9</v>
      </c>
      <c r="D1438">
        <v>2000</v>
      </c>
      <c r="E1438">
        <v>109</v>
      </c>
      <c r="F1438">
        <f>I1438*[1]!wallScanRefl(B1438,G1432,H1432,I1432,K1432)+J1432</f>
        <v>84.910036023216492</v>
      </c>
      <c r="G1438">
        <f t="shared" si="30"/>
        <v>5.3240950862635517</v>
      </c>
      <c r="I1438">
        <f>IF(B1438&gt;H1432,EXP(-1.414*M1432*J1438),1)</f>
        <v>0.36116768934703025</v>
      </c>
      <c r="J1438">
        <f>IF(B1438&gt;H1432,B1438-H1432,0)</f>
        <v>2.880635110885283</v>
      </c>
    </row>
    <row r="1439" spans="1:13">
      <c r="A1439">
        <v>5</v>
      </c>
      <c r="B1439">
        <v>-19.265000000000001</v>
      </c>
      <c r="C1439">
        <v>9</v>
      </c>
      <c r="D1439">
        <v>2000</v>
      </c>
      <c r="E1439">
        <v>92</v>
      </c>
      <c r="F1439">
        <f>I1439*[1]!wallScanRefl(B1439,G1432,H1432,I1432,K1432)+J1432</f>
        <v>85.86042894707083</v>
      </c>
      <c r="G1439">
        <f t="shared" si="30"/>
        <v>0.40972100776049791</v>
      </c>
      <c r="I1439">
        <f>IF(B1439&gt;H1432,EXP(-1.414*M1432*J1439),1)</f>
        <v>0.36891070460398151</v>
      </c>
      <c r="J1439">
        <f>IF(B1439&gt;H1432,B1439-H1432,0)</f>
        <v>2.8206351108852807</v>
      </c>
    </row>
    <row r="1440" spans="1:13">
      <c r="A1440">
        <v>6</v>
      </c>
      <c r="B1440">
        <v>-19.34</v>
      </c>
      <c r="C1440">
        <v>9</v>
      </c>
      <c r="D1440">
        <v>2000</v>
      </c>
      <c r="E1440">
        <v>102</v>
      </c>
      <c r="F1440">
        <f>I1440*[1]!wallScanRefl(B1440,G1432,H1432,I1432,K1432)+J1432</f>
        <v>87.077123880303915</v>
      </c>
      <c r="G1440">
        <f t="shared" si="30"/>
        <v>2.1832571733705457</v>
      </c>
      <c r="I1440">
        <f>IF(B1440&gt;H1432,EXP(-1.414*M1432*J1440),1)</f>
        <v>0.37882332831425952</v>
      </c>
      <c r="J1440">
        <f>IF(B1440&gt;H1432,B1440-H1432,0)</f>
        <v>2.7456351108852814</v>
      </c>
    </row>
    <row r="1441" spans="1:10">
      <c r="A1441">
        <v>7</v>
      </c>
      <c r="B1441">
        <v>-19.399999999999999</v>
      </c>
      <c r="C1441">
        <v>9</v>
      </c>
      <c r="D1441">
        <v>2000</v>
      </c>
      <c r="E1441">
        <v>117</v>
      </c>
      <c r="F1441">
        <f>I1441*[1]!wallScanRefl(B1441,G1432,H1432,I1432,K1432)+J1432</f>
        <v>88.073976647703233</v>
      </c>
      <c r="G1441">
        <f t="shared" si="30"/>
        <v>7.1514087775864779</v>
      </c>
      <c r="I1441">
        <f>IF(B1441&gt;H1432,EXP(-1.414*M1432*J1441),1)</f>
        <v>0.38694485993888883</v>
      </c>
      <c r="J1441">
        <f>IF(B1441&gt;H1432,B1441-H1432,0)</f>
        <v>2.6856351108852827</v>
      </c>
    </row>
    <row r="1442" spans="1:10">
      <c r="A1442">
        <v>8</v>
      </c>
      <c r="B1442">
        <v>-19.46</v>
      </c>
      <c r="C1442">
        <v>9</v>
      </c>
      <c r="D1442">
        <v>2000</v>
      </c>
      <c r="E1442">
        <v>100</v>
      </c>
      <c r="F1442">
        <f>I1442*[1]!wallScanRefl(B1442,G1432,H1432,I1432,K1432)+J1432</f>
        <v>89.092200779193519</v>
      </c>
      <c r="G1442">
        <f t="shared" si="30"/>
        <v>1.1898008384142649</v>
      </c>
      <c r="I1442">
        <f>IF(B1442&gt;H1432,EXP(-1.414*M1432*J1442),1)</f>
        <v>0.39524050775700481</v>
      </c>
      <c r="J1442">
        <f>IF(B1442&gt;H1432,B1442-H1432,0)</f>
        <v>2.6256351108852805</v>
      </c>
    </row>
    <row r="1443" spans="1:10">
      <c r="A1443">
        <v>9</v>
      </c>
      <c r="B1443">
        <v>-19.535</v>
      </c>
      <c r="C1443">
        <v>9</v>
      </c>
      <c r="D1443">
        <v>2000</v>
      </c>
      <c r="E1443">
        <v>112</v>
      </c>
      <c r="F1443">
        <f>I1443*[1]!wallScanRefl(B1443,G1432,H1432,I1432,K1432)+J1432</f>
        <v>90.395733360913084</v>
      </c>
      <c r="G1443">
        <f t="shared" si="30"/>
        <v>4.1673601518996772</v>
      </c>
      <c r="I1443">
        <f>IF(B1443&gt;H1432,EXP(-1.414*M1432*J1443),1)</f>
        <v>0.40586061278393848</v>
      </c>
      <c r="J1443">
        <f>IF(B1443&gt;H1432,B1443-H1432,0)</f>
        <v>2.5506351108852812</v>
      </c>
    </row>
    <row r="1444" spans="1:10">
      <c r="A1444">
        <v>10</v>
      </c>
      <c r="B1444">
        <v>-19.59</v>
      </c>
      <c r="C1444">
        <v>10</v>
      </c>
      <c r="D1444">
        <v>2000</v>
      </c>
      <c r="E1444">
        <v>108</v>
      </c>
      <c r="F1444">
        <f>I1444*[1]!wallScanRefl(B1444,G1432,H1432,I1432,K1432)+J1432</f>
        <v>91.373865435052977</v>
      </c>
      <c r="G1444">
        <f t="shared" si="30"/>
        <v>2.5595217645530197</v>
      </c>
      <c r="I1444">
        <f>IF(B1444&gt;H1432,EXP(-1.414*M1432*J1444),1)</f>
        <v>0.41382962368804255</v>
      </c>
      <c r="J1444">
        <f>IF(B1444&gt;H1432,B1444-H1432,0)</f>
        <v>2.4956351108852814</v>
      </c>
    </row>
    <row r="1445" spans="1:10">
      <c r="A1445">
        <v>11</v>
      </c>
      <c r="B1445">
        <v>-19.655000000000001</v>
      </c>
      <c r="C1445">
        <v>9</v>
      </c>
      <c r="D1445">
        <v>2000</v>
      </c>
      <c r="E1445">
        <v>114</v>
      </c>
      <c r="F1445">
        <f>I1445*[1]!wallScanRefl(B1445,G1432,H1432,I1432,K1432)+J1432</f>
        <v>92.554629827583781</v>
      </c>
      <c r="G1445">
        <f t="shared" si="30"/>
        <v>4.0342447529119232</v>
      </c>
      <c r="I1445">
        <f>IF(B1445&gt;H1432,EXP(-1.414*M1432*J1445),1)</f>
        <v>0.42344951507901835</v>
      </c>
      <c r="J1445">
        <f>IF(B1445&gt;H1432,B1445-H1432,0)</f>
        <v>2.4306351108852802</v>
      </c>
    </row>
    <row r="1446" spans="1:10">
      <c r="A1446">
        <v>12</v>
      </c>
      <c r="B1446">
        <v>-19.72</v>
      </c>
      <c r="C1446">
        <v>9</v>
      </c>
      <c r="D1446">
        <v>2000</v>
      </c>
      <c r="E1446">
        <v>102</v>
      </c>
      <c r="F1446">
        <f>I1446*[1]!wallScanRefl(B1446,G1432,H1432,I1432,K1432)+J1432</f>
        <v>93.762842291891616</v>
      </c>
      <c r="G1446">
        <f t="shared" si="30"/>
        <v>0.66520359910048399</v>
      </c>
      <c r="I1446">
        <f>IF(B1446&gt;H1432,EXP(-1.414*M1432*J1446),1)</f>
        <v>0.43329303065027691</v>
      </c>
      <c r="J1446">
        <f>IF(B1446&gt;H1432,B1446-H1432,0)</f>
        <v>2.3656351108852824</v>
      </c>
    </row>
    <row r="1447" spans="1:10">
      <c r="A1447">
        <v>13</v>
      </c>
      <c r="B1447">
        <v>-19.785</v>
      </c>
      <c r="C1447">
        <v>9</v>
      </c>
      <c r="D1447">
        <v>2000</v>
      </c>
      <c r="E1447">
        <v>116</v>
      </c>
      <c r="F1447">
        <f>I1447*[1]!wallScanRefl(B1447,G1432,H1432,I1432,K1432)+J1432</f>
        <v>94.999140886381014</v>
      </c>
      <c r="G1447">
        <f t="shared" si="30"/>
        <v>3.8020352026730486</v>
      </c>
      <c r="I1447">
        <f>IF(B1447&gt;H1432,EXP(-1.414*M1432*J1447),1)</f>
        <v>0.44336536877381488</v>
      </c>
      <c r="J1447">
        <f>IF(B1447&gt;H1432,B1447-H1432,0)</f>
        <v>2.3006351108852812</v>
      </c>
    </row>
    <row r="1448" spans="1:10">
      <c r="A1448">
        <v>14</v>
      </c>
      <c r="B1448">
        <v>-19.850000000000001</v>
      </c>
      <c r="C1448">
        <v>9</v>
      </c>
      <c r="D1448">
        <v>2000</v>
      </c>
      <c r="E1448">
        <v>108</v>
      </c>
      <c r="F1448">
        <f>I1448*[1]!wallScanRefl(B1448,G1432,H1432,I1432,K1432)+J1432</f>
        <v>96.264178501774268</v>
      </c>
      <c r="G1448">
        <f t="shared" si="30"/>
        <v>1.2752732059094194</v>
      </c>
      <c r="I1448">
        <f>IF(B1448&gt;H1432,EXP(-1.414*M1432*J1448),1)</f>
        <v>0.45367184866308258</v>
      </c>
      <c r="J1448">
        <f>IF(B1448&gt;H1432,B1448-H1432,0)</f>
        <v>2.2356351108852799</v>
      </c>
    </row>
    <row r="1449" spans="1:10">
      <c r="A1449">
        <v>15</v>
      </c>
      <c r="B1449">
        <v>-19.920000000000002</v>
      </c>
      <c r="C1449">
        <v>10</v>
      </c>
      <c r="D1449">
        <v>2000</v>
      </c>
      <c r="E1449">
        <v>87</v>
      </c>
      <c r="F1449">
        <f>I1449*[1]!wallScanRefl(B1449,G1432,H1432,I1432,K1432)+J1432</f>
        <v>97.659433418805236</v>
      </c>
      <c r="G1449">
        <f t="shared" si="30"/>
        <v>1.3060174805740445</v>
      </c>
      <c r="I1449">
        <f>IF(B1449&gt;H1432,EXP(-1.414*M1432*J1449),1)</f>
        <v>0.46503923139368347</v>
      </c>
      <c r="J1449">
        <f>IF(B1449&gt;H1432,B1449-H1432,0)</f>
        <v>2.1656351108852796</v>
      </c>
    </row>
    <row r="1450" spans="1:10">
      <c r="A1450">
        <v>16</v>
      </c>
      <c r="B1450">
        <v>-19.98</v>
      </c>
      <c r="C1450">
        <v>9</v>
      </c>
      <c r="D1450">
        <v>2000</v>
      </c>
      <c r="E1450">
        <v>102</v>
      </c>
      <c r="F1450">
        <f>I1450*[1]!wallScanRefl(B1450,G1432,H1432,I1432,K1432)+J1432</f>
        <v>98.883158596520474</v>
      </c>
      <c r="G1450">
        <f t="shared" si="30"/>
        <v>9.5242160141610022E-2</v>
      </c>
      <c r="I1450">
        <f>IF(B1450&gt;H1432,EXP(-1.414*M1432*J1450),1)</f>
        <v>0.47500913171968445</v>
      </c>
      <c r="J1450">
        <f>IF(B1450&gt;H1432,B1450-H1432,0)</f>
        <v>2.1056351108852809</v>
      </c>
    </row>
    <row r="1451" spans="1:10">
      <c r="A1451">
        <v>17</v>
      </c>
      <c r="B1451">
        <v>-20.04</v>
      </c>
      <c r="C1451">
        <v>10</v>
      </c>
      <c r="D1451">
        <v>2000</v>
      </c>
      <c r="E1451">
        <v>91</v>
      </c>
      <c r="F1451">
        <f>I1451*[1]!wallScanRefl(B1451,G1432,H1432,I1432,K1432)+J1432</f>
        <v>100.1331190189734</v>
      </c>
      <c r="G1451">
        <f t="shared" si="30"/>
        <v>0.91663585730476582</v>
      </c>
      <c r="I1451">
        <f>IF(B1451&gt;H1432,EXP(-1.414*M1432*J1451),1)</f>
        <v>0.48519277511465725</v>
      </c>
      <c r="J1451">
        <f>IF(B1451&gt;H1432,B1451-H1432,0)</f>
        <v>2.0456351108852822</v>
      </c>
    </row>
    <row r="1452" spans="1:10">
      <c r="A1452">
        <v>18</v>
      </c>
      <c r="B1452">
        <v>-20.105</v>
      </c>
      <c r="C1452">
        <v>10</v>
      </c>
      <c r="D1452">
        <v>2000</v>
      </c>
      <c r="E1452">
        <v>118</v>
      </c>
      <c r="F1452">
        <f>I1452*[1]!wallScanRefl(B1452,G1432,H1432,I1432,K1432)+J1432</f>
        <v>101.51750118877297</v>
      </c>
      <c r="G1452">
        <f t="shared" si="30"/>
        <v>2.3023115852720379</v>
      </c>
      <c r="I1452">
        <f>IF(B1452&gt;H1432,EXP(-1.414*M1432*J1452),1)</f>
        <v>0.49647157569614403</v>
      </c>
      <c r="J1452">
        <f>IF(B1452&gt;H1432,B1452-H1432,0)</f>
        <v>1.9806351108852809</v>
      </c>
    </row>
    <row r="1453" spans="1:10">
      <c r="A1453">
        <v>19</v>
      </c>
      <c r="B1453">
        <v>-20.175000000000001</v>
      </c>
      <c r="C1453">
        <v>9</v>
      </c>
      <c r="D1453">
        <v>2000</v>
      </c>
      <c r="E1453">
        <v>92</v>
      </c>
      <c r="F1453">
        <f>I1453*[1]!wallScanRefl(B1453,G1432,H1432,I1432,K1432)+J1432</f>
        <v>103.04438545368269</v>
      </c>
      <c r="G1453">
        <f t="shared" si="30"/>
        <v>1.3258527179295421</v>
      </c>
      <c r="I1453">
        <f>IF(B1453&gt;H1432,EXP(-1.414*M1432*J1453),1)</f>
        <v>0.5089113654526245</v>
      </c>
      <c r="J1453">
        <f>IF(B1453&gt;H1432,B1453-H1432,0)</f>
        <v>1.9106351108852806</v>
      </c>
    </row>
    <row r="1454" spans="1:10">
      <c r="A1454">
        <v>20</v>
      </c>
      <c r="B1454">
        <v>-20.245000000000001</v>
      </c>
      <c r="C1454">
        <v>9</v>
      </c>
      <c r="D1454">
        <v>2000</v>
      </c>
      <c r="E1454">
        <v>95</v>
      </c>
      <c r="F1454">
        <f>I1454*[1]!wallScanRefl(B1454,G1432,H1432,I1432,K1432)+J1432</f>
        <v>104.60952793954156</v>
      </c>
      <c r="G1454">
        <f t="shared" si="30"/>
        <v>0.9720318654824206</v>
      </c>
      <c r="I1454">
        <f>IF(B1454&gt;H1432,EXP(-1.414*M1432*J1454),1)</f>
        <v>0.52166285154130376</v>
      </c>
      <c r="J1454">
        <f>IF(B1454&gt;H1432,B1454-H1432,0)</f>
        <v>1.8406351108852803</v>
      </c>
    </row>
    <row r="1455" spans="1:10">
      <c r="A1455">
        <v>21</v>
      </c>
      <c r="B1455">
        <v>-20.305</v>
      </c>
      <c r="C1455">
        <v>9</v>
      </c>
      <c r="D1455">
        <v>2000</v>
      </c>
      <c r="E1455">
        <v>106</v>
      </c>
      <c r="F1455">
        <f>I1455*[1]!wallScanRefl(B1455,G1432,H1432,I1432,K1432)+J1432</f>
        <v>105.98225506150216</v>
      </c>
      <c r="G1455">
        <f t="shared" si="30"/>
        <v>2.9705928518130424E-6</v>
      </c>
      <c r="I1455">
        <f>IF(B1455&gt;H1432,EXP(-1.414*M1432*J1455),1)</f>
        <v>0.53284669643554528</v>
      </c>
      <c r="J1455">
        <f>IF(B1455&gt;H1432,B1455-H1432,0)</f>
        <v>1.7806351108852816</v>
      </c>
    </row>
    <row r="1456" spans="1:10">
      <c r="A1456">
        <v>22</v>
      </c>
      <c r="B1456">
        <v>-20.37</v>
      </c>
      <c r="C1456">
        <v>9</v>
      </c>
      <c r="D1456">
        <v>2000</v>
      </c>
      <c r="E1456">
        <v>105</v>
      </c>
      <c r="F1456">
        <f>I1456*[1]!wallScanRefl(B1456,G1432,H1432,I1432,K1432)+J1432</f>
        <v>107.50260636023626</v>
      </c>
      <c r="G1456">
        <f t="shared" si="30"/>
        <v>5.9647986612333011E-2</v>
      </c>
      <c r="I1456">
        <f>IF(B1456&gt;H1432,EXP(-1.414*M1432*J1456),1)</f>
        <v>0.54523326098853209</v>
      </c>
      <c r="J1456">
        <f>IF(B1456&gt;H1432,B1456-H1432,0)</f>
        <v>1.7156351108852803</v>
      </c>
    </row>
    <row r="1457" spans="1:10">
      <c r="A1457">
        <v>23</v>
      </c>
      <c r="B1457">
        <v>-20.440000000000001</v>
      </c>
      <c r="C1457">
        <v>9</v>
      </c>
      <c r="D1457">
        <v>2000</v>
      </c>
      <c r="E1457">
        <v>107</v>
      </c>
      <c r="F1457">
        <f>I1457*[1]!wallScanRefl(B1457,G1432,H1432,I1432,K1432)+J1432</f>
        <v>109.17945580673575</v>
      </c>
      <c r="G1457">
        <f t="shared" si="30"/>
        <v>4.4392781434711773E-2</v>
      </c>
      <c r="I1457">
        <f>IF(B1457&gt;H1432,EXP(-1.414*M1432*J1457),1)</f>
        <v>0.55889484297422209</v>
      </c>
      <c r="J1457">
        <f>IF(B1457&gt;H1432,B1457-H1432,0)</f>
        <v>1.64563511088528</v>
      </c>
    </row>
    <row r="1458" spans="1:10">
      <c r="A1458">
        <v>24</v>
      </c>
      <c r="B1458">
        <v>-20.51</v>
      </c>
      <c r="C1458">
        <v>9</v>
      </c>
      <c r="D1458">
        <v>2000</v>
      </c>
      <c r="E1458">
        <v>113</v>
      </c>
      <c r="F1458">
        <f>I1458*[1]!wallScanRefl(B1458,G1432,H1432,I1432,K1432)+J1432</f>
        <v>110.89832106156922</v>
      </c>
      <c r="G1458">
        <f t="shared" si="30"/>
        <v>3.9088976639323279E-2</v>
      </c>
      <c r="I1458">
        <f>IF(B1458&gt;H1432,EXP(-1.414*M1432*J1458),1)</f>
        <v>0.57289873500536559</v>
      </c>
      <c r="J1458">
        <f>IF(B1458&gt;H1432,B1458-H1432,0)</f>
        <v>1.5756351108852797</v>
      </c>
    </row>
    <row r="1459" spans="1:10">
      <c r="A1459">
        <v>25</v>
      </c>
      <c r="B1459">
        <v>-20.565000000000001</v>
      </c>
      <c r="C1459">
        <v>9</v>
      </c>
      <c r="D1459">
        <v>2000</v>
      </c>
      <c r="E1459">
        <v>91</v>
      </c>
      <c r="F1459">
        <f>I1459*[1]!wallScanRefl(B1459,G1432,H1432,I1432,K1432)+J1432</f>
        <v>112.27901830168608</v>
      </c>
      <c r="G1459">
        <f t="shared" si="30"/>
        <v>4.9757870316867159</v>
      </c>
      <c r="I1459">
        <f>IF(B1459&gt;H1432,EXP(-1.414*M1432*J1459),1)</f>
        <v>0.58414751382844299</v>
      </c>
      <c r="J1459">
        <f>IF(B1459&gt;H1432,B1459-H1432,0)</f>
        <v>1.52063511088528</v>
      </c>
    </row>
    <row r="1460" spans="1:10">
      <c r="A1460">
        <v>26</v>
      </c>
      <c r="B1460">
        <v>-20.635000000000002</v>
      </c>
      <c r="C1460">
        <v>9</v>
      </c>
      <c r="D1460">
        <v>2000</v>
      </c>
      <c r="E1460">
        <v>127</v>
      </c>
      <c r="F1460">
        <f>I1460*[1]!wallScanRefl(B1460,G1432,H1432,I1432,K1432)+J1432</f>
        <v>114.07554743026739</v>
      </c>
      <c r="G1460">
        <f t="shared" si="30"/>
        <v>1.3152871986399042</v>
      </c>
      <c r="I1460">
        <f>IF(B1460&gt;H1432,EXP(-1.414*M1432*J1460),1)</f>
        <v>0.59878414684939163</v>
      </c>
      <c r="J1460">
        <f>IF(B1460&gt;H1432,B1460-H1432,0)</f>
        <v>1.4506351108852797</v>
      </c>
    </row>
    <row r="1461" spans="1:10">
      <c r="A1461">
        <v>27</v>
      </c>
      <c r="B1461">
        <v>-20.7</v>
      </c>
      <c r="C1461">
        <v>9</v>
      </c>
      <c r="D1461">
        <v>2000</v>
      </c>
      <c r="E1461">
        <v>119</v>
      </c>
      <c r="F1461">
        <f>I1461*[1]!wallScanRefl(B1461,G1432,H1432,I1432,K1432)+J1432</f>
        <v>115.78403555905498</v>
      </c>
      <c r="G1461">
        <f t="shared" si="30"/>
        <v>8.6911153659015E-2</v>
      </c>
      <c r="I1461">
        <f>IF(B1461&gt;H1432,EXP(-1.414*M1432*J1461),1)</f>
        <v>0.6127034946427995</v>
      </c>
      <c r="J1461">
        <f>IF(B1461&gt;H1432,B1461-H1432,0)</f>
        <v>1.385635110885282</v>
      </c>
    </row>
    <row r="1462" spans="1:10">
      <c r="A1462">
        <v>28</v>
      </c>
      <c r="B1462">
        <v>-20.765000000000001</v>
      </c>
      <c r="C1462">
        <v>9</v>
      </c>
      <c r="D1462">
        <v>2000</v>
      </c>
      <c r="E1462">
        <v>104</v>
      </c>
      <c r="F1462">
        <f>I1462*[1]!wallScanRefl(B1462,G1432,H1432,I1432,K1432)+J1432</f>
        <v>117.53223923574191</v>
      </c>
      <c r="G1462">
        <f t="shared" si="30"/>
        <v>1.7607836416668543</v>
      </c>
      <c r="I1462">
        <f>IF(B1462&gt;H1432,EXP(-1.414*M1432*J1462),1)</f>
        <v>0.62694641186270894</v>
      </c>
      <c r="J1462">
        <f>IF(B1462&gt;H1432,B1462-H1432,0)</f>
        <v>1.3206351108852807</v>
      </c>
    </row>
    <row r="1463" spans="1:10">
      <c r="A1463">
        <v>29</v>
      </c>
      <c r="B1463">
        <v>-20.83</v>
      </c>
      <c r="C1463">
        <v>9</v>
      </c>
      <c r="D1463">
        <v>2000</v>
      </c>
      <c r="E1463">
        <v>121</v>
      </c>
      <c r="F1463">
        <f>I1463*[1]!wallScanRefl(B1463,G1432,H1432,I1432,K1432)+J1432</f>
        <v>119.32108168871827</v>
      </c>
      <c r="G1463">
        <f t="shared" si="30"/>
        <v>2.3295592528571156E-2</v>
      </c>
      <c r="I1463">
        <f>IF(B1463&gt;H1432,EXP(-1.414*M1432*J1463),1)</f>
        <v>0.64152042021022981</v>
      </c>
      <c r="J1463">
        <f>IF(B1463&gt;H1432,B1463-H1432,0)</f>
        <v>1.255635110885283</v>
      </c>
    </row>
    <row r="1464" spans="1:10">
      <c r="A1464">
        <v>30</v>
      </c>
      <c r="B1464">
        <v>-20.895</v>
      </c>
      <c r="C1464">
        <v>9</v>
      </c>
      <c r="D1464">
        <v>2000</v>
      </c>
      <c r="E1464">
        <v>126</v>
      </c>
      <c r="F1464">
        <f>I1464*[1]!wallScanRefl(B1464,G1432,H1432,I1432,K1432)+J1432</f>
        <v>121.15150760775941</v>
      </c>
      <c r="G1464">
        <f t="shared" si="30"/>
        <v>0.18657046410805436</v>
      </c>
      <c r="I1464">
        <f>IF(B1464&gt;H1432,EXP(-1.414*M1432*J1464),1)</f>
        <v>0.65643321623608353</v>
      </c>
      <c r="J1464">
        <f>IF(B1464&gt;H1432,B1464-H1432,0)</f>
        <v>1.1906351108852817</v>
      </c>
    </row>
    <row r="1465" spans="1:10">
      <c r="A1465">
        <v>31</v>
      </c>
      <c r="B1465">
        <v>-20.96</v>
      </c>
      <c r="C1465">
        <v>9</v>
      </c>
      <c r="D1465">
        <v>2000</v>
      </c>
      <c r="E1465">
        <v>136</v>
      </c>
      <c r="F1465">
        <f>I1465*[1]!wallScanRefl(B1465,G1432,H1432,I1432,K1432)+J1432</f>
        <v>123.02448364291712</v>
      </c>
      <c r="G1465">
        <f t="shared" si="30"/>
        <v>1.2379707700950398</v>
      </c>
      <c r="I1465">
        <f>IF(B1465&gt;H1432,EXP(-1.414*M1432*J1465),1)</f>
        <v>0.67169267540515543</v>
      </c>
      <c r="J1465">
        <f>IF(B1465&gt;H1432,B1465-H1432,0)</f>
        <v>1.1256351108852805</v>
      </c>
    </row>
    <row r="1466" spans="1:10">
      <c r="A1466">
        <v>32</v>
      </c>
      <c r="B1466">
        <v>-21.024999999999999</v>
      </c>
      <c r="C1466">
        <v>9</v>
      </c>
      <c r="D1466">
        <v>2000</v>
      </c>
      <c r="E1466">
        <v>137</v>
      </c>
      <c r="F1466">
        <f>I1466*[1]!wallScanRefl(B1466,G1432,H1432,I1432,K1432)+J1432</f>
        <v>124.94099891500886</v>
      </c>
      <c r="G1466">
        <f t="shared" si="30"/>
        <v>1.0614562566993975</v>
      </c>
      <c r="I1466">
        <f>IF(B1466&gt;H1432,EXP(-1.414*M1432*J1466),1)</f>
        <v>0.68730685625553889</v>
      </c>
      <c r="J1466">
        <f>IF(B1466&gt;H1432,B1466-H1432,0)</f>
        <v>1.0606351108852827</v>
      </c>
    </row>
    <row r="1467" spans="1:10">
      <c r="A1467">
        <v>33</v>
      </c>
      <c r="B1467">
        <v>-21.085000000000001</v>
      </c>
      <c r="C1467">
        <v>9</v>
      </c>
      <c r="D1467">
        <v>2000</v>
      </c>
      <c r="E1467">
        <v>138</v>
      </c>
      <c r="F1467">
        <f>I1467*[1]!wallScanRefl(B1467,G1432,H1432,I1432,K1432)+J1432</f>
        <v>126.74960913117413</v>
      </c>
      <c r="G1467">
        <f t="shared" si="30"/>
        <v>0.9171832949373957</v>
      </c>
      <c r="I1467">
        <f>IF(B1467&gt;H1432,EXP(-1.414*M1432*J1467),1)</f>
        <v>0.70204191598310028</v>
      </c>
      <c r="J1467">
        <f>IF(B1467&gt;H1432,B1467-H1432,0)</f>
        <v>1.0006351108852805</v>
      </c>
    </row>
    <row r="1468" spans="1:10">
      <c r="A1468">
        <v>34</v>
      </c>
      <c r="B1468">
        <v>-21.155000000000001</v>
      </c>
      <c r="C1468">
        <v>9</v>
      </c>
      <c r="D1468">
        <v>2000</v>
      </c>
      <c r="E1468">
        <v>132</v>
      </c>
      <c r="F1468">
        <f>I1468*[1]!wallScanRefl(B1468,G1432,H1432,I1432,K1432)+J1432</f>
        <v>128.90871915337152</v>
      </c>
      <c r="G1468">
        <f t="shared" si="30"/>
        <v>7.2394070247970344E-2</v>
      </c>
      <c r="I1468">
        <f>IF(B1468&gt;H1432,EXP(-1.414*M1432*J1468),1)</f>
        <v>0.71963255815193117</v>
      </c>
      <c r="J1468">
        <f>IF(B1468&gt;H1432,B1468-H1432,0)</f>
        <v>0.93063511088528017</v>
      </c>
    </row>
    <row r="1469" spans="1:10">
      <c r="A1469">
        <v>35</v>
      </c>
      <c r="B1469">
        <v>-21.22</v>
      </c>
      <c r="C1469">
        <v>10</v>
      </c>
      <c r="D1469">
        <v>2000</v>
      </c>
      <c r="E1469">
        <v>126</v>
      </c>
      <c r="F1469">
        <f>I1469*[1]!wallScanRefl(B1469,G1432,H1432,I1432,K1432)+J1432</f>
        <v>130.96201947730421</v>
      </c>
      <c r="G1469">
        <f t="shared" si="30"/>
        <v>0.19540981978687577</v>
      </c>
      <c r="I1469">
        <f>IF(B1469&gt;H1432,EXP(-1.414*M1432*J1469),1)</f>
        <v>0.73636115043862038</v>
      </c>
      <c r="J1469">
        <f>IF(B1469&gt;H1432,B1469-H1432,0)</f>
        <v>0.86563511088528244</v>
      </c>
    </row>
    <row r="1470" spans="1:10">
      <c r="A1470">
        <v>36</v>
      </c>
      <c r="B1470">
        <v>-21.285</v>
      </c>
      <c r="C1470">
        <v>9</v>
      </c>
      <c r="D1470">
        <v>2000</v>
      </c>
      <c r="E1470">
        <v>129</v>
      </c>
      <c r="F1470">
        <f>I1470*[1]!wallScanRefl(B1470,G1432,H1432,I1432,K1432)+J1432</f>
        <v>133.06305086005599</v>
      </c>
      <c r="G1470">
        <f t="shared" si="30"/>
        <v>0.12797195574730047</v>
      </c>
      <c r="I1470">
        <f>IF(B1470&gt;H1432,EXP(-1.414*M1432*J1470),1)</f>
        <v>0.75347861590332932</v>
      </c>
      <c r="J1470">
        <f>IF(B1470&gt;H1432,B1470-H1432,0)</f>
        <v>0.80063511088528116</v>
      </c>
    </row>
    <row r="1471" spans="1:10">
      <c r="A1471">
        <v>37</v>
      </c>
      <c r="B1471">
        <v>-21.344999999999999</v>
      </c>
      <c r="C1471">
        <v>9</v>
      </c>
      <c r="D1471">
        <v>2000</v>
      </c>
      <c r="E1471">
        <v>154</v>
      </c>
      <c r="F1471">
        <f>I1471*[1]!wallScanRefl(B1471,G1432,H1432,I1432,K1432)+J1432</f>
        <v>135.04578842477201</v>
      </c>
      <c r="G1471">
        <f t="shared" si="30"/>
        <v>2.3328710158344586</v>
      </c>
      <c r="I1471">
        <f>IF(B1471&gt;H1432,EXP(-1.414*M1432*J1471),1)</f>
        <v>0.76963232120646297</v>
      </c>
      <c r="J1471">
        <f>IF(B1471&gt;H1432,B1471-H1432,0)</f>
        <v>0.74063511088528244</v>
      </c>
    </row>
    <row r="1472" spans="1:10">
      <c r="A1472">
        <v>38</v>
      </c>
      <c r="B1472">
        <v>-21.41</v>
      </c>
      <c r="C1472">
        <v>9</v>
      </c>
      <c r="D1472">
        <v>2000</v>
      </c>
      <c r="E1472">
        <v>137</v>
      </c>
      <c r="F1472">
        <f>I1472*[1]!wallScanRefl(B1472,G1432,H1432,I1432,K1432)+J1432</f>
        <v>137.24175117901524</v>
      </c>
      <c r="G1472">
        <f t="shared" si="30"/>
        <v>4.2659585806757727E-4</v>
      </c>
      <c r="I1472">
        <f>IF(B1472&gt;H1432,EXP(-1.414*M1432*J1472),1)</f>
        <v>0.78752320894670846</v>
      </c>
      <c r="J1472">
        <f>IF(B1472&gt;H1432,B1472-H1432,0)</f>
        <v>0.67563511088528116</v>
      </c>
    </row>
    <row r="1473" spans="1:10">
      <c r="A1473">
        <v>39</v>
      </c>
      <c r="B1473">
        <v>-21.48</v>
      </c>
      <c r="C1473">
        <v>9</v>
      </c>
      <c r="D1473">
        <v>2000</v>
      </c>
      <c r="E1473">
        <v>147</v>
      </c>
      <c r="F1473">
        <f>I1473*[1]!wallScanRefl(B1473,G1432,H1432,I1432,K1432)+J1432</f>
        <v>139.66375649584705</v>
      </c>
      <c r="G1473">
        <f t="shared" si="30"/>
        <v>0.36612563777024698</v>
      </c>
      <c r="I1473">
        <f>IF(B1473&gt;H1432,EXP(-1.414*M1432*J1473),1)</f>
        <v>0.80725570447559991</v>
      </c>
      <c r="J1473">
        <f>IF(B1473&gt;H1432,B1473-H1432,0)</f>
        <v>0.60563511088528088</v>
      </c>
    </row>
    <row r="1474" spans="1:10">
      <c r="A1474">
        <v>40</v>
      </c>
      <c r="B1474">
        <v>-21.54</v>
      </c>
      <c r="C1474">
        <v>9</v>
      </c>
      <c r="D1474">
        <v>2000</v>
      </c>
      <c r="E1474">
        <v>138</v>
      </c>
      <c r="F1474">
        <f>I1474*[1]!wallScanRefl(B1474,G1432,H1432,I1432,K1432)+J1432</f>
        <v>141.57310426240451</v>
      </c>
      <c r="G1474">
        <f t="shared" si="30"/>
        <v>9.2515029492849996E-2</v>
      </c>
      <c r="I1474">
        <f>IF(B1474&gt;H1432,EXP(-1.414*M1432*J1474),1)</f>
        <v>0.82456232802023599</v>
      </c>
      <c r="J1474">
        <f>IF(B1474&gt;H1432,B1474-H1432,0)</f>
        <v>0.54563511088528216</v>
      </c>
    </row>
    <row r="1475" spans="1:10">
      <c r="A1475">
        <v>41</v>
      </c>
      <c r="B1475">
        <v>-21.614999999999998</v>
      </c>
      <c r="C1475">
        <v>9</v>
      </c>
      <c r="D1475">
        <v>2000</v>
      </c>
      <c r="E1475">
        <v>125</v>
      </c>
      <c r="F1475">
        <f>I1475*[1]!wallScanRefl(B1475,G1432,H1432,I1432,K1432)+J1432</f>
        <v>142.55853130270418</v>
      </c>
      <c r="G1475">
        <f t="shared" si="30"/>
        <v>2.4664161720643412</v>
      </c>
      <c r="I1475">
        <f>IF(B1475&gt;H1432,EXP(-1.414*M1432*J1475),1)</f>
        <v>0.84671830230162637</v>
      </c>
      <c r="J1475">
        <f>IF(B1475&gt;H1432,B1475-H1432,0)</f>
        <v>0.47063511088528287</v>
      </c>
    </row>
    <row r="1476" spans="1:10">
      <c r="A1476">
        <v>42</v>
      </c>
      <c r="B1476">
        <v>-21.67</v>
      </c>
      <c r="C1476">
        <v>9</v>
      </c>
      <c r="D1476">
        <v>2000</v>
      </c>
      <c r="E1476">
        <v>137</v>
      </c>
      <c r="F1476">
        <f>I1476*[1]!wallScanRefl(B1476,G1432,H1432,I1432,K1432)+J1432</f>
        <v>142.15656166010353</v>
      </c>
      <c r="G1476">
        <f t="shared" si="30"/>
        <v>0.19408852667481546</v>
      </c>
      <c r="I1476">
        <f>IF(B1476&gt;H1432,EXP(-1.414*M1432*J1476),1)</f>
        <v>0.86334348634563374</v>
      </c>
      <c r="J1476">
        <f>IF(B1476&gt;H1432,B1476-H1432,0)</f>
        <v>0.4156351108852796</v>
      </c>
    </row>
    <row r="1477" spans="1:10">
      <c r="A1477">
        <v>43</v>
      </c>
      <c r="B1477">
        <v>-21.734999999999999</v>
      </c>
      <c r="C1477">
        <v>10</v>
      </c>
      <c r="D1477">
        <v>2000</v>
      </c>
      <c r="E1477">
        <v>143</v>
      </c>
      <c r="F1477">
        <f>I1477*[1]!wallScanRefl(B1477,G1432,H1432,I1432,K1432)+J1432</f>
        <v>140.36898777059358</v>
      </c>
      <c r="G1477">
        <f t="shared" si="30"/>
        <v>4.8407170288714378E-2</v>
      </c>
      <c r="I1477">
        <f>IF(B1477&gt;H1432,EXP(-1.414*M1432*J1477),1)</f>
        <v>0.88341278563294556</v>
      </c>
      <c r="J1477">
        <f>IF(B1477&gt;H1432,B1477-H1432,0)</f>
        <v>0.35063511088528188</v>
      </c>
    </row>
    <row r="1478" spans="1:10">
      <c r="A1478">
        <v>44</v>
      </c>
      <c r="B1478">
        <v>-21.8</v>
      </c>
      <c r="C1478">
        <v>9</v>
      </c>
      <c r="D1478">
        <v>2000</v>
      </c>
      <c r="E1478">
        <v>134</v>
      </c>
      <c r="F1478">
        <f>I1478*[1]!wallScanRefl(B1478,G1432,H1432,I1432,K1432)+J1432</f>
        <v>137.06738824665723</v>
      </c>
      <c r="G1478">
        <f t="shared" si="30"/>
        <v>7.0215452654708368E-2</v>
      </c>
      <c r="I1478">
        <f>IF(B1478&gt;H1432,EXP(-1.414*M1432*J1478),1)</f>
        <v>0.90394861623746181</v>
      </c>
      <c r="J1478">
        <f>IF(B1478&gt;H1432,B1478-H1432,0)</f>
        <v>0.2856351108852806</v>
      </c>
    </row>
    <row r="1479" spans="1:10">
      <c r="A1479">
        <v>45</v>
      </c>
      <c r="B1479">
        <v>-21.87</v>
      </c>
      <c r="C1479">
        <v>9</v>
      </c>
      <c r="D1479">
        <v>2000</v>
      </c>
      <c r="E1479">
        <v>114</v>
      </c>
      <c r="F1479">
        <f>I1479*[1]!wallScanRefl(B1479,G1432,H1432,I1432,K1432)+J1432</f>
        <v>131.70219692414506</v>
      </c>
      <c r="G1479">
        <f t="shared" si="30"/>
        <v>2.7488401398351816</v>
      </c>
      <c r="I1479">
        <f>IF(B1479&gt;H1432,EXP(-1.414*M1432*J1479),1)</f>
        <v>0.92659831319319996</v>
      </c>
      <c r="J1479">
        <f>IF(B1479&gt;H1432,B1479-H1432,0)</f>
        <v>0.21563511088528031</v>
      </c>
    </row>
    <row r="1480" spans="1:10">
      <c r="A1480">
        <v>46</v>
      </c>
      <c r="B1480">
        <v>-21.93</v>
      </c>
      <c r="C1480">
        <v>10</v>
      </c>
      <c r="D1480">
        <v>2000</v>
      </c>
      <c r="E1480">
        <v>137</v>
      </c>
      <c r="F1480">
        <f>I1480*[1]!wallScanRefl(B1480,G1432,H1432,I1432,K1432)+J1432</f>
        <v>125.51182667891193</v>
      </c>
      <c r="G1480">
        <f t="shared" si="30"/>
        <v>0.96334398726539916</v>
      </c>
      <c r="I1480">
        <f>IF(B1480&gt;H1432,EXP(-1.414*M1432*J1480),1)</f>
        <v>0.94646350348497599</v>
      </c>
      <c r="J1480">
        <f>IF(B1480&gt;H1432,B1480-H1432,0)</f>
        <v>0.15563511088528159</v>
      </c>
    </row>
    <row r="1481" spans="1:10">
      <c r="A1481">
        <v>47</v>
      </c>
      <c r="B1481">
        <v>-22</v>
      </c>
      <c r="C1481">
        <v>9</v>
      </c>
      <c r="D1481">
        <v>2000</v>
      </c>
      <c r="E1481">
        <v>119</v>
      </c>
      <c r="F1481">
        <f>I1481*[1]!wallScanRefl(B1481,G1432,H1432,I1432,K1432)+J1432</f>
        <v>116.31015119974515</v>
      </c>
      <c r="G1481">
        <f t="shared" si="30"/>
        <v>6.0800727464138303E-2</v>
      </c>
      <c r="I1481">
        <f>IF(B1481&gt;H1432,EXP(-1.414*M1432*J1481),1)</f>
        <v>0.97017847040735417</v>
      </c>
      <c r="J1481">
        <f>IF(B1481&gt;H1432,B1481-H1432,0)</f>
        <v>8.5635110885281307E-2</v>
      </c>
    </row>
    <row r="1482" spans="1:10">
      <c r="A1482">
        <v>48</v>
      </c>
      <c r="B1482">
        <v>-22.06</v>
      </c>
      <c r="C1482">
        <v>9</v>
      </c>
      <c r="D1482">
        <v>2000</v>
      </c>
      <c r="E1482">
        <v>107</v>
      </c>
      <c r="F1482">
        <f>I1482*[1]!wallScanRefl(B1482,G1432,H1432,I1432,K1432)+J1432</f>
        <v>106.62182773639162</v>
      </c>
      <c r="G1482">
        <f t="shared" si="30"/>
        <v>1.3365818781559239E-3</v>
      </c>
      <c r="I1482">
        <f>IF(B1482&gt;H1432,EXP(-1.414*M1432*J1482),1)</f>
        <v>0.99097796859034715</v>
      </c>
      <c r="J1482">
        <f>IF(B1482&gt;H1432,B1482-H1432,0)</f>
        <v>2.5635110885282586E-2</v>
      </c>
    </row>
    <row r="1483" spans="1:10">
      <c r="A1483">
        <v>49</v>
      </c>
      <c r="B1483">
        <v>-22.135000000000002</v>
      </c>
      <c r="C1483">
        <v>9</v>
      </c>
      <c r="D1483">
        <v>2000</v>
      </c>
      <c r="E1483">
        <v>102</v>
      </c>
      <c r="F1483">
        <f>I1483*[1]!wallScanRefl(B1483,G1432,H1432,I1432,K1432)+J1432</f>
        <v>92.008492574315895</v>
      </c>
      <c r="G1483">
        <f t="shared" si="30"/>
        <v>0.9787276533088296</v>
      </c>
      <c r="I1483">
        <f>IF(B1483&gt;H1432,EXP(-1.414*M1432*J1483),1)</f>
        <v>1</v>
      </c>
      <c r="J1483">
        <f>IF(B1483&gt;H1432,B1483-H1432,0)</f>
        <v>0</v>
      </c>
    </row>
    <row r="1484" spans="1:10">
      <c r="A1484">
        <v>50</v>
      </c>
      <c r="B1484">
        <v>-22.19</v>
      </c>
      <c r="C1484">
        <v>10</v>
      </c>
      <c r="D1484">
        <v>2000</v>
      </c>
      <c r="E1484">
        <v>85</v>
      </c>
      <c r="F1484">
        <f>I1484*[1]!wallScanRefl(B1484,G1432,H1432,I1432,K1432)+J1432</f>
        <v>81.965541727896351</v>
      </c>
      <c r="G1484">
        <f t="shared" si="30"/>
        <v>0.10832867064868544</v>
      </c>
      <c r="I1484">
        <f>IF(B1484&gt;H1432,EXP(-1.414*M1432*J1484),1)</f>
        <v>1</v>
      </c>
      <c r="J1484">
        <f>IF(B1484&gt;H1432,B1484-H1432,0)</f>
        <v>0</v>
      </c>
    </row>
    <row r="1485" spans="1:10">
      <c r="A1485">
        <v>51</v>
      </c>
      <c r="B1485">
        <v>-22.254999999999999</v>
      </c>
      <c r="C1485">
        <v>10</v>
      </c>
      <c r="D1485">
        <v>2000</v>
      </c>
      <c r="E1485">
        <v>78</v>
      </c>
      <c r="F1485">
        <f>I1485*[1]!wallScanRefl(B1485,G1432,H1432,I1432,K1432)+J1432</f>
        <v>71.501745501167562</v>
      </c>
      <c r="G1485">
        <f t="shared" si="30"/>
        <v>0.54137578886661564</v>
      </c>
      <c r="I1485">
        <f>IF(B1485&gt;H1432,EXP(-1.414*M1432*J1485),1)</f>
        <v>1</v>
      </c>
      <c r="J1485">
        <f>IF(B1485&gt;H1432,B1485-H1432,0)</f>
        <v>0</v>
      </c>
    </row>
    <row r="1486" spans="1:10">
      <c r="A1486">
        <v>52</v>
      </c>
      <c r="B1486">
        <v>-22.324999999999999</v>
      </c>
      <c r="C1486">
        <v>9</v>
      </c>
      <c r="D1486">
        <v>2000</v>
      </c>
      <c r="E1486">
        <v>63</v>
      </c>
      <c r="F1486">
        <f>I1486*[1]!wallScanRefl(B1486,G1432,H1432,I1432,K1432)+J1432</f>
        <v>61.935429911008754</v>
      </c>
      <c r="G1486">
        <f t="shared" si="30"/>
        <v>1.7989039275790947E-2</v>
      </c>
      <c r="I1486">
        <f>IF(B1486&gt;H1432,EXP(-1.414*M1432*J1486),1)</f>
        <v>1</v>
      </c>
      <c r="J1486">
        <f>IF(B1486&gt;H1432,B1486-H1432,0)</f>
        <v>0</v>
      </c>
    </row>
    <row r="1487" spans="1:10">
      <c r="A1487">
        <v>53</v>
      </c>
      <c r="B1487">
        <v>-22.385000000000002</v>
      </c>
      <c r="C1487">
        <v>9</v>
      </c>
      <c r="D1487">
        <v>2000</v>
      </c>
      <c r="E1487">
        <v>43</v>
      </c>
      <c r="F1487">
        <f>I1487*[1]!wallScanRefl(B1487,G1432,H1432,I1432,K1432)+J1432</f>
        <v>55.140876516405442</v>
      </c>
      <c r="G1487">
        <f t="shared" si="30"/>
        <v>3.4279275020140725</v>
      </c>
      <c r="I1487">
        <f>IF(B1487&gt;H1432,EXP(-1.414*M1432*J1487),1)</f>
        <v>1</v>
      </c>
      <c r="J1487">
        <f>IF(B1487&gt;H1432,B1487-H1432,0)</f>
        <v>0</v>
      </c>
    </row>
    <row r="1488" spans="1:10">
      <c r="A1488">
        <v>54</v>
      </c>
      <c r="B1488">
        <v>-22.454999999999998</v>
      </c>
      <c r="C1488">
        <v>10</v>
      </c>
      <c r="D1488">
        <v>2000</v>
      </c>
      <c r="E1488">
        <v>47</v>
      </c>
      <c r="F1488">
        <f>I1488*[1]!wallScanRefl(B1488,G1432,H1432,I1432,K1432)+J1432</f>
        <v>48.853234185823979</v>
      </c>
      <c r="G1488">
        <f t="shared" si="30"/>
        <v>7.3073977606524815E-2</v>
      </c>
      <c r="I1488">
        <f>IF(B1488&gt;H1432,EXP(-1.414*M1432*J1488),1)</f>
        <v>1</v>
      </c>
      <c r="J1488">
        <f>IF(B1488&gt;H1432,B1488-H1432,0)</f>
        <v>0</v>
      </c>
    </row>
    <row r="1489" spans="1:10">
      <c r="A1489">
        <v>55</v>
      </c>
      <c r="B1489">
        <v>-22.51</v>
      </c>
      <c r="C1489">
        <v>9</v>
      </c>
      <c r="D1489">
        <v>2000</v>
      </c>
      <c r="E1489">
        <v>45</v>
      </c>
      <c r="F1489">
        <f>I1489*[1]!wallScanRefl(B1489,G1432,H1432,I1432,K1432)+J1432</f>
        <v>45.151453599684899</v>
      </c>
      <c r="G1489">
        <f t="shared" si="30"/>
        <v>5.0973761905585954E-4</v>
      </c>
      <c r="I1489">
        <f>IF(B1489&gt;H1432,EXP(-1.414*M1432*J1489),1)</f>
        <v>1</v>
      </c>
      <c r="J1489">
        <f>IF(B1489&gt;H1432,B1489-H1432,0)</f>
        <v>0</v>
      </c>
    </row>
    <row r="1490" spans="1:10">
      <c r="A1490">
        <v>56</v>
      </c>
      <c r="B1490">
        <v>-22.59</v>
      </c>
      <c r="C1490">
        <v>9</v>
      </c>
      <c r="D1490">
        <v>2000</v>
      </c>
      <c r="E1490">
        <v>45</v>
      </c>
      <c r="F1490">
        <f>I1490*[1]!wallScanRefl(B1490,G1432,H1432,I1432,K1432)+J1432</f>
        <v>41.712631804250975</v>
      </c>
      <c r="G1490">
        <f t="shared" si="30"/>
        <v>0.24015088120938219</v>
      </c>
      <c r="I1490">
        <f>IF(B1490&gt;H1432,EXP(-1.414*M1432*J1490),1)</f>
        <v>1</v>
      </c>
      <c r="J1490">
        <f>IF(B1490&gt;H1432,B1490-H1432,0)</f>
        <v>0</v>
      </c>
    </row>
    <row r="1491" spans="1:10">
      <c r="A1491">
        <v>57</v>
      </c>
      <c r="B1491">
        <v>-22.645</v>
      </c>
      <c r="C1491">
        <v>9</v>
      </c>
      <c r="D1491">
        <v>2000</v>
      </c>
      <c r="E1491">
        <v>36</v>
      </c>
      <c r="F1491">
        <f>I1491*[1]!wallScanRefl(B1491,G1432,H1432,I1432,K1432)+J1432</f>
        <v>40.686032421668067</v>
      </c>
      <c r="G1491">
        <f t="shared" si="30"/>
        <v>0.60996944047011903</v>
      </c>
      <c r="I1491">
        <f>IF(B1491&gt;H1432,EXP(-1.414*M1432*J1491),1)</f>
        <v>1</v>
      </c>
      <c r="J1491">
        <f>IF(B1491&gt;H1432,B1491-H1432,0)</f>
        <v>0</v>
      </c>
    </row>
    <row r="1492" spans="1:10">
      <c r="A1492">
        <v>58</v>
      </c>
      <c r="B1492">
        <v>-22.71</v>
      </c>
      <c r="C1492">
        <v>9</v>
      </c>
      <c r="D1492">
        <v>2000</v>
      </c>
      <c r="E1492">
        <v>44</v>
      </c>
      <c r="F1492">
        <f>I1492*[1]!wallScanRefl(B1492,G1432,H1432,I1432,K1432)+J1432</f>
        <v>40.579603383026367</v>
      </c>
      <c r="G1492">
        <f t="shared" si="30"/>
        <v>0.2658889322137426</v>
      </c>
      <c r="I1492">
        <f>IF(B1492&gt;H1432,EXP(-1.414*M1432*J1492),1)</f>
        <v>1</v>
      </c>
      <c r="J1492">
        <f>IF(B1492&gt;H1432,B1492-H1432,0)</f>
        <v>0</v>
      </c>
    </row>
    <row r="1493" spans="1:10">
      <c r="A1493">
        <v>59</v>
      </c>
      <c r="B1493">
        <v>-22.78</v>
      </c>
      <c r="C1493">
        <v>10</v>
      </c>
      <c r="D1493">
        <v>2000</v>
      </c>
      <c r="E1493">
        <v>36</v>
      </c>
      <c r="F1493">
        <f>I1493*[1]!wallScanRefl(B1493,G1432,H1432,I1432,K1432)+J1432</f>
        <v>40.579603383026367</v>
      </c>
      <c r="G1493">
        <f t="shared" si="30"/>
        <v>0.58257686516184837</v>
      </c>
      <c r="I1493">
        <f>IF(B1493&gt;H1432,EXP(-1.414*M1432*J1493),1)</f>
        <v>1</v>
      </c>
      <c r="J1493">
        <f>IF(B1493&gt;H1432,B1493-H1432,0)</f>
        <v>0</v>
      </c>
    </row>
    <row r="1494" spans="1:10">
      <c r="A1494">
        <v>60</v>
      </c>
      <c r="B1494">
        <v>-22.84</v>
      </c>
      <c r="C1494">
        <v>9</v>
      </c>
      <c r="D1494">
        <v>2000</v>
      </c>
      <c r="E1494">
        <v>42</v>
      </c>
      <c r="F1494">
        <f>I1494*[1]!wallScanRefl(B1494,G1432,H1432,I1432,K1432)+J1432</f>
        <v>40.579603383026367</v>
      </c>
      <c r="G1494">
        <f t="shared" si="30"/>
        <v>4.8036346416908154E-2</v>
      </c>
      <c r="I1494">
        <f>IF(B1494&gt;H1432,EXP(-1.414*M1432*J1494),1)</f>
        <v>1</v>
      </c>
      <c r="J1494">
        <f>IF(B1494&gt;H1432,B1494-H1432,0)</f>
        <v>0</v>
      </c>
    </row>
    <row r="1495" spans="1:10">
      <c r="A1495">
        <v>61</v>
      </c>
      <c r="B1495">
        <v>-22.905000000000001</v>
      </c>
      <c r="C1495">
        <v>9</v>
      </c>
      <c r="D1495">
        <v>2000</v>
      </c>
      <c r="E1495">
        <v>37</v>
      </c>
      <c r="F1495">
        <f>I1495*[1]!wallScanRefl(B1495,G1432,H1432,I1432,K1432)+J1432</f>
        <v>40.579603383026367</v>
      </c>
      <c r="G1495">
        <f t="shared" si="30"/>
        <v>0.34631244269658945</v>
      </c>
      <c r="I1495">
        <f>IF(B1495&gt;H1432,EXP(-1.414*M1432*J1495),1)</f>
        <v>1</v>
      </c>
      <c r="J1495">
        <f>IF(B1495&gt;H1432,B1495-H1432,0)</f>
        <v>0</v>
      </c>
    </row>
    <row r="1496" spans="1:10">
      <c r="A1496">
        <v>62</v>
      </c>
      <c r="B1496">
        <v>-22.975000000000001</v>
      </c>
      <c r="C1496">
        <v>9</v>
      </c>
      <c r="D1496">
        <v>2000</v>
      </c>
      <c r="E1496">
        <v>50</v>
      </c>
      <c r="F1496">
        <f>I1496*[1]!wallScanRefl(B1496,G1432,H1432,I1432,K1432)+J1432</f>
        <v>40.579603383026367</v>
      </c>
      <c r="G1496">
        <f t="shared" si="30"/>
        <v>1.7748774484217653</v>
      </c>
      <c r="I1496">
        <f>IF(B1496&gt;H1432,EXP(-1.414*M1432*J1496),1)</f>
        <v>1</v>
      </c>
      <c r="J1496">
        <f>IF(B1496&gt;H1432,B1496-H1432,0)</f>
        <v>0</v>
      </c>
    </row>
    <row r="1497" spans="1:10">
      <c r="A1497">
        <v>63</v>
      </c>
      <c r="B1497">
        <v>-23.04</v>
      </c>
      <c r="C1497">
        <v>9</v>
      </c>
      <c r="D1497">
        <v>2000</v>
      </c>
      <c r="E1497">
        <v>46</v>
      </c>
      <c r="F1497">
        <f>I1497*[1]!wallScanRefl(B1497,G1432,H1432,I1432,K1432)+J1432</f>
        <v>40.579603383026367</v>
      </c>
      <c r="G1497">
        <f t="shared" si="30"/>
        <v>0.63871085837606967</v>
      </c>
      <c r="I1497">
        <f>IF(B1497&gt;H1432,EXP(-1.414*M1432*J1497),1)</f>
        <v>1</v>
      </c>
      <c r="J1497">
        <f>IF(B1497&gt;H1432,B1497-H1432,0)</f>
        <v>0</v>
      </c>
    </row>
    <row r="1498" spans="1:10">
      <c r="A1498">
        <v>64</v>
      </c>
      <c r="B1498">
        <v>-23.1</v>
      </c>
      <c r="C1498">
        <v>9</v>
      </c>
      <c r="D1498">
        <v>2000</v>
      </c>
      <c r="E1498">
        <v>47</v>
      </c>
      <c r="F1498">
        <f>I1498*[1]!wallScanRefl(B1498,G1432,H1432,I1432,K1432)+J1432</f>
        <v>40.579603383026367</v>
      </c>
      <c r="G1498">
        <f t="shared" si="30"/>
        <v>0.87705303657971223</v>
      </c>
      <c r="I1498">
        <f>IF(B1498&gt;H1432,EXP(-1.414*M1432*J1498),1)</f>
        <v>1</v>
      </c>
      <c r="J1498">
        <f>IF(B1498&gt;H1432,B1498-H1432,0)</f>
        <v>0</v>
      </c>
    </row>
    <row r="1499" spans="1:10">
      <c r="A1499">
        <v>65</v>
      </c>
      <c r="B1499">
        <v>-23.164999999999999</v>
      </c>
      <c r="C1499">
        <v>9</v>
      </c>
      <c r="D1499">
        <v>2000</v>
      </c>
      <c r="E1499">
        <v>35</v>
      </c>
      <c r="F1499">
        <f>I1499*[1]!wallScanRefl(B1499,G1432,H1432,I1432,K1432)+J1432</f>
        <v>40.579603383026367</v>
      </c>
      <c r="G1499">
        <f t="shared" si="30"/>
        <v>0.88948496891083639</v>
      </c>
      <c r="I1499">
        <f>IF(B1499&gt;H1432,EXP(-1.414*M1432*J1499),1)</f>
        <v>1</v>
      </c>
      <c r="J1499">
        <f>IF(B1499&gt;H1432,B1499-H1432,0)</f>
        <v>0</v>
      </c>
    </row>
    <row r="1500" spans="1:10">
      <c r="A1500">
        <v>66</v>
      </c>
      <c r="B1500">
        <v>-23.234999999999999</v>
      </c>
      <c r="C1500">
        <v>9</v>
      </c>
      <c r="D1500">
        <v>2000</v>
      </c>
      <c r="E1500">
        <v>53</v>
      </c>
      <c r="F1500">
        <f>I1500*[1]!wallScanRefl(B1500,G1432,H1432,I1432,K1432)+J1432</f>
        <v>40.579603383026367</v>
      </c>
      <c r="G1500">
        <f t="shared" ref="G1500:G1509" si="31">(F1500-E1500)^2/E1500</f>
        <v>2.9106840023194351</v>
      </c>
      <c r="I1500">
        <f>IF(B1500&gt;H1432,EXP(-1.414*M1432*J1500),1)</f>
        <v>1</v>
      </c>
      <c r="J1500">
        <f>IF(B1500&gt;H1432,B1500-H1432,0)</f>
        <v>0</v>
      </c>
    </row>
    <row r="1501" spans="1:10">
      <c r="A1501">
        <v>67</v>
      </c>
      <c r="B1501">
        <v>-23.3</v>
      </c>
      <c r="C1501">
        <v>9</v>
      </c>
      <c r="D1501">
        <v>2000</v>
      </c>
      <c r="E1501">
        <v>35</v>
      </c>
      <c r="F1501">
        <f>I1501*[1]!wallScanRefl(B1501,G1432,H1432,I1432,K1432)+J1432</f>
        <v>40.579603383026367</v>
      </c>
      <c r="G1501">
        <f t="shared" si="31"/>
        <v>0.88948496891083639</v>
      </c>
      <c r="I1501">
        <f>IF(B1501&gt;H1432,EXP(-1.414*M1432*J1501),1)</f>
        <v>1</v>
      </c>
      <c r="J1501">
        <f>IF(B1501&gt;H1432,B1501-H1432,0)</f>
        <v>0</v>
      </c>
    </row>
    <row r="1502" spans="1:10">
      <c r="A1502">
        <v>68</v>
      </c>
      <c r="B1502">
        <v>-23.36</v>
      </c>
      <c r="C1502">
        <v>9</v>
      </c>
      <c r="D1502">
        <v>2000</v>
      </c>
      <c r="E1502">
        <v>46</v>
      </c>
      <c r="F1502">
        <f>I1502*[1]!wallScanRefl(B1502,G1432,H1432,I1432,K1432)+J1432</f>
        <v>40.579603383026367</v>
      </c>
      <c r="G1502">
        <f t="shared" si="31"/>
        <v>0.63871085837606967</v>
      </c>
      <c r="I1502">
        <f>IF(B1502&gt;H1432,EXP(-1.414*M1432*J1502),1)</f>
        <v>1</v>
      </c>
      <c r="J1502">
        <f>IF(B1502&gt;H1432,B1502-H1432,0)</f>
        <v>0</v>
      </c>
    </row>
    <row r="1503" spans="1:10">
      <c r="A1503">
        <v>69</v>
      </c>
      <c r="B1503">
        <v>-23.43</v>
      </c>
      <c r="C1503">
        <v>9</v>
      </c>
      <c r="D1503">
        <v>2000</v>
      </c>
      <c r="E1503">
        <v>45</v>
      </c>
      <c r="F1503">
        <f>I1503*[1]!wallScanRefl(B1503,G1432,H1432,I1432,K1432)+J1432</f>
        <v>40.579603383026367</v>
      </c>
      <c r="G1503">
        <f t="shared" si="31"/>
        <v>0.43422013891893202</v>
      </c>
      <c r="I1503">
        <f>IF(B1503&gt;H1432,EXP(-1.414*M1432*J1503),1)</f>
        <v>1</v>
      </c>
      <c r="J1503">
        <f>IF(B1503&gt;H1432,B1503-H1432,0)</f>
        <v>0</v>
      </c>
    </row>
    <row r="1504" spans="1:10">
      <c r="A1504">
        <v>70</v>
      </c>
      <c r="B1504">
        <v>-23.49</v>
      </c>
      <c r="C1504">
        <v>9</v>
      </c>
      <c r="D1504">
        <v>2000</v>
      </c>
      <c r="E1504">
        <v>31</v>
      </c>
      <c r="F1504">
        <f>I1504*[1]!wallScanRefl(B1504,G1432,H1432,I1432,K1432)+J1432</f>
        <v>40.579603383026367</v>
      </c>
      <c r="G1504">
        <f t="shared" si="31"/>
        <v>2.9602839024545227</v>
      </c>
      <c r="I1504">
        <f>IF(B1504&gt;H1432,EXP(-1.414*M1432*J1504),1)</f>
        <v>1</v>
      </c>
      <c r="J1504">
        <f>IF(B1504&gt;H1432,B1504-H1432,0)</f>
        <v>0</v>
      </c>
    </row>
    <row r="1505" spans="1:10">
      <c r="A1505">
        <v>71</v>
      </c>
      <c r="B1505">
        <v>-23.56</v>
      </c>
      <c r="C1505">
        <v>9</v>
      </c>
      <c r="D1505">
        <v>2000</v>
      </c>
      <c r="E1505">
        <v>46</v>
      </c>
      <c r="F1505">
        <f>I1505*[1]!wallScanRefl(B1505,G1432,H1432,I1432,K1432)+J1432</f>
        <v>40.579603383026367</v>
      </c>
      <c r="G1505">
        <f t="shared" si="31"/>
        <v>0.63871085837606967</v>
      </c>
      <c r="I1505">
        <f>IF(B1505&gt;H1432,EXP(-1.414*M1432*J1505),1)</f>
        <v>1</v>
      </c>
      <c r="J1505">
        <f>IF(B1505&gt;H1432,B1505-H1432,0)</f>
        <v>0</v>
      </c>
    </row>
    <row r="1506" spans="1:10">
      <c r="A1506">
        <v>72</v>
      </c>
      <c r="B1506">
        <v>-23.625</v>
      </c>
      <c r="C1506">
        <v>9</v>
      </c>
      <c r="D1506">
        <v>2000</v>
      </c>
      <c r="E1506">
        <v>45</v>
      </c>
      <c r="F1506">
        <f>I1506*[1]!wallScanRefl(B1506,G1432,H1432,I1432,K1432)+J1432</f>
        <v>40.579603383026367</v>
      </c>
      <c r="G1506">
        <f t="shared" si="31"/>
        <v>0.43422013891893202</v>
      </c>
      <c r="I1506">
        <f>IF(B1506&gt;H1432,EXP(-1.414*M1432*J1506),1)</f>
        <v>1</v>
      </c>
      <c r="J1506">
        <f>IF(B1506&gt;H1432,B1506-H1432,0)</f>
        <v>0</v>
      </c>
    </row>
    <row r="1507" spans="1:10">
      <c r="A1507">
        <v>73</v>
      </c>
      <c r="B1507">
        <v>-23.69</v>
      </c>
      <c r="C1507">
        <v>9</v>
      </c>
      <c r="D1507">
        <v>2000</v>
      </c>
      <c r="E1507">
        <v>38</v>
      </c>
      <c r="F1507">
        <f>I1507*[1]!wallScanRefl(B1507,G1432,H1432,I1432,K1432)+J1432</f>
        <v>40.579603383026367</v>
      </c>
      <c r="G1507">
        <f t="shared" si="31"/>
        <v>0.17511456878213358</v>
      </c>
      <c r="I1507">
        <f>IF(B1507&gt;H1432,EXP(-1.414*M1432*J1507),1)</f>
        <v>1</v>
      </c>
      <c r="J1507">
        <f>IF(B1507&gt;H1432,B1507-H1432,0)</f>
        <v>0</v>
      </c>
    </row>
    <row r="1508" spans="1:10">
      <c r="A1508">
        <v>74</v>
      </c>
      <c r="B1508">
        <v>-23.754999999999999</v>
      </c>
      <c r="C1508">
        <v>9</v>
      </c>
      <c r="D1508">
        <v>2000</v>
      </c>
      <c r="E1508">
        <v>43</v>
      </c>
      <c r="F1508">
        <f>I1508*[1]!wallScanRefl(B1508,G1432,H1432,I1432,K1432)+J1432</f>
        <v>40.579603383026367</v>
      </c>
      <c r="G1508">
        <f t="shared" si="31"/>
        <v>0.13623999496412578</v>
      </c>
      <c r="I1508">
        <f>IF(B1508&gt;H1432,EXP(-1.414*M1432*J1508),1)</f>
        <v>1</v>
      </c>
      <c r="J1508">
        <f>IF(B1508&gt;H1432,B1508-H1432,0)</f>
        <v>0</v>
      </c>
    </row>
    <row r="1509" spans="1:10">
      <c r="A1509">
        <v>75</v>
      </c>
      <c r="B1509">
        <v>-23.815000000000001</v>
      </c>
      <c r="C1509">
        <v>9</v>
      </c>
      <c r="D1509">
        <v>2000</v>
      </c>
      <c r="E1509">
        <v>35</v>
      </c>
      <c r="F1509">
        <f>I1509*[1]!wallScanRefl(B1509,G1432,H1432,I1432,K1432)+J1432</f>
        <v>40.579603383026367</v>
      </c>
      <c r="G1509">
        <f t="shared" si="31"/>
        <v>0.88948496891083639</v>
      </c>
      <c r="I1509">
        <f>IF(B1509&gt;H1432,EXP(-1.414*M1432*J1509),1)</f>
        <v>1</v>
      </c>
      <c r="J1509">
        <f>IF(B1509&gt;H1432,B1509-H1432,0)</f>
        <v>0</v>
      </c>
    </row>
    <row r="1510" spans="1:10">
      <c r="A1510" t="s">
        <v>0</v>
      </c>
    </row>
    <row r="1511" spans="1:10">
      <c r="A1511" t="s">
        <v>0</v>
      </c>
    </row>
    <row r="1512" spans="1:10">
      <c r="A1512" t="s">
        <v>0</v>
      </c>
    </row>
    <row r="1513" spans="1:10">
      <c r="A1513" t="s">
        <v>0</v>
      </c>
    </row>
    <row r="1514" spans="1:10">
      <c r="A1514" t="s">
        <v>46</v>
      </c>
    </row>
    <row r="1515" spans="1:10">
      <c r="A1515" t="s">
        <v>2</v>
      </c>
    </row>
    <row r="1516" spans="1:10">
      <c r="A1516" t="s">
        <v>15</v>
      </c>
    </row>
    <row r="1517" spans="1:10">
      <c r="A1517" t="s">
        <v>4</v>
      </c>
    </row>
    <row r="1518" spans="1:10">
      <c r="A1518" t="s">
        <v>5</v>
      </c>
    </row>
    <row r="1519" spans="1:10">
      <c r="A1519" t="s">
        <v>6</v>
      </c>
    </row>
    <row r="1520" spans="1:10">
      <c r="A1520" t="s">
        <v>7</v>
      </c>
    </row>
    <row r="1521" spans="1:13">
      <c r="A1521" t="s">
        <v>47</v>
      </c>
    </row>
    <row r="1522" spans="1:13">
      <c r="A1522" t="s">
        <v>9</v>
      </c>
    </row>
    <row r="1523" spans="1:13">
      <c r="A1523" t="s">
        <v>10</v>
      </c>
      <c r="G1523" t="s">
        <v>159</v>
      </c>
      <c r="H1523" t="s">
        <v>160</v>
      </c>
      <c r="I1523" t="s">
        <v>161</v>
      </c>
      <c r="J1523" t="s">
        <v>162</v>
      </c>
      <c r="K1523" t="s">
        <v>109</v>
      </c>
      <c r="M1523" t="s">
        <v>163</v>
      </c>
    </row>
    <row r="1524" spans="1:13">
      <c r="A1524" t="s">
        <v>11</v>
      </c>
      <c r="G1524">
        <v>117.73866998632772</v>
      </c>
      <c r="H1524">
        <v>-22.116015383183012</v>
      </c>
      <c r="I1524">
        <v>0.80702094099005239</v>
      </c>
      <c r="J1524">
        <v>39.969998823891267</v>
      </c>
      <c r="K1524">
        <v>90</v>
      </c>
      <c r="M1524">
        <v>0.28700356094312995</v>
      </c>
    </row>
    <row r="1525" spans="1:13">
      <c r="A1525" t="s">
        <v>0</v>
      </c>
    </row>
    <row r="1526" spans="1:13">
      <c r="A1526" t="s">
        <v>130</v>
      </c>
      <c r="B1526" t="s">
        <v>123</v>
      </c>
      <c r="C1526" t="s">
        <v>112</v>
      </c>
      <c r="D1526" t="s">
        <v>129</v>
      </c>
      <c r="E1526" t="s">
        <v>128</v>
      </c>
      <c r="F1526" t="s">
        <v>164</v>
      </c>
      <c r="G1526" t="s">
        <v>165</v>
      </c>
      <c r="H1526" t="s">
        <v>166</v>
      </c>
      <c r="I1526" t="s">
        <v>167</v>
      </c>
      <c r="J1526" t="s">
        <v>157</v>
      </c>
    </row>
    <row r="1527" spans="1:13">
      <c r="A1527">
        <v>1</v>
      </c>
      <c r="B1527">
        <v>-18.995000000000001</v>
      </c>
      <c r="C1527">
        <v>9</v>
      </c>
      <c r="D1527">
        <v>2000</v>
      </c>
      <c r="E1527">
        <v>111</v>
      </c>
      <c r="F1527">
        <f>I1527*[1]!wallScanRefl(B1527,G1524,H1524,I1524,K1524)+J1524</f>
        <v>73.148017604211446</v>
      </c>
      <c r="G1527">
        <f>(F1527-E1527)^2/E1527</f>
        <v>12.907861002622401</v>
      </c>
      <c r="H1527">
        <f>SUM(G1549:G1601)/(COUNT(G1549:G1601)-4)</f>
        <v>1.099038917625315</v>
      </c>
      <c r="I1527">
        <f>IF(B1527&gt;H1524,EXP(-1.414*M1524*J1527),1)</f>
        <v>0.28179372829821281</v>
      </c>
      <c r="J1527">
        <f>IF(B1527&gt;H1524,B1527-H1524,0)</f>
        <v>3.1210153831830105</v>
      </c>
    </row>
    <row r="1528" spans="1:13">
      <c r="A1528">
        <v>2</v>
      </c>
      <c r="B1528">
        <v>-19.065000000000001</v>
      </c>
      <c r="C1528">
        <v>10</v>
      </c>
      <c r="D1528">
        <v>2000</v>
      </c>
      <c r="E1528">
        <v>112</v>
      </c>
      <c r="F1528">
        <f>I1528*[1]!wallScanRefl(B1528,G1524,H1524,I1524,K1524)+J1524</f>
        <v>74.104040780845992</v>
      </c>
      <c r="G1528">
        <f t="shared" ref="G1528:G1591" si="32">(F1528-E1528)^2/E1528</f>
        <v>12.822354688748067</v>
      </c>
      <c r="I1528">
        <f>IF(B1528&gt;H1524,EXP(-1.414*M1524*J1528),1)</f>
        <v>0.28991360239519015</v>
      </c>
      <c r="J1528">
        <f>IF(B1528&gt;H1524,B1528-H1524,0)</f>
        <v>3.0510153831830102</v>
      </c>
    </row>
    <row r="1529" spans="1:13">
      <c r="A1529">
        <v>3</v>
      </c>
      <c r="B1529">
        <v>-19.135000000000002</v>
      </c>
      <c r="C1529">
        <v>9</v>
      </c>
      <c r="D1529">
        <v>2000</v>
      </c>
      <c r="E1529">
        <v>84</v>
      </c>
      <c r="F1529">
        <f>I1529*[1]!wallScanRefl(B1529,G1524,H1524,I1524,K1524)+J1524</f>
        <v>75.08761172397962</v>
      </c>
      <c r="G1529">
        <f t="shared" si="32"/>
        <v>0.94560315217316093</v>
      </c>
      <c r="I1529">
        <f>IF(B1529&gt;H1524,EXP(-1.414*M1524*J1529),1)</f>
        <v>0.29826745031319229</v>
      </c>
      <c r="J1529">
        <f>IF(B1529&gt;H1524,B1529-H1524,0)</f>
        <v>2.98101538318301</v>
      </c>
    </row>
    <row r="1530" spans="1:13">
      <c r="A1530">
        <v>4</v>
      </c>
      <c r="B1530">
        <v>-19.2</v>
      </c>
      <c r="C1530">
        <v>9</v>
      </c>
      <c r="D1530">
        <v>2000</v>
      </c>
      <c r="E1530">
        <v>95</v>
      </c>
      <c r="F1530">
        <f>I1530*[1]!wallScanRefl(B1530,G1524,H1524,I1524,K1524)+J1524</f>
        <v>76.026287580949415</v>
      </c>
      <c r="G1530">
        <f t="shared" si="32"/>
        <v>3.7894922416929937</v>
      </c>
      <c r="I1530">
        <f>IF(B1530&gt;H1524,EXP(-1.414*M1524*J1530),1)</f>
        <v>0.30623998692396598</v>
      </c>
      <c r="J1530">
        <f>IF(B1530&gt;H1524,B1530-H1524,0)</f>
        <v>2.9160153831830122</v>
      </c>
    </row>
    <row r="1531" spans="1:13">
      <c r="A1531">
        <v>5</v>
      </c>
      <c r="B1531">
        <v>-19.265000000000001</v>
      </c>
      <c r="C1531">
        <v>9</v>
      </c>
      <c r="D1531">
        <v>2000</v>
      </c>
      <c r="E1531">
        <v>103</v>
      </c>
      <c r="F1531">
        <f>I1531*[1]!wallScanRefl(B1531,G1524,H1524,I1524,K1524)+J1524</f>
        <v>76.990053764159967</v>
      </c>
      <c r="G1531">
        <f t="shared" si="32"/>
        <v>6.5681291571969815</v>
      </c>
      <c r="I1531">
        <f>IF(B1531&gt;H1524,EXP(-1.414*M1524*J1531),1)</f>
        <v>0.31442562536648</v>
      </c>
      <c r="J1531">
        <f>IF(B1531&gt;H1524,B1531-H1524,0)</f>
        <v>2.851015383183011</v>
      </c>
    </row>
    <row r="1532" spans="1:13">
      <c r="A1532">
        <v>6</v>
      </c>
      <c r="B1532">
        <v>-19.34</v>
      </c>
      <c r="C1532">
        <v>10</v>
      </c>
      <c r="D1532">
        <v>2000</v>
      </c>
      <c r="E1532">
        <v>84</v>
      </c>
      <c r="F1532">
        <f>I1532*[1]!wallScanRefl(B1532,G1524,H1524,I1524,K1524)+J1524</f>
        <v>78.134145983131518</v>
      </c>
      <c r="G1532">
        <f t="shared" si="32"/>
        <v>0.40962194460966794</v>
      </c>
      <c r="I1532">
        <f>IF(B1532&gt;H1524,EXP(-1.414*M1524*J1532),1)</f>
        <v>0.32414284248048686</v>
      </c>
      <c r="J1532">
        <f>IF(B1532&gt;H1524,B1532-H1524,0)</f>
        <v>2.7760153831830117</v>
      </c>
    </row>
    <row r="1533" spans="1:13">
      <c r="A1533">
        <v>7</v>
      </c>
      <c r="B1533">
        <v>-19.399999999999999</v>
      </c>
      <c r="C1533">
        <v>9</v>
      </c>
      <c r="D1533">
        <v>2000</v>
      </c>
      <c r="E1533">
        <v>97</v>
      </c>
      <c r="F1533">
        <f>I1533*[1]!wallScanRefl(B1533,G1524,H1524,I1524,K1524)+J1524</f>
        <v>79.074825390043713</v>
      </c>
      <c r="G1533">
        <f t="shared" si="32"/>
        <v>3.3124936577053763</v>
      </c>
      <c r="I1533">
        <f>IF(B1533&gt;H1524,EXP(-1.414*M1524*J1533),1)</f>
        <v>0.33213239601477956</v>
      </c>
      <c r="J1533">
        <f>IF(B1533&gt;H1524,B1533-H1524,0)</f>
        <v>2.7160153831830129</v>
      </c>
    </row>
    <row r="1534" spans="1:13">
      <c r="A1534">
        <v>8</v>
      </c>
      <c r="B1534">
        <v>-19.46</v>
      </c>
      <c r="C1534">
        <v>9</v>
      </c>
      <c r="D1534">
        <v>2000</v>
      </c>
      <c r="E1534">
        <v>89</v>
      </c>
      <c r="F1534">
        <f>I1534*[1]!wallScanRefl(B1534,G1524,H1524,I1524,K1524)+J1524</f>
        <v>80.038690897326461</v>
      </c>
      <c r="G1534">
        <f t="shared" si="32"/>
        <v>0.90230405431078231</v>
      </c>
      <c r="I1534">
        <f>IF(B1534&gt;H1524,EXP(-1.414*M1524*J1534),1)</f>
        <v>0.34031887805500199</v>
      </c>
      <c r="J1534">
        <f>IF(B1534&gt;H1524,B1534-H1524,0)</f>
        <v>2.6560153831830107</v>
      </c>
    </row>
    <row r="1535" spans="1:13">
      <c r="A1535">
        <v>9</v>
      </c>
      <c r="B1535">
        <v>-19.535</v>
      </c>
      <c r="C1535">
        <v>9</v>
      </c>
      <c r="D1535">
        <v>2000</v>
      </c>
      <c r="E1535">
        <v>99</v>
      </c>
      <c r="F1535">
        <f>I1535*[1]!wallScanRefl(B1535,G1524,H1524,I1524,K1524)+J1524</f>
        <v>81.277000211009266</v>
      </c>
      <c r="G1535">
        <f t="shared" si="32"/>
        <v>3.1727749648541979</v>
      </c>
      <c r="I1535">
        <f>IF(B1535&gt;H1524,EXP(-1.414*M1524*J1535),1)</f>
        <v>0.35083631734514015</v>
      </c>
      <c r="J1535">
        <f>IF(B1535&gt;H1524,B1535-H1524,0)</f>
        <v>2.5810153831830114</v>
      </c>
    </row>
    <row r="1536" spans="1:13">
      <c r="A1536">
        <v>10</v>
      </c>
      <c r="B1536">
        <v>-19.59</v>
      </c>
      <c r="C1536">
        <v>9</v>
      </c>
      <c r="D1536">
        <v>2000</v>
      </c>
      <c r="E1536">
        <v>108</v>
      </c>
      <c r="F1536">
        <f>I1536*[1]!wallScanRefl(B1536,G1524,H1524,I1524,K1524)+J1524</f>
        <v>82.209349948453251</v>
      </c>
      <c r="G1536">
        <f t="shared" si="32"/>
        <v>6.1588669451976692</v>
      </c>
      <c r="I1536">
        <f>IF(B1536&gt;H1524,EXP(-1.414*M1524*J1536),1)</f>
        <v>0.35875512377935803</v>
      </c>
      <c r="J1536">
        <f>IF(B1536&gt;H1524,B1536-H1524,0)</f>
        <v>2.5260153831830117</v>
      </c>
    </row>
    <row r="1537" spans="1:10">
      <c r="A1537">
        <v>11</v>
      </c>
      <c r="B1537">
        <v>-19.66</v>
      </c>
      <c r="C1537">
        <v>9</v>
      </c>
      <c r="D1537">
        <v>2000</v>
      </c>
      <c r="E1537">
        <v>108</v>
      </c>
      <c r="F1537">
        <f>I1537*[1]!wallScanRefl(B1537,G1524,H1524,I1524,K1524)+J1524</f>
        <v>83.426475024801647</v>
      </c>
      <c r="G1537">
        <f t="shared" si="32"/>
        <v>5.5912789787657156</v>
      </c>
      <c r="I1537">
        <f>IF(B1537&gt;H1524,EXP(-1.414*M1524*J1537),1)</f>
        <v>0.36909263715953922</v>
      </c>
      <c r="J1537">
        <f>IF(B1537&gt;H1524,B1537-H1524,0)</f>
        <v>2.4560153831830114</v>
      </c>
    </row>
    <row r="1538" spans="1:10">
      <c r="A1538">
        <v>12</v>
      </c>
      <c r="B1538">
        <v>-19.72</v>
      </c>
      <c r="C1538">
        <v>9</v>
      </c>
      <c r="D1538">
        <v>2000</v>
      </c>
      <c r="E1538">
        <v>92</v>
      </c>
      <c r="F1538">
        <f>I1538*[1]!wallScanRefl(B1538,G1524,H1524,I1524,K1524)+J1524</f>
        <v>84.49760107639662</v>
      </c>
      <c r="G1538">
        <f t="shared" si="32"/>
        <v>0.61180423487918645</v>
      </c>
      <c r="I1538">
        <f>IF(B1538&gt;H1524,EXP(-1.414*M1524*J1538),1)</f>
        <v>0.37819012443130257</v>
      </c>
      <c r="J1538">
        <f>IF(B1538&gt;H1524,B1538-H1524,0)</f>
        <v>2.3960153831830127</v>
      </c>
    </row>
    <row r="1539" spans="1:10">
      <c r="A1539">
        <v>13</v>
      </c>
      <c r="B1539">
        <v>-19.785</v>
      </c>
      <c r="C1539">
        <v>10</v>
      </c>
      <c r="D1539">
        <v>2000</v>
      </c>
      <c r="E1539">
        <v>122</v>
      </c>
      <c r="F1539">
        <f>I1539*[1]!wallScanRefl(B1539,G1524,H1524,I1524,K1524)+J1524</f>
        <v>85.687801142730791</v>
      </c>
      <c r="G1539">
        <f t="shared" si="32"/>
        <v>10.80799824467101</v>
      </c>
      <c r="I1539">
        <f>IF(B1539&gt;H1524,EXP(-1.414*M1524*J1539),1)</f>
        <v>0.38829895330182046</v>
      </c>
      <c r="J1539">
        <f>IF(B1539&gt;H1524,B1539-H1524,0)</f>
        <v>2.3310153831830114</v>
      </c>
    </row>
    <row r="1540" spans="1:10">
      <c r="A1540">
        <v>14</v>
      </c>
      <c r="B1540">
        <v>-19.850000000000001</v>
      </c>
      <c r="C1540">
        <v>9</v>
      </c>
      <c r="D1540">
        <v>2000</v>
      </c>
      <c r="E1540">
        <v>101</v>
      </c>
      <c r="F1540">
        <f>I1540*[1]!wallScanRefl(B1540,G1524,H1524,I1524,K1524)+J1524</f>
        <v>86.909814648959355</v>
      </c>
      <c r="G1540">
        <f t="shared" si="32"/>
        <v>1.9656764675908951</v>
      </c>
      <c r="I1540">
        <f>IF(B1540&gt;H1524,EXP(-1.414*M1524*J1540),1)</f>
        <v>0.39867798600509863</v>
      </c>
      <c r="J1540">
        <f>IF(B1540&gt;H1524,B1540-H1524,0)</f>
        <v>2.2660153831830101</v>
      </c>
    </row>
    <row r="1541" spans="1:10">
      <c r="A1541">
        <v>15</v>
      </c>
      <c r="B1541">
        <v>-19.914999999999999</v>
      </c>
      <c r="C1541">
        <v>9</v>
      </c>
      <c r="D1541">
        <v>2000</v>
      </c>
      <c r="E1541">
        <v>98</v>
      </c>
      <c r="F1541">
        <f>I1541*[1]!wallScanRefl(B1541,G1524,H1524,I1524,K1524)+J1524</f>
        <v>88.164491952082358</v>
      </c>
      <c r="G1541">
        <f t="shared" si="32"/>
        <v>0.98711447510870109</v>
      </c>
      <c r="I1541">
        <f>IF(B1541&gt;H1524,EXP(-1.414*M1524*J1541),1)</f>
        <v>0.40933444495158317</v>
      </c>
      <c r="J1541">
        <f>IF(B1541&gt;H1524,B1541-H1524,0)</f>
        <v>2.2010153831830124</v>
      </c>
    </row>
    <row r="1542" spans="1:10">
      <c r="A1542">
        <v>16</v>
      </c>
      <c r="B1542">
        <v>-19.984999999999999</v>
      </c>
      <c r="C1542">
        <v>9</v>
      </c>
      <c r="D1542">
        <v>2000</v>
      </c>
      <c r="E1542">
        <v>99</v>
      </c>
      <c r="F1542">
        <f>I1542*[1]!wallScanRefl(B1542,G1524,H1524,I1524,K1524)+J1524</f>
        <v>89.553214187782416</v>
      </c>
      <c r="G1542">
        <f t="shared" si="32"/>
        <v>0.90143194123146897</v>
      </c>
      <c r="I1542">
        <f>IF(B1542&gt;H1524,EXP(-1.414*M1524*J1542),1)</f>
        <v>0.42112939928444026</v>
      </c>
      <c r="J1542">
        <f>IF(B1542&gt;H1524,B1542-H1524,0)</f>
        <v>2.1310153831830121</v>
      </c>
    </row>
    <row r="1543" spans="1:10">
      <c r="A1543">
        <v>17</v>
      </c>
      <c r="B1543">
        <v>-20.04</v>
      </c>
      <c r="C1543">
        <v>10</v>
      </c>
      <c r="D1543">
        <v>2000</v>
      </c>
      <c r="E1543">
        <v>116</v>
      </c>
      <c r="F1543">
        <f>I1543*[1]!wallScanRefl(B1543,G1524,H1524,I1524,K1524)+J1524</f>
        <v>90.672368236097554</v>
      </c>
      <c r="G1543">
        <f t="shared" si="32"/>
        <v>5.5300769893779318</v>
      </c>
      <c r="I1543">
        <f>IF(B1543&gt;H1524,EXP(-1.414*M1524*J1543),1)</f>
        <v>0.43063480688285383</v>
      </c>
      <c r="J1543">
        <f>IF(B1543&gt;H1524,B1543-H1524,0)</f>
        <v>2.0760153831830124</v>
      </c>
    </row>
    <row r="1544" spans="1:10">
      <c r="A1544">
        <v>18</v>
      </c>
      <c r="B1544">
        <v>-20.105</v>
      </c>
      <c r="C1544">
        <v>9</v>
      </c>
      <c r="D1544">
        <v>2000</v>
      </c>
      <c r="E1544">
        <v>105</v>
      </c>
      <c r="F1544">
        <f>I1544*[1]!wallScanRefl(B1544,G1524,H1524,I1524,K1524)+J1524</f>
        <v>92.027616674931068</v>
      </c>
      <c r="G1544">
        <f t="shared" si="32"/>
        <v>1.6026926584050143</v>
      </c>
      <c r="I1544">
        <f>IF(B1544&gt;H1524,EXP(-1.414*M1524*J1544),1)</f>
        <v>0.44214545532988392</v>
      </c>
      <c r="J1544">
        <f>IF(B1544&gt;H1524,B1544-H1524,0)</f>
        <v>2.0110153831830111</v>
      </c>
    </row>
    <row r="1545" spans="1:10">
      <c r="A1545">
        <v>19</v>
      </c>
      <c r="B1545">
        <v>-20.175000000000001</v>
      </c>
      <c r="C1545">
        <v>9</v>
      </c>
      <c r="D1545">
        <v>2000</v>
      </c>
      <c r="E1545">
        <v>110</v>
      </c>
      <c r="F1545">
        <f>I1545*[1]!wallScanRefl(B1545,G1524,H1524,I1524,K1524)+J1524</f>
        <v>93.527654682489839</v>
      </c>
      <c r="G1545">
        <f t="shared" si="32"/>
        <v>2.4667105478118088</v>
      </c>
      <c r="I1545">
        <f>IF(B1545&gt;H1524,EXP(-1.414*M1524*J1545),1)</f>
        <v>0.45488585750813976</v>
      </c>
      <c r="J1545">
        <f>IF(B1545&gt;H1524,B1545-H1524,0)</f>
        <v>1.9410153831830108</v>
      </c>
    </row>
    <row r="1546" spans="1:10">
      <c r="A1546">
        <v>20</v>
      </c>
      <c r="B1546">
        <v>-20.245000000000001</v>
      </c>
      <c r="C1546">
        <v>9</v>
      </c>
      <c r="D1546">
        <v>2000</v>
      </c>
      <c r="E1546">
        <v>105</v>
      </c>
      <c r="F1546">
        <f>I1546*[1]!wallScanRefl(B1546,G1524,H1524,I1524,K1524)+J1524</f>
        <v>95.070916220379146</v>
      </c>
      <c r="G1546">
        <f t="shared" si="32"/>
        <v>0.93892099716885646</v>
      </c>
      <c r="I1546">
        <f>IF(B1546&gt;H1524,EXP(-1.414*M1524*J1546),1)</f>
        <v>0.46799337382430439</v>
      </c>
      <c r="J1546">
        <f>IF(B1546&gt;H1524,B1546-H1524,0)</f>
        <v>1.8710153831830105</v>
      </c>
    </row>
    <row r="1547" spans="1:10">
      <c r="A1547">
        <v>21</v>
      </c>
      <c r="B1547">
        <v>-20.3</v>
      </c>
      <c r="C1547">
        <v>9</v>
      </c>
      <c r="D1547">
        <v>2000</v>
      </c>
      <c r="E1547">
        <v>97</v>
      </c>
      <c r="F1547">
        <f>I1547*[1]!wallScanRefl(B1547,G1524,H1524,I1524,K1524)+J1524</f>
        <v>96.314611578124456</v>
      </c>
      <c r="G1547">
        <f t="shared" si="32"/>
        <v>4.8428586478458623E-3</v>
      </c>
      <c r="I1547">
        <f>IF(B1547&gt;H1524,EXP(-1.414*M1524*J1547),1)</f>
        <v>0.47855655886699033</v>
      </c>
      <c r="J1547">
        <f>IF(B1547&gt;H1524,B1547-H1524,0)</f>
        <v>1.8160153831830108</v>
      </c>
    </row>
    <row r="1548" spans="1:10">
      <c r="A1548">
        <v>22</v>
      </c>
      <c r="B1548">
        <v>-20.37</v>
      </c>
      <c r="C1548">
        <v>10</v>
      </c>
      <c r="D1548">
        <v>2000</v>
      </c>
      <c r="E1548">
        <v>103</v>
      </c>
      <c r="F1548">
        <f>I1548*[1]!wallScanRefl(B1548,G1524,H1524,I1524,K1524)+J1524</f>
        <v>97.938179158461622</v>
      </c>
      <c r="G1548">
        <f t="shared" si="32"/>
        <v>0.24875757506633292</v>
      </c>
      <c r="I1548">
        <f>IF(B1548&gt;H1524,EXP(-1.414*M1524*J1548),1)</f>
        <v>0.49234614541935839</v>
      </c>
      <c r="J1548">
        <f>IF(B1548&gt;H1524,B1548-H1524,0)</f>
        <v>1.7460153831830105</v>
      </c>
    </row>
    <row r="1549" spans="1:10">
      <c r="A1549">
        <v>23</v>
      </c>
      <c r="B1549">
        <v>-20.440000000000001</v>
      </c>
      <c r="C1549">
        <v>9</v>
      </c>
      <c r="D1549">
        <v>2000</v>
      </c>
      <c r="E1549">
        <v>99</v>
      </c>
      <c r="F1549">
        <f>I1549*[1]!wallScanRefl(B1549,G1524,H1524,I1524,K1524)+J1524</f>
        <v>99.6085297684279</v>
      </c>
      <c r="G1549">
        <f t="shared" si="32"/>
        <v>3.740489687504176E-3</v>
      </c>
      <c r="I1549">
        <f>IF(B1549&gt;H1524,EXP(-1.414*M1524*J1549),1)</f>
        <v>0.50653307831201155</v>
      </c>
      <c r="J1549">
        <f>IF(B1549&gt;H1524,B1549-H1524,0)</f>
        <v>1.6760153831830102</v>
      </c>
    </row>
    <row r="1550" spans="1:10">
      <c r="A1550">
        <v>24</v>
      </c>
      <c r="B1550">
        <v>-20.51</v>
      </c>
      <c r="C1550">
        <v>9</v>
      </c>
      <c r="D1550">
        <v>2000</v>
      </c>
      <c r="E1550">
        <v>109</v>
      </c>
      <c r="F1550">
        <f>I1550*[1]!wallScanRefl(B1550,G1524,H1524,I1524,K1524)+J1524</f>
        <v>101.32701145899927</v>
      </c>
      <c r="G1550">
        <f t="shared" si="32"/>
        <v>0.54013535000301438</v>
      </c>
      <c r="I1550">
        <f>IF(B1550&gt;H1524,EXP(-1.414*M1524*J1550),1)</f>
        <v>0.52112880706256515</v>
      </c>
      <c r="J1550">
        <f>IF(B1550&gt;H1524,B1550-H1524,0)</f>
        <v>1.60601538318301</v>
      </c>
    </row>
    <row r="1551" spans="1:10">
      <c r="A1551">
        <v>25</v>
      </c>
      <c r="B1551">
        <v>-20.565000000000001</v>
      </c>
      <c r="C1551">
        <v>10</v>
      </c>
      <c r="D1551">
        <v>2000</v>
      </c>
      <c r="E1551">
        <v>114</v>
      </c>
      <c r="F1551">
        <f>I1551*[1]!wallScanRefl(B1551,G1524,H1524,I1524,K1524)+J1524</f>
        <v>102.71191456742318</v>
      </c>
      <c r="G1551">
        <f t="shared" si="32"/>
        <v>1.1177269537995882</v>
      </c>
      <c r="I1551">
        <f>IF(B1551&gt;H1524,EXP(-1.414*M1524*J1551),1)</f>
        <v>0.5328913240723524</v>
      </c>
      <c r="J1551">
        <f>IF(B1551&gt;H1524,B1551-H1524,0)</f>
        <v>1.5510153831830102</v>
      </c>
    </row>
    <row r="1552" spans="1:10">
      <c r="A1552">
        <v>26</v>
      </c>
      <c r="B1552">
        <v>-20.635000000000002</v>
      </c>
      <c r="C1552">
        <v>9</v>
      </c>
      <c r="D1552">
        <v>2000</v>
      </c>
      <c r="E1552">
        <v>104</v>
      </c>
      <c r="F1552">
        <f>I1552*[1]!wallScanRefl(B1552,G1524,H1524,I1524,K1524)+J1524</f>
        <v>104.51982015679633</v>
      </c>
      <c r="G1552">
        <f t="shared" si="32"/>
        <v>2.5982018789592223E-3</v>
      </c>
      <c r="I1552">
        <f>IF(B1552&gt;H1524,EXP(-1.414*M1524*J1552),1)</f>
        <v>0.54824656453483678</v>
      </c>
      <c r="J1552">
        <f>IF(B1552&gt;H1524,B1552-H1524,0)</f>
        <v>1.48101538318301</v>
      </c>
    </row>
    <row r="1553" spans="1:10">
      <c r="A1553">
        <v>27</v>
      </c>
      <c r="B1553">
        <v>-20.7</v>
      </c>
      <c r="C1553">
        <v>9</v>
      </c>
      <c r="D1553">
        <v>2000</v>
      </c>
      <c r="E1553">
        <v>118</v>
      </c>
      <c r="F1553">
        <f>I1553*[1]!wallScanRefl(B1553,G1524,H1524,I1524,K1524)+J1524</f>
        <v>106.24520391306982</v>
      </c>
      <c r="G1553">
        <f t="shared" si="32"/>
        <v>1.1709765342822811</v>
      </c>
      <c r="I1553">
        <f>IF(B1553&gt;H1524,EXP(-1.414*M1524*J1553),1)</f>
        <v>0.56290091519527674</v>
      </c>
      <c r="J1553">
        <f>IF(B1553&gt;H1524,B1553-H1524,0)</f>
        <v>1.4160153831830122</v>
      </c>
    </row>
    <row r="1554" spans="1:10">
      <c r="A1554">
        <v>28</v>
      </c>
      <c r="B1554">
        <v>-20.765000000000001</v>
      </c>
      <c r="C1554">
        <v>9</v>
      </c>
      <c r="D1554">
        <v>2000</v>
      </c>
      <c r="E1554">
        <v>132</v>
      </c>
      <c r="F1554">
        <f>I1554*[1]!wallScanRefl(B1554,G1524,H1524,I1524,K1524)+J1524</f>
        <v>108.01670629593195</v>
      </c>
      <c r="G1554">
        <f t="shared" si="32"/>
        <v>4.3575634613302272</v>
      </c>
      <c r="I1554">
        <f>IF(B1554&gt;H1524,EXP(-1.414*M1524*J1554),1)</f>
        <v>0.57794696916435806</v>
      </c>
      <c r="J1554">
        <f>IF(B1554&gt;H1524,B1554-H1524,0)</f>
        <v>1.351015383183011</v>
      </c>
    </row>
    <row r="1555" spans="1:10">
      <c r="A1555">
        <v>29</v>
      </c>
      <c r="B1555">
        <v>-20.83</v>
      </c>
      <c r="C1555">
        <v>9</v>
      </c>
      <c r="D1555">
        <v>2000</v>
      </c>
      <c r="E1555">
        <v>99</v>
      </c>
      <c r="F1555">
        <f>I1555*[1]!wallScanRefl(B1555,G1524,H1524,I1524,K1524)+J1524</f>
        <v>109.83556003271681</v>
      </c>
      <c r="G1555">
        <f t="shared" si="32"/>
        <v>1.1859531436627271</v>
      </c>
      <c r="I1555">
        <f>IF(B1555&gt;H1524,EXP(-1.414*M1524*J1555),1)</f>
        <v>0.59339519647146188</v>
      </c>
      <c r="J1555">
        <f>IF(B1555&gt;H1524,B1555-H1524,0)</f>
        <v>1.2860153831830132</v>
      </c>
    </row>
    <row r="1556" spans="1:10">
      <c r="A1556">
        <v>30</v>
      </c>
      <c r="B1556">
        <v>-20.895</v>
      </c>
      <c r="C1556">
        <v>9</v>
      </c>
      <c r="D1556">
        <v>2000</v>
      </c>
      <c r="E1556">
        <v>97</v>
      </c>
      <c r="F1556">
        <f>I1556*[1]!wallScanRefl(B1556,G1524,H1524,I1524,K1524)+J1524</f>
        <v>111.70303080093092</v>
      </c>
      <c r="G1556">
        <f t="shared" si="32"/>
        <v>2.2286506673517863</v>
      </c>
      <c r="I1556">
        <f>IF(B1556&gt;H1524,EXP(-1.414*M1524*J1556),1)</f>
        <v>0.6092563470045107</v>
      </c>
      <c r="J1556">
        <f>IF(B1556&gt;H1524,B1556-H1524,0)</f>
        <v>1.2210153831830119</v>
      </c>
    </row>
    <row r="1557" spans="1:10">
      <c r="A1557">
        <v>31</v>
      </c>
      <c r="B1557">
        <v>-20.96</v>
      </c>
      <c r="C1557">
        <v>9</v>
      </c>
      <c r="D1557">
        <v>2000</v>
      </c>
      <c r="E1557">
        <v>109</v>
      </c>
      <c r="F1557">
        <f>I1557*[1]!wallScanRefl(B1557,G1524,H1524,I1524,K1524)+J1524</f>
        <v>113.62041810899376</v>
      </c>
      <c r="G1557">
        <f t="shared" si="32"/>
        <v>0.19585562845795854</v>
      </c>
      <c r="I1557">
        <f>IF(B1557&gt;H1524,EXP(-1.414*M1524*J1557),1)</f>
        <v>0.62554145799043814</v>
      </c>
      <c r="J1557">
        <f>IF(B1557&gt;H1524,B1557-H1524,0)</f>
        <v>1.1560153831830107</v>
      </c>
    </row>
    <row r="1558" spans="1:10">
      <c r="A1558">
        <v>32</v>
      </c>
      <c r="B1558">
        <v>-21.024999999999999</v>
      </c>
      <c r="C1558">
        <v>9</v>
      </c>
      <c r="D1558">
        <v>2000</v>
      </c>
      <c r="E1558">
        <v>105</v>
      </c>
      <c r="F1558">
        <f>I1558*[1]!wallScanRefl(B1558,G1524,H1524,I1524,K1524)+J1524</f>
        <v>115.58905620052116</v>
      </c>
      <c r="G1558">
        <f t="shared" si="32"/>
        <v>1.0678867735028148</v>
      </c>
      <c r="I1558">
        <f>IF(B1558&gt;H1524,EXP(-1.414*M1524*J1558),1)</f>
        <v>0.64226186167561661</v>
      </c>
      <c r="J1558">
        <f>IF(B1558&gt;H1524,B1558-H1524,0)</f>
        <v>1.0910153831830129</v>
      </c>
    </row>
    <row r="1559" spans="1:10">
      <c r="A1559">
        <v>33</v>
      </c>
      <c r="B1559">
        <v>-21.085000000000001</v>
      </c>
      <c r="C1559">
        <v>10</v>
      </c>
      <c r="D1559">
        <v>2000</v>
      </c>
      <c r="E1559">
        <v>125</v>
      </c>
      <c r="F1559">
        <f>I1559*[1]!wallScanRefl(B1559,G1524,H1524,I1524,K1524)+J1524</f>
        <v>117.45293356551264</v>
      </c>
      <c r="G1559">
        <f t="shared" si="32"/>
        <v>0.45566569413252633</v>
      </c>
      <c r="I1559">
        <f>IF(B1559&gt;H1524,EXP(-1.414*M1524*J1559),1)</f>
        <v>0.65809249204716669</v>
      </c>
      <c r="J1559">
        <f>IF(B1559&gt;H1524,B1559-H1524,0)</f>
        <v>1.0310153831830107</v>
      </c>
    </row>
    <row r="1560" spans="1:10">
      <c r="A1560">
        <v>34</v>
      </c>
      <c r="B1560">
        <v>-21.16</v>
      </c>
      <c r="C1560">
        <v>9</v>
      </c>
      <c r="D1560">
        <v>2000</v>
      </c>
      <c r="E1560">
        <v>127</v>
      </c>
      <c r="F1560">
        <f>I1560*[1]!wallScanRefl(B1560,G1524,H1524,I1524,K1524)+J1524</f>
        <v>119.84751733595817</v>
      </c>
      <c r="G1560">
        <f t="shared" si="32"/>
        <v>0.40281896267258954</v>
      </c>
      <c r="I1560">
        <f>IF(B1560&gt;H1524,EXP(-1.414*M1524*J1560),1)</f>
        <v>0.67843061690218343</v>
      </c>
      <c r="J1560">
        <f>IF(B1560&gt;H1524,B1560-H1524,0)</f>
        <v>0.95601538318301138</v>
      </c>
    </row>
    <row r="1561" spans="1:10">
      <c r="A1561">
        <v>35</v>
      </c>
      <c r="B1561">
        <v>-21.225000000000001</v>
      </c>
      <c r="C1561">
        <v>9</v>
      </c>
      <c r="D1561">
        <v>2000</v>
      </c>
      <c r="E1561">
        <v>114</v>
      </c>
      <c r="F1561">
        <f>I1561*[1]!wallScanRefl(B1561,G1524,H1524,I1524,K1524)+J1524</f>
        <v>121.98260260941507</v>
      </c>
      <c r="G1561">
        <f t="shared" si="32"/>
        <v>0.55896442473544072</v>
      </c>
      <c r="I1561">
        <f>IF(B1561&gt;H1524,EXP(-1.414*M1524*J1561),1)</f>
        <v>0.69656472079264553</v>
      </c>
      <c r="J1561">
        <f>IF(B1561&gt;H1524,B1561-H1524,0)</f>
        <v>0.8910153831830101</v>
      </c>
    </row>
    <row r="1562" spans="1:10">
      <c r="A1562">
        <v>36</v>
      </c>
      <c r="B1562">
        <v>-21.28</v>
      </c>
      <c r="C1562">
        <v>9</v>
      </c>
      <c r="D1562">
        <v>2000</v>
      </c>
      <c r="E1562">
        <v>109</v>
      </c>
      <c r="F1562">
        <f>I1562*[1]!wallScanRefl(B1562,G1524,H1524,I1524,K1524)+J1524</f>
        <v>123.83372777073885</v>
      </c>
      <c r="G1562">
        <f t="shared" si="32"/>
        <v>2.0187108218017329</v>
      </c>
      <c r="I1562">
        <f>IF(B1562&gt;H1524,EXP(-1.414*M1524*J1562),1)</f>
        <v>0.71228704177298907</v>
      </c>
      <c r="J1562">
        <f>IF(B1562&gt;H1524,B1562-H1524,0)</f>
        <v>0.83601538318301039</v>
      </c>
    </row>
    <row r="1563" spans="1:10">
      <c r="A1563">
        <v>37</v>
      </c>
      <c r="B1563">
        <v>-21.344999999999999</v>
      </c>
      <c r="C1563">
        <v>9</v>
      </c>
      <c r="D1563">
        <v>2000</v>
      </c>
      <c r="E1563">
        <v>100</v>
      </c>
      <c r="F1563">
        <f>I1563*[1]!wallScanRefl(B1563,G1524,H1524,I1524,K1524)+J1524</f>
        <v>126.07536241321384</v>
      </c>
      <c r="G1563">
        <f t="shared" si="32"/>
        <v>6.79924524980445</v>
      </c>
      <c r="I1563">
        <f>IF(B1563&gt;H1524,EXP(-1.414*M1524*J1563),1)</f>
        <v>0.73132611060853225</v>
      </c>
      <c r="J1563">
        <f>IF(B1563&gt;H1524,B1563-H1524,0)</f>
        <v>0.77101538318301266</v>
      </c>
    </row>
    <row r="1564" spans="1:10">
      <c r="A1564">
        <v>38</v>
      </c>
      <c r="B1564">
        <v>-21.41</v>
      </c>
      <c r="C1564">
        <v>9</v>
      </c>
      <c r="D1564">
        <v>2000</v>
      </c>
      <c r="E1564">
        <v>123</v>
      </c>
      <c r="F1564">
        <f>I1564*[1]!wallScanRefl(B1564,G1524,H1524,I1524,K1524)+J1524</f>
        <v>128.37691480479751</v>
      </c>
      <c r="G1564">
        <f t="shared" si="32"/>
        <v>0.23505051071585872</v>
      </c>
      <c r="I1564">
        <f>IF(B1564&gt;H1524,EXP(-1.414*M1524*J1564),1)</f>
        <v>0.75087408403010159</v>
      </c>
      <c r="J1564">
        <f>IF(B1564&gt;H1524,B1564-H1524,0)</f>
        <v>0.70601538318301138</v>
      </c>
    </row>
    <row r="1565" spans="1:10">
      <c r="A1565">
        <v>39</v>
      </c>
      <c r="B1565">
        <v>-21.475000000000001</v>
      </c>
      <c r="C1565">
        <v>9</v>
      </c>
      <c r="D1565">
        <v>2000</v>
      </c>
      <c r="E1565">
        <v>142</v>
      </c>
      <c r="F1565">
        <f>I1565*[1]!wallScanRefl(B1565,G1524,H1524,I1524,K1524)+J1524</f>
        <v>130.73998651632118</v>
      </c>
      <c r="G1565">
        <f t="shared" si="32"/>
        <v>0.89287256093400558</v>
      </c>
      <c r="I1565">
        <f>IF(B1565&gt;H1524,EXP(-1.414*M1524*J1565),1)</f>
        <v>0.77094456479736428</v>
      </c>
      <c r="J1565">
        <f>IF(B1565&gt;H1524,B1565-H1524,0)</f>
        <v>0.6410153831830101</v>
      </c>
    </row>
    <row r="1566" spans="1:10">
      <c r="A1566">
        <v>40</v>
      </c>
      <c r="B1566">
        <v>-21.54</v>
      </c>
      <c r="C1566">
        <v>9</v>
      </c>
      <c r="D1566">
        <v>2000</v>
      </c>
      <c r="E1566">
        <v>156</v>
      </c>
      <c r="F1566">
        <f>I1566*[1]!wallScanRefl(B1566,G1524,H1524,I1524,K1524)+J1524</f>
        <v>133.16622192778661</v>
      </c>
      <c r="G1566">
        <f t="shared" si="32"/>
        <v>3.3421885964813658</v>
      </c>
      <c r="I1566">
        <f>IF(B1566&gt;H1524,EXP(-1.414*M1524*J1566),1)</f>
        <v>0.79155151926480616</v>
      </c>
      <c r="J1566">
        <f>IF(B1566&gt;H1524,B1566-H1524,0)</f>
        <v>0.57601538318301237</v>
      </c>
    </row>
    <row r="1567" spans="1:10">
      <c r="A1567">
        <v>41</v>
      </c>
      <c r="B1567">
        <v>-21.61</v>
      </c>
      <c r="C1567">
        <v>9</v>
      </c>
      <c r="D1567">
        <v>2000</v>
      </c>
      <c r="E1567">
        <v>143</v>
      </c>
      <c r="F1567">
        <f>I1567*[1]!wallScanRefl(B1567,G1524,H1524,I1524,K1524)+J1524</f>
        <v>135.23663740522892</v>
      </c>
      <c r="G1567">
        <f t="shared" si="32"/>
        <v>0.42146712432091454</v>
      </c>
      <c r="I1567">
        <f>IF(B1567&gt;H1524,EXP(-1.414*M1524*J1567),1)</f>
        <v>0.81436004206805179</v>
      </c>
      <c r="J1567">
        <f>IF(B1567&gt;H1524,B1567-H1524,0)</f>
        <v>0.50601538318301209</v>
      </c>
    </row>
    <row r="1568" spans="1:10">
      <c r="A1568">
        <v>42</v>
      </c>
      <c r="B1568">
        <v>-21.67</v>
      </c>
      <c r="C1568">
        <v>9</v>
      </c>
      <c r="D1568">
        <v>2000</v>
      </c>
      <c r="E1568">
        <v>139</v>
      </c>
      <c r="F1568">
        <f>I1568*[1]!wallScanRefl(B1568,G1524,H1524,I1524,K1524)+J1524</f>
        <v>135.87173567808264</v>
      </c>
      <c r="G1568">
        <f t="shared" si="32"/>
        <v>7.0403148689072353E-2</v>
      </c>
      <c r="I1568">
        <f>IF(B1568&gt;H1524,EXP(-1.414*M1524*J1568),1)</f>
        <v>0.83443259126427127</v>
      </c>
      <c r="J1568">
        <f>IF(B1568&gt;H1524,B1568-H1524,0)</f>
        <v>0.44601538318300982</v>
      </c>
    </row>
    <row r="1569" spans="1:10">
      <c r="A1569">
        <v>43</v>
      </c>
      <c r="B1569">
        <v>-21.74</v>
      </c>
      <c r="C1569">
        <v>9</v>
      </c>
      <c r="D1569">
        <v>2000</v>
      </c>
      <c r="E1569">
        <v>129</v>
      </c>
      <c r="F1569">
        <f>I1569*[1]!wallScanRefl(B1569,G1524,H1524,I1524,K1524)+J1524</f>
        <v>135.16670874937381</v>
      </c>
      <c r="G1569">
        <f t="shared" si="32"/>
        <v>0.29479299844653883</v>
      </c>
      <c r="I1569">
        <f>IF(B1569&gt;H1524,EXP(-1.414*M1524*J1569),1)</f>
        <v>0.8584767303031281</v>
      </c>
      <c r="J1569">
        <f>IF(B1569&gt;H1524,B1569-H1524,0)</f>
        <v>0.37601538318301309</v>
      </c>
    </row>
    <row r="1570" spans="1:10">
      <c r="A1570">
        <v>44</v>
      </c>
      <c r="B1570">
        <v>-21.805</v>
      </c>
      <c r="C1570">
        <v>10</v>
      </c>
      <c r="D1570">
        <v>2000</v>
      </c>
      <c r="E1570">
        <v>150</v>
      </c>
      <c r="F1570">
        <f>I1570*[1]!wallScanRefl(B1570,G1524,H1524,I1524,K1524)+J1524</f>
        <v>133.0062563135877</v>
      </c>
      <c r="G1570">
        <f t="shared" si="32"/>
        <v>1.9252488298631862</v>
      </c>
      <c r="I1570">
        <f>IF(B1570&gt;H1524,EXP(-1.414*M1524*J1570),1)</f>
        <v>0.8814233748486614</v>
      </c>
      <c r="J1570">
        <f>IF(B1570&gt;H1524,B1570-H1524,0)</f>
        <v>0.31101538318301181</v>
      </c>
    </row>
    <row r="1571" spans="1:10">
      <c r="A1571">
        <v>45</v>
      </c>
      <c r="B1571">
        <v>-21.87</v>
      </c>
      <c r="C1571">
        <v>9</v>
      </c>
      <c r="D1571">
        <v>2000</v>
      </c>
      <c r="E1571">
        <v>125</v>
      </c>
      <c r="F1571">
        <f>I1571*[1]!wallScanRefl(B1571,G1524,H1524,I1524,K1524)+J1524</f>
        <v>129.27985182244558</v>
      </c>
      <c r="G1571">
        <f t="shared" si="32"/>
        <v>0.14653705297672595</v>
      </c>
      <c r="I1571">
        <f>IF(B1571&gt;H1524,EXP(-1.414*M1524*J1571),1)</f>
        <v>0.90498337148320596</v>
      </c>
      <c r="J1571">
        <f>IF(B1571&gt;H1524,B1571-H1524,0)</f>
        <v>0.24601538318301053</v>
      </c>
    </row>
    <row r="1572" spans="1:10">
      <c r="A1572">
        <v>46</v>
      </c>
      <c r="B1572">
        <v>-21.934999999999999</v>
      </c>
      <c r="C1572">
        <v>9</v>
      </c>
      <c r="D1572">
        <v>2000</v>
      </c>
      <c r="E1572">
        <v>141</v>
      </c>
      <c r="F1572">
        <f>I1572*[1]!wallScanRefl(B1572,G1524,H1524,I1524,K1524)+J1524</f>
        <v>123.86837268698378</v>
      </c>
      <c r="G1572">
        <f t="shared" si="32"/>
        <v>2.0815081871778975</v>
      </c>
      <c r="I1572">
        <f>IF(B1572&gt;H1524,EXP(-1.414*M1524*J1572),1)</f>
        <v>0.92917311479483844</v>
      </c>
      <c r="J1572">
        <f>IF(B1572&gt;H1524,B1572-H1524,0)</f>
        <v>0.1810153831830128</v>
      </c>
    </row>
    <row r="1573" spans="1:10">
      <c r="A1573">
        <v>47</v>
      </c>
      <c r="B1573">
        <v>-22</v>
      </c>
      <c r="C1573">
        <v>9</v>
      </c>
      <c r="D1573">
        <v>2000</v>
      </c>
      <c r="E1573">
        <v>125</v>
      </c>
      <c r="F1573">
        <f>I1573*[1]!wallScanRefl(B1573,G1524,H1524,I1524,K1524)+J1524</f>
        <v>116.64645925814696</v>
      </c>
      <c r="G1573">
        <f t="shared" si="32"/>
        <v>0.55825314340638887</v>
      </c>
      <c r="I1573">
        <f>IF(B1573&gt;H1524,EXP(-1.414*M1524*J1573),1)</f>
        <v>0.95400943759060541</v>
      </c>
      <c r="J1573">
        <f>IF(B1573&gt;H1524,B1573-H1524,0)</f>
        <v>0.11601538318301152</v>
      </c>
    </row>
    <row r="1574" spans="1:10">
      <c r="A1574">
        <v>48</v>
      </c>
      <c r="B1574">
        <v>-22.065000000000001</v>
      </c>
      <c r="C1574">
        <v>9</v>
      </c>
      <c r="D1574">
        <v>2000</v>
      </c>
      <c r="E1574">
        <v>101</v>
      </c>
      <c r="F1574">
        <f>I1574*[1]!wallScanRefl(B1574,G1524,H1524,I1524,K1524)+J1524</f>
        <v>107.48224010801559</v>
      </c>
      <c r="G1574">
        <f t="shared" si="32"/>
        <v>0.41603402790065291</v>
      </c>
      <c r="I1574">
        <f>IF(B1574&gt;H1524,EXP(-1.414*M1524*J1574),1)</f>
        <v>0.97950962260988461</v>
      </c>
      <c r="J1574">
        <f>IF(B1574&gt;H1524,B1574-H1524,0)</f>
        <v>5.1015383183010243E-2</v>
      </c>
    </row>
    <row r="1575" spans="1:10">
      <c r="A1575">
        <v>49</v>
      </c>
      <c r="B1575">
        <v>-22.135000000000002</v>
      </c>
      <c r="C1575">
        <v>9</v>
      </c>
      <c r="D1575">
        <v>2000</v>
      </c>
      <c r="E1575">
        <v>90</v>
      </c>
      <c r="F1575">
        <f>I1575*[1]!wallScanRefl(B1575,G1524,H1524,I1524,K1524)+J1524</f>
        <v>94.987511450857667</v>
      </c>
      <c r="G1575">
        <f t="shared" si="32"/>
        <v>0.27639189413818166</v>
      </c>
      <c r="I1575">
        <f>IF(B1575&gt;H1524,EXP(-1.414*M1524*J1575),1)</f>
        <v>1</v>
      </c>
      <c r="J1575">
        <f>IF(B1575&gt;H1524,B1575-H1524,0)</f>
        <v>0</v>
      </c>
    </row>
    <row r="1576" spans="1:10">
      <c r="A1576">
        <v>50</v>
      </c>
      <c r="B1576">
        <v>-22.19</v>
      </c>
      <c r="C1576">
        <v>9</v>
      </c>
      <c r="D1576">
        <v>2000</v>
      </c>
      <c r="E1576">
        <v>81</v>
      </c>
      <c r="F1576">
        <f>I1576*[1]!wallScanRefl(B1576,G1524,H1524,I1524,K1524)+J1524</f>
        <v>84.564084625807922</v>
      </c>
      <c r="G1576">
        <f t="shared" si="32"/>
        <v>0.15682344715951108</v>
      </c>
      <c r="I1576">
        <f>IF(B1576&gt;H1524,EXP(-1.414*M1524*J1576),1)</f>
        <v>1</v>
      </c>
      <c r="J1576">
        <f>IF(B1576&gt;H1524,B1576-H1524,0)</f>
        <v>0</v>
      </c>
    </row>
    <row r="1577" spans="1:10">
      <c r="A1577">
        <v>51</v>
      </c>
      <c r="B1577">
        <v>-22.254999999999999</v>
      </c>
      <c r="C1577">
        <v>9</v>
      </c>
      <c r="D1577">
        <v>2000</v>
      </c>
      <c r="E1577">
        <v>69</v>
      </c>
      <c r="F1577">
        <f>I1577*[1]!wallScanRefl(B1577,G1524,H1524,I1524,K1524)+J1524</f>
        <v>73.655570479514836</v>
      </c>
      <c r="G1577">
        <f t="shared" si="32"/>
        <v>0.31412081869173913</v>
      </c>
      <c r="I1577">
        <f>IF(B1577&gt;H1524,EXP(-1.414*M1524*J1577),1)</f>
        <v>1</v>
      </c>
      <c r="J1577">
        <f>IF(B1577&gt;H1524,B1577-H1524,0)</f>
        <v>0</v>
      </c>
    </row>
    <row r="1578" spans="1:10">
      <c r="A1578">
        <v>52</v>
      </c>
      <c r="B1578">
        <v>-22.324999999999999</v>
      </c>
      <c r="C1578">
        <v>9</v>
      </c>
      <c r="D1578">
        <v>2000</v>
      </c>
      <c r="E1578">
        <v>55</v>
      </c>
      <c r="F1578">
        <f>I1578*[1]!wallScanRefl(B1578,G1524,H1524,I1524,K1524)+J1524</f>
        <v>63.616307458916225</v>
      </c>
      <c r="G1578">
        <f t="shared" si="32"/>
        <v>1.3498318950286432</v>
      </c>
      <c r="I1578">
        <f>IF(B1578&gt;H1524,EXP(-1.414*M1524*J1578),1)</f>
        <v>1</v>
      </c>
      <c r="J1578">
        <f>IF(B1578&gt;H1524,B1578-H1524,0)</f>
        <v>0</v>
      </c>
    </row>
    <row r="1579" spans="1:10">
      <c r="A1579">
        <v>53</v>
      </c>
      <c r="B1579">
        <v>-22.385000000000002</v>
      </c>
      <c r="C1579">
        <v>9</v>
      </c>
      <c r="D1579">
        <v>2000</v>
      </c>
      <c r="E1579">
        <v>58</v>
      </c>
      <c r="F1579">
        <f>I1579*[1]!wallScanRefl(B1579,G1524,H1524,I1524,K1524)+J1524</f>
        <v>56.42130606223327</v>
      </c>
      <c r="G1579">
        <f t="shared" si="32"/>
        <v>4.2970250847265898E-2</v>
      </c>
      <c r="I1579">
        <f>IF(B1579&gt;H1524,EXP(-1.414*M1524*J1579),1)</f>
        <v>1</v>
      </c>
      <c r="J1579">
        <f>IF(B1579&gt;H1524,B1579-H1524,0)</f>
        <v>0</v>
      </c>
    </row>
    <row r="1580" spans="1:10">
      <c r="A1580">
        <v>54</v>
      </c>
      <c r="B1580">
        <v>-22.454999999999998</v>
      </c>
      <c r="C1580">
        <v>9</v>
      </c>
      <c r="D1580">
        <v>2000</v>
      </c>
      <c r="E1580">
        <v>63</v>
      </c>
      <c r="F1580">
        <f>I1580*[1]!wallScanRefl(B1580,G1524,H1524,I1524,K1524)+J1524</f>
        <v>49.67223249057249</v>
      </c>
      <c r="G1580">
        <f t="shared" si="32"/>
        <v>2.8195140759579611</v>
      </c>
      <c r="I1580">
        <f>IF(B1580&gt;H1524,EXP(-1.414*M1524*J1580),1)</f>
        <v>1</v>
      </c>
      <c r="J1580">
        <f>IF(B1580&gt;H1524,B1580-H1524,0)</f>
        <v>0</v>
      </c>
    </row>
    <row r="1581" spans="1:10">
      <c r="A1581">
        <v>55</v>
      </c>
      <c r="B1581">
        <v>-22.51</v>
      </c>
      <c r="C1581">
        <v>9</v>
      </c>
      <c r="D1581">
        <v>2000</v>
      </c>
      <c r="E1581">
        <v>57</v>
      </c>
      <c r="F1581">
        <f>I1581*[1]!wallScanRefl(B1581,G1524,H1524,I1524,K1524)+J1524</f>
        <v>45.612248995335506</v>
      </c>
      <c r="G1581">
        <f t="shared" si="32"/>
        <v>2.2751030341094243</v>
      </c>
      <c r="I1581">
        <f>IF(B1581&gt;H1524,EXP(-1.414*M1524*J1581),1)</f>
        <v>1</v>
      </c>
      <c r="J1581">
        <f>IF(B1581&gt;H1524,B1581-H1524,0)</f>
        <v>0</v>
      </c>
    </row>
    <row r="1582" spans="1:10">
      <c r="A1582">
        <v>56</v>
      </c>
      <c r="B1582">
        <v>-22.59</v>
      </c>
      <c r="C1582">
        <v>9</v>
      </c>
      <c r="D1582">
        <v>2000</v>
      </c>
      <c r="E1582">
        <v>43</v>
      </c>
      <c r="F1582">
        <f>I1582*[1]!wallScanRefl(B1582,G1524,H1524,I1524,K1524)+J1524</f>
        <v>41.659238569365733</v>
      </c>
      <c r="G1582">
        <f t="shared" si="32"/>
        <v>4.1805609625033609E-2</v>
      </c>
      <c r="I1582">
        <f>IF(B1582&gt;H1524,EXP(-1.414*M1524*J1582),1)</f>
        <v>1</v>
      </c>
      <c r="J1582">
        <f>IF(B1582&gt;H1524,B1582-H1524,0)</f>
        <v>0</v>
      </c>
    </row>
    <row r="1583" spans="1:10">
      <c r="A1583">
        <v>57</v>
      </c>
      <c r="B1583">
        <v>-22.645</v>
      </c>
      <c r="C1583">
        <v>9</v>
      </c>
      <c r="D1583">
        <v>2000</v>
      </c>
      <c r="E1583">
        <v>38</v>
      </c>
      <c r="F1583">
        <f>I1583*[1]!wallScanRefl(B1583,G1524,H1524,I1524,K1524)+J1524</f>
        <v>40.283832728893884</v>
      </c>
      <c r="G1583">
        <f t="shared" si="32"/>
        <v>0.13726031404123384</v>
      </c>
      <c r="I1583">
        <f>IF(B1583&gt;H1524,EXP(-1.414*M1524*J1583),1)</f>
        <v>1</v>
      </c>
      <c r="J1583">
        <f>IF(B1583&gt;H1524,B1583-H1524,0)</f>
        <v>0</v>
      </c>
    </row>
    <row r="1584" spans="1:10">
      <c r="A1584">
        <v>58</v>
      </c>
      <c r="B1584">
        <v>-22.71</v>
      </c>
      <c r="C1584">
        <v>9</v>
      </c>
      <c r="D1584">
        <v>2000</v>
      </c>
      <c r="E1584">
        <v>47</v>
      </c>
      <c r="F1584">
        <f>I1584*[1]!wallScanRefl(B1584,G1524,H1524,I1524,K1524)+J1524</f>
        <v>39.969998823891267</v>
      </c>
      <c r="G1584">
        <f t="shared" si="32"/>
        <v>1.0515088624700037</v>
      </c>
      <c r="I1584">
        <f>IF(B1584&gt;H1524,EXP(-1.414*M1524*J1584),1)</f>
        <v>1</v>
      </c>
      <c r="J1584">
        <f>IF(B1584&gt;H1524,B1584-H1524,0)</f>
        <v>0</v>
      </c>
    </row>
    <row r="1585" spans="1:10">
      <c r="A1585">
        <v>59</v>
      </c>
      <c r="B1585">
        <v>-22.78</v>
      </c>
      <c r="C1585">
        <v>9</v>
      </c>
      <c r="D1585">
        <v>2000</v>
      </c>
      <c r="E1585">
        <v>38</v>
      </c>
      <c r="F1585">
        <f>I1585*[1]!wallScanRefl(B1585,G1524,H1524,I1524,K1524)+J1524</f>
        <v>39.969998823891267</v>
      </c>
      <c r="G1585">
        <f t="shared" si="32"/>
        <v>0.10212882542455194</v>
      </c>
      <c r="I1585">
        <f>IF(B1585&gt;H1524,EXP(-1.414*M1524*J1585),1)</f>
        <v>1</v>
      </c>
      <c r="J1585">
        <f>IF(B1585&gt;H1524,B1585-H1524,0)</f>
        <v>0</v>
      </c>
    </row>
    <row r="1586" spans="1:10">
      <c r="A1586">
        <v>60</v>
      </c>
      <c r="B1586">
        <v>-22.835000000000001</v>
      </c>
      <c r="C1586">
        <v>9</v>
      </c>
      <c r="D1586">
        <v>2000</v>
      </c>
      <c r="E1586">
        <v>42</v>
      </c>
      <c r="F1586">
        <f>I1586*[1]!wallScanRefl(B1586,G1524,H1524,I1524,K1524)+J1524</f>
        <v>39.969998823891267</v>
      </c>
      <c r="G1586">
        <f t="shared" si="32"/>
        <v>9.8116780357210498E-2</v>
      </c>
      <c r="I1586">
        <f>IF(B1586&gt;H1524,EXP(-1.414*M1524*J1586),1)</f>
        <v>1</v>
      </c>
      <c r="J1586">
        <f>IF(B1586&gt;H1524,B1586-H1524,0)</f>
        <v>0</v>
      </c>
    </row>
    <row r="1587" spans="1:10">
      <c r="A1587">
        <v>61</v>
      </c>
      <c r="B1587">
        <v>-22.905000000000001</v>
      </c>
      <c r="C1587">
        <v>9</v>
      </c>
      <c r="D1587">
        <v>2000</v>
      </c>
      <c r="E1587">
        <v>31</v>
      </c>
      <c r="F1587">
        <f>I1587*[1]!wallScanRefl(B1587,G1524,H1524,I1524,K1524)+J1524</f>
        <v>39.969998823891267</v>
      </c>
      <c r="G1587">
        <f t="shared" si="32"/>
        <v>2.5955122226003455</v>
      </c>
      <c r="I1587">
        <f>IF(B1587&gt;H1524,EXP(-1.414*M1524*J1587),1)</f>
        <v>1</v>
      </c>
      <c r="J1587">
        <f>IF(B1587&gt;H1524,B1587-H1524,0)</f>
        <v>0</v>
      </c>
    </row>
    <row r="1588" spans="1:10">
      <c r="A1588">
        <v>62</v>
      </c>
      <c r="B1588">
        <v>-22.97</v>
      </c>
      <c r="C1588">
        <v>9</v>
      </c>
      <c r="D1588">
        <v>2000</v>
      </c>
      <c r="E1588">
        <v>28</v>
      </c>
      <c r="F1588">
        <f>I1588*[1]!wallScanRefl(B1588,G1524,H1524,I1524,K1524)+J1524</f>
        <v>39.969998823891267</v>
      </c>
      <c r="G1588">
        <f t="shared" si="32"/>
        <v>5.1171739944270822</v>
      </c>
      <c r="I1588">
        <f>IF(B1588&gt;H1524,EXP(-1.414*M1524*J1588),1)</f>
        <v>1</v>
      </c>
      <c r="J1588">
        <f>IF(B1588&gt;H1524,B1588-H1524,0)</f>
        <v>0</v>
      </c>
    </row>
    <row r="1589" spans="1:10">
      <c r="A1589">
        <v>63</v>
      </c>
      <c r="B1589">
        <v>-23.04</v>
      </c>
      <c r="C1589">
        <v>10</v>
      </c>
      <c r="D1589">
        <v>2000</v>
      </c>
      <c r="E1589">
        <v>42</v>
      </c>
      <c r="F1589">
        <f>I1589*[1]!wallScanRefl(B1589,G1524,H1524,I1524,K1524)+J1524</f>
        <v>39.969998823891267</v>
      </c>
      <c r="G1589">
        <f t="shared" si="32"/>
        <v>9.8116780357210498E-2</v>
      </c>
      <c r="I1589">
        <f>IF(B1589&gt;H1524,EXP(-1.414*M1524*J1589),1)</f>
        <v>1</v>
      </c>
      <c r="J1589">
        <f>IF(B1589&gt;H1524,B1589-H1524,0)</f>
        <v>0</v>
      </c>
    </row>
    <row r="1590" spans="1:10">
      <c r="A1590">
        <v>64</v>
      </c>
      <c r="B1590">
        <v>-23.105</v>
      </c>
      <c r="C1590">
        <v>9</v>
      </c>
      <c r="D1590">
        <v>2000</v>
      </c>
      <c r="E1590">
        <v>39</v>
      </c>
      <c r="F1590">
        <f>I1590*[1]!wallScanRefl(B1590,G1524,H1524,I1524,K1524)+J1524</f>
        <v>39.969998823891267</v>
      </c>
      <c r="G1590">
        <f t="shared" si="32"/>
        <v>2.4125582521806167E-2</v>
      </c>
      <c r="I1590">
        <f>IF(B1590&gt;H1524,EXP(-1.414*M1524*J1590),1)</f>
        <v>1</v>
      </c>
      <c r="J1590">
        <f>IF(B1590&gt;H1524,B1590-H1524,0)</f>
        <v>0</v>
      </c>
    </row>
    <row r="1591" spans="1:10">
      <c r="A1591">
        <v>65</v>
      </c>
      <c r="B1591">
        <v>-23.17</v>
      </c>
      <c r="C1591">
        <v>10</v>
      </c>
      <c r="D1591">
        <v>2000</v>
      </c>
      <c r="E1591">
        <v>47</v>
      </c>
      <c r="F1591">
        <f>I1591*[1]!wallScanRefl(B1591,G1524,H1524,I1524,K1524)+J1524</f>
        <v>39.969998823891267</v>
      </c>
      <c r="G1591">
        <f t="shared" si="32"/>
        <v>1.0515088624700037</v>
      </c>
      <c r="I1591">
        <f>IF(B1591&gt;H1524,EXP(-1.414*M1524*J1591),1)</f>
        <v>1</v>
      </c>
      <c r="J1591">
        <f>IF(B1591&gt;H1524,B1591-H1524,0)</f>
        <v>0</v>
      </c>
    </row>
    <row r="1592" spans="1:10">
      <c r="A1592">
        <v>66</v>
      </c>
      <c r="B1592">
        <v>-23.234999999999999</v>
      </c>
      <c r="C1592">
        <v>9</v>
      </c>
      <c r="D1592">
        <v>2000</v>
      </c>
      <c r="E1592">
        <v>42</v>
      </c>
      <c r="F1592">
        <f>I1592*[1]!wallScanRefl(B1592,G1524,H1524,I1524,K1524)+J1524</f>
        <v>39.969998823891267</v>
      </c>
      <c r="G1592">
        <f t="shared" ref="G1592:G1601" si="33">(F1592-E1592)^2/E1592</f>
        <v>9.8116780357210498E-2</v>
      </c>
      <c r="I1592">
        <f>IF(B1592&gt;H1524,EXP(-1.414*M1524*J1592),1)</f>
        <v>1</v>
      </c>
      <c r="J1592">
        <f>IF(B1592&gt;H1524,B1592-H1524,0)</f>
        <v>0</v>
      </c>
    </row>
    <row r="1593" spans="1:10">
      <c r="A1593">
        <v>67</v>
      </c>
      <c r="B1593">
        <v>-23.3</v>
      </c>
      <c r="C1593">
        <v>10</v>
      </c>
      <c r="D1593">
        <v>2000</v>
      </c>
      <c r="E1593">
        <v>44</v>
      </c>
      <c r="F1593">
        <f>I1593*[1]!wallScanRefl(B1593,G1524,H1524,I1524,K1524)+J1524</f>
        <v>39.969998823891267</v>
      </c>
      <c r="G1593">
        <f t="shared" si="33"/>
        <v>0.36911157907813125</v>
      </c>
      <c r="I1593">
        <f>IF(B1593&gt;H1524,EXP(-1.414*M1524*J1593),1)</f>
        <v>1</v>
      </c>
      <c r="J1593">
        <f>IF(B1593&gt;H1524,B1593-H1524,0)</f>
        <v>0</v>
      </c>
    </row>
    <row r="1594" spans="1:10">
      <c r="A1594">
        <v>68</v>
      </c>
      <c r="B1594">
        <v>-23.364999999999998</v>
      </c>
      <c r="C1594">
        <v>9</v>
      </c>
      <c r="D1594">
        <v>2000</v>
      </c>
      <c r="E1594">
        <v>49</v>
      </c>
      <c r="F1594">
        <f>I1594*[1]!wallScanRefl(B1594,G1524,H1524,I1524,K1524)+J1524</f>
        <v>39.969998823891267</v>
      </c>
      <c r="G1594">
        <f t="shared" si="33"/>
        <v>1.6641004334801042</v>
      </c>
      <c r="I1594">
        <f>IF(B1594&gt;H1524,EXP(-1.414*M1524*J1594),1)</f>
        <v>1</v>
      </c>
      <c r="J1594">
        <f>IF(B1594&gt;H1524,B1594-H1524,0)</f>
        <v>0</v>
      </c>
    </row>
    <row r="1595" spans="1:10">
      <c r="A1595">
        <v>69</v>
      </c>
      <c r="B1595">
        <v>-23.43</v>
      </c>
      <c r="C1595">
        <v>9</v>
      </c>
      <c r="D1595">
        <v>2000</v>
      </c>
      <c r="E1595">
        <v>37</v>
      </c>
      <c r="F1595">
        <f>I1595*[1]!wallScanRefl(B1595,G1524,H1524,I1524,K1524)+J1524</f>
        <v>39.969998823891267</v>
      </c>
      <c r="G1595">
        <f t="shared" si="33"/>
        <v>0.23840251388960829</v>
      </c>
      <c r="I1595">
        <f>IF(B1595&gt;H1524,EXP(-1.414*M1524*J1595),1)</f>
        <v>1</v>
      </c>
      <c r="J1595">
        <f>IF(B1595&gt;H1524,B1595-H1524,0)</f>
        <v>0</v>
      </c>
    </row>
    <row r="1596" spans="1:10">
      <c r="A1596">
        <v>70</v>
      </c>
      <c r="B1596">
        <v>-23.495000000000001</v>
      </c>
      <c r="C1596">
        <v>10</v>
      </c>
      <c r="D1596">
        <v>2000</v>
      </c>
      <c r="E1596">
        <v>38</v>
      </c>
      <c r="F1596">
        <f>I1596*[1]!wallScanRefl(B1596,G1524,H1524,I1524,K1524)+J1524</f>
        <v>39.969998823891267</v>
      </c>
      <c r="G1596">
        <f t="shared" si="33"/>
        <v>0.10212882542455194</v>
      </c>
      <c r="I1596">
        <f>IF(B1596&gt;H1524,EXP(-1.414*M1524*J1596),1)</f>
        <v>1</v>
      </c>
      <c r="J1596">
        <f>IF(B1596&gt;H1524,B1596-H1524,0)</f>
        <v>0</v>
      </c>
    </row>
    <row r="1597" spans="1:10">
      <c r="A1597">
        <v>71</v>
      </c>
      <c r="B1597">
        <v>-23.56</v>
      </c>
      <c r="C1597">
        <v>10</v>
      </c>
      <c r="D1597">
        <v>2000</v>
      </c>
      <c r="E1597">
        <v>39</v>
      </c>
      <c r="F1597">
        <f>I1597*[1]!wallScanRefl(B1597,G1524,H1524,I1524,K1524)+J1524</f>
        <v>39.969998823891267</v>
      </c>
      <c r="G1597">
        <f t="shared" si="33"/>
        <v>2.4125582521806167E-2</v>
      </c>
      <c r="I1597">
        <f>IF(B1597&gt;H1524,EXP(-1.414*M1524*J1597),1)</f>
        <v>1</v>
      </c>
      <c r="J1597">
        <f>IF(B1597&gt;H1524,B1597-H1524,0)</f>
        <v>0</v>
      </c>
    </row>
    <row r="1598" spans="1:10">
      <c r="A1598">
        <v>72</v>
      </c>
      <c r="B1598">
        <v>-23.625</v>
      </c>
      <c r="C1598">
        <v>9</v>
      </c>
      <c r="D1598">
        <v>2000</v>
      </c>
      <c r="E1598">
        <v>39</v>
      </c>
      <c r="F1598">
        <f>I1598*[1]!wallScanRefl(B1598,G1524,H1524,I1524,K1524)+J1524</f>
        <v>39.969998823891267</v>
      </c>
      <c r="G1598">
        <f t="shared" si="33"/>
        <v>2.4125582521806167E-2</v>
      </c>
      <c r="I1598">
        <f>IF(B1598&gt;H1524,EXP(-1.414*M1524*J1598),1)</f>
        <v>1</v>
      </c>
      <c r="J1598">
        <f>IF(B1598&gt;H1524,B1598-H1524,0)</f>
        <v>0</v>
      </c>
    </row>
    <row r="1599" spans="1:10">
      <c r="A1599">
        <v>73</v>
      </c>
      <c r="B1599">
        <v>-23.69</v>
      </c>
      <c r="C1599">
        <v>9</v>
      </c>
      <c r="D1599">
        <v>2000</v>
      </c>
      <c r="E1599">
        <v>47</v>
      </c>
      <c r="F1599">
        <f>I1599*[1]!wallScanRefl(B1599,G1524,H1524,I1524,K1524)+J1524</f>
        <v>39.969998823891267</v>
      </c>
      <c r="G1599">
        <f t="shared" si="33"/>
        <v>1.0515088624700037</v>
      </c>
      <c r="I1599">
        <f>IF(B1599&gt;H1524,EXP(-1.414*M1524*J1599),1)</f>
        <v>1</v>
      </c>
      <c r="J1599">
        <f>IF(B1599&gt;H1524,B1599-H1524,0)</f>
        <v>0</v>
      </c>
    </row>
    <row r="1600" spans="1:10">
      <c r="A1600">
        <v>74</v>
      </c>
      <c r="B1600">
        <v>-23.754999999999999</v>
      </c>
      <c r="C1600">
        <v>9</v>
      </c>
      <c r="D1600">
        <v>2000</v>
      </c>
      <c r="E1600">
        <v>37</v>
      </c>
      <c r="F1600">
        <f>I1600*[1]!wallScanRefl(B1600,G1524,H1524,I1524,K1524)+J1524</f>
        <v>39.969998823891267</v>
      </c>
      <c r="G1600">
        <f t="shared" si="33"/>
        <v>0.23840251388960829</v>
      </c>
      <c r="I1600">
        <f>IF(B1600&gt;H1524,EXP(-1.414*M1524*J1600),1)</f>
        <v>1</v>
      </c>
      <c r="J1600">
        <f>IF(B1600&gt;H1524,B1600-H1524,0)</f>
        <v>0</v>
      </c>
    </row>
    <row r="1601" spans="1:13">
      <c r="A1601">
        <v>75</v>
      </c>
      <c r="B1601">
        <v>-23.815000000000001</v>
      </c>
      <c r="C1601">
        <v>9</v>
      </c>
      <c r="D1601">
        <v>2000</v>
      </c>
      <c r="E1601">
        <v>40</v>
      </c>
      <c r="F1601">
        <f>I1601*[1]!wallScanRefl(B1601,G1524,H1524,I1524,K1524)+J1524</f>
        <v>39.969998823891267</v>
      </c>
      <c r="G1601">
        <f t="shared" si="33"/>
        <v>2.2501764197680773E-5</v>
      </c>
      <c r="I1601">
        <f>IF(B1601&gt;H1524,EXP(-1.414*M1524*J1601),1)</f>
        <v>1</v>
      </c>
      <c r="J1601">
        <f>IF(B1601&gt;H1524,B1601-H1524,0)</f>
        <v>0</v>
      </c>
    </row>
    <row r="1602" spans="1:13">
      <c r="A1602" t="s">
        <v>0</v>
      </c>
    </row>
    <row r="1603" spans="1:13">
      <c r="A1603" t="s">
        <v>0</v>
      </c>
    </row>
    <row r="1604" spans="1:13">
      <c r="A1604" t="s">
        <v>0</v>
      </c>
    </row>
    <row r="1605" spans="1:13">
      <c r="A1605" t="s">
        <v>0</v>
      </c>
    </row>
    <row r="1606" spans="1:13">
      <c r="A1606" t="s">
        <v>48</v>
      </c>
    </row>
    <row r="1607" spans="1:13">
      <c r="A1607" t="s">
        <v>2</v>
      </c>
    </row>
    <row r="1608" spans="1:13">
      <c r="A1608" t="s">
        <v>15</v>
      </c>
    </row>
    <row r="1609" spans="1:13">
      <c r="A1609" t="s">
        <v>4</v>
      </c>
    </row>
    <row r="1610" spans="1:13">
      <c r="A1610" t="s">
        <v>5</v>
      </c>
    </row>
    <row r="1611" spans="1:13">
      <c r="A1611" t="s">
        <v>6</v>
      </c>
    </row>
    <row r="1612" spans="1:13">
      <c r="A1612" t="s">
        <v>7</v>
      </c>
    </row>
    <row r="1613" spans="1:13">
      <c r="A1613" t="s">
        <v>49</v>
      </c>
    </row>
    <row r="1614" spans="1:13">
      <c r="A1614" t="s">
        <v>9</v>
      </c>
    </row>
    <row r="1615" spans="1:13">
      <c r="A1615" t="s">
        <v>10</v>
      </c>
      <c r="G1615" t="s">
        <v>159</v>
      </c>
      <c r="H1615" t="s">
        <v>160</v>
      </c>
      <c r="I1615" t="s">
        <v>161</v>
      </c>
      <c r="J1615" t="s">
        <v>162</v>
      </c>
      <c r="K1615" t="s">
        <v>109</v>
      </c>
      <c r="M1615" t="s">
        <v>163</v>
      </c>
    </row>
    <row r="1616" spans="1:13">
      <c r="A1616" t="s">
        <v>11</v>
      </c>
      <c r="G1616">
        <v>106.03867295724363</v>
      </c>
      <c r="H1616">
        <v>-22.216287891270717</v>
      </c>
      <c r="I1616">
        <v>0.67465084601034175</v>
      </c>
      <c r="J1616">
        <v>46.114611328095194</v>
      </c>
      <c r="K1616">
        <v>90</v>
      </c>
      <c r="M1616">
        <v>0.21068671168471848</v>
      </c>
    </row>
    <row r="1617" spans="1:10">
      <c r="A1617" t="s">
        <v>0</v>
      </c>
    </row>
    <row r="1618" spans="1:10">
      <c r="A1618" t="s">
        <v>130</v>
      </c>
      <c r="B1618" t="s">
        <v>123</v>
      </c>
      <c r="C1618" t="s">
        <v>112</v>
      </c>
      <c r="D1618" t="s">
        <v>129</v>
      </c>
      <c r="E1618" t="s">
        <v>128</v>
      </c>
      <c r="F1618" t="s">
        <v>164</v>
      </c>
      <c r="G1618" t="s">
        <v>165</v>
      </c>
      <c r="H1618" t="s">
        <v>166</v>
      </c>
      <c r="I1618" t="s">
        <v>167</v>
      </c>
      <c r="J1618" t="s">
        <v>157</v>
      </c>
    </row>
    <row r="1619" spans="1:10">
      <c r="A1619">
        <v>1</v>
      </c>
      <c r="B1619">
        <v>-18.989999999999998</v>
      </c>
      <c r="C1619">
        <v>9</v>
      </c>
      <c r="D1619">
        <v>2000</v>
      </c>
      <c r="E1619">
        <v>102</v>
      </c>
      <c r="F1619">
        <f>I1619*[1]!wallScanRefl(B1619,G1616,H1616,I1616,K1616)+J1616</f>
        <v>86.669534435591231</v>
      </c>
      <c r="G1619">
        <f>(F1619-E1619)^2/E1619</f>
        <v>2.3041487688384614</v>
      </c>
      <c r="H1619">
        <f>SUM(G1636:G1693)/(COUNT(G1636:G1693)-4)</f>
        <v>1.3266082514515365</v>
      </c>
      <c r="I1619">
        <f>IF(B1619&gt;H1616,EXP(-1.414*M1616*J1619),1)</f>
        <v>0.38245407997371283</v>
      </c>
      <c r="J1619">
        <f>IF(B1619&gt;H1616,B1619-H1616,0)</f>
        <v>3.2262878912707187</v>
      </c>
    </row>
    <row r="1620" spans="1:10">
      <c r="A1620">
        <v>2</v>
      </c>
      <c r="B1620">
        <v>-19.074999999999999</v>
      </c>
      <c r="C1620">
        <v>10</v>
      </c>
      <c r="D1620">
        <v>2000</v>
      </c>
      <c r="E1620">
        <v>102</v>
      </c>
      <c r="F1620">
        <f>I1620*[1]!wallScanRefl(B1620,G1616,H1616,I1616,K1616)+J1616</f>
        <v>87.709596755560852</v>
      </c>
      <c r="G1620">
        <f t="shared" ref="G1620:G1683" si="34">(F1620-E1620)^2/E1620</f>
        <v>2.0021139694968326</v>
      </c>
      <c r="I1620">
        <f>IF(B1620&gt;H1616,EXP(-1.414*M1616*J1620),1)</f>
        <v>0.39226241018913327</v>
      </c>
      <c r="J1620">
        <f>IF(B1620&gt;H1616,B1620-H1616,0)</f>
        <v>3.1412878912707178</v>
      </c>
    </row>
    <row r="1621" spans="1:10">
      <c r="A1621">
        <v>3</v>
      </c>
      <c r="B1621">
        <v>-19.135000000000002</v>
      </c>
      <c r="C1621">
        <v>9</v>
      </c>
      <c r="D1621">
        <v>2000</v>
      </c>
      <c r="E1621">
        <v>119</v>
      </c>
      <c r="F1621">
        <f>I1621*[1]!wallScanRefl(B1621,G1616,H1616,I1616,K1616)+J1616</f>
        <v>88.459777644259049</v>
      </c>
      <c r="G1621">
        <f t="shared" si="34"/>
        <v>7.8378586683873896</v>
      </c>
      <c r="I1621">
        <f>IF(B1621&gt;H1616,EXP(-1.414*M1616*J1621),1)</f>
        <v>0.3993370072939148</v>
      </c>
      <c r="J1621">
        <f>IF(B1621&gt;H1616,B1621-H1616,0)</f>
        <v>3.0812878912707156</v>
      </c>
    </row>
    <row r="1622" spans="1:10">
      <c r="A1622">
        <v>4</v>
      </c>
      <c r="B1622">
        <v>-19.195</v>
      </c>
      <c r="C1622">
        <v>9</v>
      </c>
      <c r="D1622">
        <v>2000</v>
      </c>
      <c r="E1622">
        <v>120</v>
      </c>
      <c r="F1622">
        <f>I1622*[1]!wallScanRefl(B1622,G1616,H1616,I1616,K1616)+J1616</f>
        <v>89.223488321704181</v>
      </c>
      <c r="G1622">
        <f t="shared" si="34"/>
        <v>7.893280592368991</v>
      </c>
      <c r="I1622">
        <f>IF(B1622&gt;H1616,EXP(-1.414*M1616*J1622),1)</f>
        <v>0.40653919736425903</v>
      </c>
      <c r="J1622">
        <f>IF(B1622&gt;H1616,B1622-H1616,0)</f>
        <v>3.0212878912707168</v>
      </c>
    </row>
    <row r="1623" spans="1:10">
      <c r="A1623">
        <v>5</v>
      </c>
      <c r="B1623">
        <v>-19.265000000000001</v>
      </c>
      <c r="C1623">
        <v>9</v>
      </c>
      <c r="D1623">
        <v>2000</v>
      </c>
      <c r="E1623">
        <v>101</v>
      </c>
      <c r="F1623">
        <f>I1623*[1]!wallScanRefl(B1623,G1616,H1616,I1616,K1616)+J1616</f>
        <v>90.131910046877707</v>
      </c>
      <c r="G1623">
        <f t="shared" si="34"/>
        <v>1.1694592002886905</v>
      </c>
      <c r="I1623">
        <f>IF(B1623&gt;H1616,EXP(-1.414*M1616*J1623),1)</f>
        <v>0.41510608810175265</v>
      </c>
      <c r="J1623">
        <f>IF(B1623&gt;H1616,B1623-H1616,0)</f>
        <v>2.9512878912707166</v>
      </c>
    </row>
    <row r="1624" spans="1:10">
      <c r="A1624">
        <v>6</v>
      </c>
      <c r="B1624">
        <v>-19.324999999999999</v>
      </c>
      <c r="C1624">
        <v>9</v>
      </c>
      <c r="D1624">
        <v>2000</v>
      </c>
      <c r="E1624">
        <v>105</v>
      </c>
      <c r="F1624">
        <f>I1624*[1]!wallScanRefl(B1624,G1616,H1616,I1616,K1616)+J1616</f>
        <v>90.925778248335078</v>
      </c>
      <c r="G1624">
        <f t="shared" si="34"/>
        <v>1.8865115991908383</v>
      </c>
      <c r="I1624">
        <f>IF(B1624&gt;H1616,EXP(-1.414*M1616*J1624),1)</f>
        <v>0.42259267935490302</v>
      </c>
      <c r="J1624">
        <f>IF(B1624&gt;H1616,B1624-H1616,0)</f>
        <v>2.8912878912707178</v>
      </c>
    </row>
    <row r="1625" spans="1:10">
      <c r="A1625">
        <v>7</v>
      </c>
      <c r="B1625">
        <v>-19.399999999999999</v>
      </c>
      <c r="C1625">
        <v>9</v>
      </c>
      <c r="D1625">
        <v>2000</v>
      </c>
      <c r="E1625">
        <v>101</v>
      </c>
      <c r="F1625">
        <f>I1625*[1]!wallScanRefl(B1625,G1616,H1616,I1616,K1616)+J1616</f>
        <v>91.938277932621745</v>
      </c>
      <c r="G1625">
        <f t="shared" si="34"/>
        <v>0.81301788937039654</v>
      </c>
      <c r="I1625">
        <f>IF(B1625&gt;H1616,EXP(-1.414*M1616*J1625),1)</f>
        <v>0.43214107953805997</v>
      </c>
      <c r="J1625">
        <f>IF(B1625&gt;H1616,B1625-H1616,0)</f>
        <v>2.8162878912707185</v>
      </c>
    </row>
    <row r="1626" spans="1:10">
      <c r="A1626">
        <v>8</v>
      </c>
      <c r="B1626">
        <v>-19.46</v>
      </c>
      <c r="C1626">
        <v>9</v>
      </c>
      <c r="D1626">
        <v>2000</v>
      </c>
      <c r="E1626">
        <v>106</v>
      </c>
      <c r="F1626">
        <f>I1626*[1]!wallScanRefl(B1626,G1616,H1616,I1616,K1616)+J1616</f>
        <v>92.764724644491352</v>
      </c>
      <c r="G1626">
        <f t="shared" si="34"/>
        <v>1.6525708843031564</v>
      </c>
      <c r="I1626">
        <f>IF(B1626&gt;H1616,EXP(-1.414*M1616*J1626),1)</f>
        <v>0.43993490313865186</v>
      </c>
      <c r="J1626">
        <f>IF(B1626&gt;H1616,B1626-H1616,0)</f>
        <v>2.7562878912707163</v>
      </c>
    </row>
    <row r="1627" spans="1:10">
      <c r="A1627">
        <v>9</v>
      </c>
      <c r="B1627">
        <v>-19.535</v>
      </c>
      <c r="C1627">
        <v>9</v>
      </c>
      <c r="D1627">
        <v>2000</v>
      </c>
      <c r="E1627">
        <v>102</v>
      </c>
      <c r="F1627">
        <f>I1627*[1]!wallScanRefl(B1627,G1616,H1616,I1616,K1616)+J1616</f>
        <v>93.818774968350567</v>
      </c>
      <c r="G1627">
        <f t="shared" si="34"/>
        <v>0.65620042174987514</v>
      </c>
      <c r="I1627">
        <f>IF(B1627&gt;H1616,EXP(-1.414*M1616*J1627),1)</f>
        <v>0.44987514752745356</v>
      </c>
      <c r="J1627">
        <f>IF(B1627&gt;H1616,B1627-H1616,0)</f>
        <v>2.681287891270717</v>
      </c>
    </row>
    <row r="1628" spans="1:10">
      <c r="A1628">
        <v>10</v>
      </c>
      <c r="B1628">
        <v>-19.59</v>
      </c>
      <c r="C1628">
        <v>9</v>
      </c>
      <c r="D1628">
        <v>2000</v>
      </c>
      <c r="E1628">
        <v>107</v>
      </c>
      <c r="F1628">
        <f>I1628*[1]!wallScanRefl(B1628,G1616,H1616,I1616,K1616)+J1616</f>
        <v>94.606851452537512</v>
      </c>
      <c r="G1628">
        <f t="shared" si="34"/>
        <v>1.4354217842941268</v>
      </c>
      <c r="I1628">
        <f>IF(B1628&gt;H1616,EXP(-1.414*M1616*J1628),1)</f>
        <v>0.45730711986555234</v>
      </c>
      <c r="J1628">
        <f>IF(B1628&gt;H1616,B1628-H1616,0)</f>
        <v>2.6262878912707173</v>
      </c>
    </row>
    <row r="1629" spans="1:10">
      <c r="A1629">
        <v>11</v>
      </c>
      <c r="B1629">
        <v>-19.655000000000001</v>
      </c>
      <c r="C1629">
        <v>9</v>
      </c>
      <c r="D1629">
        <v>2000</v>
      </c>
      <c r="E1629">
        <v>119</v>
      </c>
      <c r="F1629">
        <f>I1629*[1]!wallScanRefl(B1629,G1616,H1616,I1616,K1616)+J1616</f>
        <v>95.555016254715284</v>
      </c>
      <c r="G1629">
        <f t="shared" si="34"/>
        <v>4.6190526287114668</v>
      </c>
      <c r="I1629">
        <f>IF(B1629&gt;H1616,EXP(-1.414*M1616*J1629),1)</f>
        <v>0.46624880855077461</v>
      </c>
      <c r="J1629">
        <f>IF(B1629&gt;H1616,B1629-H1616,0)</f>
        <v>2.561287891270716</v>
      </c>
    </row>
    <row r="1630" spans="1:10">
      <c r="A1630">
        <v>12</v>
      </c>
      <c r="B1630">
        <v>-19.72</v>
      </c>
      <c r="C1630">
        <v>9</v>
      </c>
      <c r="D1630">
        <v>2000</v>
      </c>
      <c r="E1630">
        <v>96</v>
      </c>
      <c r="F1630">
        <f>I1630*[1]!wallScanRefl(B1630,G1616,H1616,I1616,K1616)+J1616</f>
        <v>96.521720445664926</v>
      </c>
      <c r="G1630">
        <f t="shared" si="34"/>
        <v>2.8353356606750893E-3</v>
      </c>
      <c r="I1630">
        <f>IF(B1630&gt;H1616,EXP(-1.414*M1616*J1630),1)</f>
        <v>0.47536533334300229</v>
      </c>
      <c r="J1630">
        <f>IF(B1630&gt;H1616,B1630-H1616,0)</f>
        <v>2.4962878912707183</v>
      </c>
    </row>
    <row r="1631" spans="1:10">
      <c r="A1631">
        <v>13</v>
      </c>
      <c r="B1631">
        <v>-19.785</v>
      </c>
      <c r="C1631">
        <v>9</v>
      </c>
      <c r="D1631">
        <v>2000</v>
      </c>
      <c r="E1631">
        <v>125</v>
      </c>
      <c r="F1631">
        <f>I1631*[1]!wallScanRefl(B1631,G1616,H1616,I1616,K1616)+J1616</f>
        <v>97.507326524537802</v>
      </c>
      <c r="G1631">
        <f t="shared" si="34"/>
        <v>6.0467767586270611</v>
      </c>
      <c r="I1631">
        <f>IF(B1631&gt;H1616,EXP(-1.414*M1616*J1631),1)</f>
        <v>0.48466011279832694</v>
      </c>
      <c r="J1631">
        <f>IF(B1631&gt;H1616,B1631-H1616,0)</f>
        <v>2.431287891270717</v>
      </c>
    </row>
    <row r="1632" spans="1:10">
      <c r="A1632">
        <v>14</v>
      </c>
      <c r="B1632">
        <v>-19.850000000000001</v>
      </c>
      <c r="C1632">
        <v>9</v>
      </c>
      <c r="D1632">
        <v>2000</v>
      </c>
      <c r="E1632">
        <v>111</v>
      </c>
      <c r="F1632">
        <f>I1632*[1]!wallScanRefl(B1632,G1616,H1616,I1616,K1616)+J1616</f>
        <v>98.512204078401339</v>
      </c>
      <c r="G1632">
        <f t="shared" si="34"/>
        <v>1.4049103331486139</v>
      </c>
      <c r="I1632">
        <f>IF(B1632&gt;H1616,EXP(-1.414*M1616*J1632),1)</f>
        <v>0.49413663231558569</v>
      </c>
      <c r="J1632">
        <f>IF(B1632&gt;H1616,B1632-H1616,0)</f>
        <v>2.3662878912707157</v>
      </c>
    </row>
    <row r="1633" spans="1:10">
      <c r="A1633">
        <v>15</v>
      </c>
      <c r="B1633">
        <v>-19.914999999999999</v>
      </c>
      <c r="C1633">
        <v>10</v>
      </c>
      <c r="D1633">
        <v>2000</v>
      </c>
      <c r="E1633">
        <v>129</v>
      </c>
      <c r="F1633">
        <f>I1633*[1]!wallScanRefl(B1633,G1616,H1616,I1616,K1616)+J1616</f>
        <v>99.536729920828662</v>
      </c>
      <c r="G1633">
        <f t="shared" si="34"/>
        <v>6.7293355330092481</v>
      </c>
      <c r="I1633">
        <f>IF(B1633&gt;H1616,EXP(-1.414*M1616*J1633),1)</f>
        <v>0.50379844544333419</v>
      </c>
      <c r="J1633">
        <f>IF(B1633&gt;H1616,B1633-H1616,0)</f>
        <v>2.301287891270718</v>
      </c>
    </row>
    <row r="1634" spans="1:10">
      <c r="A1634">
        <v>16</v>
      </c>
      <c r="B1634">
        <v>-19.984999999999999</v>
      </c>
      <c r="C1634">
        <v>9</v>
      </c>
      <c r="D1634">
        <v>2000</v>
      </c>
      <c r="E1634">
        <v>119</v>
      </c>
      <c r="F1634">
        <f>I1634*[1]!wallScanRefl(B1634,G1616,H1616,I1616,K1616)+J1616</f>
        <v>100.6624798015697</v>
      </c>
      <c r="G1634">
        <f t="shared" si="34"/>
        <v>2.825753336368396</v>
      </c>
      <c r="I1634">
        <f>IF(B1634&gt;H1616,EXP(-1.414*M1616*J1634),1)</f>
        <v>0.51441485405488818</v>
      </c>
      <c r="J1634">
        <f>IF(B1634&gt;H1616,B1634-H1616,0)</f>
        <v>2.2312878912707177</v>
      </c>
    </row>
    <row r="1635" spans="1:10">
      <c r="A1635">
        <v>17</v>
      </c>
      <c r="B1635">
        <v>-20.055</v>
      </c>
      <c r="C1635">
        <v>9</v>
      </c>
      <c r="D1635">
        <v>2000</v>
      </c>
      <c r="E1635">
        <v>108</v>
      </c>
      <c r="F1635">
        <f>I1635*[1]!wallScanRefl(B1635,G1616,H1616,I1616,K1616)+J1616</f>
        <v>101.81195230558687</v>
      </c>
      <c r="G1635">
        <f t="shared" si="34"/>
        <v>0.35455494692899664</v>
      </c>
      <c r="I1635">
        <f>IF(B1635&gt;H1616,EXP(-1.414*M1616*J1635),1)</f>
        <v>0.52525497937860532</v>
      </c>
      <c r="J1635">
        <f>IF(B1635&gt;H1616,B1635-H1616,0)</f>
        <v>2.1612878912707174</v>
      </c>
    </row>
    <row r="1636" spans="1:10">
      <c r="A1636">
        <v>18</v>
      </c>
      <c r="B1636">
        <v>-20.11</v>
      </c>
      <c r="C1636">
        <v>9</v>
      </c>
      <c r="D1636">
        <v>2000</v>
      </c>
      <c r="E1636">
        <v>100</v>
      </c>
      <c r="F1636">
        <f>I1636*[1]!wallScanRefl(B1636,G1616,H1616,I1616,K1616)+J1616</f>
        <v>102.7320766994891</v>
      </c>
      <c r="G1636">
        <f t="shared" si="34"/>
        <v>7.464243091891247E-2</v>
      </c>
      <c r="I1636">
        <f>IF(B1636&gt;H1616,EXP(-1.414*M1616*J1636),1)</f>
        <v>0.53393223238679066</v>
      </c>
      <c r="J1636">
        <f>IF(B1636&gt;H1616,B1636-H1616,0)</f>
        <v>2.1062878912707177</v>
      </c>
    </row>
    <row r="1637" spans="1:10">
      <c r="A1637">
        <v>19</v>
      </c>
      <c r="B1637">
        <v>-20.175000000000001</v>
      </c>
      <c r="C1637">
        <v>9</v>
      </c>
      <c r="D1637">
        <v>2000</v>
      </c>
      <c r="E1637">
        <v>112</v>
      </c>
      <c r="F1637">
        <f>I1637*[1]!wallScanRefl(B1637,G1616,H1616,I1616,K1616)+J1616</f>
        <v>103.83911336589</v>
      </c>
      <c r="G1637">
        <f t="shared" si="34"/>
        <v>0.59464348798924327</v>
      </c>
      <c r="I1637">
        <f>IF(B1637&gt;H1616,EXP(-1.414*M1616*J1637),1)</f>
        <v>0.54437216562555601</v>
      </c>
      <c r="J1637">
        <f>IF(B1637&gt;H1616,B1637-H1616,0)</f>
        <v>2.0412878912707164</v>
      </c>
    </row>
    <row r="1638" spans="1:10">
      <c r="A1638">
        <v>20</v>
      </c>
      <c r="B1638">
        <v>-20.245000000000001</v>
      </c>
      <c r="C1638">
        <v>9</v>
      </c>
      <c r="D1638">
        <v>2000</v>
      </c>
      <c r="E1638">
        <v>114</v>
      </c>
      <c r="F1638">
        <f>I1638*[1]!wallScanRefl(B1638,G1616,H1616,I1616,K1616)+J1616</f>
        <v>105.05552621129374</v>
      </c>
      <c r="G1638">
        <f t="shared" si="34"/>
        <v>0.70178606453380121</v>
      </c>
      <c r="I1638">
        <f>IF(B1638&gt;H1616,EXP(-1.414*M1616*J1638),1)</f>
        <v>0.55584357328730805</v>
      </c>
      <c r="J1638">
        <f>IF(B1638&gt;H1616,B1638-H1616,0)</f>
        <v>1.9712878912707161</v>
      </c>
    </row>
    <row r="1639" spans="1:10">
      <c r="A1639">
        <v>21</v>
      </c>
      <c r="B1639">
        <v>-20.305</v>
      </c>
      <c r="C1639">
        <v>9</v>
      </c>
      <c r="D1639">
        <v>2000</v>
      </c>
      <c r="E1639">
        <v>120</v>
      </c>
      <c r="F1639">
        <f>I1639*[1]!wallScanRefl(B1639,G1616,H1616,I1616,K1616)+J1616</f>
        <v>106.11854732918462</v>
      </c>
      <c r="G1639">
        <f t="shared" si="34"/>
        <v>1.6057894021007282</v>
      </c>
      <c r="I1639">
        <f>IF(B1639&gt;H1616,EXP(-1.414*M1616*J1639),1)</f>
        <v>0.56586841694335344</v>
      </c>
      <c r="J1639">
        <f>IF(B1639&gt;H1616,B1639-H1616,0)</f>
        <v>1.9112878912707174</v>
      </c>
    </row>
    <row r="1640" spans="1:10">
      <c r="A1640">
        <v>22</v>
      </c>
      <c r="B1640">
        <v>-20.375</v>
      </c>
      <c r="C1640">
        <v>9</v>
      </c>
      <c r="D1640">
        <v>2000</v>
      </c>
      <c r="E1640">
        <v>105</v>
      </c>
      <c r="F1640">
        <f>I1640*[1]!wallScanRefl(B1640,G1616,H1616,I1616,K1616)+J1616</f>
        <v>107.38299407103301</v>
      </c>
      <c r="G1640">
        <f t="shared" si="34"/>
        <v>5.4082483262652199E-2</v>
      </c>
      <c r="I1640">
        <f>IF(B1640&gt;H1616,EXP(-1.414*M1616*J1640),1)</f>
        <v>0.57779280930498</v>
      </c>
      <c r="J1640">
        <f>IF(B1640&gt;H1616,B1640-H1616,0)</f>
        <v>1.8412878912707171</v>
      </c>
    </row>
    <row r="1641" spans="1:10">
      <c r="A1641">
        <v>23</v>
      </c>
      <c r="B1641">
        <v>-20.445</v>
      </c>
      <c r="C1641">
        <v>9</v>
      </c>
      <c r="D1641">
        <v>2000</v>
      </c>
      <c r="E1641">
        <v>124</v>
      </c>
      <c r="F1641">
        <f>I1641*[1]!wallScanRefl(B1641,G1616,H1616,I1616,K1616)+J1616</f>
        <v>108.67408615766246</v>
      </c>
      <c r="G1641">
        <f t="shared" si="34"/>
        <v>1.894222863731883</v>
      </c>
      <c r="I1641">
        <f>IF(B1641&gt;H1616,EXP(-1.414*M1616*J1641),1)</f>
        <v>0.58996848116716982</v>
      </c>
      <c r="J1641">
        <f>IF(B1641&gt;H1616,B1641-H1616,0)</f>
        <v>1.7712878912707168</v>
      </c>
    </row>
    <row r="1642" spans="1:10">
      <c r="A1642">
        <v>24</v>
      </c>
      <c r="B1642">
        <v>-20.504999999999999</v>
      </c>
      <c r="C1642">
        <v>9</v>
      </c>
      <c r="D1642">
        <v>2000</v>
      </c>
      <c r="E1642">
        <v>109</v>
      </c>
      <c r="F1642">
        <f>I1642*[1]!wallScanRefl(B1642,G1616,H1616,I1616,K1616)+J1616</f>
        <v>109.80236933751772</v>
      </c>
      <c r="G1642">
        <f t="shared" si="34"/>
        <v>5.9063904017304658E-3</v>
      </c>
      <c r="I1642">
        <f>IF(B1642&gt;H1616,EXP(-1.414*M1616*J1642),1)</f>
        <v>0.60060878011084107</v>
      </c>
      <c r="J1642">
        <f>IF(B1642&gt;H1616,B1642-H1616,0)</f>
        <v>1.7112878912707181</v>
      </c>
    </row>
    <row r="1643" spans="1:10">
      <c r="A1643">
        <v>25</v>
      </c>
      <c r="B1643">
        <v>-20.56</v>
      </c>
      <c r="C1643">
        <v>9</v>
      </c>
      <c r="D1643">
        <v>2000</v>
      </c>
      <c r="E1643">
        <v>127</v>
      </c>
      <c r="F1643">
        <f>I1643*[1]!wallScanRefl(B1643,G1616,H1616,I1616,K1616)+J1616</f>
        <v>110.85449604067746</v>
      </c>
      <c r="G1643">
        <f t="shared" si="34"/>
        <v>2.052577150397636</v>
      </c>
      <c r="I1643">
        <f>IF(B1643&gt;H1616,EXP(-1.414*M1616*J1643),1)</f>
        <v>0.61053088375300912</v>
      </c>
      <c r="J1643">
        <f>IF(B1643&gt;H1616,B1643-H1616,0)</f>
        <v>1.6562878912707184</v>
      </c>
    </row>
    <row r="1644" spans="1:10">
      <c r="A1644">
        <v>26</v>
      </c>
      <c r="B1644">
        <v>-20.635000000000002</v>
      </c>
      <c r="C1644">
        <v>10</v>
      </c>
      <c r="D1644">
        <v>2000</v>
      </c>
      <c r="E1644">
        <v>111</v>
      </c>
      <c r="F1644">
        <f>I1644*[1]!wallScanRefl(B1644,G1616,H1616,I1616,K1616)+J1616</f>
        <v>112.31728126447936</v>
      </c>
      <c r="G1644">
        <f t="shared" si="34"/>
        <v>1.5632702069804934E-2</v>
      </c>
      <c r="I1644">
        <f>IF(B1644&gt;H1616,EXP(-1.414*M1616*J1644),1)</f>
        <v>0.62432571146074289</v>
      </c>
      <c r="J1644">
        <f>IF(B1644&gt;H1616,B1644-H1616,0)</f>
        <v>1.5812878912707156</v>
      </c>
    </row>
    <row r="1645" spans="1:10">
      <c r="A1645">
        <v>27</v>
      </c>
      <c r="B1645">
        <v>-20.7</v>
      </c>
      <c r="C1645">
        <v>9</v>
      </c>
      <c r="D1645">
        <v>2000</v>
      </c>
      <c r="E1645">
        <v>103</v>
      </c>
      <c r="F1645">
        <f>I1645*[1]!wallScanRefl(B1645,G1616,H1616,I1616,K1616)+J1616</f>
        <v>113.61173665121305</v>
      </c>
      <c r="G1645">
        <f t="shared" si="34"/>
        <v>1.0932908228611491</v>
      </c>
      <c r="I1645">
        <f>IF(B1645&gt;H1616,EXP(-1.414*M1616*J1645),1)</f>
        <v>0.6365331009973475</v>
      </c>
      <c r="J1645">
        <f>IF(B1645&gt;H1616,B1645-H1616,0)</f>
        <v>1.5162878912707178</v>
      </c>
    </row>
    <row r="1646" spans="1:10">
      <c r="A1646">
        <v>28</v>
      </c>
      <c r="B1646">
        <v>-20.76</v>
      </c>
      <c r="C1646">
        <v>9</v>
      </c>
      <c r="D1646">
        <v>2000</v>
      </c>
      <c r="E1646">
        <v>92</v>
      </c>
      <c r="F1646">
        <f>I1646*[1]!wallScanRefl(B1646,G1616,H1616,I1616,K1616)+J1616</f>
        <v>114.82907217709678</v>
      </c>
      <c r="G1646">
        <f t="shared" si="34"/>
        <v>5.6648536572510233</v>
      </c>
      <c r="I1646">
        <f>IF(B1646&gt;H1616,EXP(-1.414*M1616*J1646),1)</f>
        <v>0.64801321001733281</v>
      </c>
      <c r="J1646">
        <f>IF(B1646&gt;H1616,B1646-H1616,0)</f>
        <v>1.4562878912707156</v>
      </c>
    </row>
    <row r="1647" spans="1:10">
      <c r="A1647">
        <v>29</v>
      </c>
      <c r="B1647">
        <v>-20.83</v>
      </c>
      <c r="C1647">
        <v>10</v>
      </c>
      <c r="D1647">
        <v>2000</v>
      </c>
      <c r="E1647">
        <v>126</v>
      </c>
      <c r="F1647">
        <f>I1647*[1]!wallScanRefl(B1647,G1616,H1616,I1616,K1616)+J1616</f>
        <v>116.27707345715957</v>
      </c>
      <c r="G1647">
        <f t="shared" si="34"/>
        <v>0.75028016315453072</v>
      </c>
      <c r="I1647">
        <f>IF(B1647&gt;H1616,EXP(-1.414*M1616*J1647),1)</f>
        <v>0.66166861742371041</v>
      </c>
      <c r="J1647">
        <f>IF(B1647&gt;H1616,B1647-H1616,0)</f>
        <v>1.3862878912707188</v>
      </c>
    </row>
    <row r="1648" spans="1:10">
      <c r="A1648">
        <v>30</v>
      </c>
      <c r="B1648">
        <v>-20.895</v>
      </c>
      <c r="C1648">
        <v>9</v>
      </c>
      <c r="D1648">
        <v>2000</v>
      </c>
      <c r="E1648">
        <v>106</v>
      </c>
      <c r="F1648">
        <f>I1648*[1]!wallScanRefl(B1648,G1616,H1616,I1616,K1616)+J1616</f>
        <v>117.64895433653716</v>
      </c>
      <c r="G1648">
        <f t="shared" si="34"/>
        <v>1.2801711050446027</v>
      </c>
      <c r="I1648">
        <f>IF(B1648&gt;H1616,EXP(-1.414*M1616*J1648),1)</f>
        <v>0.67460616974418075</v>
      </c>
      <c r="J1648">
        <f>IF(B1648&gt;H1616,B1648-H1616,0)</f>
        <v>1.3212878912707176</v>
      </c>
    </row>
    <row r="1649" spans="1:10">
      <c r="A1649">
        <v>31</v>
      </c>
      <c r="B1649">
        <v>-20.96</v>
      </c>
      <c r="C1649">
        <v>10</v>
      </c>
      <c r="D1649">
        <v>2000</v>
      </c>
      <c r="E1649">
        <v>138</v>
      </c>
      <c r="F1649">
        <f>I1649*[1]!wallScanRefl(B1649,G1616,H1616,I1616,K1616)+J1616</f>
        <v>119.04765949046401</v>
      </c>
      <c r="G1649">
        <f t="shared" si="34"/>
        <v>2.6028348607927447</v>
      </c>
      <c r="I1649">
        <f>IF(B1649&gt;H1616,EXP(-1.414*M1616*J1649),1)</f>
        <v>0.68779668896626522</v>
      </c>
      <c r="J1649">
        <f>IF(B1649&gt;H1616,B1649-H1616,0)</f>
        <v>1.2562878912707163</v>
      </c>
    </row>
    <row r="1650" spans="1:10">
      <c r="A1650">
        <v>32</v>
      </c>
      <c r="B1650">
        <v>-21.024999999999999</v>
      </c>
      <c r="C1650">
        <v>9</v>
      </c>
      <c r="D1650">
        <v>2000</v>
      </c>
      <c r="E1650">
        <v>115</v>
      </c>
      <c r="F1650">
        <f>I1650*[1]!wallScanRefl(B1650,G1616,H1616,I1616,K1616)+J1616</f>
        <v>120.47371341178479</v>
      </c>
      <c r="G1650">
        <f t="shared" si="34"/>
        <v>0.26053511751610992</v>
      </c>
      <c r="I1650">
        <f>IF(B1650&gt;H1616,EXP(-1.414*M1616*J1650),1)</f>
        <v>0.70124512133108541</v>
      </c>
      <c r="J1650">
        <f>IF(B1650&gt;H1616,B1650-H1616,0)</f>
        <v>1.1912878912707185</v>
      </c>
    </row>
    <row r="1651" spans="1:10">
      <c r="A1651">
        <v>33</v>
      </c>
      <c r="B1651">
        <v>-21.085000000000001</v>
      </c>
      <c r="C1651">
        <v>9</v>
      </c>
      <c r="D1651">
        <v>2000</v>
      </c>
      <c r="E1651">
        <v>115</v>
      </c>
      <c r="F1651">
        <f>I1651*[1]!wallScanRefl(B1651,G1616,H1616,I1616,K1616)+J1616</f>
        <v>121.81480721697959</v>
      </c>
      <c r="G1651">
        <f t="shared" si="34"/>
        <v>0.40383997743127897</v>
      </c>
      <c r="I1651">
        <f>IF(B1651&gt;H1616,EXP(-1.414*M1616*J1651),1)</f>
        <v>0.71389233548224273</v>
      </c>
      <c r="J1651">
        <f>IF(B1651&gt;H1616,B1651-H1616,0)</f>
        <v>1.1312878912707163</v>
      </c>
    </row>
    <row r="1652" spans="1:10">
      <c r="A1652">
        <v>34</v>
      </c>
      <c r="B1652">
        <v>-21.155000000000001</v>
      </c>
      <c r="C1652">
        <v>9</v>
      </c>
      <c r="D1652">
        <v>2000</v>
      </c>
      <c r="E1652">
        <v>111</v>
      </c>
      <c r="F1652">
        <f>I1652*[1]!wallScanRefl(B1652,G1616,H1616,I1616,K1616)+J1616</f>
        <v>123.41001700533823</v>
      </c>
      <c r="G1652">
        <f t="shared" si="34"/>
        <v>1.387464162817875</v>
      </c>
      <c r="I1652">
        <f>IF(B1652&gt;H1616,EXP(-1.414*M1616*J1652),1)</f>
        <v>0.72893599591169622</v>
      </c>
      <c r="J1652">
        <f>IF(B1652&gt;H1616,B1652-H1616,0)</f>
        <v>1.061287891270716</v>
      </c>
    </row>
    <row r="1653" spans="1:10">
      <c r="A1653">
        <v>35</v>
      </c>
      <c r="B1653">
        <v>-21.225000000000001</v>
      </c>
      <c r="C1653">
        <v>10</v>
      </c>
      <c r="D1653">
        <v>2000</v>
      </c>
      <c r="E1653">
        <v>103</v>
      </c>
      <c r="F1653">
        <f>I1653*[1]!wallScanRefl(B1653,G1616,H1616,I1616,K1616)+J1616</f>
        <v>125.03884221884861</v>
      </c>
      <c r="G1653">
        <f t="shared" si="34"/>
        <v>4.7156365664786808</v>
      </c>
      <c r="I1653">
        <f>IF(B1653&gt;H1616,EXP(-1.414*M1616*J1653),1)</f>
        <v>0.74429666733548094</v>
      </c>
      <c r="J1653">
        <f>IF(B1653&gt;H1616,B1653-H1616,0)</f>
        <v>0.9912878912707157</v>
      </c>
    </row>
    <row r="1654" spans="1:10">
      <c r="A1654">
        <v>36</v>
      </c>
      <c r="B1654">
        <v>-21.285</v>
      </c>
      <c r="C1654">
        <v>9</v>
      </c>
      <c r="D1654">
        <v>2000</v>
      </c>
      <c r="E1654">
        <v>122</v>
      </c>
      <c r="F1654">
        <f>I1654*[1]!wallScanRefl(B1654,G1616,H1616,I1616,K1616)+J1616</f>
        <v>126.46226980419279</v>
      </c>
      <c r="G1654">
        <f t="shared" si="34"/>
        <v>0.16321190004435021</v>
      </c>
      <c r="I1654">
        <f>IF(B1654&gt;H1616,EXP(-1.414*M1616*J1654),1)</f>
        <v>0.75772033198203981</v>
      </c>
      <c r="J1654">
        <f>IF(B1654&gt;H1616,B1654-H1616,0)</f>
        <v>0.93128789127071698</v>
      </c>
    </row>
    <row r="1655" spans="1:10">
      <c r="A1655">
        <v>37</v>
      </c>
      <c r="B1655">
        <v>-21.344999999999999</v>
      </c>
      <c r="C1655">
        <v>9</v>
      </c>
      <c r="D1655">
        <v>2000</v>
      </c>
      <c r="E1655">
        <v>114</v>
      </c>
      <c r="F1655">
        <f>I1655*[1]!wallScanRefl(B1655,G1616,H1616,I1616,K1616)+J1616</f>
        <v>127.91136943052932</v>
      </c>
      <c r="G1655">
        <f t="shared" si="34"/>
        <v>1.6975982406374179</v>
      </c>
      <c r="I1655">
        <f>IF(B1655&gt;H1616,EXP(-1.414*M1616*J1655),1)</f>
        <v>0.77138609736672015</v>
      </c>
      <c r="J1655">
        <f>IF(B1655&gt;H1616,B1655-H1616,0)</f>
        <v>0.87128789127071826</v>
      </c>
    </row>
    <row r="1656" spans="1:10">
      <c r="A1656">
        <v>38</v>
      </c>
      <c r="B1656">
        <v>-21.414999999999999</v>
      </c>
      <c r="C1656">
        <v>9</v>
      </c>
      <c r="D1656">
        <v>2000</v>
      </c>
      <c r="E1656">
        <v>146</v>
      </c>
      <c r="F1656">
        <f>I1656*[1]!wallScanRefl(B1656,G1616,H1616,I1616,K1616)+J1616</f>
        <v>129.63505042829763</v>
      </c>
      <c r="G1656">
        <f t="shared" si="34"/>
        <v>1.8343258526326132</v>
      </c>
      <c r="I1656">
        <f>IF(B1656&gt;H1616,EXP(-1.414*M1616*J1656),1)</f>
        <v>0.78764130831662804</v>
      </c>
      <c r="J1656">
        <f>IF(B1656&gt;H1616,B1656-H1616,0)</f>
        <v>0.80128789127071798</v>
      </c>
    </row>
    <row r="1657" spans="1:10">
      <c r="A1657">
        <v>39</v>
      </c>
      <c r="B1657">
        <v>-21.475000000000001</v>
      </c>
      <c r="C1657">
        <v>10</v>
      </c>
      <c r="D1657">
        <v>2000</v>
      </c>
      <c r="E1657">
        <v>122</v>
      </c>
      <c r="F1657">
        <f>I1657*[1]!wallScanRefl(B1657,G1616,H1616,I1616,K1616)+J1616</f>
        <v>131.14137232226517</v>
      </c>
      <c r="G1657">
        <f t="shared" si="34"/>
        <v>0.68495645847766962</v>
      </c>
      <c r="I1657">
        <f>IF(B1657&gt;H1616,EXP(-1.414*M1616*J1657),1)</f>
        <v>0.80184670953449255</v>
      </c>
      <c r="J1657">
        <f>IF(B1657&gt;H1616,B1657-H1616,0)</f>
        <v>0.7412878912707157</v>
      </c>
    </row>
    <row r="1658" spans="1:10">
      <c r="A1658">
        <v>40</v>
      </c>
      <c r="B1658">
        <v>-21.54</v>
      </c>
      <c r="C1658">
        <v>9</v>
      </c>
      <c r="D1658">
        <v>2000</v>
      </c>
      <c r="E1658">
        <v>148</v>
      </c>
      <c r="F1658">
        <f>I1658*[1]!wallScanRefl(B1658,G1616,H1616,I1616,K1616)+J1616</f>
        <v>132.8038936207443</v>
      </c>
      <c r="G1658">
        <f t="shared" si="34"/>
        <v>1.5602814127679436</v>
      </c>
      <c r="I1658">
        <f>IF(B1658&gt;H1616,EXP(-1.414*M1616*J1658),1)</f>
        <v>0.81752515261675807</v>
      </c>
      <c r="J1658">
        <f>IF(B1658&gt;H1616,B1658-H1616,0)</f>
        <v>0.67628789127071798</v>
      </c>
    </row>
    <row r="1659" spans="1:10">
      <c r="A1659">
        <v>41</v>
      </c>
      <c r="B1659">
        <v>-21.61</v>
      </c>
      <c r="C1659">
        <v>9</v>
      </c>
      <c r="D1659">
        <v>2000</v>
      </c>
      <c r="E1659">
        <v>150</v>
      </c>
      <c r="F1659">
        <f>I1659*[1]!wallScanRefl(B1659,G1616,H1616,I1616,K1616)+J1616</f>
        <v>134.6306734597556</v>
      </c>
      <c r="G1659">
        <f t="shared" si="34"/>
        <v>1.5747746553377397</v>
      </c>
      <c r="I1659">
        <f>IF(B1659&gt;H1616,EXP(-1.414*M1616*J1659),1)</f>
        <v>0.83475263942006683</v>
      </c>
      <c r="J1659">
        <f>IF(B1659&gt;H1616,B1659-H1616,0)</f>
        <v>0.60628789127071769</v>
      </c>
    </row>
    <row r="1660" spans="1:10">
      <c r="A1660">
        <v>42</v>
      </c>
      <c r="B1660">
        <v>-21.67</v>
      </c>
      <c r="C1660">
        <v>9</v>
      </c>
      <c r="D1660">
        <v>2000</v>
      </c>
      <c r="E1660">
        <v>156</v>
      </c>
      <c r="F1660">
        <f>I1660*[1]!wallScanRefl(B1660,G1616,H1616,I1616,K1616)+J1616</f>
        <v>136.22709325583384</v>
      </c>
      <c r="G1660">
        <f t="shared" si="34"/>
        <v>2.5062041097018701</v>
      </c>
      <c r="I1660">
        <f>IF(B1660&gt;H1616,EXP(-1.414*M1616*J1660),1)</f>
        <v>0.84980771085350482</v>
      </c>
      <c r="J1660">
        <f>IF(B1660&gt;H1616,B1660-H1616,0)</f>
        <v>0.54628789127071542</v>
      </c>
    </row>
    <row r="1661" spans="1:10">
      <c r="A1661">
        <v>43</v>
      </c>
      <c r="B1661">
        <v>-21.74</v>
      </c>
      <c r="C1661">
        <v>9</v>
      </c>
      <c r="D1661">
        <v>2000</v>
      </c>
      <c r="E1661">
        <v>142</v>
      </c>
      <c r="F1661">
        <f>I1661*[1]!wallScanRefl(B1661,G1616,H1616,I1616,K1616)+J1616</f>
        <v>138.12589178515231</v>
      </c>
      <c r="G1661">
        <f t="shared" si="34"/>
        <v>0.10569517225598869</v>
      </c>
      <c r="I1661">
        <f>IF(B1661&gt;H1616,EXP(-1.414*M1616*J1661),1)</f>
        <v>0.86771547929000836</v>
      </c>
      <c r="J1661">
        <f>IF(B1661&gt;H1616,B1661-H1616,0)</f>
        <v>0.47628789127071869</v>
      </c>
    </row>
    <row r="1662" spans="1:10">
      <c r="A1662">
        <v>44</v>
      </c>
      <c r="B1662">
        <v>-21.8</v>
      </c>
      <c r="C1662">
        <v>9</v>
      </c>
      <c r="D1662">
        <v>2000</v>
      </c>
      <c r="E1662">
        <v>141</v>
      </c>
      <c r="F1662">
        <f>I1662*[1]!wallScanRefl(B1662,G1616,H1616,I1616,K1616)+J1616</f>
        <v>139.0256417210405</v>
      </c>
      <c r="G1662">
        <f t="shared" si="34"/>
        <v>2.7646032721247639E-2</v>
      </c>
      <c r="I1662">
        <f>IF(B1662&gt;H1616,EXP(-1.414*M1616*J1662),1)</f>
        <v>0.88336504768632595</v>
      </c>
      <c r="J1662">
        <f>IF(B1662&gt;H1616,B1662-H1616,0)</f>
        <v>0.41628789127071641</v>
      </c>
    </row>
    <row r="1663" spans="1:10">
      <c r="A1663">
        <v>45</v>
      </c>
      <c r="B1663">
        <v>-21.87</v>
      </c>
      <c r="C1663">
        <v>9</v>
      </c>
      <c r="D1663">
        <v>2000</v>
      </c>
      <c r="E1663">
        <v>143</v>
      </c>
      <c r="F1663">
        <f>I1663*[1]!wallScanRefl(B1663,G1616,H1616,I1616,K1616)+J1616</f>
        <v>138.16627924050397</v>
      </c>
      <c r="G1663">
        <f t="shared" si="34"/>
        <v>0.16339060406141886</v>
      </c>
      <c r="I1663">
        <f>IF(B1663&gt;H1616,EXP(-1.414*M1616*J1663),1)</f>
        <v>0.90197996082118148</v>
      </c>
      <c r="J1663">
        <f>IF(B1663&gt;H1616,B1663-H1616,0)</f>
        <v>0.34628789127071613</v>
      </c>
    </row>
    <row r="1664" spans="1:10">
      <c r="A1664">
        <v>46</v>
      </c>
      <c r="B1664">
        <v>-21.934999999999999</v>
      </c>
      <c r="C1664">
        <v>9</v>
      </c>
      <c r="D1664">
        <v>2000</v>
      </c>
      <c r="E1664">
        <v>128</v>
      </c>
      <c r="F1664">
        <f>I1664*[1]!wallScanRefl(B1664,G1616,H1616,I1616,K1616)+J1616</f>
        <v>135.4189788589841</v>
      </c>
      <c r="G1664">
        <f t="shared" si="34"/>
        <v>0.43000974460978969</v>
      </c>
      <c r="I1664">
        <f>IF(B1664&gt;H1616,EXP(-1.414*M1616*J1664),1)</f>
        <v>0.91961630117018511</v>
      </c>
      <c r="J1664">
        <f>IF(B1664&gt;H1616,B1664-H1616,0)</f>
        <v>0.2812878912707184</v>
      </c>
    </row>
    <row r="1665" spans="1:10">
      <c r="A1665">
        <v>47</v>
      </c>
      <c r="B1665">
        <v>-21.995000000000001</v>
      </c>
      <c r="C1665">
        <v>9</v>
      </c>
      <c r="D1665">
        <v>2000</v>
      </c>
      <c r="E1665">
        <v>139</v>
      </c>
      <c r="F1665">
        <f>I1665*[1]!wallScanRefl(B1665,G1616,H1616,I1616,K1616)+J1616</f>
        <v>131.12069298787389</v>
      </c>
      <c r="G1665">
        <f t="shared" si="34"/>
        <v>0.4466437337506447</v>
      </c>
      <c r="I1665">
        <f>IF(B1665&gt;H1616,EXP(-1.414*M1616*J1665),1)</f>
        <v>0.93620192001301938</v>
      </c>
      <c r="J1665">
        <f>IF(B1665&gt;H1616,B1665-H1616,0)</f>
        <v>0.22128789127071613</v>
      </c>
    </row>
    <row r="1666" spans="1:10">
      <c r="A1666">
        <v>48</v>
      </c>
      <c r="B1666">
        <v>-22.065000000000001</v>
      </c>
      <c r="C1666">
        <v>9</v>
      </c>
      <c r="D1666">
        <v>2000</v>
      </c>
      <c r="E1666">
        <v>109</v>
      </c>
      <c r="F1666">
        <f>I1666*[1]!wallScanRefl(B1666,G1616,H1616,I1616,K1616)+J1616</f>
        <v>123.84636302483416</v>
      </c>
      <c r="G1666">
        <f t="shared" si="34"/>
        <v>2.0221513308730548</v>
      </c>
      <c r="I1666">
        <f>IF(B1666&gt;H1616,EXP(-1.414*M1616*J1666),1)</f>
        <v>0.95593025029207257</v>
      </c>
      <c r="J1666">
        <f>IF(B1666&gt;H1616,B1666-H1616,0)</f>
        <v>0.15128789127071585</v>
      </c>
    </row>
    <row r="1667" spans="1:10">
      <c r="A1667">
        <v>49</v>
      </c>
      <c r="B1667">
        <v>-22.135000000000002</v>
      </c>
      <c r="C1667">
        <v>9</v>
      </c>
      <c r="D1667">
        <v>2000</v>
      </c>
      <c r="E1667">
        <v>121</v>
      </c>
      <c r="F1667">
        <f>I1667*[1]!wallScanRefl(B1667,G1616,H1616,I1616,K1616)+J1616</f>
        <v>113.99919263256653</v>
      </c>
      <c r="G1667">
        <f t="shared" si="34"/>
        <v>0.40505209748686533</v>
      </c>
      <c r="I1667">
        <f>IF(B1667&gt;H1616,EXP(-1.414*M1616*J1667),1)</f>
        <v>0.97607431034830239</v>
      </c>
      <c r="J1667">
        <f>IF(B1667&gt;H1616,B1667-H1616,0)</f>
        <v>8.1287891270715562E-2</v>
      </c>
    </row>
    <row r="1668" spans="1:10">
      <c r="A1668">
        <v>50</v>
      </c>
      <c r="B1668">
        <v>-22.19</v>
      </c>
      <c r="C1668">
        <v>10</v>
      </c>
      <c r="D1668">
        <v>2000</v>
      </c>
      <c r="E1668">
        <v>120</v>
      </c>
      <c r="F1668">
        <f>I1668*[1]!wallScanRefl(B1668,G1616,H1616,I1616,K1616)+J1616</f>
        <v>104.35829753817744</v>
      </c>
      <c r="G1668">
        <f t="shared" si="34"/>
        <v>2.0388571325348832</v>
      </c>
      <c r="I1668">
        <f>IF(B1668&gt;H1616,EXP(-1.414*M1616*J1668),1)</f>
        <v>0.99219913367830148</v>
      </c>
      <c r="J1668">
        <f>IF(B1668&gt;H1616,B1668-H1616,0)</f>
        <v>2.6287891270715846E-2</v>
      </c>
    </row>
    <row r="1669" spans="1:10">
      <c r="A1669">
        <v>51</v>
      </c>
      <c r="B1669">
        <v>-22.254999999999999</v>
      </c>
      <c r="C1669">
        <v>9</v>
      </c>
      <c r="D1669">
        <v>2000</v>
      </c>
      <c r="E1669">
        <v>82</v>
      </c>
      <c r="F1669">
        <f>I1669*[1]!wallScanRefl(B1669,G1616,H1616,I1616,K1616)+J1616</f>
        <v>90.87816393319018</v>
      </c>
      <c r="G1669">
        <f t="shared" si="34"/>
        <v>0.96124140029998684</v>
      </c>
      <c r="I1669">
        <f>IF(B1669&gt;H1616,EXP(-1.414*M1616*J1669),1)</f>
        <v>1</v>
      </c>
      <c r="J1669">
        <f>IF(B1669&gt;H1616,B1669-H1616,0)</f>
        <v>0</v>
      </c>
    </row>
    <row r="1670" spans="1:10">
      <c r="A1670">
        <v>52</v>
      </c>
      <c r="B1670">
        <v>-22.33</v>
      </c>
      <c r="C1670">
        <v>9</v>
      </c>
      <c r="D1670">
        <v>2000</v>
      </c>
      <c r="E1670">
        <v>82</v>
      </c>
      <c r="F1670">
        <f>I1670*[1]!wallScanRefl(B1670,G1616,H1616,I1616,K1616)+J1616</f>
        <v>76.870478601599217</v>
      </c>
      <c r="G1670">
        <f t="shared" si="34"/>
        <v>0.32087792410550642</v>
      </c>
      <c r="I1670">
        <f>IF(B1670&gt;H1616,EXP(-1.414*M1616*J1670),1)</f>
        <v>1</v>
      </c>
      <c r="J1670">
        <f>IF(B1670&gt;H1616,B1670-H1616,0)</f>
        <v>0</v>
      </c>
    </row>
    <row r="1671" spans="1:10">
      <c r="A1671">
        <v>53</v>
      </c>
      <c r="B1671">
        <v>-22.39</v>
      </c>
      <c r="C1671">
        <v>9</v>
      </c>
      <c r="D1671">
        <v>2000</v>
      </c>
      <c r="E1671">
        <v>71</v>
      </c>
      <c r="F1671">
        <f>I1671*[1]!wallScanRefl(B1671,G1616,H1616,I1616,K1616)+J1616</f>
        <v>67.551414040828632</v>
      </c>
      <c r="G1671">
        <f t="shared" si="34"/>
        <v>0.16750345236329439</v>
      </c>
      <c r="I1671">
        <f>IF(B1671&gt;H1616,EXP(-1.414*M1616*J1671),1)</f>
        <v>1</v>
      </c>
      <c r="J1671">
        <f>IF(B1671&gt;H1616,B1671-H1616,0)</f>
        <v>0</v>
      </c>
    </row>
    <row r="1672" spans="1:10">
      <c r="A1672">
        <v>54</v>
      </c>
      <c r="B1672">
        <v>-22.445</v>
      </c>
      <c r="C1672">
        <v>9</v>
      </c>
      <c r="D1672">
        <v>2000</v>
      </c>
      <c r="E1672">
        <v>47</v>
      </c>
      <c r="F1672">
        <f>I1672*[1]!wallScanRefl(B1672,G1616,H1616,I1616,K1616)+J1616</f>
        <v>60.482494296045999</v>
      </c>
      <c r="G1672">
        <f t="shared" si="34"/>
        <v>3.8676096264449553</v>
      </c>
      <c r="I1672">
        <f>IF(B1672&gt;H1616,EXP(-1.414*M1616*J1672),1)</f>
        <v>1</v>
      </c>
      <c r="J1672">
        <f>IF(B1672&gt;H1616,B1672-H1616,0)</f>
        <v>0</v>
      </c>
    </row>
    <row r="1673" spans="1:10">
      <c r="A1673">
        <v>55</v>
      </c>
      <c r="B1673">
        <v>-22.51</v>
      </c>
      <c r="C1673">
        <v>9</v>
      </c>
      <c r="D1673">
        <v>2000</v>
      </c>
      <c r="E1673">
        <v>63</v>
      </c>
      <c r="F1673">
        <f>I1673*[1]!wallScanRefl(B1673,G1616,H1616,I1616,K1616)+J1616</f>
        <v>53.945508131295171</v>
      </c>
      <c r="G1673">
        <f t="shared" si="34"/>
        <v>1.3013305238165376</v>
      </c>
      <c r="I1673">
        <f>IF(B1673&gt;H1616,EXP(-1.414*M1616*J1673),1)</f>
        <v>1</v>
      </c>
      <c r="J1673">
        <f>IF(B1673&gt;H1616,B1673-H1616,0)</f>
        <v>0</v>
      </c>
    </row>
    <row r="1674" spans="1:10">
      <c r="A1674">
        <v>56</v>
      </c>
      <c r="B1674">
        <v>-22.58</v>
      </c>
      <c r="C1674">
        <v>9</v>
      </c>
      <c r="D1674">
        <v>2000</v>
      </c>
      <c r="E1674">
        <v>57</v>
      </c>
      <c r="F1674">
        <f>I1674*[1]!wallScanRefl(B1674,G1616,H1616,I1616,K1616)+J1616</f>
        <v>49.107274532201522</v>
      </c>
      <c r="G1674">
        <f t="shared" si="34"/>
        <v>1.0928967598251702</v>
      </c>
      <c r="I1674">
        <f>IF(B1674&gt;H1616,EXP(-1.414*M1616*J1674),1)</f>
        <v>1</v>
      </c>
      <c r="J1674">
        <f>IF(B1674&gt;H1616,B1674-H1616,0)</f>
        <v>0</v>
      </c>
    </row>
    <row r="1675" spans="1:10">
      <c r="A1675">
        <v>57</v>
      </c>
      <c r="B1675">
        <v>-22.645</v>
      </c>
      <c r="C1675">
        <v>9</v>
      </c>
      <c r="D1675">
        <v>2000</v>
      </c>
      <c r="E1675">
        <v>43</v>
      </c>
      <c r="F1675">
        <f>I1675*[1]!wallScanRefl(B1675,G1616,H1616,I1616,K1616)+J1616</f>
        <v>46.658969727206419</v>
      </c>
      <c r="G1675">
        <f t="shared" si="34"/>
        <v>0.31135022010727936</v>
      </c>
      <c r="I1675">
        <f>IF(B1675&gt;H1616,EXP(-1.414*M1616*J1675),1)</f>
        <v>1</v>
      </c>
      <c r="J1675">
        <f>IF(B1675&gt;H1616,B1675-H1616,0)</f>
        <v>0</v>
      </c>
    </row>
    <row r="1676" spans="1:10">
      <c r="A1676">
        <v>58</v>
      </c>
      <c r="B1676">
        <v>-22.71</v>
      </c>
      <c r="C1676">
        <v>9</v>
      </c>
      <c r="D1676">
        <v>2000</v>
      </c>
      <c r="E1676">
        <v>58</v>
      </c>
      <c r="F1676">
        <f>I1676*[1]!wallScanRefl(B1676,G1616,H1616,I1616,K1616)+J1616</f>
        <v>46.114611328095194</v>
      </c>
      <c r="G1676">
        <f t="shared" si="34"/>
        <v>2.4355597221076395</v>
      </c>
      <c r="I1676">
        <f>IF(B1676&gt;H1616,EXP(-1.414*M1616*J1676),1)</f>
        <v>1</v>
      </c>
      <c r="J1676">
        <f>IF(B1676&gt;H1616,B1676-H1616,0)</f>
        <v>0</v>
      </c>
    </row>
    <row r="1677" spans="1:10">
      <c r="A1677">
        <v>59</v>
      </c>
      <c r="B1677">
        <v>-22.78</v>
      </c>
      <c r="C1677">
        <v>9</v>
      </c>
      <c r="D1677">
        <v>2000</v>
      </c>
      <c r="E1677">
        <v>43</v>
      </c>
      <c r="F1677">
        <f>I1677*[1]!wallScanRefl(B1677,G1616,H1616,I1616,K1616)+J1616</f>
        <v>46.114611328095194</v>
      </c>
      <c r="G1677">
        <f t="shared" si="34"/>
        <v>0.22560008663020711</v>
      </c>
      <c r="I1677">
        <f>IF(B1677&gt;H1616,EXP(-1.414*M1616*J1677),1)</f>
        <v>1</v>
      </c>
      <c r="J1677">
        <f>IF(B1677&gt;H1616,B1677-H1616,0)</f>
        <v>0</v>
      </c>
    </row>
    <row r="1678" spans="1:10">
      <c r="A1678">
        <v>60</v>
      </c>
      <c r="B1678">
        <v>-22.844999999999999</v>
      </c>
      <c r="C1678">
        <v>9</v>
      </c>
      <c r="D1678">
        <v>2000</v>
      </c>
      <c r="E1678">
        <v>42</v>
      </c>
      <c r="F1678">
        <f>I1678*[1]!wallScanRefl(B1678,G1616,H1616,I1616,K1616)+J1616</f>
        <v>46.114611328095194</v>
      </c>
      <c r="G1678">
        <f t="shared" si="34"/>
        <v>0.40309586622117372</v>
      </c>
      <c r="I1678">
        <f>IF(B1678&gt;H1616,EXP(-1.414*M1616*J1678),1)</f>
        <v>1</v>
      </c>
      <c r="J1678">
        <f>IF(B1678&gt;H1616,B1678-H1616,0)</f>
        <v>0</v>
      </c>
    </row>
    <row r="1679" spans="1:10">
      <c r="A1679">
        <v>61</v>
      </c>
      <c r="B1679">
        <v>-22.91</v>
      </c>
      <c r="C1679">
        <v>9</v>
      </c>
      <c r="D1679">
        <v>2000</v>
      </c>
      <c r="E1679">
        <v>48</v>
      </c>
      <c r="F1679">
        <f>I1679*[1]!wallScanRefl(B1679,G1616,H1616,I1616,K1616)+J1616</f>
        <v>46.114611328095194</v>
      </c>
      <c r="G1679">
        <f t="shared" si="34"/>
        <v>7.4056050919728528E-2</v>
      </c>
      <c r="I1679">
        <f>IF(B1679&gt;H1616,EXP(-1.414*M1616*J1679),1)</f>
        <v>1</v>
      </c>
      <c r="J1679">
        <f>IF(B1679&gt;H1616,B1679-H1616,0)</f>
        <v>0</v>
      </c>
    </row>
    <row r="1680" spans="1:10">
      <c r="A1680">
        <v>62</v>
      </c>
      <c r="B1680">
        <v>-22.97</v>
      </c>
      <c r="C1680">
        <v>10</v>
      </c>
      <c r="D1680">
        <v>2000</v>
      </c>
      <c r="E1680">
        <v>46</v>
      </c>
      <c r="F1680">
        <f>I1680*[1]!wallScanRefl(B1680,G1616,H1616,I1616,K1616)+J1616</f>
        <v>46.114611328095194</v>
      </c>
      <c r="G1680">
        <f t="shared" si="34"/>
        <v>2.8555992451617689E-4</v>
      </c>
      <c r="I1680">
        <f>IF(B1680&gt;H1616,EXP(-1.414*M1616*J1680),1)</f>
        <v>1</v>
      </c>
      <c r="J1680">
        <f>IF(B1680&gt;H1616,B1680-H1616,0)</f>
        <v>0</v>
      </c>
    </row>
    <row r="1681" spans="1:10">
      <c r="A1681">
        <v>63</v>
      </c>
      <c r="B1681">
        <v>-23.04</v>
      </c>
      <c r="C1681">
        <v>9</v>
      </c>
      <c r="D1681">
        <v>2000</v>
      </c>
      <c r="E1681">
        <v>38</v>
      </c>
      <c r="F1681">
        <f>I1681*[1]!wallScanRefl(B1681,G1616,H1616,I1616,K1616)+J1616</f>
        <v>46.114611328095194</v>
      </c>
      <c r="G1681">
        <f t="shared" si="34"/>
        <v>1.7328136054223906</v>
      </c>
      <c r="I1681">
        <f>IF(B1681&gt;H1616,EXP(-1.414*M1616*J1681),1)</f>
        <v>1</v>
      </c>
      <c r="J1681">
        <f>IF(B1681&gt;H1616,B1681-H1616,0)</f>
        <v>0</v>
      </c>
    </row>
    <row r="1682" spans="1:10">
      <c r="A1682">
        <v>64</v>
      </c>
      <c r="B1682">
        <v>-23.1</v>
      </c>
      <c r="C1682">
        <v>9</v>
      </c>
      <c r="D1682">
        <v>2000</v>
      </c>
      <c r="E1682">
        <v>48</v>
      </c>
      <c r="F1682">
        <f>I1682*[1]!wallScanRefl(B1682,G1616,H1616,I1616,K1616)+J1616</f>
        <v>46.114611328095194</v>
      </c>
      <c r="G1682">
        <f t="shared" si="34"/>
        <v>7.4056050919728528E-2</v>
      </c>
      <c r="I1682">
        <f>IF(B1682&gt;H1616,EXP(-1.414*M1616*J1682),1)</f>
        <v>1</v>
      </c>
      <c r="J1682">
        <f>IF(B1682&gt;H1616,B1682-H1616,0)</f>
        <v>0</v>
      </c>
    </row>
    <row r="1683" spans="1:10">
      <c r="A1683">
        <v>65</v>
      </c>
      <c r="B1683">
        <v>-23.17</v>
      </c>
      <c r="C1683">
        <v>9</v>
      </c>
      <c r="D1683">
        <v>2000</v>
      </c>
      <c r="E1683">
        <v>34</v>
      </c>
      <c r="F1683">
        <f>I1683*[1]!wallScanRefl(B1683,G1616,H1616,I1616,K1616)+J1616</f>
        <v>46.114611328095194</v>
      </c>
      <c r="G1683">
        <f t="shared" si="34"/>
        <v>4.3165825773768347</v>
      </c>
      <c r="I1683">
        <f>IF(B1683&gt;H1616,EXP(-1.414*M1616*J1683),1)</f>
        <v>1</v>
      </c>
      <c r="J1683">
        <f>IF(B1683&gt;H1616,B1683-H1616,0)</f>
        <v>0</v>
      </c>
    </row>
    <row r="1684" spans="1:10">
      <c r="A1684">
        <v>66</v>
      </c>
      <c r="B1684">
        <v>-23.234999999999999</v>
      </c>
      <c r="C1684">
        <v>9</v>
      </c>
      <c r="D1684">
        <v>2000</v>
      </c>
      <c r="E1684">
        <v>55</v>
      </c>
      <c r="F1684">
        <f>I1684*[1]!wallScanRefl(B1684,G1616,H1616,I1616,K1616)+J1616</f>
        <v>46.114611328095194</v>
      </c>
      <c r="G1684">
        <f t="shared" ref="G1684:G1693" si="35">(F1684-E1684)^2/E1684</f>
        <v>1.4354569427420774</v>
      </c>
      <c r="I1684">
        <f>IF(B1684&gt;H1616,EXP(-1.414*M1616*J1684),1)</f>
        <v>1</v>
      </c>
      <c r="J1684">
        <f>IF(B1684&gt;H1616,B1684-H1616,0)</f>
        <v>0</v>
      </c>
    </row>
    <row r="1685" spans="1:10">
      <c r="A1685">
        <v>67</v>
      </c>
      <c r="B1685">
        <v>-23.3</v>
      </c>
      <c r="C1685">
        <v>9</v>
      </c>
      <c r="D1685">
        <v>2000</v>
      </c>
      <c r="E1685">
        <v>57</v>
      </c>
      <c r="F1685">
        <f>I1685*[1]!wallScanRefl(B1685,G1616,H1616,I1616,K1616)+J1616</f>
        <v>46.114611328095194</v>
      </c>
      <c r="G1685">
        <f t="shared" si="35"/>
        <v>2.0788015182181314</v>
      </c>
      <c r="I1685">
        <f>IF(B1685&gt;H1616,EXP(-1.414*M1616*J1685),1)</f>
        <v>1</v>
      </c>
      <c r="J1685">
        <f>IF(B1685&gt;H1616,B1685-H1616,0)</f>
        <v>0</v>
      </c>
    </row>
    <row r="1686" spans="1:10">
      <c r="A1686">
        <v>68</v>
      </c>
      <c r="B1686">
        <v>-23.36</v>
      </c>
      <c r="C1686">
        <v>10</v>
      </c>
      <c r="D1686">
        <v>2000</v>
      </c>
      <c r="E1686">
        <v>62</v>
      </c>
      <c r="F1686">
        <f>I1686*[1]!wallScanRefl(B1686,G1616,H1616,I1616,K1616)+J1616</f>
        <v>46.114611328095194</v>
      </c>
      <c r="G1686">
        <f t="shared" si="35"/>
        <v>4.0700898912497019</v>
      </c>
      <c r="I1686">
        <f>IF(B1686&gt;H1616,EXP(-1.414*M1616*J1686),1)</f>
        <v>1</v>
      </c>
      <c r="J1686">
        <f>IF(B1686&gt;H1616,B1686-H1616,0)</f>
        <v>0</v>
      </c>
    </row>
    <row r="1687" spans="1:10">
      <c r="A1687">
        <v>69</v>
      </c>
      <c r="B1687">
        <v>-23.43</v>
      </c>
      <c r="C1687">
        <v>9</v>
      </c>
      <c r="D1687">
        <v>2000</v>
      </c>
      <c r="E1687">
        <v>52</v>
      </c>
      <c r="F1687">
        <f>I1687*[1]!wallScanRefl(B1687,G1616,H1616,I1616,K1616)+J1616</f>
        <v>46.114611328095194</v>
      </c>
      <c r="G1687">
        <f t="shared" si="35"/>
        <v>0.66611153498818121</v>
      </c>
      <c r="I1687">
        <f>IF(B1687&gt;H1616,EXP(-1.414*M1616*J1687),1)</f>
        <v>1</v>
      </c>
      <c r="J1687">
        <f>IF(B1687&gt;H1616,B1687-H1616,0)</f>
        <v>0</v>
      </c>
    </row>
    <row r="1688" spans="1:10">
      <c r="A1688">
        <v>70</v>
      </c>
      <c r="B1688">
        <v>-23.495000000000001</v>
      </c>
      <c r="C1688">
        <v>9</v>
      </c>
      <c r="D1688">
        <v>2000</v>
      </c>
      <c r="E1688">
        <v>47</v>
      </c>
      <c r="F1688">
        <f>I1688*[1]!wallScanRefl(B1688,G1616,H1616,I1616,K1616)+J1616</f>
        <v>46.114611328095194</v>
      </c>
      <c r="G1688">
        <f t="shared" si="35"/>
        <v>1.6679002134837376E-2</v>
      </c>
      <c r="I1688">
        <f>IF(B1688&gt;H1616,EXP(-1.414*M1616*J1688),1)</f>
        <v>1</v>
      </c>
      <c r="J1688">
        <f>IF(B1688&gt;H1616,B1688-H1616,0)</f>
        <v>0</v>
      </c>
    </row>
    <row r="1689" spans="1:10">
      <c r="A1689">
        <v>71</v>
      </c>
      <c r="B1689">
        <v>-23.56</v>
      </c>
      <c r="C1689">
        <v>9</v>
      </c>
      <c r="D1689">
        <v>2000</v>
      </c>
      <c r="E1689">
        <v>45</v>
      </c>
      <c r="F1689">
        <f>I1689*[1]!wallScanRefl(B1689,G1616,H1616,I1616,K1616)+J1616</f>
        <v>46.114611328095194</v>
      </c>
      <c r="G1689">
        <f t="shared" si="35"/>
        <v>2.7607964727069591E-2</v>
      </c>
      <c r="I1689">
        <f>IF(B1689&gt;H1616,EXP(-1.414*M1616*J1689),1)</f>
        <v>1</v>
      </c>
      <c r="J1689">
        <f>IF(B1689&gt;H1616,B1689-H1616,0)</f>
        <v>0</v>
      </c>
    </row>
    <row r="1690" spans="1:10">
      <c r="A1690">
        <v>72</v>
      </c>
      <c r="B1690">
        <v>-23.625</v>
      </c>
      <c r="C1690">
        <v>9</v>
      </c>
      <c r="D1690">
        <v>2000</v>
      </c>
      <c r="E1690">
        <v>45</v>
      </c>
      <c r="F1690">
        <f>I1690*[1]!wallScanRefl(B1690,G1616,H1616,I1616,K1616)+J1616</f>
        <v>46.114611328095194</v>
      </c>
      <c r="G1690">
        <f t="shared" si="35"/>
        <v>2.7607964727069591E-2</v>
      </c>
      <c r="I1690">
        <f>IF(B1690&gt;H1616,EXP(-1.414*M1616*J1690),1)</f>
        <v>1</v>
      </c>
      <c r="J1690">
        <f>IF(B1690&gt;H1616,B1690-H1616,0)</f>
        <v>0</v>
      </c>
    </row>
    <row r="1691" spans="1:10">
      <c r="A1691">
        <v>73</v>
      </c>
      <c r="B1691">
        <v>-23.69</v>
      </c>
      <c r="C1691">
        <v>9</v>
      </c>
      <c r="D1691">
        <v>2000</v>
      </c>
      <c r="E1691">
        <v>38</v>
      </c>
      <c r="F1691">
        <f>I1691*[1]!wallScanRefl(B1691,G1616,H1616,I1616,K1616)+J1616</f>
        <v>46.114611328095194</v>
      </c>
      <c r="G1691">
        <f t="shared" si="35"/>
        <v>1.7328136054223906</v>
      </c>
      <c r="I1691">
        <f>IF(B1691&gt;H1616,EXP(-1.414*M1616*J1691),1)</f>
        <v>1</v>
      </c>
      <c r="J1691">
        <f>IF(B1691&gt;H1616,B1691-H1616,0)</f>
        <v>0</v>
      </c>
    </row>
    <row r="1692" spans="1:10">
      <c r="A1692">
        <v>74</v>
      </c>
      <c r="B1692">
        <v>-23.754999999999999</v>
      </c>
      <c r="C1692">
        <v>10</v>
      </c>
      <c r="D1692">
        <v>2000</v>
      </c>
      <c r="E1692">
        <v>38</v>
      </c>
      <c r="F1692">
        <f>I1692*[1]!wallScanRefl(B1692,G1616,H1616,I1616,K1616)+J1616</f>
        <v>46.114611328095194</v>
      </c>
      <c r="G1692">
        <f t="shared" si="35"/>
        <v>1.7328136054223906</v>
      </c>
      <c r="I1692">
        <f>IF(B1692&gt;H1616,EXP(-1.414*M1616*J1692),1)</f>
        <v>1</v>
      </c>
      <c r="J1692">
        <f>IF(B1692&gt;H1616,B1692-H1616,0)</f>
        <v>0</v>
      </c>
    </row>
    <row r="1693" spans="1:10">
      <c r="A1693">
        <v>75</v>
      </c>
      <c r="B1693">
        <v>-23.815000000000001</v>
      </c>
      <c r="C1693">
        <v>9</v>
      </c>
      <c r="D1693">
        <v>2000</v>
      </c>
      <c r="E1693">
        <v>56</v>
      </c>
      <c r="F1693">
        <f>I1693*[1]!wallScanRefl(B1693,G1616,H1616,I1616,K1616)+J1616</f>
        <v>46.114611328095194</v>
      </c>
      <c r="G1693">
        <f t="shared" si="35"/>
        <v>1.7450162356182835</v>
      </c>
      <c r="I1693">
        <f>IF(B1693&gt;H1616,EXP(-1.414*M1616*J1693),1)</f>
        <v>1</v>
      </c>
      <c r="J1693">
        <f>IF(B1693&gt;H1616,B1693-H1616,0)</f>
        <v>0</v>
      </c>
    </row>
    <row r="1694" spans="1:10">
      <c r="A1694" t="s">
        <v>0</v>
      </c>
    </row>
    <row r="1695" spans="1:10">
      <c r="A1695" t="s">
        <v>0</v>
      </c>
    </row>
    <row r="1696" spans="1:10">
      <c r="A1696" t="s">
        <v>0</v>
      </c>
    </row>
    <row r="1697" spans="1:13">
      <c r="A1697" t="s">
        <v>0</v>
      </c>
    </row>
    <row r="1698" spans="1:13">
      <c r="A1698" t="s">
        <v>50</v>
      </c>
    </row>
    <row r="1699" spans="1:13">
      <c r="A1699" t="s">
        <v>2</v>
      </c>
    </row>
    <row r="1700" spans="1:13">
      <c r="A1700" t="s">
        <v>15</v>
      </c>
    </row>
    <row r="1701" spans="1:13">
      <c r="A1701" t="s">
        <v>4</v>
      </c>
    </row>
    <row r="1702" spans="1:13">
      <c r="A1702" t="s">
        <v>5</v>
      </c>
    </row>
    <row r="1703" spans="1:13">
      <c r="A1703" t="s">
        <v>6</v>
      </c>
    </row>
    <row r="1704" spans="1:13">
      <c r="A1704" t="s">
        <v>7</v>
      </c>
    </row>
    <row r="1705" spans="1:13">
      <c r="A1705" t="s">
        <v>51</v>
      </c>
    </row>
    <row r="1706" spans="1:13">
      <c r="A1706" t="s">
        <v>9</v>
      </c>
    </row>
    <row r="1707" spans="1:13">
      <c r="A1707" t="s">
        <v>10</v>
      </c>
      <c r="G1707" t="s">
        <v>159</v>
      </c>
      <c r="H1707" t="s">
        <v>160</v>
      </c>
      <c r="I1707" t="s">
        <v>161</v>
      </c>
      <c r="J1707" t="s">
        <v>162</v>
      </c>
      <c r="K1707" t="s">
        <v>109</v>
      </c>
      <c r="M1707" t="s">
        <v>163</v>
      </c>
    </row>
    <row r="1708" spans="1:13">
      <c r="A1708" t="s">
        <v>11</v>
      </c>
      <c r="G1708">
        <v>153.77974082988143</v>
      </c>
      <c r="H1708">
        <v>-22.202265389314096</v>
      </c>
      <c r="I1708">
        <v>0.7137444487975898</v>
      </c>
      <c r="J1708">
        <v>40.670212852947088</v>
      </c>
      <c r="K1708">
        <v>90</v>
      </c>
      <c r="M1708">
        <v>0.46253188346876162</v>
      </c>
    </row>
    <row r="1709" spans="1:13">
      <c r="A1709" t="s">
        <v>0</v>
      </c>
    </row>
    <row r="1710" spans="1:13">
      <c r="A1710" t="s">
        <v>130</v>
      </c>
      <c r="B1710" t="s">
        <v>123</v>
      </c>
      <c r="C1710" t="s">
        <v>112</v>
      </c>
      <c r="D1710" t="s">
        <v>129</v>
      </c>
      <c r="E1710" t="s">
        <v>128</v>
      </c>
      <c r="F1710" t="s">
        <v>164</v>
      </c>
      <c r="G1710" t="s">
        <v>165</v>
      </c>
      <c r="H1710" t="s">
        <v>166</v>
      </c>
      <c r="I1710" t="s">
        <v>167</v>
      </c>
      <c r="J1710" t="s">
        <v>157</v>
      </c>
    </row>
    <row r="1711" spans="1:13">
      <c r="A1711">
        <v>1</v>
      </c>
      <c r="B1711">
        <v>-18.989999999999998</v>
      </c>
      <c r="C1711">
        <v>9</v>
      </c>
      <c r="D1711">
        <v>2000</v>
      </c>
      <c r="E1711">
        <v>101</v>
      </c>
      <c r="F1711">
        <f>I1711*[1]!wallScanRefl(B1711,G1708,H1708,I1708,K1708)+J1708</f>
        <v>59.484852040536651</v>
      </c>
      <c r="G1711">
        <f>(F1711-E1711)^2/E1711</f>
        <v>17.064430793031026</v>
      </c>
      <c r="H1711">
        <f>SUM(G1736:G1785)/(COUNT(G1736:G1785)-4)</f>
        <v>1.0158261116846874</v>
      </c>
      <c r="I1711">
        <f>IF(B1711&gt;H1708,EXP(-1.414*M1708*J1711),1)</f>
        <v>0.12234797045472476</v>
      </c>
      <c r="J1711">
        <f>IF(B1711&gt;H1708,B1711-H1708,0)</f>
        <v>3.2122653893140978</v>
      </c>
    </row>
    <row r="1712" spans="1:13">
      <c r="A1712">
        <v>2</v>
      </c>
      <c r="B1712">
        <v>-19.074999999999999</v>
      </c>
      <c r="C1712">
        <v>10</v>
      </c>
      <c r="D1712">
        <v>2000</v>
      </c>
      <c r="E1712">
        <v>104</v>
      </c>
      <c r="F1712">
        <f>I1712*[1]!wallScanRefl(B1712,G1708,H1708,I1708,K1708)+J1708</f>
        <v>60.560408993598649</v>
      </c>
      <c r="G1712">
        <f t="shared" ref="G1712:G1775" si="36">(F1712-E1712)^2/E1712</f>
        <v>18.144212180802164</v>
      </c>
      <c r="I1712">
        <f>IF(B1712&gt;H1708,EXP(-1.414*M1708*J1712),1)</f>
        <v>0.12934210991196204</v>
      </c>
      <c r="J1712">
        <f>IF(B1712&gt;H1708,B1712-H1708,0)</f>
        <v>3.1272653893140969</v>
      </c>
    </row>
    <row r="1713" spans="1:10">
      <c r="A1713">
        <v>3</v>
      </c>
      <c r="B1713">
        <v>-19.135000000000002</v>
      </c>
      <c r="C1713">
        <v>9</v>
      </c>
      <c r="D1713">
        <v>2000</v>
      </c>
      <c r="E1713">
        <v>109</v>
      </c>
      <c r="F1713">
        <f>I1713*[1]!wallScanRefl(B1713,G1708,H1708,I1708,K1708)+J1708</f>
        <v>61.356440733757786</v>
      </c>
      <c r="G1713">
        <f t="shared" si="36"/>
        <v>20.824850821614078</v>
      </c>
      <c r="I1713">
        <f>IF(B1713&gt;H1708,EXP(-1.414*M1708*J1713),1)</f>
        <v>0.13451855081284603</v>
      </c>
      <c r="J1713">
        <f>IF(B1713&gt;H1708,B1713-H1708,0)</f>
        <v>3.0672653893140946</v>
      </c>
    </row>
    <row r="1714" spans="1:10">
      <c r="A1714">
        <v>4</v>
      </c>
      <c r="B1714">
        <v>-19.2</v>
      </c>
      <c r="C1714">
        <v>9</v>
      </c>
      <c r="D1714">
        <v>2000</v>
      </c>
      <c r="E1714">
        <v>97</v>
      </c>
      <c r="F1714">
        <f>I1714*[1]!wallScanRefl(B1714,G1708,H1708,I1708,K1708)+J1708</f>
        <v>62.254799190800298</v>
      </c>
      <c r="G1714">
        <f t="shared" si="36"/>
        <v>12.445659580119708</v>
      </c>
      <c r="I1714">
        <f>IF(B1714&gt;H1708,EXP(-1.414*M1708*J1714),1)</f>
        <v>0.14036040262111715</v>
      </c>
      <c r="J1714">
        <f>IF(B1714&gt;H1708,B1714-H1708,0)</f>
        <v>3.0022653893140969</v>
      </c>
    </row>
    <row r="1715" spans="1:10">
      <c r="A1715">
        <v>5</v>
      </c>
      <c r="B1715">
        <v>-19.265000000000001</v>
      </c>
      <c r="C1715">
        <v>9</v>
      </c>
      <c r="D1715">
        <v>2000</v>
      </c>
      <c r="E1715">
        <v>96</v>
      </c>
      <c r="F1715">
        <f>I1715*[1]!wallScanRefl(B1715,G1708,H1708,I1708,K1708)+J1708</f>
        <v>63.192171426574774</v>
      </c>
      <c r="G1715">
        <f t="shared" si="36"/>
        <v>11.212016830242257</v>
      </c>
      <c r="I1715">
        <f>IF(B1715&gt;H1708,EXP(-1.414*M1708*J1715),1)</f>
        <v>0.14645595350913329</v>
      </c>
      <c r="J1715">
        <f>IF(B1715&gt;H1708,B1715-H1708,0)</f>
        <v>2.9372653893140956</v>
      </c>
    </row>
    <row r="1716" spans="1:10">
      <c r="A1716">
        <v>6</v>
      </c>
      <c r="B1716">
        <v>-19.329999999999998</v>
      </c>
      <c r="C1716">
        <v>9</v>
      </c>
      <c r="D1716">
        <v>2000</v>
      </c>
      <c r="E1716">
        <v>93</v>
      </c>
      <c r="F1716">
        <f>I1716*[1]!wallScanRefl(B1716,G1708,H1708,I1708,K1708)+J1708</f>
        <v>64.170251725716597</v>
      </c>
      <c r="G1716">
        <f t="shared" si="36"/>
        <v>8.9371439307370633</v>
      </c>
      <c r="I1716">
        <f>IF(B1716&gt;H1708,EXP(-1.414*M1708*J1716),1)</f>
        <v>0.15281622108315548</v>
      </c>
      <c r="J1716">
        <f>IF(B1716&gt;H1708,B1716-H1708,0)</f>
        <v>2.8722653893140979</v>
      </c>
    </row>
    <row r="1717" spans="1:10">
      <c r="A1717">
        <v>7</v>
      </c>
      <c r="B1717">
        <v>-19.395</v>
      </c>
      <c r="C1717">
        <v>9</v>
      </c>
      <c r="D1717">
        <v>2000</v>
      </c>
      <c r="E1717">
        <v>96</v>
      </c>
      <c r="F1717">
        <f>I1717*[1]!wallScanRefl(B1717,G1708,H1708,I1708,K1708)+J1708</f>
        <v>65.190807952004974</v>
      </c>
      <c r="G1717">
        <f t="shared" si="36"/>
        <v>9.8875657776066657</v>
      </c>
      <c r="I1717">
        <f>IF(B1717&gt;H1708,EXP(-1.414*M1708*J1717),1)</f>
        <v>0.15945270142042797</v>
      </c>
      <c r="J1717">
        <f>IF(B1717&gt;H1708,B1717-H1708,0)</f>
        <v>2.8072653893140966</v>
      </c>
    </row>
    <row r="1718" spans="1:10">
      <c r="A1718">
        <v>8</v>
      </c>
      <c r="B1718">
        <v>-19.46</v>
      </c>
      <c r="C1718">
        <v>9</v>
      </c>
      <c r="D1718">
        <v>2000</v>
      </c>
      <c r="E1718">
        <v>116</v>
      </c>
      <c r="F1718">
        <f>I1718*[1]!wallScanRefl(B1718,G1708,H1708,I1708,K1708)+J1708</f>
        <v>66.255684743746656</v>
      </c>
      <c r="G1718">
        <f t="shared" si="36"/>
        <v>21.331869830288959</v>
      </c>
      <c r="I1718">
        <f>IF(B1718&gt;H1708,EXP(-1.414*M1708*J1718),1)</f>
        <v>0.16637738984814293</v>
      </c>
      <c r="J1718">
        <f>IF(B1718&gt;H1708,B1718-H1708,0)</f>
        <v>2.7422653893140954</v>
      </c>
    </row>
    <row r="1719" spans="1:10">
      <c r="A1719">
        <v>9</v>
      </c>
      <c r="B1719">
        <v>-19.524999999999999</v>
      </c>
      <c r="C1719">
        <v>9</v>
      </c>
      <c r="D1719">
        <v>2000</v>
      </c>
      <c r="E1719">
        <v>110</v>
      </c>
      <c r="F1719">
        <f>I1719*[1]!wallScanRefl(B1719,G1708,H1708,I1708,K1708)+J1708</f>
        <v>67.36680684792907</v>
      </c>
      <c r="G1719">
        <f t="shared" si="36"/>
        <v>16.52353780310716</v>
      </c>
      <c r="I1719">
        <f>IF(B1719&gt;H1708,EXP(-1.414*M1708*J1719),1)</f>
        <v>0.17360280262479461</v>
      </c>
      <c r="J1719">
        <f>IF(B1719&gt;H1708,B1719-H1708,0)</f>
        <v>2.6772653893140976</v>
      </c>
    </row>
    <row r="1720" spans="1:10">
      <c r="A1720">
        <v>10</v>
      </c>
      <c r="B1720">
        <v>-19.59</v>
      </c>
      <c r="C1720">
        <v>9</v>
      </c>
      <c r="D1720">
        <v>2000</v>
      </c>
      <c r="E1720">
        <v>108</v>
      </c>
      <c r="F1720">
        <f>I1720*[1]!wallScanRefl(B1720,G1708,H1708,I1708,K1708)+J1708</f>
        <v>68.526182599168436</v>
      </c>
      <c r="G1720">
        <f t="shared" si="36"/>
        <v>14.4276135203166</v>
      </c>
      <c r="I1720">
        <f>IF(B1720&gt;H1708,EXP(-1.414*M1708*J1720),1)</f>
        <v>0.18114199956310864</v>
      </c>
      <c r="J1720">
        <f>IF(B1720&gt;H1708,B1720-H1708,0)</f>
        <v>2.6122653893140964</v>
      </c>
    </row>
    <row r="1721" spans="1:10">
      <c r="A1721">
        <v>11</v>
      </c>
      <c r="B1721">
        <v>-19.655000000000001</v>
      </c>
      <c r="C1721">
        <v>9</v>
      </c>
      <c r="D1721">
        <v>2000</v>
      </c>
      <c r="E1721">
        <v>84</v>
      </c>
      <c r="F1721">
        <f>I1721*[1]!wallScanRefl(B1721,G1708,H1708,I1708,K1708)+J1708</f>
        <v>69.735907549740674</v>
      </c>
      <c r="G1721">
        <f t="shared" si="36"/>
        <v>2.422194445589823</v>
      </c>
      <c r="I1721">
        <f>IF(B1721&gt;H1708,EXP(-1.414*M1708*J1721),1)</f>
        <v>0.18900860763543265</v>
      </c>
      <c r="J1721">
        <f>IF(B1721&gt;H1708,B1721-H1708,0)</f>
        <v>2.5472653893140951</v>
      </c>
    </row>
    <row r="1722" spans="1:10">
      <c r="A1722">
        <v>12</v>
      </c>
      <c r="B1722">
        <v>-19.72</v>
      </c>
      <c r="C1722">
        <v>10</v>
      </c>
      <c r="D1722">
        <v>2000</v>
      </c>
      <c r="E1722">
        <v>105</v>
      </c>
      <c r="F1722">
        <f>I1722*[1]!wallScanRefl(B1722,G1708,H1708,I1708,K1708)+J1708</f>
        <v>70.998168257257191</v>
      </c>
      <c r="G1722">
        <f t="shared" si="36"/>
        <v>11.010710112969452</v>
      </c>
      <c r="I1722">
        <f>IF(B1722&gt;H1708,EXP(-1.414*M1708*J1722),1)</f>
        <v>0.19721684560426167</v>
      </c>
      <c r="J1722">
        <f>IF(B1722&gt;H1708,B1722-H1708,0)</f>
        <v>2.4822653893140973</v>
      </c>
    </row>
    <row r="1723" spans="1:10">
      <c r="A1723">
        <v>13</v>
      </c>
      <c r="B1723">
        <v>-19.785</v>
      </c>
      <c r="C1723">
        <v>9</v>
      </c>
      <c r="D1723">
        <v>2000</v>
      </c>
      <c r="E1723">
        <v>105</v>
      </c>
      <c r="F1723">
        <f>I1723*[1]!wallScanRefl(B1723,G1708,H1708,I1708,K1708)+J1708</f>
        <v>72.315246236831484</v>
      </c>
      <c r="G1723">
        <f t="shared" si="36"/>
        <v>10.17422027199008</v>
      </c>
      <c r="I1723">
        <f>IF(B1723&gt;H1708,EXP(-1.414*M1708*J1723),1)</f>
        <v>0.20578154972241539</v>
      </c>
      <c r="J1723">
        <f>IF(B1723&gt;H1708,B1723-H1708,0)</f>
        <v>2.4172653893140961</v>
      </c>
    </row>
    <row r="1724" spans="1:10">
      <c r="A1724">
        <v>14</v>
      </c>
      <c r="B1724">
        <v>-19.850000000000001</v>
      </c>
      <c r="C1724">
        <v>10</v>
      </c>
      <c r="D1724">
        <v>2000</v>
      </c>
      <c r="E1724">
        <v>117</v>
      </c>
      <c r="F1724">
        <f>I1724*[1]!wallScanRefl(B1724,G1708,H1708,I1708,K1708)+J1708</f>
        <v>73.689522084879073</v>
      </c>
      <c r="G1724">
        <f t="shared" si="36"/>
        <v>16.03245724133485</v>
      </c>
      <c r="I1724">
        <f>IF(B1724&gt;H1708,EXP(-1.414*M1708*J1724),1)</f>
        <v>0.21471820054931384</v>
      </c>
      <c r="J1724">
        <f>IF(B1724&gt;H1708,B1724-H1708,0)</f>
        <v>2.3522653893140948</v>
      </c>
    </row>
    <row r="1725" spans="1:10">
      <c r="A1725">
        <v>15</v>
      </c>
      <c r="B1725">
        <v>-19.914999999999999</v>
      </c>
      <c r="C1725">
        <v>9</v>
      </c>
      <c r="D1725">
        <v>2000</v>
      </c>
      <c r="E1725">
        <v>109</v>
      </c>
      <c r="F1725">
        <f>I1725*[1]!wallScanRefl(B1725,G1708,H1708,I1708,K1708)+J1708</f>
        <v>75.123479782005887</v>
      </c>
      <c r="G1725">
        <f t="shared" si="36"/>
        <v>10.528611211744623</v>
      </c>
      <c r="I1725">
        <f>IF(B1725&gt;H1708,EXP(-1.414*M1708*J1725),1)</f>
        <v>0.22404295093183094</v>
      </c>
      <c r="J1725">
        <f>IF(B1725&gt;H1708,B1725-H1708,0)</f>
        <v>2.2872653893140971</v>
      </c>
    </row>
    <row r="1726" spans="1:10">
      <c r="A1726">
        <v>16</v>
      </c>
      <c r="B1726">
        <v>-19.984999999999999</v>
      </c>
      <c r="C1726">
        <v>9</v>
      </c>
      <c r="D1726">
        <v>2000</v>
      </c>
      <c r="E1726">
        <v>94</v>
      </c>
      <c r="F1726">
        <f>I1726*[1]!wallScanRefl(B1726,G1708,H1708,I1708,K1708)+J1708</f>
        <v>76.737462075900751</v>
      </c>
      <c r="G1726">
        <f t="shared" si="36"/>
        <v>3.1701618678826042</v>
      </c>
      <c r="I1726">
        <f>IF(B1726&gt;H1708,EXP(-1.414*M1708*J1726),1)</f>
        <v>0.23453836655150168</v>
      </c>
      <c r="J1726">
        <f>IF(B1726&gt;H1708,B1726-H1708,0)</f>
        <v>2.2172653893140968</v>
      </c>
    </row>
    <row r="1727" spans="1:10">
      <c r="A1727">
        <v>17</v>
      </c>
      <c r="B1727">
        <v>-20.04</v>
      </c>
      <c r="C1727">
        <v>9</v>
      </c>
      <c r="D1727">
        <v>2000</v>
      </c>
      <c r="E1727">
        <v>99</v>
      </c>
      <c r="F1727">
        <f>I1727*[1]!wallScanRefl(B1727,G1708,H1708,I1708,K1708)+J1708</f>
        <v>78.058457262034736</v>
      </c>
      <c r="G1727">
        <f t="shared" si="36"/>
        <v>4.4297799216770271</v>
      </c>
      <c r="I1727">
        <f>IF(B1727&gt;H1708,EXP(-1.414*M1708*J1727),1)</f>
        <v>0.24312854350852581</v>
      </c>
      <c r="J1727">
        <f>IF(B1727&gt;H1708,B1727-H1708,0)</f>
        <v>2.1622653893140971</v>
      </c>
    </row>
    <row r="1728" spans="1:10">
      <c r="A1728">
        <v>18</v>
      </c>
      <c r="B1728">
        <v>-20.105</v>
      </c>
      <c r="C1728">
        <v>9</v>
      </c>
      <c r="D1728">
        <v>2000</v>
      </c>
      <c r="E1728">
        <v>81</v>
      </c>
      <c r="F1728">
        <f>I1728*[1]!wallScanRefl(B1728,G1708,H1708,I1708,K1708)+J1708</f>
        <v>79.682148432431049</v>
      </c>
      <c r="G1728">
        <f t="shared" si="36"/>
        <v>2.1441145112888166E-2</v>
      </c>
      <c r="I1728">
        <f>IF(B1728&gt;H1708,EXP(-1.414*M1708*J1728),1)</f>
        <v>0.25368709407984269</v>
      </c>
      <c r="J1728">
        <f>IF(B1728&gt;H1708,B1728-H1708,0)</f>
        <v>2.0972653893140958</v>
      </c>
    </row>
    <row r="1729" spans="1:10">
      <c r="A1729">
        <v>19</v>
      </c>
      <c r="B1729">
        <v>-20.175000000000001</v>
      </c>
      <c r="C1729">
        <v>9</v>
      </c>
      <c r="D1729">
        <v>2000</v>
      </c>
      <c r="E1729">
        <v>101</v>
      </c>
      <c r="F1729">
        <f>I1729*[1]!wallScanRefl(B1729,G1708,H1708,I1708,K1708)+J1708</f>
        <v>81.50968407384066</v>
      </c>
      <c r="G1729">
        <f t="shared" si="36"/>
        <v>3.7611130188267365</v>
      </c>
      <c r="I1729">
        <f>IF(B1729&gt;H1708,EXP(-1.414*M1708*J1729),1)</f>
        <v>0.26557120593714723</v>
      </c>
      <c r="J1729">
        <f>IF(B1729&gt;H1708,B1729-H1708,0)</f>
        <v>2.0272653893140955</v>
      </c>
    </row>
    <row r="1730" spans="1:10">
      <c r="A1730">
        <v>20</v>
      </c>
      <c r="B1730">
        <v>-20.245000000000001</v>
      </c>
      <c r="C1730">
        <v>9</v>
      </c>
      <c r="D1730">
        <v>2000</v>
      </c>
      <c r="E1730">
        <v>105</v>
      </c>
      <c r="F1730">
        <f>I1730*[1]!wallScanRefl(B1730,G1708,H1708,I1708,K1708)+J1708</f>
        <v>83.422831630450361</v>
      </c>
      <c r="G1730">
        <f t="shared" si="36"/>
        <v>4.4340399509323181</v>
      </c>
      <c r="I1730">
        <f>IF(B1730&gt;H1708,EXP(-1.414*M1708*J1730),1)</f>
        <v>0.27801203556974569</v>
      </c>
      <c r="J1730">
        <f>IF(B1730&gt;H1708,B1730-H1708,0)</f>
        <v>1.9572653893140952</v>
      </c>
    </row>
    <row r="1731" spans="1:10">
      <c r="A1731">
        <v>21</v>
      </c>
      <c r="B1731">
        <v>-20.305</v>
      </c>
      <c r="C1731">
        <v>9</v>
      </c>
      <c r="D1731">
        <v>2000</v>
      </c>
      <c r="E1731">
        <v>87</v>
      </c>
      <c r="F1731">
        <f>I1731*[1]!wallScanRefl(B1731,G1708,H1708,I1708,K1708)+J1708</f>
        <v>85.133847513911576</v>
      </c>
      <c r="G1731">
        <f t="shared" si="36"/>
        <v>4.0029024153264439E-2</v>
      </c>
      <c r="I1731">
        <f>IF(B1731&gt;H1708,EXP(-1.414*M1708*J1731),1)</f>
        <v>0.28913844191057853</v>
      </c>
      <c r="J1731">
        <f>IF(B1731&gt;H1708,B1731-H1708,0)</f>
        <v>1.8972653893140965</v>
      </c>
    </row>
    <row r="1732" spans="1:10">
      <c r="A1732">
        <v>22</v>
      </c>
      <c r="B1732">
        <v>-20.37</v>
      </c>
      <c r="C1732">
        <v>9</v>
      </c>
      <c r="D1732">
        <v>2000</v>
      </c>
      <c r="E1732">
        <v>90</v>
      </c>
      <c r="F1732">
        <f>I1732*[1]!wallScanRefl(B1732,G1708,H1708,I1708,K1708)+J1708</f>
        <v>87.064807689864296</v>
      </c>
      <c r="G1732">
        <f t="shared" si="36"/>
        <v>9.5726154416441916E-2</v>
      </c>
      <c r="I1732">
        <f>IF(B1732&gt;H1708,EXP(-1.414*M1708*J1732),1)</f>
        <v>0.30169510357181023</v>
      </c>
      <c r="J1732">
        <f>IF(B1732&gt;H1708,B1732-H1708,0)</f>
        <v>1.8322653893140952</v>
      </c>
    </row>
    <row r="1733" spans="1:10">
      <c r="A1733">
        <v>23</v>
      </c>
      <c r="B1733">
        <v>-20.440000000000001</v>
      </c>
      <c r="C1733">
        <v>9</v>
      </c>
      <c r="D1733">
        <v>2000</v>
      </c>
      <c r="E1733">
        <v>80</v>
      </c>
      <c r="F1733">
        <f>I1733*[1]!wallScanRefl(B1733,G1708,H1708,I1708,K1708)+J1708</f>
        <v>89.238188076502013</v>
      </c>
      <c r="G1733">
        <f t="shared" si="36"/>
        <v>1.0668014867102995</v>
      </c>
      <c r="I1733">
        <f>IF(B1733&gt;H1708,EXP(-1.414*M1708*J1733),1)</f>
        <v>0.31582817711523631</v>
      </c>
      <c r="J1733">
        <f>IF(B1733&gt;H1708,B1733-H1708,0)</f>
        <v>1.7622653893140949</v>
      </c>
    </row>
    <row r="1734" spans="1:10">
      <c r="A1734">
        <v>24</v>
      </c>
      <c r="B1734">
        <v>-20.504999999999999</v>
      </c>
      <c r="C1734">
        <v>10</v>
      </c>
      <c r="D1734">
        <v>2000</v>
      </c>
      <c r="E1734">
        <v>83</v>
      </c>
      <c r="F1734">
        <f>I1734*[1]!wallScanRefl(B1734,G1708,H1708,I1708,K1708)+J1708</f>
        <v>91.347390949781101</v>
      </c>
      <c r="G1734">
        <f t="shared" si="36"/>
        <v>0.83950524901792078</v>
      </c>
      <c r="I1734">
        <f>IF(B1734&gt;H1708,EXP(-1.414*M1708*J1734),1)</f>
        <v>0.32954391666517074</v>
      </c>
      <c r="J1734">
        <f>IF(B1734&gt;H1708,B1734-H1708,0)</f>
        <v>1.6972653893140972</v>
      </c>
    </row>
    <row r="1735" spans="1:10">
      <c r="A1735">
        <v>25</v>
      </c>
      <c r="B1735">
        <v>-20.565000000000001</v>
      </c>
      <c r="C1735">
        <v>9</v>
      </c>
      <c r="D1735">
        <v>2000</v>
      </c>
      <c r="E1735">
        <v>96</v>
      </c>
      <c r="F1735">
        <f>I1735*[1]!wallScanRefl(B1735,G1708,H1708,I1708,K1708)+J1708</f>
        <v>93.375558092101485</v>
      </c>
      <c r="G1735">
        <f t="shared" si="36"/>
        <v>7.1746826332645786E-2</v>
      </c>
      <c r="I1735">
        <f>IF(B1735&gt;H1708,EXP(-1.414*M1708*J1735),1)</f>
        <v>0.34273269648346977</v>
      </c>
      <c r="J1735">
        <f>IF(B1735&gt;H1708,B1735-H1708,0)</f>
        <v>1.6372653893140949</v>
      </c>
    </row>
    <row r="1736" spans="1:10">
      <c r="A1736">
        <v>26</v>
      </c>
      <c r="B1736">
        <v>-20.63</v>
      </c>
      <c r="C1736">
        <v>9</v>
      </c>
      <c r="D1736">
        <v>2000</v>
      </c>
      <c r="E1736">
        <v>107</v>
      </c>
      <c r="F1736">
        <f>I1736*[1]!wallScanRefl(B1736,G1708,H1708,I1708,K1708)+J1708</f>
        <v>95.664438060926614</v>
      </c>
      <c r="G1736">
        <f t="shared" si="36"/>
        <v>1.2008875184539178</v>
      </c>
      <c r="I1736">
        <f>IF(B1736&gt;H1708,EXP(-1.414*M1708*J1736),1)</f>
        <v>0.35761684153712281</v>
      </c>
      <c r="J1736">
        <f>IF(B1736&gt;H1708,B1736-H1708,0)</f>
        <v>1.5722653893140972</v>
      </c>
    </row>
    <row r="1737" spans="1:10">
      <c r="A1737">
        <v>27</v>
      </c>
      <c r="B1737">
        <v>-20.704999999999998</v>
      </c>
      <c r="C1737">
        <v>9</v>
      </c>
      <c r="D1737">
        <v>2000</v>
      </c>
      <c r="E1737">
        <v>101</v>
      </c>
      <c r="F1737">
        <f>I1737*[1]!wallScanRefl(B1737,G1708,H1708,I1708,K1708)+J1708</f>
        <v>98.429242213470445</v>
      </c>
      <c r="G1737">
        <f t="shared" si="36"/>
        <v>6.5433619772300361E-2</v>
      </c>
      <c r="I1737">
        <f>IF(B1737&gt;H1708,EXP(-1.414*M1708*J1737),1)</f>
        <v>0.37559582978110995</v>
      </c>
      <c r="J1737">
        <f>IF(B1737&gt;H1708,B1737-H1708,0)</f>
        <v>1.4972653893140979</v>
      </c>
    </row>
    <row r="1738" spans="1:10">
      <c r="A1738">
        <v>28</v>
      </c>
      <c r="B1738">
        <v>-20.765000000000001</v>
      </c>
      <c r="C1738">
        <v>10</v>
      </c>
      <c r="D1738">
        <v>2000</v>
      </c>
      <c r="E1738">
        <v>101</v>
      </c>
      <c r="F1738">
        <f>I1738*[1]!wallScanRefl(B1738,G1708,H1708,I1708,K1708)+J1708</f>
        <v>100.74083433285584</v>
      </c>
      <c r="G1738">
        <f t="shared" si="36"/>
        <v>6.6501824778492503E-4</v>
      </c>
      <c r="I1738">
        <f>IF(B1738&gt;H1708,EXP(-1.414*M1708*J1738),1)</f>
        <v>0.39062766757008499</v>
      </c>
      <c r="J1738">
        <f>IF(B1738&gt;H1708,B1738-H1708,0)</f>
        <v>1.4372653893140956</v>
      </c>
    </row>
    <row r="1739" spans="1:10">
      <c r="A1739">
        <v>29</v>
      </c>
      <c r="B1739">
        <v>-20.83</v>
      </c>
      <c r="C1739">
        <v>9</v>
      </c>
      <c r="D1739">
        <v>2000</v>
      </c>
      <c r="E1739">
        <v>103</v>
      </c>
      <c r="F1739">
        <f>I1739*[1]!wallScanRefl(B1739,G1708,H1708,I1708,K1708)+J1708</f>
        <v>103.34957243325816</v>
      </c>
      <c r="G1739">
        <f t="shared" si="36"/>
        <v>1.18641636984496E-3</v>
      </c>
      <c r="I1739">
        <f>IF(B1739&gt;H1708,EXP(-1.414*M1708*J1739),1)</f>
        <v>0.40759178837250093</v>
      </c>
      <c r="J1739">
        <f>IF(B1739&gt;H1708,B1739-H1708,0)</f>
        <v>1.3722653893140979</v>
      </c>
    </row>
    <row r="1740" spans="1:10">
      <c r="A1740">
        <v>30</v>
      </c>
      <c r="B1740">
        <v>-20.895</v>
      </c>
      <c r="C1740">
        <v>9</v>
      </c>
      <c r="D1740">
        <v>2000</v>
      </c>
      <c r="E1740">
        <v>110</v>
      </c>
      <c r="F1740">
        <f>I1740*[1]!wallScanRefl(B1740,G1708,H1708,I1708,K1708)+J1708</f>
        <v>106.07160242758196</v>
      </c>
      <c r="G1740">
        <f t="shared" si="36"/>
        <v>0.1402937044270901</v>
      </c>
      <c r="I1740">
        <f>IF(B1740&gt;H1708,EXP(-1.414*M1708*J1740),1)</f>
        <v>0.42529262451407723</v>
      </c>
      <c r="J1740">
        <f>IF(B1740&gt;H1708,B1740-H1708,0)</f>
        <v>1.3072653893140966</v>
      </c>
    </row>
    <row r="1741" spans="1:10">
      <c r="A1741">
        <v>31</v>
      </c>
      <c r="B1741">
        <v>-20.96</v>
      </c>
      <c r="C1741">
        <v>9</v>
      </c>
      <c r="D1741">
        <v>2000</v>
      </c>
      <c r="E1741">
        <v>97</v>
      </c>
      <c r="F1741">
        <f>I1741*[1]!wallScanRefl(B1741,G1708,H1708,I1708,K1708)+J1708</f>
        <v>108.91184433950689</v>
      </c>
      <c r="G1741">
        <f t="shared" si="36"/>
        <v>1.4628044903983735</v>
      </c>
      <c r="I1741">
        <f>IF(B1741&gt;H1708,EXP(-1.414*M1708*J1741),1)</f>
        <v>0.44376216996003381</v>
      </c>
      <c r="J1741">
        <f>IF(B1741&gt;H1708,B1741-H1708,0)</f>
        <v>1.2422653893140954</v>
      </c>
    </row>
    <row r="1742" spans="1:10">
      <c r="A1742">
        <v>32</v>
      </c>
      <c r="B1742">
        <v>-21.024999999999999</v>
      </c>
      <c r="C1742">
        <v>9</v>
      </c>
      <c r="D1742">
        <v>2000</v>
      </c>
      <c r="E1742">
        <v>115</v>
      </c>
      <c r="F1742">
        <f>I1742*[1]!wallScanRefl(B1742,G1708,H1708,I1708,K1708)+J1708</f>
        <v>111.87543185877611</v>
      </c>
      <c r="G1742">
        <f t="shared" si="36"/>
        <v>8.489500929696793E-2</v>
      </c>
      <c r="I1742">
        <f>IF(B1742&gt;H1708,EXP(-1.414*M1708*J1742),1)</f>
        <v>0.46303380810479883</v>
      </c>
      <c r="J1742">
        <f>IF(B1742&gt;H1708,B1742-H1708,0)</f>
        <v>1.1772653893140976</v>
      </c>
    </row>
    <row r="1743" spans="1:10">
      <c r="A1743">
        <v>33</v>
      </c>
      <c r="B1743">
        <v>-21.09</v>
      </c>
      <c r="C1743">
        <v>10</v>
      </c>
      <c r="D1743">
        <v>2000</v>
      </c>
      <c r="E1743">
        <v>133</v>
      </c>
      <c r="F1743">
        <f>I1743*[1]!wallScanRefl(B1743,G1708,H1708,I1708,K1708)+J1708</f>
        <v>114.96772162025519</v>
      </c>
      <c r="G1743">
        <f t="shared" si="36"/>
        <v>2.4448350643955798</v>
      </c>
      <c r="I1743">
        <f>IF(B1743&gt;H1708,EXP(-1.414*M1708*J1743),1)</f>
        <v>0.48314237211193894</v>
      </c>
      <c r="J1743">
        <f>IF(B1743&gt;H1708,B1743-H1708,0)</f>
        <v>1.1122653893140964</v>
      </c>
    </row>
    <row r="1744" spans="1:10">
      <c r="A1744">
        <v>34</v>
      </c>
      <c r="B1744">
        <v>-21.155000000000001</v>
      </c>
      <c r="C1744">
        <v>9</v>
      </c>
      <c r="D1744">
        <v>2000</v>
      </c>
      <c r="E1744">
        <v>95</v>
      </c>
      <c r="F1744">
        <f>I1744*[1]!wallScanRefl(B1744,G1708,H1708,I1708,K1708)+J1708</f>
        <v>118.19430288595906</v>
      </c>
      <c r="G1744">
        <f t="shared" si="36"/>
        <v>5.6629019617432501</v>
      </c>
      <c r="I1744">
        <f>IF(B1744&gt;H1708,EXP(-1.414*M1708*J1744),1)</f>
        <v>0.50412420787451362</v>
      </c>
      <c r="J1744">
        <f>IF(B1744&gt;H1708,B1744-H1708,0)</f>
        <v>1.0472653893140951</v>
      </c>
    </row>
    <row r="1745" spans="1:10">
      <c r="A1745">
        <v>35</v>
      </c>
      <c r="B1745">
        <v>-21.22</v>
      </c>
      <c r="C1745">
        <v>9</v>
      </c>
      <c r="D1745">
        <v>2000</v>
      </c>
      <c r="E1745">
        <v>106</v>
      </c>
      <c r="F1745">
        <f>I1745*[1]!wallScanRefl(B1745,G1708,H1708,I1708,K1708)+J1708</f>
        <v>121.56100764755004</v>
      </c>
      <c r="G1745">
        <f t="shared" si="36"/>
        <v>2.284386405727461</v>
      </c>
      <c r="I1745">
        <f>IF(B1745&gt;H1708,EXP(-1.414*M1708*J1745),1)</f>
        <v>0.52601723970967185</v>
      </c>
      <c r="J1745">
        <f>IF(B1745&gt;H1708,B1745-H1708,0)</f>
        <v>0.98226538931409735</v>
      </c>
    </row>
    <row r="1746" spans="1:10">
      <c r="A1746">
        <v>36</v>
      </c>
      <c r="B1746">
        <v>-21.28</v>
      </c>
      <c r="C1746">
        <v>9</v>
      </c>
      <c r="D1746">
        <v>2000</v>
      </c>
      <c r="E1746">
        <v>139</v>
      </c>
      <c r="F1746">
        <f>I1746*[1]!wallScanRefl(B1746,G1708,H1708,I1708,K1708)+J1708</f>
        <v>124.79836336228831</v>
      </c>
      <c r="G1746">
        <f t="shared" si="36"/>
        <v>1.4509818934503229</v>
      </c>
      <c r="I1746">
        <f>IF(B1746&gt;H1708,EXP(-1.414*M1708*J1746),1)</f>
        <v>0.54706913963659132</v>
      </c>
      <c r="J1746">
        <f>IF(B1746&gt;H1708,B1746-H1708,0)</f>
        <v>0.92226538931409507</v>
      </c>
    </row>
    <row r="1747" spans="1:10">
      <c r="A1747">
        <v>37</v>
      </c>
      <c r="B1747">
        <v>-21.344999999999999</v>
      </c>
      <c r="C1747">
        <v>9</v>
      </c>
      <c r="D1747">
        <v>2000</v>
      </c>
      <c r="E1747">
        <v>123</v>
      </c>
      <c r="F1747">
        <f>I1747*[1]!wallScanRefl(B1747,G1708,H1708,I1708,K1708)+J1708</f>
        <v>128.45186828937656</v>
      </c>
      <c r="G1747">
        <f t="shared" si="36"/>
        <v>0.2416493320708108</v>
      </c>
      <c r="I1747">
        <f>IF(B1747&gt;H1708,EXP(-1.414*M1708*J1747),1)</f>
        <v>0.57082717764193514</v>
      </c>
      <c r="J1747">
        <f>IF(B1747&gt;H1708,B1747-H1708,0)</f>
        <v>0.85726538931409735</v>
      </c>
    </row>
    <row r="1748" spans="1:10">
      <c r="A1748">
        <v>38</v>
      </c>
      <c r="B1748">
        <v>-21.414999999999999</v>
      </c>
      <c r="C1748">
        <v>9</v>
      </c>
      <c r="D1748">
        <v>2000</v>
      </c>
      <c r="E1748">
        <v>125</v>
      </c>
      <c r="F1748">
        <f>I1748*[1]!wallScanRefl(B1748,G1708,H1708,I1708,K1708)+J1708</f>
        <v>132.56404835911854</v>
      </c>
      <c r="G1748">
        <f t="shared" si="36"/>
        <v>0.45771862063267155</v>
      </c>
      <c r="I1748">
        <f>IF(B1748&gt;H1708,EXP(-1.414*M1708*J1748),1)</f>
        <v>0.59756789164984259</v>
      </c>
      <c r="J1748">
        <f>IF(B1748&gt;H1708,B1748-H1708,0)</f>
        <v>0.78726538931409706</v>
      </c>
    </row>
    <row r="1749" spans="1:10">
      <c r="A1749">
        <v>39</v>
      </c>
      <c r="B1749">
        <v>-21.475000000000001</v>
      </c>
      <c r="C1749">
        <v>9</v>
      </c>
      <c r="D1749">
        <v>2000</v>
      </c>
      <c r="E1749">
        <v>144</v>
      </c>
      <c r="F1749">
        <f>I1749*[1]!wallScanRefl(B1749,G1708,H1708,I1708,K1708)+J1708</f>
        <v>136.24176019617633</v>
      </c>
      <c r="G1749">
        <f t="shared" si="36"/>
        <v>0.41798808926134678</v>
      </c>
      <c r="I1749">
        <f>IF(B1749&gt;H1708,EXP(-1.414*M1708*J1749),1)</f>
        <v>0.62148334252269999</v>
      </c>
      <c r="J1749">
        <f>IF(B1749&gt;H1708,B1749-H1708,0)</f>
        <v>0.72726538931409479</v>
      </c>
    </row>
    <row r="1750" spans="1:10">
      <c r="A1750">
        <v>40</v>
      </c>
      <c r="B1750">
        <v>-21.54</v>
      </c>
      <c r="C1750">
        <v>9</v>
      </c>
      <c r="D1750">
        <v>2000</v>
      </c>
      <c r="E1750">
        <v>151</v>
      </c>
      <c r="F1750">
        <f>I1750*[1]!wallScanRefl(B1750,G1708,H1708,I1708,K1708)+J1708</f>
        <v>140.39222727519723</v>
      </c>
      <c r="G1750">
        <f t="shared" si="36"/>
        <v>0.7451976303382094</v>
      </c>
      <c r="I1750">
        <f>IF(B1750&gt;H1708,EXP(-1.414*M1708*J1750),1)</f>
        <v>0.64847302956874808</v>
      </c>
      <c r="J1750">
        <f>IF(B1750&gt;H1708,B1750-H1708,0)</f>
        <v>0.66226538931409706</v>
      </c>
    </row>
    <row r="1751" spans="1:10">
      <c r="A1751">
        <v>41</v>
      </c>
      <c r="B1751">
        <v>-21.61</v>
      </c>
      <c r="C1751">
        <v>9</v>
      </c>
      <c r="D1751">
        <v>2000</v>
      </c>
      <c r="E1751">
        <v>153</v>
      </c>
      <c r="F1751">
        <f>I1751*[1]!wallScanRefl(B1751,G1708,H1708,I1708,K1708)+J1708</f>
        <v>145.06376004799472</v>
      </c>
      <c r="G1751">
        <f t="shared" si="36"/>
        <v>0.4116595070314038</v>
      </c>
      <c r="I1751">
        <f>IF(B1751&gt;H1708,EXP(-1.414*M1708*J1751),1)</f>
        <v>0.6788511063400271</v>
      </c>
      <c r="J1751">
        <f>IF(B1751&gt;H1708,B1751-H1708,0)</f>
        <v>0.59226538931409678</v>
      </c>
    </row>
    <row r="1752" spans="1:10">
      <c r="A1752">
        <v>42</v>
      </c>
      <c r="B1752">
        <v>-21.67</v>
      </c>
      <c r="C1752">
        <v>9</v>
      </c>
      <c r="D1752">
        <v>2000</v>
      </c>
      <c r="E1752">
        <v>153</v>
      </c>
      <c r="F1752">
        <f>I1752*[1]!wallScanRefl(B1752,G1708,H1708,I1708,K1708)+J1708</f>
        <v>149.24172674311535</v>
      </c>
      <c r="G1752">
        <f t="shared" si="36"/>
        <v>9.2317763878525166E-2</v>
      </c>
      <c r="I1752">
        <f>IF(B1752&gt;H1708,EXP(-1.414*M1708*J1752),1)</f>
        <v>0.70601961808659375</v>
      </c>
      <c r="J1752">
        <f>IF(B1752&gt;H1708,B1752-H1708,0)</f>
        <v>0.53226538931409451</v>
      </c>
    </row>
    <row r="1753" spans="1:10">
      <c r="A1753">
        <v>43</v>
      </c>
      <c r="B1753">
        <v>-21.73</v>
      </c>
      <c r="C1753">
        <v>10</v>
      </c>
      <c r="D1753">
        <v>2000</v>
      </c>
      <c r="E1753">
        <v>167</v>
      </c>
      <c r="F1753">
        <f>I1753*[1]!wallScanRefl(B1753,G1708,H1708,I1708,K1708)+J1708</f>
        <v>153.3538147074124</v>
      </c>
      <c r="G1753">
        <f t="shared" si="36"/>
        <v>1.1150800780816419</v>
      </c>
      <c r="I1753">
        <f>IF(B1753&gt;H1708,EXP(-1.414*M1708*J1753),1)</f>
        <v>0.73427544931106736</v>
      </c>
      <c r="J1753">
        <f>IF(B1753&gt;H1708,B1753-H1708,0)</f>
        <v>0.47226538931409578</v>
      </c>
    </row>
    <row r="1754" spans="1:10">
      <c r="A1754">
        <v>44</v>
      </c>
      <c r="B1754">
        <v>-21.8</v>
      </c>
      <c r="C1754">
        <v>9</v>
      </c>
      <c r="D1754">
        <v>2000</v>
      </c>
      <c r="E1754">
        <v>166</v>
      </c>
      <c r="F1754">
        <f>I1754*[1]!wallScanRefl(B1754,G1708,H1708,I1708,K1708)+J1708</f>
        <v>156.44213459565742</v>
      </c>
      <c r="G1754">
        <f t="shared" si="36"/>
        <v>0.55031801859957064</v>
      </c>
      <c r="I1754">
        <f>IF(B1754&gt;H1708,EXP(-1.414*M1708*J1754),1)</f>
        <v>0.76867298776424087</v>
      </c>
      <c r="J1754">
        <f>IF(B1754&gt;H1708,B1754-H1708,0)</f>
        <v>0.4022653893140955</v>
      </c>
    </row>
    <row r="1755" spans="1:10">
      <c r="A1755">
        <v>45</v>
      </c>
      <c r="B1755">
        <v>-21.875</v>
      </c>
      <c r="C1755">
        <v>9</v>
      </c>
      <c r="D1755">
        <v>2000</v>
      </c>
      <c r="E1755">
        <v>138</v>
      </c>
      <c r="F1755">
        <f>I1755*[1]!wallScanRefl(B1755,G1708,H1708,I1708,K1708)+J1708</f>
        <v>157.14740041134399</v>
      </c>
      <c r="G1755">
        <f t="shared" si="36"/>
        <v>2.6566879892198272</v>
      </c>
      <c r="I1755">
        <f>IF(B1755&gt;H1708,EXP(-1.414*M1708*J1755),1)</f>
        <v>0.80731759563864147</v>
      </c>
      <c r="J1755">
        <f>IF(B1755&gt;H1708,B1755-H1708,0)</f>
        <v>0.32726538931409621</v>
      </c>
    </row>
    <row r="1756" spans="1:10">
      <c r="A1756">
        <v>46</v>
      </c>
      <c r="B1756">
        <v>-21.93</v>
      </c>
      <c r="C1756">
        <v>9</v>
      </c>
      <c r="D1756">
        <v>2000</v>
      </c>
      <c r="E1756">
        <v>151</v>
      </c>
      <c r="F1756">
        <f>I1756*[1]!wallScanRefl(B1756,G1708,H1708,I1708,K1708)+J1708</f>
        <v>155.71873461171882</v>
      </c>
      <c r="G1756">
        <f t="shared" si="36"/>
        <v>0.14745997573399419</v>
      </c>
      <c r="I1756">
        <f>IF(B1756&gt;H1708,EXP(-1.414*M1708*J1756),1)</f>
        <v>0.83688632296041343</v>
      </c>
      <c r="J1756">
        <f>IF(B1756&gt;H1708,B1756-H1708,0)</f>
        <v>0.2722653893140965</v>
      </c>
    </row>
    <row r="1757" spans="1:10">
      <c r="A1757">
        <v>47</v>
      </c>
      <c r="B1757">
        <v>-21.995000000000001</v>
      </c>
      <c r="C1757">
        <v>9</v>
      </c>
      <c r="D1757">
        <v>2000</v>
      </c>
      <c r="E1757">
        <v>160</v>
      </c>
      <c r="F1757">
        <f>I1757*[1]!wallScanRefl(B1757,G1708,H1708,I1708,K1708)+J1708</f>
        <v>151.63654705174855</v>
      </c>
      <c r="G1757">
        <f t="shared" si="36"/>
        <v>0.43717090761009914</v>
      </c>
      <c r="I1757">
        <f>IF(B1757&gt;H1708,EXP(-1.414*M1708*J1757),1)</f>
        <v>0.87323049890909665</v>
      </c>
      <c r="J1757">
        <f>IF(B1757&gt;H1708,B1757-H1708,0)</f>
        <v>0.20726538931409522</v>
      </c>
    </row>
    <row r="1758" spans="1:10">
      <c r="A1758">
        <v>48</v>
      </c>
      <c r="B1758">
        <v>-22.07</v>
      </c>
      <c r="C1758">
        <v>9</v>
      </c>
      <c r="D1758">
        <v>2000</v>
      </c>
      <c r="E1758">
        <v>132</v>
      </c>
      <c r="F1758">
        <f>I1758*[1]!wallScanRefl(B1758,G1708,H1708,I1708,K1708)+J1708</f>
        <v>143.30656340012141</v>
      </c>
      <c r="G1758">
        <f t="shared" si="36"/>
        <v>0.9684725448557947</v>
      </c>
      <c r="I1758">
        <f>IF(B1758&gt;H1708,EXP(-1.414*M1708*J1758),1)</f>
        <v>0.91713167763070313</v>
      </c>
      <c r="J1758">
        <f>IF(B1758&gt;H1708,B1758-H1708,0)</f>
        <v>0.13226538931409593</v>
      </c>
    </row>
    <row r="1759" spans="1:10">
      <c r="A1759">
        <v>49</v>
      </c>
      <c r="B1759">
        <v>-22.125</v>
      </c>
      <c r="C1759">
        <v>9</v>
      </c>
      <c r="D1759">
        <v>2000</v>
      </c>
      <c r="E1759">
        <v>138</v>
      </c>
      <c r="F1759">
        <f>I1759*[1]!wallScanRefl(B1759,G1708,H1708,I1708,K1708)+J1708</f>
        <v>134.4404015119421</v>
      </c>
      <c r="G1759">
        <f t="shared" si="36"/>
        <v>9.1816966639015174E-2</v>
      </c>
      <c r="I1759">
        <f>IF(B1759&gt;H1708,EXP(-1.414*M1708*J1759),1)</f>
        <v>0.95072244369417425</v>
      </c>
      <c r="J1759">
        <f>IF(B1759&gt;H1708,B1759-H1708,0)</f>
        <v>7.7265389314096211E-2</v>
      </c>
    </row>
    <row r="1760" spans="1:10">
      <c r="A1760">
        <v>50</v>
      </c>
      <c r="B1760">
        <v>-22.19</v>
      </c>
      <c r="C1760">
        <v>10</v>
      </c>
      <c r="D1760">
        <v>2000</v>
      </c>
      <c r="E1760">
        <v>106</v>
      </c>
      <c r="F1760">
        <f>I1760*[1]!wallScanRefl(B1760,G1708,H1708,I1708,K1708)+J1708</f>
        <v>120.60810002562592</v>
      </c>
      <c r="G1760">
        <f t="shared" si="36"/>
        <v>2.0131753430065271</v>
      </c>
      <c r="I1760">
        <f>IF(B1760&gt;H1708,EXP(-1.414*M1708*J1760),1)</f>
        <v>0.99201027792446017</v>
      </c>
      <c r="J1760">
        <f>IF(B1760&gt;H1708,B1760-H1708,0)</f>
        <v>1.2265389314094932E-2</v>
      </c>
    </row>
    <row r="1761" spans="1:10">
      <c r="A1761">
        <v>51</v>
      </c>
      <c r="B1761">
        <v>-22.254999999999999</v>
      </c>
      <c r="C1761">
        <v>9</v>
      </c>
      <c r="D1761">
        <v>2000</v>
      </c>
      <c r="E1761">
        <v>119</v>
      </c>
      <c r="F1761">
        <f>I1761*[1]!wallScanRefl(B1761,G1708,H1708,I1708,K1708)+J1708</f>
        <v>102.33135709635248</v>
      </c>
      <c r="G1761">
        <f t="shared" si="36"/>
        <v>2.3348206407505794</v>
      </c>
      <c r="I1761">
        <f>IF(B1761&gt;H1708,EXP(-1.414*M1708*J1761),1)</f>
        <v>1</v>
      </c>
      <c r="J1761">
        <f>IF(B1761&gt;H1708,B1761-H1708,0)</f>
        <v>0</v>
      </c>
    </row>
    <row r="1762" spans="1:10">
      <c r="A1762">
        <v>52</v>
      </c>
      <c r="B1762">
        <v>-22.32</v>
      </c>
      <c r="C1762">
        <v>9</v>
      </c>
      <c r="D1762">
        <v>2000</v>
      </c>
      <c r="E1762">
        <v>96</v>
      </c>
      <c r="F1762">
        <f>I1762*[1]!wallScanRefl(B1762,G1708,H1708,I1708,K1708)+J1708</f>
        <v>85.870727824312922</v>
      </c>
      <c r="G1762">
        <f t="shared" si="36"/>
        <v>1.0687724459286294</v>
      </c>
      <c r="I1762">
        <f>IF(B1762&gt;H1708,EXP(-1.414*M1708*J1762),1)</f>
        <v>1</v>
      </c>
      <c r="J1762">
        <f>IF(B1762&gt;H1708,B1762-H1708,0)</f>
        <v>0</v>
      </c>
    </row>
    <row r="1763" spans="1:10">
      <c r="A1763">
        <v>53</v>
      </c>
      <c r="B1763">
        <v>-22.385000000000002</v>
      </c>
      <c r="C1763">
        <v>9</v>
      </c>
      <c r="D1763">
        <v>2000</v>
      </c>
      <c r="E1763">
        <v>79</v>
      </c>
      <c r="F1763">
        <f>I1763*[1]!wallScanRefl(B1763,G1708,H1708,I1708,K1708)+J1708</f>
        <v>71.960862949788492</v>
      </c>
      <c r="G1763">
        <f t="shared" si="36"/>
        <v>0.62720823305899209</v>
      </c>
      <c r="I1763">
        <f>IF(B1763&gt;H1708,EXP(-1.414*M1708*J1763),1)</f>
        <v>1</v>
      </c>
      <c r="J1763">
        <f>IF(B1763&gt;H1708,B1763-H1708,0)</f>
        <v>0</v>
      </c>
    </row>
    <row r="1764" spans="1:10">
      <c r="A1764">
        <v>54</v>
      </c>
      <c r="B1764">
        <v>-22.454999999999998</v>
      </c>
      <c r="C1764">
        <v>10</v>
      </c>
      <c r="D1764">
        <v>2000</v>
      </c>
      <c r="E1764">
        <v>55</v>
      </c>
      <c r="F1764">
        <f>I1764*[1]!wallScanRefl(B1764,G1708,H1708,I1708,K1708)+J1708</f>
        <v>59.833638476220656</v>
      </c>
      <c r="G1764">
        <f t="shared" si="36"/>
        <v>0.42480110761455908</v>
      </c>
      <c r="I1764">
        <f>IF(B1764&gt;H1708,EXP(-1.414*M1708*J1764),1)</f>
        <v>1</v>
      </c>
      <c r="J1764">
        <f>IF(B1764&gt;H1708,B1764-H1708,0)</f>
        <v>0</v>
      </c>
    </row>
    <row r="1765" spans="1:10">
      <c r="A1765">
        <v>55</v>
      </c>
      <c r="B1765">
        <v>-22.51</v>
      </c>
      <c r="C1765">
        <v>9</v>
      </c>
      <c r="D1765">
        <v>2000</v>
      </c>
      <c r="E1765">
        <v>56</v>
      </c>
      <c r="F1765">
        <f>I1765*[1]!wallScanRefl(B1765,G1708,H1708,I1708,K1708)+J1708</f>
        <v>52.380431024340567</v>
      </c>
      <c r="G1765">
        <f t="shared" si="36"/>
        <v>0.23395142088493356</v>
      </c>
      <c r="I1765">
        <f>IF(B1765&gt;H1708,EXP(-1.414*M1708*J1765),1)</f>
        <v>1</v>
      </c>
      <c r="J1765">
        <f>IF(B1765&gt;H1708,B1765-H1708,0)</f>
        <v>0</v>
      </c>
    </row>
    <row r="1766" spans="1:10">
      <c r="A1766">
        <v>56</v>
      </c>
      <c r="B1766">
        <v>-22.59</v>
      </c>
      <c r="C1766">
        <v>9</v>
      </c>
      <c r="D1766">
        <v>2000</v>
      </c>
      <c r="E1766">
        <v>33</v>
      </c>
      <c r="F1766">
        <f>I1766*[1]!wallScanRefl(B1766,G1708,H1708,I1708,K1708)+J1708</f>
        <v>44.799550582497375</v>
      </c>
      <c r="G1766">
        <f t="shared" si="36"/>
        <v>4.2190725439064884</v>
      </c>
      <c r="I1766">
        <f>IF(B1766&gt;H1708,EXP(-1.414*M1708*J1766),1)</f>
        <v>1</v>
      </c>
      <c r="J1766">
        <f>IF(B1766&gt;H1708,B1766-H1708,0)</f>
        <v>0</v>
      </c>
    </row>
    <row r="1767" spans="1:10">
      <c r="A1767">
        <v>57</v>
      </c>
      <c r="B1767">
        <v>-22.645</v>
      </c>
      <c r="C1767">
        <v>9</v>
      </c>
      <c r="D1767">
        <v>2000</v>
      </c>
      <c r="E1767">
        <v>39</v>
      </c>
      <c r="F1767">
        <f>I1767*[1]!wallScanRefl(B1767,G1708,H1708,I1708,K1708)+J1708</f>
        <v>41.829047426842372</v>
      </c>
      <c r="G1767">
        <f t="shared" si="36"/>
        <v>0.2052181882903448</v>
      </c>
      <c r="I1767">
        <f>IF(B1767&gt;H1708,EXP(-1.414*M1708*J1767),1)</f>
        <v>1</v>
      </c>
      <c r="J1767">
        <f>IF(B1767&gt;H1708,B1767-H1708,0)</f>
        <v>0</v>
      </c>
    </row>
    <row r="1768" spans="1:10">
      <c r="A1768">
        <v>58</v>
      </c>
      <c r="B1768">
        <v>-22.71</v>
      </c>
      <c r="C1768">
        <v>9</v>
      </c>
      <c r="D1768">
        <v>2000</v>
      </c>
      <c r="E1768">
        <v>46</v>
      </c>
      <c r="F1768">
        <f>I1768*[1]!wallScanRefl(B1768,G1708,H1708,I1708,K1708)+J1708</f>
        <v>40.670212852947088</v>
      </c>
      <c r="G1768">
        <f t="shared" si="36"/>
        <v>0.61753545723674819</v>
      </c>
      <c r="I1768">
        <f>IF(B1768&gt;H1708,EXP(-1.414*M1708*J1768),1)</f>
        <v>1</v>
      </c>
      <c r="J1768">
        <f>IF(B1768&gt;H1708,B1768-H1708,0)</f>
        <v>0</v>
      </c>
    </row>
    <row r="1769" spans="1:10">
      <c r="A1769">
        <v>59</v>
      </c>
      <c r="B1769">
        <v>-22.78</v>
      </c>
      <c r="C1769">
        <v>9</v>
      </c>
      <c r="D1769">
        <v>2000</v>
      </c>
      <c r="E1769">
        <v>39</v>
      </c>
      <c r="F1769">
        <f>I1769*[1]!wallScanRefl(B1769,G1708,H1708,I1708,K1708)+J1708</f>
        <v>40.670212852947088</v>
      </c>
      <c r="G1769">
        <f t="shared" si="36"/>
        <v>7.1528486516657747E-2</v>
      </c>
      <c r="I1769">
        <f>IF(B1769&gt;H1708,EXP(-1.414*M1708*J1769),1)</f>
        <v>1</v>
      </c>
      <c r="J1769">
        <f>IF(B1769&gt;H1708,B1769-H1708,0)</f>
        <v>0</v>
      </c>
    </row>
    <row r="1770" spans="1:10">
      <c r="A1770">
        <v>60</v>
      </c>
      <c r="B1770">
        <v>-22.84</v>
      </c>
      <c r="C1770">
        <v>9</v>
      </c>
      <c r="D1770">
        <v>2000</v>
      </c>
      <c r="E1770">
        <v>48</v>
      </c>
      <c r="F1770">
        <f>I1770*[1]!wallScanRefl(B1770,G1708,H1708,I1708,K1708)+J1708</f>
        <v>40.670212852947088</v>
      </c>
      <c r="G1770">
        <f t="shared" si="36"/>
        <v>1.1192870754396262</v>
      </c>
      <c r="I1770">
        <f>IF(B1770&gt;H1708,EXP(-1.414*M1708*J1770),1)</f>
        <v>1</v>
      </c>
      <c r="J1770">
        <f>IF(B1770&gt;H1708,B1770-H1708,0)</f>
        <v>0</v>
      </c>
    </row>
    <row r="1771" spans="1:10">
      <c r="A1771">
        <v>61</v>
      </c>
      <c r="B1771">
        <v>-22.905000000000001</v>
      </c>
      <c r="C1771">
        <v>9</v>
      </c>
      <c r="D1771">
        <v>2000</v>
      </c>
      <c r="E1771">
        <v>45</v>
      </c>
      <c r="F1771">
        <f>I1771*[1]!wallScanRefl(B1771,G1708,H1708,I1708,K1708)+J1708</f>
        <v>40.670212852947088</v>
      </c>
      <c r="G1771">
        <f t="shared" si="36"/>
        <v>0.41660126086187987</v>
      </c>
      <c r="I1771">
        <f>IF(B1771&gt;H1708,EXP(-1.414*M1708*J1771),1)</f>
        <v>1</v>
      </c>
      <c r="J1771">
        <f>IF(B1771&gt;H1708,B1771-H1708,0)</f>
        <v>0</v>
      </c>
    </row>
    <row r="1772" spans="1:10">
      <c r="A1772">
        <v>62</v>
      </c>
      <c r="B1772">
        <v>-22.975000000000001</v>
      </c>
      <c r="C1772">
        <v>9</v>
      </c>
      <c r="D1772">
        <v>2000</v>
      </c>
      <c r="E1772">
        <v>43</v>
      </c>
      <c r="F1772">
        <f>I1772*[1]!wallScanRefl(B1772,G1708,H1708,I1708,K1708)+J1708</f>
        <v>40.670212852947088</v>
      </c>
      <c r="G1772">
        <f t="shared" si="36"/>
        <v>0.12623042210634758</v>
      </c>
      <c r="I1772">
        <f>IF(B1772&gt;H1708,EXP(-1.414*M1708*J1772),1)</f>
        <v>1</v>
      </c>
      <c r="J1772">
        <f>IF(B1772&gt;H1708,B1772-H1708,0)</f>
        <v>0</v>
      </c>
    </row>
    <row r="1773" spans="1:10">
      <c r="A1773">
        <v>63</v>
      </c>
      <c r="B1773">
        <v>-23.04</v>
      </c>
      <c r="C1773">
        <v>10</v>
      </c>
      <c r="D1773">
        <v>2000</v>
      </c>
      <c r="E1773">
        <v>51</v>
      </c>
      <c r="F1773">
        <f>I1773*[1]!wallScanRefl(B1773,G1708,H1708,I1708,K1708)+J1708</f>
        <v>40.670212852947088</v>
      </c>
      <c r="G1773">
        <f t="shared" si="36"/>
        <v>2.0922451471258734</v>
      </c>
      <c r="I1773">
        <f>IF(B1773&gt;H1708,EXP(-1.414*M1708*J1773),1)</f>
        <v>1</v>
      </c>
      <c r="J1773">
        <f>IF(B1773&gt;H1708,B1773-H1708,0)</f>
        <v>0</v>
      </c>
    </row>
    <row r="1774" spans="1:10">
      <c r="A1774">
        <v>64</v>
      </c>
      <c r="B1774">
        <v>-23.1</v>
      </c>
      <c r="C1774">
        <v>9</v>
      </c>
      <c r="D1774">
        <v>2000</v>
      </c>
      <c r="E1774">
        <v>38</v>
      </c>
      <c r="F1774">
        <f>I1774*[1]!wallScanRefl(B1774,G1708,H1708,I1708,K1708)+J1708</f>
        <v>40.670212852947088</v>
      </c>
      <c r="G1774">
        <f t="shared" si="36"/>
        <v>0.18763254421167971</v>
      </c>
      <c r="I1774">
        <f>IF(B1774&gt;H1708,EXP(-1.414*M1708*J1774),1)</f>
        <v>1</v>
      </c>
      <c r="J1774">
        <f>IF(B1774&gt;H1708,B1774-H1708,0)</f>
        <v>0</v>
      </c>
    </row>
    <row r="1775" spans="1:10">
      <c r="A1775">
        <v>65</v>
      </c>
      <c r="B1775">
        <v>-23.164999999999999</v>
      </c>
      <c r="C1775">
        <v>9</v>
      </c>
      <c r="D1775">
        <v>2000</v>
      </c>
      <c r="E1775">
        <v>39</v>
      </c>
      <c r="F1775">
        <f>I1775*[1]!wallScanRefl(B1775,G1708,H1708,I1708,K1708)+J1708</f>
        <v>40.670212852947088</v>
      </c>
      <c r="G1775">
        <f t="shared" si="36"/>
        <v>7.1528486516657747E-2</v>
      </c>
      <c r="I1775">
        <f>IF(B1775&gt;H1708,EXP(-1.414*M1708*J1775),1)</f>
        <v>1</v>
      </c>
      <c r="J1775">
        <f>IF(B1775&gt;H1708,B1775-H1708,0)</f>
        <v>0</v>
      </c>
    </row>
    <row r="1776" spans="1:10">
      <c r="A1776">
        <v>66</v>
      </c>
      <c r="B1776">
        <v>-23.234999999999999</v>
      </c>
      <c r="C1776">
        <v>9</v>
      </c>
      <c r="D1776">
        <v>2000</v>
      </c>
      <c r="E1776">
        <v>38</v>
      </c>
      <c r="F1776">
        <f>I1776*[1]!wallScanRefl(B1776,G1708,H1708,I1708,K1708)+J1708</f>
        <v>40.670212852947088</v>
      </c>
      <c r="G1776">
        <f t="shared" ref="G1776:G1785" si="37">(F1776-E1776)^2/E1776</f>
        <v>0.18763254421167971</v>
      </c>
      <c r="I1776">
        <f>IF(B1776&gt;H1708,EXP(-1.414*M1708*J1776),1)</f>
        <v>1</v>
      </c>
      <c r="J1776">
        <f>IF(B1776&gt;H1708,B1776-H1708,0)</f>
        <v>0</v>
      </c>
    </row>
    <row r="1777" spans="1:10">
      <c r="A1777">
        <v>67</v>
      </c>
      <c r="B1777">
        <v>-23.305</v>
      </c>
      <c r="C1777">
        <v>9</v>
      </c>
      <c r="D1777">
        <v>2000</v>
      </c>
      <c r="E1777">
        <v>39</v>
      </c>
      <c r="F1777">
        <f>I1777*[1]!wallScanRefl(B1777,G1708,H1708,I1708,K1708)+J1708</f>
        <v>40.670212852947088</v>
      </c>
      <c r="G1777">
        <f t="shared" si="37"/>
        <v>7.1528486516657747E-2</v>
      </c>
      <c r="I1777">
        <f>IF(B1777&gt;H1708,EXP(-1.414*M1708*J1777),1)</f>
        <v>1</v>
      </c>
      <c r="J1777">
        <f>IF(B1777&gt;H1708,B1777-H1708,0)</f>
        <v>0</v>
      </c>
    </row>
    <row r="1778" spans="1:10">
      <c r="A1778">
        <v>68</v>
      </c>
      <c r="B1778">
        <v>-23.36</v>
      </c>
      <c r="C1778">
        <v>9</v>
      </c>
      <c r="D1778">
        <v>2000</v>
      </c>
      <c r="E1778">
        <v>40</v>
      </c>
      <c r="F1778">
        <f>I1778*[1]!wallScanRefl(B1778,G1708,H1708,I1708,K1708)+J1708</f>
        <v>40.670212852947088</v>
      </c>
      <c r="G1778">
        <f t="shared" si="37"/>
        <v>1.1229631706386887E-2</v>
      </c>
      <c r="I1778">
        <f>IF(B1778&gt;H1708,EXP(-1.414*M1708*J1778),1)</f>
        <v>1</v>
      </c>
      <c r="J1778">
        <f>IF(B1778&gt;H1708,B1778-H1708,0)</f>
        <v>0</v>
      </c>
    </row>
    <row r="1779" spans="1:10">
      <c r="A1779">
        <v>69</v>
      </c>
      <c r="B1779">
        <v>-23.43</v>
      </c>
      <c r="C1779">
        <v>9</v>
      </c>
      <c r="D1779">
        <v>2000</v>
      </c>
      <c r="E1779">
        <v>49</v>
      </c>
      <c r="F1779">
        <f>I1779*[1]!wallScanRefl(B1779,G1708,H1708,I1708,K1708)+J1708</f>
        <v>40.670212852947088</v>
      </c>
      <c r="G1779">
        <f t="shared" si="37"/>
        <v>1.4160276309226099</v>
      </c>
      <c r="I1779">
        <f>IF(B1779&gt;H1708,EXP(-1.414*M1708*J1779),1)</f>
        <v>1</v>
      </c>
      <c r="J1779">
        <f>IF(B1779&gt;H1708,B1779-H1708,0)</f>
        <v>0</v>
      </c>
    </row>
    <row r="1780" spans="1:10">
      <c r="A1780">
        <v>70</v>
      </c>
      <c r="B1780">
        <v>-23.5</v>
      </c>
      <c r="C1780">
        <v>10</v>
      </c>
      <c r="D1780">
        <v>2000</v>
      </c>
      <c r="E1780">
        <v>34</v>
      </c>
      <c r="F1780">
        <f>I1780*[1]!wallScanRefl(B1780,G1708,H1708,I1708,K1708)+J1708</f>
        <v>40.670212852947088</v>
      </c>
      <c r="G1780">
        <f t="shared" si="37"/>
        <v>1.3085805736358982</v>
      </c>
      <c r="I1780">
        <f>IF(B1780&gt;H1708,EXP(-1.414*M1708*J1780),1)</f>
        <v>1</v>
      </c>
      <c r="J1780">
        <f>IF(B1780&gt;H1708,B1780-H1708,0)</f>
        <v>0</v>
      </c>
    </row>
    <row r="1781" spans="1:10">
      <c r="A1781">
        <v>71</v>
      </c>
      <c r="B1781">
        <v>-23.56</v>
      </c>
      <c r="C1781">
        <v>9</v>
      </c>
      <c r="D1781">
        <v>2000</v>
      </c>
      <c r="E1781">
        <v>45</v>
      </c>
      <c r="F1781">
        <f>I1781*[1]!wallScanRefl(B1781,G1708,H1708,I1708,K1708)+J1708</f>
        <v>40.670212852947088</v>
      </c>
      <c r="G1781">
        <f t="shared" si="37"/>
        <v>0.41660126086187987</v>
      </c>
      <c r="I1781">
        <f>IF(B1781&gt;H1708,EXP(-1.414*M1708*J1781),1)</f>
        <v>1</v>
      </c>
      <c r="J1781">
        <f>IF(B1781&gt;H1708,B1781-H1708,0)</f>
        <v>0</v>
      </c>
    </row>
    <row r="1782" spans="1:10">
      <c r="A1782">
        <v>72</v>
      </c>
      <c r="B1782">
        <v>-23.625</v>
      </c>
      <c r="C1782">
        <v>10</v>
      </c>
      <c r="D1782">
        <v>2000</v>
      </c>
      <c r="E1782">
        <v>48</v>
      </c>
      <c r="F1782">
        <f>I1782*[1]!wallScanRefl(B1782,G1708,H1708,I1708,K1708)+J1708</f>
        <v>40.670212852947088</v>
      </c>
      <c r="G1782">
        <f t="shared" si="37"/>
        <v>1.1192870754396262</v>
      </c>
      <c r="I1782">
        <f>IF(B1782&gt;H1708,EXP(-1.414*M1708*J1782),1)</f>
        <v>1</v>
      </c>
      <c r="J1782">
        <f>IF(B1782&gt;H1708,B1782-H1708,0)</f>
        <v>0</v>
      </c>
    </row>
    <row r="1783" spans="1:10">
      <c r="A1783">
        <v>73</v>
      </c>
      <c r="B1783">
        <v>-23.69</v>
      </c>
      <c r="C1783">
        <v>10</v>
      </c>
      <c r="D1783">
        <v>2000</v>
      </c>
      <c r="E1783">
        <v>46</v>
      </c>
      <c r="F1783">
        <f>I1783*[1]!wallScanRefl(B1783,G1708,H1708,I1708,K1708)+J1708</f>
        <v>40.670212852947088</v>
      </c>
      <c r="G1783">
        <f t="shared" si="37"/>
        <v>0.61753545723674819</v>
      </c>
      <c r="I1783">
        <f>IF(B1783&gt;H1708,EXP(-1.414*M1708*J1783),1)</f>
        <v>1</v>
      </c>
      <c r="J1783">
        <f>IF(B1783&gt;H1708,B1783-H1708,0)</f>
        <v>0</v>
      </c>
    </row>
    <row r="1784" spans="1:10">
      <c r="A1784">
        <v>74</v>
      </c>
      <c r="B1784">
        <v>-23.754999999999999</v>
      </c>
      <c r="C1784">
        <v>9</v>
      </c>
      <c r="D1784">
        <v>2000</v>
      </c>
      <c r="E1784">
        <v>34</v>
      </c>
      <c r="F1784">
        <f>I1784*[1]!wallScanRefl(B1784,G1708,H1708,I1708,K1708)+J1708</f>
        <v>40.670212852947088</v>
      </c>
      <c r="G1784">
        <f t="shared" si="37"/>
        <v>1.3085805736358982</v>
      </c>
      <c r="I1784">
        <f>IF(B1784&gt;H1708,EXP(-1.414*M1708*J1784),1)</f>
        <v>1</v>
      </c>
      <c r="J1784">
        <f>IF(B1784&gt;H1708,B1784-H1708,0)</f>
        <v>0</v>
      </c>
    </row>
    <row r="1785" spans="1:10">
      <c r="A1785">
        <v>75</v>
      </c>
      <c r="B1785">
        <v>-23.815000000000001</v>
      </c>
      <c r="C1785">
        <v>9</v>
      </c>
      <c r="D1785">
        <v>2000</v>
      </c>
      <c r="E1785">
        <v>34</v>
      </c>
      <c r="F1785">
        <f>I1785*[1]!wallScanRefl(B1785,G1708,H1708,I1708,K1708)+J1708</f>
        <v>40.670212852947088</v>
      </c>
      <c r="G1785">
        <f t="shared" si="37"/>
        <v>1.3085805736358982</v>
      </c>
      <c r="I1785">
        <f>IF(B1785&gt;H1708,EXP(-1.414*M1708*J1785),1)</f>
        <v>1</v>
      </c>
      <c r="J1785">
        <f>IF(B1785&gt;H1708,B1785-H1708,0)</f>
        <v>0</v>
      </c>
    </row>
    <row r="1786" spans="1:10">
      <c r="A1786" t="s">
        <v>0</v>
      </c>
    </row>
    <row r="1787" spans="1:10">
      <c r="A1787" t="s">
        <v>0</v>
      </c>
    </row>
    <row r="1788" spans="1:10">
      <c r="A1788" t="s">
        <v>0</v>
      </c>
    </row>
    <row r="1789" spans="1:10">
      <c r="A1789" t="s">
        <v>0</v>
      </c>
    </row>
    <row r="1790" spans="1:10">
      <c r="A1790" t="s">
        <v>52</v>
      </c>
    </row>
    <row r="1791" spans="1:10">
      <c r="A1791" t="s">
        <v>2</v>
      </c>
    </row>
    <row r="1792" spans="1:10">
      <c r="A1792" t="s">
        <v>15</v>
      </c>
    </row>
    <row r="1793" spans="1:13">
      <c r="A1793" t="s">
        <v>4</v>
      </c>
    </row>
    <row r="1794" spans="1:13">
      <c r="A1794" t="s">
        <v>5</v>
      </c>
    </row>
    <row r="1795" spans="1:13">
      <c r="A1795" t="s">
        <v>6</v>
      </c>
    </row>
    <row r="1796" spans="1:13">
      <c r="A1796" t="s">
        <v>7</v>
      </c>
    </row>
    <row r="1797" spans="1:13">
      <c r="A1797" t="s">
        <v>53</v>
      </c>
    </row>
    <row r="1798" spans="1:13">
      <c r="A1798" t="s">
        <v>9</v>
      </c>
    </row>
    <row r="1799" spans="1:13">
      <c r="A1799" t="s">
        <v>10</v>
      </c>
      <c r="G1799" t="s">
        <v>159</v>
      </c>
      <c r="H1799" t="s">
        <v>160</v>
      </c>
      <c r="I1799" t="s">
        <v>161</v>
      </c>
      <c r="J1799" t="s">
        <v>162</v>
      </c>
      <c r="K1799" t="s">
        <v>109</v>
      </c>
      <c r="M1799" t="s">
        <v>163</v>
      </c>
    </row>
    <row r="1800" spans="1:13">
      <c r="A1800" t="s">
        <v>11</v>
      </c>
      <c r="G1800">
        <v>188.93667974036549</v>
      </c>
      <c r="H1800">
        <v>-22.134823193708751</v>
      </c>
      <c r="I1800">
        <v>0.81150085447812137</v>
      </c>
      <c r="J1800">
        <v>39.909327614992691</v>
      </c>
      <c r="K1800">
        <v>90</v>
      </c>
      <c r="M1800">
        <v>0.47449436473246848</v>
      </c>
    </row>
    <row r="1801" spans="1:13">
      <c r="A1801" t="s">
        <v>0</v>
      </c>
    </row>
    <row r="1802" spans="1:13">
      <c r="A1802" t="s">
        <v>130</v>
      </c>
      <c r="B1802" t="s">
        <v>123</v>
      </c>
      <c r="C1802" t="s">
        <v>112</v>
      </c>
      <c r="D1802" t="s">
        <v>129</v>
      </c>
      <c r="E1802" t="s">
        <v>128</v>
      </c>
      <c r="F1802" t="s">
        <v>164</v>
      </c>
      <c r="G1802" t="s">
        <v>165</v>
      </c>
      <c r="H1802" t="s">
        <v>166</v>
      </c>
      <c r="I1802" t="s">
        <v>167</v>
      </c>
      <c r="J1802" t="s">
        <v>157</v>
      </c>
    </row>
    <row r="1803" spans="1:13">
      <c r="A1803">
        <v>1</v>
      </c>
      <c r="B1803">
        <v>-18.989999999999998</v>
      </c>
      <c r="C1803">
        <v>10</v>
      </c>
      <c r="D1803">
        <v>2000</v>
      </c>
      <c r="E1803">
        <v>117</v>
      </c>
      <c r="F1803">
        <f>I1803*[1]!wallScanRefl(B1803,G1800,H1800,I1800,K1800)+J1800</f>
        <v>62.816266708303957</v>
      </c>
      <c r="G1803">
        <f>(F1803-E1803)^2/E1803</f>
        <v>25.092965413894447</v>
      </c>
      <c r="H1803">
        <f>SUM(G1828:G1877)/(COUNT(G1828:G1877)-4)</f>
        <v>1.4228845605865168</v>
      </c>
      <c r="I1803">
        <f>IF(B1803&gt;H1800,EXP(-1.414*M1800*J1803),1)</f>
        <v>0.12124135517142412</v>
      </c>
      <c r="J1803">
        <f>IF(B1803&gt;H1800,B1803-H1800,0)</f>
        <v>3.1448231937087527</v>
      </c>
    </row>
    <row r="1804" spans="1:13">
      <c r="A1804">
        <v>2</v>
      </c>
      <c r="B1804">
        <v>-19.074999999999999</v>
      </c>
      <c r="C1804">
        <v>9</v>
      </c>
      <c r="D1804">
        <v>2000</v>
      </c>
      <c r="E1804">
        <v>89</v>
      </c>
      <c r="F1804">
        <f>I1804*[1]!wallScanRefl(B1804,G1800,H1800,I1800,K1800)+J1800</f>
        <v>64.160606645826093</v>
      </c>
      <c r="G1804">
        <f t="shared" ref="G1804:G1867" si="38">(F1804-E1804)^2/E1804</f>
        <v>6.9325332831840329</v>
      </c>
      <c r="I1804">
        <f>IF(B1804&gt;H1800,EXP(-1.414*M1800*J1804),1)</f>
        <v>0.12835664871511035</v>
      </c>
      <c r="J1804">
        <f>IF(B1804&gt;H1800,B1804-H1800,0)</f>
        <v>3.0598231937087519</v>
      </c>
    </row>
    <row r="1805" spans="1:13">
      <c r="A1805">
        <v>3</v>
      </c>
      <c r="B1805">
        <v>-19.135000000000002</v>
      </c>
      <c r="C1805">
        <v>10</v>
      </c>
      <c r="D1805">
        <v>2000</v>
      </c>
      <c r="E1805">
        <v>110</v>
      </c>
      <c r="F1805">
        <f>I1805*[1]!wallScanRefl(B1805,G1800,H1800,I1800,K1800)+J1800</f>
        <v>65.156785212292661</v>
      </c>
      <c r="G1805">
        <f t="shared" si="38"/>
        <v>18.281035568149584</v>
      </c>
      <c r="I1805">
        <f>IF(B1805&gt;H1800,EXP(-1.414*M1800*J1805),1)</f>
        <v>0.13362920123289304</v>
      </c>
      <c r="J1805">
        <f>IF(B1805&gt;H1800,B1805-H1800,0)</f>
        <v>2.9998231937087496</v>
      </c>
    </row>
    <row r="1806" spans="1:13">
      <c r="A1806">
        <v>4</v>
      </c>
      <c r="B1806">
        <v>-19.195</v>
      </c>
      <c r="C1806">
        <v>9</v>
      </c>
      <c r="D1806">
        <v>2000</v>
      </c>
      <c r="E1806">
        <v>99</v>
      </c>
      <c r="F1806">
        <f>I1806*[1]!wallScanRefl(B1806,G1800,H1800,I1800,K1800)+J1800</f>
        <v>66.19388416629937</v>
      </c>
      <c r="G1806">
        <f t="shared" si="38"/>
        <v>10.871123596910943</v>
      </c>
      <c r="I1806">
        <f>IF(B1806&gt;H1800,EXP(-1.414*M1800*J1806),1)</f>
        <v>0.13911833629884146</v>
      </c>
      <c r="J1806">
        <f>IF(B1806&gt;H1800,B1806-H1800,0)</f>
        <v>2.9398231937087509</v>
      </c>
    </row>
    <row r="1807" spans="1:13">
      <c r="A1807">
        <v>5</v>
      </c>
      <c r="B1807">
        <v>-19.265000000000001</v>
      </c>
      <c r="C1807">
        <v>9</v>
      </c>
      <c r="D1807">
        <v>2000</v>
      </c>
      <c r="E1807">
        <v>103</v>
      </c>
      <c r="F1807">
        <f>I1807*[1]!wallScanRefl(B1807,G1800,H1800,I1800,K1800)+J1800</f>
        <v>67.457798080412289</v>
      </c>
      <c r="G1807">
        <f t="shared" si="38"/>
        <v>12.264544828084897</v>
      </c>
      <c r="I1807">
        <f>IF(B1807&gt;H1800,EXP(-1.414*M1800*J1807),1)</f>
        <v>0.14580795271345071</v>
      </c>
      <c r="J1807">
        <f>IF(B1807&gt;H1800,B1807-H1800,0)</f>
        <v>2.8698231937087506</v>
      </c>
    </row>
    <row r="1808" spans="1:13">
      <c r="A1808">
        <v>6</v>
      </c>
      <c r="B1808">
        <v>-19.324999999999999</v>
      </c>
      <c r="C1808">
        <v>9</v>
      </c>
      <c r="D1808">
        <v>2000</v>
      </c>
      <c r="E1808">
        <v>83</v>
      </c>
      <c r="F1808">
        <f>I1808*[1]!wallScanRefl(B1808,G1800,H1800,I1800,K1800)+J1800</f>
        <v>68.589416572851178</v>
      </c>
      <c r="G1808">
        <f t="shared" si="38"/>
        <v>2.5019869242267023</v>
      </c>
      <c r="I1808">
        <f>IF(B1808&gt;H1800,EXP(-1.414*M1800*J1808),1)</f>
        <v>0.15179735876204828</v>
      </c>
      <c r="J1808">
        <f>IF(B1808&gt;H1800,B1808-H1800,0)</f>
        <v>2.8098231937087519</v>
      </c>
    </row>
    <row r="1809" spans="1:10">
      <c r="A1809">
        <v>7</v>
      </c>
      <c r="B1809">
        <v>-19.395</v>
      </c>
      <c r="C1809">
        <v>9</v>
      </c>
      <c r="D1809">
        <v>2000</v>
      </c>
      <c r="E1809">
        <v>99</v>
      </c>
      <c r="F1809">
        <f>I1809*[1]!wallScanRefl(B1809,G1800,H1800,I1800,K1800)+J1800</f>
        <v>69.968521577764463</v>
      </c>
      <c r="G1809">
        <f t="shared" si="38"/>
        <v>8.5134014078861373</v>
      </c>
      <c r="I1809">
        <f>IF(B1809&gt;H1800,EXP(-1.414*M1800*J1809),1)</f>
        <v>0.15909665610763751</v>
      </c>
      <c r="J1809">
        <f>IF(B1809&gt;H1800,B1809-H1800,0)</f>
        <v>2.7398231937087516</v>
      </c>
    </row>
    <row r="1810" spans="1:10">
      <c r="A1810">
        <v>8</v>
      </c>
      <c r="B1810">
        <v>-19.454999999999998</v>
      </c>
      <c r="C1810">
        <v>9</v>
      </c>
      <c r="D1810">
        <v>2000</v>
      </c>
      <c r="E1810">
        <v>109</v>
      </c>
      <c r="F1810">
        <f>I1810*[1]!wallScanRefl(B1810,G1800,H1800,I1800,K1800)+J1800</f>
        <v>71.20327396805699</v>
      </c>
      <c r="G1810">
        <f t="shared" si="38"/>
        <v>13.106353199392279</v>
      </c>
      <c r="I1810">
        <f>IF(B1810&gt;H1800,EXP(-1.414*M1800*J1810),1)</f>
        <v>0.16563192703538596</v>
      </c>
      <c r="J1810">
        <f>IF(B1810&gt;H1800,B1810-H1800,0)</f>
        <v>2.6798231937087529</v>
      </c>
    </row>
    <row r="1811" spans="1:10">
      <c r="A1811">
        <v>9</v>
      </c>
      <c r="B1811">
        <v>-19.535</v>
      </c>
      <c r="C1811">
        <v>9</v>
      </c>
      <c r="D1811">
        <v>2000</v>
      </c>
      <c r="E1811">
        <v>89</v>
      </c>
      <c r="F1811">
        <f>I1811*[1]!wallScanRefl(B1811,G1800,H1800,I1800,K1800)+J1800</f>
        <v>72.928866514936928</v>
      </c>
      <c r="G1811">
        <f t="shared" si="38"/>
        <v>2.9020374325248937</v>
      </c>
      <c r="I1811">
        <f>IF(B1811&gt;H1800,EXP(-1.414*M1800*J1811),1)</f>
        <v>0.17476510620023222</v>
      </c>
      <c r="J1811">
        <f>IF(B1811&gt;H1800,B1811-H1800,0)</f>
        <v>2.599823193708751</v>
      </c>
    </row>
    <row r="1812" spans="1:10">
      <c r="A1812">
        <v>10</v>
      </c>
      <c r="B1812">
        <v>-19.59</v>
      </c>
      <c r="C1812">
        <v>9</v>
      </c>
      <c r="D1812">
        <v>2000</v>
      </c>
      <c r="E1812">
        <v>89</v>
      </c>
      <c r="F1812">
        <f>I1812*[1]!wallScanRefl(B1812,G1800,H1800,I1800,K1800)+J1800</f>
        <v>74.170095320919614</v>
      </c>
      <c r="G1812">
        <f t="shared" si="38"/>
        <v>2.4710794695574192</v>
      </c>
      <c r="I1812">
        <f>IF(B1812&gt;H1800,EXP(-1.414*M1800*J1812),1)</f>
        <v>0.18133465536182627</v>
      </c>
      <c r="J1812">
        <f>IF(B1812&gt;H1800,B1812-H1800,0)</f>
        <v>2.5448231937087513</v>
      </c>
    </row>
    <row r="1813" spans="1:10">
      <c r="A1813">
        <v>11</v>
      </c>
      <c r="B1813">
        <v>-19.66</v>
      </c>
      <c r="C1813">
        <v>9</v>
      </c>
      <c r="D1813">
        <v>2000</v>
      </c>
      <c r="E1813">
        <v>98</v>
      </c>
      <c r="F1813">
        <f>I1813*[1]!wallScanRefl(B1813,G1800,H1800,I1800,K1800)+J1800</f>
        <v>75.817551724727906</v>
      </c>
      <c r="G1813">
        <f t="shared" si="38"/>
        <v>5.02103072944002</v>
      </c>
      <c r="I1813">
        <f>IF(B1813&gt;H1800,EXP(-1.414*M1800*J1813),1)</f>
        <v>0.19005427722705759</v>
      </c>
      <c r="J1813">
        <f>IF(B1813&gt;H1800,B1813-H1800,0)</f>
        <v>2.474823193708751</v>
      </c>
    </row>
    <row r="1814" spans="1:10">
      <c r="A1814">
        <v>12</v>
      </c>
      <c r="B1814">
        <v>-19.725000000000001</v>
      </c>
      <c r="C1814">
        <v>9</v>
      </c>
      <c r="D1814">
        <v>2000</v>
      </c>
      <c r="E1814">
        <v>104</v>
      </c>
      <c r="F1814">
        <f>I1814*[1]!wallScanRefl(B1814,G1800,H1800,I1800,K1800)+J1800</f>
        <v>77.418186055422211</v>
      </c>
      <c r="G1814">
        <f t="shared" si="38"/>
        <v>6.7941618517706752</v>
      </c>
      <c r="I1814">
        <f>IF(B1814&gt;H1800,EXP(-1.414*M1800*J1814),1)</f>
        <v>0.19852608022949145</v>
      </c>
      <c r="J1814">
        <f>IF(B1814&gt;H1800,B1814-H1800,0)</f>
        <v>2.4098231937087498</v>
      </c>
    </row>
    <row r="1815" spans="1:10">
      <c r="A1815">
        <v>13</v>
      </c>
      <c r="B1815">
        <v>-19.795000000000002</v>
      </c>
      <c r="C1815">
        <v>9</v>
      </c>
      <c r="D1815">
        <v>2000</v>
      </c>
      <c r="E1815">
        <v>102</v>
      </c>
      <c r="F1815">
        <f>I1815*[1]!wallScanRefl(B1815,G1800,H1800,I1800,K1800)+J1800</f>
        <v>79.22182949878075</v>
      </c>
      <c r="G1815">
        <f t="shared" si="38"/>
        <v>5.0867161900256361</v>
      </c>
      <c r="I1815">
        <f>IF(B1815&gt;H1800,EXP(-1.414*M1800*J1815),1)</f>
        <v>0.20807236550261615</v>
      </c>
      <c r="J1815">
        <f>IF(B1815&gt;H1800,B1815-H1800,0)</f>
        <v>2.3398231937087495</v>
      </c>
    </row>
    <row r="1816" spans="1:10">
      <c r="A1816">
        <v>14</v>
      </c>
      <c r="B1816">
        <v>-19.850000000000001</v>
      </c>
      <c r="C1816">
        <v>9</v>
      </c>
      <c r="D1816">
        <v>2000</v>
      </c>
      <c r="E1816">
        <v>122</v>
      </c>
      <c r="F1816">
        <f>I1816*[1]!wallScanRefl(B1816,G1800,H1800,I1800,K1800)+J1800</f>
        <v>80.699615421875166</v>
      </c>
      <c r="G1816">
        <f t="shared" si="38"/>
        <v>13.981325953286982</v>
      </c>
      <c r="I1816">
        <f>IF(B1816&gt;H1800,EXP(-1.414*M1800*J1816),1)</f>
        <v>0.21589395909219958</v>
      </c>
      <c r="J1816">
        <f>IF(B1816&gt;H1800,B1816-H1800,0)</f>
        <v>2.2848231937087498</v>
      </c>
    </row>
    <row r="1817" spans="1:10">
      <c r="A1817">
        <v>15</v>
      </c>
      <c r="B1817">
        <v>-19.914999999999999</v>
      </c>
      <c r="C1817">
        <v>9</v>
      </c>
      <c r="D1817">
        <v>2000</v>
      </c>
      <c r="E1817">
        <v>115</v>
      </c>
      <c r="F1817">
        <f>I1817*[1]!wallScanRefl(B1817,G1800,H1800,I1800,K1800)+J1800</f>
        <v>82.517871173623504</v>
      </c>
      <c r="G1817">
        <f t="shared" si="38"/>
        <v>9.1746842877679899</v>
      </c>
      <c r="I1817">
        <f>IF(B1817&gt;H1800,EXP(-1.414*M1800*J1817),1)</f>
        <v>0.22551758407728431</v>
      </c>
      <c r="J1817">
        <f>IF(B1817&gt;H1800,B1817-H1800,0)</f>
        <v>2.219823193708752</v>
      </c>
    </row>
    <row r="1818" spans="1:10">
      <c r="A1818">
        <v>16</v>
      </c>
      <c r="B1818">
        <v>-19.984999999999999</v>
      </c>
      <c r="C1818">
        <v>9</v>
      </c>
      <c r="D1818">
        <v>2000</v>
      </c>
      <c r="E1818">
        <v>90</v>
      </c>
      <c r="F1818">
        <f>I1818*[1]!wallScanRefl(B1818,G1800,H1800,I1800,K1800)+J1800</f>
        <v>84.566737052669978</v>
      </c>
      <c r="G1818">
        <f t="shared" si="38"/>
        <v>0.32800384727588128</v>
      </c>
      <c r="I1818">
        <f>IF(B1818&gt;H1800,EXP(-1.414*M1800*J1818),1)</f>
        <v>0.23636177739041969</v>
      </c>
      <c r="J1818">
        <f>IF(B1818&gt;H1800,B1818-H1800,0)</f>
        <v>2.1498231937087517</v>
      </c>
    </row>
    <row r="1819" spans="1:10">
      <c r="A1819">
        <v>17</v>
      </c>
      <c r="B1819">
        <v>-20.045000000000002</v>
      </c>
      <c r="C1819">
        <v>9</v>
      </c>
      <c r="D1819">
        <v>2000</v>
      </c>
      <c r="E1819">
        <v>107</v>
      </c>
      <c r="F1819">
        <f>I1819*[1]!wallScanRefl(B1819,G1800,H1800,I1800,K1800)+J1800</f>
        <v>86.401145623829251</v>
      </c>
      <c r="G1819">
        <f t="shared" si="38"/>
        <v>3.9655402019690547</v>
      </c>
      <c r="I1819">
        <f>IF(B1819&gt;H1800,EXP(-1.414*M1800*J1819),1)</f>
        <v>0.24607089567110554</v>
      </c>
      <c r="J1819">
        <f>IF(B1819&gt;H1800,B1819-H1800,0)</f>
        <v>2.0898231937087495</v>
      </c>
    </row>
    <row r="1820" spans="1:10">
      <c r="A1820">
        <v>18</v>
      </c>
      <c r="B1820">
        <v>-20.105</v>
      </c>
      <c r="C1820">
        <v>9</v>
      </c>
      <c r="D1820">
        <v>2000</v>
      </c>
      <c r="E1820">
        <v>105</v>
      </c>
      <c r="F1820">
        <f>I1820*[1]!wallScanRefl(B1820,G1800,H1800,I1800,K1800)+J1800</f>
        <v>88.310906859827568</v>
      </c>
      <c r="G1820">
        <f t="shared" si="38"/>
        <v>2.6526269508700051</v>
      </c>
      <c r="I1820">
        <f>IF(B1820&gt;H1800,EXP(-1.414*M1800*J1820),1)</f>
        <v>0.25617883891760851</v>
      </c>
      <c r="J1820">
        <f>IF(B1820&gt;H1800,B1820-H1800,0)</f>
        <v>2.0298231937087508</v>
      </c>
    </row>
    <row r="1821" spans="1:10">
      <c r="A1821">
        <v>19</v>
      </c>
      <c r="B1821">
        <v>-20.175000000000001</v>
      </c>
      <c r="C1821">
        <v>9</v>
      </c>
      <c r="D1821">
        <v>2000</v>
      </c>
      <c r="E1821">
        <v>91</v>
      </c>
      <c r="F1821">
        <f>I1821*[1]!wallScanRefl(B1821,G1800,H1800,I1800,K1800)+J1800</f>
        <v>90.638335490901227</v>
      </c>
      <c r="G1821">
        <f t="shared" si="38"/>
        <v>1.4373760125456763E-3</v>
      </c>
      <c r="I1821">
        <f>IF(B1821&gt;H1800,EXP(-1.414*M1800*J1821),1)</f>
        <v>0.26849740318089488</v>
      </c>
      <c r="J1821">
        <f>IF(B1821&gt;H1800,B1821-H1800,0)</f>
        <v>1.9598231937087505</v>
      </c>
    </row>
    <row r="1822" spans="1:10">
      <c r="A1822">
        <v>20</v>
      </c>
      <c r="B1822">
        <v>-20.245000000000001</v>
      </c>
      <c r="C1822">
        <v>9</v>
      </c>
      <c r="D1822">
        <v>2000</v>
      </c>
      <c r="E1822">
        <v>113</v>
      </c>
      <c r="F1822">
        <f>I1822*[1]!wallScanRefl(B1822,G1800,H1800,I1800,K1800)+J1800</f>
        <v>93.077680388288016</v>
      </c>
      <c r="G1822">
        <f t="shared" si="38"/>
        <v>3.5123789266478225</v>
      </c>
      <c r="I1822">
        <f>IF(B1822&gt;H1800,EXP(-1.414*M1800*J1822),1)</f>
        <v>0.28140831545446143</v>
      </c>
      <c r="J1822">
        <f>IF(B1822&gt;H1800,B1822-H1800,0)</f>
        <v>1.8898231937087502</v>
      </c>
    </row>
    <row r="1823" spans="1:10">
      <c r="A1823">
        <v>21</v>
      </c>
      <c r="B1823">
        <v>-20.305</v>
      </c>
      <c r="C1823">
        <v>10</v>
      </c>
      <c r="D1823">
        <v>2000</v>
      </c>
      <c r="E1823">
        <v>114</v>
      </c>
      <c r="F1823">
        <f>I1823*[1]!wallScanRefl(B1823,G1800,H1800,I1800,K1800)+J1800</f>
        <v>95.261696059368546</v>
      </c>
      <c r="G1823">
        <f t="shared" si="38"/>
        <v>3.0800353909779323</v>
      </c>
      <c r="I1823">
        <f>IF(B1823&gt;H1800,EXP(-1.414*M1800*J1823),1)</f>
        <v>0.29296782668373555</v>
      </c>
      <c r="J1823">
        <f>IF(B1823&gt;H1800,B1823-H1800,0)</f>
        <v>1.8298231937087515</v>
      </c>
    </row>
    <row r="1824" spans="1:10">
      <c r="A1824">
        <v>22</v>
      </c>
      <c r="B1824">
        <v>-20.37</v>
      </c>
      <c r="C1824">
        <v>10</v>
      </c>
      <c r="D1824">
        <v>2000</v>
      </c>
      <c r="E1824">
        <v>115</v>
      </c>
      <c r="F1824">
        <f>I1824*[1]!wallScanRefl(B1824,G1800,H1800,I1800,K1800)+J1800</f>
        <v>97.729066791670732</v>
      </c>
      <c r="G1824">
        <f t="shared" si="38"/>
        <v>2.5937837729267015</v>
      </c>
      <c r="I1824">
        <f>IF(B1824&gt;H1800,EXP(-1.414*M1800*J1824),1)</f>
        <v>0.30602707349432218</v>
      </c>
      <c r="J1824">
        <f>IF(B1824&gt;H1800,B1824-H1800,0)</f>
        <v>1.7648231937087502</v>
      </c>
    </row>
    <row r="1825" spans="1:10">
      <c r="A1825">
        <v>23</v>
      </c>
      <c r="B1825">
        <v>-20.440000000000001</v>
      </c>
      <c r="C1825">
        <v>9</v>
      </c>
      <c r="D1825">
        <v>2000</v>
      </c>
      <c r="E1825">
        <v>106</v>
      </c>
      <c r="F1825">
        <f>I1825*[1]!wallScanRefl(B1825,G1800,H1800,I1800,K1800)+J1800</f>
        <v>100.50937517211212</v>
      </c>
      <c r="G1825">
        <f t="shared" si="38"/>
        <v>0.28440529245866852</v>
      </c>
      <c r="I1825">
        <f>IF(B1825&gt;H1800,EXP(-1.414*M1800*J1825),1)</f>
        <v>0.32074262996679775</v>
      </c>
      <c r="J1825">
        <f>IF(B1825&gt;H1800,B1825-H1800,0)</f>
        <v>1.6948231937087499</v>
      </c>
    </row>
    <row r="1826" spans="1:10">
      <c r="A1826">
        <v>24</v>
      </c>
      <c r="B1826">
        <v>-20.51</v>
      </c>
      <c r="C1826">
        <v>10</v>
      </c>
      <c r="D1826">
        <v>2000</v>
      </c>
      <c r="E1826">
        <v>107</v>
      </c>
      <c r="F1826">
        <f>I1826*[1]!wallScanRefl(B1826,G1800,H1800,I1800,K1800)+J1800</f>
        <v>103.42337690365511</v>
      </c>
      <c r="G1826">
        <f t="shared" si="38"/>
        <v>0.11955357732063272</v>
      </c>
      <c r="I1826">
        <f>IF(B1826&gt;H1800,EXP(-1.414*M1800*J1826),1)</f>
        <v>0.33616579573613059</v>
      </c>
      <c r="J1826">
        <f>IF(B1826&gt;H1800,B1826-H1800,0)</f>
        <v>1.6248231937087496</v>
      </c>
    </row>
    <row r="1827" spans="1:10">
      <c r="A1827">
        <v>25</v>
      </c>
      <c r="B1827">
        <v>-20.565000000000001</v>
      </c>
      <c r="C1827">
        <v>9</v>
      </c>
      <c r="D1827">
        <v>2000</v>
      </c>
      <c r="E1827">
        <v>105</v>
      </c>
      <c r="F1827">
        <f>I1827*[1]!wallScanRefl(B1827,G1800,H1800,I1800,K1800)+J1800</f>
        <v>105.81091683268255</v>
      </c>
      <c r="G1827">
        <f t="shared" si="38"/>
        <v>6.2627248526466719E-3</v>
      </c>
      <c r="I1827">
        <f>IF(B1827&gt;H1800,EXP(-1.414*M1800*J1827),1)</f>
        <v>0.34880251578598204</v>
      </c>
      <c r="J1827">
        <f>IF(B1827&gt;H1800,B1827-H1800,0)</f>
        <v>1.5698231937087499</v>
      </c>
    </row>
    <row r="1828" spans="1:10">
      <c r="A1828">
        <v>26</v>
      </c>
      <c r="B1828">
        <v>-20.63</v>
      </c>
      <c r="C1828">
        <v>9</v>
      </c>
      <c r="D1828">
        <v>2000</v>
      </c>
      <c r="E1828">
        <v>104</v>
      </c>
      <c r="F1828">
        <f>I1828*[1]!wallScanRefl(B1828,G1800,H1800,I1800,K1800)+J1800</f>
        <v>108.74852649632906</v>
      </c>
      <c r="G1828">
        <f t="shared" si="38"/>
        <v>0.21681253736864586</v>
      </c>
      <c r="I1828">
        <f>IF(B1828&gt;H1800,EXP(-1.414*M1800*J1828),1)</f>
        <v>0.36435063311123267</v>
      </c>
      <c r="J1828">
        <f>IF(B1828&gt;H1800,B1828-H1800,0)</f>
        <v>1.5048231937087522</v>
      </c>
    </row>
    <row r="1829" spans="1:10">
      <c r="A1829">
        <v>27</v>
      </c>
      <c r="B1829">
        <v>-20.695</v>
      </c>
      <c r="C1829">
        <v>9</v>
      </c>
      <c r="D1829">
        <v>2000</v>
      </c>
      <c r="E1829">
        <v>121</v>
      </c>
      <c r="F1829">
        <f>I1829*[1]!wallScanRefl(B1829,G1800,H1800,I1800,K1800)+J1800</f>
        <v>111.8170821756696</v>
      </c>
      <c r="G1829">
        <f t="shared" si="38"/>
        <v>0.69690892370582658</v>
      </c>
      <c r="I1829">
        <f>IF(B1829&gt;H1800,EXP(-1.414*M1800*J1829),1)</f>
        <v>0.38059181869551045</v>
      </c>
      <c r="J1829">
        <f>IF(B1829&gt;H1800,B1829-H1800,0)</f>
        <v>1.4398231937087509</v>
      </c>
    </row>
    <row r="1830" spans="1:10">
      <c r="A1830">
        <v>28</v>
      </c>
      <c r="B1830">
        <v>-20.765000000000001</v>
      </c>
      <c r="C1830">
        <v>10</v>
      </c>
      <c r="D1830">
        <v>2000</v>
      </c>
      <c r="E1830">
        <v>115</v>
      </c>
      <c r="F1830">
        <f>I1830*[1]!wallScanRefl(B1830,G1800,H1800,I1800,K1800)+J1800</f>
        <v>115.27482403806135</v>
      </c>
      <c r="G1830">
        <f t="shared" si="38"/>
        <v>6.5676740779433427E-4</v>
      </c>
      <c r="I1830">
        <f>IF(B1830&gt;H1800,EXP(-1.414*M1800*J1830),1)</f>
        <v>0.3988928805493725</v>
      </c>
      <c r="J1830">
        <f>IF(B1830&gt;H1800,B1830-H1800,0)</f>
        <v>1.3698231937087506</v>
      </c>
    </row>
    <row r="1831" spans="1:10">
      <c r="A1831">
        <v>29</v>
      </c>
      <c r="B1831">
        <v>-20.83</v>
      </c>
      <c r="C1831">
        <v>10</v>
      </c>
      <c r="D1831">
        <v>2000</v>
      </c>
      <c r="E1831">
        <v>123</v>
      </c>
      <c r="F1831">
        <f>I1831*[1]!wallScanRefl(B1831,G1800,H1800,I1800,K1800)+J1800</f>
        <v>118.63429401786108</v>
      </c>
      <c r="G1831">
        <f t="shared" si="38"/>
        <v>0.15495437985758984</v>
      </c>
      <c r="I1831">
        <f>IF(B1831&gt;H1800,EXP(-1.414*M1800*J1831),1)</f>
        <v>0.41667381109401991</v>
      </c>
      <c r="J1831">
        <f>IF(B1831&gt;H1800,B1831-H1800,0)</f>
        <v>1.3048231937087529</v>
      </c>
    </row>
    <row r="1832" spans="1:10">
      <c r="A1832">
        <v>30</v>
      </c>
      <c r="B1832">
        <v>-20.895</v>
      </c>
      <c r="C1832">
        <v>9</v>
      </c>
      <c r="D1832">
        <v>2000</v>
      </c>
      <c r="E1832">
        <v>105</v>
      </c>
      <c r="F1832">
        <f>I1832*[1]!wallScanRefl(B1832,G1800,H1800,I1800,K1800)+J1800</f>
        <v>122.14351473348607</v>
      </c>
      <c r="G1832">
        <f t="shared" si="38"/>
        <v>2.7990485468309907</v>
      </c>
      <c r="I1832">
        <f>IF(B1832&gt;H1800,EXP(-1.414*M1800*J1832),1)</f>
        <v>0.43524733911646279</v>
      </c>
      <c r="J1832">
        <f>IF(B1832&gt;H1800,B1832-H1800,0)</f>
        <v>1.2398231937087516</v>
      </c>
    </row>
    <row r="1833" spans="1:10">
      <c r="A1833">
        <v>31</v>
      </c>
      <c r="B1833">
        <v>-20.96</v>
      </c>
      <c r="C1833">
        <v>9</v>
      </c>
      <c r="D1833">
        <v>2000</v>
      </c>
      <c r="E1833">
        <v>141</v>
      </c>
      <c r="F1833">
        <f>I1833*[1]!wallScanRefl(B1833,G1800,H1800,I1800,K1800)+J1800</f>
        <v>125.80916142924998</v>
      </c>
      <c r="G1833">
        <f t="shared" si="38"/>
        <v>1.6366069254084143</v>
      </c>
      <c r="I1833">
        <f>IF(B1833&gt;H1800,EXP(-1.414*M1800*J1833),1)</f>
        <v>0.45464879520641416</v>
      </c>
      <c r="J1833">
        <f>IF(B1833&gt;H1800,B1833-H1800,0)</f>
        <v>1.1748231937087503</v>
      </c>
    </row>
    <row r="1834" spans="1:10">
      <c r="A1834">
        <v>32</v>
      </c>
      <c r="B1834">
        <v>-21.024999999999999</v>
      </c>
      <c r="C1834">
        <v>9</v>
      </c>
      <c r="D1834">
        <v>2000</v>
      </c>
      <c r="E1834">
        <v>142</v>
      </c>
      <c r="F1834">
        <f>I1834*[1]!wallScanRefl(B1834,G1800,H1800,I1800,K1800)+J1800</f>
        <v>129.63820690317394</v>
      </c>
      <c r="G1834">
        <f t="shared" si="38"/>
        <v>1.0761544265403977</v>
      </c>
      <c r="I1834">
        <f>IF(B1834&gt;H1800,EXP(-1.414*M1800*J1834),1)</f>
        <v>0.47491508483945832</v>
      </c>
      <c r="J1834">
        <f>IF(B1834&gt;H1800,B1834-H1800,0)</f>
        <v>1.1098231937087526</v>
      </c>
    </row>
    <row r="1835" spans="1:10">
      <c r="A1835">
        <v>33</v>
      </c>
      <c r="B1835">
        <v>-21.09</v>
      </c>
      <c r="C1835">
        <v>9</v>
      </c>
      <c r="D1835">
        <v>2000</v>
      </c>
      <c r="E1835">
        <v>130</v>
      </c>
      <c r="F1835">
        <f>I1835*[1]!wallScanRefl(B1835,G1800,H1800,I1800,K1800)+J1800</f>
        <v>133.63793477065292</v>
      </c>
      <c r="G1835">
        <f t="shared" si="38"/>
        <v>0.1018043799655808</v>
      </c>
      <c r="I1835">
        <f>IF(B1835&gt;H1800,EXP(-1.414*M1800*J1835),1)</f>
        <v>0.49608475857869927</v>
      </c>
      <c r="J1835">
        <f>IF(B1835&gt;H1800,B1835-H1800,0)</f>
        <v>1.0448231937087513</v>
      </c>
    </row>
    <row r="1836" spans="1:10">
      <c r="A1836">
        <v>34</v>
      </c>
      <c r="B1836">
        <v>-21.155000000000001</v>
      </c>
      <c r="C1836">
        <v>9</v>
      </c>
      <c r="D1836">
        <v>2000</v>
      </c>
      <c r="E1836">
        <v>129</v>
      </c>
      <c r="F1836">
        <f>I1836*[1]!wallScanRefl(B1836,G1800,H1800,I1800,K1800)+J1800</f>
        <v>137.81595331935739</v>
      </c>
      <c r="G1836">
        <f t="shared" si="38"/>
        <v>0.60248862735727593</v>
      </c>
      <c r="I1836">
        <f>IF(B1836&gt;H1800,EXP(-1.414*M1800*J1836),1)</f>
        <v>0.51819808540568624</v>
      </c>
      <c r="J1836">
        <f>IF(B1836&gt;H1800,B1836-H1800,0)</f>
        <v>0.97982319370875004</v>
      </c>
    </row>
    <row r="1837" spans="1:10">
      <c r="A1837">
        <v>35</v>
      </c>
      <c r="B1837">
        <v>-21.225000000000001</v>
      </c>
      <c r="C1837">
        <v>9</v>
      </c>
      <c r="D1837">
        <v>2000</v>
      </c>
      <c r="E1837">
        <v>156</v>
      </c>
      <c r="F1837">
        <f>I1837*[1]!wallScanRefl(B1837,G1800,H1800,I1800,K1800)+J1800</f>
        <v>142.52387168465469</v>
      </c>
      <c r="G1837">
        <f t="shared" si="38"/>
        <v>1.1641412459721252</v>
      </c>
      <c r="I1837">
        <f>IF(B1837&gt;H1800,EXP(-1.414*M1800*J1837),1)</f>
        <v>0.54311605459921108</v>
      </c>
      <c r="J1837">
        <f>IF(B1837&gt;H1800,B1837-H1800,0)</f>
        <v>0.90982319370874976</v>
      </c>
    </row>
    <row r="1838" spans="1:10">
      <c r="A1838">
        <v>36</v>
      </c>
      <c r="B1838">
        <v>-21.285</v>
      </c>
      <c r="C1838">
        <v>10</v>
      </c>
      <c r="D1838">
        <v>2000</v>
      </c>
      <c r="E1838">
        <v>147</v>
      </c>
      <c r="F1838">
        <f>I1838*[1]!wallScanRefl(B1838,G1800,H1800,I1800,K1800)+J1800</f>
        <v>146.73900645259675</v>
      </c>
      <c r="G1838">
        <f t="shared" si="38"/>
        <v>4.633852502457831E-4</v>
      </c>
      <c r="I1838">
        <f>IF(B1838&gt;H1800,EXP(-1.414*M1800*J1838),1)</f>
        <v>0.56542582935408892</v>
      </c>
      <c r="J1838">
        <f>IF(B1838&gt;H1800,B1838-H1800,0)</f>
        <v>0.84982319370875103</v>
      </c>
    </row>
    <row r="1839" spans="1:10">
      <c r="A1839">
        <v>37</v>
      </c>
      <c r="B1839">
        <v>-21.344999999999999</v>
      </c>
      <c r="C1839">
        <v>9</v>
      </c>
      <c r="D1839">
        <v>2000</v>
      </c>
      <c r="E1839">
        <v>145</v>
      </c>
      <c r="F1839">
        <f>I1839*[1]!wallScanRefl(B1839,G1800,H1800,I1800,K1800)+J1800</f>
        <v>151.12728783706376</v>
      </c>
      <c r="G1839">
        <f t="shared" si="38"/>
        <v>0.25892176716020349</v>
      </c>
      <c r="I1839">
        <f>IF(B1839&gt;H1800,EXP(-1.414*M1800*J1839),1)</f>
        <v>0.58865203080156503</v>
      </c>
      <c r="J1839">
        <f>IF(B1839&gt;H1800,B1839-H1800,0)</f>
        <v>0.78982319370875231</v>
      </c>
    </row>
    <row r="1840" spans="1:10">
      <c r="A1840">
        <v>38</v>
      </c>
      <c r="B1840">
        <v>-21.41</v>
      </c>
      <c r="C1840">
        <v>9</v>
      </c>
      <c r="D1840">
        <v>2000</v>
      </c>
      <c r="E1840">
        <v>144</v>
      </c>
      <c r="F1840">
        <f>I1840*[1]!wallScanRefl(B1840,G1800,H1800,I1800,K1800)+J1800</f>
        <v>156.08490659251143</v>
      </c>
      <c r="G1840">
        <f t="shared" si="38"/>
        <v>1.0142011621508766</v>
      </c>
      <c r="I1840">
        <f>IF(B1840&gt;H1800,EXP(-1.414*M1800*J1840),1)</f>
        <v>0.61489160885628891</v>
      </c>
      <c r="J1840">
        <f>IF(B1840&gt;H1800,B1840-H1800,0)</f>
        <v>0.72482319370875103</v>
      </c>
    </row>
    <row r="1841" spans="1:10">
      <c r="A1841">
        <v>39</v>
      </c>
      <c r="B1841">
        <v>-21.475000000000001</v>
      </c>
      <c r="C1841">
        <v>9</v>
      </c>
      <c r="D1841">
        <v>2000</v>
      </c>
      <c r="E1841">
        <v>147</v>
      </c>
      <c r="F1841">
        <f>I1841*[1]!wallScanRefl(B1841,G1800,H1800,I1800,K1800)+J1800</f>
        <v>161.26351468884695</v>
      </c>
      <c r="G1841">
        <f t="shared" si="38"/>
        <v>1.3839989882921959</v>
      </c>
      <c r="I1841">
        <f>IF(B1841&gt;H1800,EXP(-1.414*M1800*J1841),1)</f>
        <v>0.64230083454741405</v>
      </c>
      <c r="J1841">
        <f>IF(B1841&gt;H1800,B1841-H1800,0)</f>
        <v>0.65982319370874976</v>
      </c>
    </row>
    <row r="1842" spans="1:10">
      <c r="A1842">
        <v>40</v>
      </c>
      <c r="B1842">
        <v>-21.54</v>
      </c>
      <c r="C1842">
        <v>10</v>
      </c>
      <c r="D1842">
        <v>2000</v>
      </c>
      <c r="E1842">
        <v>159</v>
      </c>
      <c r="F1842">
        <f>I1842*[1]!wallScanRefl(B1842,G1800,H1800,I1800,K1800)+J1800</f>
        <v>166.67296288128034</v>
      </c>
      <c r="G1842">
        <f t="shared" si="38"/>
        <v>0.37027898979563473</v>
      </c>
      <c r="I1842">
        <f>IF(B1842&gt;H1800,EXP(-1.414*M1800*J1842),1)</f>
        <v>0.67093184574051323</v>
      </c>
      <c r="J1842">
        <f>IF(B1842&gt;H1800,B1842-H1800,0)</f>
        <v>0.59482319370875203</v>
      </c>
    </row>
    <row r="1843" spans="1:10">
      <c r="A1843">
        <v>41</v>
      </c>
      <c r="B1843">
        <v>-21.61</v>
      </c>
      <c r="C1843">
        <v>9</v>
      </c>
      <c r="D1843">
        <v>2000</v>
      </c>
      <c r="E1843">
        <v>180</v>
      </c>
      <c r="F1843">
        <f>I1843*[1]!wallScanRefl(B1843,G1800,H1800,I1800,K1800)+J1800</f>
        <v>172.28419933464821</v>
      </c>
      <c r="G1843">
        <f t="shared" si="38"/>
        <v>0.3307421105969065</v>
      </c>
      <c r="I1843">
        <f>IF(B1843&gt;H1800,EXP(-1.414*M1800*J1843),1)</f>
        <v>0.70319413989783053</v>
      </c>
      <c r="J1843">
        <f>IF(B1843&gt;H1800,B1843-H1800,0)</f>
        <v>0.52482319370875175</v>
      </c>
    </row>
    <row r="1844" spans="1:10">
      <c r="A1844">
        <v>42</v>
      </c>
      <c r="B1844">
        <v>-21.67</v>
      </c>
      <c r="C1844">
        <v>9</v>
      </c>
      <c r="D1844">
        <v>2000</v>
      </c>
      <c r="E1844">
        <v>180</v>
      </c>
      <c r="F1844">
        <f>I1844*[1]!wallScanRefl(B1844,G1800,H1800,I1800,K1800)+J1800</f>
        <v>175.73079265391047</v>
      </c>
      <c r="G1844">
        <f t="shared" si="38"/>
        <v>0.10125628535502672</v>
      </c>
      <c r="I1844">
        <f>IF(B1844&gt;H1800,EXP(-1.414*M1800*J1844),1)</f>
        <v>0.73207950010256351</v>
      </c>
      <c r="J1844">
        <f>IF(B1844&gt;H1800,B1844-H1800,0)</f>
        <v>0.46482319370874947</v>
      </c>
    </row>
    <row r="1845" spans="1:10">
      <c r="A1845">
        <v>43</v>
      </c>
      <c r="B1845">
        <v>-21.74</v>
      </c>
      <c r="C1845">
        <v>10</v>
      </c>
      <c r="D1845">
        <v>2000</v>
      </c>
      <c r="E1845">
        <v>200</v>
      </c>
      <c r="F1845">
        <f>I1845*[1]!wallScanRefl(B1845,G1800,H1800,I1800,K1800)+J1800</f>
        <v>177.82407837872901</v>
      </c>
      <c r="G1845">
        <f t="shared" si="38"/>
        <v>2.4588574987637704</v>
      </c>
      <c r="I1845">
        <f>IF(B1845&gt;H1800,EXP(-1.414*M1800*J1845),1)</f>
        <v>0.7672821281024037</v>
      </c>
      <c r="J1845">
        <f>IF(B1845&gt;H1800,B1845-H1800,0)</f>
        <v>0.39482319370875274</v>
      </c>
    </row>
    <row r="1846" spans="1:10">
      <c r="A1846">
        <v>44</v>
      </c>
      <c r="B1846">
        <v>-21.8</v>
      </c>
      <c r="C1846">
        <v>9</v>
      </c>
      <c r="D1846">
        <v>2000</v>
      </c>
      <c r="E1846">
        <v>190</v>
      </c>
      <c r="F1846">
        <f>I1846*[1]!wallScanRefl(B1846,G1800,H1800,I1800,K1800)+J1800</f>
        <v>177.74157177448674</v>
      </c>
      <c r="G1846">
        <f t="shared" si="38"/>
        <v>0.79088980294768474</v>
      </c>
      <c r="I1846">
        <f>IF(B1846&gt;H1800,EXP(-1.414*M1800*J1846),1)</f>
        <v>0.79880005379517482</v>
      </c>
      <c r="J1846">
        <f>IF(B1846&gt;H1800,B1846-H1800,0)</f>
        <v>0.33482319370875047</v>
      </c>
    </row>
    <row r="1847" spans="1:10">
      <c r="A1847">
        <v>45</v>
      </c>
      <c r="B1847">
        <v>-21.875</v>
      </c>
      <c r="C1847">
        <v>9</v>
      </c>
      <c r="D1847">
        <v>2000</v>
      </c>
      <c r="E1847">
        <v>193</v>
      </c>
      <c r="F1847">
        <f>I1847*[1]!wallScanRefl(B1847,G1800,H1800,I1800,K1800)+J1800</f>
        <v>174.85919536422762</v>
      </c>
      <c r="G1847">
        <f t="shared" si="38"/>
        <v>1.7051232789288124</v>
      </c>
      <c r="I1847">
        <f>IF(B1847&gt;H1800,EXP(-1.414*M1800*J1847),1)</f>
        <v>0.84002428007139551</v>
      </c>
      <c r="J1847">
        <f>IF(B1847&gt;H1800,B1847-H1800,0)</f>
        <v>0.25982319370875118</v>
      </c>
    </row>
    <row r="1848" spans="1:10">
      <c r="A1848">
        <v>46</v>
      </c>
      <c r="B1848">
        <v>-21.93</v>
      </c>
      <c r="C1848">
        <v>9</v>
      </c>
      <c r="D1848">
        <v>2000</v>
      </c>
      <c r="E1848">
        <v>165</v>
      </c>
      <c r="F1848">
        <f>I1848*[1]!wallScanRefl(B1848,G1800,H1800,I1800,K1800)+J1800</f>
        <v>170.53844613941087</v>
      </c>
      <c r="G1848">
        <f t="shared" si="38"/>
        <v>0.18590536751003103</v>
      </c>
      <c r="I1848">
        <f>IF(B1848&gt;H1800,EXP(-1.414*M1800*J1848),1)</f>
        <v>0.87160141194198137</v>
      </c>
      <c r="J1848">
        <f>IF(B1848&gt;H1800,B1848-H1800,0)</f>
        <v>0.20482319370875146</v>
      </c>
    </row>
    <row r="1849" spans="1:10">
      <c r="A1849">
        <v>47</v>
      </c>
      <c r="B1849">
        <v>-21.995000000000001</v>
      </c>
      <c r="C1849">
        <v>9</v>
      </c>
      <c r="D1849">
        <v>2000</v>
      </c>
      <c r="E1849">
        <v>149</v>
      </c>
      <c r="F1849">
        <f>I1849*[1]!wallScanRefl(B1849,G1800,H1800,I1800,K1800)+J1800</f>
        <v>162.7274598587141</v>
      </c>
      <c r="G1849">
        <f t="shared" si="38"/>
        <v>1.2647191555208517</v>
      </c>
      <c r="I1849">
        <f>IF(B1849&gt;H1800,EXP(-1.414*M1800*J1849),1)</f>
        <v>0.91045365755492269</v>
      </c>
      <c r="J1849">
        <f>IF(B1849&gt;H1800,B1849-H1800,0)</f>
        <v>0.13982319370875018</v>
      </c>
    </row>
    <row r="1850" spans="1:10">
      <c r="A1850">
        <v>48</v>
      </c>
      <c r="B1850">
        <v>-22.065000000000001</v>
      </c>
      <c r="C1850">
        <v>9</v>
      </c>
      <c r="D1850">
        <v>2000</v>
      </c>
      <c r="E1850">
        <v>142</v>
      </c>
      <c r="F1850">
        <f>I1850*[1]!wallScanRefl(B1850,G1800,H1800,I1800,K1800)+J1800</f>
        <v>150.65744249143359</v>
      </c>
      <c r="G1850">
        <f t="shared" si="38"/>
        <v>0.52782613022873071</v>
      </c>
      <c r="I1850">
        <f>IF(B1850&gt;H1800,EXP(-1.414*M1800*J1850),1)</f>
        <v>0.95423354951134454</v>
      </c>
      <c r="J1850">
        <f>IF(B1850&gt;H1800,B1850-H1800,0)</f>
        <v>6.9823193708749898E-2</v>
      </c>
    </row>
    <row r="1851" spans="1:10">
      <c r="A1851">
        <v>49</v>
      </c>
      <c r="B1851">
        <v>-22.135000000000002</v>
      </c>
      <c r="C1851">
        <v>9</v>
      </c>
      <c r="D1851">
        <v>2000</v>
      </c>
      <c r="E1851">
        <v>136</v>
      </c>
      <c r="F1851">
        <f>I1851*[1]!wallScanRefl(B1851,G1800,H1800,I1800,K1800)+J1800</f>
        <v>134.31946080799486</v>
      </c>
      <c r="G1851">
        <f t="shared" si="38"/>
        <v>2.0766264528421292E-2</v>
      </c>
      <c r="I1851">
        <f>IF(B1851&gt;H1800,EXP(-1.414*M1800*J1851),1)</f>
        <v>1</v>
      </c>
      <c r="J1851">
        <f>IF(B1851&gt;H1800,B1851-H1800,0)</f>
        <v>0</v>
      </c>
    </row>
    <row r="1852" spans="1:10">
      <c r="A1852">
        <v>50</v>
      </c>
      <c r="B1852">
        <v>-22.19</v>
      </c>
      <c r="C1852">
        <v>9</v>
      </c>
      <c r="D1852">
        <v>2000</v>
      </c>
      <c r="E1852">
        <v>143</v>
      </c>
      <c r="F1852">
        <f>I1852*[1]!wallScanRefl(B1852,G1800,H1800,I1800,K1800)+J1800</f>
        <v>117.08349025076768</v>
      </c>
      <c r="G1852">
        <f t="shared" si="38"/>
        <v>4.6969613816926836</v>
      </c>
      <c r="I1852">
        <f>IF(B1852&gt;H1800,EXP(-1.414*M1800*J1852),1)</f>
        <v>1</v>
      </c>
      <c r="J1852">
        <f>IF(B1852&gt;H1800,B1852-H1800,0)</f>
        <v>0</v>
      </c>
    </row>
    <row r="1853" spans="1:10">
      <c r="A1853">
        <v>51</v>
      </c>
      <c r="B1853">
        <v>-22.254999999999999</v>
      </c>
      <c r="C1853">
        <v>9</v>
      </c>
      <c r="D1853">
        <v>2000</v>
      </c>
      <c r="E1853">
        <v>69</v>
      </c>
      <c r="F1853">
        <f>I1853*[1]!wallScanRefl(B1853,G1800,H1800,I1800,K1800)+J1800</f>
        <v>98.951566891962671</v>
      </c>
      <c r="G1853">
        <f t="shared" si="38"/>
        <v>13.001396511358179</v>
      </c>
      <c r="I1853">
        <f>IF(B1853&gt;H1800,EXP(-1.414*M1800*J1853),1)</f>
        <v>1</v>
      </c>
      <c r="J1853">
        <f>IF(B1853&gt;H1800,B1853-H1800,0)</f>
        <v>0</v>
      </c>
    </row>
    <row r="1854" spans="1:10">
      <c r="A1854">
        <v>52</v>
      </c>
      <c r="B1854">
        <v>-22.32</v>
      </c>
      <c r="C1854">
        <v>9</v>
      </c>
      <c r="D1854">
        <v>2000</v>
      </c>
      <c r="E1854">
        <v>94</v>
      </c>
      <c r="F1854">
        <f>I1854*[1]!wallScanRefl(B1854,G1800,H1800,I1800,K1800)+J1800</f>
        <v>83.24399189574919</v>
      </c>
      <c r="G1854">
        <f t="shared" si="38"/>
        <v>1.2307628759437139</v>
      </c>
      <c r="I1854">
        <f>IF(B1854&gt;H1800,EXP(-1.414*M1800*J1854),1)</f>
        <v>1</v>
      </c>
      <c r="J1854">
        <f>IF(B1854&gt;H1800,B1854-H1800,0)</f>
        <v>0</v>
      </c>
    </row>
    <row r="1855" spans="1:10">
      <c r="A1855">
        <v>53</v>
      </c>
      <c r="B1855">
        <v>-22.385000000000002</v>
      </c>
      <c r="C1855">
        <v>9</v>
      </c>
      <c r="D1855">
        <v>2000</v>
      </c>
      <c r="E1855">
        <v>68</v>
      </c>
      <c r="F1855">
        <f>I1855*[1]!wallScanRefl(B1855,G1800,H1800,I1800,K1800)+J1800</f>
        <v>69.960765262128277</v>
      </c>
      <c r="G1855">
        <f t="shared" si="38"/>
        <v>5.6538241370131914E-2</v>
      </c>
      <c r="I1855">
        <f>IF(B1855&gt;H1800,EXP(-1.414*M1800*J1855),1)</f>
        <v>1</v>
      </c>
      <c r="J1855">
        <f>IF(B1855&gt;H1800,B1855-H1800,0)</f>
        <v>0</v>
      </c>
    </row>
    <row r="1856" spans="1:10">
      <c r="A1856">
        <v>54</v>
      </c>
      <c r="B1856">
        <v>-22.454999999999998</v>
      </c>
      <c r="C1856">
        <v>9</v>
      </c>
      <c r="D1856">
        <v>2000</v>
      </c>
      <c r="E1856">
        <v>83</v>
      </c>
      <c r="F1856">
        <f>I1856*[1]!wallScanRefl(B1856,G1800,H1800,I1800,K1800)+J1800</f>
        <v>58.367005458643696</v>
      </c>
      <c r="G1856">
        <f t="shared" si="38"/>
        <v>7.310655663548066</v>
      </c>
      <c r="I1856">
        <f>IF(B1856&gt;H1800,EXP(-1.414*M1800*J1856),1)</f>
        <v>1</v>
      </c>
      <c r="J1856">
        <f>IF(B1856&gt;H1800,B1856-H1800,0)</f>
        <v>0</v>
      </c>
    </row>
    <row r="1857" spans="1:10">
      <c r="A1857">
        <v>55</v>
      </c>
      <c r="B1857">
        <v>-22.51</v>
      </c>
      <c r="C1857">
        <v>10</v>
      </c>
      <c r="D1857">
        <v>2000</v>
      </c>
      <c r="E1857">
        <v>67</v>
      </c>
      <c r="F1857">
        <f>I1857*[1]!wallScanRefl(B1857,G1800,H1800,I1800,K1800)+J1800</f>
        <v>51.230095536120743</v>
      </c>
      <c r="G1857">
        <f t="shared" si="38"/>
        <v>3.7117893552220735</v>
      </c>
      <c r="I1857">
        <f>IF(B1857&gt;H1800,EXP(-1.414*M1800*J1857),1)</f>
        <v>1</v>
      </c>
      <c r="J1857">
        <f>IF(B1857&gt;H1800,B1857-H1800,0)</f>
        <v>0</v>
      </c>
    </row>
    <row r="1858" spans="1:10">
      <c r="A1858">
        <v>56</v>
      </c>
      <c r="B1858">
        <v>-22.58</v>
      </c>
      <c r="C1858">
        <v>9</v>
      </c>
      <c r="D1858">
        <v>2000</v>
      </c>
      <c r="E1858">
        <v>40</v>
      </c>
      <c r="F1858">
        <f>I1858*[1]!wallScanRefl(B1858,G1800,H1800,I1800,K1800)+J1800</f>
        <v>44.657175536821541</v>
      </c>
      <c r="G1858">
        <f t="shared" si="38"/>
        <v>0.54223209951922513</v>
      </c>
      <c r="I1858">
        <f>IF(B1858&gt;H1800,EXP(-1.414*M1800*J1858),1)</f>
        <v>1</v>
      </c>
      <c r="J1858">
        <f>IF(B1858&gt;H1800,B1858-H1800,0)</f>
        <v>0</v>
      </c>
    </row>
    <row r="1859" spans="1:10">
      <c r="A1859">
        <v>57</v>
      </c>
      <c r="B1859">
        <v>-22.645</v>
      </c>
      <c r="C1859">
        <v>9</v>
      </c>
      <c r="D1859">
        <v>2000</v>
      </c>
      <c r="E1859">
        <v>29</v>
      </c>
      <c r="F1859">
        <f>I1859*[1]!wallScanRefl(B1859,G1800,H1800,I1800,K1800)+J1800</f>
        <v>41.071342353570678</v>
      </c>
      <c r="G1859">
        <f t="shared" si="38"/>
        <v>5.0247346971416986</v>
      </c>
      <c r="I1859">
        <f>IF(B1859&gt;H1800,EXP(-1.414*M1800*J1859),1)</f>
        <v>1</v>
      </c>
      <c r="J1859">
        <f>IF(B1859&gt;H1800,B1859-H1800,0)</f>
        <v>0</v>
      </c>
    </row>
    <row r="1860" spans="1:10">
      <c r="A1860">
        <v>58</v>
      </c>
      <c r="B1860">
        <v>-22.71</v>
      </c>
      <c r="C1860">
        <v>9</v>
      </c>
      <c r="D1860">
        <v>2000</v>
      </c>
      <c r="E1860">
        <v>45</v>
      </c>
      <c r="F1860">
        <f>I1860*[1]!wallScanRefl(B1860,G1800,H1800,I1800,K1800)+J1800</f>
        <v>39.909327614992691</v>
      </c>
      <c r="G1860">
        <f t="shared" si="38"/>
        <v>0.57588767403280017</v>
      </c>
      <c r="I1860">
        <f>IF(B1860&gt;H1800,EXP(-1.414*M1800*J1860),1)</f>
        <v>1</v>
      </c>
      <c r="J1860">
        <f>IF(B1860&gt;H1800,B1860-H1800,0)</f>
        <v>0</v>
      </c>
    </row>
    <row r="1861" spans="1:10">
      <c r="A1861">
        <v>59</v>
      </c>
      <c r="B1861">
        <v>-22.78</v>
      </c>
      <c r="C1861">
        <v>9</v>
      </c>
      <c r="D1861">
        <v>2000</v>
      </c>
      <c r="E1861">
        <v>43</v>
      </c>
      <c r="F1861">
        <f>I1861*[1]!wallScanRefl(B1861,G1800,H1800,I1800,K1800)+J1800</f>
        <v>39.909327614992691</v>
      </c>
      <c r="G1861">
        <f t="shared" si="38"/>
        <v>0.22214548352201788</v>
      </c>
      <c r="I1861">
        <f>IF(B1861&gt;H1800,EXP(-1.414*M1800*J1861),1)</f>
        <v>1</v>
      </c>
      <c r="J1861">
        <f>IF(B1861&gt;H1800,B1861-H1800,0)</f>
        <v>0</v>
      </c>
    </row>
    <row r="1862" spans="1:10">
      <c r="A1862">
        <v>60</v>
      </c>
      <c r="B1862">
        <v>-22.844999999999999</v>
      </c>
      <c r="C1862">
        <v>9</v>
      </c>
      <c r="D1862">
        <v>2000</v>
      </c>
      <c r="E1862">
        <v>39</v>
      </c>
      <c r="F1862">
        <f>I1862*[1]!wallScanRefl(B1862,G1800,H1800,I1800,K1800)+J1800</f>
        <v>39.909327614992691</v>
      </c>
      <c r="G1862">
        <f t="shared" si="38"/>
        <v>2.1201966958674236E-2</v>
      </c>
      <c r="I1862">
        <f>IF(B1862&gt;H1800,EXP(-1.414*M1800*J1862),1)</f>
        <v>1</v>
      </c>
      <c r="J1862">
        <f>IF(B1862&gt;H1800,B1862-H1800,0)</f>
        <v>0</v>
      </c>
    </row>
    <row r="1863" spans="1:10">
      <c r="A1863">
        <v>61</v>
      </c>
      <c r="B1863">
        <v>-22.91</v>
      </c>
      <c r="C1863">
        <v>10</v>
      </c>
      <c r="D1863">
        <v>2000</v>
      </c>
      <c r="E1863">
        <v>46</v>
      </c>
      <c r="F1863">
        <f>I1863*[1]!wallScanRefl(B1863,G1800,H1800,I1800,K1800)+J1800</f>
        <v>39.909327614992691</v>
      </c>
      <c r="G1863">
        <f t="shared" si="38"/>
        <v>0.80644108916283963</v>
      </c>
      <c r="I1863">
        <f>IF(B1863&gt;H1800,EXP(-1.414*M1800*J1863),1)</f>
        <v>1</v>
      </c>
      <c r="J1863">
        <f>IF(B1863&gt;H1800,B1863-H1800,0)</f>
        <v>0</v>
      </c>
    </row>
    <row r="1864" spans="1:10">
      <c r="A1864">
        <v>62</v>
      </c>
      <c r="B1864">
        <v>-22.97</v>
      </c>
      <c r="C1864">
        <v>9</v>
      </c>
      <c r="D1864">
        <v>2000</v>
      </c>
      <c r="E1864">
        <v>46</v>
      </c>
      <c r="F1864">
        <f>I1864*[1]!wallScanRefl(B1864,G1800,H1800,I1800,K1800)+J1800</f>
        <v>39.909327614992691</v>
      </c>
      <c r="G1864">
        <f t="shared" si="38"/>
        <v>0.80644108916283963</v>
      </c>
      <c r="I1864">
        <f>IF(B1864&gt;H1800,EXP(-1.414*M1800*J1864),1)</f>
        <v>1</v>
      </c>
      <c r="J1864">
        <f>IF(B1864&gt;H1800,B1864-H1800,0)</f>
        <v>0</v>
      </c>
    </row>
    <row r="1865" spans="1:10">
      <c r="A1865">
        <v>63</v>
      </c>
      <c r="B1865">
        <v>-23.04</v>
      </c>
      <c r="C1865">
        <v>9</v>
      </c>
      <c r="D1865">
        <v>2000</v>
      </c>
      <c r="E1865">
        <v>46</v>
      </c>
      <c r="F1865">
        <f>I1865*[1]!wallScanRefl(B1865,G1800,H1800,I1800,K1800)+J1800</f>
        <v>39.909327614992691</v>
      </c>
      <c r="G1865">
        <f t="shared" si="38"/>
        <v>0.80644108916283963</v>
      </c>
      <c r="I1865">
        <f>IF(B1865&gt;H1800,EXP(-1.414*M1800*J1865),1)</f>
        <v>1</v>
      </c>
      <c r="J1865">
        <f>IF(B1865&gt;H1800,B1865-H1800,0)</f>
        <v>0</v>
      </c>
    </row>
    <row r="1866" spans="1:10">
      <c r="A1866">
        <v>64</v>
      </c>
      <c r="B1866">
        <v>-23.1</v>
      </c>
      <c r="C1866">
        <v>9</v>
      </c>
      <c r="D1866">
        <v>2000</v>
      </c>
      <c r="E1866">
        <v>44</v>
      </c>
      <c r="F1866">
        <f>I1866*[1]!wallScanRefl(B1866,G1800,H1800,I1800,K1800)+J1800</f>
        <v>39.909327614992691</v>
      </c>
      <c r="G1866">
        <f t="shared" si="38"/>
        <v>0.38030910366957699</v>
      </c>
      <c r="I1866">
        <f>IF(B1866&gt;H1800,EXP(-1.414*M1800*J1866),1)</f>
        <v>1</v>
      </c>
      <c r="J1866">
        <f>IF(B1866&gt;H1800,B1866-H1800,0)</f>
        <v>0</v>
      </c>
    </row>
    <row r="1867" spans="1:10">
      <c r="A1867">
        <v>65</v>
      </c>
      <c r="B1867">
        <v>-23.17</v>
      </c>
      <c r="C1867">
        <v>9</v>
      </c>
      <c r="D1867">
        <v>2000</v>
      </c>
      <c r="E1867">
        <v>40</v>
      </c>
      <c r="F1867">
        <f>I1867*[1]!wallScanRefl(B1867,G1800,H1800,I1800,K1800)+J1800</f>
        <v>39.909327614992691</v>
      </c>
      <c r="G1867">
        <f t="shared" si="38"/>
        <v>2.055370350728429E-4</v>
      </c>
      <c r="I1867">
        <f>IF(B1867&gt;H1800,EXP(-1.414*M1800*J1867),1)</f>
        <v>1</v>
      </c>
      <c r="J1867">
        <f>IF(B1867&gt;H1800,B1867-H1800,0)</f>
        <v>0</v>
      </c>
    </row>
    <row r="1868" spans="1:10">
      <c r="A1868">
        <v>66</v>
      </c>
      <c r="B1868">
        <v>-23.234999999999999</v>
      </c>
      <c r="C1868">
        <v>10</v>
      </c>
      <c r="D1868">
        <v>2000</v>
      </c>
      <c r="E1868">
        <v>35</v>
      </c>
      <c r="F1868">
        <f>I1868*[1]!wallScanRefl(B1868,G1800,H1800,I1800,K1800)+J1800</f>
        <v>39.909327614992691</v>
      </c>
      <c r="G1868">
        <f t="shared" ref="G1868:G1877" si="39">(F1868-E1868)^2/E1868</f>
        <v>0.68861421803799483</v>
      </c>
      <c r="I1868">
        <f>IF(B1868&gt;H1800,EXP(-1.414*M1800*J1868),1)</f>
        <v>1</v>
      </c>
      <c r="J1868">
        <f>IF(B1868&gt;H1800,B1868-H1800,0)</f>
        <v>0</v>
      </c>
    </row>
    <row r="1869" spans="1:10">
      <c r="A1869">
        <v>67</v>
      </c>
      <c r="B1869">
        <v>-23.3</v>
      </c>
      <c r="C1869">
        <v>9</v>
      </c>
      <c r="D1869">
        <v>2000</v>
      </c>
      <c r="E1869">
        <v>42</v>
      </c>
      <c r="F1869">
        <f>I1869*[1]!wallScanRefl(B1869,G1800,H1800,I1800,K1800)+J1800</f>
        <v>39.909327614992691</v>
      </c>
      <c r="G1869">
        <f t="shared" si="39"/>
        <v>0.10406931003409883</v>
      </c>
      <c r="I1869">
        <f>IF(B1869&gt;H1800,EXP(-1.414*M1800*J1869),1)</f>
        <v>1</v>
      </c>
      <c r="J1869">
        <f>IF(B1869&gt;H1800,B1869-H1800,0)</f>
        <v>0</v>
      </c>
    </row>
    <row r="1870" spans="1:10">
      <c r="A1870">
        <v>68</v>
      </c>
      <c r="B1870">
        <v>-23.364999999999998</v>
      </c>
      <c r="C1870">
        <v>9</v>
      </c>
      <c r="D1870">
        <v>2000</v>
      </c>
      <c r="E1870">
        <v>33</v>
      </c>
      <c r="F1870">
        <f>I1870*[1]!wallScanRefl(B1870,G1800,H1800,I1800,K1800)+J1800</f>
        <v>39.909327614992691</v>
      </c>
      <c r="G1870">
        <f t="shared" si="39"/>
        <v>1.4466305482212298</v>
      </c>
      <c r="I1870">
        <f>IF(B1870&gt;H1800,EXP(-1.414*M1800*J1870),1)</f>
        <v>1</v>
      </c>
      <c r="J1870">
        <f>IF(B1870&gt;H1800,B1870-H1800,0)</f>
        <v>0</v>
      </c>
    </row>
    <row r="1871" spans="1:10">
      <c r="A1871">
        <v>69</v>
      </c>
      <c r="B1871">
        <v>-23.425000000000001</v>
      </c>
      <c r="C1871">
        <v>10</v>
      </c>
      <c r="D1871">
        <v>2000</v>
      </c>
      <c r="E1871">
        <v>33</v>
      </c>
      <c r="F1871">
        <f>I1871*[1]!wallScanRefl(B1871,G1800,H1800,I1800,K1800)+J1800</f>
        <v>39.909327614992691</v>
      </c>
      <c r="G1871">
        <f t="shared" si="39"/>
        <v>1.4466305482212298</v>
      </c>
      <c r="I1871">
        <f>IF(B1871&gt;H1800,EXP(-1.414*M1800*J1871),1)</f>
        <v>1</v>
      </c>
      <c r="J1871">
        <f>IF(B1871&gt;H1800,B1871-H1800,0)</f>
        <v>0</v>
      </c>
    </row>
    <row r="1872" spans="1:10">
      <c r="A1872">
        <v>70</v>
      </c>
      <c r="B1872">
        <v>-23.495000000000001</v>
      </c>
      <c r="C1872">
        <v>9</v>
      </c>
      <c r="D1872">
        <v>2000</v>
      </c>
      <c r="E1872">
        <v>46</v>
      </c>
      <c r="F1872">
        <f>I1872*[1]!wallScanRefl(B1872,G1800,H1800,I1800,K1800)+J1800</f>
        <v>39.909327614992691</v>
      </c>
      <c r="G1872">
        <f t="shared" si="39"/>
        <v>0.80644108916283963</v>
      </c>
      <c r="I1872">
        <f>IF(B1872&gt;H1800,EXP(-1.414*M1800*J1872),1)</f>
        <v>1</v>
      </c>
      <c r="J1872">
        <f>IF(B1872&gt;H1800,B1872-H1800,0)</f>
        <v>0</v>
      </c>
    </row>
    <row r="1873" spans="1:10">
      <c r="A1873">
        <v>71</v>
      </c>
      <c r="B1873">
        <v>-23.56</v>
      </c>
      <c r="C1873">
        <v>9</v>
      </c>
      <c r="D1873">
        <v>2000</v>
      </c>
      <c r="E1873">
        <v>46</v>
      </c>
      <c r="F1873">
        <f>I1873*[1]!wallScanRefl(B1873,G1800,H1800,I1800,K1800)+J1800</f>
        <v>39.909327614992691</v>
      </c>
      <c r="G1873">
        <f t="shared" si="39"/>
        <v>0.80644108916283963</v>
      </c>
      <c r="I1873">
        <f>IF(B1873&gt;H1800,EXP(-1.414*M1800*J1873),1)</f>
        <v>1</v>
      </c>
      <c r="J1873">
        <f>IF(B1873&gt;H1800,B1873-H1800,0)</f>
        <v>0</v>
      </c>
    </row>
    <row r="1874" spans="1:10">
      <c r="A1874">
        <v>72</v>
      </c>
      <c r="B1874">
        <v>-23.625</v>
      </c>
      <c r="C1874">
        <v>9</v>
      </c>
      <c r="D1874">
        <v>2000</v>
      </c>
      <c r="E1874">
        <v>35</v>
      </c>
      <c r="F1874">
        <f>I1874*[1]!wallScanRefl(B1874,G1800,H1800,I1800,K1800)+J1800</f>
        <v>39.909327614992691</v>
      </c>
      <c r="G1874">
        <f t="shared" si="39"/>
        <v>0.68861421803799483</v>
      </c>
      <c r="I1874">
        <f>IF(B1874&gt;H1800,EXP(-1.414*M1800*J1874),1)</f>
        <v>1</v>
      </c>
      <c r="J1874">
        <f>IF(B1874&gt;H1800,B1874-H1800,0)</f>
        <v>0</v>
      </c>
    </row>
    <row r="1875" spans="1:10">
      <c r="A1875">
        <v>73</v>
      </c>
      <c r="B1875">
        <v>-23.69</v>
      </c>
      <c r="C1875">
        <v>9</v>
      </c>
      <c r="D1875">
        <v>2000</v>
      </c>
      <c r="E1875">
        <v>34</v>
      </c>
      <c r="F1875">
        <f>I1875*[1]!wallScanRefl(B1875,G1800,H1800,I1800,K1800)+J1800</f>
        <v>39.909327614992691</v>
      </c>
      <c r="G1875">
        <f t="shared" si="39"/>
        <v>1.027063319450447</v>
      </c>
      <c r="I1875">
        <f>IF(B1875&gt;H1800,EXP(-1.414*M1800*J1875),1)</f>
        <v>1</v>
      </c>
      <c r="J1875">
        <f>IF(B1875&gt;H1800,B1875-H1800,0)</f>
        <v>0</v>
      </c>
    </row>
    <row r="1876" spans="1:10">
      <c r="A1876">
        <v>74</v>
      </c>
      <c r="B1876">
        <v>-23.754999999999999</v>
      </c>
      <c r="C1876">
        <v>9</v>
      </c>
      <c r="D1876">
        <v>2000</v>
      </c>
      <c r="E1876">
        <v>44</v>
      </c>
      <c r="F1876">
        <f>I1876*[1]!wallScanRefl(B1876,G1800,H1800,I1800,K1800)+J1800</f>
        <v>39.909327614992691</v>
      </c>
      <c r="G1876">
        <f t="shared" si="39"/>
        <v>0.38030910366957699</v>
      </c>
      <c r="I1876">
        <f>IF(B1876&gt;H1800,EXP(-1.414*M1800*J1876),1)</f>
        <v>1</v>
      </c>
      <c r="J1876">
        <f>IF(B1876&gt;H1800,B1876-H1800,0)</f>
        <v>0</v>
      </c>
    </row>
    <row r="1877" spans="1:10">
      <c r="A1877">
        <v>75</v>
      </c>
      <c r="B1877">
        <v>-23.815000000000001</v>
      </c>
      <c r="C1877">
        <v>9</v>
      </c>
      <c r="D1877">
        <v>2000</v>
      </c>
      <c r="E1877">
        <v>40</v>
      </c>
      <c r="F1877">
        <f>I1877*[1]!wallScanRefl(B1877,G1800,H1800,I1800,K1800)+J1800</f>
        <v>39.909327614992691</v>
      </c>
      <c r="G1877">
        <f t="shared" si="39"/>
        <v>2.055370350728429E-4</v>
      </c>
      <c r="I1877">
        <f>IF(B1877&gt;H1800,EXP(-1.414*M1800*J1877),1)</f>
        <v>1</v>
      </c>
      <c r="J1877">
        <f>IF(B1877&gt;H1800,B1877-H1800,0)</f>
        <v>0</v>
      </c>
    </row>
    <row r="1878" spans="1:10">
      <c r="A1878" t="s">
        <v>0</v>
      </c>
    </row>
    <row r="1879" spans="1:10">
      <c r="A1879" t="s">
        <v>0</v>
      </c>
    </row>
    <row r="1880" spans="1:10">
      <c r="A1880" t="s">
        <v>0</v>
      </c>
    </row>
    <row r="1881" spans="1:10">
      <c r="A1881" t="s">
        <v>0</v>
      </c>
    </row>
    <row r="1882" spans="1:10">
      <c r="A1882" t="s">
        <v>54</v>
      </c>
    </row>
    <row r="1883" spans="1:10">
      <c r="A1883" t="s">
        <v>2</v>
      </c>
    </row>
    <row r="1884" spans="1:10">
      <c r="A1884" t="s">
        <v>15</v>
      </c>
    </row>
    <row r="1885" spans="1:10">
      <c r="A1885" t="s">
        <v>4</v>
      </c>
    </row>
    <row r="1886" spans="1:10">
      <c r="A1886" t="s">
        <v>5</v>
      </c>
    </row>
    <row r="1887" spans="1:10">
      <c r="A1887" t="s">
        <v>6</v>
      </c>
    </row>
    <row r="1888" spans="1:10">
      <c r="A1888" t="s">
        <v>7</v>
      </c>
    </row>
    <row r="1889" spans="1:13">
      <c r="A1889" t="s">
        <v>55</v>
      </c>
    </row>
    <row r="1890" spans="1:13">
      <c r="A1890" t="s">
        <v>9</v>
      </c>
    </row>
    <row r="1891" spans="1:13">
      <c r="A1891" t="s">
        <v>10</v>
      </c>
      <c r="G1891" t="s">
        <v>159</v>
      </c>
      <c r="H1891" t="s">
        <v>160</v>
      </c>
      <c r="I1891" t="s">
        <v>161</v>
      </c>
      <c r="J1891" t="s">
        <v>162</v>
      </c>
      <c r="K1891" t="s">
        <v>109</v>
      </c>
      <c r="M1891" t="s">
        <v>163</v>
      </c>
    </row>
    <row r="1892" spans="1:13">
      <c r="A1892" t="s">
        <v>11</v>
      </c>
      <c r="G1892">
        <v>220.2151531763642</v>
      </c>
      <c r="H1892">
        <v>-22.078557804736011</v>
      </c>
      <c r="I1892">
        <v>1.0266006796201277</v>
      </c>
      <c r="J1892">
        <v>40.697996151042396</v>
      </c>
      <c r="K1892">
        <v>90</v>
      </c>
      <c r="M1892">
        <v>0.45</v>
      </c>
    </row>
    <row r="1893" spans="1:13">
      <c r="A1893" t="s">
        <v>0</v>
      </c>
    </row>
    <row r="1894" spans="1:13">
      <c r="A1894" t="s">
        <v>130</v>
      </c>
      <c r="B1894" t="s">
        <v>123</v>
      </c>
      <c r="C1894" t="s">
        <v>112</v>
      </c>
      <c r="D1894" t="s">
        <v>129</v>
      </c>
      <c r="E1894" t="s">
        <v>128</v>
      </c>
      <c r="F1894" t="s">
        <v>164</v>
      </c>
      <c r="G1894" t="s">
        <v>165</v>
      </c>
      <c r="H1894" t="s">
        <v>166</v>
      </c>
      <c r="I1894" t="s">
        <v>167</v>
      </c>
      <c r="J1894" t="s">
        <v>157</v>
      </c>
    </row>
    <row r="1895" spans="1:13">
      <c r="A1895">
        <v>1</v>
      </c>
      <c r="B1895">
        <v>-18.995000000000001</v>
      </c>
      <c r="C1895">
        <v>9</v>
      </c>
      <c r="D1895">
        <v>2000</v>
      </c>
      <c r="E1895">
        <v>113</v>
      </c>
      <c r="F1895">
        <f>I1895*[1]!wallScanRefl(B1895,G1892,H1892,I1892,K1892)+J1892</f>
        <v>71.653078779674871</v>
      </c>
      <c r="G1895">
        <f>(F1895-E1895)^2/E1895</f>
        <v>15.128919419467014</v>
      </c>
      <c r="H1895">
        <f>SUM(G1920:G1969)/(COUNT(G1920:G1969)-4)</f>
        <v>1.765129494956406</v>
      </c>
      <c r="I1895">
        <f>IF(B1895&gt;H1892,EXP(-1.414*M1892*J1895),1)</f>
        <v>0.14056745043262941</v>
      </c>
      <c r="J1895">
        <f>IF(B1895&gt;H1892,B1895-H1892,0)</f>
        <v>3.0835578047360102</v>
      </c>
    </row>
    <row r="1896" spans="1:13">
      <c r="A1896">
        <v>2</v>
      </c>
      <c r="B1896">
        <v>-19.074999999999999</v>
      </c>
      <c r="C1896">
        <v>9</v>
      </c>
      <c r="D1896">
        <v>2000</v>
      </c>
      <c r="E1896">
        <v>98</v>
      </c>
      <c r="F1896">
        <f>I1896*[1]!wallScanRefl(B1896,G1892,H1892,I1892,K1892)+J1892</f>
        <v>73.269611239482231</v>
      </c>
      <c r="G1896">
        <f t="shared" ref="G1896:G1959" si="40">(F1896-E1896)^2/E1896</f>
        <v>6.2407360025137102</v>
      </c>
      <c r="I1896">
        <f>IF(B1896&gt;H1892,EXP(-1.414*M1892*J1896),1)</f>
        <v>0.14790814627708262</v>
      </c>
      <c r="J1896">
        <f>IF(B1896&gt;H1892,B1896-H1892,0)</f>
        <v>3.0035578047360119</v>
      </c>
    </row>
    <row r="1897" spans="1:13">
      <c r="A1897">
        <v>3</v>
      </c>
      <c r="B1897">
        <v>-19.135000000000002</v>
      </c>
      <c r="C1897">
        <v>9</v>
      </c>
      <c r="D1897">
        <v>2000</v>
      </c>
      <c r="E1897">
        <v>123</v>
      </c>
      <c r="F1897">
        <f>I1897*[1]!wallScanRefl(B1897,G1892,H1892,I1892,K1892)+J1892</f>
        <v>74.537172886111847</v>
      </c>
      <c r="G1897">
        <f t="shared" si="40"/>
        <v>19.094679771305795</v>
      </c>
      <c r="I1897">
        <f>IF(B1897&gt;H1892,EXP(-1.414*M1892*J1897),1)</f>
        <v>0.15366416092160828</v>
      </c>
      <c r="J1897">
        <f>IF(B1897&gt;H1892,B1897-H1892,0)</f>
        <v>2.9435578047360096</v>
      </c>
    </row>
    <row r="1898" spans="1:13">
      <c r="A1898">
        <v>4</v>
      </c>
      <c r="B1898">
        <v>-19.195</v>
      </c>
      <c r="C1898">
        <v>9</v>
      </c>
      <c r="D1898">
        <v>2000</v>
      </c>
      <c r="E1898">
        <v>105</v>
      </c>
      <c r="F1898">
        <f>I1898*[1]!wallScanRefl(B1898,G1892,H1892,I1892,K1892)+J1892</f>
        <v>75.854063143669748</v>
      </c>
      <c r="G1898">
        <f t="shared" si="40"/>
        <v>8.0903393831732391</v>
      </c>
      <c r="I1898">
        <f>IF(B1898&gt;H1892,EXP(-1.414*M1892*J1898),1)</f>
        <v>0.15964417745799642</v>
      </c>
      <c r="J1898">
        <f>IF(B1898&gt;H1892,B1898-H1892,0)</f>
        <v>2.8835578047360109</v>
      </c>
    </row>
    <row r="1899" spans="1:13">
      <c r="A1899">
        <v>5</v>
      </c>
      <c r="B1899">
        <v>-19.265000000000001</v>
      </c>
      <c r="C1899">
        <v>9</v>
      </c>
      <c r="D1899">
        <v>2000</v>
      </c>
      <c r="E1899">
        <v>116</v>
      </c>
      <c r="F1899">
        <f>I1899*[1]!wallScanRefl(B1899,G1892,H1892,I1892,K1892)+J1892</f>
        <v>77.455346173857279</v>
      </c>
      <c r="G1899">
        <f t="shared" si="40"/>
        <v>12.807675332561885</v>
      </c>
      <c r="I1899">
        <f>IF(B1899&gt;H1892,EXP(-1.414*M1892*J1899),1)</f>
        <v>0.16691562543553459</v>
      </c>
      <c r="J1899">
        <f>IF(B1899&gt;H1892,B1899-H1892,0)</f>
        <v>2.8135578047360106</v>
      </c>
    </row>
    <row r="1900" spans="1:13">
      <c r="A1900">
        <v>6</v>
      </c>
      <c r="B1900">
        <v>-19.335000000000001</v>
      </c>
      <c r="C1900">
        <v>9</v>
      </c>
      <c r="D1900">
        <v>2000</v>
      </c>
      <c r="E1900">
        <v>83</v>
      </c>
      <c r="F1900">
        <f>I1900*[1]!wallScanRefl(B1900,G1892,H1892,I1892,K1892)+J1892</f>
        <v>79.129564192571948</v>
      </c>
      <c r="G1900">
        <f t="shared" si="40"/>
        <v>0.18048522095688235</v>
      </c>
      <c r="I1900">
        <f>IF(B1900&gt;H1892,EXP(-1.414*M1892*J1900),1)</f>
        <v>0.17451827218606877</v>
      </c>
      <c r="J1900">
        <f>IF(B1900&gt;H1892,B1900-H1892,0)</f>
        <v>2.7435578047360103</v>
      </c>
    </row>
    <row r="1901" spans="1:13">
      <c r="A1901">
        <v>7</v>
      </c>
      <c r="B1901">
        <v>-19.395</v>
      </c>
      <c r="C1901">
        <v>9</v>
      </c>
      <c r="D1901">
        <v>2000</v>
      </c>
      <c r="E1901">
        <v>99</v>
      </c>
      <c r="F1901">
        <f>I1901*[1]!wallScanRefl(B1901,G1892,H1892,I1892,K1892)+J1892</f>
        <v>80.625172609194976</v>
      </c>
      <c r="G1901">
        <f t="shared" si="40"/>
        <v>3.4104472893119047</v>
      </c>
      <c r="I1901">
        <f>IF(B1901&gt;H1892,EXP(-1.414*M1892*J1901),1)</f>
        <v>0.18130985030887506</v>
      </c>
      <c r="J1901">
        <f>IF(B1901&gt;H1892,B1901-H1892,0)</f>
        <v>2.6835578047360116</v>
      </c>
    </row>
    <row r="1902" spans="1:13">
      <c r="A1902">
        <v>8</v>
      </c>
      <c r="B1902">
        <v>-19.46</v>
      </c>
      <c r="C1902">
        <v>9</v>
      </c>
      <c r="D1902">
        <v>2000</v>
      </c>
      <c r="E1902">
        <v>91</v>
      </c>
      <c r="F1902">
        <f>I1902*[1]!wallScanRefl(B1902,G1892,H1892,I1892,K1892)+J1892</f>
        <v>82.311166258382144</v>
      </c>
      <c r="G1902">
        <f t="shared" si="40"/>
        <v>0.82962452515908736</v>
      </c>
      <c r="I1902">
        <f>IF(B1902&gt;H1892,EXP(-1.414*M1892*J1902),1)</f>
        <v>0.1889659703572393</v>
      </c>
      <c r="J1902">
        <f>IF(B1902&gt;H1892,B1902-H1892,0)</f>
        <v>2.6185578047360103</v>
      </c>
    </row>
    <row r="1903" spans="1:13">
      <c r="A1903">
        <v>9</v>
      </c>
      <c r="B1903">
        <v>-19.53</v>
      </c>
      <c r="C1903">
        <v>9</v>
      </c>
      <c r="D1903">
        <v>2000</v>
      </c>
      <c r="E1903">
        <v>101</v>
      </c>
      <c r="F1903">
        <f>I1903*[1]!wallScanRefl(B1903,G1892,H1892,I1892,K1892)+J1892</f>
        <v>84.206556409367025</v>
      </c>
      <c r="G1903">
        <f t="shared" si="40"/>
        <v>2.7922747290274428</v>
      </c>
      <c r="I1903">
        <f>IF(B1903&gt;H1892,EXP(-1.414*M1892*J1903),1)</f>
        <v>0.19757296276282962</v>
      </c>
      <c r="J1903">
        <f>IF(B1903&gt;H1892,B1903-H1892,0)</f>
        <v>2.54855780473601</v>
      </c>
    </row>
    <row r="1904" spans="1:13">
      <c r="A1904">
        <v>10</v>
      </c>
      <c r="B1904">
        <v>-19.594999999999999</v>
      </c>
      <c r="C1904">
        <v>10</v>
      </c>
      <c r="D1904">
        <v>2000</v>
      </c>
      <c r="E1904">
        <v>106</v>
      </c>
      <c r="F1904">
        <f>I1904*[1]!wallScanRefl(B1904,G1892,H1892,I1892,K1892)+J1892</f>
        <v>86.043780144876877</v>
      </c>
      <c r="G1904">
        <f t="shared" si="40"/>
        <v>3.7570821783585888</v>
      </c>
      <c r="I1904">
        <f>IF(B1904&gt;H1892,EXP(-1.414*M1892*J1904),1)</f>
        <v>0.20591582068613734</v>
      </c>
      <c r="J1904">
        <f>IF(B1904&gt;H1892,B1904-H1892,0)</f>
        <v>2.4835578047360123</v>
      </c>
    </row>
    <row r="1905" spans="1:10">
      <c r="A1905">
        <v>11</v>
      </c>
      <c r="B1905">
        <v>-19.66</v>
      </c>
      <c r="C1905">
        <v>9</v>
      </c>
      <c r="D1905">
        <v>2000</v>
      </c>
      <c r="E1905">
        <v>100</v>
      </c>
      <c r="F1905">
        <f>I1905*[1]!wallScanRefl(B1905,G1892,H1892,I1892,K1892)+J1892</f>
        <v>87.958583810273751</v>
      </c>
      <c r="G1905">
        <f t="shared" si="40"/>
        <v>1.4499570385420142</v>
      </c>
      <c r="I1905">
        <f>IF(B1905&gt;H1892,EXP(-1.414*M1892*J1905),1)</f>
        <v>0.21461097012421146</v>
      </c>
      <c r="J1905">
        <f>IF(B1905&gt;H1892,B1905-H1892,0)</f>
        <v>2.418557804736011</v>
      </c>
    </row>
    <row r="1906" spans="1:10">
      <c r="A1906">
        <v>12</v>
      </c>
      <c r="B1906">
        <v>-19.72</v>
      </c>
      <c r="C1906">
        <v>10</v>
      </c>
      <c r="D1906">
        <v>2000</v>
      </c>
      <c r="E1906">
        <v>98</v>
      </c>
      <c r="F1906">
        <f>I1906*[1]!wallScanRefl(B1906,G1892,H1892,I1892,K1892)+J1892</f>
        <v>89.797783621255064</v>
      </c>
      <c r="G1906">
        <f t="shared" si="40"/>
        <v>0.68649340330358877</v>
      </c>
      <c r="I1906">
        <f>IF(B1906&gt;H1892,EXP(-1.414*M1892*J1906),1)</f>
        <v>0.22296280143306038</v>
      </c>
      <c r="J1906">
        <f>IF(B1906&gt;H1892,B1906-H1892,0)</f>
        <v>2.3585578047360123</v>
      </c>
    </row>
    <row r="1907" spans="1:10">
      <c r="A1907">
        <v>13</v>
      </c>
      <c r="B1907">
        <v>-19.785</v>
      </c>
      <c r="C1907">
        <v>9</v>
      </c>
      <c r="D1907">
        <v>2000</v>
      </c>
      <c r="E1907">
        <v>109</v>
      </c>
      <c r="F1907">
        <f>I1907*[1]!wallScanRefl(B1907,G1892,H1892,I1892,K1892)+J1892</f>
        <v>91.871106535485708</v>
      </c>
      <c r="G1907">
        <f t="shared" si="40"/>
        <v>2.6917338653089948</v>
      </c>
      <c r="I1907">
        <f>IF(B1907&gt;H1892,EXP(-1.414*M1892*J1907),1)</f>
        <v>0.23237778893199137</v>
      </c>
      <c r="J1907">
        <f>IF(B1907&gt;H1892,B1907-H1892,0)</f>
        <v>2.293557804736011</v>
      </c>
    </row>
    <row r="1908" spans="1:10">
      <c r="A1908">
        <v>14</v>
      </c>
      <c r="B1908">
        <v>-19.850000000000001</v>
      </c>
      <c r="C1908">
        <v>9</v>
      </c>
      <c r="D1908">
        <v>2000</v>
      </c>
      <c r="E1908">
        <v>104</v>
      </c>
      <c r="F1908">
        <f>I1908*[1]!wallScanRefl(B1908,G1892,H1892,I1892,K1892)+J1892</f>
        <v>94.031979073210792</v>
      </c>
      <c r="G1908">
        <f t="shared" si="40"/>
        <v>0.95539847304718828</v>
      </c>
      <c r="I1908">
        <f>IF(B1908&gt;H1892,EXP(-1.414*M1892*J1908),1)</f>
        <v>0.24219034045969892</v>
      </c>
      <c r="J1908">
        <f>IF(B1908&gt;H1892,B1908-H1892,0)</f>
        <v>2.2285578047360097</v>
      </c>
    </row>
    <row r="1909" spans="1:10">
      <c r="A1909">
        <v>15</v>
      </c>
      <c r="B1909">
        <v>-19.914999999999999</v>
      </c>
      <c r="C1909">
        <v>9</v>
      </c>
      <c r="D1909">
        <v>2000</v>
      </c>
      <c r="E1909">
        <v>106</v>
      </c>
      <c r="F1909">
        <f>I1909*[1]!wallScanRefl(B1909,G1892,H1892,I1892,K1892)+J1892</f>
        <v>96.284098167754649</v>
      </c>
      <c r="G1909">
        <f t="shared" si="40"/>
        <v>0.89055423031913727</v>
      </c>
      <c r="I1909">
        <f>IF(B1909&gt;H1892,EXP(-1.414*M1892*J1909),1)</f>
        <v>0.25241724384059477</v>
      </c>
      <c r="J1909">
        <f>IF(B1909&gt;H1892,B1909-H1892,0)</f>
        <v>2.163557804736012</v>
      </c>
    </row>
    <row r="1910" spans="1:10">
      <c r="A1910">
        <v>16</v>
      </c>
      <c r="B1910">
        <v>-19.984999999999999</v>
      </c>
      <c r="C1910">
        <v>10</v>
      </c>
      <c r="D1910">
        <v>2000</v>
      </c>
      <c r="E1910">
        <v>113</v>
      </c>
      <c r="F1910">
        <f>I1910*[1]!wallScanRefl(B1910,G1892,H1892,I1892,K1892)+J1892</f>
        <v>98.815925231695019</v>
      </c>
      <c r="G1910">
        <f t="shared" si="40"/>
        <v>1.7804245755120884</v>
      </c>
      <c r="I1910">
        <f>IF(B1910&gt;H1892,EXP(-1.414*M1892*J1910),1)</f>
        <v>0.26391430490756274</v>
      </c>
      <c r="J1910">
        <f>IF(B1910&gt;H1892,B1910-H1892,0)</f>
        <v>2.0935578047360117</v>
      </c>
    </row>
    <row r="1911" spans="1:10">
      <c r="A1911">
        <v>17</v>
      </c>
      <c r="B1911">
        <v>-20.04</v>
      </c>
      <c r="C1911">
        <v>9</v>
      </c>
      <c r="D1911">
        <v>2000</v>
      </c>
      <c r="E1911">
        <v>119</v>
      </c>
      <c r="F1911">
        <f>I1911*[1]!wallScanRefl(B1911,G1892,H1892,I1892,K1892)+J1892</f>
        <v>100.88585828369889</v>
      </c>
      <c r="G1911">
        <f t="shared" si="40"/>
        <v>2.7573288245230247</v>
      </c>
      <c r="I1911">
        <f>IF(B1911&gt;H1892,EXP(-1.414*M1892*J1911),1)</f>
        <v>0.27331389899610453</v>
      </c>
      <c r="J1911">
        <f>IF(B1911&gt;H1892,B1911-H1892,0)</f>
        <v>2.038557804736012</v>
      </c>
    </row>
    <row r="1912" spans="1:10">
      <c r="A1912">
        <v>18</v>
      </c>
      <c r="B1912">
        <v>-20.105</v>
      </c>
      <c r="C1912">
        <v>9</v>
      </c>
      <c r="D1912">
        <v>2000</v>
      </c>
      <c r="E1912">
        <v>110</v>
      </c>
      <c r="F1912">
        <f>I1912*[1]!wallScanRefl(B1912,G1892,H1892,I1892,K1892)+J1892</f>
        <v>103.42739420773721</v>
      </c>
      <c r="G1912">
        <f t="shared" si="40"/>
        <v>0.39271951727714904</v>
      </c>
      <c r="I1912">
        <f>IF(B1912&gt;H1892,EXP(-1.414*M1892*J1912),1)</f>
        <v>0.28485504812857532</v>
      </c>
      <c r="J1912">
        <f>IF(B1912&gt;H1892,B1912-H1892,0)</f>
        <v>1.9735578047360107</v>
      </c>
    </row>
    <row r="1913" spans="1:10">
      <c r="A1913">
        <v>19</v>
      </c>
      <c r="B1913">
        <v>-20.175000000000001</v>
      </c>
      <c r="C1913">
        <v>9</v>
      </c>
      <c r="D1913">
        <v>2000</v>
      </c>
      <c r="E1913">
        <v>84</v>
      </c>
      <c r="F1913">
        <f>I1913*[1]!wallScanRefl(B1913,G1892,H1892,I1892,K1892)+J1892</f>
        <v>106.28458300030405</v>
      </c>
      <c r="G1913">
        <f t="shared" si="40"/>
        <v>5.9119361844933378</v>
      </c>
      <c r="I1913">
        <f>IF(B1913&gt;H1892,EXP(-1.414*M1892*J1913),1)</f>
        <v>0.29782958122202963</v>
      </c>
      <c r="J1913">
        <f>IF(B1913&gt;H1892,B1913-H1892,0)</f>
        <v>1.9035578047360104</v>
      </c>
    </row>
    <row r="1914" spans="1:10">
      <c r="A1914">
        <v>20</v>
      </c>
      <c r="B1914">
        <v>-20.245000000000001</v>
      </c>
      <c r="C1914">
        <v>10</v>
      </c>
      <c r="D1914">
        <v>2000</v>
      </c>
      <c r="E1914">
        <v>123</v>
      </c>
      <c r="F1914">
        <f>I1914*[1]!wallScanRefl(B1914,G1892,H1892,I1892,K1892)+J1892</f>
        <v>109.271910580254</v>
      </c>
      <c r="G1914">
        <f t="shared" si="40"/>
        <v>1.5321986920044068</v>
      </c>
      <c r="I1914">
        <f>IF(B1914&gt;H1892,EXP(-1.414*M1892*J1914),1)</f>
        <v>0.31139507631562785</v>
      </c>
      <c r="J1914">
        <f>IF(B1914&gt;H1892,B1914-H1892,0)</f>
        <v>1.8335578047360102</v>
      </c>
    </row>
    <row r="1915" spans="1:10">
      <c r="A1915">
        <v>21</v>
      </c>
      <c r="B1915">
        <v>-20.3</v>
      </c>
      <c r="C1915">
        <v>9</v>
      </c>
      <c r="D1915">
        <v>2000</v>
      </c>
      <c r="E1915">
        <v>113</v>
      </c>
      <c r="F1915">
        <f>I1915*[1]!wallScanRefl(B1915,G1892,H1892,I1892,K1892)+J1892</f>
        <v>111.71424488616725</v>
      </c>
      <c r="G1915">
        <f t="shared" si="40"/>
        <v>1.4629789493336872E-2</v>
      </c>
      <c r="I1915">
        <f>IF(B1915&gt;H1892,EXP(-1.414*M1892*J1915),1)</f>
        <v>0.32248574955352827</v>
      </c>
      <c r="J1915">
        <f>IF(B1915&gt;H1892,B1915-H1892,0)</f>
        <v>1.7785578047360104</v>
      </c>
    </row>
    <row r="1916" spans="1:10">
      <c r="A1916">
        <v>22</v>
      </c>
      <c r="B1916">
        <v>-20.37</v>
      </c>
      <c r="C1916">
        <v>9</v>
      </c>
      <c r="D1916">
        <v>2000</v>
      </c>
      <c r="E1916">
        <v>104</v>
      </c>
      <c r="F1916">
        <f>I1916*[1]!wallScanRefl(B1916,G1892,H1892,I1892,K1892)+J1892</f>
        <v>114.94888185482986</v>
      </c>
      <c r="G1916">
        <f t="shared" si="40"/>
        <v>1.1526732102982946</v>
      </c>
      <c r="I1916">
        <f>IF(B1916&gt;H1892,EXP(-1.414*M1892*J1916),1)</f>
        <v>0.3371742799385018</v>
      </c>
      <c r="J1916">
        <f>IF(B1916&gt;H1892,B1916-H1892,0)</f>
        <v>1.7085578047360102</v>
      </c>
    </row>
    <row r="1917" spans="1:10">
      <c r="A1917">
        <v>23</v>
      </c>
      <c r="B1917">
        <v>-20.440000000000001</v>
      </c>
      <c r="C1917">
        <v>9</v>
      </c>
      <c r="D1917">
        <v>2000</v>
      </c>
      <c r="E1917">
        <v>128</v>
      </c>
      <c r="F1917">
        <f>I1917*[1]!wallScanRefl(B1917,G1892,H1892,I1892,K1892)+J1892</f>
        <v>118.33084956125174</v>
      </c>
      <c r="G1917">
        <f t="shared" si="40"/>
        <v>0.73040992349332567</v>
      </c>
      <c r="I1917">
        <f>IF(B1917&gt;H1892,EXP(-1.414*M1892*J1917),1)</f>
        <v>0.35253184120365838</v>
      </c>
      <c r="J1917">
        <f>IF(B1917&gt;H1892,B1917-H1892,0)</f>
        <v>1.6385578047360099</v>
      </c>
    </row>
    <row r="1918" spans="1:10">
      <c r="A1918">
        <v>24</v>
      </c>
      <c r="B1918">
        <v>-20.51</v>
      </c>
      <c r="C1918">
        <v>9</v>
      </c>
      <c r="D1918">
        <v>2000</v>
      </c>
      <c r="E1918">
        <v>118</v>
      </c>
      <c r="F1918">
        <f>I1918*[1]!wallScanRefl(B1918,G1892,H1892,I1892,K1892)+J1892</f>
        <v>121.86685860278854</v>
      </c>
      <c r="G1918">
        <f t="shared" si="40"/>
        <v>0.12671691062677745</v>
      </c>
      <c r="I1918">
        <f>IF(B1918&gt;H1892,EXP(-1.414*M1892*J1918),1)</f>
        <v>0.36858890626268692</v>
      </c>
      <c r="J1918">
        <f>IF(B1918&gt;H1892,B1918-H1892,0)</f>
        <v>1.5685578047360096</v>
      </c>
    </row>
    <row r="1919" spans="1:10">
      <c r="A1919">
        <v>25</v>
      </c>
      <c r="B1919">
        <v>-20.57</v>
      </c>
      <c r="C1919">
        <v>9</v>
      </c>
      <c r="D1919">
        <v>2000</v>
      </c>
      <c r="E1919">
        <v>117</v>
      </c>
      <c r="F1919">
        <f>I1919*[1]!wallScanRefl(B1919,G1892,H1892,I1892,K1892)+J1892</f>
        <v>125.0256377012465</v>
      </c>
      <c r="G1919">
        <f t="shared" si="40"/>
        <v>0.55052017531341135</v>
      </c>
      <c r="I1919">
        <f>IF(B1919&gt;H1892,EXP(-1.414*M1892*J1919),1)</f>
        <v>0.38293296502928864</v>
      </c>
      <c r="J1919">
        <f>IF(B1919&gt;H1892,B1919-H1892,0)</f>
        <v>1.5085578047360109</v>
      </c>
    </row>
    <row r="1920" spans="1:10">
      <c r="A1920">
        <v>26</v>
      </c>
      <c r="B1920">
        <v>-20.635000000000002</v>
      </c>
      <c r="C1920">
        <v>9</v>
      </c>
      <c r="D1920">
        <v>2000</v>
      </c>
      <c r="E1920">
        <v>114</v>
      </c>
      <c r="F1920">
        <f>I1920*[1]!wallScanRefl(B1920,G1892,H1892,I1892,K1892)+J1892</f>
        <v>128.58651730047359</v>
      </c>
      <c r="G1920">
        <f t="shared" si="40"/>
        <v>1.8663726926053972</v>
      </c>
      <c r="I1920">
        <f>IF(B1920&gt;H1892,EXP(-1.414*M1892*J1920),1)</f>
        <v>0.39910296762840713</v>
      </c>
      <c r="J1920">
        <f>IF(B1920&gt;H1892,B1920-H1892,0)</f>
        <v>1.4435578047360096</v>
      </c>
    </row>
    <row r="1921" spans="1:10">
      <c r="A1921">
        <v>27</v>
      </c>
      <c r="B1921">
        <v>-20.7</v>
      </c>
      <c r="C1921">
        <v>9</v>
      </c>
      <c r="D1921">
        <v>2000</v>
      </c>
      <c r="E1921">
        <v>122</v>
      </c>
      <c r="F1921">
        <f>I1921*[1]!wallScanRefl(B1921,G1892,H1892,I1892,K1892)+J1892</f>
        <v>132.29776116089761</v>
      </c>
      <c r="G1921">
        <f t="shared" si="40"/>
        <v>0.86921217153189534</v>
      </c>
      <c r="I1921">
        <f>IF(B1921&gt;H1892,EXP(-1.414*M1892*J1921),1)</f>
        <v>0.41595577637881936</v>
      </c>
      <c r="J1921">
        <f>IF(B1921&gt;H1892,B1921-H1892,0)</f>
        <v>1.3785578047360119</v>
      </c>
    </row>
    <row r="1922" spans="1:10">
      <c r="A1922">
        <v>28</v>
      </c>
      <c r="B1922">
        <v>-20.765000000000001</v>
      </c>
      <c r="C1922">
        <v>10</v>
      </c>
      <c r="D1922">
        <v>2000</v>
      </c>
      <c r="E1922">
        <v>126</v>
      </c>
      <c r="F1922">
        <f>I1922*[1]!wallScanRefl(B1922,G1892,H1892,I1892,K1892)+J1892</f>
        <v>136.16571867188054</v>
      </c>
      <c r="G1922">
        <f t="shared" si="40"/>
        <v>0.8201733025065131</v>
      </c>
      <c r="I1922">
        <f>IF(B1922&gt;H1892,EXP(-1.414*M1892*J1922),1)</f>
        <v>0.43352022394381146</v>
      </c>
      <c r="J1922">
        <f>IF(B1922&gt;H1892,B1922-H1892,0)</f>
        <v>1.3135578047360106</v>
      </c>
    </row>
    <row r="1923" spans="1:10">
      <c r="A1923">
        <v>29</v>
      </c>
      <c r="B1923">
        <v>-20.83</v>
      </c>
      <c r="C1923">
        <v>9</v>
      </c>
      <c r="D1923">
        <v>2000</v>
      </c>
      <c r="E1923">
        <v>123</v>
      </c>
      <c r="F1923">
        <f>I1923*[1]!wallScanRefl(B1923,G1892,H1892,I1892,K1892)+J1892</f>
        <v>140.19700733666218</v>
      </c>
      <c r="G1923">
        <f t="shared" si="40"/>
        <v>2.4043663523350647</v>
      </c>
      <c r="I1923">
        <f>IF(B1923&gt;H1892,EXP(-1.414*M1892*J1923),1)</f>
        <v>0.45182636049542785</v>
      </c>
      <c r="J1923">
        <f>IF(B1923&gt;H1892,B1923-H1892,0)</f>
        <v>1.2485578047360129</v>
      </c>
    </row>
    <row r="1924" spans="1:10">
      <c r="A1924">
        <v>30</v>
      </c>
      <c r="B1924">
        <v>-20.895</v>
      </c>
      <c r="C1924">
        <v>10</v>
      </c>
      <c r="D1924">
        <v>2000</v>
      </c>
      <c r="E1924">
        <v>137</v>
      </c>
      <c r="F1924">
        <f>I1924*[1]!wallScanRefl(B1924,G1892,H1892,I1892,K1892)+J1892</f>
        <v>144.398524093931</v>
      </c>
      <c r="G1924">
        <f t="shared" si="40"/>
        <v>0.39954860414947113</v>
      </c>
      <c r="I1924">
        <f>IF(B1924&gt;H1892,EXP(-1.414*M1892*J1924),1)</f>
        <v>0.47090550512587909</v>
      </c>
      <c r="J1924">
        <f>IF(B1924&gt;H1892,B1924-H1892,0)</f>
        <v>1.1835578047360116</v>
      </c>
    </row>
    <row r="1925" spans="1:10">
      <c r="A1925">
        <v>31</v>
      </c>
      <c r="B1925">
        <v>-20.96</v>
      </c>
      <c r="C1925">
        <v>9</v>
      </c>
      <c r="D1925">
        <v>2000</v>
      </c>
      <c r="E1925">
        <v>128</v>
      </c>
      <c r="F1925">
        <f>I1925*[1]!wallScanRefl(B1925,G1892,H1892,I1892,K1892)+J1892</f>
        <v>148.77745711746482</v>
      </c>
      <c r="G1925">
        <f t="shared" si="40"/>
        <v>3.3726775333444494</v>
      </c>
      <c r="I1925">
        <f>IF(B1925&gt;H1892,EXP(-1.414*M1892*J1925),1)</f>
        <v>0.49079029942986979</v>
      </c>
      <c r="J1925">
        <f>IF(B1925&gt;H1892,B1925-H1892,0)</f>
        <v>1.1185578047360103</v>
      </c>
    </row>
    <row r="1926" spans="1:10">
      <c r="A1926">
        <v>32</v>
      </c>
      <c r="B1926">
        <v>-21.024999999999999</v>
      </c>
      <c r="C1926">
        <v>9</v>
      </c>
      <c r="D1926">
        <v>2000</v>
      </c>
      <c r="E1926">
        <v>143</v>
      </c>
      <c r="F1926">
        <f>I1926*[1]!wallScanRefl(B1926,G1892,H1892,I1892,K1892)+J1892</f>
        <v>153.34129811403355</v>
      </c>
      <c r="G1926">
        <f t="shared" si="40"/>
        <v>0.74784927750569119</v>
      </c>
      <c r="I1926">
        <f>IF(B1926&gt;H1892,EXP(-1.414*M1892*J1926),1)</f>
        <v>0.51151476334954238</v>
      </c>
      <c r="J1926">
        <f>IF(B1926&gt;H1892,B1926-H1892,0)</f>
        <v>1.0535578047360126</v>
      </c>
    </row>
    <row r="1927" spans="1:10">
      <c r="A1927">
        <v>33</v>
      </c>
      <c r="B1927">
        <v>-21.085000000000001</v>
      </c>
      <c r="C1927">
        <v>9</v>
      </c>
      <c r="D1927">
        <v>2000</v>
      </c>
      <c r="E1927">
        <v>143</v>
      </c>
      <c r="F1927">
        <f>I1927*[1]!wallScanRefl(B1927,G1892,H1892,I1892,K1892)+J1892</f>
        <v>157.72494101692052</v>
      </c>
      <c r="G1927">
        <f t="shared" si="40"/>
        <v>1.5162509646978215</v>
      </c>
      <c r="I1927">
        <f>IF(B1927&gt;H1892,EXP(-1.414*M1892*J1927),1)</f>
        <v>0.53142094527961259</v>
      </c>
      <c r="J1927">
        <f>IF(B1927&gt;H1892,B1927-H1892,0)</f>
        <v>0.9935578047360103</v>
      </c>
    </row>
    <row r="1928" spans="1:10">
      <c r="A1928">
        <v>34</v>
      </c>
      <c r="B1928">
        <v>-21.155000000000001</v>
      </c>
      <c r="C1928">
        <v>9</v>
      </c>
      <c r="D1928">
        <v>2000</v>
      </c>
      <c r="E1928">
        <v>159</v>
      </c>
      <c r="F1928">
        <f>I1928*[1]!wallScanRefl(B1928,G1892,H1892,I1892,K1892)+J1892</f>
        <v>163.0552659627605</v>
      </c>
      <c r="G1928">
        <f t="shared" si="40"/>
        <v>0.10342881779071605</v>
      </c>
      <c r="I1928">
        <f>IF(B1928&gt;H1892,EXP(-1.414*M1892*J1928),1)</f>
        <v>0.55562602321796439</v>
      </c>
      <c r="J1928">
        <f>IF(B1928&gt;H1892,B1928-H1892,0)</f>
        <v>0.92355780473601001</v>
      </c>
    </row>
    <row r="1929" spans="1:10">
      <c r="A1929">
        <v>35</v>
      </c>
      <c r="B1929">
        <v>-21.215</v>
      </c>
      <c r="C1929">
        <v>9</v>
      </c>
      <c r="D1929">
        <v>2000</v>
      </c>
      <c r="E1929">
        <v>169</v>
      </c>
      <c r="F1929">
        <f>I1929*[1]!wallScanRefl(B1929,G1892,H1892,I1892,K1892)+J1892</f>
        <v>167.8169390323493</v>
      </c>
      <c r="G1929">
        <f t="shared" si="40"/>
        <v>8.2818535691042573E-3</v>
      </c>
      <c r="I1929">
        <f>IF(B1929&gt;H1892,EXP(-1.414*M1892*J1929),1)</f>
        <v>0.57724884526679632</v>
      </c>
      <c r="J1929">
        <f>IF(B1929&gt;H1892,B1929-H1892,0)</f>
        <v>0.86355780473601129</v>
      </c>
    </row>
    <row r="1930" spans="1:10">
      <c r="A1930">
        <v>36</v>
      </c>
      <c r="B1930">
        <v>-21.28</v>
      </c>
      <c r="C1930">
        <v>9</v>
      </c>
      <c r="D1930">
        <v>2000</v>
      </c>
      <c r="E1930">
        <v>190</v>
      </c>
      <c r="F1930">
        <f>I1930*[1]!wallScanRefl(B1930,G1892,H1892,I1892,K1892)+J1892</f>
        <v>173.18475487612426</v>
      </c>
      <c r="G1930">
        <f t="shared" si="40"/>
        <v>1.4881708872422468</v>
      </c>
      <c r="I1930">
        <f>IF(B1930&gt;H1892,EXP(-1.414*M1892*J1930),1)</f>
        <v>0.60162416988161072</v>
      </c>
      <c r="J1930">
        <f>IF(B1930&gt;H1892,B1930-H1892,0)</f>
        <v>0.79855780473601001</v>
      </c>
    </row>
    <row r="1931" spans="1:10">
      <c r="A1931">
        <v>37</v>
      </c>
      <c r="B1931">
        <v>-21.344999999999999</v>
      </c>
      <c r="C1931">
        <v>9</v>
      </c>
      <c r="D1931">
        <v>2000</v>
      </c>
      <c r="E1931">
        <v>215</v>
      </c>
      <c r="F1931">
        <f>I1931*[1]!wallScanRefl(B1931,G1892,H1892,I1892,K1892)+J1892</f>
        <v>178.7792359696216</v>
      </c>
      <c r="G1931">
        <f t="shared" si="40"/>
        <v>6.1020639392760652</v>
      </c>
      <c r="I1931">
        <f>IF(B1931&gt;H1892,EXP(-1.414*M1892*J1931),1)</f>
        <v>0.62702878447240085</v>
      </c>
      <c r="J1931">
        <f>IF(B1931&gt;H1892,B1931-H1892,0)</f>
        <v>0.73355780473601229</v>
      </c>
    </row>
    <row r="1932" spans="1:10">
      <c r="A1932">
        <v>38</v>
      </c>
      <c r="B1932">
        <v>-21.414999999999999</v>
      </c>
      <c r="C1932">
        <v>9</v>
      </c>
      <c r="D1932">
        <v>2000</v>
      </c>
      <c r="E1932">
        <v>233</v>
      </c>
      <c r="F1932">
        <f>I1932*[1]!wallScanRefl(B1932,G1892,H1892,I1892,K1892)+J1892</f>
        <v>184.53585816778028</v>
      </c>
      <c r="G1932">
        <f t="shared" si="40"/>
        <v>10.080571002289741</v>
      </c>
      <c r="I1932">
        <f>IF(B1932&gt;H1892,EXP(-1.414*M1892*J1932),1)</f>
        <v>0.65558859328791297</v>
      </c>
      <c r="J1932">
        <f>IF(B1932&gt;H1892,B1932-H1892,0)</f>
        <v>0.663557804736012</v>
      </c>
    </row>
    <row r="1933" spans="1:10">
      <c r="A1933">
        <v>39</v>
      </c>
      <c r="B1933">
        <v>-21.475000000000001</v>
      </c>
      <c r="C1933">
        <v>9</v>
      </c>
      <c r="D1933">
        <v>2000</v>
      </c>
      <c r="E1933">
        <v>210</v>
      </c>
      <c r="F1933">
        <f>I1933*[1]!wallScanRefl(B1933,G1892,H1892,I1892,K1892)+J1892</f>
        <v>188.55617380838095</v>
      </c>
      <c r="G1933">
        <f t="shared" si="40"/>
        <v>2.1897032463636537</v>
      </c>
      <c r="I1933">
        <f>IF(B1933&gt;H1892,EXP(-1.414*M1892*J1933),1)</f>
        <v>0.68110157305766816</v>
      </c>
      <c r="J1933">
        <f>IF(B1933&gt;H1892,B1933-H1892,0)</f>
        <v>0.60355780473600973</v>
      </c>
    </row>
    <row r="1934" spans="1:10">
      <c r="A1934">
        <v>40</v>
      </c>
      <c r="B1934">
        <v>-21.54</v>
      </c>
      <c r="C1934">
        <v>9</v>
      </c>
      <c r="D1934">
        <v>2000</v>
      </c>
      <c r="E1934">
        <v>211</v>
      </c>
      <c r="F1934">
        <f>I1934*[1]!wallScanRefl(B1934,G1892,H1892,I1892,K1892)+J1892</f>
        <v>191.81369286168956</v>
      </c>
      <c r="G1934">
        <f t="shared" si="40"/>
        <v>1.7446179223013372</v>
      </c>
      <c r="I1934">
        <f>IF(B1934&gt;H1892,EXP(-1.414*M1892*J1934),1)</f>
        <v>0.70986225759618327</v>
      </c>
      <c r="J1934">
        <f>IF(B1934&gt;H1892,B1934-H1892,0)</f>
        <v>0.538557804736012</v>
      </c>
    </row>
    <row r="1935" spans="1:10">
      <c r="A1935">
        <v>41</v>
      </c>
      <c r="B1935">
        <v>-21.61</v>
      </c>
      <c r="C1935">
        <v>9</v>
      </c>
      <c r="D1935">
        <v>2000</v>
      </c>
      <c r="E1935">
        <v>182</v>
      </c>
      <c r="F1935">
        <f>I1935*[1]!wallScanRefl(B1935,G1892,H1892,I1892,K1892)+J1892</f>
        <v>193.86894699049682</v>
      </c>
      <c r="G1935">
        <f t="shared" si="40"/>
        <v>0.77402144320452537</v>
      </c>
      <c r="I1935">
        <f>IF(B1935&gt;H1892,EXP(-1.414*M1892*J1935),1)</f>
        <v>0.7421949524649738</v>
      </c>
      <c r="J1935">
        <f>IF(B1935&gt;H1892,B1935-H1892,0)</f>
        <v>0.46855780473601172</v>
      </c>
    </row>
    <row r="1936" spans="1:10">
      <c r="A1936">
        <v>42</v>
      </c>
      <c r="B1936">
        <v>-21.67</v>
      </c>
      <c r="C1936">
        <v>9</v>
      </c>
      <c r="D1936">
        <v>2000</v>
      </c>
      <c r="E1936">
        <v>210</v>
      </c>
      <c r="F1936">
        <f>I1936*[1]!wallScanRefl(B1936,G1892,H1892,I1892,K1892)+J1892</f>
        <v>194.27395327942111</v>
      </c>
      <c r="G1936">
        <f t="shared" si="40"/>
        <v>1.1776597402753817</v>
      </c>
      <c r="I1936">
        <f>IF(B1936&gt;H1892,EXP(-1.414*M1892*J1936),1)</f>
        <v>0.77107831773600044</v>
      </c>
      <c r="J1936">
        <f>IF(B1936&gt;H1892,B1936-H1892,0)</f>
        <v>0.40855780473600944</v>
      </c>
    </row>
    <row r="1937" spans="1:10">
      <c r="A1937">
        <v>43</v>
      </c>
      <c r="B1937">
        <v>-21.74</v>
      </c>
      <c r="C1937">
        <v>9</v>
      </c>
      <c r="D1937">
        <v>2000</v>
      </c>
      <c r="E1937">
        <v>206</v>
      </c>
      <c r="F1937">
        <f>I1937*[1]!wallScanRefl(B1937,G1892,H1892,I1892,K1892)+J1892</f>
        <v>192.95904004857795</v>
      </c>
      <c r="G1937">
        <f t="shared" si="40"/>
        <v>0.82556619638152373</v>
      </c>
      <c r="I1937">
        <f>IF(B1937&gt;H1892,EXP(-1.414*M1892*J1937),1)</f>
        <v>0.80619927211906839</v>
      </c>
      <c r="J1937">
        <f>IF(B1937&gt;H1892,B1937-H1892,0)</f>
        <v>0.33855780473601271</v>
      </c>
    </row>
    <row r="1938" spans="1:10">
      <c r="A1938">
        <v>44</v>
      </c>
      <c r="B1938">
        <v>-21.805</v>
      </c>
      <c r="C1938">
        <v>9</v>
      </c>
      <c r="D1938">
        <v>2000</v>
      </c>
      <c r="E1938">
        <v>197</v>
      </c>
      <c r="F1938">
        <f>I1938*[1]!wallScanRefl(B1938,G1892,H1892,I1892,K1892)+J1892</f>
        <v>189.80566728717827</v>
      </c>
      <c r="G1938">
        <f t="shared" si="40"/>
        <v>0.26273311260292853</v>
      </c>
      <c r="I1938">
        <f>IF(B1938&gt;H1892,EXP(-1.414*M1892*J1938),1)</f>
        <v>0.84024242200713228</v>
      </c>
      <c r="J1938">
        <f>IF(B1938&gt;H1892,B1938-H1892,0)</f>
        <v>0.27355780473601143</v>
      </c>
    </row>
    <row r="1939" spans="1:10">
      <c r="A1939">
        <v>45</v>
      </c>
      <c r="B1939">
        <v>-21.87</v>
      </c>
      <c r="C1939">
        <v>9</v>
      </c>
      <c r="D1939">
        <v>2000</v>
      </c>
      <c r="E1939">
        <v>195</v>
      </c>
      <c r="F1939">
        <f>I1939*[1]!wallScanRefl(B1939,G1892,H1892,I1892,K1892)+J1892</f>
        <v>184.56827838318091</v>
      </c>
      <c r="G1939">
        <f t="shared" si="40"/>
        <v>0.55805546610672141</v>
      </c>
      <c r="I1939">
        <f>IF(B1939&gt;H1892,EXP(-1.414*M1892*J1939),1)</f>
        <v>0.87572310240952544</v>
      </c>
      <c r="J1939">
        <f>IF(B1939&gt;H1892,B1939-H1892,0)</f>
        <v>0.20855780473601016</v>
      </c>
    </row>
    <row r="1940" spans="1:10">
      <c r="A1940">
        <v>46</v>
      </c>
      <c r="B1940">
        <v>-21.93</v>
      </c>
      <c r="C1940">
        <v>10</v>
      </c>
      <c r="D1940">
        <v>2000</v>
      </c>
      <c r="E1940">
        <v>171</v>
      </c>
      <c r="F1940">
        <f>I1940*[1]!wallScanRefl(B1940,G1892,H1892,I1892,K1892)+J1892</f>
        <v>177.68054579261678</v>
      </c>
      <c r="G1940">
        <f t="shared" si="40"/>
        <v>0.26099235138742577</v>
      </c>
      <c r="I1940">
        <f>IF(B1940&gt;H1892,EXP(-1.414*M1892*J1940),1)</f>
        <v>0.90980286832434831</v>
      </c>
      <c r="J1940">
        <f>IF(B1940&gt;H1892,B1940-H1892,0)</f>
        <v>0.14855780473601143</v>
      </c>
    </row>
    <row r="1941" spans="1:10">
      <c r="A1941">
        <v>47</v>
      </c>
      <c r="B1941">
        <v>-22</v>
      </c>
      <c r="C1941">
        <v>9</v>
      </c>
      <c r="D1941">
        <v>2000</v>
      </c>
      <c r="E1941">
        <v>145</v>
      </c>
      <c r="F1941">
        <f>I1941*[1]!wallScanRefl(B1941,G1892,H1892,I1892,K1892)+J1892</f>
        <v>166.87982467424351</v>
      </c>
      <c r="G1941">
        <f t="shared" si="40"/>
        <v>3.3015636398319659</v>
      </c>
      <c r="I1941">
        <f>IF(B1941&gt;H1892,EXP(-1.414*M1892*J1941),1)</f>
        <v>0.95124242679854409</v>
      </c>
      <c r="J1941">
        <f>IF(B1941&gt;H1892,B1941-H1892,0)</f>
        <v>7.855780473601115E-2</v>
      </c>
    </row>
    <row r="1942" spans="1:10">
      <c r="A1942">
        <v>48</v>
      </c>
      <c r="B1942">
        <v>-22.065000000000001</v>
      </c>
      <c r="C1942">
        <v>9</v>
      </c>
      <c r="D1942">
        <v>2000</v>
      </c>
      <c r="E1942">
        <v>124</v>
      </c>
      <c r="F1942">
        <f>I1942*[1]!wallScanRefl(B1942,G1892,H1892,I1892,K1892)+J1892</f>
        <v>153.89928941807247</v>
      </c>
      <c r="G1942">
        <f t="shared" si="40"/>
        <v>7.2094153847230675</v>
      </c>
      <c r="I1942">
        <f>IF(B1942&gt;H1892,EXP(-1.414*M1892*J1942),1)</f>
        <v>0.99141027318008457</v>
      </c>
      <c r="J1942">
        <f>IF(B1942&gt;H1892,B1942-H1892,0)</f>
        <v>1.3557804736009871E-2</v>
      </c>
    </row>
    <row r="1943" spans="1:10">
      <c r="A1943">
        <v>49</v>
      </c>
      <c r="B1943">
        <v>-22.125</v>
      </c>
      <c r="C1943">
        <v>10</v>
      </c>
      <c r="D1943">
        <v>2000</v>
      </c>
      <c r="E1943">
        <v>137</v>
      </c>
      <c r="F1943">
        <f>I1943*[1]!wallScanRefl(B1943,G1892,H1892,I1892,K1892)+J1892</f>
        <v>137.16747403944424</v>
      </c>
      <c r="G1943">
        <f t="shared" si="40"/>
        <v>2.047266707136651E-4</v>
      </c>
      <c r="I1943">
        <f>IF(B1943&gt;H1892,EXP(-1.414*M1892*J1943),1)</f>
        <v>1</v>
      </c>
      <c r="J1943">
        <f>IF(B1943&gt;H1892,B1943-H1892,0)</f>
        <v>0</v>
      </c>
    </row>
    <row r="1944" spans="1:10">
      <c r="A1944">
        <v>50</v>
      </c>
      <c r="B1944">
        <v>-22.19</v>
      </c>
      <c r="C1944">
        <v>10</v>
      </c>
      <c r="D1944">
        <v>2000</v>
      </c>
      <c r="E1944">
        <v>126</v>
      </c>
      <c r="F1944">
        <f>I1944*[1]!wallScanRefl(B1944,G1892,H1892,I1892,K1892)+J1892</f>
        <v>119.59332289773729</v>
      </c>
      <c r="G1944">
        <f t="shared" si="40"/>
        <v>0.32575802771950202</v>
      </c>
      <c r="I1944">
        <f>IF(B1944&gt;H1892,EXP(-1.414*M1892*J1944),1)</f>
        <v>1</v>
      </c>
      <c r="J1944">
        <f>IF(B1944&gt;H1892,B1944-H1892,0)</f>
        <v>0</v>
      </c>
    </row>
    <row r="1945" spans="1:10">
      <c r="A1945">
        <v>51</v>
      </c>
      <c r="B1945">
        <v>-22.254999999999999</v>
      </c>
      <c r="C1945">
        <v>10</v>
      </c>
      <c r="D1945">
        <v>2000</v>
      </c>
      <c r="E1945">
        <v>131</v>
      </c>
      <c r="F1945">
        <f>I1945*[1]!wallScanRefl(B1945,G1892,H1892,I1892,K1892)+J1892</f>
        <v>103.78480628754711</v>
      </c>
      <c r="G1945">
        <f t="shared" si="40"/>
        <v>5.6539448000483601</v>
      </c>
      <c r="I1945">
        <f>IF(B1945&gt;H1892,EXP(-1.414*M1892*J1945),1)</f>
        <v>1</v>
      </c>
      <c r="J1945">
        <f>IF(B1945&gt;H1892,B1945-H1892,0)</f>
        <v>0</v>
      </c>
    </row>
    <row r="1946" spans="1:10">
      <c r="A1946">
        <v>52</v>
      </c>
      <c r="B1946">
        <v>-22.324999999999999</v>
      </c>
      <c r="C1946">
        <v>10</v>
      </c>
      <c r="D1946">
        <v>2000</v>
      </c>
      <c r="E1946">
        <v>99</v>
      </c>
      <c r="F1946">
        <f>I1946*[1]!wallScanRefl(B1946,G1892,H1892,I1892,K1892)+J1892</f>
        <v>88.734835301758835</v>
      </c>
      <c r="G1946">
        <f t="shared" si="40"/>
        <v>1.0643798614345112</v>
      </c>
      <c r="I1946">
        <f>IF(B1946&gt;H1892,EXP(-1.414*M1892*J1946),1)</f>
        <v>1</v>
      </c>
      <c r="J1946">
        <f>IF(B1946&gt;H1892,B1946-H1892,0)</f>
        <v>0</v>
      </c>
    </row>
    <row r="1947" spans="1:10">
      <c r="A1947">
        <v>53</v>
      </c>
      <c r="B1947">
        <v>-22.385000000000002</v>
      </c>
      <c r="C1947">
        <v>9</v>
      </c>
      <c r="D1947">
        <v>2000</v>
      </c>
      <c r="E1947">
        <v>77</v>
      </c>
      <c r="F1947">
        <f>I1947*[1]!wallScanRefl(B1947,G1892,H1892,I1892,K1892)+J1892</f>
        <v>77.4646766617129</v>
      </c>
      <c r="G1947">
        <f t="shared" si="40"/>
        <v>2.8042129862421456E-3</v>
      </c>
      <c r="I1947">
        <f>IF(B1947&gt;H1892,EXP(-1.414*M1892*J1947),1)</f>
        <v>1</v>
      </c>
      <c r="J1947">
        <f>IF(B1947&gt;H1892,B1947-H1892,0)</f>
        <v>0</v>
      </c>
    </row>
    <row r="1948" spans="1:10">
      <c r="A1948">
        <v>54</v>
      </c>
      <c r="B1948">
        <v>-22.454999999999998</v>
      </c>
      <c r="C1948">
        <v>9</v>
      </c>
      <c r="D1948">
        <v>2000</v>
      </c>
      <c r="E1948">
        <v>63</v>
      </c>
      <c r="F1948">
        <f>I1948*[1]!wallScanRefl(B1948,G1892,H1892,I1892,K1892)+J1892</f>
        <v>66.217610820728737</v>
      </c>
      <c r="G1948">
        <f t="shared" si="40"/>
        <v>0.16433364116937552</v>
      </c>
      <c r="I1948">
        <f>IF(B1948&gt;H1892,EXP(-1.414*M1892*J1948),1)</f>
        <v>1</v>
      </c>
      <c r="J1948">
        <f>IF(B1948&gt;H1892,B1948-H1892,0)</f>
        <v>0</v>
      </c>
    </row>
    <row r="1949" spans="1:10">
      <c r="A1949">
        <v>55</v>
      </c>
      <c r="B1949">
        <v>-22.51</v>
      </c>
      <c r="C1949">
        <v>9</v>
      </c>
      <c r="D1949">
        <v>2000</v>
      </c>
      <c r="E1949">
        <v>58</v>
      </c>
      <c r="F1949">
        <f>I1949*[1]!wallScanRefl(B1949,G1892,H1892,I1892,K1892)+J1892</f>
        <v>58.817167488005381</v>
      </c>
      <c r="G1949">
        <f t="shared" si="40"/>
        <v>1.1513150059534917E-2</v>
      </c>
      <c r="I1949">
        <f>IF(B1949&gt;H1892,EXP(-1.414*M1892*J1949),1)</f>
        <v>1</v>
      </c>
      <c r="J1949">
        <f>IF(B1949&gt;H1892,B1949-H1892,0)</f>
        <v>0</v>
      </c>
    </row>
    <row r="1950" spans="1:10">
      <c r="A1950">
        <v>56</v>
      </c>
      <c r="B1950">
        <v>-22.59</v>
      </c>
      <c r="C1950">
        <v>10</v>
      </c>
      <c r="D1950">
        <v>2000</v>
      </c>
      <c r="E1950">
        <v>49</v>
      </c>
      <c r="F1950">
        <f>I1950*[1]!wallScanRefl(B1950,G1892,H1892,I1892,K1892)+J1892</f>
        <v>50.309555263798515</v>
      </c>
      <c r="G1950">
        <f t="shared" si="40"/>
        <v>3.4998673243722418E-2</v>
      </c>
      <c r="I1950">
        <f>IF(B1950&gt;H1892,EXP(-1.414*M1892*J1950),1)</f>
        <v>1</v>
      </c>
      <c r="J1950">
        <f>IF(B1950&gt;H1892,B1950-H1892,0)</f>
        <v>0</v>
      </c>
    </row>
    <row r="1951" spans="1:10">
      <c r="A1951">
        <v>57</v>
      </c>
      <c r="B1951">
        <v>-22.645</v>
      </c>
      <c r="C1951">
        <v>9</v>
      </c>
      <c r="D1951">
        <v>2000</v>
      </c>
      <c r="E1951">
        <v>46</v>
      </c>
      <c r="F1951">
        <f>I1951*[1]!wallScanRefl(B1951,G1892,H1892,I1892,K1892)+J1892</f>
        <v>46.012031788236719</v>
      </c>
      <c r="G1951">
        <f t="shared" si="40"/>
        <v>3.1470419168097289E-6</v>
      </c>
      <c r="I1951">
        <f>IF(B1951&gt;H1892,EXP(-1.414*M1892*J1951),1)</f>
        <v>1</v>
      </c>
      <c r="J1951">
        <f>IF(B1951&gt;H1892,B1951-H1892,0)</f>
        <v>0</v>
      </c>
    </row>
    <row r="1952" spans="1:10">
      <c r="A1952">
        <v>58</v>
      </c>
      <c r="B1952">
        <v>-22.71</v>
      </c>
      <c r="C1952">
        <v>9</v>
      </c>
      <c r="D1952">
        <v>2000</v>
      </c>
      <c r="E1952">
        <v>39</v>
      </c>
      <c r="F1952">
        <f>I1952*[1]!wallScanRefl(B1952,G1892,H1892,I1892,K1892)+J1892</f>
        <v>42.562956898657312</v>
      </c>
      <c r="G1952">
        <f t="shared" si="40"/>
        <v>0.32550415029973667</v>
      </c>
      <c r="I1952">
        <f>IF(B1952&gt;H1892,EXP(-1.414*M1892*J1952),1)</f>
        <v>1</v>
      </c>
      <c r="J1952">
        <f>IF(B1952&gt;H1892,B1952-H1892,0)</f>
        <v>0</v>
      </c>
    </row>
    <row r="1953" spans="1:10">
      <c r="A1953">
        <v>59</v>
      </c>
      <c r="B1953">
        <v>-22.78</v>
      </c>
      <c r="C1953">
        <v>9</v>
      </c>
      <c r="D1953">
        <v>2000</v>
      </c>
      <c r="E1953">
        <v>52</v>
      </c>
      <c r="F1953">
        <f>I1953*[1]!wallScanRefl(B1953,G1892,H1892,I1892,K1892)+J1892</f>
        <v>40.823153919681403</v>
      </c>
      <c r="G1953">
        <f t="shared" si="40"/>
        <v>2.4023440058294847</v>
      </c>
      <c r="I1953">
        <f>IF(B1953&gt;H1892,EXP(-1.414*M1892*J1953),1)</f>
        <v>1</v>
      </c>
      <c r="J1953">
        <f>IF(B1953&gt;H1892,B1953-H1892,0)</f>
        <v>0</v>
      </c>
    </row>
    <row r="1954" spans="1:10">
      <c r="A1954">
        <v>60</v>
      </c>
      <c r="B1954">
        <v>-22.84</v>
      </c>
      <c r="C1954">
        <v>9</v>
      </c>
      <c r="D1954">
        <v>2000</v>
      </c>
      <c r="E1954">
        <v>27</v>
      </c>
      <c r="F1954">
        <f>I1954*[1]!wallScanRefl(B1954,G1892,H1892,I1892,K1892)+J1892</f>
        <v>40.697996151042396</v>
      </c>
      <c r="G1954">
        <f t="shared" si="40"/>
        <v>6.9494480945915669</v>
      </c>
      <c r="I1954">
        <f>IF(B1954&gt;H1892,EXP(-1.414*M1892*J1954),1)</f>
        <v>1</v>
      </c>
      <c r="J1954">
        <f>IF(B1954&gt;H1892,B1954-H1892,0)</f>
        <v>0</v>
      </c>
    </row>
    <row r="1955" spans="1:10">
      <c r="A1955">
        <v>61</v>
      </c>
      <c r="B1955">
        <v>-22.905000000000001</v>
      </c>
      <c r="C1955">
        <v>10</v>
      </c>
      <c r="D1955">
        <v>2000</v>
      </c>
      <c r="E1955">
        <v>31</v>
      </c>
      <c r="F1955">
        <f>I1955*[1]!wallScanRefl(B1955,G1892,H1892,I1892,K1892)+J1892</f>
        <v>40.697996151042396</v>
      </c>
      <c r="G1955">
        <f t="shared" si="40"/>
        <v>3.0339073982462299</v>
      </c>
      <c r="I1955">
        <f>IF(B1955&gt;H1892,EXP(-1.414*M1892*J1955),1)</f>
        <v>1</v>
      </c>
      <c r="J1955">
        <f>IF(B1955&gt;H1892,B1955-H1892,0)</f>
        <v>0</v>
      </c>
    </row>
    <row r="1956" spans="1:10">
      <c r="A1956">
        <v>62</v>
      </c>
      <c r="B1956">
        <v>-22.975000000000001</v>
      </c>
      <c r="C1956">
        <v>9</v>
      </c>
      <c r="D1956">
        <v>2000</v>
      </c>
      <c r="E1956">
        <v>49</v>
      </c>
      <c r="F1956">
        <f>I1956*[1]!wallScanRefl(B1956,G1892,H1892,I1892,K1892)+J1892</f>
        <v>40.697996151042396</v>
      </c>
      <c r="G1956">
        <f t="shared" si="40"/>
        <v>1.406597304247079</v>
      </c>
      <c r="I1956">
        <f>IF(B1956&gt;H1892,EXP(-1.414*M1892*J1956),1)</f>
        <v>1</v>
      </c>
      <c r="J1956">
        <f>IF(B1956&gt;H1892,B1956-H1892,0)</f>
        <v>0</v>
      </c>
    </row>
    <row r="1957" spans="1:10">
      <c r="A1957">
        <v>63</v>
      </c>
      <c r="B1957">
        <v>-23.04</v>
      </c>
      <c r="C1957">
        <v>9</v>
      </c>
      <c r="D1957">
        <v>2000</v>
      </c>
      <c r="E1957">
        <v>46</v>
      </c>
      <c r="F1957">
        <f>I1957*[1]!wallScanRefl(B1957,G1892,H1892,I1892,K1892)+J1892</f>
        <v>40.697996151042396</v>
      </c>
      <c r="G1957">
        <f t="shared" si="40"/>
        <v>0.61111401770350537</v>
      </c>
      <c r="I1957">
        <f>IF(B1957&gt;H1892,EXP(-1.414*M1892*J1957),1)</f>
        <v>1</v>
      </c>
      <c r="J1957">
        <f>IF(B1957&gt;H1892,B1957-H1892,0)</f>
        <v>0</v>
      </c>
    </row>
    <row r="1958" spans="1:10">
      <c r="A1958">
        <v>64</v>
      </c>
      <c r="B1958">
        <v>-23.1</v>
      </c>
      <c r="C1958">
        <v>9</v>
      </c>
      <c r="D1958">
        <v>2000</v>
      </c>
      <c r="E1958">
        <v>38</v>
      </c>
      <c r="F1958">
        <f>I1958*[1]!wallScanRefl(B1958,G1892,H1892,I1892,K1892)+J1892</f>
        <v>40.697996151042396</v>
      </c>
      <c r="G1958">
        <f t="shared" si="40"/>
        <v>0.19155745344841013</v>
      </c>
      <c r="I1958">
        <f>IF(B1958&gt;H1892,EXP(-1.414*M1892*J1958),1)</f>
        <v>1</v>
      </c>
      <c r="J1958">
        <f>IF(B1958&gt;H1892,B1958-H1892,0)</f>
        <v>0</v>
      </c>
    </row>
    <row r="1959" spans="1:10">
      <c r="A1959">
        <v>65</v>
      </c>
      <c r="B1959">
        <v>-23.17</v>
      </c>
      <c r="C1959">
        <v>9</v>
      </c>
      <c r="D1959">
        <v>2000</v>
      </c>
      <c r="E1959">
        <v>49</v>
      </c>
      <c r="F1959">
        <f>I1959*[1]!wallScanRefl(B1959,G1892,H1892,I1892,K1892)+J1892</f>
        <v>40.697996151042396</v>
      </c>
      <c r="G1959">
        <f t="shared" si="40"/>
        <v>1.406597304247079</v>
      </c>
      <c r="I1959">
        <f>IF(B1959&gt;H1892,EXP(-1.414*M1892*J1959),1)</f>
        <v>1</v>
      </c>
      <c r="J1959">
        <f>IF(B1959&gt;H1892,B1959-H1892,0)</f>
        <v>0</v>
      </c>
    </row>
    <row r="1960" spans="1:10">
      <c r="A1960">
        <v>66</v>
      </c>
      <c r="B1960">
        <v>-23.234999999999999</v>
      </c>
      <c r="C1960">
        <v>9</v>
      </c>
      <c r="D1960">
        <v>2000</v>
      </c>
      <c r="E1960">
        <v>42</v>
      </c>
      <c r="F1960">
        <f>I1960*[1]!wallScanRefl(B1960,G1892,H1892,I1892,K1892)+J1892</f>
        <v>40.697996151042396</v>
      </c>
      <c r="G1960">
        <f t="shared" ref="G1960:G1969" si="41">(F1960-E1960)^2/E1960</f>
        <v>4.0362238635724156E-2</v>
      </c>
      <c r="I1960">
        <f>IF(B1960&gt;H1892,EXP(-1.414*M1892*J1960),1)</f>
        <v>1</v>
      </c>
      <c r="J1960">
        <f>IF(B1960&gt;H1892,B1960-H1892,0)</f>
        <v>0</v>
      </c>
    </row>
    <row r="1961" spans="1:10">
      <c r="A1961">
        <v>67</v>
      </c>
      <c r="B1961">
        <v>-23.3</v>
      </c>
      <c r="C1961">
        <v>9</v>
      </c>
      <c r="D1961">
        <v>2000</v>
      </c>
      <c r="E1961">
        <v>40</v>
      </c>
      <c r="F1961">
        <f>I1961*[1]!wallScanRefl(B1961,G1892,H1892,I1892,K1892)+J1892</f>
        <v>40.697996151042396</v>
      </c>
      <c r="G1961">
        <f t="shared" si="41"/>
        <v>1.217996567174999E-2</v>
      </c>
      <c r="I1961">
        <f>IF(B1961&gt;H1892,EXP(-1.414*M1892*J1961),1)</f>
        <v>1</v>
      </c>
      <c r="J1961">
        <f>IF(B1961&gt;H1892,B1961-H1892,0)</f>
        <v>0</v>
      </c>
    </row>
    <row r="1962" spans="1:10">
      <c r="A1962">
        <v>68</v>
      </c>
      <c r="B1962">
        <v>-23.36</v>
      </c>
      <c r="C1962">
        <v>9</v>
      </c>
      <c r="D1962">
        <v>2000</v>
      </c>
      <c r="E1962">
        <v>44</v>
      </c>
      <c r="F1962">
        <f>I1962*[1]!wallScanRefl(B1962,G1892,H1892,I1892,K1892)+J1892</f>
        <v>40.697996151042396</v>
      </c>
      <c r="G1962">
        <f t="shared" si="41"/>
        <v>0.2478006686029734</v>
      </c>
      <c r="I1962">
        <f>IF(B1962&gt;H1892,EXP(-1.414*M1892*J1962),1)</f>
        <v>1</v>
      </c>
      <c r="J1962">
        <f>IF(B1962&gt;H1892,B1962-H1892,0)</f>
        <v>0</v>
      </c>
    </row>
    <row r="1963" spans="1:10">
      <c r="A1963">
        <v>69</v>
      </c>
      <c r="B1963">
        <v>-23.425000000000001</v>
      </c>
      <c r="C1963">
        <v>9</v>
      </c>
      <c r="D1963">
        <v>2000</v>
      </c>
      <c r="E1963">
        <v>38</v>
      </c>
      <c r="F1963">
        <f>I1963*[1]!wallScanRefl(B1963,G1892,H1892,I1892,K1892)+J1892</f>
        <v>40.697996151042396</v>
      </c>
      <c r="G1963">
        <f t="shared" si="41"/>
        <v>0.19155745344841013</v>
      </c>
      <c r="I1963">
        <f>IF(B1963&gt;H1892,EXP(-1.414*M1892*J1963),1)</f>
        <v>1</v>
      </c>
      <c r="J1963">
        <f>IF(B1963&gt;H1892,B1963-H1892,0)</f>
        <v>0</v>
      </c>
    </row>
    <row r="1964" spans="1:10">
      <c r="A1964">
        <v>70</v>
      </c>
      <c r="B1964">
        <v>-23.5</v>
      </c>
      <c r="C1964">
        <v>9</v>
      </c>
      <c r="D1964">
        <v>2000</v>
      </c>
      <c r="E1964">
        <v>50</v>
      </c>
      <c r="F1964">
        <f>I1964*[1]!wallScanRefl(B1964,G1892,H1892,I1892,K1892)+J1892</f>
        <v>40.697996151042396</v>
      </c>
      <c r="G1964">
        <f t="shared" si="41"/>
        <v>1.7305455121204414</v>
      </c>
      <c r="I1964">
        <f>IF(B1964&gt;H1892,EXP(-1.414*M1892*J1964),1)</f>
        <v>1</v>
      </c>
      <c r="J1964">
        <f>IF(B1964&gt;H1892,B1964-H1892,0)</f>
        <v>0</v>
      </c>
    </row>
    <row r="1965" spans="1:10">
      <c r="A1965">
        <v>71</v>
      </c>
      <c r="B1965">
        <v>-23.56</v>
      </c>
      <c r="C1965">
        <v>9</v>
      </c>
      <c r="D1965">
        <v>2000</v>
      </c>
      <c r="E1965">
        <v>49</v>
      </c>
      <c r="F1965">
        <f>I1965*[1]!wallScanRefl(B1965,G1892,H1892,I1892,K1892)+J1892</f>
        <v>40.697996151042396</v>
      </c>
      <c r="G1965">
        <f t="shared" si="41"/>
        <v>1.406597304247079</v>
      </c>
      <c r="I1965">
        <f>IF(B1965&gt;H1892,EXP(-1.414*M1892*J1965),1)</f>
        <v>1</v>
      </c>
      <c r="J1965">
        <f>IF(B1965&gt;H1892,B1965-H1892,0)</f>
        <v>0</v>
      </c>
    </row>
    <row r="1966" spans="1:10">
      <c r="A1966">
        <v>72</v>
      </c>
      <c r="B1966">
        <v>-23.625</v>
      </c>
      <c r="C1966">
        <v>10</v>
      </c>
      <c r="D1966">
        <v>2000</v>
      </c>
      <c r="E1966">
        <v>54</v>
      </c>
      <c r="F1966">
        <f>I1966*[1]!wallScanRefl(B1966,G1892,H1892,I1892,K1892)+J1892</f>
        <v>40.697996151042396</v>
      </c>
      <c r="G1966">
        <f t="shared" si="41"/>
        <v>3.2767278962533872</v>
      </c>
      <c r="I1966">
        <f>IF(B1966&gt;H1892,EXP(-1.414*M1892*J1966),1)</f>
        <v>1</v>
      </c>
      <c r="J1966">
        <f>IF(B1966&gt;H1892,B1966-H1892,0)</f>
        <v>0</v>
      </c>
    </row>
    <row r="1967" spans="1:10">
      <c r="A1967">
        <v>73</v>
      </c>
      <c r="B1967">
        <v>-23.69</v>
      </c>
      <c r="C1967">
        <v>9</v>
      </c>
      <c r="D1967">
        <v>2000</v>
      </c>
      <c r="E1967">
        <v>38</v>
      </c>
      <c r="F1967">
        <f>I1967*[1]!wallScanRefl(B1967,G1892,H1892,I1892,K1892)+J1892</f>
        <v>40.697996151042396</v>
      </c>
      <c r="G1967">
        <f t="shared" si="41"/>
        <v>0.19155745344841013</v>
      </c>
      <c r="I1967">
        <f>IF(B1967&gt;H1892,EXP(-1.414*M1892*J1967),1)</f>
        <v>1</v>
      </c>
      <c r="J1967">
        <f>IF(B1967&gt;H1892,B1967-H1892,0)</f>
        <v>0</v>
      </c>
    </row>
    <row r="1968" spans="1:10">
      <c r="A1968">
        <v>74</v>
      </c>
      <c r="B1968">
        <v>-23.754999999999999</v>
      </c>
      <c r="C1968">
        <v>9</v>
      </c>
      <c r="D1968">
        <v>2000</v>
      </c>
      <c r="E1968">
        <v>34</v>
      </c>
      <c r="F1968">
        <f>I1968*[1]!wallScanRefl(B1968,G1892,H1892,I1892,K1892)+J1892</f>
        <v>40.697996151042396</v>
      </c>
      <c r="G1968">
        <f t="shared" si="41"/>
        <v>1.3195044835111398</v>
      </c>
      <c r="I1968">
        <f>IF(B1968&gt;H1892,EXP(-1.414*M1892*J1968),1)</f>
        <v>1</v>
      </c>
      <c r="J1968">
        <f>IF(B1968&gt;H1892,B1968-H1892,0)</f>
        <v>0</v>
      </c>
    </row>
    <row r="1969" spans="1:13">
      <c r="A1969">
        <v>75</v>
      </c>
      <c r="B1969">
        <v>-23.815000000000001</v>
      </c>
      <c r="C1969">
        <v>10</v>
      </c>
      <c r="D1969">
        <v>2000</v>
      </c>
      <c r="E1969">
        <v>48</v>
      </c>
      <c r="F1969">
        <f>I1969*[1]!wallScanRefl(B1969,G1892,H1892,I1892,K1892)+J1892</f>
        <v>40.697996151042396</v>
      </c>
      <c r="G1969">
        <f t="shared" si="41"/>
        <v>1.1108179210456595</v>
      </c>
      <c r="I1969">
        <f>IF(B1969&gt;H1892,EXP(-1.414*M1892*J1969),1)</f>
        <v>1</v>
      </c>
      <c r="J1969">
        <f>IF(B1969&gt;H1892,B1969-H1892,0)</f>
        <v>0</v>
      </c>
    </row>
    <row r="1970" spans="1:13">
      <c r="A1970" t="s">
        <v>0</v>
      </c>
    </row>
    <row r="1971" spans="1:13">
      <c r="A1971" t="s">
        <v>0</v>
      </c>
    </row>
    <row r="1972" spans="1:13">
      <c r="A1972" t="s">
        <v>0</v>
      </c>
    </row>
    <row r="1973" spans="1:13">
      <c r="A1973" t="s">
        <v>0</v>
      </c>
    </row>
    <row r="1974" spans="1:13">
      <c r="A1974" t="s">
        <v>56</v>
      </c>
    </row>
    <row r="1975" spans="1:13">
      <c r="A1975" t="s">
        <v>2</v>
      </c>
    </row>
    <row r="1976" spans="1:13">
      <c r="A1976" t="s">
        <v>15</v>
      </c>
    </row>
    <row r="1977" spans="1:13">
      <c r="A1977" t="s">
        <v>4</v>
      </c>
    </row>
    <row r="1978" spans="1:13">
      <c r="A1978" t="s">
        <v>5</v>
      </c>
    </row>
    <row r="1979" spans="1:13">
      <c r="A1979" t="s">
        <v>6</v>
      </c>
    </row>
    <row r="1980" spans="1:13">
      <c r="A1980" t="s">
        <v>7</v>
      </c>
    </row>
    <row r="1981" spans="1:13">
      <c r="A1981" t="s">
        <v>57</v>
      </c>
    </row>
    <row r="1982" spans="1:13">
      <c r="A1982" t="s">
        <v>9</v>
      </c>
    </row>
    <row r="1983" spans="1:13">
      <c r="A1983" t="s">
        <v>10</v>
      </c>
      <c r="G1983" t="s">
        <v>159</v>
      </c>
      <c r="H1983" t="s">
        <v>160</v>
      </c>
      <c r="I1983" t="s">
        <v>161</v>
      </c>
      <c r="J1983" t="s">
        <v>162</v>
      </c>
      <c r="K1983" t="s">
        <v>109</v>
      </c>
      <c r="M1983" t="s">
        <v>163</v>
      </c>
    </row>
    <row r="1984" spans="1:13">
      <c r="A1984" t="s">
        <v>11</v>
      </c>
      <c r="G1984">
        <v>265.64667259868651</v>
      </c>
      <c r="H1984">
        <v>-21.93373494736645</v>
      </c>
      <c r="I1984">
        <v>1.1329976892726863</v>
      </c>
      <c r="J1984">
        <v>38.210927713823466</v>
      </c>
      <c r="K1984">
        <v>90</v>
      </c>
      <c r="M1984">
        <v>0.35588928332982928</v>
      </c>
    </row>
    <row r="1985" spans="1:10">
      <c r="A1985" t="s">
        <v>0</v>
      </c>
    </row>
    <row r="1986" spans="1:10">
      <c r="A1986" t="s">
        <v>130</v>
      </c>
      <c r="B1986" t="s">
        <v>123</v>
      </c>
      <c r="C1986" t="s">
        <v>112</v>
      </c>
      <c r="D1986" t="s">
        <v>129</v>
      </c>
      <c r="E1986" t="s">
        <v>128</v>
      </c>
      <c r="F1986" t="s">
        <v>164</v>
      </c>
      <c r="G1986" t="s">
        <v>165</v>
      </c>
      <c r="H1986" t="s">
        <v>166</v>
      </c>
      <c r="I1986" t="s">
        <v>167</v>
      </c>
      <c r="J1986" t="s">
        <v>157</v>
      </c>
    </row>
    <row r="1987" spans="1:10">
      <c r="A1987">
        <v>1</v>
      </c>
      <c r="B1987">
        <v>-18.995000000000001</v>
      </c>
      <c r="C1987">
        <v>10</v>
      </c>
      <c r="D1987">
        <v>2000</v>
      </c>
      <c r="E1987">
        <v>128</v>
      </c>
      <c r="F1987">
        <f>I1987*[1]!wallScanRefl(B1987,G1984,H1984,I1984,K1984)+J1984</f>
        <v>98.751577906968691</v>
      </c>
      <c r="G1987">
        <f>(F1987-E1987)^2/E1987</f>
        <v>6.6833608979072023</v>
      </c>
      <c r="H1987">
        <f>SUM(G2004:G2061)/(COUNT(G2004:G2061)-4)</f>
        <v>1.2141752713669989</v>
      </c>
      <c r="I1987">
        <f>IF(B1987&gt;H1984,EXP(-1.414*M1984*J1987),1)</f>
        <v>0.22789914739344103</v>
      </c>
      <c r="J1987">
        <f>IF(B1987&gt;H1984,B1987-H1984,0)</f>
        <v>2.9387349473664486</v>
      </c>
    </row>
    <row r="1988" spans="1:10">
      <c r="A1988">
        <v>2</v>
      </c>
      <c r="B1988">
        <v>-19.074999999999999</v>
      </c>
      <c r="C1988">
        <v>9</v>
      </c>
      <c r="D1988">
        <v>2000</v>
      </c>
      <c r="E1988">
        <v>133</v>
      </c>
      <c r="F1988">
        <f>I1988*[1]!wallScanRefl(B1988,G1984,H1984,I1984,K1984)+J1984</f>
        <v>101.23856007633763</v>
      </c>
      <c r="G1988">
        <f t="shared" ref="G1988:G2051" si="42">(F1988-E1988)^2/E1988</f>
        <v>7.5848801956722829</v>
      </c>
      <c r="I1988">
        <f>IF(B1988&gt;H1984,EXP(-1.414*M1984*J1988),1)</f>
        <v>0.23726113994181386</v>
      </c>
      <c r="J1988">
        <f>IF(B1988&gt;H1984,B1988-H1984,0)</f>
        <v>2.8587349473664503</v>
      </c>
    </row>
    <row r="1989" spans="1:10">
      <c r="A1989">
        <v>3</v>
      </c>
      <c r="B1989">
        <v>-19.135000000000002</v>
      </c>
      <c r="C1989">
        <v>10</v>
      </c>
      <c r="D1989">
        <v>2000</v>
      </c>
      <c r="E1989">
        <v>108</v>
      </c>
      <c r="F1989">
        <f>I1989*[1]!wallScanRefl(B1989,G1984,H1984,I1984,K1984)+J1984</f>
        <v>103.17061526371977</v>
      </c>
      <c r="G1989">
        <f t="shared" si="42"/>
        <v>0.21595330491681938</v>
      </c>
      <c r="I1989">
        <f>IF(B1989&gt;H1984,EXP(-1.414*M1984*J1989),1)</f>
        <v>0.24453416605760075</v>
      </c>
      <c r="J1989">
        <f>IF(B1989&gt;H1984,B1989-H1984,0)</f>
        <v>2.798734947366448</v>
      </c>
    </row>
    <row r="1990" spans="1:10">
      <c r="A1990">
        <v>4</v>
      </c>
      <c r="B1990">
        <v>-19.2</v>
      </c>
      <c r="C1990">
        <v>9</v>
      </c>
      <c r="D1990">
        <v>2000</v>
      </c>
      <c r="E1990">
        <v>118</v>
      </c>
      <c r="F1990">
        <f>I1990*[1]!wallScanRefl(B1990,G1984,H1984,I1984,K1984)+J1984</f>
        <v>105.33056579229155</v>
      </c>
      <c r="G1990">
        <f t="shared" si="42"/>
        <v>1.3602929079953643</v>
      </c>
      <c r="I1990">
        <f>IF(B1990&gt;H1984,EXP(-1.414*M1984*J1990),1)</f>
        <v>0.25266508110894348</v>
      </c>
      <c r="J1990">
        <f>IF(B1990&gt;H1984,B1990-H1984,0)</f>
        <v>2.7337349473664503</v>
      </c>
    </row>
    <row r="1991" spans="1:10">
      <c r="A1991">
        <v>5</v>
      </c>
      <c r="B1991">
        <v>-19.265000000000001</v>
      </c>
      <c r="C1991">
        <v>9</v>
      </c>
      <c r="D1991">
        <v>2000</v>
      </c>
      <c r="E1991">
        <v>135</v>
      </c>
      <c r="F1991">
        <f>I1991*[1]!wallScanRefl(B1991,G1984,H1984,I1984,K1984)+J1984</f>
        <v>107.56233603647237</v>
      </c>
      <c r="G1991">
        <f t="shared" si="42"/>
        <v>5.5764844724108338</v>
      </c>
      <c r="I1991">
        <f>IF(B1991&gt;H1984,EXP(-1.414*M1984*J1991),1)</f>
        <v>0.26106635420733598</v>
      </c>
      <c r="J1991">
        <f>IF(B1991&gt;H1984,B1991-H1984,0)</f>
        <v>2.668734947366449</v>
      </c>
    </row>
    <row r="1992" spans="1:10">
      <c r="A1992">
        <v>6</v>
      </c>
      <c r="B1992">
        <v>-19.335000000000001</v>
      </c>
      <c r="C1992">
        <v>9</v>
      </c>
      <c r="D1992">
        <v>2000</v>
      </c>
      <c r="E1992">
        <v>134</v>
      </c>
      <c r="F1992">
        <f>I1992*[1]!wallScanRefl(B1992,G1984,H1984,I1984,K1984)+J1984</f>
        <v>110.04884088473415</v>
      </c>
      <c r="G1992">
        <f t="shared" si="42"/>
        <v>4.2810300221252424</v>
      </c>
      <c r="I1992">
        <f>IF(B1992&gt;H1984,EXP(-1.414*M1984*J1992),1)</f>
        <v>0.27042654992873372</v>
      </c>
      <c r="J1992">
        <f>IF(B1992&gt;H1984,B1992-H1984,0)</f>
        <v>2.5987349473664487</v>
      </c>
    </row>
    <row r="1993" spans="1:10">
      <c r="A1993">
        <v>7</v>
      </c>
      <c r="B1993">
        <v>-19.395</v>
      </c>
      <c r="C1993">
        <v>9</v>
      </c>
      <c r="D1993">
        <v>2000</v>
      </c>
      <c r="E1993">
        <v>139</v>
      </c>
      <c r="F1993">
        <f>I1993*[1]!wallScanRefl(B1993,G1984,H1984,I1984,K1984)+J1984</f>
        <v>112.25096727898379</v>
      </c>
      <c r="G1993">
        <f t="shared" si="42"/>
        <v>5.147559363381264</v>
      </c>
      <c r="I1993">
        <f>IF(B1993&gt;H1984,EXP(-1.414*M1984*J1993),1)</f>
        <v>0.27871623175575366</v>
      </c>
      <c r="J1993">
        <f>IF(B1993&gt;H1984,B1993-H1984,0)</f>
        <v>2.53873494736645</v>
      </c>
    </row>
    <row r="1994" spans="1:10">
      <c r="A1994">
        <v>8</v>
      </c>
      <c r="B1994">
        <v>-19.46</v>
      </c>
      <c r="C1994">
        <v>10</v>
      </c>
      <c r="D1994">
        <v>2000</v>
      </c>
      <c r="E1994">
        <v>131</v>
      </c>
      <c r="F1994">
        <f>I1994*[1]!wallScanRefl(B1994,G1984,H1984,I1984,K1984)+J1984</f>
        <v>114.71284523169737</v>
      </c>
      <c r="G1994">
        <f t="shared" si="42"/>
        <v>2.0249725988293359</v>
      </c>
      <c r="I1994">
        <f>IF(B1994&gt;H1984,EXP(-1.414*M1984*J1994),1)</f>
        <v>0.28798372202254408</v>
      </c>
      <c r="J1994">
        <f>IF(B1994&gt;H1984,B1994-H1984,0)</f>
        <v>2.4737349473664487</v>
      </c>
    </row>
    <row r="1995" spans="1:10">
      <c r="A1995">
        <v>9</v>
      </c>
      <c r="B1995">
        <v>-19.53</v>
      </c>
      <c r="C1995">
        <v>9</v>
      </c>
      <c r="D1995">
        <v>2000</v>
      </c>
      <c r="E1995">
        <v>154</v>
      </c>
      <c r="F1995">
        <f>I1995*[1]!wallScanRefl(B1995,G1984,H1984,I1984,K1984)+J1984</f>
        <v>117.45572231826682</v>
      </c>
      <c r="G1995">
        <f t="shared" si="42"/>
        <v>8.6719755277897512</v>
      </c>
      <c r="I1995">
        <f>IF(B1995&gt;H1984,EXP(-1.414*M1984*J1995),1)</f>
        <v>0.29830900507516911</v>
      </c>
      <c r="J1995">
        <f>IF(B1995&gt;H1984,B1995-H1984,0)</f>
        <v>2.4037349473664484</v>
      </c>
    </row>
    <row r="1996" spans="1:10">
      <c r="A1996">
        <v>10</v>
      </c>
      <c r="B1996">
        <v>-19.59</v>
      </c>
      <c r="C1996">
        <v>9</v>
      </c>
      <c r="D1996">
        <v>2000</v>
      </c>
      <c r="E1996">
        <v>137</v>
      </c>
      <c r="F1996">
        <f>I1996*[1]!wallScanRefl(B1996,G1984,H1984,I1984,K1984)+J1984</f>
        <v>119.88489997812124</v>
      </c>
      <c r="G1996">
        <f t="shared" si="42"/>
        <v>2.138150720867988</v>
      </c>
      <c r="I1996">
        <f>IF(B1996&gt;H1984,EXP(-1.414*M1984*J1996),1)</f>
        <v>0.30745339840067554</v>
      </c>
      <c r="J1996">
        <f>IF(B1996&gt;H1984,B1996-H1984,0)</f>
        <v>2.3437349473664497</v>
      </c>
    </row>
    <row r="1997" spans="1:10">
      <c r="A1997">
        <v>11</v>
      </c>
      <c r="B1997">
        <v>-19.655000000000001</v>
      </c>
      <c r="C1997">
        <v>9</v>
      </c>
      <c r="D1997">
        <v>2000</v>
      </c>
      <c r="E1997">
        <v>115</v>
      </c>
      <c r="F1997">
        <f>I1997*[1]!wallScanRefl(B1997,G1984,H1984,I1984,K1984)+J1984</f>
        <v>122.60061100162844</v>
      </c>
      <c r="G1997">
        <f t="shared" si="42"/>
        <v>0.50234163128761067</v>
      </c>
      <c r="I1997">
        <f>IF(B1997&gt;H1984,EXP(-1.414*M1984*J1997),1)</f>
        <v>0.31767641755969894</v>
      </c>
      <c r="J1997">
        <f>IF(B1997&gt;H1984,B1997-H1984,0)</f>
        <v>2.2787349473664484</v>
      </c>
    </row>
    <row r="1998" spans="1:10">
      <c r="A1998">
        <v>12</v>
      </c>
      <c r="B1998">
        <v>-19.72</v>
      </c>
      <c r="C1998">
        <v>9</v>
      </c>
      <c r="D1998">
        <v>2000</v>
      </c>
      <c r="E1998">
        <v>136</v>
      </c>
      <c r="F1998">
        <f>I1998*[1]!wallScanRefl(B1998,G1984,H1984,I1984,K1984)+J1984</f>
        <v>125.40662112726966</v>
      </c>
      <c r="G1998">
        <f t="shared" si="42"/>
        <v>0.82514467603830544</v>
      </c>
      <c r="I1998">
        <f>IF(B1998&gt;H1984,EXP(-1.414*M1984*J1998),1)</f>
        <v>0.32823935854514946</v>
      </c>
      <c r="J1998">
        <f>IF(B1998&gt;H1984,B1998-H1984,0)</f>
        <v>2.2137349473664507</v>
      </c>
    </row>
    <row r="1999" spans="1:10">
      <c r="A1999">
        <v>13</v>
      </c>
      <c r="B1999">
        <v>-19.785</v>
      </c>
      <c r="C1999">
        <v>9</v>
      </c>
      <c r="D1999">
        <v>2000</v>
      </c>
      <c r="E1999">
        <v>153</v>
      </c>
      <c r="F1999">
        <f>I1999*[1]!wallScanRefl(B1999,G1984,H1984,I1984,K1984)+J1984</f>
        <v>128.30593285706979</v>
      </c>
      <c r="G1999">
        <f t="shared" si="42"/>
        <v>3.9856009938532373</v>
      </c>
      <c r="I1999">
        <f>IF(B1999&gt;H1984,EXP(-1.414*M1984*J1999),1)</f>
        <v>0.33915352397187076</v>
      </c>
      <c r="J1999">
        <f>IF(B1999&gt;H1984,B1999-H1984,0)</f>
        <v>2.1487349473664494</v>
      </c>
    </row>
    <row r="2000" spans="1:10">
      <c r="A2000">
        <v>14</v>
      </c>
      <c r="B2000">
        <v>-19.850000000000001</v>
      </c>
      <c r="C2000">
        <v>9</v>
      </c>
      <c r="D2000">
        <v>2000</v>
      </c>
      <c r="E2000">
        <v>132</v>
      </c>
      <c r="F2000">
        <f>I2000*[1]!wallScanRefl(B2000,G1984,H1984,I1984,K1984)+J1984</f>
        <v>131.30164852813684</v>
      </c>
      <c r="G2000">
        <f t="shared" si="42"/>
        <v>3.6946574110109502E-3</v>
      </c>
      <c r="I2000">
        <f>IF(B2000&gt;H1984,EXP(-1.414*M1984*J2000),1)</f>
        <v>0.35043059227376772</v>
      </c>
      <c r="J2000">
        <f>IF(B2000&gt;H1984,B2000-H1984,0)</f>
        <v>2.0837349473664482</v>
      </c>
    </row>
    <row r="2001" spans="1:10">
      <c r="A2001">
        <v>15</v>
      </c>
      <c r="B2001">
        <v>-19.914999999999999</v>
      </c>
      <c r="C2001">
        <v>9</v>
      </c>
      <c r="D2001">
        <v>2000</v>
      </c>
      <c r="E2001">
        <v>139</v>
      </c>
      <c r="F2001">
        <f>I2001*[1]!wallScanRefl(B2001,G1984,H1984,I1984,K1984)+J1984</f>
        <v>134.39697363224175</v>
      </c>
      <c r="G2001">
        <f t="shared" si="42"/>
        <v>0.15243058807394014</v>
      </c>
      <c r="I2001">
        <f>IF(B2001&gt;H1984,EXP(-1.414*M1984*J2001),1)</f>
        <v>0.36208263020002862</v>
      </c>
      <c r="J2001">
        <f>IF(B2001&gt;H1984,B2001-H1984,0)</f>
        <v>2.0187349473664504</v>
      </c>
    </row>
    <row r="2002" spans="1:10">
      <c r="A2002">
        <v>16</v>
      </c>
      <c r="B2002">
        <v>-19.984999999999999</v>
      </c>
      <c r="C2002">
        <v>9</v>
      </c>
      <c r="D2002">
        <v>2000</v>
      </c>
      <c r="E2002">
        <v>168</v>
      </c>
      <c r="F2002">
        <f>I2002*[1]!wallScanRefl(B2002,G1984,H1984,I1984,K1984)+J1984</f>
        <v>137.84559962695235</v>
      </c>
      <c r="G2002">
        <f t="shared" si="42"/>
        <v>5.4124277491550972</v>
      </c>
      <c r="I2002">
        <f>IF(B2002&gt;H1984,EXP(-1.414*M1984*J2002),1)</f>
        <v>0.37506463355423758</v>
      </c>
      <c r="J2002">
        <f>IF(B2002&gt;H1984,B2002-H1984,0)</f>
        <v>1.9487349473664501</v>
      </c>
    </row>
    <row r="2003" spans="1:10">
      <c r="A2003">
        <v>17</v>
      </c>
      <c r="B2003">
        <v>-20.04</v>
      </c>
      <c r="C2003">
        <v>9</v>
      </c>
      <c r="D2003">
        <v>2000</v>
      </c>
      <c r="E2003">
        <v>154</v>
      </c>
      <c r="F2003">
        <f>I2003*[1]!wallScanRefl(B2003,G1984,H1984,I1984,K1984)+J1984</f>
        <v>140.64175603862105</v>
      </c>
      <c r="G2003">
        <f t="shared" si="42"/>
        <v>1.1587187125436174</v>
      </c>
      <c r="I2003">
        <f>IF(B2003&gt;H1984,EXP(-1.414*M1984*J2003),1)</f>
        <v>0.38559048123121142</v>
      </c>
      <c r="J2003">
        <f>IF(B2003&gt;H1984,B2003-H1984,0)</f>
        <v>1.8937349473664504</v>
      </c>
    </row>
    <row r="2004" spans="1:10">
      <c r="A2004">
        <v>18</v>
      </c>
      <c r="B2004">
        <v>-20.114999999999998</v>
      </c>
      <c r="C2004">
        <v>9</v>
      </c>
      <c r="D2004">
        <v>2000</v>
      </c>
      <c r="E2004">
        <v>145</v>
      </c>
      <c r="F2004">
        <f>I2004*[1]!wallScanRefl(B2004,G1984,H1984,I1984,K1984)+J1984</f>
        <v>144.58158735766887</v>
      </c>
      <c r="G2004">
        <f t="shared" si="42"/>
        <v>1.2073733742242864E-3</v>
      </c>
      <c r="I2004">
        <f>IF(B2004&gt;H1984,EXP(-1.414*M1984*J2004),1)</f>
        <v>0.40042157729014721</v>
      </c>
      <c r="J2004">
        <f>IF(B2004&gt;H1984,B2004-H1984,0)</f>
        <v>1.8187349473664511</v>
      </c>
    </row>
    <row r="2005" spans="1:10">
      <c r="A2005">
        <v>19</v>
      </c>
      <c r="B2005">
        <v>-20.175000000000001</v>
      </c>
      <c r="C2005">
        <v>9</v>
      </c>
      <c r="D2005">
        <v>2000</v>
      </c>
      <c r="E2005">
        <v>145</v>
      </c>
      <c r="F2005">
        <f>I2005*[1]!wallScanRefl(B2005,G1984,H1984,I1984,K1984)+J1984</f>
        <v>147.84228392910438</v>
      </c>
      <c r="G2005">
        <f t="shared" si="42"/>
        <v>5.5714330576862404E-2</v>
      </c>
      <c r="I2005">
        <f>IF(B2005&gt;H1984,EXP(-1.414*M1984*J2005),1)</f>
        <v>0.41269613935989874</v>
      </c>
      <c r="J2005">
        <f>IF(B2005&gt;H1984,B2005-H1984,0)</f>
        <v>1.7587349473664489</v>
      </c>
    </row>
    <row r="2006" spans="1:10">
      <c r="A2006">
        <v>20</v>
      </c>
      <c r="B2006">
        <v>-20.245000000000001</v>
      </c>
      <c r="C2006">
        <v>9</v>
      </c>
      <c r="D2006">
        <v>2000</v>
      </c>
      <c r="E2006">
        <v>158</v>
      </c>
      <c r="F2006">
        <f>I2006*[1]!wallScanRefl(B2006,G1984,H1984,I1984,K1984)+J1984</f>
        <v>151.77297409595113</v>
      </c>
      <c r="G2006">
        <f t="shared" si="42"/>
        <v>0.24541678233984607</v>
      </c>
      <c r="I2006">
        <f>IF(B2006&gt;H1984,EXP(-1.414*M1984*J2006),1)</f>
        <v>0.42749282447699355</v>
      </c>
      <c r="J2006">
        <f>IF(B2006&gt;H1984,B2006-H1984,0)</f>
        <v>1.6887349473664486</v>
      </c>
    </row>
    <row r="2007" spans="1:10">
      <c r="A2007">
        <v>21</v>
      </c>
      <c r="B2007">
        <v>-20.305</v>
      </c>
      <c r="C2007">
        <v>9</v>
      </c>
      <c r="D2007">
        <v>2000</v>
      </c>
      <c r="E2007">
        <v>166</v>
      </c>
      <c r="F2007">
        <f>I2007*[1]!wallScanRefl(B2007,G1984,H1984,I1984,K1984)+J1984</f>
        <v>155.25411613759317</v>
      </c>
      <c r="G2007">
        <f t="shared" si="42"/>
        <v>0.69562662641165951</v>
      </c>
      <c r="I2007">
        <f>IF(B2007&gt;H1984,EXP(-1.414*M1984*J2007),1)</f>
        <v>0.44059723119734806</v>
      </c>
      <c r="J2007">
        <f>IF(B2007&gt;H1984,B2007-H1984,0)</f>
        <v>1.6287349473664499</v>
      </c>
    </row>
    <row r="2008" spans="1:10">
      <c r="A2008">
        <v>22</v>
      </c>
      <c r="B2008">
        <v>-20.37</v>
      </c>
      <c r="C2008">
        <v>10</v>
      </c>
      <c r="D2008">
        <v>2000</v>
      </c>
      <c r="E2008">
        <v>174</v>
      </c>
      <c r="F2008">
        <f>I2008*[1]!wallScanRefl(B2008,G1984,H1984,I1984,K1984)+J1984</f>
        <v>159.14587587716207</v>
      </c>
      <c r="G2008">
        <f t="shared" si="42"/>
        <v>1.2680747325096304</v>
      </c>
      <c r="I2008">
        <f>IF(B2008&gt;H1984,EXP(-1.414*M1984*J2008),1)</f>
        <v>0.45524736666299415</v>
      </c>
      <c r="J2008">
        <f>IF(B2008&gt;H1984,B2008-H1984,0)</f>
        <v>1.5637349473664486</v>
      </c>
    </row>
    <row r="2009" spans="1:10">
      <c r="A2009">
        <v>23</v>
      </c>
      <c r="B2009">
        <v>-20.440000000000001</v>
      </c>
      <c r="C2009">
        <v>9</v>
      </c>
      <c r="D2009">
        <v>2000</v>
      </c>
      <c r="E2009">
        <v>161</v>
      </c>
      <c r="F2009">
        <f>I2009*[1]!wallScanRefl(B2009,G1984,H1984,I1984,K1984)+J1984</f>
        <v>163.48184168096282</v>
      </c>
      <c r="G2009">
        <f t="shared" si="42"/>
        <v>3.8258000803505193E-2</v>
      </c>
      <c r="I2009">
        <f>IF(B2009&gt;H1984,EXP(-1.414*M1984*J2009),1)</f>
        <v>0.47156967087777757</v>
      </c>
      <c r="J2009">
        <f>IF(B2009&gt;H1984,B2009-H1984,0)</f>
        <v>1.4937349473664483</v>
      </c>
    </row>
    <row r="2010" spans="1:10">
      <c r="A2010">
        <v>24</v>
      </c>
      <c r="B2010">
        <v>-20.51</v>
      </c>
      <c r="C2010">
        <v>9</v>
      </c>
      <c r="D2010">
        <v>2000</v>
      </c>
      <c r="E2010">
        <v>148</v>
      </c>
      <c r="F2010">
        <f>I2010*[1]!wallScanRefl(B2010,G1984,H1984,I1984,K1984)+J1984</f>
        <v>167.97326791813913</v>
      </c>
      <c r="G2010">
        <f t="shared" si="42"/>
        <v>2.6954826441200388</v>
      </c>
      <c r="I2010">
        <f>IF(B2010&gt;H1984,EXP(-1.414*M1984*J2010),1)</f>
        <v>0.48847719015230495</v>
      </c>
      <c r="J2010">
        <f>IF(B2010&gt;H1984,B2010-H1984,0)</f>
        <v>1.423734947366448</v>
      </c>
    </row>
    <row r="2011" spans="1:10">
      <c r="A2011">
        <v>25</v>
      </c>
      <c r="B2011">
        <v>-20.565000000000001</v>
      </c>
      <c r="C2011">
        <v>9</v>
      </c>
      <c r="D2011">
        <v>2000</v>
      </c>
      <c r="E2011">
        <v>164</v>
      </c>
      <c r="F2011">
        <f>I2011*[1]!wallScanRefl(B2011,G1984,H1984,I1984,K1984)+J1984</f>
        <v>171.61492992784389</v>
      </c>
      <c r="G2011">
        <f t="shared" si="42"/>
        <v>0.35358023052422277</v>
      </c>
      <c r="I2011">
        <f>IF(B2011&gt;H1984,EXP(-1.414*M1984*J2011),1)</f>
        <v>0.50218585803841165</v>
      </c>
      <c r="J2011">
        <f>IF(B2011&gt;H1984,B2011-H1984,0)</f>
        <v>1.3687349473664483</v>
      </c>
    </row>
    <row r="2012" spans="1:10">
      <c r="A2012">
        <v>26</v>
      </c>
      <c r="B2012">
        <v>-20.635000000000002</v>
      </c>
      <c r="C2012">
        <v>9</v>
      </c>
      <c r="D2012">
        <v>2000</v>
      </c>
      <c r="E2012">
        <v>168</v>
      </c>
      <c r="F2012">
        <f>I2012*[1]!wallScanRefl(B2012,G1984,H1984,I1984,K1984)+J1984</f>
        <v>176.3979575015515</v>
      </c>
      <c r="G2012">
        <f t="shared" si="42"/>
        <v>0.41979577498729259</v>
      </c>
      <c r="I2012">
        <f>IF(B2012&gt;H1984,EXP(-1.414*M1984*J2012),1)</f>
        <v>0.52019108101718148</v>
      </c>
      <c r="J2012">
        <f>IF(B2012&gt;H1984,B2012-H1984,0)</f>
        <v>1.298734947366448</v>
      </c>
    </row>
    <row r="2013" spans="1:10">
      <c r="A2013">
        <v>27</v>
      </c>
      <c r="B2013">
        <v>-20.7</v>
      </c>
      <c r="C2013">
        <v>9</v>
      </c>
      <c r="D2013">
        <v>2000</v>
      </c>
      <c r="E2013">
        <v>179</v>
      </c>
      <c r="F2013">
        <f>I2013*[1]!wallScanRefl(B2013,G1984,H1984,I1984,K1984)+J1984</f>
        <v>180.99276328479209</v>
      </c>
      <c r="G2013">
        <f t="shared" si="42"/>
        <v>2.218494697885677E-2</v>
      </c>
      <c r="I2013">
        <f>IF(B2013&gt;H1984,EXP(-1.414*M1984*J2013),1)</f>
        <v>0.53748776212480454</v>
      </c>
      <c r="J2013">
        <f>IF(B2013&gt;H1984,B2013-H1984,0)</f>
        <v>1.2337349473664503</v>
      </c>
    </row>
    <row r="2014" spans="1:10">
      <c r="A2014">
        <v>28</v>
      </c>
      <c r="B2014">
        <v>-20.76</v>
      </c>
      <c r="C2014">
        <v>9</v>
      </c>
      <c r="D2014">
        <v>2000</v>
      </c>
      <c r="E2014">
        <v>196</v>
      </c>
      <c r="F2014">
        <f>I2014*[1]!wallScanRefl(B2014,G1984,H1984,I1984,K1984)+J1984</f>
        <v>185.36961159304144</v>
      </c>
      <c r="G2014">
        <f t="shared" si="42"/>
        <v>0.57655692695305583</v>
      </c>
      <c r="I2014">
        <f>IF(B2014&gt;H1984,EXP(-1.414*M1984*J2014),1)</f>
        <v>0.55396396438788154</v>
      </c>
      <c r="J2014">
        <f>IF(B2014&gt;H1984,B2014-H1984,0)</f>
        <v>1.173734947366448</v>
      </c>
    </row>
    <row r="2015" spans="1:10">
      <c r="A2015">
        <v>29</v>
      </c>
      <c r="B2015">
        <v>-20.824999999999999</v>
      </c>
      <c r="C2015">
        <v>9</v>
      </c>
      <c r="D2015">
        <v>2000</v>
      </c>
      <c r="E2015">
        <v>189</v>
      </c>
      <c r="F2015">
        <f>I2015*[1]!wallScanRefl(B2015,G1984,H1984,I1984,K1984)+J1984</f>
        <v>190.26273052599038</v>
      </c>
      <c r="G2015">
        <f t="shared" si="42"/>
        <v>8.4364464617351122E-3</v>
      </c>
      <c r="I2015">
        <f>IF(B2015&gt;H1984,EXP(-1.414*M1984*J2015),1)</f>
        <v>0.57238361514082348</v>
      </c>
      <c r="J2015">
        <f>IF(B2015&gt;H1984,B2015-H1984,0)</f>
        <v>1.1087349473664503</v>
      </c>
    </row>
    <row r="2016" spans="1:10">
      <c r="A2016">
        <v>30</v>
      </c>
      <c r="B2016">
        <v>-20.89</v>
      </c>
      <c r="C2016">
        <v>9</v>
      </c>
      <c r="D2016">
        <v>2000</v>
      </c>
      <c r="E2016">
        <v>191</v>
      </c>
      <c r="F2016">
        <f>I2016*[1]!wallScanRefl(B2016,G1984,H1984,I1984,K1984)+J1984</f>
        <v>195.31854874559286</v>
      </c>
      <c r="G2016">
        <f t="shared" si="42"/>
        <v>9.7643263183569098E-2</v>
      </c>
      <c r="I2016">
        <f>IF(B2016&gt;H1984,EXP(-1.414*M1984*J2016),1)</f>
        <v>0.59141573088367838</v>
      </c>
      <c r="J2016">
        <f>IF(B2016&gt;H1984,B2016-H1984,0)</f>
        <v>1.043734947366449</v>
      </c>
    </row>
    <row r="2017" spans="1:10">
      <c r="A2017">
        <v>31</v>
      </c>
      <c r="B2017">
        <v>-20.96</v>
      </c>
      <c r="C2017">
        <v>9</v>
      </c>
      <c r="D2017">
        <v>2000</v>
      </c>
      <c r="E2017">
        <v>211</v>
      </c>
      <c r="F2017">
        <f>I2017*[1]!wallScanRefl(B2017,G1984,H1984,I1984,K1984)+J1984</f>
        <v>200.95143884606381</v>
      </c>
      <c r="G2017">
        <f t="shared" si="42"/>
        <v>0.47854777850424379</v>
      </c>
      <c r="I2017">
        <f>IF(B2017&gt;H1984,EXP(-1.414*M1984*J2017),1)</f>
        <v>0.6126201752885988</v>
      </c>
      <c r="J2017">
        <f>IF(B2017&gt;H1984,B2017-H1984,0)</f>
        <v>0.97373494736644872</v>
      </c>
    </row>
    <row r="2018" spans="1:10">
      <c r="A2018">
        <v>32</v>
      </c>
      <c r="B2018">
        <v>-21.024999999999999</v>
      </c>
      <c r="C2018">
        <v>9</v>
      </c>
      <c r="D2018">
        <v>2000</v>
      </c>
      <c r="E2018">
        <v>207</v>
      </c>
      <c r="F2018">
        <f>I2018*[1]!wallScanRefl(B2018,G1984,H1984,I1984,K1984)+J1984</f>
        <v>206.36266335003211</v>
      </c>
      <c r="G2018">
        <f t="shared" si="42"/>
        <v>1.9623092047936987E-3</v>
      </c>
      <c r="I2018">
        <f>IF(B2018&gt;H1984,EXP(-1.414*M1984*J2018),1)</f>
        <v>0.63299018200102264</v>
      </c>
      <c r="J2018">
        <f>IF(B2018&gt;H1984,B2018-H1984,0)</f>
        <v>0.908734947366451</v>
      </c>
    </row>
    <row r="2019" spans="1:10">
      <c r="A2019">
        <v>33</v>
      </c>
      <c r="B2019">
        <v>-21.085000000000001</v>
      </c>
      <c r="C2019">
        <v>9</v>
      </c>
      <c r="D2019">
        <v>2000</v>
      </c>
      <c r="E2019">
        <v>221</v>
      </c>
      <c r="F2019">
        <f>I2019*[1]!wallScanRefl(B2019,G1984,H1984,I1984,K1984)+J1984</f>
        <v>211.51720304834492</v>
      </c>
      <c r="G2019">
        <f t="shared" si="42"/>
        <v>0.40689338473447417</v>
      </c>
      <c r="I2019">
        <f>IF(B2019&gt;H1984,EXP(-1.414*M1984*J2019),1)</f>
        <v>0.65239392475408842</v>
      </c>
      <c r="J2019">
        <f>IF(B2019&gt;H1984,B2019-H1984,0)</f>
        <v>0.84873494736644872</v>
      </c>
    </row>
    <row r="2020" spans="1:10">
      <c r="A2020">
        <v>34</v>
      </c>
      <c r="B2020">
        <v>-21.155000000000001</v>
      </c>
      <c r="C2020">
        <v>9</v>
      </c>
      <c r="D2020">
        <v>2000</v>
      </c>
      <c r="E2020">
        <v>221</v>
      </c>
      <c r="F2020">
        <f>I2020*[1]!wallScanRefl(B2020,G1984,H1984,I1984,K1984)+J1984</f>
        <v>217.66060849819877</v>
      </c>
      <c r="G2020">
        <f t="shared" si="42"/>
        <v>5.0459437114489955E-2</v>
      </c>
      <c r="I2020">
        <f>IF(B2020&gt;H1984,EXP(-1.414*M1984*J2020),1)</f>
        <v>0.67578466325691122</v>
      </c>
      <c r="J2020">
        <f>IF(B2020&gt;H1984,B2020-H1984,0)</f>
        <v>0.77873494736644844</v>
      </c>
    </row>
    <row r="2021" spans="1:10">
      <c r="A2021">
        <v>35</v>
      </c>
      <c r="B2021">
        <v>-21.225000000000001</v>
      </c>
      <c r="C2021">
        <v>9</v>
      </c>
      <c r="D2021">
        <v>2000</v>
      </c>
      <c r="E2021">
        <v>240</v>
      </c>
      <c r="F2021">
        <f>I2021*[1]!wallScanRefl(B2021,G1984,H1984,I1984,K1984)+J1984</f>
        <v>222.93012452457714</v>
      </c>
      <c r="G2021">
        <f t="shared" si="42"/>
        <v>1.214086036443512</v>
      </c>
      <c r="I2021">
        <f>IF(B2021&gt;H1984,EXP(-1.414*M1984*J2021),1)</f>
        <v>0.7000140463683785</v>
      </c>
      <c r="J2021">
        <f>IF(B2021&gt;H1984,B2021-H1984,0)</f>
        <v>0.70873494736644815</v>
      </c>
    </row>
    <row r="2022" spans="1:10">
      <c r="A2022">
        <v>36</v>
      </c>
      <c r="B2022">
        <v>-21.28</v>
      </c>
      <c r="C2022">
        <v>9</v>
      </c>
      <c r="D2022">
        <v>2000</v>
      </c>
      <c r="E2022">
        <v>206</v>
      </c>
      <c r="F2022">
        <f>I2022*[1]!wallScanRefl(B2022,G1984,H1984,I1984,K1984)+J1984</f>
        <v>226.14965093929294</v>
      </c>
      <c r="G2022">
        <f t="shared" si="42"/>
        <v>1.9709147231813051</v>
      </c>
      <c r="I2022">
        <f>IF(B2022&gt;H1984,EXP(-1.414*M1984*J2022),1)</f>
        <v>0.71965930365108133</v>
      </c>
      <c r="J2022">
        <f>IF(B2022&gt;H1984,B2022-H1984,0)</f>
        <v>0.65373494736644844</v>
      </c>
    </row>
    <row r="2023" spans="1:10">
      <c r="A2023">
        <v>37</v>
      </c>
      <c r="B2023">
        <v>-21.344999999999999</v>
      </c>
      <c r="C2023">
        <v>9</v>
      </c>
      <c r="D2023">
        <v>2000</v>
      </c>
      <c r="E2023">
        <v>233</v>
      </c>
      <c r="F2023">
        <f>I2023*[1]!wallScanRefl(B2023,G1984,H1984,I1984,K1984)+J1984</f>
        <v>228.79965890686879</v>
      </c>
      <c r="G2023">
        <f t="shared" si="42"/>
        <v>7.5720451925522431E-2</v>
      </c>
      <c r="I2023">
        <f>IF(B2023&gt;H1984,EXP(-1.414*M1984*J2023),1)</f>
        <v>0.74358842880456633</v>
      </c>
      <c r="J2023">
        <f>IF(B2023&gt;H1984,B2023-H1984,0)</f>
        <v>0.58873494736645071</v>
      </c>
    </row>
    <row r="2024" spans="1:10">
      <c r="A2024">
        <v>38</v>
      </c>
      <c r="B2024">
        <v>-21.414999999999999</v>
      </c>
      <c r="C2024">
        <v>9</v>
      </c>
      <c r="D2024">
        <v>2000</v>
      </c>
      <c r="E2024">
        <v>201</v>
      </c>
      <c r="F2024">
        <f>I2024*[1]!wallScanRefl(B2024,G1984,H1984,I1984,K1984)+J1984</f>
        <v>230.11178776785749</v>
      </c>
      <c r="G2024">
        <f t="shared" si="42"/>
        <v>4.2163989405013789</v>
      </c>
      <c r="I2024">
        <f>IF(B2024&gt;H1984,EXP(-1.414*M1984*J2024),1)</f>
        <v>0.77024882803873851</v>
      </c>
      <c r="J2024">
        <f>IF(B2024&gt;H1984,B2024-H1984,0)</f>
        <v>0.51873494736645043</v>
      </c>
    </row>
    <row r="2025" spans="1:10">
      <c r="A2025">
        <v>39</v>
      </c>
      <c r="B2025">
        <v>-21.475000000000001</v>
      </c>
      <c r="C2025">
        <v>9</v>
      </c>
      <c r="D2025">
        <v>2000</v>
      </c>
      <c r="E2025">
        <v>223</v>
      </c>
      <c r="F2025">
        <f>I2025*[1]!wallScanRefl(B2025,G1984,H1984,I1984,K1984)+J1984</f>
        <v>229.83542349759148</v>
      </c>
      <c r="G2025">
        <f t="shared" si="42"/>
        <v>0.20952024390773863</v>
      </c>
      <c r="I2025">
        <f>IF(B2025&gt;H1984,EXP(-1.414*M1984*J2025),1)</f>
        <v>0.79386011070961249</v>
      </c>
      <c r="J2025">
        <f>IF(B2025&gt;H1984,B2025-H1984,0)</f>
        <v>0.45873494736644815</v>
      </c>
    </row>
    <row r="2026" spans="1:10">
      <c r="A2026">
        <v>40</v>
      </c>
      <c r="B2026">
        <v>-21.54</v>
      </c>
      <c r="C2026">
        <v>10</v>
      </c>
      <c r="D2026">
        <v>2000</v>
      </c>
      <c r="E2026">
        <v>231</v>
      </c>
      <c r="F2026">
        <f>I2026*[1]!wallScanRefl(B2026,G1984,H1984,I1984,K1984)+J1984</f>
        <v>227.9338757838388</v>
      </c>
      <c r="G2026">
        <f t="shared" si="42"/>
        <v>4.0697479259437792E-2</v>
      </c>
      <c r="I2026">
        <f>IF(B2026&gt;H1984,EXP(-1.414*M1984*J2026),1)</f>
        <v>0.8202564594362316</v>
      </c>
      <c r="J2026">
        <f>IF(B2026&gt;H1984,B2026-H1984,0)</f>
        <v>0.39373494736645043</v>
      </c>
    </row>
    <row r="2027" spans="1:10">
      <c r="A2027">
        <v>41</v>
      </c>
      <c r="B2027">
        <v>-21.61</v>
      </c>
      <c r="C2027">
        <v>9</v>
      </c>
      <c r="D2027">
        <v>2000</v>
      </c>
      <c r="E2027">
        <v>246</v>
      </c>
      <c r="F2027">
        <f>I2027*[1]!wallScanRefl(B2027,G1984,H1984,I1984,K1984)+J1984</f>
        <v>223.84552406927628</v>
      </c>
      <c r="G2027">
        <f t="shared" si="42"/>
        <v>1.9952065193699864</v>
      </c>
      <c r="I2027">
        <f>IF(B2027&gt;H1984,EXP(-1.414*M1984*J2027),1)</f>
        <v>0.84966569152734317</v>
      </c>
      <c r="J2027">
        <f>IF(B2027&gt;H1984,B2027-H1984,0)</f>
        <v>0.32373494736645014</v>
      </c>
    </row>
    <row r="2028" spans="1:10">
      <c r="A2028">
        <v>42</v>
      </c>
      <c r="B2028">
        <v>-21.67</v>
      </c>
      <c r="C2028">
        <v>9</v>
      </c>
      <c r="D2028">
        <v>2000</v>
      </c>
      <c r="E2028">
        <v>247</v>
      </c>
      <c r="F2028">
        <f>I2028*[1]!wallScanRefl(B2028,G1984,H1984,I1984,K1984)+J1984</f>
        <v>218.50149572250649</v>
      </c>
      <c r="G2028">
        <f t="shared" si="42"/>
        <v>3.288116380786704</v>
      </c>
      <c r="I2028">
        <f>IF(B2028&gt;H1984,EXP(-1.414*M1984*J2028),1)</f>
        <v>0.87571142647442279</v>
      </c>
      <c r="J2028">
        <f>IF(B2028&gt;H1984,B2028-H1984,0)</f>
        <v>0.26373494736644787</v>
      </c>
    </row>
    <row r="2029" spans="1:10">
      <c r="A2029">
        <v>43</v>
      </c>
      <c r="B2029">
        <v>-21.734999999999999</v>
      </c>
      <c r="C2029">
        <v>9</v>
      </c>
      <c r="D2029">
        <v>2000</v>
      </c>
      <c r="E2029">
        <v>217</v>
      </c>
      <c r="F2029">
        <f>I2029*[1]!wallScanRefl(B2029,G1984,H1984,I1984,K1984)+J1984</f>
        <v>210.623386071607</v>
      </c>
      <c r="G2029">
        <f t="shared" si="42"/>
        <v>0.18737882576855111</v>
      </c>
      <c r="I2029">
        <f>IF(B2029&gt;H1984,EXP(-1.414*M1984*J2029),1)</f>
        <v>0.90482938300764804</v>
      </c>
      <c r="J2029">
        <f>IF(B2029&gt;H1984,B2029-H1984,0)</f>
        <v>0.19873494736645014</v>
      </c>
    </row>
    <row r="2030" spans="1:10">
      <c r="A2030">
        <v>44</v>
      </c>
      <c r="B2030">
        <v>-21.8</v>
      </c>
      <c r="C2030">
        <v>9</v>
      </c>
      <c r="D2030">
        <v>2000</v>
      </c>
      <c r="E2030">
        <v>183</v>
      </c>
      <c r="F2030">
        <f>I2030*[1]!wallScanRefl(B2030,G1984,H1984,I1984,K1984)+J1984</f>
        <v>200.38720155873136</v>
      </c>
      <c r="G2030">
        <f t="shared" si="42"/>
        <v>1.6519933226445374</v>
      </c>
      <c r="I2030">
        <f>IF(B2030&gt;H1984,EXP(-1.414*M1984*J2030),1)</f>
        <v>0.93491552993675031</v>
      </c>
      <c r="J2030">
        <f>IF(B2030&gt;H1984,B2030-H1984,0)</f>
        <v>0.13373494736644886</v>
      </c>
    </row>
    <row r="2031" spans="1:10">
      <c r="A2031">
        <v>45</v>
      </c>
      <c r="B2031">
        <v>-21.87</v>
      </c>
      <c r="C2031">
        <v>9</v>
      </c>
      <c r="D2031">
        <v>2000</v>
      </c>
      <c r="E2031">
        <v>196</v>
      </c>
      <c r="F2031">
        <f>I2031*[1]!wallScanRefl(B2031,G1984,H1984,I1984,K1984)+J1984</f>
        <v>186.49397423220427</v>
      </c>
      <c r="G2031">
        <f t="shared" si="42"/>
        <v>0.46104349947957385</v>
      </c>
      <c r="I2031">
        <f>IF(B2031&gt;H1984,EXP(-1.414*M1984*J2031),1)</f>
        <v>0.9684357143732033</v>
      </c>
      <c r="J2031">
        <f>IF(B2031&gt;H1984,B2031-H1984,0)</f>
        <v>6.373494736644858E-2</v>
      </c>
    </row>
    <row r="2032" spans="1:10">
      <c r="A2032">
        <v>46</v>
      </c>
      <c r="B2032">
        <v>-21.93</v>
      </c>
      <c r="C2032">
        <v>9</v>
      </c>
      <c r="D2032">
        <v>2000</v>
      </c>
      <c r="E2032">
        <v>153</v>
      </c>
      <c r="F2032">
        <f>I2032*[1]!wallScanRefl(B2032,G1984,H1984,I1984,K1984)+J1984</f>
        <v>172.01808599854871</v>
      </c>
      <c r="G2032">
        <f t="shared" si="42"/>
        <v>2.3639712094653245</v>
      </c>
      <c r="I2032">
        <f>IF(B2032&gt;H1984,EXP(-1.414*M1984*J2032),1)</f>
        <v>0.99812223718019955</v>
      </c>
      <c r="J2032">
        <f>IF(B2032&gt;H1984,B2032-H1984,0)</f>
        <v>3.7349473664498589E-3</v>
      </c>
    </row>
    <row r="2033" spans="1:10">
      <c r="A2033">
        <v>47</v>
      </c>
      <c r="B2033">
        <v>-22</v>
      </c>
      <c r="C2033">
        <v>9</v>
      </c>
      <c r="D2033">
        <v>2000</v>
      </c>
      <c r="E2033">
        <v>150</v>
      </c>
      <c r="F2033">
        <f>I2033*[1]!wallScanRefl(B2033,G1984,H1984,I1984,K1984)+J1984</f>
        <v>149.9706846860843</v>
      </c>
      <c r="G2033">
        <f t="shared" si="42"/>
        <v>5.7292508665079663E-6</v>
      </c>
      <c r="I2033">
        <f>IF(B2033&gt;H1984,EXP(-1.414*M1984*J2033),1)</f>
        <v>1</v>
      </c>
      <c r="J2033">
        <f>IF(B2033&gt;H1984,B2033-H1984,0)</f>
        <v>0</v>
      </c>
    </row>
    <row r="2034" spans="1:10">
      <c r="A2034">
        <v>48</v>
      </c>
      <c r="B2034">
        <v>-22.06</v>
      </c>
      <c r="C2034">
        <v>9</v>
      </c>
      <c r="D2034">
        <v>2000</v>
      </c>
      <c r="E2034">
        <v>138</v>
      </c>
      <c r="F2034">
        <f>I2034*[1]!wallScanRefl(B2034,G1984,H1984,I1984,K1984)+J1984</f>
        <v>132.46633301529815</v>
      </c>
      <c r="G2034">
        <f t="shared" si="42"/>
        <v>0.22189471230129923</v>
      </c>
      <c r="I2034">
        <f>IF(B2034&gt;H1984,EXP(-1.414*M1984*J2034),1)</f>
        <v>1</v>
      </c>
      <c r="J2034">
        <f>IF(B2034&gt;H1984,B2034-H1984,0)</f>
        <v>0</v>
      </c>
    </row>
    <row r="2035" spans="1:10">
      <c r="A2035">
        <v>49</v>
      </c>
      <c r="B2035">
        <v>-22.135000000000002</v>
      </c>
      <c r="C2035">
        <v>9</v>
      </c>
      <c r="D2035">
        <v>2000</v>
      </c>
      <c r="E2035">
        <v>125</v>
      </c>
      <c r="F2035">
        <f>I2035*[1]!wallScanRefl(B2035,G1984,H1984,I1984,K1984)+J1984</f>
        <v>112.68117003329526</v>
      </c>
      <c r="G2035">
        <f t="shared" si="42"/>
        <v>1.2140285739886618</v>
      </c>
      <c r="I2035">
        <f>IF(B2035&gt;H1984,EXP(-1.414*M1984*J2035),1)</f>
        <v>1</v>
      </c>
      <c r="J2035">
        <f>IF(B2035&gt;H1984,B2035-H1984,0)</f>
        <v>0</v>
      </c>
    </row>
    <row r="2036" spans="1:10">
      <c r="A2036">
        <v>50</v>
      </c>
      <c r="B2036">
        <v>-22.19</v>
      </c>
      <c r="C2036">
        <v>10</v>
      </c>
      <c r="D2036">
        <v>2000</v>
      </c>
      <c r="E2036">
        <v>99</v>
      </c>
      <c r="F2036">
        <f>I2036*[1]!wallScanRefl(B2036,G1984,H1984,I1984,K1984)+J1984</f>
        <v>99.651677943909988</v>
      </c>
      <c r="G2036">
        <f t="shared" si="42"/>
        <v>4.2897388139267597E-3</v>
      </c>
      <c r="I2036">
        <f>IF(B2036&gt;H1984,EXP(-1.414*M1984*J2036),1)</f>
        <v>1</v>
      </c>
      <c r="J2036">
        <f>IF(B2036&gt;H1984,B2036-H1984,0)</f>
        <v>0</v>
      </c>
    </row>
    <row r="2037" spans="1:10">
      <c r="A2037">
        <v>51</v>
      </c>
      <c r="B2037">
        <v>-22.254999999999999</v>
      </c>
      <c r="C2037">
        <v>10</v>
      </c>
      <c r="D2037">
        <v>2000</v>
      </c>
      <c r="E2037">
        <v>97</v>
      </c>
      <c r="F2037">
        <f>I2037*[1]!wallScanRefl(B2037,G1984,H1984,I1984,K1984)+J1984</f>
        <v>85.867326308181788</v>
      </c>
      <c r="G2037">
        <f t="shared" si="42"/>
        <v>1.2776950879226943</v>
      </c>
      <c r="I2037">
        <f>IF(B2037&gt;H1984,EXP(-1.414*M1984*J2037),1)</f>
        <v>1</v>
      </c>
      <c r="J2037">
        <f>IF(B2037&gt;H1984,B2037-H1984,0)</f>
        <v>0</v>
      </c>
    </row>
    <row r="2038" spans="1:10">
      <c r="A2038">
        <v>52</v>
      </c>
      <c r="B2038">
        <v>-22.324999999999999</v>
      </c>
      <c r="C2038">
        <v>9</v>
      </c>
      <c r="D2038">
        <v>2000</v>
      </c>
      <c r="E2038">
        <v>72</v>
      </c>
      <c r="F2038">
        <f>I2038*[1]!wallScanRefl(B2038,G1984,H1984,I1984,K1984)+J1984</f>
        <v>72.978231430625385</v>
      </c>
      <c r="G2038">
        <f t="shared" si="42"/>
        <v>1.3290787942547053E-2</v>
      </c>
      <c r="I2038">
        <f>IF(B2038&gt;H1984,EXP(-1.414*M1984*J2038),1)</f>
        <v>1</v>
      </c>
      <c r="J2038">
        <f>IF(B2038&gt;H1984,B2038-H1984,0)</f>
        <v>0</v>
      </c>
    </row>
    <row r="2039" spans="1:10">
      <c r="A2039">
        <v>53</v>
      </c>
      <c r="B2039">
        <v>-22.385000000000002</v>
      </c>
      <c r="C2039">
        <v>9</v>
      </c>
      <c r="D2039">
        <v>2000</v>
      </c>
      <c r="E2039">
        <v>42</v>
      </c>
      <c r="F2039">
        <f>I2039*[1]!wallScanRefl(B2039,G1984,H1984,I1984,K1984)+J1984</f>
        <v>63.544574836654185</v>
      </c>
      <c r="G2039">
        <f t="shared" si="42"/>
        <v>11.051635830766493</v>
      </c>
      <c r="I2039">
        <f>IF(B2039&gt;H1984,EXP(-1.414*M1984*J2039),1)</f>
        <v>1</v>
      </c>
      <c r="J2039">
        <f>IF(B2039&gt;H1984,B2039-H1984,0)</f>
        <v>0</v>
      </c>
    </row>
    <row r="2040" spans="1:10">
      <c r="A2040">
        <v>54</v>
      </c>
      <c r="B2040">
        <v>-22.454999999999998</v>
      </c>
      <c r="C2040">
        <v>10</v>
      </c>
      <c r="D2040">
        <v>2000</v>
      </c>
      <c r="E2040">
        <v>66</v>
      </c>
      <c r="F2040">
        <f>I2040*[1]!wallScanRefl(B2040,G1984,H1984,I1984,K1984)+J1984</f>
        <v>54.421804328278924</v>
      </c>
      <c r="G2040">
        <f t="shared" si="42"/>
        <v>2.0311305304948584</v>
      </c>
      <c r="I2040">
        <f>IF(B2040&gt;H1984,EXP(-1.414*M1984*J2040),1)</f>
        <v>1</v>
      </c>
      <c r="J2040">
        <f>IF(B2040&gt;H1984,B2040-H1984,0)</f>
        <v>0</v>
      </c>
    </row>
    <row r="2041" spans="1:10">
      <c r="A2041">
        <v>55</v>
      </c>
      <c r="B2041">
        <v>-22.524999999999999</v>
      </c>
      <c r="C2041">
        <v>9</v>
      </c>
      <c r="D2041">
        <v>2000</v>
      </c>
      <c r="E2041">
        <v>50</v>
      </c>
      <c r="F2041">
        <f>I2041*[1]!wallScanRefl(B2041,G1984,H1984,I1984,K1984)+J1984</f>
        <v>47.327054634077356</v>
      </c>
      <c r="G2041">
        <f t="shared" si="42"/>
        <v>0.14289273858414669</v>
      </c>
      <c r="I2041">
        <f>IF(B2041&gt;H1984,EXP(-1.414*M1984*J2041),1)</f>
        <v>1</v>
      </c>
      <c r="J2041">
        <f>IF(B2041&gt;H1984,B2041-H1984,0)</f>
        <v>0</v>
      </c>
    </row>
    <row r="2042" spans="1:10">
      <c r="A2042">
        <v>56</v>
      </c>
      <c r="B2042">
        <v>-22.59</v>
      </c>
      <c r="C2042">
        <v>9</v>
      </c>
      <c r="D2042">
        <v>2000</v>
      </c>
      <c r="E2042">
        <v>57</v>
      </c>
      <c r="F2042">
        <f>I2042*[1]!wallScanRefl(B2042,G1984,H1984,I1984,K1984)+J1984</f>
        <v>42.554979167459372</v>
      </c>
      <c r="G2042">
        <f t="shared" si="42"/>
        <v>3.6606776640795218</v>
      </c>
      <c r="I2042">
        <f>IF(B2042&gt;H1984,EXP(-1.414*M1984*J2042),1)</f>
        <v>1</v>
      </c>
      <c r="J2042">
        <f>IF(B2042&gt;H1984,B2042-H1984,0)</f>
        <v>0</v>
      </c>
    </row>
    <row r="2043" spans="1:10">
      <c r="A2043">
        <v>57</v>
      </c>
      <c r="B2043">
        <v>-22.645</v>
      </c>
      <c r="C2043">
        <v>9</v>
      </c>
      <c r="D2043">
        <v>2000</v>
      </c>
      <c r="E2043">
        <v>36</v>
      </c>
      <c r="F2043">
        <f>I2043*[1]!wallScanRefl(B2043,G1984,H1984,I1984,K1984)+J1984</f>
        <v>39.882879093320753</v>
      </c>
      <c r="G2043">
        <f t="shared" si="42"/>
        <v>0.41879861259298307</v>
      </c>
      <c r="I2043">
        <f>IF(B2043&gt;H1984,EXP(-1.414*M1984*J2043),1)</f>
        <v>1</v>
      </c>
      <c r="J2043">
        <f>IF(B2043&gt;H1984,B2043-H1984,0)</f>
        <v>0</v>
      </c>
    </row>
    <row r="2044" spans="1:10">
      <c r="A2044">
        <v>58</v>
      </c>
      <c r="B2044">
        <v>-22.71</v>
      </c>
      <c r="C2044">
        <v>9</v>
      </c>
      <c r="D2044">
        <v>2000</v>
      </c>
      <c r="E2044">
        <v>51</v>
      </c>
      <c r="F2044">
        <f>I2044*[1]!wallScanRefl(B2044,G1984,H1984,I1984,K1984)+J1984</f>
        <v>38.339081657429119</v>
      </c>
      <c r="G2044">
        <f t="shared" si="42"/>
        <v>3.1431147701421134</v>
      </c>
      <c r="I2044">
        <f>IF(B2044&gt;H1984,EXP(-1.414*M1984*J2044),1)</f>
        <v>1</v>
      </c>
      <c r="J2044">
        <f>IF(B2044&gt;H1984,B2044-H1984,0)</f>
        <v>0</v>
      </c>
    </row>
    <row r="2045" spans="1:10">
      <c r="A2045">
        <v>59</v>
      </c>
      <c r="B2045">
        <v>-22.78</v>
      </c>
      <c r="C2045">
        <v>9</v>
      </c>
      <c r="D2045">
        <v>2000</v>
      </c>
      <c r="E2045">
        <v>50</v>
      </c>
      <c r="F2045">
        <f>I2045*[1]!wallScanRefl(B2045,G1984,H1984,I1984,K1984)+J1984</f>
        <v>38.210927713823466</v>
      </c>
      <c r="G2045">
        <f t="shared" si="42"/>
        <v>2.7796445073739124</v>
      </c>
      <c r="I2045">
        <f>IF(B2045&gt;H1984,EXP(-1.414*M1984*J2045),1)</f>
        <v>1</v>
      </c>
      <c r="J2045">
        <f>IF(B2045&gt;H1984,B2045-H1984,0)</f>
        <v>0</v>
      </c>
    </row>
    <row r="2046" spans="1:10">
      <c r="A2046">
        <v>60</v>
      </c>
      <c r="B2046">
        <v>-22.844999999999999</v>
      </c>
      <c r="C2046">
        <v>9</v>
      </c>
      <c r="D2046">
        <v>2000</v>
      </c>
      <c r="E2046">
        <v>43</v>
      </c>
      <c r="F2046">
        <f>I2046*[1]!wallScanRefl(B2046,G1984,H1984,I1984,K1984)+J1984</f>
        <v>38.210927713823466</v>
      </c>
      <c r="G2046">
        <f t="shared" si="42"/>
        <v>0.53337705493544496</v>
      </c>
      <c r="I2046">
        <f>IF(B2046&gt;H1984,EXP(-1.414*M1984*J2046),1)</f>
        <v>1</v>
      </c>
      <c r="J2046">
        <f>IF(B2046&gt;H1984,B2046-H1984,0)</f>
        <v>0</v>
      </c>
    </row>
    <row r="2047" spans="1:10">
      <c r="A2047">
        <v>61</v>
      </c>
      <c r="B2047">
        <v>-22.91</v>
      </c>
      <c r="C2047">
        <v>10</v>
      </c>
      <c r="D2047">
        <v>2000</v>
      </c>
      <c r="E2047">
        <v>45</v>
      </c>
      <c r="F2047">
        <f>I2047*[1]!wallScanRefl(B2047,G1984,H1984,I1984,K1984)+J1984</f>
        <v>38.210927713823466</v>
      </c>
      <c r="G2047">
        <f t="shared" si="42"/>
        <v>1.0242556112651171</v>
      </c>
      <c r="I2047">
        <f>IF(B2047&gt;H1984,EXP(-1.414*M1984*J2047),1)</f>
        <v>1</v>
      </c>
      <c r="J2047">
        <f>IF(B2047&gt;H1984,B2047-H1984,0)</f>
        <v>0</v>
      </c>
    </row>
    <row r="2048" spans="1:10">
      <c r="A2048">
        <v>62</v>
      </c>
      <c r="B2048">
        <v>-22.97</v>
      </c>
      <c r="C2048">
        <v>10</v>
      </c>
      <c r="D2048">
        <v>2000</v>
      </c>
      <c r="E2048">
        <v>34</v>
      </c>
      <c r="F2048">
        <f>I2048*[1]!wallScanRefl(B2048,G1984,H1984,I1984,K1984)+J1984</f>
        <v>38.210927713823466</v>
      </c>
      <c r="G2048">
        <f t="shared" si="42"/>
        <v>0.52152682973666231</v>
      </c>
      <c r="I2048">
        <f>IF(B2048&gt;H1984,EXP(-1.414*M1984*J2048),1)</f>
        <v>1</v>
      </c>
      <c r="J2048">
        <f>IF(B2048&gt;H1984,B2048-H1984,0)</f>
        <v>0</v>
      </c>
    </row>
    <row r="2049" spans="1:10">
      <c r="A2049">
        <v>63</v>
      </c>
      <c r="B2049">
        <v>-23.04</v>
      </c>
      <c r="C2049">
        <v>10</v>
      </c>
      <c r="D2049">
        <v>2000</v>
      </c>
      <c r="E2049">
        <v>43</v>
      </c>
      <c r="F2049">
        <f>I2049*[1]!wallScanRefl(B2049,G1984,H1984,I1984,K1984)+J1984</f>
        <v>38.210927713823466</v>
      </c>
      <c r="G2049">
        <f t="shared" si="42"/>
        <v>0.53337705493544496</v>
      </c>
      <c r="I2049">
        <f>IF(B2049&gt;H1984,EXP(-1.414*M1984*J2049),1)</f>
        <v>1</v>
      </c>
      <c r="J2049">
        <f>IF(B2049&gt;H1984,B2049-H1984,0)</f>
        <v>0</v>
      </c>
    </row>
    <row r="2050" spans="1:10">
      <c r="A2050">
        <v>64</v>
      </c>
      <c r="B2050">
        <v>-23.1</v>
      </c>
      <c r="C2050">
        <v>9</v>
      </c>
      <c r="D2050">
        <v>2000</v>
      </c>
      <c r="E2050">
        <v>46</v>
      </c>
      <c r="F2050">
        <f>I2050*[1]!wallScanRefl(B2050,G1984,H1984,I1984,K1984)+J1984</f>
        <v>38.210927713823466</v>
      </c>
      <c r="G2050">
        <f t="shared" si="42"/>
        <v>1.3189053712887682</v>
      </c>
      <c r="I2050">
        <f>IF(B2050&gt;H1984,EXP(-1.414*M1984*J2050),1)</f>
        <v>1</v>
      </c>
      <c r="J2050">
        <f>IF(B2050&gt;H1984,B2050-H1984,0)</f>
        <v>0</v>
      </c>
    </row>
    <row r="2051" spans="1:10">
      <c r="A2051">
        <v>65</v>
      </c>
      <c r="B2051">
        <v>-23.164999999999999</v>
      </c>
      <c r="C2051">
        <v>9</v>
      </c>
      <c r="D2051">
        <v>2000</v>
      </c>
      <c r="E2051">
        <v>38</v>
      </c>
      <c r="F2051">
        <f>I2051*[1]!wallScanRefl(B2051,G1984,H1984,I1984,K1984)+J1984</f>
        <v>38.210927713823466</v>
      </c>
      <c r="G2051">
        <f t="shared" si="42"/>
        <v>1.1708026436524728E-3</v>
      </c>
      <c r="I2051">
        <f>IF(B2051&gt;H1984,EXP(-1.414*M1984*J2051),1)</f>
        <v>1</v>
      </c>
      <c r="J2051">
        <f>IF(B2051&gt;H1984,B2051-H1984,0)</f>
        <v>0</v>
      </c>
    </row>
    <row r="2052" spans="1:10">
      <c r="A2052">
        <v>66</v>
      </c>
      <c r="B2052">
        <v>-23.234999999999999</v>
      </c>
      <c r="C2052">
        <v>9</v>
      </c>
      <c r="D2052">
        <v>2000</v>
      </c>
      <c r="E2052">
        <v>29</v>
      </c>
      <c r="F2052">
        <f>I2052*[1]!wallScanRefl(B2052,G1984,H1984,I1984,K1984)+J1984</f>
        <v>38.210927713823466</v>
      </c>
      <c r="G2052">
        <f t="shared" ref="G2052:G2061" si="43">(F2052-E2052)^2/E2052</f>
        <v>2.925558253423489</v>
      </c>
      <c r="I2052">
        <f>IF(B2052&gt;H1984,EXP(-1.414*M1984*J2052),1)</f>
        <v>1</v>
      </c>
      <c r="J2052">
        <f>IF(B2052&gt;H1984,B2052-H1984,0)</f>
        <v>0</v>
      </c>
    </row>
    <row r="2053" spans="1:10">
      <c r="A2053">
        <v>67</v>
      </c>
      <c r="B2053">
        <v>-23.3</v>
      </c>
      <c r="C2053">
        <v>9</v>
      </c>
      <c r="D2053">
        <v>2000</v>
      </c>
      <c r="E2053">
        <v>45</v>
      </c>
      <c r="F2053">
        <f>I2053*[1]!wallScanRefl(B2053,G1984,H1984,I1984,K1984)+J1984</f>
        <v>38.210927713823466</v>
      </c>
      <c r="G2053">
        <f t="shared" si="43"/>
        <v>1.0242556112651171</v>
      </c>
      <c r="I2053">
        <f>IF(B2053&gt;H1984,EXP(-1.414*M1984*J2053),1)</f>
        <v>1</v>
      </c>
      <c r="J2053">
        <f>IF(B2053&gt;H1984,B2053-H1984,0)</f>
        <v>0</v>
      </c>
    </row>
    <row r="2054" spans="1:10">
      <c r="A2054">
        <v>68</v>
      </c>
      <c r="B2054">
        <v>-23.36</v>
      </c>
      <c r="C2054">
        <v>9</v>
      </c>
      <c r="D2054">
        <v>2000</v>
      </c>
      <c r="E2054">
        <v>37</v>
      </c>
      <c r="F2054">
        <f>I2054*[1]!wallScanRefl(B2054,G1984,H1984,I1984,K1984)+J1984</f>
        <v>38.210927713823466</v>
      </c>
      <c r="G2054">
        <f t="shared" si="43"/>
        <v>3.9630971029884485E-2</v>
      </c>
      <c r="I2054">
        <f>IF(B2054&gt;H1984,EXP(-1.414*M1984*J2054),1)</f>
        <v>1</v>
      </c>
      <c r="J2054">
        <f>IF(B2054&gt;H1984,B2054-H1984,0)</f>
        <v>0</v>
      </c>
    </row>
    <row r="2055" spans="1:10">
      <c r="A2055">
        <v>69</v>
      </c>
      <c r="B2055">
        <v>-23.43</v>
      </c>
      <c r="C2055">
        <v>9</v>
      </c>
      <c r="D2055">
        <v>2000</v>
      </c>
      <c r="E2055">
        <v>38</v>
      </c>
      <c r="F2055">
        <f>I2055*[1]!wallScanRefl(B2055,G1984,H1984,I1984,K1984)+J1984</f>
        <v>38.210927713823466</v>
      </c>
      <c r="G2055">
        <f t="shared" si="43"/>
        <v>1.1708026436524728E-3</v>
      </c>
      <c r="I2055">
        <f>IF(B2055&gt;H1984,EXP(-1.414*M1984*J2055),1)</f>
        <v>1</v>
      </c>
      <c r="J2055">
        <f>IF(B2055&gt;H1984,B2055-H1984,0)</f>
        <v>0</v>
      </c>
    </row>
    <row r="2056" spans="1:10">
      <c r="A2056">
        <v>70</v>
      </c>
      <c r="B2056">
        <v>-23.495000000000001</v>
      </c>
      <c r="C2056">
        <v>9</v>
      </c>
      <c r="D2056">
        <v>2000</v>
      </c>
      <c r="E2056">
        <v>36</v>
      </c>
      <c r="F2056">
        <f>I2056*[1]!wallScanRefl(B2056,G1984,H1984,I1984,K1984)+J1984</f>
        <v>38.210927713823466</v>
      </c>
      <c r="G2056">
        <f t="shared" si="43"/>
        <v>0.1357833709931294</v>
      </c>
      <c r="I2056">
        <f>IF(B2056&gt;H1984,EXP(-1.414*M1984*J2056),1)</f>
        <v>1</v>
      </c>
      <c r="J2056">
        <f>IF(B2056&gt;H1984,B2056-H1984,0)</f>
        <v>0</v>
      </c>
    </row>
    <row r="2057" spans="1:10">
      <c r="A2057">
        <v>71</v>
      </c>
      <c r="B2057">
        <v>-23.56</v>
      </c>
      <c r="C2057">
        <v>9</v>
      </c>
      <c r="D2057">
        <v>2000</v>
      </c>
      <c r="E2057">
        <v>28</v>
      </c>
      <c r="F2057">
        <f>I2057*[1]!wallScanRefl(B2057,G1984,H1984,I1984,K1984)+J1984</f>
        <v>38.210927713823466</v>
      </c>
      <c r="G2057">
        <f t="shared" si="43"/>
        <v>3.7236801706045752</v>
      </c>
      <c r="I2057">
        <f>IF(B2057&gt;H1984,EXP(-1.414*M1984*J2057),1)</f>
        <v>1</v>
      </c>
      <c r="J2057">
        <f>IF(B2057&gt;H1984,B2057-H1984,0)</f>
        <v>0</v>
      </c>
    </row>
    <row r="2058" spans="1:10">
      <c r="A2058">
        <v>72</v>
      </c>
      <c r="B2058">
        <v>-23.625</v>
      </c>
      <c r="C2058">
        <v>9</v>
      </c>
      <c r="D2058">
        <v>2000</v>
      </c>
      <c r="E2058">
        <v>30</v>
      </c>
      <c r="F2058">
        <f>I2058*[1]!wallScanRefl(B2058,G1984,H1984,I1984,K1984)+J1984</f>
        <v>38.210927713823466</v>
      </c>
      <c r="G2058">
        <f t="shared" si="43"/>
        <v>2.2473111307211417</v>
      </c>
      <c r="I2058">
        <f>IF(B2058&gt;H1984,EXP(-1.414*M1984*J2058),1)</f>
        <v>1</v>
      </c>
      <c r="J2058">
        <f>IF(B2058&gt;H1984,B2058-H1984,0)</f>
        <v>0</v>
      </c>
    </row>
    <row r="2059" spans="1:10">
      <c r="A2059">
        <v>73</v>
      </c>
      <c r="B2059">
        <v>-23.69</v>
      </c>
      <c r="C2059">
        <v>9</v>
      </c>
      <c r="D2059">
        <v>2000</v>
      </c>
      <c r="E2059">
        <v>41</v>
      </c>
      <c r="F2059">
        <f>I2059*[1]!wallScanRefl(B2059,G1984,H1984,I1984,K1984)+J1984</f>
        <v>38.210927713823466</v>
      </c>
      <c r="G2059">
        <f t="shared" si="43"/>
        <v>0.18972985896385361</v>
      </c>
      <c r="I2059">
        <f>IF(B2059&gt;H1984,EXP(-1.414*M1984*J2059),1)</f>
        <v>1</v>
      </c>
      <c r="J2059">
        <f>IF(B2059&gt;H1984,B2059-H1984,0)</f>
        <v>0</v>
      </c>
    </row>
    <row r="2060" spans="1:10">
      <c r="A2060">
        <v>74</v>
      </c>
      <c r="B2060">
        <v>-23.754999999999999</v>
      </c>
      <c r="C2060">
        <v>9</v>
      </c>
      <c r="D2060">
        <v>2000</v>
      </c>
      <c r="E2060">
        <v>35</v>
      </c>
      <c r="F2060">
        <f>I2060*[1]!wallScanRefl(B2060,G1984,H1984,I1984,K1984)+J1984</f>
        <v>38.210927713823466</v>
      </c>
      <c r="G2060">
        <f t="shared" si="43"/>
        <v>0.294573050954274</v>
      </c>
      <c r="I2060">
        <f>IF(B2060&gt;H1984,EXP(-1.414*M1984*J2060),1)</f>
        <v>1</v>
      </c>
      <c r="J2060">
        <f>IF(B2060&gt;H1984,B2060-H1984,0)</f>
        <v>0</v>
      </c>
    </row>
    <row r="2061" spans="1:10">
      <c r="A2061">
        <v>75</v>
      </c>
      <c r="B2061">
        <v>-23.815000000000001</v>
      </c>
      <c r="C2061">
        <v>9</v>
      </c>
      <c r="D2061">
        <v>2000</v>
      </c>
      <c r="E2061">
        <v>38</v>
      </c>
      <c r="F2061">
        <f>I2061*[1]!wallScanRefl(B2061,G1984,H1984,I1984,K1984)+J1984</f>
        <v>38.210927713823466</v>
      </c>
      <c r="G2061">
        <f t="shared" si="43"/>
        <v>1.1708026436524728E-3</v>
      </c>
      <c r="I2061">
        <f>IF(B2061&gt;H1984,EXP(-1.414*M1984*J2061),1)</f>
        <v>1</v>
      </c>
      <c r="J2061">
        <f>IF(B2061&gt;H1984,B2061-H1984,0)</f>
        <v>0</v>
      </c>
    </row>
    <row r="2062" spans="1:10">
      <c r="A2062" t="s">
        <v>0</v>
      </c>
    </row>
    <row r="2063" spans="1:10">
      <c r="A2063" t="s">
        <v>0</v>
      </c>
    </row>
    <row r="2064" spans="1:10">
      <c r="A2064" t="s">
        <v>0</v>
      </c>
    </row>
    <row r="2065" spans="1:13">
      <c r="A2065" t="s">
        <v>0</v>
      </c>
    </row>
    <row r="2066" spans="1:13">
      <c r="A2066" t="s">
        <v>58</v>
      </c>
    </row>
    <row r="2067" spans="1:13">
      <c r="A2067" t="s">
        <v>2</v>
      </c>
    </row>
    <row r="2068" spans="1:13">
      <c r="A2068" t="s">
        <v>15</v>
      </c>
    </row>
    <row r="2069" spans="1:13">
      <c r="A2069" t="s">
        <v>4</v>
      </c>
    </row>
    <row r="2070" spans="1:13">
      <c r="A2070" t="s">
        <v>5</v>
      </c>
    </row>
    <row r="2071" spans="1:13">
      <c r="A2071" t="s">
        <v>6</v>
      </c>
    </row>
    <row r="2072" spans="1:13">
      <c r="A2072" t="s">
        <v>7</v>
      </c>
    </row>
    <row r="2073" spans="1:13">
      <c r="A2073" t="s">
        <v>59</v>
      </c>
    </row>
    <row r="2074" spans="1:13">
      <c r="A2074" t="s">
        <v>9</v>
      </c>
    </row>
    <row r="2075" spans="1:13">
      <c r="A2075" t="s">
        <v>10</v>
      </c>
      <c r="G2075" t="s">
        <v>159</v>
      </c>
      <c r="H2075" t="s">
        <v>160</v>
      </c>
      <c r="I2075" t="s">
        <v>161</v>
      </c>
      <c r="J2075" t="s">
        <v>162</v>
      </c>
      <c r="K2075" t="s">
        <v>109</v>
      </c>
      <c r="M2075" t="s">
        <v>163</v>
      </c>
    </row>
    <row r="2076" spans="1:13">
      <c r="A2076" t="s">
        <v>11</v>
      </c>
      <c r="G2076">
        <v>231.43999665175397</v>
      </c>
      <c r="H2076">
        <v>-21.939080923707738</v>
      </c>
      <c r="I2076">
        <v>0.73398934684867612</v>
      </c>
      <c r="J2076">
        <v>39.855763917708764</v>
      </c>
      <c r="K2076">
        <v>90</v>
      </c>
      <c r="M2076">
        <v>0.22287118902810901</v>
      </c>
    </row>
    <row r="2077" spans="1:13">
      <c r="A2077" t="s">
        <v>0</v>
      </c>
    </row>
    <row r="2078" spans="1:13">
      <c r="A2078" t="s">
        <v>130</v>
      </c>
      <c r="B2078" t="s">
        <v>123</v>
      </c>
      <c r="C2078" t="s">
        <v>112</v>
      </c>
      <c r="D2078" t="s">
        <v>129</v>
      </c>
      <c r="E2078" t="s">
        <v>128</v>
      </c>
      <c r="F2078" t="s">
        <v>164</v>
      </c>
      <c r="G2078" t="s">
        <v>165</v>
      </c>
      <c r="H2078" t="s">
        <v>166</v>
      </c>
      <c r="I2078" t="s">
        <v>167</v>
      </c>
      <c r="J2078" t="s">
        <v>157</v>
      </c>
    </row>
    <row r="2079" spans="1:13">
      <c r="A2079">
        <v>1</v>
      </c>
      <c r="B2079">
        <v>-18.995000000000001</v>
      </c>
      <c r="C2079">
        <v>9</v>
      </c>
      <c r="D2079">
        <v>2000</v>
      </c>
      <c r="E2079">
        <v>133</v>
      </c>
      <c r="F2079">
        <f>I2079*[1]!wallScanRefl(B2079,G2076,H2076,I2076,K2076)+J2076</f>
        <v>131.3726399045388</v>
      </c>
      <c r="G2079">
        <f>(F2079-E2079)^2/E2079</f>
        <v>1.9912036693981082E-2</v>
      </c>
      <c r="H2079">
        <f>SUM(G2086:G2153)/(COUNT(G2086:G2153)-4)</f>
        <v>1.2037875545601726</v>
      </c>
      <c r="I2079">
        <f>IF(B2079&gt;H2076,EXP(-1.414*M2076*J2079),1)</f>
        <v>0.39542376992225248</v>
      </c>
      <c r="J2079">
        <f>IF(B2079&gt;H2076,B2079-H2076,0)</f>
        <v>2.9440809237077374</v>
      </c>
    </row>
    <row r="2080" spans="1:13">
      <c r="A2080">
        <v>2</v>
      </c>
      <c r="B2080">
        <v>-19.065000000000001</v>
      </c>
      <c r="C2080">
        <v>9</v>
      </c>
      <c r="D2080">
        <v>2000</v>
      </c>
      <c r="E2080">
        <v>141</v>
      </c>
      <c r="F2080">
        <f>I2080*[1]!wallScanRefl(B2080,G2076,H2076,I2076,K2076)+J2076</f>
        <v>133.41391527117298</v>
      </c>
      <c r="G2080">
        <f t="shared" ref="G2080:G2143" si="44">(F2080-E2080)^2/E2080</f>
        <v>0.40814667739675525</v>
      </c>
      <c r="I2080">
        <f>IF(B2080&gt;H2076,EXP(-1.414*M2076*J2080),1)</f>
        <v>0.40424366015801699</v>
      </c>
      <c r="J2080">
        <f>IF(B2080&gt;H2076,B2080-H2076,0)</f>
        <v>2.8740809237077372</v>
      </c>
    </row>
    <row r="2081" spans="1:10">
      <c r="A2081">
        <v>3</v>
      </c>
      <c r="B2081">
        <v>-19.135000000000002</v>
      </c>
      <c r="C2081">
        <v>9</v>
      </c>
      <c r="D2081">
        <v>2000</v>
      </c>
      <c r="E2081">
        <v>141</v>
      </c>
      <c r="F2081">
        <f>I2081*[1]!wallScanRefl(B2081,G2076,H2076,I2076,K2076)+J2076</f>
        <v>135.50072109410277</v>
      </c>
      <c r="G2081">
        <f t="shared" si="44"/>
        <v>0.21448275521167526</v>
      </c>
      <c r="I2081">
        <f>IF(B2081&gt;H2076,EXP(-1.414*M2076*J2081),1)</f>
        <v>0.41326027722127157</v>
      </c>
      <c r="J2081">
        <f>IF(B2081&gt;H2076,B2081-H2076,0)</f>
        <v>2.8040809237077369</v>
      </c>
    </row>
    <row r="2082" spans="1:10">
      <c r="A2082">
        <v>4</v>
      </c>
      <c r="B2082">
        <v>-19.204999999999998</v>
      </c>
      <c r="C2082">
        <v>9</v>
      </c>
      <c r="D2082">
        <v>2000</v>
      </c>
      <c r="E2082">
        <v>131</v>
      </c>
      <c r="F2082">
        <f>I2082*[1]!wallScanRefl(B2082,G2076,H2076,I2076,K2076)+J2076</f>
        <v>137.63407292590088</v>
      </c>
      <c r="G2082">
        <f t="shared" si="44"/>
        <v>0.33596124874939753</v>
      </c>
      <c r="I2082">
        <f>IF(B2082&gt;H2076,EXP(-1.414*M2076*J2082),1)</f>
        <v>0.42247800908551864</v>
      </c>
      <c r="J2082">
        <f>IF(B2082&gt;H2076,B2082-H2076,0)</f>
        <v>2.7340809237077401</v>
      </c>
    </row>
    <row r="2083" spans="1:10">
      <c r="A2083">
        <v>5</v>
      </c>
      <c r="B2083">
        <v>-19.265000000000001</v>
      </c>
      <c r="C2083">
        <v>9</v>
      </c>
      <c r="D2083">
        <v>2000</v>
      </c>
      <c r="E2083">
        <v>126</v>
      </c>
      <c r="F2083">
        <f>I2083*[1]!wallScanRefl(B2083,G2076,H2076,I2076,K2076)+J2076</f>
        <v>139.50049338702613</v>
      </c>
      <c r="G2083">
        <f t="shared" si="44"/>
        <v>1.4465342991518741</v>
      </c>
      <c r="I2083">
        <f>IF(B2083&gt;H2076,EXP(-1.414*M2076*J2083),1)</f>
        <v>0.4305423907314172</v>
      </c>
      <c r="J2083">
        <f>IF(B2083&gt;H2076,B2083-H2076,0)</f>
        <v>2.6740809237077379</v>
      </c>
    </row>
    <row r="2084" spans="1:10">
      <c r="A2084">
        <v>6</v>
      </c>
      <c r="B2084">
        <v>-19.329999999999998</v>
      </c>
      <c r="C2084">
        <v>10</v>
      </c>
      <c r="D2084">
        <v>2000</v>
      </c>
      <c r="E2084">
        <v>159</v>
      </c>
      <c r="F2084">
        <f>I2084*[1]!wallScanRefl(B2084,G2076,H2076,I2076,K2076)+J2076</f>
        <v>141.56267393173135</v>
      </c>
      <c r="G2084">
        <f t="shared" si="44"/>
        <v>1.9123291849756054</v>
      </c>
      <c r="I2084">
        <f>IF(B2084&gt;H2076,EXP(-1.414*M2076*J2084),1)</f>
        <v>0.43945260752427423</v>
      </c>
      <c r="J2084">
        <f>IF(B2084&gt;H2076,B2084-H2076,0)</f>
        <v>2.6090809237077401</v>
      </c>
    </row>
    <row r="2085" spans="1:10">
      <c r="A2085">
        <v>7</v>
      </c>
      <c r="B2085">
        <v>-19.395</v>
      </c>
      <c r="C2085">
        <v>9</v>
      </c>
      <c r="D2085">
        <v>2000</v>
      </c>
      <c r="E2085">
        <v>148</v>
      </c>
      <c r="F2085">
        <f>I2085*[1]!wallScanRefl(B2085,G2076,H2076,I2076,K2076)+J2076</f>
        <v>143.66753198303047</v>
      </c>
      <c r="G2085">
        <f t="shared" si="44"/>
        <v>0.12682621025718838</v>
      </c>
      <c r="I2085">
        <f>IF(B2085&gt;H2076,EXP(-1.414*M2076*J2085),1)</f>
        <v>0.44854722419274179</v>
      </c>
      <c r="J2085">
        <f>IF(B2085&gt;H2076,B2085-H2076,0)</f>
        <v>2.5440809237077389</v>
      </c>
    </row>
    <row r="2086" spans="1:10">
      <c r="A2086">
        <v>8</v>
      </c>
      <c r="B2086">
        <v>-19.46</v>
      </c>
      <c r="C2086">
        <v>9</v>
      </c>
      <c r="D2086">
        <v>2000</v>
      </c>
      <c r="E2086">
        <v>137</v>
      </c>
      <c r="F2086">
        <f>I2086*[1]!wallScanRefl(B2086,G2076,H2076,I2076,K2076)+J2076</f>
        <v>145.8159507659997</v>
      </c>
      <c r="G2086">
        <f t="shared" si="44"/>
        <v>0.56730648108416593</v>
      </c>
      <c r="I2086">
        <f>IF(B2086&gt;H2076,EXP(-1.414*M2076*J2086),1)</f>
        <v>0.45783005695307039</v>
      </c>
      <c r="J2086">
        <f>IF(B2086&gt;H2076,B2086-H2076,0)</f>
        <v>2.4790809237077376</v>
      </c>
    </row>
    <row r="2087" spans="1:10">
      <c r="A2087">
        <v>9</v>
      </c>
      <c r="B2087">
        <v>-19.53</v>
      </c>
      <c r="C2087">
        <v>9</v>
      </c>
      <c r="D2087">
        <v>2000</v>
      </c>
      <c r="E2087">
        <v>155</v>
      </c>
      <c r="F2087">
        <f>I2087*[1]!wallScanRefl(B2087,G2076,H2076,I2076,K2076)+J2076</f>
        <v>148.17938283167138</v>
      </c>
      <c r="G2087">
        <f t="shared" si="44"/>
        <v>0.30013431327031731</v>
      </c>
      <c r="I2087">
        <f>IF(B2087&gt;H2076,EXP(-1.414*M2076*J2087),1)</f>
        <v>0.46804191358918984</v>
      </c>
      <c r="J2087">
        <f>IF(B2087&gt;H2076,B2087-H2076,0)</f>
        <v>2.4090809237077373</v>
      </c>
    </row>
    <row r="2088" spans="1:10">
      <c r="A2088">
        <v>10</v>
      </c>
      <c r="B2088">
        <v>-19.594999999999999</v>
      </c>
      <c r="C2088">
        <v>9</v>
      </c>
      <c r="D2088">
        <v>2000</v>
      </c>
      <c r="E2088">
        <v>133</v>
      </c>
      <c r="F2088">
        <f>I2088*[1]!wallScanRefl(B2088,G2076,H2076,I2076,K2076)+J2076</f>
        <v>150.42117585621085</v>
      </c>
      <c r="G2088">
        <f t="shared" si="44"/>
        <v>2.2819350993460441</v>
      </c>
      <c r="I2088">
        <f>IF(B2088&gt;H2076,EXP(-1.414*M2076*J2088),1)</f>
        <v>0.47772819537700317</v>
      </c>
      <c r="J2088">
        <f>IF(B2088&gt;H2076,B2088-H2076,0)</f>
        <v>2.3440809237077396</v>
      </c>
    </row>
    <row r="2089" spans="1:10">
      <c r="A2089">
        <v>11</v>
      </c>
      <c r="B2089">
        <v>-19.66</v>
      </c>
      <c r="C2089">
        <v>9</v>
      </c>
      <c r="D2089">
        <v>2000</v>
      </c>
      <c r="E2089">
        <v>152</v>
      </c>
      <c r="F2089">
        <f>I2089*[1]!wallScanRefl(B2089,G2076,H2076,I2076,K2076)+J2076</f>
        <v>152.7093635268605</v>
      </c>
      <c r="G2089">
        <f t="shared" si="44"/>
        <v>3.3105040344734681E-3</v>
      </c>
      <c r="I2089">
        <f>IF(B2089&gt;H2076,EXP(-1.414*M2076*J2089),1)</f>
        <v>0.48761493796148681</v>
      </c>
      <c r="J2089">
        <f>IF(B2089&gt;H2076,B2089-H2076,0)</f>
        <v>2.2790809237077383</v>
      </c>
    </row>
    <row r="2090" spans="1:10">
      <c r="A2090">
        <v>12</v>
      </c>
      <c r="B2090">
        <v>-19.725000000000001</v>
      </c>
      <c r="C2090">
        <v>10</v>
      </c>
      <c r="D2090">
        <v>2000</v>
      </c>
      <c r="E2090">
        <v>155</v>
      </c>
      <c r="F2090">
        <f>I2090*[1]!wallScanRefl(B2090,G2076,H2076,I2076,K2076)+J2076</f>
        <v>155.04490599612498</v>
      </c>
      <c r="G2090">
        <f t="shared" si="44"/>
        <v>1.3009990245012007E-5</v>
      </c>
      <c r="I2090">
        <f>IF(B2090&gt;H2076,EXP(-1.414*M2076*J2090),1)</f>
        <v>0.49770628994495036</v>
      </c>
      <c r="J2090">
        <f>IF(B2090&gt;H2076,B2090-H2076,0)</f>
        <v>2.214080923707737</v>
      </c>
    </row>
    <row r="2091" spans="1:10">
      <c r="A2091">
        <v>13</v>
      </c>
      <c r="B2091">
        <v>-19.785</v>
      </c>
      <c r="C2091">
        <v>10</v>
      </c>
      <c r="D2091">
        <v>2000</v>
      </c>
      <c r="E2091">
        <v>189</v>
      </c>
      <c r="F2091">
        <f>I2091*[1]!wallScanRefl(B2091,G2076,H2076,I2076,K2076)+J2076</f>
        <v>157.24366944228552</v>
      </c>
      <c r="G2091">
        <f t="shared" si="44"/>
        <v>5.3357911666181499</v>
      </c>
      <c r="I2091">
        <f>IF(B2091&gt;H2076,EXP(-1.414*M2076*J2091),1)</f>
        <v>0.50720665063441672</v>
      </c>
      <c r="J2091">
        <f>IF(B2091&gt;H2076,B2091-H2076,0)</f>
        <v>2.1540809237077383</v>
      </c>
    </row>
    <row r="2092" spans="1:10">
      <c r="A2092">
        <v>14</v>
      </c>
      <c r="B2092">
        <v>-19.850000000000001</v>
      </c>
      <c r="C2092">
        <v>9</v>
      </c>
      <c r="D2092">
        <v>2000</v>
      </c>
      <c r="E2092">
        <v>140</v>
      </c>
      <c r="F2092">
        <f>I2092*[1]!wallScanRefl(B2092,G2076,H2076,I2076,K2076)+J2076</f>
        <v>159.67305086813434</v>
      </c>
      <c r="G2092">
        <f t="shared" si="44"/>
        <v>2.7644923604300096</v>
      </c>
      <c r="I2092">
        <f>IF(B2092&gt;H2076,EXP(-1.414*M2076*J2092),1)</f>
        <v>0.51770345957407593</v>
      </c>
      <c r="J2092">
        <f>IF(B2092&gt;H2076,B2092-H2076,0)</f>
        <v>2.089080923707737</v>
      </c>
    </row>
    <row r="2093" spans="1:10">
      <c r="A2093">
        <v>15</v>
      </c>
      <c r="B2093">
        <v>-19.914999999999999</v>
      </c>
      <c r="C2093">
        <v>10</v>
      </c>
      <c r="D2093">
        <v>2000</v>
      </c>
      <c r="E2093">
        <v>171</v>
      </c>
      <c r="F2093">
        <f>I2093*[1]!wallScanRefl(B2093,G2076,H2076,I2076,K2076)+J2076</f>
        <v>162.15270914393525</v>
      </c>
      <c r="G2093">
        <f t="shared" si="44"/>
        <v>0.45774593854857809</v>
      </c>
      <c r="I2093">
        <f>IF(B2093&gt;H2076,EXP(-1.414*M2076*J2093),1)</f>
        <v>0.52841750343716853</v>
      </c>
      <c r="J2093">
        <f>IF(B2093&gt;H2076,B2093-H2076,0)</f>
        <v>2.0240809237077393</v>
      </c>
    </row>
    <row r="2094" spans="1:10">
      <c r="A2094">
        <v>16</v>
      </c>
      <c r="B2094">
        <v>-19.984999999999999</v>
      </c>
      <c r="C2094">
        <v>9</v>
      </c>
      <c r="D2094">
        <v>2000</v>
      </c>
      <c r="E2094">
        <v>151</v>
      </c>
      <c r="F2094">
        <f>I2094*[1]!wallScanRefl(B2094,G2076,H2076,I2076,K2076)+J2076</f>
        <v>164.88053107855669</v>
      </c>
      <c r="G2094">
        <f t="shared" si="44"/>
        <v>1.2759545895548214</v>
      </c>
      <c r="I2094">
        <f>IF(B2094&gt;H2076,EXP(-1.414*M2076*J2094),1)</f>
        <v>0.54020380647071886</v>
      </c>
      <c r="J2094">
        <f>IF(B2094&gt;H2076,B2094-H2076,0)</f>
        <v>1.954080923707739</v>
      </c>
    </row>
    <row r="2095" spans="1:10">
      <c r="A2095">
        <v>17</v>
      </c>
      <c r="B2095">
        <v>-20.04</v>
      </c>
      <c r="C2095">
        <v>9</v>
      </c>
      <c r="D2095">
        <v>2000</v>
      </c>
      <c r="E2095">
        <v>158</v>
      </c>
      <c r="F2095">
        <f>I2095*[1]!wallScanRefl(B2095,G2076,H2076,I2076,K2076)+J2076</f>
        <v>167.06643599091407</v>
      </c>
      <c r="G2095">
        <f t="shared" si="44"/>
        <v>0.52025482010975976</v>
      </c>
      <c r="I2095">
        <f>IF(B2095&gt;H2076,EXP(-1.414*M2076*J2095),1)</f>
        <v>0.54964860833721085</v>
      </c>
      <c r="J2095">
        <f>IF(B2095&gt;H2076,B2095-H2076,0)</f>
        <v>1.8990809237077393</v>
      </c>
    </row>
    <row r="2096" spans="1:10">
      <c r="A2096">
        <v>18</v>
      </c>
      <c r="B2096">
        <v>-20.105</v>
      </c>
      <c r="C2096">
        <v>10</v>
      </c>
      <c r="D2096">
        <v>2000</v>
      </c>
      <c r="E2096">
        <v>192</v>
      </c>
      <c r="F2096">
        <f>I2096*[1]!wallScanRefl(B2096,G2076,H2076,I2076,K2076)+J2076</f>
        <v>169.69910281057795</v>
      </c>
      <c r="G2096">
        <f t="shared" si="44"/>
        <v>2.5902604971519376</v>
      </c>
      <c r="I2096">
        <f>IF(B2096&gt;H2076,EXP(-1.414*M2076*J2096),1)</f>
        <v>0.56102376759123218</v>
      </c>
      <c r="J2096">
        <f>IF(B2096&gt;H2076,B2096-H2076,0)</f>
        <v>1.834080923707738</v>
      </c>
    </row>
    <row r="2097" spans="1:10">
      <c r="A2097">
        <v>19</v>
      </c>
      <c r="B2097">
        <v>-20.175000000000001</v>
      </c>
      <c r="C2097">
        <v>10</v>
      </c>
      <c r="D2097">
        <v>2000</v>
      </c>
      <c r="E2097">
        <v>171</v>
      </c>
      <c r="F2097">
        <f>I2097*[1]!wallScanRefl(B2097,G2076,H2076,I2076,K2076)+J2076</f>
        <v>172.59524635072341</v>
      </c>
      <c r="G2097">
        <f t="shared" si="44"/>
        <v>1.4881935201733159E-2</v>
      </c>
      <c r="I2097">
        <f>IF(B2097&gt;H2076,EXP(-1.414*M2076*J2097),1)</f>
        <v>0.57353735029968367</v>
      </c>
      <c r="J2097">
        <f>IF(B2097&gt;H2076,B2097-H2076,0)</f>
        <v>1.7640809237077377</v>
      </c>
    </row>
    <row r="2098" spans="1:10">
      <c r="A2098">
        <v>20</v>
      </c>
      <c r="B2098">
        <v>-20.245000000000001</v>
      </c>
      <c r="C2098">
        <v>9</v>
      </c>
      <c r="D2098">
        <v>2000</v>
      </c>
      <c r="E2098">
        <v>191</v>
      </c>
      <c r="F2098">
        <f>I2098*[1]!wallScanRefl(B2098,G2076,H2076,I2076,K2076)+J2076</f>
        <v>175.55598810188715</v>
      </c>
      <c r="G2098">
        <f t="shared" si="44"/>
        <v>1.2487827408850849</v>
      </c>
      <c r="I2098">
        <f>IF(B2098&gt;H2076,EXP(-1.414*M2076*J2098),1)</f>
        <v>0.58633004730105265</v>
      </c>
      <c r="J2098">
        <f>IF(B2098&gt;H2076,B2098-H2076,0)</f>
        <v>1.6940809237077374</v>
      </c>
    </row>
    <row r="2099" spans="1:10">
      <c r="A2099">
        <v>21</v>
      </c>
      <c r="B2099">
        <v>-20.309999999999999</v>
      </c>
      <c r="C2099">
        <v>9</v>
      </c>
      <c r="D2099">
        <v>2000</v>
      </c>
      <c r="E2099">
        <v>168</v>
      </c>
      <c r="F2099">
        <f>I2099*[1]!wallScanRefl(B2099,G2076,H2076,I2076,K2076)+J2076</f>
        <v>178.36434900281085</v>
      </c>
      <c r="G2099">
        <f t="shared" si="44"/>
        <v>0.63940315626229971</v>
      </c>
      <c r="I2099">
        <f>IF(B2099&gt;H2076,EXP(-1.414*M2076*J2099),1)</f>
        <v>0.59846434103399559</v>
      </c>
      <c r="J2099">
        <f>IF(B2099&gt;H2076,B2099-H2076,0)</f>
        <v>1.6290809237077397</v>
      </c>
    </row>
    <row r="2100" spans="1:10">
      <c r="A2100">
        <v>22</v>
      </c>
      <c r="B2100">
        <v>-20.37</v>
      </c>
      <c r="C2100">
        <v>9</v>
      </c>
      <c r="D2100">
        <v>2000</v>
      </c>
      <c r="E2100">
        <v>183</v>
      </c>
      <c r="F2100">
        <f>I2100*[1]!wallScanRefl(B2100,G2076,H2076,I2076,K2076)+J2076</f>
        <v>181.00824067844496</v>
      </c>
      <c r="G2100">
        <f t="shared" si="44"/>
        <v>2.167817046448842E-2</v>
      </c>
      <c r="I2100">
        <f>IF(B2100&gt;H2076,EXP(-1.414*M2076*J2100),1)</f>
        <v>0.60988800035772239</v>
      </c>
      <c r="J2100">
        <f>IF(B2100&gt;H2076,B2100-H2076,0)</f>
        <v>1.5690809237077374</v>
      </c>
    </row>
    <row r="2101" spans="1:10">
      <c r="A2101">
        <v>23</v>
      </c>
      <c r="B2101">
        <v>-20.440000000000001</v>
      </c>
      <c r="C2101">
        <v>10</v>
      </c>
      <c r="D2101">
        <v>2000</v>
      </c>
      <c r="E2101">
        <v>192</v>
      </c>
      <c r="F2101">
        <f>I2101*[1]!wallScanRefl(B2101,G2076,H2076,I2076,K2076)+J2076</f>
        <v>184.15663348189423</v>
      </c>
      <c r="G2101">
        <f t="shared" si="44"/>
        <v>0.32040832467365937</v>
      </c>
      <c r="I2101">
        <f>IF(B2101&gt;H2076,EXP(-1.414*M2076*J2101),1)</f>
        <v>0.6234914952116678</v>
      </c>
      <c r="J2101">
        <f>IF(B2101&gt;H2076,B2101-H2076,0)</f>
        <v>1.4990809237077372</v>
      </c>
    </row>
    <row r="2102" spans="1:10">
      <c r="A2102">
        <v>24</v>
      </c>
      <c r="B2102">
        <v>-20.51</v>
      </c>
      <c r="C2102">
        <v>9</v>
      </c>
      <c r="D2102">
        <v>2000</v>
      </c>
      <c r="E2102">
        <v>150</v>
      </c>
      <c r="F2102">
        <f>I2102*[1]!wallScanRefl(B2102,G2076,H2076,I2076,K2076)+J2076</f>
        <v>187.37525089260714</v>
      </c>
      <c r="G2102">
        <f t="shared" si="44"/>
        <v>9.3127291952355389</v>
      </c>
      <c r="I2102">
        <f>IF(B2102&gt;H2076,EXP(-1.414*M2076*J2102),1)</f>
        <v>0.63739841474708381</v>
      </c>
      <c r="J2102">
        <f>IF(B2102&gt;H2076,B2102-H2076,0)</f>
        <v>1.4290809237077369</v>
      </c>
    </row>
    <row r="2103" spans="1:10">
      <c r="A2103">
        <v>25</v>
      </c>
      <c r="B2103">
        <v>-20.565000000000001</v>
      </c>
      <c r="C2103">
        <v>9</v>
      </c>
      <c r="D2103">
        <v>2000</v>
      </c>
      <c r="E2103">
        <v>210</v>
      </c>
      <c r="F2103">
        <f>I2103*[1]!wallScanRefl(B2103,G2076,H2076,I2076,K2076)+J2076</f>
        <v>189.9544484273805</v>
      </c>
      <c r="G2103">
        <f t="shared" si="44"/>
        <v>1.9134482754788009</v>
      </c>
      <c r="I2103">
        <f>IF(B2103&gt;H2076,EXP(-1.414*M2076*J2103),1)</f>
        <v>0.64854254528669086</v>
      </c>
      <c r="J2103">
        <f>IF(B2103&gt;H2076,B2103-H2076,0)</f>
        <v>1.3740809237077372</v>
      </c>
    </row>
    <row r="2104" spans="1:10">
      <c r="A2104">
        <v>26</v>
      </c>
      <c r="B2104">
        <v>-20.635000000000002</v>
      </c>
      <c r="C2104">
        <v>10</v>
      </c>
      <c r="D2104">
        <v>2000</v>
      </c>
      <c r="E2104">
        <v>207</v>
      </c>
      <c r="F2104">
        <f>I2104*[1]!wallScanRefl(B2104,G2076,H2076,I2076,K2076)+J2076</f>
        <v>193.30238555864665</v>
      </c>
      <c r="G2104">
        <f t="shared" si="44"/>
        <v>0.90639923373899467</v>
      </c>
      <c r="I2104">
        <f>IF(B2104&gt;H2076,EXP(-1.414*M2076*J2104),1)</f>
        <v>0.66300822615300958</v>
      </c>
      <c r="J2104">
        <f>IF(B2104&gt;H2076,B2104-H2076,0)</f>
        <v>1.3040809237077369</v>
      </c>
    </row>
    <row r="2105" spans="1:10">
      <c r="A2105">
        <v>27</v>
      </c>
      <c r="B2105">
        <v>-20.7</v>
      </c>
      <c r="C2105">
        <v>9</v>
      </c>
      <c r="D2105">
        <v>2000</v>
      </c>
      <c r="E2105">
        <v>211</v>
      </c>
      <c r="F2105">
        <f>I2105*[1]!wallScanRefl(B2105,G2076,H2076,I2076,K2076)+J2076</f>
        <v>196.47801400868047</v>
      </c>
      <c r="G2105">
        <f t="shared" si="44"/>
        <v>0.99946955986768027</v>
      </c>
      <c r="I2105">
        <f>IF(B2105&gt;H2076,EXP(-1.414*M2076*J2105),1)</f>
        <v>0.67672940008999405</v>
      </c>
      <c r="J2105">
        <f>IF(B2105&gt;H2076,B2105-H2076,0)</f>
        <v>1.2390809237077391</v>
      </c>
    </row>
    <row r="2106" spans="1:10">
      <c r="A2106">
        <v>28</v>
      </c>
      <c r="B2106">
        <v>-20.76</v>
      </c>
      <c r="C2106">
        <v>10</v>
      </c>
      <c r="D2106">
        <v>2000</v>
      </c>
      <c r="E2106">
        <v>217</v>
      </c>
      <c r="F2106">
        <f>I2106*[1]!wallScanRefl(B2106,G2076,H2076,I2076,K2076)+J2076</f>
        <v>199.46766452731208</v>
      </c>
      <c r="G2106">
        <f t="shared" si="44"/>
        <v>1.4165105397551665</v>
      </c>
      <c r="I2106">
        <f>IF(B2106&gt;H2076,EXP(-1.414*M2076*J2106),1)</f>
        <v>0.68964700535219126</v>
      </c>
      <c r="J2106">
        <f>IF(B2106&gt;H2076,B2106-H2076,0)</f>
        <v>1.1790809237077369</v>
      </c>
    </row>
    <row r="2107" spans="1:10">
      <c r="A2107">
        <v>29</v>
      </c>
      <c r="B2107">
        <v>-20.83</v>
      </c>
      <c r="C2107">
        <v>9</v>
      </c>
      <c r="D2107">
        <v>2000</v>
      </c>
      <c r="E2107">
        <v>220</v>
      </c>
      <c r="F2107">
        <f>I2107*[1]!wallScanRefl(B2107,G2076,H2076,I2076,K2076)+J2076</f>
        <v>203.02779305467698</v>
      </c>
      <c r="G2107">
        <f t="shared" si="44"/>
        <v>1.3093445845221412</v>
      </c>
      <c r="I2107">
        <f>IF(B2107&gt;H2076,EXP(-1.414*M2076*J2107),1)</f>
        <v>0.70502951735905839</v>
      </c>
      <c r="J2107">
        <f>IF(B2107&gt;H2076,B2107-H2076,0)</f>
        <v>1.1090809237077401</v>
      </c>
    </row>
    <row r="2108" spans="1:10">
      <c r="A2108">
        <v>30</v>
      </c>
      <c r="B2108">
        <v>-20.895</v>
      </c>
      <c r="C2108">
        <v>9</v>
      </c>
      <c r="D2108">
        <v>2000</v>
      </c>
      <c r="E2108">
        <v>197</v>
      </c>
      <c r="F2108">
        <f>I2108*[1]!wallScanRefl(B2108,G2076,H2076,I2076,K2076)+J2076</f>
        <v>206.40469202081809</v>
      </c>
      <c r="G2108">
        <f t="shared" si="44"/>
        <v>0.44897579698700224</v>
      </c>
      <c r="I2108">
        <f>IF(B2108&gt;H2076,EXP(-1.414*M2076*J2108),1)</f>
        <v>0.7196203357784966</v>
      </c>
      <c r="J2108">
        <f>IF(B2108&gt;H2076,B2108-H2076,0)</f>
        <v>1.0440809237077389</v>
      </c>
    </row>
    <row r="2109" spans="1:10">
      <c r="A2109">
        <v>31</v>
      </c>
      <c r="B2109">
        <v>-20.96</v>
      </c>
      <c r="C2109">
        <v>9</v>
      </c>
      <c r="D2109">
        <v>2000</v>
      </c>
      <c r="E2109">
        <v>216</v>
      </c>
      <c r="F2109">
        <f>I2109*[1]!wallScanRefl(B2109,G2076,H2076,I2076,K2076)+J2076</f>
        <v>209.85147702495141</v>
      </c>
      <c r="G2109">
        <f t="shared" si="44"/>
        <v>0.17502006840139075</v>
      </c>
      <c r="I2109">
        <f>IF(B2109&gt;H2076,EXP(-1.414*M2076*J2109),1)</f>
        <v>0.7345131159979833</v>
      </c>
      <c r="J2109">
        <f>IF(B2109&gt;H2076,B2109-H2076,0)</f>
        <v>0.97908092370773758</v>
      </c>
    </row>
    <row r="2110" spans="1:10">
      <c r="A2110">
        <v>32</v>
      </c>
      <c r="B2110">
        <v>-21.024999999999999</v>
      </c>
      <c r="C2110">
        <v>10</v>
      </c>
      <c r="D2110">
        <v>2000</v>
      </c>
      <c r="E2110">
        <v>229</v>
      </c>
      <c r="F2110">
        <f>I2110*[1]!wallScanRefl(B2110,G2076,H2076,I2076,K2076)+J2076</f>
        <v>213.36959438168518</v>
      </c>
      <c r="G2110">
        <f t="shared" si="44"/>
        <v>1.0668540602316492</v>
      </c>
      <c r="I2110">
        <f>IF(B2110&gt;H2076,EXP(-1.414*M2076*J2110),1)</f>
        <v>0.74971410721657317</v>
      </c>
      <c r="J2110">
        <f>IF(B2110&gt;H2076,B2110-H2076,0)</f>
        <v>0.91408092370773986</v>
      </c>
    </row>
    <row r="2111" spans="1:10">
      <c r="A2111">
        <v>33</v>
      </c>
      <c r="B2111">
        <v>-21.085000000000001</v>
      </c>
      <c r="C2111">
        <v>9</v>
      </c>
      <c r="D2111">
        <v>2000</v>
      </c>
      <c r="E2111">
        <v>221</v>
      </c>
      <c r="F2111">
        <f>I2111*[1]!wallScanRefl(B2111,G2076,H2076,I2076,K2076)+J2076</f>
        <v>216.6816762406489</v>
      </c>
      <c r="G2111">
        <f t="shared" si="44"/>
        <v>8.4379728916634561E-2</v>
      </c>
      <c r="I2111">
        <f>IF(B2111&gt;H2076,EXP(-1.414*M2076*J2111),1)</f>
        <v>0.76402486554218518</v>
      </c>
      <c r="J2111">
        <f>IF(B2111&gt;H2076,B2111-H2076,0)</f>
        <v>0.85408092370773758</v>
      </c>
    </row>
    <row r="2112" spans="1:10">
      <c r="A2112">
        <v>34</v>
      </c>
      <c r="B2112">
        <v>-21.155000000000001</v>
      </c>
      <c r="C2112">
        <v>9</v>
      </c>
      <c r="D2112">
        <v>2000</v>
      </c>
      <c r="E2112">
        <v>218</v>
      </c>
      <c r="F2112">
        <f>I2112*[1]!wallScanRefl(B2112,G2076,H2076,I2076,K2076)+J2076</f>
        <v>220.62576169063055</v>
      </c>
      <c r="G2112">
        <f t="shared" si="44"/>
        <v>3.1626717687995534E-2</v>
      </c>
      <c r="I2112">
        <f>IF(B2112&gt;H2076,EXP(-1.414*M2076*J2112),1)</f>
        <v>0.78106636876997992</v>
      </c>
      <c r="J2112">
        <f>IF(B2112&gt;H2076,B2112-H2076,0)</f>
        <v>0.7840809237077373</v>
      </c>
    </row>
    <row r="2113" spans="1:10">
      <c r="A2113">
        <v>35</v>
      </c>
      <c r="B2113">
        <v>-21.225000000000001</v>
      </c>
      <c r="C2113">
        <v>9</v>
      </c>
      <c r="D2113">
        <v>2000</v>
      </c>
      <c r="E2113">
        <v>226</v>
      </c>
      <c r="F2113">
        <f>I2113*[1]!wallScanRefl(B2113,G2076,H2076,I2076,K2076)+J2076</f>
        <v>224.65781959799929</v>
      </c>
      <c r="G2113">
        <f t="shared" si="44"/>
        <v>7.9710098739592047E-3</v>
      </c>
      <c r="I2113">
        <f>IF(B2113&gt;H2076,EXP(-1.414*M2076*J2113),1)</f>
        <v>0.79848798113474218</v>
      </c>
      <c r="J2113">
        <f>IF(B2113&gt;H2076,B2113-H2076,0)</f>
        <v>0.71408092370773701</v>
      </c>
    </row>
    <row r="2114" spans="1:10">
      <c r="A2114">
        <v>36</v>
      </c>
      <c r="B2114">
        <v>-21.274999999999999</v>
      </c>
      <c r="C2114">
        <v>9</v>
      </c>
      <c r="D2114">
        <v>2000</v>
      </c>
      <c r="E2114">
        <v>235</v>
      </c>
      <c r="F2114">
        <f>I2114*[1]!wallScanRefl(B2114,G2076,H2076,I2076,K2076)+J2076</f>
        <v>227.59280686933093</v>
      </c>
      <c r="G2114">
        <f t="shared" si="44"/>
        <v>0.23347451095757907</v>
      </c>
      <c r="I2114">
        <f>IF(B2114&gt;H2076,EXP(-1.414*M2076*J2114),1)</f>
        <v>0.81116939884037709</v>
      </c>
      <c r="J2114">
        <f>IF(B2114&gt;H2076,B2114-H2076,0)</f>
        <v>0.66408092370773986</v>
      </c>
    </row>
    <row r="2115" spans="1:10">
      <c r="A2115">
        <v>37</v>
      </c>
      <c r="B2115">
        <v>-21.344999999999999</v>
      </c>
      <c r="C2115">
        <v>9</v>
      </c>
      <c r="D2115">
        <v>2000</v>
      </c>
      <c r="E2115">
        <v>218</v>
      </c>
      <c r="F2115">
        <f>I2115*[1]!wallScanRefl(B2115,G2076,H2076,I2076,K2076)+J2076</f>
        <v>231.78026406834022</v>
      </c>
      <c r="G2115">
        <f t="shared" si="44"/>
        <v>0.8710810907944424</v>
      </c>
      <c r="I2115">
        <f>IF(B2115&gt;H2076,EXP(-1.414*M2076*J2115),1)</f>
        <v>0.82926245647773145</v>
      </c>
      <c r="J2115">
        <f>IF(B2115&gt;H2076,B2115-H2076,0)</f>
        <v>0.59408092370773957</v>
      </c>
    </row>
    <row r="2116" spans="1:10">
      <c r="A2116">
        <v>38</v>
      </c>
      <c r="B2116">
        <v>-21.414999999999999</v>
      </c>
      <c r="C2116">
        <v>10</v>
      </c>
      <c r="D2116">
        <v>2000</v>
      </c>
      <c r="E2116">
        <v>235</v>
      </c>
      <c r="F2116">
        <f>I2116*[1]!wallScanRefl(B2116,G2076,H2076,I2076,K2076)+J2076</f>
        <v>236.0611221088555</v>
      </c>
      <c r="G2116">
        <f t="shared" si="44"/>
        <v>4.7914048080933752E-3</v>
      </c>
      <c r="I2116">
        <f>IF(B2116&gt;H2076,EXP(-1.414*M2076*J2116),1)</f>
        <v>0.8477590780748907</v>
      </c>
      <c r="J2116">
        <f>IF(B2116&gt;H2076,B2116-H2076,0)</f>
        <v>0.52408092370773929</v>
      </c>
    </row>
    <row r="2117" spans="1:10">
      <c r="A2117">
        <v>39</v>
      </c>
      <c r="B2117">
        <v>-21.475000000000001</v>
      </c>
      <c r="C2117">
        <v>10</v>
      </c>
      <c r="D2117">
        <v>2000</v>
      </c>
      <c r="E2117">
        <v>220</v>
      </c>
      <c r="F2117">
        <f>I2117*[1]!wallScanRefl(B2117,G2076,H2076,I2076,K2076)+J2076</f>
        <v>238.68657468757726</v>
      </c>
      <c r="G2117">
        <f t="shared" si="44"/>
        <v>1.5872185161563785</v>
      </c>
      <c r="I2117">
        <f>IF(B2117&gt;H2076,EXP(-1.414*M2076*J2117),1)</f>
        <v>0.8639413469796543</v>
      </c>
      <c r="J2117">
        <f>IF(B2117&gt;H2076,B2117-H2076,0)</f>
        <v>0.46408092370773701</v>
      </c>
    </row>
    <row r="2118" spans="1:10">
      <c r="A2118">
        <v>40</v>
      </c>
      <c r="B2118">
        <v>-21.54</v>
      </c>
      <c r="C2118">
        <v>9</v>
      </c>
      <c r="D2118">
        <v>2000</v>
      </c>
      <c r="E2118">
        <v>228</v>
      </c>
      <c r="F2118">
        <f>I2118*[1]!wallScanRefl(B2118,G2076,H2076,I2076,K2076)+J2076</f>
        <v>238.4958527222397</v>
      </c>
      <c r="G2118">
        <f t="shared" si="44"/>
        <v>0.4831707209076605</v>
      </c>
      <c r="I2118">
        <f>IF(B2118&gt;H2076,EXP(-1.414*M2076*J2118),1)</f>
        <v>0.88182089813099207</v>
      </c>
      <c r="J2118">
        <f>IF(B2118&gt;H2076,B2118-H2076,0)</f>
        <v>0.39908092370773929</v>
      </c>
    </row>
    <row r="2119" spans="1:10">
      <c r="A2119">
        <v>41</v>
      </c>
      <c r="B2119">
        <v>-21.61</v>
      </c>
      <c r="C2119">
        <v>10</v>
      </c>
      <c r="D2119">
        <v>2000</v>
      </c>
      <c r="E2119">
        <v>240</v>
      </c>
      <c r="F2119">
        <f>I2119*[1]!wallScanRefl(B2119,G2076,H2076,I2076,K2076)+J2076</f>
        <v>234.52653662879206</v>
      </c>
      <c r="G2119">
        <f t="shared" si="44"/>
        <v>0.12482833864981252</v>
      </c>
      <c r="I2119">
        <f>IF(B2119&gt;H2076,EXP(-1.414*M2076*J2119),1)</f>
        <v>0.90148983085764101</v>
      </c>
      <c r="J2119">
        <f>IF(B2119&gt;H2076,B2119-H2076,0)</f>
        <v>0.329080923707739</v>
      </c>
    </row>
    <row r="2120" spans="1:10">
      <c r="A2120">
        <v>42</v>
      </c>
      <c r="B2120">
        <v>-21.67</v>
      </c>
      <c r="C2120">
        <v>10</v>
      </c>
      <c r="D2120">
        <v>2000</v>
      </c>
      <c r="E2120">
        <v>206</v>
      </c>
      <c r="F2120">
        <f>I2120*[1]!wallScanRefl(B2120,G2076,H2076,I2076,K2076)+J2076</f>
        <v>227.82665566939457</v>
      </c>
      <c r="G2120">
        <f t="shared" si="44"/>
        <v>2.3126354257782236</v>
      </c>
      <c r="I2120">
        <f>IF(B2120&gt;H2076,EXP(-1.414*M2076*J2120),1)</f>
        <v>0.91869772781225134</v>
      </c>
      <c r="J2120">
        <f>IF(B2120&gt;H2076,B2120-H2076,0)</f>
        <v>0.26908092370773673</v>
      </c>
    </row>
    <row r="2121" spans="1:10">
      <c r="A2121">
        <v>43</v>
      </c>
      <c r="B2121">
        <v>-21.74</v>
      </c>
      <c r="C2121">
        <v>10</v>
      </c>
      <c r="D2121">
        <v>2000</v>
      </c>
      <c r="E2121">
        <v>228</v>
      </c>
      <c r="F2121">
        <f>I2121*[1]!wallScanRefl(B2121,G2076,H2076,I2076,K2076)+J2076</f>
        <v>215.92491985597857</v>
      </c>
      <c r="G2121">
        <f t="shared" si="44"/>
        <v>0.63950684423044102</v>
      </c>
      <c r="I2121">
        <f>IF(B2121&gt;H2076,EXP(-1.414*M2076*J2121),1)</f>
        <v>0.93918919477879992</v>
      </c>
      <c r="J2121">
        <f>IF(B2121&gt;H2076,B2121-H2076,0)</f>
        <v>0.19908092370774</v>
      </c>
    </row>
    <row r="2122" spans="1:10">
      <c r="A2122">
        <v>44</v>
      </c>
      <c r="B2122">
        <v>-21.8</v>
      </c>
      <c r="C2122">
        <v>9</v>
      </c>
      <c r="D2122">
        <v>2000</v>
      </c>
      <c r="E2122">
        <v>204</v>
      </c>
      <c r="F2122">
        <f>I2122*[1]!wallScanRefl(B2122,G2076,H2076,I2076,K2076)+J2076</f>
        <v>202.02010034105271</v>
      </c>
      <c r="G2122">
        <f t="shared" si="44"/>
        <v>1.9215699311272511E-2</v>
      </c>
      <c r="I2122">
        <f>IF(B2122&gt;H2076,EXP(-1.414*M2076*J2122),1)</f>
        <v>0.95711670802569004</v>
      </c>
      <c r="J2122">
        <f>IF(B2122&gt;H2076,B2122-H2076,0)</f>
        <v>0.13908092370773772</v>
      </c>
    </row>
    <row r="2123" spans="1:10">
      <c r="A2123">
        <v>45</v>
      </c>
      <c r="B2123">
        <v>-21.864999999999998</v>
      </c>
      <c r="C2123">
        <v>9</v>
      </c>
      <c r="D2123">
        <v>2000</v>
      </c>
      <c r="E2123">
        <v>188</v>
      </c>
      <c r="F2123">
        <f>I2123*[1]!wallScanRefl(B2123,G2076,H2076,I2076,K2076)+J2076</f>
        <v>182.87465163862959</v>
      </c>
      <c r="G2123">
        <f t="shared" si="44"/>
        <v>0.13972976502873607</v>
      </c>
      <c r="I2123">
        <f>IF(B2123&gt;H2076,EXP(-1.414*M2076*J2123),1)</f>
        <v>0.97692455400825806</v>
      </c>
      <c r="J2123">
        <f>IF(B2123&gt;H2076,B2123-H2076,0)</f>
        <v>7.4080923707739998E-2</v>
      </c>
    </row>
    <row r="2124" spans="1:10">
      <c r="A2124">
        <v>46</v>
      </c>
      <c r="B2124">
        <v>-21.934999999999999</v>
      </c>
      <c r="C2124">
        <v>10</v>
      </c>
      <c r="D2124">
        <v>2000</v>
      </c>
      <c r="E2124">
        <v>162</v>
      </c>
      <c r="F2124">
        <f>I2124*[1]!wallScanRefl(B2124,G2076,H2076,I2076,K2076)+J2076</f>
        <v>157.23734427307136</v>
      </c>
      <c r="G2124">
        <f t="shared" si="44"/>
        <v>0.14001783687189007</v>
      </c>
      <c r="I2124">
        <f>IF(B2124&gt;H2076,EXP(-1.414*M2076*J2124),1)</f>
        <v>0.99871476489181266</v>
      </c>
      <c r="J2124">
        <f>IF(B2124&gt;H2076,B2124-H2076,0)</f>
        <v>4.0809237077397142E-3</v>
      </c>
    </row>
    <row r="2125" spans="1:10">
      <c r="A2125">
        <v>47</v>
      </c>
      <c r="B2125">
        <v>-21.995000000000001</v>
      </c>
      <c r="C2125">
        <v>9</v>
      </c>
      <c r="D2125">
        <v>2000</v>
      </c>
      <c r="E2125">
        <v>130</v>
      </c>
      <c r="F2125">
        <f>I2125*[1]!wallScanRefl(B2125,G2076,H2076,I2076,K2076)+J2076</f>
        <v>131.98326098901947</v>
      </c>
      <c r="G2125">
        <f t="shared" si="44"/>
        <v>3.0256339619742213E-2</v>
      </c>
      <c r="I2125">
        <f>IF(B2125&gt;H2076,EXP(-1.414*M2076*J2125),1)</f>
        <v>1</v>
      </c>
      <c r="J2125">
        <f>IF(B2125&gt;H2076,B2125-H2076,0)</f>
        <v>0</v>
      </c>
    </row>
    <row r="2126" spans="1:10">
      <c r="A2126">
        <v>48</v>
      </c>
      <c r="B2126">
        <v>-22.065000000000001</v>
      </c>
      <c r="C2126">
        <v>10</v>
      </c>
      <c r="D2126">
        <v>2000</v>
      </c>
      <c r="E2126">
        <v>103</v>
      </c>
      <c r="F2126">
        <f>I2126*[1]!wallScanRefl(B2126,G2076,H2076,I2076,K2076)+J2076</f>
        <v>106.23654841022199</v>
      </c>
      <c r="G2126">
        <f t="shared" si="44"/>
        <v>0.10170141370592679</v>
      </c>
      <c r="I2126">
        <f>IF(B2126&gt;H2076,EXP(-1.414*M2076*J2126),1)</f>
        <v>1</v>
      </c>
      <c r="J2126">
        <f>IF(B2126&gt;H2076,B2126-H2076,0)</f>
        <v>0</v>
      </c>
    </row>
    <row r="2127" spans="1:10">
      <c r="A2127">
        <v>49</v>
      </c>
      <c r="B2127">
        <v>-22.135000000000002</v>
      </c>
      <c r="C2127">
        <v>9</v>
      </c>
      <c r="D2127">
        <v>2000</v>
      </c>
      <c r="E2127">
        <v>86</v>
      </c>
      <c r="F2127">
        <f>I2127*[1]!wallScanRefl(B2127,G2076,H2076,I2076,K2076)+J2076</f>
        <v>84.699863760708709</v>
      </c>
      <c r="G2127">
        <f t="shared" si="44"/>
        <v>1.965528186881978E-2</v>
      </c>
      <c r="I2127">
        <f>IF(B2127&gt;H2076,EXP(-1.414*M2076*J2127),1)</f>
        <v>1</v>
      </c>
      <c r="J2127">
        <f>IF(B2127&gt;H2076,B2127-H2076,0)</f>
        <v>0</v>
      </c>
    </row>
    <row r="2128" spans="1:10">
      <c r="A2128">
        <v>50</v>
      </c>
      <c r="B2128">
        <v>-22.19</v>
      </c>
      <c r="C2128">
        <v>10</v>
      </c>
      <c r="D2128">
        <v>2000</v>
      </c>
      <c r="E2128">
        <v>74</v>
      </c>
      <c r="F2128">
        <f>I2128*[1]!wallScanRefl(B2128,G2076,H2076,I2076,K2076)+J2076</f>
        <v>70.73164643546157</v>
      </c>
      <c r="G2128">
        <f t="shared" si="44"/>
        <v>0.1443531759842035</v>
      </c>
      <c r="I2128">
        <f>IF(B2128&gt;H2076,EXP(-1.414*M2076*J2128),1)</f>
        <v>1</v>
      </c>
      <c r="J2128">
        <f>IF(B2128&gt;H2076,B2128-H2076,0)</f>
        <v>0</v>
      </c>
    </row>
    <row r="2129" spans="1:10">
      <c r="A2129">
        <v>51</v>
      </c>
      <c r="B2129">
        <v>-22.254999999999999</v>
      </c>
      <c r="C2129">
        <v>10</v>
      </c>
      <c r="D2129">
        <v>2000</v>
      </c>
      <c r="E2129">
        <v>63</v>
      </c>
      <c r="F2129">
        <f>I2129*[1]!wallScanRefl(B2129,G2076,H2076,I2076,K2076)+J2076</f>
        <v>57.574591788857973</v>
      </c>
      <c r="G2129">
        <f t="shared" si="44"/>
        <v>0.46722308345281482</v>
      </c>
      <c r="I2129">
        <f>IF(B2129&gt;H2076,EXP(-1.414*M2076*J2129),1)</f>
        <v>1</v>
      </c>
      <c r="J2129">
        <f>IF(B2129&gt;H2076,B2129-H2076,0)</f>
        <v>0</v>
      </c>
    </row>
    <row r="2130" spans="1:10">
      <c r="A2130">
        <v>52</v>
      </c>
      <c r="B2130">
        <v>-22.33</v>
      </c>
      <c r="C2130">
        <v>10</v>
      </c>
      <c r="D2130">
        <v>2000</v>
      </c>
      <c r="E2130">
        <v>36</v>
      </c>
      <c r="F2130">
        <f>I2130*[1]!wallScanRefl(B2130,G2076,H2076,I2076,K2076)+J2076</f>
        <v>46.904119098877572</v>
      </c>
      <c r="G2130">
        <f t="shared" si="44"/>
        <v>3.3027725922918512</v>
      </c>
      <c r="I2130">
        <f>IF(B2130&gt;H2076,EXP(-1.414*M2076*J2130),1)</f>
        <v>1</v>
      </c>
      <c r="J2130">
        <f>IF(B2130&gt;H2076,B2130-H2076,0)</f>
        <v>0</v>
      </c>
    </row>
    <row r="2131" spans="1:10">
      <c r="A2131">
        <v>53</v>
      </c>
      <c r="B2131">
        <v>-22.385000000000002</v>
      </c>
      <c r="C2131">
        <v>10</v>
      </c>
      <c r="D2131">
        <v>2000</v>
      </c>
      <c r="E2131">
        <v>49</v>
      </c>
      <c r="F2131">
        <f>I2131*[1]!wallScanRefl(B2131,G2076,H2076,I2076,K2076)+J2076</f>
        <v>42.150707802522469</v>
      </c>
      <c r="G2131">
        <f t="shared" si="44"/>
        <v>0.95740415523319577</v>
      </c>
      <c r="I2131">
        <f>IF(B2131&gt;H2076,EXP(-1.414*M2076*J2131),1)</f>
        <v>1</v>
      </c>
      <c r="J2131">
        <f>IF(B2131&gt;H2076,B2131-H2076,0)</f>
        <v>0</v>
      </c>
    </row>
    <row r="2132" spans="1:10">
      <c r="A2132">
        <v>54</v>
      </c>
      <c r="B2132">
        <v>-22.45</v>
      </c>
      <c r="C2132">
        <v>9</v>
      </c>
      <c r="D2132">
        <v>2000</v>
      </c>
      <c r="E2132">
        <v>30</v>
      </c>
      <c r="F2132">
        <f>I2132*[1]!wallScanRefl(B2132,G2076,H2076,I2076,K2076)+J2076</f>
        <v>39.883878462791408</v>
      </c>
      <c r="G2132">
        <f t="shared" si="44"/>
        <v>3.2563684489077285</v>
      </c>
      <c r="I2132">
        <f>IF(B2132&gt;H2076,EXP(-1.414*M2076*J2132),1)</f>
        <v>1</v>
      </c>
      <c r="J2132">
        <f>IF(B2132&gt;H2076,B2132-H2076,0)</f>
        <v>0</v>
      </c>
    </row>
    <row r="2133" spans="1:10">
      <c r="A2133">
        <v>55</v>
      </c>
      <c r="B2133">
        <v>-22.52</v>
      </c>
      <c r="C2133">
        <v>10</v>
      </c>
      <c r="D2133">
        <v>2000</v>
      </c>
      <c r="E2133">
        <v>42</v>
      </c>
      <c r="F2133">
        <f>I2133*[1]!wallScanRefl(B2133,G2076,H2076,I2076,K2076)+J2076</f>
        <v>39.855763917708764</v>
      </c>
      <c r="G2133">
        <f t="shared" si="44"/>
        <v>0.10947019944284928</v>
      </c>
      <c r="I2133">
        <f>IF(B2133&gt;H2076,EXP(-1.414*M2076*J2133),1)</f>
        <v>1</v>
      </c>
      <c r="J2133">
        <f>IF(B2133&gt;H2076,B2133-H2076,0)</f>
        <v>0</v>
      </c>
    </row>
    <row r="2134" spans="1:10">
      <c r="A2134">
        <v>56</v>
      </c>
      <c r="B2134">
        <v>-22.59</v>
      </c>
      <c r="C2134">
        <v>10</v>
      </c>
      <c r="D2134">
        <v>2000</v>
      </c>
      <c r="E2134">
        <v>41</v>
      </c>
      <c r="F2134">
        <f>I2134*[1]!wallScanRefl(B2134,G2076,H2076,I2076,K2076)+J2076</f>
        <v>39.855763917708764</v>
      </c>
      <c r="G2134">
        <f t="shared" si="44"/>
        <v>3.1933566146760899E-2</v>
      </c>
      <c r="I2134">
        <f>IF(B2134&gt;H2076,EXP(-1.414*M2076*J2134),1)</f>
        <v>1</v>
      </c>
      <c r="J2134">
        <f>IF(B2134&gt;H2076,B2134-H2076,0)</f>
        <v>0</v>
      </c>
    </row>
    <row r="2135" spans="1:10">
      <c r="A2135">
        <v>57</v>
      </c>
      <c r="B2135">
        <v>-22.645</v>
      </c>
      <c r="C2135">
        <v>9</v>
      </c>
      <c r="D2135">
        <v>2000</v>
      </c>
      <c r="E2135">
        <v>40</v>
      </c>
      <c r="F2135">
        <f>I2135*[1]!wallScanRefl(B2135,G2076,H2076,I2076,K2076)+J2076</f>
        <v>39.855763917708764</v>
      </c>
      <c r="G2135">
        <f t="shared" si="44"/>
        <v>5.2010118586810728E-4</v>
      </c>
      <c r="I2135">
        <f>IF(B2135&gt;H2076,EXP(-1.414*M2076*J2135),1)</f>
        <v>1</v>
      </c>
      <c r="J2135">
        <f>IF(B2135&gt;H2076,B2135-H2076,0)</f>
        <v>0</v>
      </c>
    </row>
    <row r="2136" spans="1:10">
      <c r="A2136">
        <v>58</v>
      </c>
      <c r="B2136">
        <v>-22.71</v>
      </c>
      <c r="C2136">
        <v>10</v>
      </c>
      <c r="D2136">
        <v>2000</v>
      </c>
      <c r="E2136">
        <v>43</v>
      </c>
      <c r="F2136">
        <f>I2136*[1]!wallScanRefl(B2136,G2076,H2076,I2076,K2076)+J2076</f>
        <v>39.855763917708764</v>
      </c>
      <c r="G2136">
        <f t="shared" si="44"/>
        <v>0.22991210560888703</v>
      </c>
      <c r="I2136">
        <f>IF(B2136&gt;H2076,EXP(-1.414*M2076*J2136),1)</f>
        <v>1</v>
      </c>
      <c r="J2136">
        <f>IF(B2136&gt;H2076,B2136-H2076,0)</f>
        <v>0</v>
      </c>
    </row>
    <row r="2137" spans="1:10">
      <c r="A2137">
        <v>59</v>
      </c>
      <c r="B2137">
        <v>-22.78</v>
      </c>
      <c r="C2137">
        <v>9</v>
      </c>
      <c r="D2137">
        <v>2000</v>
      </c>
      <c r="E2137">
        <v>40</v>
      </c>
      <c r="F2137">
        <f>I2137*[1]!wallScanRefl(B2137,G2076,H2076,I2076,K2076)+J2076</f>
        <v>39.855763917708764</v>
      </c>
      <c r="G2137">
        <f t="shared" si="44"/>
        <v>5.2010118586810728E-4</v>
      </c>
      <c r="I2137">
        <f>IF(B2137&gt;H2076,EXP(-1.414*M2076*J2137),1)</f>
        <v>1</v>
      </c>
      <c r="J2137">
        <f>IF(B2137&gt;H2076,B2137-H2076,0)</f>
        <v>0</v>
      </c>
    </row>
    <row r="2138" spans="1:10">
      <c r="A2138">
        <v>60</v>
      </c>
      <c r="B2138">
        <v>-22.84</v>
      </c>
      <c r="C2138">
        <v>10</v>
      </c>
      <c r="D2138">
        <v>2000</v>
      </c>
      <c r="E2138">
        <v>52</v>
      </c>
      <c r="F2138">
        <f>I2138*[1]!wallScanRefl(B2138,G2076,H2076,I2076,K2076)+J2076</f>
        <v>39.855763917708764</v>
      </c>
      <c r="G2138">
        <f t="shared" si="44"/>
        <v>2.8362013465850846</v>
      </c>
      <c r="I2138">
        <f>IF(B2138&gt;H2076,EXP(-1.414*M2076*J2138),1)</f>
        <v>1</v>
      </c>
      <c r="J2138">
        <f>IF(B2138&gt;H2076,B2138-H2076,0)</f>
        <v>0</v>
      </c>
    </row>
    <row r="2139" spans="1:10">
      <c r="A2139">
        <v>61</v>
      </c>
      <c r="B2139">
        <v>-22.905000000000001</v>
      </c>
      <c r="C2139">
        <v>10</v>
      </c>
      <c r="D2139">
        <v>2000</v>
      </c>
      <c r="E2139">
        <v>44</v>
      </c>
      <c r="F2139">
        <f>I2139*[1]!wallScanRefl(B2139,G2076,H2076,I2076,K2076)+J2076</f>
        <v>39.855763917708764</v>
      </c>
      <c r="G2139">
        <f t="shared" si="44"/>
        <v>0.39033392513101395</v>
      </c>
      <c r="I2139">
        <f>IF(B2139&gt;H2076,EXP(-1.414*M2076*J2139),1)</f>
        <v>1</v>
      </c>
      <c r="J2139">
        <f>IF(B2139&gt;H2076,B2139-H2076,0)</f>
        <v>0</v>
      </c>
    </row>
    <row r="2140" spans="1:10">
      <c r="A2140">
        <v>62</v>
      </c>
      <c r="B2140">
        <v>-22.975000000000001</v>
      </c>
      <c r="C2140">
        <v>10</v>
      </c>
      <c r="D2140">
        <v>2000</v>
      </c>
      <c r="E2140">
        <v>38</v>
      </c>
      <c r="F2140">
        <f>I2140*[1]!wallScanRefl(B2140,G2076,H2076,I2076,K2076)+J2076</f>
        <v>39.855763917708764</v>
      </c>
      <c r="G2140">
        <f t="shared" si="44"/>
        <v>9.0627887322888914E-2</v>
      </c>
      <c r="I2140">
        <f>IF(B2140&gt;H2076,EXP(-1.414*M2076*J2140),1)</f>
        <v>1</v>
      </c>
      <c r="J2140">
        <f>IF(B2140&gt;H2076,B2140-H2076,0)</f>
        <v>0</v>
      </c>
    </row>
    <row r="2141" spans="1:10">
      <c r="A2141">
        <v>63</v>
      </c>
      <c r="B2141">
        <v>-23.04</v>
      </c>
      <c r="C2141">
        <v>10</v>
      </c>
      <c r="D2141">
        <v>2000</v>
      </c>
      <c r="E2141">
        <v>38</v>
      </c>
      <c r="F2141">
        <f>I2141*[1]!wallScanRefl(B2141,G2076,H2076,I2076,K2076)+J2076</f>
        <v>39.855763917708764</v>
      </c>
      <c r="G2141">
        <f t="shared" si="44"/>
        <v>9.0627887322888914E-2</v>
      </c>
      <c r="I2141">
        <f>IF(B2141&gt;H2076,EXP(-1.414*M2076*J2141),1)</f>
        <v>1</v>
      </c>
      <c r="J2141">
        <f>IF(B2141&gt;H2076,B2141-H2076,0)</f>
        <v>0</v>
      </c>
    </row>
    <row r="2142" spans="1:10">
      <c r="A2142">
        <v>64</v>
      </c>
      <c r="B2142">
        <v>-23.1</v>
      </c>
      <c r="C2142">
        <v>10</v>
      </c>
      <c r="D2142">
        <v>2000</v>
      </c>
      <c r="E2142">
        <v>36</v>
      </c>
      <c r="F2142">
        <f>I2142*[1]!wallScanRefl(B2142,G2076,H2076,I2076,K2076)+J2076</f>
        <v>39.855763917708764</v>
      </c>
      <c r="G2142">
        <f t="shared" si="44"/>
        <v>0.41296987191957873</v>
      </c>
      <c r="I2142">
        <f>IF(B2142&gt;H2076,EXP(-1.414*M2076*J2142),1)</f>
        <v>1</v>
      </c>
      <c r="J2142">
        <f>IF(B2142&gt;H2076,B2142-H2076,0)</f>
        <v>0</v>
      </c>
    </row>
    <row r="2143" spans="1:10">
      <c r="A2143">
        <v>65</v>
      </c>
      <c r="B2143">
        <v>-23.17</v>
      </c>
      <c r="C2143">
        <v>10</v>
      </c>
      <c r="D2143">
        <v>2000</v>
      </c>
      <c r="E2143">
        <v>30</v>
      </c>
      <c r="F2143">
        <f>I2143*[1]!wallScanRefl(B2143,G2076,H2076,I2076,K2076)+J2076</f>
        <v>39.855763917708764</v>
      </c>
      <c r="G2143">
        <f t="shared" si="44"/>
        <v>3.2378694133870001</v>
      </c>
      <c r="I2143">
        <f>IF(B2143&gt;H2076,EXP(-1.414*M2076*J2143),1)</f>
        <v>1</v>
      </c>
      <c r="J2143">
        <f>IF(B2143&gt;H2076,B2143-H2076,0)</f>
        <v>0</v>
      </c>
    </row>
    <row r="2144" spans="1:10">
      <c r="A2144">
        <v>66</v>
      </c>
      <c r="B2144">
        <v>-23.234999999999999</v>
      </c>
      <c r="C2144">
        <v>9</v>
      </c>
      <c r="D2144">
        <v>2000</v>
      </c>
      <c r="E2144">
        <v>34</v>
      </c>
      <c r="F2144">
        <f>I2144*[1]!wallScanRefl(B2144,G2076,H2076,I2076,K2076)+J2076</f>
        <v>39.855763917708764</v>
      </c>
      <c r="G2144">
        <f t="shared" ref="G2144:G2153" si="45">(F2144-E2144)^2/E2144</f>
        <v>1.0085285605864673</v>
      </c>
      <c r="I2144">
        <f>IF(B2144&gt;H2076,EXP(-1.414*M2076*J2144),1)</f>
        <v>1</v>
      </c>
      <c r="J2144">
        <f>IF(B2144&gt;H2076,B2144-H2076,0)</f>
        <v>0</v>
      </c>
    </row>
    <row r="2145" spans="1:10">
      <c r="A2145">
        <v>67</v>
      </c>
      <c r="B2145">
        <v>-23.3</v>
      </c>
      <c r="C2145">
        <v>9</v>
      </c>
      <c r="D2145">
        <v>2000</v>
      </c>
      <c r="E2145">
        <v>31</v>
      </c>
      <c r="F2145">
        <f>I2145*[1]!wallScanRefl(B2145,G2076,H2076,I2076,K2076)+J2076</f>
        <v>39.855763917708764</v>
      </c>
      <c r="G2145">
        <f t="shared" si="45"/>
        <v>2.5298243408449186</v>
      </c>
      <c r="I2145">
        <f>IF(B2145&gt;H2076,EXP(-1.414*M2076*J2145),1)</f>
        <v>1</v>
      </c>
      <c r="J2145">
        <f>IF(B2145&gt;H2076,B2145-H2076,0)</f>
        <v>0</v>
      </c>
    </row>
    <row r="2146" spans="1:10">
      <c r="A2146">
        <v>68</v>
      </c>
      <c r="B2146">
        <v>-23.364999999999998</v>
      </c>
      <c r="C2146">
        <v>10</v>
      </c>
      <c r="D2146">
        <v>2000</v>
      </c>
      <c r="E2146">
        <v>45</v>
      </c>
      <c r="F2146">
        <f>I2146*[1]!wallScanRefl(B2146,G2076,H2076,I2076,K2076)+J2076</f>
        <v>39.855763917708764</v>
      </c>
      <c r="G2146">
        <f t="shared" si="45"/>
        <v>0.58807033045215751</v>
      </c>
      <c r="I2146">
        <f>IF(B2146&gt;H2076,EXP(-1.414*M2076*J2146),1)</f>
        <v>1</v>
      </c>
      <c r="J2146">
        <f>IF(B2146&gt;H2076,B2146-H2076,0)</f>
        <v>0</v>
      </c>
    </row>
    <row r="2147" spans="1:10">
      <c r="A2147">
        <v>69</v>
      </c>
      <c r="B2147">
        <v>-23.425000000000001</v>
      </c>
      <c r="C2147">
        <v>9</v>
      </c>
      <c r="D2147">
        <v>2000</v>
      </c>
      <c r="E2147">
        <v>46</v>
      </c>
      <c r="F2147">
        <f>I2147*[1]!wallScanRefl(B2147,G2076,H2076,I2076,K2076)+J2076</f>
        <v>39.855763917708764</v>
      </c>
      <c r="G2147">
        <f t="shared" si="45"/>
        <v>0.82068776162890344</v>
      </c>
      <c r="I2147">
        <f>IF(B2147&gt;H2076,EXP(-1.414*M2076*J2147),1)</f>
        <v>1</v>
      </c>
      <c r="J2147">
        <f>IF(B2147&gt;H2076,B2147-H2076,0)</f>
        <v>0</v>
      </c>
    </row>
    <row r="2148" spans="1:10">
      <c r="A2148">
        <v>70</v>
      </c>
      <c r="B2148">
        <v>-23.5</v>
      </c>
      <c r="C2148">
        <v>10</v>
      </c>
      <c r="D2148">
        <v>2000</v>
      </c>
      <c r="E2148">
        <v>51</v>
      </c>
      <c r="F2148">
        <f>I2148*[1]!wallScanRefl(B2148,G2076,H2076,I2076,K2076)+J2076</f>
        <v>39.855763917708764</v>
      </c>
      <c r="G2148">
        <f t="shared" si="45"/>
        <v>2.4351764285851356</v>
      </c>
      <c r="I2148">
        <f>IF(B2148&gt;H2076,EXP(-1.414*M2076*J2148),1)</f>
        <v>1</v>
      </c>
      <c r="J2148">
        <f>IF(B2148&gt;H2076,B2148-H2076,0)</f>
        <v>0</v>
      </c>
    </row>
    <row r="2149" spans="1:10">
      <c r="A2149">
        <v>71</v>
      </c>
      <c r="B2149">
        <v>-23.56</v>
      </c>
      <c r="C2149">
        <v>10</v>
      </c>
      <c r="D2149">
        <v>2000</v>
      </c>
      <c r="E2149">
        <v>45</v>
      </c>
      <c r="F2149">
        <f>I2149*[1]!wallScanRefl(B2149,G2076,H2076,I2076,K2076)+J2076</f>
        <v>39.855763917708764</v>
      </c>
      <c r="G2149">
        <f t="shared" si="45"/>
        <v>0.58807033045215751</v>
      </c>
      <c r="I2149">
        <f>IF(B2149&gt;H2076,EXP(-1.414*M2076*J2149),1)</f>
        <v>1</v>
      </c>
      <c r="J2149">
        <f>IF(B2149&gt;H2076,B2149-H2076,0)</f>
        <v>0</v>
      </c>
    </row>
    <row r="2150" spans="1:10">
      <c r="A2150">
        <v>72</v>
      </c>
      <c r="B2150">
        <v>-23.625</v>
      </c>
      <c r="C2150">
        <v>10</v>
      </c>
      <c r="D2150">
        <v>2000</v>
      </c>
      <c r="E2150">
        <v>30</v>
      </c>
      <c r="F2150">
        <f>I2150*[1]!wallScanRefl(B2150,G2076,H2076,I2076,K2076)+J2076</f>
        <v>39.855763917708764</v>
      </c>
      <c r="G2150">
        <f t="shared" si="45"/>
        <v>3.2378694133870001</v>
      </c>
      <c r="I2150">
        <f>IF(B2150&gt;H2076,EXP(-1.414*M2076*J2150),1)</f>
        <v>1</v>
      </c>
      <c r="J2150">
        <f>IF(B2150&gt;H2076,B2150-H2076,0)</f>
        <v>0</v>
      </c>
    </row>
    <row r="2151" spans="1:10">
      <c r="A2151">
        <v>73</v>
      </c>
      <c r="B2151">
        <v>-23.69</v>
      </c>
      <c r="C2151">
        <v>10</v>
      </c>
      <c r="D2151">
        <v>2000</v>
      </c>
      <c r="E2151">
        <v>53</v>
      </c>
      <c r="F2151">
        <f>I2151*[1]!wallScanRefl(B2151,G2076,H2076,I2076,K2076)+J2076</f>
        <v>39.855763917708764</v>
      </c>
      <c r="G2151">
        <f t="shared" si="45"/>
        <v>3.2598290978680544</v>
      </c>
      <c r="I2151">
        <f>IF(B2151&gt;H2076,EXP(-1.414*M2076*J2151),1)</f>
        <v>1</v>
      </c>
      <c r="J2151">
        <f>IF(B2151&gt;H2076,B2151-H2076,0)</f>
        <v>0</v>
      </c>
    </row>
    <row r="2152" spans="1:10">
      <c r="A2152">
        <v>74</v>
      </c>
      <c r="B2152">
        <v>-23.754999999999999</v>
      </c>
      <c r="C2152">
        <v>10</v>
      </c>
      <c r="D2152">
        <v>2000</v>
      </c>
      <c r="E2152">
        <v>45</v>
      </c>
      <c r="F2152">
        <f>I2152*[1]!wallScanRefl(B2152,G2076,H2076,I2076,K2076)+J2076</f>
        <v>39.855763917708764</v>
      </c>
      <c r="G2152">
        <f t="shared" si="45"/>
        <v>0.58807033045215751</v>
      </c>
      <c r="I2152">
        <f>IF(B2152&gt;H2076,EXP(-1.414*M2076*J2152),1)</f>
        <v>1</v>
      </c>
      <c r="J2152">
        <f>IF(B2152&gt;H2076,B2152-H2076,0)</f>
        <v>0</v>
      </c>
    </row>
    <row r="2153" spans="1:10">
      <c r="A2153">
        <v>75</v>
      </c>
      <c r="B2153">
        <v>-23.815000000000001</v>
      </c>
      <c r="C2153">
        <v>10</v>
      </c>
      <c r="D2153">
        <v>2000</v>
      </c>
      <c r="E2153">
        <v>54</v>
      </c>
      <c r="F2153">
        <f>I2153*[1]!wallScanRefl(B2153,G2076,H2076,I2076,K2076)+J2076</f>
        <v>39.855763917708764</v>
      </c>
      <c r="G2153">
        <f t="shared" si="45"/>
        <v>3.7048039694738768</v>
      </c>
      <c r="I2153">
        <f>IF(B2153&gt;H2076,EXP(-1.414*M2076*J2153),1)</f>
        <v>1</v>
      </c>
      <c r="J2153">
        <f>IF(B2153&gt;H2076,B2153-H2076,0)</f>
        <v>0</v>
      </c>
    </row>
    <row r="2154" spans="1:10">
      <c r="A2154" t="s">
        <v>0</v>
      </c>
    </row>
    <row r="2155" spans="1:10">
      <c r="A2155" t="s">
        <v>0</v>
      </c>
    </row>
    <row r="2156" spans="1:10">
      <c r="A2156" t="s">
        <v>0</v>
      </c>
    </row>
    <row r="2157" spans="1:10">
      <c r="A2157" t="s">
        <v>0</v>
      </c>
    </row>
    <row r="2158" spans="1:10">
      <c r="A2158" t="s">
        <v>60</v>
      </c>
    </row>
    <row r="2159" spans="1:10">
      <c r="A2159" t="s">
        <v>2</v>
      </c>
    </row>
    <row r="2160" spans="1:10">
      <c r="A2160" t="s">
        <v>15</v>
      </c>
    </row>
    <row r="2161" spans="1:13">
      <c r="A2161" t="s">
        <v>4</v>
      </c>
    </row>
    <row r="2162" spans="1:13">
      <c r="A2162" t="s">
        <v>5</v>
      </c>
    </row>
    <row r="2163" spans="1:13">
      <c r="A2163" t="s">
        <v>6</v>
      </c>
    </row>
    <row r="2164" spans="1:13">
      <c r="A2164" t="s">
        <v>7</v>
      </c>
    </row>
    <row r="2165" spans="1:13">
      <c r="A2165" t="s">
        <v>61</v>
      </c>
    </row>
    <row r="2166" spans="1:13">
      <c r="A2166" t="s">
        <v>9</v>
      </c>
    </row>
    <row r="2167" spans="1:13">
      <c r="A2167" t="s">
        <v>10</v>
      </c>
      <c r="G2167" t="s">
        <v>159</v>
      </c>
      <c r="H2167" t="s">
        <v>160</v>
      </c>
      <c r="I2167" t="s">
        <v>161</v>
      </c>
      <c r="J2167" t="s">
        <v>162</v>
      </c>
      <c r="K2167" t="s">
        <v>109</v>
      </c>
      <c r="M2167" t="s">
        <v>163</v>
      </c>
    </row>
    <row r="2168" spans="1:13">
      <c r="A2168" t="s">
        <v>11</v>
      </c>
      <c r="G2168">
        <v>250.34294937020175</v>
      </c>
      <c r="H2168">
        <v>-21.660138648691728</v>
      </c>
      <c r="I2168">
        <v>1.1074085517997039</v>
      </c>
      <c r="J2168">
        <v>39.659048311162863</v>
      </c>
      <c r="K2168">
        <v>90</v>
      </c>
      <c r="M2168">
        <v>0.29261016023453029</v>
      </c>
    </row>
    <row r="2169" spans="1:13">
      <c r="A2169" t="s">
        <v>0</v>
      </c>
    </row>
    <row r="2170" spans="1:13">
      <c r="A2170" t="s">
        <v>130</v>
      </c>
      <c r="B2170" t="s">
        <v>123</v>
      </c>
      <c r="C2170" t="s">
        <v>112</v>
      </c>
      <c r="D2170" t="s">
        <v>129</v>
      </c>
      <c r="E2170" t="s">
        <v>128</v>
      </c>
      <c r="F2170" t="s">
        <v>164</v>
      </c>
      <c r="G2170" t="s">
        <v>165</v>
      </c>
      <c r="H2170" t="s">
        <v>166</v>
      </c>
      <c r="I2170" t="s">
        <v>167</v>
      </c>
      <c r="J2170" t="s">
        <v>157</v>
      </c>
    </row>
    <row r="2171" spans="1:13">
      <c r="A2171">
        <v>1</v>
      </c>
      <c r="B2171">
        <v>-18.995000000000001</v>
      </c>
      <c r="C2171">
        <v>10</v>
      </c>
      <c r="D2171">
        <v>2000</v>
      </c>
      <c r="E2171">
        <v>155</v>
      </c>
      <c r="F2171">
        <f>I2171*[1]!wallScanRefl(B2171,G2168,H2168,I2168,K2168)+J2168</f>
        <v>122.76602189963455</v>
      </c>
      <c r="G2171">
        <f>(F2171-E2171)^2/E2171</f>
        <v>6.7034151237086403</v>
      </c>
      <c r="H2171">
        <f>SUM(G2178:G2245)/(COUNT(G2178:G2245)-4)</f>
        <v>1.1277984205622646</v>
      </c>
      <c r="I2171">
        <f>IF(B2171&gt;H2168,EXP(-1.414*M2168*J2171),1)</f>
        <v>0.33197249532110806</v>
      </c>
      <c r="J2171">
        <f>IF(B2171&gt;H2168,B2171-H2168,0)</f>
        <v>2.6651386486917268</v>
      </c>
    </row>
    <row r="2172" spans="1:13">
      <c r="A2172">
        <v>2</v>
      </c>
      <c r="B2172">
        <v>-19.065000000000001</v>
      </c>
      <c r="C2172">
        <v>10</v>
      </c>
      <c r="D2172">
        <v>2000</v>
      </c>
      <c r="E2172">
        <v>137</v>
      </c>
      <c r="F2172">
        <f>I2172*[1]!wallScanRefl(B2172,G2168,H2168,I2168,K2168)+J2168</f>
        <v>125.20820733265604</v>
      </c>
      <c r="G2172">
        <f t="shared" ref="G2172:G2235" si="46">(F2172-E2172)^2/E2172</f>
        <v>1.014937038756399</v>
      </c>
      <c r="I2172">
        <f>IF(B2172&gt;H2168,EXP(-1.414*M2168*J2172),1)</f>
        <v>0.34172785467580685</v>
      </c>
      <c r="J2172">
        <f>IF(B2172&gt;H2168,B2172-H2168,0)</f>
        <v>2.5951386486917265</v>
      </c>
    </row>
    <row r="2173" spans="1:13">
      <c r="A2173">
        <v>3</v>
      </c>
      <c r="B2173">
        <v>-19.135000000000002</v>
      </c>
      <c r="C2173">
        <v>9</v>
      </c>
      <c r="D2173">
        <v>2000</v>
      </c>
      <c r="E2173">
        <v>123</v>
      </c>
      <c r="F2173">
        <f>I2173*[1]!wallScanRefl(B2173,G2168,H2168,I2168,K2168)+J2168</f>
        <v>127.722158941628</v>
      </c>
      <c r="G2173">
        <f t="shared" si="46"/>
        <v>0.18129093552843276</v>
      </c>
      <c r="I2173">
        <f>IF(B2173&gt;H2168,EXP(-1.414*M2168*J2173),1)</f>
        <v>0.35176988547913646</v>
      </c>
      <c r="J2173">
        <f>IF(B2173&gt;H2168,B2173-H2168,0)</f>
        <v>2.5251386486917262</v>
      </c>
    </row>
    <row r="2174" spans="1:13">
      <c r="A2174">
        <v>4</v>
      </c>
      <c r="B2174">
        <v>-19.204999999999998</v>
      </c>
      <c r="C2174">
        <v>10</v>
      </c>
      <c r="D2174">
        <v>2000</v>
      </c>
      <c r="E2174">
        <v>129</v>
      </c>
      <c r="F2174">
        <f>I2174*[1]!wallScanRefl(B2174,G2168,H2168,I2168,K2168)+J2168</f>
        <v>130.30998565077076</v>
      </c>
      <c r="G2174">
        <f t="shared" si="46"/>
        <v>1.330280934283163E-2</v>
      </c>
      <c r="I2174">
        <f>IF(B2174&gt;H2168,EXP(-1.414*M2168*J2174),1)</f>
        <v>0.36210701187176331</v>
      </c>
      <c r="J2174">
        <f>IF(B2174&gt;H2168,B2174-H2168,0)</f>
        <v>2.4551386486917295</v>
      </c>
    </row>
    <row r="2175" spans="1:13">
      <c r="A2175">
        <v>5</v>
      </c>
      <c r="B2175">
        <v>-19.265000000000001</v>
      </c>
      <c r="C2175">
        <v>10</v>
      </c>
      <c r="D2175">
        <v>2000</v>
      </c>
      <c r="E2175">
        <v>131</v>
      </c>
      <c r="F2175">
        <f>I2175*[1]!wallScanRefl(B2175,G2168,H2168,I2168,K2168)+J2168</f>
        <v>132.58856524162218</v>
      </c>
      <c r="G2175">
        <f t="shared" si="46"/>
        <v>1.9263660510611652E-2</v>
      </c>
      <c r="I2175">
        <f>IF(B2175&gt;H2168,EXP(-1.414*M2168*J2175),1)</f>
        <v>0.37120884436428508</v>
      </c>
      <c r="J2175">
        <f>IF(B2175&gt;H2168,B2175-H2168,0)</f>
        <v>2.3951386486917272</v>
      </c>
    </row>
    <row r="2176" spans="1:13">
      <c r="A2176">
        <v>6</v>
      </c>
      <c r="B2176">
        <v>-19.34</v>
      </c>
      <c r="C2176">
        <v>9</v>
      </c>
      <c r="D2176">
        <v>2000</v>
      </c>
      <c r="E2176">
        <v>145</v>
      </c>
      <c r="F2176">
        <f>I2176*[1]!wallScanRefl(B2176,G2168,H2168,I2168,K2168)+J2168</f>
        <v>135.5174989488911</v>
      </c>
      <c r="G2176">
        <f t="shared" si="46"/>
        <v>0.62012293920194039</v>
      </c>
      <c r="I2176">
        <f>IF(B2176&gt;H2168,EXP(-1.414*M2168*J2176),1)</f>
        <v>0.3829085295946355</v>
      </c>
      <c r="J2176">
        <f>IF(B2176&gt;H2168,B2176-H2168,0)</f>
        <v>2.3201386486917279</v>
      </c>
    </row>
    <row r="2177" spans="1:10">
      <c r="A2177">
        <v>7</v>
      </c>
      <c r="B2177">
        <v>-19.395</v>
      </c>
      <c r="C2177">
        <v>10</v>
      </c>
      <c r="D2177">
        <v>2000</v>
      </c>
      <c r="E2177">
        <v>141</v>
      </c>
      <c r="F2177">
        <f>I2177*[1]!wallScanRefl(B2177,G2168,H2168,I2168,K2168)+J2168</f>
        <v>137.72389129822139</v>
      </c>
      <c r="G2177">
        <f t="shared" si="46"/>
        <v>7.611977465155699E-2</v>
      </c>
      <c r="I2177">
        <f>IF(B2177&gt;H2168,EXP(-1.414*M2168*J2177),1)</f>
        <v>0.39172200868354534</v>
      </c>
      <c r="J2177">
        <f>IF(B2177&gt;H2168,B2177-H2168,0)</f>
        <v>2.2651386486917282</v>
      </c>
    </row>
    <row r="2178" spans="1:10">
      <c r="A2178">
        <v>8</v>
      </c>
      <c r="B2178">
        <v>-19.46</v>
      </c>
      <c r="C2178">
        <v>10</v>
      </c>
      <c r="D2178">
        <v>2000</v>
      </c>
      <c r="E2178">
        <v>151</v>
      </c>
      <c r="F2178">
        <f>I2178*[1]!wallScanRefl(B2178,G2168,H2168,I2168,K2168)+J2168</f>
        <v>140.39701162190272</v>
      </c>
      <c r="G2178">
        <f t="shared" si="46"/>
        <v>0.74452557977527134</v>
      </c>
      <c r="I2178">
        <f>IF(B2178&gt;H2168,EXP(-1.414*M2168*J2178),1)</f>
        <v>0.40239984215321656</v>
      </c>
      <c r="J2178">
        <f>IF(B2178&gt;H2168,B2178-H2168,0)</f>
        <v>2.2001386486917269</v>
      </c>
    </row>
    <row r="2179" spans="1:10">
      <c r="A2179">
        <v>9</v>
      </c>
      <c r="B2179">
        <v>-19.524999999999999</v>
      </c>
      <c r="C2179">
        <v>10</v>
      </c>
      <c r="D2179">
        <v>2000</v>
      </c>
      <c r="E2179">
        <v>138</v>
      </c>
      <c r="F2179">
        <f>I2179*[1]!wallScanRefl(B2179,G2168,H2168,I2168,K2168)+J2168</f>
        <v>143.14299773567978</v>
      </c>
      <c r="G2179">
        <f t="shared" si="46"/>
        <v>0.19166975151599561</v>
      </c>
      <c r="I2179">
        <f>IF(B2179&gt;H2168,EXP(-1.414*M2168*J2179),1)</f>
        <v>0.41336873950257363</v>
      </c>
      <c r="J2179">
        <f>IF(B2179&gt;H2168,B2179-H2168,0)</f>
        <v>2.1351386486917292</v>
      </c>
    </row>
    <row r="2180" spans="1:10">
      <c r="A2180">
        <v>10</v>
      </c>
      <c r="B2180">
        <v>-19.585000000000001</v>
      </c>
      <c r="C2180">
        <v>9</v>
      </c>
      <c r="D2180">
        <v>2000</v>
      </c>
      <c r="E2180">
        <v>125</v>
      </c>
      <c r="F2180">
        <f>I2180*[1]!wallScanRefl(B2180,G2168,H2168,I2168,K2168)+J2168</f>
        <v>145.74414475146889</v>
      </c>
      <c r="G2180">
        <f t="shared" si="46"/>
        <v>3.4425563317591559</v>
      </c>
      <c r="I2180">
        <f>IF(B2180&gt;H2168,EXP(-1.414*M2168*J2180),1)</f>
        <v>0.42375907413086228</v>
      </c>
      <c r="J2180">
        <f>IF(B2180&gt;H2168,B2180-H2168,0)</f>
        <v>2.0751386486917269</v>
      </c>
    </row>
    <row r="2181" spans="1:10">
      <c r="A2181">
        <v>11</v>
      </c>
      <c r="B2181">
        <v>-19.655000000000001</v>
      </c>
      <c r="C2181">
        <v>10</v>
      </c>
      <c r="D2181">
        <v>2000</v>
      </c>
      <c r="E2181">
        <v>138</v>
      </c>
      <c r="F2181">
        <f>I2181*[1]!wallScanRefl(B2181,G2168,H2168,I2168,K2168)+J2168</f>
        <v>148.86156638289663</v>
      </c>
      <c r="G2181">
        <f t="shared" si="46"/>
        <v>0.85488133543529066</v>
      </c>
      <c r="I2181">
        <f>IF(B2181&gt;H2168,EXP(-1.414*M2168*J2181),1)</f>
        <v>0.43621167820567386</v>
      </c>
      <c r="J2181">
        <f>IF(B2181&gt;H2168,B2181-H2168,0)</f>
        <v>2.0051386486917266</v>
      </c>
    </row>
    <row r="2182" spans="1:10">
      <c r="A2182">
        <v>12</v>
      </c>
      <c r="B2182">
        <v>-19.725000000000001</v>
      </c>
      <c r="C2182">
        <v>9</v>
      </c>
      <c r="D2182">
        <v>2000</v>
      </c>
      <c r="E2182">
        <v>155</v>
      </c>
      <c r="F2182">
        <f>I2182*[1]!wallScanRefl(B2182,G2168,H2168,I2168,K2168)+J2168</f>
        <v>152.07059671294638</v>
      </c>
      <c r="G2182">
        <f t="shared" si="46"/>
        <v>5.5363894310971197E-2</v>
      </c>
      <c r="I2182">
        <f>IF(B2182&gt;H2168,EXP(-1.414*M2168*J2182),1)</f>
        <v>0.44903021508926838</v>
      </c>
      <c r="J2182">
        <f>IF(B2182&gt;H2168,B2182-H2168,0)</f>
        <v>1.9351386486917264</v>
      </c>
    </row>
    <row r="2183" spans="1:10">
      <c r="A2183">
        <v>13</v>
      </c>
      <c r="B2183">
        <v>-19.795000000000002</v>
      </c>
      <c r="C2183">
        <v>10</v>
      </c>
      <c r="D2183">
        <v>2000</v>
      </c>
      <c r="E2183">
        <v>167</v>
      </c>
      <c r="F2183">
        <f>I2183*[1]!wallScanRefl(B2183,G2168,H2168,I2168,K2168)+J2168</f>
        <v>155.37392775914282</v>
      </c>
      <c r="G2183">
        <f t="shared" si="46"/>
        <v>0.8093745853271257</v>
      </c>
      <c r="I2183">
        <f>IF(B2183&gt;H2168,EXP(-1.414*M2168*J2183),1)</f>
        <v>0.46222543810036876</v>
      </c>
      <c r="J2183">
        <f>IF(B2183&gt;H2168,B2183-H2168,0)</f>
        <v>1.8651386486917261</v>
      </c>
    </row>
    <row r="2184" spans="1:10">
      <c r="A2184">
        <v>14</v>
      </c>
      <c r="B2184">
        <v>-19.850000000000001</v>
      </c>
      <c r="C2184">
        <v>9</v>
      </c>
      <c r="D2184">
        <v>2000</v>
      </c>
      <c r="E2184">
        <v>150</v>
      </c>
      <c r="F2184">
        <f>I2184*[1]!wallScanRefl(B2184,G2168,H2168,I2168,K2168)+J2168</f>
        <v>158.03735933997007</v>
      </c>
      <c r="G2184">
        <f t="shared" si="46"/>
        <v>0.43066096773202711</v>
      </c>
      <c r="I2184">
        <f>IF(B2184&gt;H2168,EXP(-1.414*M2168*J2184),1)</f>
        <v>0.47286456968976559</v>
      </c>
      <c r="J2184">
        <f>IF(B2184&gt;H2168,B2184-H2168,0)</f>
        <v>1.8101386486917264</v>
      </c>
    </row>
    <row r="2185" spans="1:10">
      <c r="A2185">
        <v>15</v>
      </c>
      <c r="B2185">
        <v>-19.914999999999999</v>
      </c>
      <c r="C2185">
        <v>10</v>
      </c>
      <c r="D2185">
        <v>2000</v>
      </c>
      <c r="E2185">
        <v>160</v>
      </c>
      <c r="F2185">
        <f>I2185*[1]!wallScanRefl(B2185,G2168,H2168,I2168,K2168)+J2168</f>
        <v>161.26419843393489</v>
      </c>
      <c r="G2185">
        <f t="shared" si="46"/>
        <v>9.9887355022714869E-3</v>
      </c>
      <c r="I2185">
        <f>IF(B2185&gt;H2168,EXP(-1.414*M2168*J2185),1)</f>
        <v>0.48575424404281881</v>
      </c>
      <c r="J2185">
        <f>IF(B2185&gt;H2168,B2185-H2168,0)</f>
        <v>1.7451386486917286</v>
      </c>
    </row>
    <row r="2186" spans="1:10">
      <c r="A2186">
        <v>16</v>
      </c>
      <c r="B2186">
        <v>-19.984999999999999</v>
      </c>
      <c r="C2186">
        <v>10</v>
      </c>
      <c r="D2186">
        <v>2000</v>
      </c>
      <c r="E2186">
        <v>166</v>
      </c>
      <c r="F2186">
        <f>I2186*[1]!wallScanRefl(B2186,G2168,H2168,I2168,K2168)+J2168</f>
        <v>164.83769309252773</v>
      </c>
      <c r="G2186">
        <f t="shared" si="46"/>
        <v>8.1382972720346596E-3</v>
      </c>
      <c r="I2186">
        <f>IF(B2186&gt;H2168,EXP(-1.414*M2168*J2186),1)</f>
        <v>0.50002864109527367</v>
      </c>
      <c r="J2186">
        <f>IF(B2186&gt;H2168,B2186-H2168,0)</f>
        <v>1.6751386486917283</v>
      </c>
    </row>
    <row r="2187" spans="1:10">
      <c r="A2187">
        <v>17</v>
      </c>
      <c r="B2187">
        <v>-20.055</v>
      </c>
      <c r="C2187">
        <v>10</v>
      </c>
      <c r="D2187">
        <v>2000</v>
      </c>
      <c r="E2187">
        <v>181</v>
      </c>
      <c r="F2187">
        <f>I2187*[1]!wallScanRefl(B2187,G2168,H2168,I2168,K2168)+J2168</f>
        <v>168.51619863316057</v>
      </c>
      <c r="G2187">
        <f t="shared" si="46"/>
        <v>0.86102373793758025</v>
      </c>
      <c r="I2187">
        <f>IF(B2187&gt;H2168,EXP(-1.414*M2168*J2187),1)</f>
        <v>0.51472250625060156</v>
      </c>
      <c r="J2187">
        <f>IF(B2187&gt;H2168,B2187-H2168,0)</f>
        <v>1.6051386486917281</v>
      </c>
    </row>
    <row r="2188" spans="1:10">
      <c r="A2188">
        <v>18</v>
      </c>
      <c r="B2188">
        <v>-20.11</v>
      </c>
      <c r="C2188">
        <v>10</v>
      </c>
      <c r="D2188">
        <v>2000</v>
      </c>
      <c r="E2188">
        <v>176</v>
      </c>
      <c r="F2188">
        <f>I2188*[1]!wallScanRefl(B2188,G2168,H2168,I2168,K2168)+J2168</f>
        <v>171.48212838411632</v>
      </c>
      <c r="G2188">
        <f t="shared" si="46"/>
        <v>0.11597252237276928</v>
      </c>
      <c r="I2188">
        <f>IF(B2188&gt;H2168,EXP(-1.414*M2168*J2188),1)</f>
        <v>0.52656997292948049</v>
      </c>
      <c r="J2188">
        <f>IF(B2188&gt;H2168,B2188-H2168,0)</f>
        <v>1.5501386486917283</v>
      </c>
    </row>
    <row r="2189" spans="1:10">
      <c r="A2189">
        <v>19</v>
      </c>
      <c r="B2189">
        <v>-20.175000000000001</v>
      </c>
      <c r="C2189">
        <v>9</v>
      </c>
      <c r="D2189">
        <v>2000</v>
      </c>
      <c r="E2189">
        <v>193</v>
      </c>
      <c r="F2189">
        <f>I2189*[1]!wallScanRefl(B2189,G2168,H2168,I2168,K2168)+J2168</f>
        <v>175.07545442982047</v>
      </c>
      <c r="G2189">
        <f t="shared" si="46"/>
        <v>1.6647115745981487</v>
      </c>
      <c r="I2189">
        <f>IF(B2189&gt;H2168,EXP(-1.414*M2168*J2189),1)</f>
        <v>0.5409235868608655</v>
      </c>
      <c r="J2189">
        <f>IF(B2189&gt;H2168,B2189-H2168,0)</f>
        <v>1.4851386486917271</v>
      </c>
    </row>
    <row r="2190" spans="1:10">
      <c r="A2190">
        <v>20</v>
      </c>
      <c r="B2190">
        <v>-20.245000000000001</v>
      </c>
      <c r="C2190">
        <v>10</v>
      </c>
      <c r="D2190">
        <v>2000</v>
      </c>
      <c r="E2190">
        <v>165</v>
      </c>
      <c r="F2190">
        <f>I2190*[1]!wallScanRefl(B2190,G2168,H2168,I2168,K2168)+J2168</f>
        <v>179.05480730642404</v>
      </c>
      <c r="G2190">
        <f t="shared" si="46"/>
        <v>1.1971976267921851</v>
      </c>
      <c r="I2190">
        <f>IF(B2190&gt;H2168,EXP(-1.414*M2168*J2190),1)</f>
        <v>0.55681919281507597</v>
      </c>
      <c r="J2190">
        <f>IF(B2190&gt;H2168,B2190-H2168,0)</f>
        <v>1.4151386486917268</v>
      </c>
    </row>
    <row r="2191" spans="1:10">
      <c r="A2191">
        <v>21</v>
      </c>
      <c r="B2191">
        <v>-20.305</v>
      </c>
      <c r="C2191">
        <v>9</v>
      </c>
      <c r="D2191">
        <v>2000</v>
      </c>
      <c r="E2191">
        <v>169</v>
      </c>
      <c r="F2191">
        <f>I2191*[1]!wallScanRefl(B2191,G2168,H2168,I2168,K2168)+J2168</f>
        <v>182.55862470555257</v>
      </c>
      <c r="G2191">
        <f t="shared" si="46"/>
        <v>1.0877887805089979</v>
      </c>
      <c r="I2191">
        <f>IF(B2191&gt;H2168,EXP(-1.414*M2168*J2191),1)</f>
        <v>0.57081526263826554</v>
      </c>
      <c r="J2191">
        <f>IF(B2191&gt;H2168,B2191-H2168,0)</f>
        <v>1.3551386486917281</v>
      </c>
    </row>
    <row r="2192" spans="1:10">
      <c r="A2192">
        <v>22</v>
      </c>
      <c r="B2192">
        <v>-20.37</v>
      </c>
      <c r="C2192">
        <v>9</v>
      </c>
      <c r="D2192">
        <v>2000</v>
      </c>
      <c r="E2192">
        <v>200</v>
      </c>
      <c r="F2192">
        <f>I2192*[1]!wallScanRefl(B2192,G2168,H2168,I2168,K2168)+J2168</f>
        <v>186.45388166278559</v>
      </c>
      <c r="G2192">
        <f t="shared" si="46"/>
        <v>0.91748661002908238</v>
      </c>
      <c r="I2192">
        <f>IF(B2192&gt;H2168,EXP(-1.414*M2168*J2192),1)</f>
        <v>0.58637494573312576</v>
      </c>
      <c r="J2192">
        <f>IF(B2192&gt;H2168,B2192-H2168,0)</f>
        <v>1.2901386486917268</v>
      </c>
    </row>
    <row r="2193" spans="1:10">
      <c r="A2193">
        <v>23</v>
      </c>
      <c r="B2193">
        <v>-20.440000000000001</v>
      </c>
      <c r="C2193">
        <v>10</v>
      </c>
      <c r="D2193">
        <v>2000</v>
      </c>
      <c r="E2193">
        <v>198</v>
      </c>
      <c r="F2193">
        <f>I2193*[1]!wallScanRefl(B2193,G2168,H2168,I2168,K2168)+J2168</f>
        <v>190.76760153699689</v>
      </c>
      <c r="G2193">
        <f t="shared" si="46"/>
        <v>0.26417973498812986</v>
      </c>
      <c r="I2193">
        <f>IF(B2193&gt;H2168,EXP(-1.414*M2168*J2193),1)</f>
        <v>0.60360618745598449</v>
      </c>
      <c r="J2193">
        <f>IF(B2193&gt;H2168,B2193-H2168,0)</f>
        <v>1.2201386486917265</v>
      </c>
    </row>
    <row r="2194" spans="1:10">
      <c r="A2194">
        <v>24</v>
      </c>
      <c r="B2194">
        <v>-20.504999999999999</v>
      </c>
      <c r="C2194">
        <v>9</v>
      </c>
      <c r="D2194">
        <v>2000</v>
      </c>
      <c r="E2194">
        <v>191</v>
      </c>
      <c r="F2194">
        <f>I2194*[1]!wallScanRefl(B2194,G2168,H2168,I2168,K2168)+J2168</f>
        <v>194.88662454673488</v>
      </c>
      <c r="G2194">
        <f t="shared" si="46"/>
        <v>7.9088221818230914E-2</v>
      </c>
      <c r="I2194">
        <f>IF(B2194&gt;H2168,EXP(-1.414*M2168*J2194),1)</f>
        <v>0.62005970859608606</v>
      </c>
      <c r="J2194">
        <f>IF(B2194&gt;H2168,B2194-H2168,0)</f>
        <v>1.1551386486917288</v>
      </c>
    </row>
    <row r="2195" spans="1:10">
      <c r="A2195">
        <v>25</v>
      </c>
      <c r="B2195">
        <v>-20.56</v>
      </c>
      <c r="C2195">
        <v>10</v>
      </c>
      <c r="D2195">
        <v>2000</v>
      </c>
      <c r="E2195">
        <v>227</v>
      </c>
      <c r="F2195">
        <f>I2195*[1]!wallScanRefl(B2195,G2168,H2168,I2168,K2168)+J2168</f>
        <v>198.45952745026307</v>
      </c>
      <c r="G2195">
        <f t="shared" si="46"/>
        <v>3.5883637593052304</v>
      </c>
      <c r="I2195">
        <f>IF(B2195&gt;H2168,EXP(-1.414*M2168*J2195),1)</f>
        <v>0.63433174187090635</v>
      </c>
      <c r="J2195">
        <f>IF(B2195&gt;H2168,B2195-H2168,0)</f>
        <v>1.1001386486917291</v>
      </c>
    </row>
    <row r="2196" spans="1:10">
      <c r="A2196">
        <v>26</v>
      </c>
      <c r="B2196">
        <v>-20.63</v>
      </c>
      <c r="C2196">
        <v>10</v>
      </c>
      <c r="D2196">
        <v>2000</v>
      </c>
      <c r="E2196">
        <v>215</v>
      </c>
      <c r="F2196">
        <f>I2196*[1]!wallScanRefl(B2196,G2168,H2168,I2168,K2168)+J2168</f>
        <v>203.12604579601276</v>
      </c>
      <c r="G2196">
        <f t="shared" si="46"/>
        <v>0.65577110901574986</v>
      </c>
      <c r="I2196">
        <f>IF(B2196&gt;H2168,EXP(-1.414*M2168*J2196),1)</f>
        <v>0.65297224425968736</v>
      </c>
      <c r="J2196">
        <f>IF(B2196&gt;H2168,B2196-H2168,0)</f>
        <v>1.0301386486917288</v>
      </c>
    </row>
    <row r="2197" spans="1:10">
      <c r="A2197">
        <v>27</v>
      </c>
      <c r="B2197">
        <v>-20.7</v>
      </c>
      <c r="C2197">
        <v>10</v>
      </c>
      <c r="D2197">
        <v>2000</v>
      </c>
      <c r="E2197">
        <v>225</v>
      </c>
      <c r="F2197">
        <f>I2197*[1]!wallScanRefl(B2197,G2168,H2168,I2168,K2168)+J2168</f>
        <v>207.92969466926013</v>
      </c>
      <c r="G2197">
        <f t="shared" si="46"/>
        <v>1.2950903292652711</v>
      </c>
      <c r="I2197">
        <f>IF(B2197&gt;H2168,EXP(-1.414*M2168*J2197),1)</f>
        <v>0.67216051732802051</v>
      </c>
      <c r="J2197">
        <f>IF(B2197&gt;H2168,B2197-H2168,0)</f>
        <v>0.96013864869172849</v>
      </c>
    </row>
    <row r="2198" spans="1:10">
      <c r="A2198">
        <v>28</v>
      </c>
      <c r="B2198">
        <v>-20.765000000000001</v>
      </c>
      <c r="C2198">
        <v>10</v>
      </c>
      <c r="D2198">
        <v>2000</v>
      </c>
      <c r="E2198">
        <v>205</v>
      </c>
      <c r="F2198">
        <f>I2198*[1]!wallScanRefl(B2198,G2168,H2168,I2168,K2168)+J2168</f>
        <v>212.51653405999048</v>
      </c>
      <c r="G2198">
        <f t="shared" si="46"/>
        <v>0.27560138670730205</v>
      </c>
      <c r="I2198">
        <f>IF(B2198&gt;H2168,EXP(-1.414*M2168*J2198),1)</f>
        <v>0.69048274051133618</v>
      </c>
      <c r="J2198">
        <f>IF(B2198&gt;H2168,B2198-H2168,0)</f>
        <v>0.89513864869172721</v>
      </c>
    </row>
    <row r="2199" spans="1:10">
      <c r="A2199">
        <v>29</v>
      </c>
      <c r="B2199">
        <v>-20.83</v>
      </c>
      <c r="C2199">
        <v>10</v>
      </c>
      <c r="D2199">
        <v>2000</v>
      </c>
      <c r="E2199">
        <v>220</v>
      </c>
      <c r="F2199">
        <f>I2199*[1]!wallScanRefl(B2199,G2168,H2168,I2168,K2168)+J2168</f>
        <v>217.22840473842103</v>
      </c>
      <c r="G2199">
        <f t="shared" si="46"/>
        <v>3.4917001336395352E-2</v>
      </c>
      <c r="I2199">
        <f>IF(B2199&gt;H2168,EXP(-1.414*M2168*J2199),1)</f>
        <v>0.70930440371489134</v>
      </c>
      <c r="J2199">
        <f>IF(B2199&gt;H2168,B2199-H2168,0)</f>
        <v>0.83013864869172949</v>
      </c>
    </row>
    <row r="2200" spans="1:10">
      <c r="A2200">
        <v>30</v>
      </c>
      <c r="B2200">
        <v>-20.895</v>
      </c>
      <c r="C2200">
        <v>10</v>
      </c>
      <c r="D2200">
        <v>2000</v>
      </c>
      <c r="E2200">
        <v>200</v>
      </c>
      <c r="F2200">
        <f>I2200*[1]!wallScanRefl(B2200,G2168,H2168,I2168,K2168)+J2168</f>
        <v>222.02096368253132</v>
      </c>
      <c r="G2200">
        <f t="shared" si="46"/>
        <v>2.4246142075368162</v>
      </c>
      <c r="I2200">
        <f>IF(B2200&gt;H2168,EXP(-1.414*M2168*J2200),1)</f>
        <v>0.72863912102532624</v>
      </c>
      <c r="J2200">
        <f>IF(B2200&gt;H2168,B2200-H2168,0)</f>
        <v>0.76513864869172821</v>
      </c>
    </row>
    <row r="2201" spans="1:10">
      <c r="A2201">
        <v>31</v>
      </c>
      <c r="B2201">
        <v>-20.96</v>
      </c>
      <c r="C2201">
        <v>10</v>
      </c>
      <c r="D2201">
        <v>2000</v>
      </c>
      <c r="E2201">
        <v>242</v>
      </c>
      <c r="F2201">
        <f>I2201*[1]!wallScanRefl(B2201,G2168,H2168,I2168,K2168)+J2168</f>
        <v>225.99044692798071</v>
      </c>
      <c r="G2201">
        <f t="shared" si="46"/>
        <v>1.0591148329165379</v>
      </c>
      <c r="I2201">
        <f>IF(B2201&gt;H2168,EXP(-1.414*M2168*J2201),1)</f>
        <v>0.74850087763160711</v>
      </c>
      <c r="J2201">
        <f>IF(B2201&gt;H2168,B2201-H2168,0)</f>
        <v>0.70013864869172693</v>
      </c>
    </row>
    <row r="2202" spans="1:10">
      <c r="A2202">
        <v>32</v>
      </c>
      <c r="B2202">
        <v>-21.024999999999999</v>
      </c>
      <c r="C2202">
        <v>10</v>
      </c>
      <c r="D2202">
        <v>2000</v>
      </c>
      <c r="E2202">
        <v>222</v>
      </c>
      <c r="F2202">
        <f>I2202*[1]!wallScanRefl(B2202,G2168,H2168,I2168,K2168)+J2168</f>
        <v>228.71451401133328</v>
      </c>
      <c r="G2202">
        <f t="shared" si="46"/>
        <v>0.20308422706482393</v>
      </c>
      <c r="I2202">
        <f>IF(B2202&gt;H2168,EXP(-1.414*M2168*J2202),1)</f>
        <v>0.76890403994079792</v>
      </c>
      <c r="J2202">
        <f>IF(B2202&gt;H2168,B2202-H2168,0)</f>
        <v>0.6351386486917292</v>
      </c>
    </row>
    <row r="2203" spans="1:10">
      <c r="A2203">
        <v>33</v>
      </c>
      <c r="B2203">
        <v>-21.085000000000001</v>
      </c>
      <c r="C2203">
        <v>10</v>
      </c>
      <c r="D2203">
        <v>2000</v>
      </c>
      <c r="E2203">
        <v>218</v>
      </c>
      <c r="F2203">
        <f>I2203*[1]!wallScanRefl(B2203,G2168,H2168,I2168,K2168)+J2168</f>
        <v>230.03120021462121</v>
      </c>
      <c r="G2203">
        <f t="shared" si="46"/>
        <v>0.6639898101114744</v>
      </c>
      <c r="I2203">
        <f>IF(B2203&gt;H2168,EXP(-1.414*M2168*J2203),1)</f>
        <v>0.78823102214472951</v>
      </c>
      <c r="J2203">
        <f>IF(B2203&gt;H2168,B2203-H2168,0)</f>
        <v>0.57513864869172693</v>
      </c>
    </row>
    <row r="2204" spans="1:10">
      <c r="A2204">
        <v>34</v>
      </c>
      <c r="B2204">
        <v>-21.155000000000001</v>
      </c>
      <c r="C2204">
        <v>10</v>
      </c>
      <c r="D2204">
        <v>2000</v>
      </c>
      <c r="E2204">
        <v>237</v>
      </c>
      <c r="F2204">
        <f>I2204*[1]!wallScanRefl(B2204,G2168,H2168,I2168,K2168)+J2168</f>
        <v>229.99250580000603</v>
      </c>
      <c r="G2204">
        <f t="shared" si="46"/>
        <v>0.20719398718543941</v>
      </c>
      <c r="I2204">
        <f>IF(B2204&gt;H2168,EXP(-1.414*M2168*J2204),1)</f>
        <v>0.81139401601898264</v>
      </c>
      <c r="J2204">
        <f>IF(B2204&gt;H2168,B2204-H2168,0)</f>
        <v>0.50513864869172664</v>
      </c>
    </row>
    <row r="2205" spans="1:10">
      <c r="A2205">
        <v>35</v>
      </c>
      <c r="B2205">
        <v>-21.225000000000001</v>
      </c>
      <c r="C2205">
        <v>9</v>
      </c>
      <c r="D2205">
        <v>2000</v>
      </c>
      <c r="E2205">
        <v>224</v>
      </c>
      <c r="F2205">
        <f>I2205*[1]!wallScanRefl(B2205,G2168,H2168,I2168,K2168)+J2168</f>
        <v>228.11622286996209</v>
      </c>
      <c r="G2205">
        <f t="shared" si="46"/>
        <v>7.5639690692852327E-2</v>
      </c>
      <c r="I2205">
        <f>IF(B2205&gt;H2168,EXP(-1.414*M2168*J2205),1)</f>
        <v>0.83523767872019816</v>
      </c>
      <c r="J2205">
        <f>IF(B2205&gt;H2168,B2205-H2168,0)</f>
        <v>0.43513864869172636</v>
      </c>
    </row>
    <row r="2206" spans="1:10">
      <c r="A2206">
        <v>36</v>
      </c>
      <c r="B2206">
        <v>-21.285</v>
      </c>
      <c r="C2206">
        <v>10</v>
      </c>
      <c r="D2206">
        <v>2000</v>
      </c>
      <c r="E2206">
        <v>206</v>
      </c>
      <c r="F2206">
        <f>I2206*[1]!wallScanRefl(B2206,G2168,H2168,I2168,K2168)+J2168</f>
        <v>224.92659350316887</v>
      </c>
      <c r="G2206">
        <f t="shared" si="46"/>
        <v>1.7389123380300691</v>
      </c>
      <c r="I2206">
        <f>IF(B2206&gt;H2168,EXP(-1.414*M2168*J2206),1)</f>
        <v>0.85623200689920009</v>
      </c>
      <c r="J2206">
        <f>IF(B2206&gt;H2168,B2206-H2168,0)</f>
        <v>0.37513864869172764</v>
      </c>
    </row>
    <row r="2207" spans="1:10">
      <c r="A2207">
        <v>37</v>
      </c>
      <c r="B2207">
        <v>-21.344999999999999</v>
      </c>
      <c r="C2207">
        <v>10</v>
      </c>
      <c r="D2207">
        <v>2000</v>
      </c>
      <c r="E2207">
        <v>223</v>
      </c>
      <c r="F2207">
        <f>I2207*[1]!wallScanRefl(B2207,G2168,H2168,I2168,K2168)+J2168</f>
        <v>220.16744358323962</v>
      </c>
      <c r="G2207">
        <f t="shared" si="46"/>
        <v>3.5979263919867353E-2</v>
      </c>
      <c r="I2207">
        <f>IF(B2207&gt;H2168,EXP(-1.414*M2168*J2207),1)</f>
        <v>0.87775404333049611</v>
      </c>
      <c r="J2207">
        <f>IF(B2207&gt;H2168,B2207-H2168,0)</f>
        <v>0.31513864869172892</v>
      </c>
    </row>
    <row r="2208" spans="1:10">
      <c r="A2208">
        <v>38</v>
      </c>
      <c r="B2208">
        <v>-21.414999999999999</v>
      </c>
      <c r="C2208">
        <v>9</v>
      </c>
      <c r="D2208">
        <v>2000</v>
      </c>
      <c r="E2208">
        <v>201</v>
      </c>
      <c r="F2208">
        <f>I2208*[1]!wallScanRefl(B2208,G2168,H2168,I2168,K2168)+J2168</f>
        <v>212.48527149652818</v>
      </c>
      <c r="G2208">
        <f t="shared" si="46"/>
        <v>0.65627592710926752</v>
      </c>
      <c r="I2208">
        <f>IF(B2208&gt;H2168,EXP(-1.414*M2168*J2208),1)</f>
        <v>0.90354776491410571</v>
      </c>
      <c r="J2208">
        <f>IF(B2208&gt;H2168,B2208-H2168,0)</f>
        <v>0.24513864869172863</v>
      </c>
    </row>
    <row r="2209" spans="1:10">
      <c r="A2209">
        <v>39</v>
      </c>
      <c r="B2209">
        <v>-21.475000000000001</v>
      </c>
      <c r="C2209">
        <v>10</v>
      </c>
      <c r="D2209">
        <v>2000</v>
      </c>
      <c r="E2209">
        <v>210</v>
      </c>
      <c r="F2209">
        <f>I2209*[1]!wallScanRefl(B2209,G2168,H2168,I2168,K2168)+J2168</f>
        <v>203.94337557060408</v>
      </c>
      <c r="G2209">
        <f t="shared" si="46"/>
        <v>0.17467952132740719</v>
      </c>
      <c r="I2209">
        <f>IF(B2209&gt;H2168,EXP(-1.414*M2168*J2209),1)</f>
        <v>0.92625911856265941</v>
      </c>
      <c r="J2209">
        <f>IF(B2209&gt;H2168,B2209-H2168,0)</f>
        <v>0.18513864869172636</v>
      </c>
    </row>
    <row r="2210" spans="1:10">
      <c r="A2210">
        <v>40</v>
      </c>
      <c r="B2210">
        <v>-21.54</v>
      </c>
      <c r="C2210">
        <v>10</v>
      </c>
      <c r="D2210">
        <v>2000</v>
      </c>
      <c r="E2210">
        <v>189</v>
      </c>
      <c r="F2210">
        <f>I2210*[1]!wallScanRefl(B2210,G2168,H2168,I2168,K2168)+J2168</f>
        <v>192.50300253235253</v>
      </c>
      <c r="G2210">
        <f t="shared" si="46"/>
        <v>6.4926067416233885E-2</v>
      </c>
      <c r="I2210">
        <f>IF(B2210&gt;H2168,EXP(-1.414*M2168*J2210),1)</f>
        <v>0.95150773977496927</v>
      </c>
      <c r="J2210">
        <f>IF(B2210&gt;H2168,B2210-H2168,0)</f>
        <v>0.12013864869172863</v>
      </c>
    </row>
    <row r="2211" spans="1:10">
      <c r="A2211">
        <v>41</v>
      </c>
      <c r="B2211">
        <v>-21.61</v>
      </c>
      <c r="C2211">
        <v>10</v>
      </c>
      <c r="D2211">
        <v>2000</v>
      </c>
      <c r="E2211">
        <v>181</v>
      </c>
      <c r="F2211">
        <f>I2211*[1]!wallScanRefl(B2211,G2168,H2168,I2168,K2168)+J2168</f>
        <v>177.45818229336635</v>
      </c>
      <c r="G2211">
        <f t="shared" si="46"/>
        <v>6.9306478823335113E-2</v>
      </c>
      <c r="I2211">
        <f>IF(B2211&gt;H2168,EXP(-1.414*M2168*J2211),1)</f>
        <v>0.97946879094971628</v>
      </c>
      <c r="J2211">
        <f>IF(B2211&gt;H2168,B2211-H2168,0)</f>
        <v>5.0138648691728349E-2</v>
      </c>
    </row>
    <row r="2212" spans="1:10">
      <c r="A2212">
        <v>42</v>
      </c>
      <c r="B2212">
        <v>-21.67</v>
      </c>
      <c r="C2212">
        <v>9</v>
      </c>
      <c r="D2212">
        <v>2000</v>
      </c>
      <c r="E2212">
        <v>164</v>
      </c>
      <c r="F2212">
        <f>I2212*[1]!wallScanRefl(B2212,G2168,H2168,I2168,K2168)+J2168</f>
        <v>161.69770156113063</v>
      </c>
      <c r="G2212">
        <f t="shared" si="46"/>
        <v>3.2320598180611858E-2</v>
      </c>
      <c r="I2212">
        <f>IF(B2212&gt;H2168,EXP(-1.414*M2168*J2212),1)</f>
        <v>1</v>
      </c>
      <c r="J2212">
        <f>IF(B2212&gt;H2168,B2212-H2168,0)</f>
        <v>0</v>
      </c>
    </row>
    <row r="2213" spans="1:10">
      <c r="A2213">
        <v>43</v>
      </c>
      <c r="B2213">
        <v>-21.734999999999999</v>
      </c>
      <c r="C2213">
        <v>10</v>
      </c>
      <c r="D2213">
        <v>2000</v>
      </c>
      <c r="E2213">
        <v>137</v>
      </c>
      <c r="F2213">
        <f>I2213*[1]!wallScanRefl(B2213,G2168,H2168,I2168,K2168)+J2168</f>
        <v>142.04138061657653</v>
      </c>
      <c r="G2213">
        <f t="shared" si="46"/>
        <v>0.18551473373133998</v>
      </c>
      <c r="I2213">
        <f>IF(B2213&gt;H2168,EXP(-1.414*M2168*J2213),1)</f>
        <v>1</v>
      </c>
      <c r="J2213">
        <f>IF(B2213&gt;H2168,B2213-H2168,0)</f>
        <v>0</v>
      </c>
    </row>
    <row r="2214" spans="1:10">
      <c r="A2214">
        <v>44</v>
      </c>
      <c r="B2214">
        <v>-21.8</v>
      </c>
      <c r="C2214">
        <v>10</v>
      </c>
      <c r="D2214">
        <v>2000</v>
      </c>
      <c r="E2214">
        <v>137</v>
      </c>
      <c r="F2214">
        <f>I2214*[1]!wallScanRefl(B2214,G2168,H2168,I2168,K2168)+J2168</f>
        <v>124.11000894365375</v>
      </c>
      <c r="G2214">
        <f t="shared" si="46"/>
        <v>1.2127873681217973</v>
      </c>
      <c r="I2214">
        <f>IF(B2214&gt;H2168,EXP(-1.414*M2168*J2214),1)</f>
        <v>1</v>
      </c>
      <c r="J2214">
        <f>IF(B2214&gt;H2168,B2214-H2168,0)</f>
        <v>0</v>
      </c>
    </row>
    <row r="2215" spans="1:10">
      <c r="A2215">
        <v>45</v>
      </c>
      <c r="B2215">
        <v>-21.87</v>
      </c>
      <c r="C2215">
        <v>10</v>
      </c>
      <c r="D2215">
        <v>2000</v>
      </c>
      <c r="E2215">
        <v>117</v>
      </c>
      <c r="F2215">
        <f>I2215*[1]!wallScanRefl(B2215,G2168,H2168,I2168,K2168)+J2168</f>
        <v>106.72838626830833</v>
      </c>
      <c r="G2215">
        <f t="shared" si="46"/>
        <v>0.90176109959894812</v>
      </c>
      <c r="I2215">
        <f>IF(B2215&gt;H2168,EXP(-1.414*M2168*J2215),1)</f>
        <v>1</v>
      </c>
      <c r="J2215">
        <f>IF(B2215&gt;H2168,B2215-H2168,0)</f>
        <v>0</v>
      </c>
    </row>
    <row r="2216" spans="1:10">
      <c r="A2216">
        <v>46</v>
      </c>
      <c r="B2216">
        <v>-21.93</v>
      </c>
      <c r="C2216">
        <v>10</v>
      </c>
      <c r="D2216">
        <v>2000</v>
      </c>
      <c r="E2216">
        <v>102</v>
      </c>
      <c r="F2216">
        <f>I2216*[1]!wallScanRefl(B2216,G2168,H2168,I2168,K2168)+J2168</f>
        <v>93.422113412706182</v>
      </c>
      <c r="G2216">
        <f t="shared" si="46"/>
        <v>0.72137390494583509</v>
      </c>
      <c r="I2216">
        <f>IF(B2216&gt;H2168,EXP(-1.414*M2168*J2216),1)</f>
        <v>1</v>
      </c>
      <c r="J2216">
        <f>IF(B2216&gt;H2168,B2216-H2168,0)</f>
        <v>0</v>
      </c>
    </row>
    <row r="2217" spans="1:10">
      <c r="A2217">
        <v>47</v>
      </c>
      <c r="B2217">
        <v>-22</v>
      </c>
      <c r="C2217">
        <v>9</v>
      </c>
      <c r="D2217">
        <v>2000</v>
      </c>
      <c r="E2217">
        <v>70</v>
      </c>
      <c r="F2217">
        <f>I2217*[1]!wallScanRefl(B2217,G2168,H2168,I2168,K2168)+J2168</f>
        <v>79.755766091645782</v>
      </c>
      <c r="G2217">
        <f t="shared" si="46"/>
        <v>1.3596424576415089</v>
      </c>
      <c r="I2217">
        <f>IF(B2217&gt;H2168,EXP(-1.414*M2168*J2217),1)</f>
        <v>1</v>
      </c>
      <c r="J2217">
        <f>IF(B2217&gt;H2168,B2217-H2168,0)</f>
        <v>0</v>
      </c>
    </row>
    <row r="2218" spans="1:10">
      <c r="A2218">
        <v>48</v>
      </c>
      <c r="B2218">
        <v>-22.06</v>
      </c>
      <c r="C2218">
        <v>10</v>
      </c>
      <c r="D2218">
        <v>2000</v>
      </c>
      <c r="E2218">
        <v>80</v>
      </c>
      <c r="F2218">
        <f>I2218*[1]!wallScanRefl(B2218,G2168,H2168,I2168,K2168)+J2168</f>
        <v>69.634014968287872</v>
      </c>
      <c r="G2218">
        <f t="shared" si="46"/>
        <v>1.3431705709709987</v>
      </c>
      <c r="I2218">
        <f>IF(B2218&gt;H2168,EXP(-1.414*M2168*J2218),1)</f>
        <v>1</v>
      </c>
      <c r="J2218">
        <f>IF(B2218&gt;H2168,B2218-H2168,0)</f>
        <v>0</v>
      </c>
    </row>
    <row r="2219" spans="1:10">
      <c r="A2219">
        <v>49</v>
      </c>
      <c r="B2219">
        <v>-22.135000000000002</v>
      </c>
      <c r="C2219">
        <v>9</v>
      </c>
      <c r="D2219">
        <v>2000</v>
      </c>
      <c r="E2219">
        <v>47</v>
      </c>
      <c r="F2219">
        <f>I2219*[1]!wallScanRefl(B2219,G2168,H2168,I2168,K2168)+J2168</f>
        <v>59.048703149921486</v>
      </c>
      <c r="G2219">
        <f t="shared" si="46"/>
        <v>3.0887499488282546</v>
      </c>
      <c r="I2219">
        <f>IF(B2219&gt;H2168,EXP(-1.414*M2168*J2219),1)</f>
        <v>1</v>
      </c>
      <c r="J2219">
        <f>IF(B2219&gt;H2168,B2219-H2168,0)</f>
        <v>0</v>
      </c>
    </row>
    <row r="2220" spans="1:10">
      <c r="A2220">
        <v>50</v>
      </c>
      <c r="B2220">
        <v>-22.19</v>
      </c>
      <c r="C2220">
        <v>10</v>
      </c>
      <c r="D2220">
        <v>2000</v>
      </c>
      <c r="E2220">
        <v>69</v>
      </c>
      <c r="F2220">
        <f>I2220*[1]!wallScanRefl(B2220,G2168,H2168,I2168,K2168)+J2168</f>
        <v>52.745713610398482</v>
      </c>
      <c r="G2220">
        <f t="shared" si="46"/>
        <v>3.8290119715244226</v>
      </c>
      <c r="I2220">
        <f>IF(B2220&gt;H2168,EXP(-1.414*M2168*J2220),1)</f>
        <v>1</v>
      </c>
      <c r="J2220">
        <f>IF(B2220&gt;H2168,B2220-H2168,0)</f>
        <v>0</v>
      </c>
    </row>
    <row r="2221" spans="1:10">
      <c r="A2221">
        <v>51</v>
      </c>
      <c r="B2221">
        <v>-22.254999999999999</v>
      </c>
      <c r="C2221">
        <v>9</v>
      </c>
      <c r="D2221">
        <v>2000</v>
      </c>
      <c r="E2221">
        <v>31</v>
      </c>
      <c r="F2221">
        <f>I2221*[1]!wallScanRefl(B2221,G2168,H2168,I2168,K2168)+J2168</f>
        <v>46.888986838902682</v>
      </c>
      <c r="G2221">
        <f t="shared" si="46"/>
        <v>8.1438678311878263</v>
      </c>
      <c r="I2221">
        <f>IF(B2221&gt;H2168,EXP(-1.414*M2168*J2221),1)</f>
        <v>1</v>
      </c>
      <c r="J2221">
        <f>IF(B2221&gt;H2168,B2221-H2168,0)</f>
        <v>0</v>
      </c>
    </row>
    <row r="2222" spans="1:10">
      <c r="A2222">
        <v>52</v>
      </c>
      <c r="B2222">
        <v>-22.32</v>
      </c>
      <c r="C2222">
        <v>9</v>
      </c>
      <c r="D2222">
        <v>2000</v>
      </c>
      <c r="E2222">
        <v>52</v>
      </c>
      <c r="F2222">
        <f>I2222*[1]!wallScanRefl(B2222,G2168,H2168,I2168,K2168)+J2168</f>
        <v>42.757209339038923</v>
      </c>
      <c r="G2222">
        <f t="shared" si="46"/>
        <v>1.6428688308144097</v>
      </c>
      <c r="I2222">
        <f>IF(B2222&gt;H2168,EXP(-1.414*M2168*J2222),1)</f>
        <v>1</v>
      </c>
      <c r="J2222">
        <f>IF(B2222&gt;H2168,B2222-H2168,0)</f>
        <v>0</v>
      </c>
    </row>
    <row r="2223" spans="1:10">
      <c r="A2223">
        <v>53</v>
      </c>
      <c r="B2223">
        <v>-22.385000000000002</v>
      </c>
      <c r="C2223">
        <v>10</v>
      </c>
      <c r="D2223">
        <v>2000</v>
      </c>
      <c r="E2223">
        <v>42</v>
      </c>
      <c r="F2223">
        <f>I2223*[1]!wallScanRefl(B2223,G2168,H2168,I2168,K2168)+J2168</f>
        <v>40.350381110807582</v>
      </c>
      <c r="G2223">
        <f t="shared" si="46"/>
        <v>6.4791487609057771E-2</v>
      </c>
      <c r="I2223">
        <f>IF(B2223&gt;H2168,EXP(-1.414*M2168*J2223),1)</f>
        <v>1</v>
      </c>
      <c r="J2223">
        <f>IF(B2223&gt;H2168,B2223-H2168,0)</f>
        <v>0</v>
      </c>
    </row>
    <row r="2224" spans="1:10">
      <c r="A2224">
        <v>54</v>
      </c>
      <c r="B2224">
        <v>-22.454999999999998</v>
      </c>
      <c r="C2224">
        <v>10</v>
      </c>
      <c r="D2224">
        <v>2000</v>
      </c>
      <c r="E2224">
        <v>47</v>
      </c>
      <c r="F2224">
        <f>I2224*[1]!wallScanRefl(B2224,G2168,H2168,I2168,K2168)+J2168</f>
        <v>39.659048311162863</v>
      </c>
      <c r="G2224">
        <f t="shared" si="46"/>
        <v>1.1465866318689535</v>
      </c>
      <c r="I2224">
        <f>IF(B2224&gt;H2168,EXP(-1.414*M2168*J2224),1)</f>
        <v>1</v>
      </c>
      <c r="J2224">
        <f>IF(B2224&gt;H2168,B2224-H2168,0)</f>
        <v>0</v>
      </c>
    </row>
    <row r="2225" spans="1:10">
      <c r="A2225">
        <v>55</v>
      </c>
      <c r="B2225">
        <v>-22.51</v>
      </c>
      <c r="C2225">
        <v>10</v>
      </c>
      <c r="D2225">
        <v>2000</v>
      </c>
      <c r="E2225">
        <v>37</v>
      </c>
      <c r="F2225">
        <f>I2225*[1]!wallScanRefl(B2225,G2168,H2168,I2168,K2168)+J2168</f>
        <v>39.659048311162863</v>
      </c>
      <c r="G2225">
        <f t="shared" si="46"/>
        <v>0.19109561948913711</v>
      </c>
      <c r="I2225">
        <f>IF(B2225&gt;H2168,EXP(-1.414*M2168*J2225),1)</f>
        <v>1</v>
      </c>
      <c r="J2225">
        <f>IF(B2225&gt;H2168,B2225-H2168,0)</f>
        <v>0</v>
      </c>
    </row>
    <row r="2226" spans="1:10">
      <c r="A2226">
        <v>56</v>
      </c>
      <c r="B2226">
        <v>-22.58</v>
      </c>
      <c r="C2226">
        <v>9</v>
      </c>
      <c r="D2226">
        <v>2000</v>
      </c>
      <c r="E2226">
        <v>34</v>
      </c>
      <c r="F2226">
        <f>I2226*[1]!wallScanRefl(B2226,G2168,H2168,I2168,K2168)+J2168</f>
        <v>39.659048311162863</v>
      </c>
      <c r="G2226">
        <f t="shared" si="46"/>
        <v>0.94190669964927209</v>
      </c>
      <c r="I2226">
        <f>IF(B2226&gt;H2168,EXP(-1.414*M2168*J2226),1)</f>
        <v>1</v>
      </c>
      <c r="J2226">
        <f>IF(B2226&gt;H2168,B2226-H2168,0)</f>
        <v>0</v>
      </c>
    </row>
    <row r="2227" spans="1:10">
      <c r="A2227">
        <v>57</v>
      </c>
      <c r="B2227">
        <v>-22.645</v>
      </c>
      <c r="C2227">
        <v>10</v>
      </c>
      <c r="D2227">
        <v>2000</v>
      </c>
      <c r="E2227">
        <v>38</v>
      </c>
      <c r="F2227">
        <f>I2227*[1]!wallScanRefl(B2227,G2168,H2168,I2168,K2168)+J2168</f>
        <v>39.659048311162863</v>
      </c>
      <c r="G2227">
        <f t="shared" si="46"/>
        <v>7.2432665757167045E-2</v>
      </c>
      <c r="I2227">
        <f>IF(B2227&gt;H2168,EXP(-1.414*M2168*J2227),1)</f>
        <v>1</v>
      </c>
      <c r="J2227">
        <f>IF(B2227&gt;H2168,B2227-H2168,0)</f>
        <v>0</v>
      </c>
    </row>
    <row r="2228" spans="1:10">
      <c r="A2228">
        <v>58</v>
      </c>
      <c r="B2228">
        <v>-22.71</v>
      </c>
      <c r="C2228">
        <v>10</v>
      </c>
      <c r="D2228">
        <v>2000</v>
      </c>
      <c r="E2228">
        <v>45</v>
      </c>
      <c r="F2228">
        <f>I2228*[1]!wallScanRefl(B2228,G2168,H2168,I2168,K2168)+J2168</f>
        <v>39.659048311162863</v>
      </c>
      <c r="G2228">
        <f t="shared" si="46"/>
        <v>0.63390588761093924</v>
      </c>
      <c r="I2228">
        <f>IF(B2228&gt;H2168,EXP(-1.414*M2168*J2228),1)</f>
        <v>1</v>
      </c>
      <c r="J2228">
        <f>IF(B2228&gt;H2168,B2228-H2168,0)</f>
        <v>0</v>
      </c>
    </row>
    <row r="2229" spans="1:10">
      <c r="A2229">
        <v>59</v>
      </c>
      <c r="B2229">
        <v>-22.78</v>
      </c>
      <c r="C2229">
        <v>9</v>
      </c>
      <c r="D2229">
        <v>2000</v>
      </c>
      <c r="E2229">
        <v>40</v>
      </c>
      <c r="F2229">
        <f>I2229*[1]!wallScanRefl(B2229,G2168,H2168,I2168,K2168)+J2168</f>
        <v>39.659048311162863</v>
      </c>
      <c r="G2229">
        <f t="shared" si="46"/>
        <v>2.9062013530223993E-3</v>
      </c>
      <c r="I2229">
        <f>IF(B2229&gt;H2168,EXP(-1.414*M2168*J2229),1)</f>
        <v>1</v>
      </c>
      <c r="J2229">
        <f>IF(B2229&gt;H2168,B2229-H2168,0)</f>
        <v>0</v>
      </c>
    </row>
    <row r="2230" spans="1:10">
      <c r="A2230">
        <v>60</v>
      </c>
      <c r="B2230">
        <v>-22.84</v>
      </c>
      <c r="C2230">
        <v>10</v>
      </c>
      <c r="D2230">
        <v>2000</v>
      </c>
      <c r="E2230">
        <v>58</v>
      </c>
      <c r="F2230">
        <f>I2230*[1]!wallScanRefl(B2230,G2168,H2168,I2168,K2168)+J2168</f>
        <v>39.659048311162863</v>
      </c>
      <c r="G2230">
        <f t="shared" si="46"/>
        <v>5.7998363595216862</v>
      </c>
      <c r="I2230">
        <f>IF(B2230&gt;H2168,EXP(-1.414*M2168*J2230),1)</f>
        <v>1</v>
      </c>
      <c r="J2230">
        <f>IF(B2230&gt;H2168,B2230-H2168,0)</f>
        <v>0</v>
      </c>
    </row>
    <row r="2231" spans="1:10">
      <c r="A2231">
        <v>61</v>
      </c>
      <c r="B2231">
        <v>-22.905000000000001</v>
      </c>
      <c r="C2231">
        <v>10</v>
      </c>
      <c r="D2231">
        <v>2000</v>
      </c>
      <c r="E2231">
        <v>41</v>
      </c>
      <c r="F2231">
        <f>I2231*[1]!wallScanRefl(B2231,G2168,H2168,I2168,K2168)+J2168</f>
        <v>39.659048311162863</v>
      </c>
      <c r="G2231">
        <f t="shared" si="46"/>
        <v>4.3857351995004151E-2</v>
      </c>
      <c r="I2231">
        <f>IF(B2231&gt;H2168,EXP(-1.414*M2168*J2231),1)</f>
        <v>1</v>
      </c>
      <c r="J2231">
        <f>IF(B2231&gt;H2168,B2231-H2168,0)</f>
        <v>0</v>
      </c>
    </row>
    <row r="2232" spans="1:10">
      <c r="A2232">
        <v>62</v>
      </c>
      <c r="B2232">
        <v>-22.975000000000001</v>
      </c>
      <c r="C2232">
        <v>10</v>
      </c>
      <c r="D2232">
        <v>2000</v>
      </c>
      <c r="E2232">
        <v>36</v>
      </c>
      <c r="F2232">
        <f>I2232*[1]!wallScanRefl(B2232,G2168,H2168,I2168,K2168)+J2168</f>
        <v>39.659048311162863</v>
      </c>
      <c r="G2232">
        <f t="shared" si="46"/>
        <v>0.37190651509510553</v>
      </c>
      <c r="I2232">
        <f>IF(B2232&gt;H2168,EXP(-1.414*M2168*J2232),1)</f>
        <v>1</v>
      </c>
      <c r="J2232">
        <f>IF(B2232&gt;H2168,B2232-H2168,0)</f>
        <v>0</v>
      </c>
    </row>
    <row r="2233" spans="1:10">
      <c r="A2233">
        <v>63</v>
      </c>
      <c r="B2233">
        <v>-23.04</v>
      </c>
      <c r="C2233">
        <v>9</v>
      </c>
      <c r="D2233">
        <v>2000</v>
      </c>
      <c r="E2233">
        <v>34</v>
      </c>
      <c r="F2233">
        <f>I2233*[1]!wallScanRefl(B2233,G2168,H2168,I2168,K2168)+J2168</f>
        <v>39.659048311162863</v>
      </c>
      <c r="G2233">
        <f t="shared" si="46"/>
        <v>0.94190669964927209</v>
      </c>
      <c r="I2233">
        <f>IF(B2233&gt;H2168,EXP(-1.414*M2168*J2233),1)</f>
        <v>1</v>
      </c>
      <c r="J2233">
        <f>IF(B2233&gt;H2168,B2233-H2168,0)</f>
        <v>0</v>
      </c>
    </row>
    <row r="2234" spans="1:10">
      <c r="A2234">
        <v>64</v>
      </c>
      <c r="B2234">
        <v>-23.1</v>
      </c>
      <c r="C2234">
        <v>10</v>
      </c>
      <c r="D2234">
        <v>2000</v>
      </c>
      <c r="E2234">
        <v>37</v>
      </c>
      <c r="F2234">
        <f>I2234*[1]!wallScanRefl(B2234,G2168,H2168,I2168,K2168)+J2168</f>
        <v>39.659048311162863</v>
      </c>
      <c r="G2234">
        <f t="shared" si="46"/>
        <v>0.19109561948913711</v>
      </c>
      <c r="I2234">
        <f>IF(B2234&gt;H2168,EXP(-1.414*M2168*J2234),1)</f>
        <v>1</v>
      </c>
      <c r="J2234">
        <f>IF(B2234&gt;H2168,B2234-H2168,0)</f>
        <v>0</v>
      </c>
    </row>
    <row r="2235" spans="1:10">
      <c r="A2235">
        <v>65</v>
      </c>
      <c r="B2235">
        <v>-23.17</v>
      </c>
      <c r="C2235">
        <v>9</v>
      </c>
      <c r="D2235">
        <v>2000</v>
      </c>
      <c r="E2235">
        <v>48</v>
      </c>
      <c r="F2235">
        <f>I2235*[1]!wallScanRefl(B2235,G2168,H2168,I2168,K2168)+J2168</f>
        <v>39.659048311162863</v>
      </c>
      <c r="G2235">
        <f t="shared" si="46"/>
        <v>1.4494057307398978</v>
      </c>
      <c r="I2235">
        <f>IF(B2235&gt;H2168,EXP(-1.414*M2168*J2235),1)</f>
        <v>1</v>
      </c>
      <c r="J2235">
        <f>IF(B2235&gt;H2168,B2235-H2168,0)</f>
        <v>0</v>
      </c>
    </row>
    <row r="2236" spans="1:10">
      <c r="A2236">
        <v>66</v>
      </c>
      <c r="B2236">
        <v>-23.234999999999999</v>
      </c>
      <c r="C2236">
        <v>10</v>
      </c>
      <c r="D2236">
        <v>2000</v>
      </c>
      <c r="E2236">
        <v>46</v>
      </c>
      <c r="F2236">
        <f>I2236*[1]!wallScanRefl(B2236,G2168,H2168,I2168,K2168)+J2168</f>
        <v>39.659048311162863</v>
      </c>
      <c r="G2236">
        <f t="shared" ref="G2236:G2245" si="47">(F2236-E2236)^2/E2236</f>
        <v>0.87407974609057693</v>
      </c>
      <c r="I2236">
        <f>IF(B2236&gt;H2168,EXP(-1.414*M2168*J2236),1)</f>
        <v>1</v>
      </c>
      <c r="J2236">
        <f>IF(B2236&gt;H2168,B2236-H2168,0)</f>
        <v>0</v>
      </c>
    </row>
    <row r="2237" spans="1:10">
      <c r="A2237">
        <v>67</v>
      </c>
      <c r="B2237">
        <v>-23.3</v>
      </c>
      <c r="C2237">
        <v>10</v>
      </c>
      <c r="D2237">
        <v>2000</v>
      </c>
      <c r="E2237">
        <v>27</v>
      </c>
      <c r="F2237">
        <f>I2237*[1]!wallScanRefl(B2237,G2168,H2168,I2168,K2168)+J2168</f>
        <v>39.659048311162863</v>
      </c>
      <c r="G2237">
        <f t="shared" si="47"/>
        <v>5.935240894235382</v>
      </c>
      <c r="I2237">
        <f>IF(B2237&gt;H2168,EXP(-1.414*M2168*J2237),1)</f>
        <v>1</v>
      </c>
      <c r="J2237">
        <f>IF(B2237&gt;H2168,B2237-H2168,0)</f>
        <v>0</v>
      </c>
    </row>
    <row r="2238" spans="1:10">
      <c r="A2238">
        <v>68</v>
      </c>
      <c r="B2238">
        <v>-23.364999999999998</v>
      </c>
      <c r="C2238">
        <v>9</v>
      </c>
      <c r="D2238">
        <v>2000</v>
      </c>
      <c r="E2238">
        <v>41</v>
      </c>
      <c r="F2238">
        <f>I2238*[1]!wallScanRefl(B2238,G2168,H2168,I2168,K2168)+J2168</f>
        <v>39.659048311162863</v>
      </c>
      <c r="G2238">
        <f t="shared" si="47"/>
        <v>4.3857351995004151E-2</v>
      </c>
      <c r="I2238">
        <f>IF(B2238&gt;H2168,EXP(-1.414*M2168*J2238),1)</f>
        <v>1</v>
      </c>
      <c r="J2238">
        <f>IF(B2238&gt;H2168,B2238-H2168,0)</f>
        <v>0</v>
      </c>
    </row>
    <row r="2239" spans="1:10">
      <c r="A2239">
        <v>69</v>
      </c>
      <c r="B2239">
        <v>-23.43</v>
      </c>
      <c r="C2239">
        <v>9</v>
      </c>
      <c r="D2239">
        <v>2000</v>
      </c>
      <c r="E2239">
        <v>35</v>
      </c>
      <c r="F2239">
        <f>I2239*[1]!wallScanRefl(B2239,G2168,H2168,I2168,K2168)+J2168</f>
        <v>39.659048311162863</v>
      </c>
      <c r="G2239">
        <f t="shared" si="47"/>
        <v>0.62019231902141492</v>
      </c>
      <c r="I2239">
        <f>IF(B2239&gt;H2168,EXP(-1.414*M2168*J2239),1)</f>
        <v>1</v>
      </c>
      <c r="J2239">
        <f>IF(B2239&gt;H2168,B2239-H2168,0)</f>
        <v>0</v>
      </c>
    </row>
    <row r="2240" spans="1:10">
      <c r="A2240">
        <v>70</v>
      </c>
      <c r="B2240">
        <v>-23.495000000000001</v>
      </c>
      <c r="C2240">
        <v>10</v>
      </c>
      <c r="D2240">
        <v>2000</v>
      </c>
      <c r="E2240">
        <v>42</v>
      </c>
      <c r="F2240">
        <f>I2240*[1]!wallScanRefl(B2240,G2168,H2168,I2168,K2168)+J2168</f>
        <v>39.659048311162863</v>
      </c>
      <c r="G2240">
        <f t="shared" si="47"/>
        <v>0.13047749546355819</v>
      </c>
      <c r="I2240">
        <f>IF(B2240&gt;H2168,EXP(-1.414*M2168*J2240),1)</f>
        <v>1</v>
      </c>
      <c r="J2240">
        <f>IF(B2240&gt;H2168,B2240-H2168,0)</f>
        <v>0</v>
      </c>
    </row>
    <row r="2241" spans="1:10">
      <c r="A2241">
        <v>71</v>
      </c>
      <c r="B2241">
        <v>-23.56</v>
      </c>
      <c r="C2241">
        <v>10</v>
      </c>
      <c r="D2241">
        <v>2000</v>
      </c>
      <c r="E2241">
        <v>54</v>
      </c>
      <c r="F2241">
        <f>I2241*[1]!wallScanRefl(B2241,G2168,H2168,I2168,K2168)+J2168</f>
        <v>39.659048311162863</v>
      </c>
      <c r="G2241">
        <f t="shared" si="47"/>
        <v>3.8085721359548281</v>
      </c>
      <c r="I2241">
        <f>IF(B2241&gt;H2168,EXP(-1.414*M2168*J2241),1)</f>
        <v>1</v>
      </c>
      <c r="J2241">
        <f>IF(B2241&gt;H2168,B2241-H2168,0)</f>
        <v>0</v>
      </c>
    </row>
    <row r="2242" spans="1:10">
      <c r="A2242">
        <v>72</v>
      </c>
      <c r="B2242">
        <v>-23.625</v>
      </c>
      <c r="C2242">
        <v>10</v>
      </c>
      <c r="D2242">
        <v>2000</v>
      </c>
      <c r="E2242">
        <v>37</v>
      </c>
      <c r="F2242">
        <f>I2242*[1]!wallScanRefl(B2242,G2168,H2168,I2168,K2168)+J2168</f>
        <v>39.659048311162863</v>
      </c>
      <c r="G2242">
        <f t="shared" si="47"/>
        <v>0.19109561948913711</v>
      </c>
      <c r="I2242">
        <f>IF(B2242&gt;H2168,EXP(-1.414*M2168*J2242),1)</f>
        <v>1</v>
      </c>
      <c r="J2242">
        <f>IF(B2242&gt;H2168,B2242-H2168,0)</f>
        <v>0</v>
      </c>
    </row>
    <row r="2243" spans="1:10">
      <c r="A2243">
        <v>73</v>
      </c>
      <c r="B2243">
        <v>-23.69</v>
      </c>
      <c r="C2243">
        <v>10</v>
      </c>
      <c r="D2243">
        <v>2000</v>
      </c>
      <c r="E2243">
        <v>42</v>
      </c>
      <c r="F2243">
        <f>I2243*[1]!wallScanRefl(B2243,G2168,H2168,I2168,K2168)+J2168</f>
        <v>39.659048311162863</v>
      </c>
      <c r="G2243">
        <f t="shared" si="47"/>
        <v>0.13047749546355819</v>
      </c>
      <c r="I2243">
        <f>IF(B2243&gt;H2168,EXP(-1.414*M2168*J2243),1)</f>
        <v>1</v>
      </c>
      <c r="J2243">
        <f>IF(B2243&gt;H2168,B2243-H2168,0)</f>
        <v>0</v>
      </c>
    </row>
    <row r="2244" spans="1:10">
      <c r="A2244">
        <v>74</v>
      </c>
      <c r="B2244">
        <v>-23.754999999999999</v>
      </c>
      <c r="C2244">
        <v>10</v>
      </c>
      <c r="D2244">
        <v>2000</v>
      </c>
      <c r="E2244">
        <v>41</v>
      </c>
      <c r="F2244">
        <f>I2244*[1]!wallScanRefl(B2244,G2168,H2168,I2168,K2168)+J2168</f>
        <v>39.659048311162863</v>
      </c>
      <c r="G2244">
        <f t="shared" si="47"/>
        <v>4.3857351995004151E-2</v>
      </c>
      <c r="I2244">
        <f>IF(B2244&gt;H2168,EXP(-1.414*M2168*J2244),1)</f>
        <v>1</v>
      </c>
      <c r="J2244">
        <f>IF(B2244&gt;H2168,B2244-H2168,0)</f>
        <v>0</v>
      </c>
    </row>
    <row r="2245" spans="1:10">
      <c r="A2245">
        <v>75</v>
      </c>
      <c r="B2245">
        <v>-23.815000000000001</v>
      </c>
      <c r="C2245">
        <v>9</v>
      </c>
      <c r="D2245">
        <v>2000</v>
      </c>
      <c r="E2245">
        <v>42</v>
      </c>
      <c r="F2245">
        <f>I2245*[1]!wallScanRefl(B2245,G2168,H2168,I2168,K2168)+J2168</f>
        <v>39.659048311162863</v>
      </c>
      <c r="G2245">
        <f t="shared" si="47"/>
        <v>0.13047749546355819</v>
      </c>
      <c r="I2245">
        <f>IF(B2245&gt;H2168,EXP(-1.414*M2168*J2245),1)</f>
        <v>1</v>
      </c>
      <c r="J2245">
        <f>IF(B2245&gt;H2168,B2245-H2168,0)</f>
        <v>0</v>
      </c>
    </row>
    <row r="2246" spans="1:10">
      <c r="A2246" t="s">
        <v>0</v>
      </c>
    </row>
    <row r="2247" spans="1:10">
      <c r="A2247" t="s">
        <v>0</v>
      </c>
    </row>
    <row r="2248" spans="1:10">
      <c r="A2248" t="s">
        <v>0</v>
      </c>
    </row>
    <row r="2249" spans="1:10">
      <c r="A2249" t="s">
        <v>0</v>
      </c>
    </row>
    <row r="2250" spans="1:10">
      <c r="A2250" t="s">
        <v>62</v>
      </c>
    </row>
    <row r="2251" spans="1:10">
      <c r="A2251" t="s">
        <v>2</v>
      </c>
    </row>
    <row r="2252" spans="1:10">
      <c r="A2252" t="s">
        <v>15</v>
      </c>
    </row>
    <row r="2253" spans="1:10">
      <c r="A2253" t="s">
        <v>4</v>
      </c>
    </row>
    <row r="2254" spans="1:10">
      <c r="A2254" t="s">
        <v>5</v>
      </c>
    </row>
    <row r="2255" spans="1:10">
      <c r="A2255" t="s">
        <v>6</v>
      </c>
    </row>
    <row r="2256" spans="1:10">
      <c r="A2256" t="s">
        <v>7</v>
      </c>
    </row>
    <row r="2257" spans="1:13">
      <c r="A2257" t="s">
        <v>63</v>
      </c>
    </row>
    <row r="2258" spans="1:13">
      <c r="A2258" t="s">
        <v>9</v>
      </c>
    </row>
    <row r="2259" spans="1:13">
      <c r="A2259" t="s">
        <v>10</v>
      </c>
      <c r="G2259" t="s">
        <v>159</v>
      </c>
      <c r="H2259" t="s">
        <v>160</v>
      </c>
      <c r="I2259" t="s">
        <v>161</v>
      </c>
      <c r="J2259" t="s">
        <v>162</v>
      </c>
      <c r="K2259" t="s">
        <v>109</v>
      </c>
      <c r="M2259" t="s">
        <v>163</v>
      </c>
    </row>
    <row r="2260" spans="1:13">
      <c r="A2260" t="s">
        <v>11</v>
      </c>
      <c r="G2260">
        <v>203.75716897353524</v>
      </c>
      <c r="H2260">
        <v>-21.622861373803133</v>
      </c>
      <c r="I2260">
        <v>0.81192745879903394</v>
      </c>
      <c r="J2260">
        <v>38.356523954554206</v>
      </c>
      <c r="K2260">
        <v>90</v>
      </c>
      <c r="M2260">
        <v>0.20230940774883857</v>
      </c>
    </row>
    <row r="2261" spans="1:13">
      <c r="A2261" t="s">
        <v>0</v>
      </c>
    </row>
    <row r="2262" spans="1:13">
      <c r="A2262" t="s">
        <v>130</v>
      </c>
      <c r="B2262" t="s">
        <v>123</v>
      </c>
      <c r="C2262" t="s">
        <v>112</v>
      </c>
      <c r="D2262" t="s">
        <v>129</v>
      </c>
      <c r="E2262" t="s">
        <v>128</v>
      </c>
      <c r="F2262" t="s">
        <v>164</v>
      </c>
      <c r="G2262" t="s">
        <v>165</v>
      </c>
      <c r="H2262" t="s">
        <v>166</v>
      </c>
      <c r="I2262" t="s">
        <v>167</v>
      </c>
      <c r="J2262" t="s">
        <v>157</v>
      </c>
    </row>
    <row r="2263" spans="1:13">
      <c r="A2263">
        <v>1</v>
      </c>
      <c r="B2263">
        <v>-18.995000000000001</v>
      </c>
      <c r="C2263">
        <v>10</v>
      </c>
      <c r="D2263">
        <v>2000</v>
      </c>
      <c r="E2263">
        <v>169</v>
      </c>
      <c r="F2263">
        <f>I2263*[1]!wallScanRefl(B2263,G2260,H2260,I2260,K2260)+J2260</f>
        <v>134.43722287469379</v>
      </c>
      <c r="G2263">
        <f>(F2263-E2263)^2/E2263</f>
        <v>7.0685536249324876</v>
      </c>
      <c r="H2263">
        <f>SUM(G2274:G2337)/(COUNT(G2274:G2337)-4)</f>
        <v>1.0076385311555298</v>
      </c>
      <c r="I2263">
        <f>IF(B2263&gt;H2260,EXP(-1.414*M2260*J2263),1)</f>
        <v>0.47154512110746349</v>
      </c>
      <c r="J2263">
        <f>IF(B2263&gt;H2260,B2263-H2260,0)</f>
        <v>2.6278613738031318</v>
      </c>
    </row>
    <row r="2264" spans="1:13">
      <c r="A2264">
        <v>2</v>
      </c>
      <c r="B2264">
        <v>-19.074999999999999</v>
      </c>
      <c r="C2264">
        <v>9</v>
      </c>
      <c r="D2264">
        <v>2000</v>
      </c>
      <c r="E2264">
        <v>178</v>
      </c>
      <c r="F2264">
        <f>I2264*[1]!wallScanRefl(B2264,G2260,H2260,I2260,K2260)+J2260</f>
        <v>136.66140616031655</v>
      </c>
      <c r="G2264">
        <f t="shared" ref="G2264:G2327" si="48">(F2264-E2264)^2/E2264</f>
        <v>9.6004457339455893</v>
      </c>
      <c r="I2264">
        <f>IF(B2264&gt;H2260,EXP(-1.414*M2260*J2264),1)</f>
        <v>0.48246097401623472</v>
      </c>
      <c r="J2264">
        <f>IF(B2264&gt;H2260,B2264-H2260,0)</f>
        <v>2.5478613738031335</v>
      </c>
    </row>
    <row r="2265" spans="1:13">
      <c r="A2265">
        <v>3</v>
      </c>
      <c r="B2265">
        <v>-19.135000000000002</v>
      </c>
      <c r="C2265">
        <v>9</v>
      </c>
      <c r="D2265">
        <v>2000</v>
      </c>
      <c r="E2265">
        <v>163</v>
      </c>
      <c r="F2265">
        <f>I2265*[1]!wallScanRefl(B2265,G2260,H2260,I2260,K2260)+J2260</f>
        <v>138.36326782907281</v>
      </c>
      <c r="G2265">
        <f t="shared" si="48"/>
        <v>3.7237335709325077</v>
      </c>
      <c r="I2265">
        <f>IF(B2265&gt;H2260,EXP(-1.414*M2260*J2265),1)</f>
        <v>0.49081337544254877</v>
      </c>
      <c r="J2265">
        <f>IF(B2265&gt;H2260,B2265-H2260,0)</f>
        <v>2.4878613738031312</v>
      </c>
    </row>
    <row r="2266" spans="1:13">
      <c r="A2266">
        <v>4</v>
      </c>
      <c r="B2266">
        <v>-19.195</v>
      </c>
      <c r="C2266">
        <v>10</v>
      </c>
      <c r="D2266">
        <v>2000</v>
      </c>
      <c r="E2266">
        <v>163</v>
      </c>
      <c r="F2266">
        <f>I2266*[1]!wallScanRefl(B2266,G2260,H2260,I2260,K2260)+J2260</f>
        <v>140.09459225771019</v>
      </c>
      <c r="G2266">
        <f t="shared" si="48"/>
        <v>3.2187589192671777</v>
      </c>
      <c r="I2266">
        <f>IF(B2266&gt;H2260,EXP(-1.414*M2260*J2266),1)</f>
        <v>0.4993103742836657</v>
      </c>
      <c r="J2266">
        <f>IF(B2266&gt;H2260,B2266-H2260,0)</f>
        <v>2.4278613738031325</v>
      </c>
    </row>
    <row r="2267" spans="1:13">
      <c r="A2267">
        <v>5</v>
      </c>
      <c r="B2267">
        <v>-19.265000000000001</v>
      </c>
      <c r="C2267">
        <v>9</v>
      </c>
      <c r="D2267">
        <v>2000</v>
      </c>
      <c r="E2267">
        <v>184</v>
      </c>
      <c r="F2267">
        <f>I2267*[1]!wallScanRefl(B2267,G2260,H2260,I2260,K2260)+J2260</f>
        <v>142.15238937772793</v>
      </c>
      <c r="G2267">
        <f t="shared" si="48"/>
        <v>9.5175136673548817</v>
      </c>
      <c r="I2267">
        <f>IF(B2267&gt;H2260,EXP(-1.414*M2260*J2267),1)</f>
        <v>0.50940963670659911</v>
      </c>
      <c r="J2267">
        <f>IF(B2267&gt;H2260,B2267-H2260,0)</f>
        <v>2.3578613738031322</v>
      </c>
    </row>
    <row r="2268" spans="1:13">
      <c r="A2268">
        <v>6</v>
      </c>
      <c r="B2268">
        <v>-19.329999999999998</v>
      </c>
      <c r="C2268">
        <v>10</v>
      </c>
      <c r="D2268">
        <v>2000</v>
      </c>
      <c r="E2268">
        <v>175</v>
      </c>
      <c r="F2268">
        <f>I2268*[1]!wallScanRefl(B2268,G2260,H2260,I2260,K2260)+J2260</f>
        <v>144.10045170286298</v>
      </c>
      <c r="G2268">
        <f t="shared" si="48"/>
        <v>5.4558976283834459</v>
      </c>
      <c r="I2268">
        <f>IF(B2268&gt;H2260,EXP(-1.414*M2260*J2268),1)</f>
        <v>0.51897034239832418</v>
      </c>
      <c r="J2268">
        <f>IF(B2268&gt;H2260,B2268-H2260,0)</f>
        <v>2.2928613738031345</v>
      </c>
    </row>
    <row r="2269" spans="1:13">
      <c r="A2269">
        <v>7</v>
      </c>
      <c r="B2269">
        <v>-19.395</v>
      </c>
      <c r="C2269">
        <v>10</v>
      </c>
      <c r="D2269">
        <v>2000</v>
      </c>
      <c r="E2269">
        <v>181</v>
      </c>
      <c r="F2269">
        <f>I2269*[1]!wallScanRefl(B2269,G2260,H2260,I2260,K2260)+J2260</f>
        <v>146.085075665662</v>
      </c>
      <c r="G2269">
        <f t="shared" si="48"/>
        <v>6.7350935981908702</v>
      </c>
      <c r="I2269">
        <f>IF(B2269&gt;H2260,EXP(-1.414*M2260*J2269),1)</f>
        <v>0.52871048539695797</v>
      </c>
      <c r="J2269">
        <f>IF(B2269&gt;H2260,B2269-H2260,0)</f>
        <v>2.2278613738031332</v>
      </c>
    </row>
    <row r="2270" spans="1:13">
      <c r="A2270">
        <v>8</v>
      </c>
      <c r="B2270">
        <v>-19.46</v>
      </c>
      <c r="C2270">
        <v>9</v>
      </c>
      <c r="D2270">
        <v>2000</v>
      </c>
      <c r="E2270">
        <v>178</v>
      </c>
      <c r="F2270">
        <f>I2270*[1]!wallScanRefl(B2270,G2260,H2260,I2260,K2260)+J2260</f>
        <v>148.10694746252193</v>
      </c>
      <c r="G2270">
        <f t="shared" si="48"/>
        <v>5.0201943258900235</v>
      </c>
      <c r="I2270">
        <f>IF(B2270&gt;H2260,EXP(-1.414*M2260*J2270),1)</f>
        <v>0.53863343341908398</v>
      </c>
      <c r="J2270">
        <f>IF(B2270&gt;H2260,B2270-H2260,0)</f>
        <v>2.1628613738031319</v>
      </c>
    </row>
    <row r="2271" spans="1:13">
      <c r="A2271">
        <v>9</v>
      </c>
      <c r="B2271">
        <v>-19.53</v>
      </c>
      <c r="C2271">
        <v>9</v>
      </c>
      <c r="D2271">
        <v>2000</v>
      </c>
      <c r="E2271">
        <v>174</v>
      </c>
      <c r="F2271">
        <f>I2271*[1]!wallScanRefl(B2271,G2260,H2260,I2260,K2260)+J2260</f>
        <v>150.3268058614691</v>
      </c>
      <c r="G2271">
        <f t="shared" si="48"/>
        <v>3.2208052914975509</v>
      </c>
      <c r="I2271">
        <f>IF(B2271&gt;H2260,EXP(-1.414*M2260*J2271),1)</f>
        <v>0.54952806063701254</v>
      </c>
      <c r="J2271">
        <f>IF(B2271&gt;H2260,B2271-H2260,0)</f>
        <v>2.0928613738031316</v>
      </c>
    </row>
    <row r="2272" spans="1:13">
      <c r="A2272">
        <v>10</v>
      </c>
      <c r="B2272">
        <v>-19.59</v>
      </c>
      <c r="C2272">
        <v>10</v>
      </c>
      <c r="D2272">
        <v>2000</v>
      </c>
      <c r="E2272">
        <v>157</v>
      </c>
      <c r="F2272">
        <f>I2272*[1]!wallScanRefl(B2272,G2260,H2260,I2260,K2260)+J2260</f>
        <v>152.26524397910339</v>
      </c>
      <c r="G2272">
        <f t="shared" si="48"/>
        <v>0.14278926482431029</v>
      </c>
      <c r="I2272">
        <f>IF(B2272&gt;H2260,EXP(-1.414*M2260*J2272),1)</f>
        <v>0.55904153261642586</v>
      </c>
      <c r="J2272">
        <f>IF(B2272&gt;H2260,B2272-H2260,0)</f>
        <v>2.0328613738031329</v>
      </c>
    </row>
    <row r="2273" spans="1:10">
      <c r="A2273">
        <v>11</v>
      </c>
      <c r="B2273">
        <v>-19.66</v>
      </c>
      <c r="C2273">
        <v>10</v>
      </c>
      <c r="D2273">
        <v>2000</v>
      </c>
      <c r="E2273">
        <v>151</v>
      </c>
      <c r="F2273">
        <f>I2273*[1]!wallScanRefl(B2273,G2260,H2260,I2260,K2260)+J2260</f>
        <v>154.5692098388931</v>
      </c>
      <c r="G2273">
        <f t="shared" si="48"/>
        <v>8.436595280828689E-2</v>
      </c>
      <c r="I2273">
        <f>IF(B2273&gt;H2260,EXP(-1.414*M2260*J2273),1)</f>
        <v>0.57034894266435865</v>
      </c>
      <c r="J2273">
        <f>IF(B2273&gt;H2260,B2273-H2260,0)</f>
        <v>1.9628613738031326</v>
      </c>
    </row>
    <row r="2274" spans="1:10">
      <c r="A2274">
        <v>12</v>
      </c>
      <c r="B2274">
        <v>-19.715</v>
      </c>
      <c r="C2274">
        <v>10</v>
      </c>
      <c r="D2274">
        <v>2000</v>
      </c>
      <c r="E2274">
        <v>175</v>
      </c>
      <c r="F2274">
        <f>I2274*[1]!wallScanRefl(B2274,G2260,H2260,I2260,K2260)+J2260</f>
        <v>156.41211380289394</v>
      </c>
      <c r="G2274">
        <f t="shared" si="48"/>
        <v>1.9743400758660912</v>
      </c>
      <c r="I2274">
        <f>IF(B2274&gt;H2260,EXP(-1.414*M2260*J2274),1)</f>
        <v>0.57939355185914088</v>
      </c>
      <c r="J2274">
        <f>IF(B2274&gt;H2260,B2274-H2260,0)</f>
        <v>1.9078613738031329</v>
      </c>
    </row>
    <row r="2275" spans="1:10">
      <c r="A2275">
        <v>13</v>
      </c>
      <c r="B2275">
        <v>-19.795000000000002</v>
      </c>
      <c r="C2275">
        <v>10</v>
      </c>
      <c r="D2275">
        <v>2000</v>
      </c>
      <c r="E2275">
        <v>179</v>
      </c>
      <c r="F2275">
        <f>I2275*[1]!wallScanRefl(B2275,G2260,H2260,I2260,K2260)+J2260</f>
        <v>159.14499639706901</v>
      </c>
      <c r="G2275">
        <f t="shared" si="48"/>
        <v>2.2023528942592328</v>
      </c>
      <c r="I2275">
        <f>IF(B2275&gt;H2260,EXP(-1.414*M2260*J2275),1)</f>
        <v>0.59280600064777722</v>
      </c>
      <c r="J2275">
        <f>IF(B2275&gt;H2260,B2275-H2260,0)</f>
        <v>1.8278613738031311</v>
      </c>
    </row>
    <row r="2276" spans="1:10">
      <c r="A2276">
        <v>14</v>
      </c>
      <c r="B2276">
        <v>-19.850000000000001</v>
      </c>
      <c r="C2276">
        <v>9</v>
      </c>
      <c r="D2276">
        <v>2000</v>
      </c>
      <c r="E2276">
        <v>133</v>
      </c>
      <c r="F2276">
        <f>I2276*[1]!wallScanRefl(B2276,G2260,H2260,I2260,K2260)+J2260</f>
        <v>161.06046330996233</v>
      </c>
      <c r="G2276">
        <f t="shared" si="48"/>
        <v>5.9202225651860303</v>
      </c>
      <c r="I2276">
        <f>IF(B2276&gt;H2260,EXP(-1.414*M2260*J2276),1)</f>
        <v>0.60220673448474038</v>
      </c>
      <c r="J2276">
        <f>IF(B2276&gt;H2260,B2276-H2260,0)</f>
        <v>1.7728613738031314</v>
      </c>
    </row>
    <row r="2277" spans="1:10">
      <c r="A2277">
        <v>15</v>
      </c>
      <c r="B2277">
        <v>-19.914999999999999</v>
      </c>
      <c r="C2277">
        <v>9</v>
      </c>
      <c r="D2277">
        <v>2000</v>
      </c>
      <c r="E2277">
        <v>152</v>
      </c>
      <c r="F2277">
        <f>I2277*[1]!wallScanRefl(B2277,G2260,H2260,I2260,K2260)+J2260</f>
        <v>163.36339628739245</v>
      </c>
      <c r="G2277">
        <f t="shared" si="48"/>
        <v>0.84951825779160828</v>
      </c>
      <c r="I2277">
        <f>IF(B2277&gt;H2260,EXP(-1.414*M2260*J2277),1)</f>
        <v>0.61350907534975918</v>
      </c>
      <c r="J2277">
        <f>IF(B2277&gt;H2260,B2277-H2260,0)</f>
        <v>1.7078613738031336</v>
      </c>
    </row>
    <row r="2278" spans="1:10">
      <c r="A2278">
        <v>16</v>
      </c>
      <c r="B2278">
        <v>-19.984999999999999</v>
      </c>
      <c r="C2278">
        <v>10</v>
      </c>
      <c r="D2278">
        <v>2000</v>
      </c>
      <c r="E2278">
        <v>177</v>
      </c>
      <c r="F2278">
        <f>I2278*[1]!wallScanRefl(B2278,G2260,H2260,I2260,K2260)+J2260</f>
        <v>165.89183806105012</v>
      </c>
      <c r="G2278">
        <f t="shared" si="48"/>
        <v>0.69712577210132598</v>
      </c>
      <c r="I2278">
        <f>IF(B2278&gt;H2260,EXP(-1.414*M2260*J2278),1)</f>
        <v>0.62591816891144914</v>
      </c>
      <c r="J2278">
        <f>IF(B2278&gt;H2260,B2278-H2260,0)</f>
        <v>1.6378613738031333</v>
      </c>
    </row>
    <row r="2279" spans="1:10">
      <c r="A2279">
        <v>17</v>
      </c>
      <c r="B2279">
        <v>-20.04</v>
      </c>
      <c r="C2279">
        <v>10</v>
      </c>
      <c r="D2279">
        <v>2000</v>
      </c>
      <c r="E2279">
        <v>180</v>
      </c>
      <c r="F2279">
        <f>I2279*[1]!wallScanRefl(B2279,G2260,H2260,I2260,K2260)+J2260</f>
        <v>167.91429657432184</v>
      </c>
      <c r="G2279">
        <f t="shared" si="48"/>
        <v>0.81146792940804913</v>
      </c>
      <c r="I2279">
        <f>IF(B2279&gt;H2260,EXP(-1.414*M2260*J2279),1)</f>
        <v>0.63584399642201095</v>
      </c>
      <c r="J2279">
        <f>IF(B2279&gt;H2260,B2279-H2260,0)</f>
        <v>1.5828613738031336</v>
      </c>
    </row>
    <row r="2280" spans="1:10">
      <c r="A2280">
        <v>18</v>
      </c>
      <c r="B2280">
        <v>-20.11</v>
      </c>
      <c r="C2280">
        <v>10</v>
      </c>
      <c r="D2280">
        <v>2000</v>
      </c>
      <c r="E2280">
        <v>175</v>
      </c>
      <c r="F2280">
        <f>I2280*[1]!wallScanRefl(B2280,G2260,H2260,I2260,K2260)+J2260</f>
        <v>170.53478677842568</v>
      </c>
      <c r="G2280">
        <f t="shared" si="48"/>
        <v>0.11393216636641193</v>
      </c>
      <c r="I2280">
        <f>IF(B2280&gt;H2260,EXP(-1.414*M2260*J2280),1)</f>
        <v>0.64870484552638885</v>
      </c>
      <c r="J2280">
        <f>IF(B2280&gt;H2260,B2280-H2260,0)</f>
        <v>1.5128613738031333</v>
      </c>
    </row>
    <row r="2281" spans="1:10">
      <c r="A2281">
        <v>19</v>
      </c>
      <c r="B2281">
        <v>-20.175000000000001</v>
      </c>
      <c r="C2281">
        <v>10</v>
      </c>
      <c r="D2281">
        <v>2000</v>
      </c>
      <c r="E2281">
        <v>188</v>
      </c>
      <c r="F2281">
        <f>I2281*[1]!wallScanRefl(B2281,G2260,H2260,I2260,K2260)+J2260</f>
        <v>173.01553582328609</v>
      </c>
      <c r="G2281">
        <f t="shared" si="48"/>
        <v>1.1943306737405457</v>
      </c>
      <c r="I2281">
        <f>IF(B2281&gt;H2260,EXP(-1.414*M2260*J2281),1)</f>
        <v>0.66087987258117975</v>
      </c>
      <c r="J2281">
        <f>IF(B2281&gt;H2260,B2281-H2260,0)</f>
        <v>1.4478613738031321</v>
      </c>
    </row>
    <row r="2282" spans="1:10">
      <c r="A2282">
        <v>20</v>
      </c>
      <c r="B2282">
        <v>-20.245000000000001</v>
      </c>
      <c r="C2282">
        <v>10</v>
      </c>
      <c r="D2282">
        <v>2000</v>
      </c>
      <c r="E2282">
        <v>149</v>
      </c>
      <c r="F2282">
        <f>I2282*[1]!wallScanRefl(B2282,G2260,H2260,I2260,K2260)+J2260</f>
        <v>175.73920584601751</v>
      </c>
      <c r="G2282">
        <f t="shared" si="48"/>
        <v>4.7985579146019939</v>
      </c>
      <c r="I2282">
        <f>IF(B2282&gt;H2260,EXP(-1.414*M2260*J2282),1)</f>
        <v>0.6742471078860891</v>
      </c>
      <c r="J2282">
        <f>IF(B2282&gt;H2260,B2282-H2260,0)</f>
        <v>1.3778613738031318</v>
      </c>
    </row>
    <row r="2283" spans="1:10">
      <c r="A2283">
        <v>21</v>
      </c>
      <c r="B2283">
        <v>-20.309999999999999</v>
      </c>
      <c r="C2283">
        <v>10</v>
      </c>
      <c r="D2283">
        <v>2000</v>
      </c>
      <c r="E2283">
        <v>177</v>
      </c>
      <c r="F2283">
        <f>I2283*[1]!wallScanRefl(B2283,G2260,H2260,I2260,K2260)+J2260</f>
        <v>178.31763250711475</v>
      </c>
      <c r="G2283">
        <f t="shared" si="48"/>
        <v>9.808787705115854E-3</v>
      </c>
      <c r="I2283">
        <f>IF(B2283&gt;H2260,EXP(-1.414*M2260*J2283),1)</f>
        <v>0.68690151741723127</v>
      </c>
      <c r="J2283">
        <f>IF(B2283&gt;H2260,B2283-H2260,0)</f>
        <v>1.3128613738031341</v>
      </c>
    </row>
    <row r="2284" spans="1:10">
      <c r="A2284">
        <v>22</v>
      </c>
      <c r="B2284">
        <v>-20.37</v>
      </c>
      <c r="C2284">
        <v>10</v>
      </c>
      <c r="D2284">
        <v>2000</v>
      </c>
      <c r="E2284">
        <v>168</v>
      </c>
      <c r="F2284">
        <f>I2284*[1]!wallScanRefl(B2284,G2260,H2260,I2260,K2260)+J2260</f>
        <v>180.74064996482019</v>
      </c>
      <c r="G2284">
        <f t="shared" si="48"/>
        <v>0.96621524717900464</v>
      </c>
      <c r="I2284">
        <f>IF(B2284&gt;H2260,EXP(-1.414*M2260*J2284),1)</f>
        <v>0.69879320922818366</v>
      </c>
      <c r="J2284">
        <f>IF(B2284&gt;H2260,B2284-H2260,0)</f>
        <v>1.2528613738031318</v>
      </c>
    </row>
    <row r="2285" spans="1:10">
      <c r="A2285">
        <v>23</v>
      </c>
      <c r="B2285">
        <v>-20.440000000000001</v>
      </c>
      <c r="C2285">
        <v>9</v>
      </c>
      <c r="D2285">
        <v>2000</v>
      </c>
      <c r="E2285">
        <v>174</v>
      </c>
      <c r="F2285">
        <f>I2285*[1]!wallScanRefl(B2285,G2260,H2260,I2260,K2260)+J2260</f>
        <v>183.62057140747135</v>
      </c>
      <c r="G2285">
        <f t="shared" si="48"/>
        <v>0.53192755290951255</v>
      </c>
      <c r="I2285">
        <f>IF(B2285&gt;H2260,EXP(-1.414*M2260*J2285),1)</f>
        <v>0.71292729568589841</v>
      </c>
      <c r="J2285">
        <f>IF(B2285&gt;H2260,B2285-H2260,0)</f>
        <v>1.1828613738031315</v>
      </c>
    </row>
    <row r="2286" spans="1:10">
      <c r="A2286">
        <v>24</v>
      </c>
      <c r="B2286">
        <v>-20.504999999999999</v>
      </c>
      <c r="C2286">
        <v>10</v>
      </c>
      <c r="D2286">
        <v>2000</v>
      </c>
      <c r="E2286">
        <v>200</v>
      </c>
      <c r="F2286">
        <f>I2286*[1]!wallScanRefl(B2286,G2260,H2260,I2260,K2260)+J2260</f>
        <v>186.34691717168786</v>
      </c>
      <c r="G2286">
        <f t="shared" si="48"/>
        <v>0.93203335358375872</v>
      </c>
      <c r="I2286">
        <f>IF(B2286&gt;H2260,EXP(-1.414*M2260*J2286),1)</f>
        <v>0.72630766300230254</v>
      </c>
      <c r="J2286">
        <f>IF(B2286&gt;H2260,B2286-H2260,0)</f>
        <v>1.1178613738031338</v>
      </c>
    </row>
    <row r="2287" spans="1:10">
      <c r="A2287">
        <v>25</v>
      </c>
      <c r="B2287">
        <v>-20.565000000000001</v>
      </c>
      <c r="C2287">
        <v>10</v>
      </c>
      <c r="D2287">
        <v>2000</v>
      </c>
      <c r="E2287">
        <v>189</v>
      </c>
      <c r="F2287">
        <f>I2287*[1]!wallScanRefl(B2287,G2260,H2260,I2260,K2260)+J2260</f>
        <v>188.908938222008</v>
      </c>
      <c r="G2287">
        <f t="shared" si="48"/>
        <v>4.3874324926262254E-5</v>
      </c>
      <c r="I2287">
        <f>IF(B2287&gt;H2260,EXP(-1.414*M2260*J2287),1)</f>
        <v>0.7388815570312921</v>
      </c>
      <c r="J2287">
        <f>IF(B2287&gt;H2260,B2287-H2260,0)</f>
        <v>1.0578613738031315</v>
      </c>
    </row>
    <row r="2288" spans="1:10">
      <c r="A2288">
        <v>26</v>
      </c>
      <c r="B2288">
        <v>-20.635000000000002</v>
      </c>
      <c r="C2288">
        <v>9</v>
      </c>
      <c r="D2288">
        <v>2000</v>
      </c>
      <c r="E2288">
        <v>192</v>
      </c>
      <c r="F2288">
        <f>I2288*[1]!wallScanRefl(B2288,G2260,H2260,I2260,K2260)+J2260</f>
        <v>191.95407491133585</v>
      </c>
      <c r="G2288">
        <f t="shared" si="48"/>
        <v>1.0984967545884883E-5</v>
      </c>
      <c r="I2288">
        <f>IF(B2288&gt;H2260,EXP(-1.414*M2260*J2288),1)</f>
        <v>0.75382648733567492</v>
      </c>
      <c r="J2288">
        <f>IF(B2288&gt;H2260,B2288-H2260,0)</f>
        <v>0.98786137380313122</v>
      </c>
    </row>
    <row r="2289" spans="1:10">
      <c r="A2289">
        <v>27</v>
      </c>
      <c r="B2289">
        <v>-20.7</v>
      </c>
      <c r="C2289">
        <v>10</v>
      </c>
      <c r="D2289">
        <v>2000</v>
      </c>
      <c r="E2289">
        <v>217</v>
      </c>
      <c r="F2289">
        <f>I2289*[1]!wallScanRefl(B2289,G2260,H2260,I2260,K2260)+J2260</f>
        <v>194.8368255973291</v>
      </c>
      <c r="G2289">
        <f t="shared" si="48"/>
        <v>2.2636235004756071</v>
      </c>
      <c r="I2289">
        <f>IF(B2289&gt;H2260,EXP(-1.414*M2260*J2289),1)</f>
        <v>0.76797445916172469</v>
      </c>
      <c r="J2289">
        <f>IF(B2289&gt;H2260,B2289-H2260,0)</f>
        <v>0.92286137380313349</v>
      </c>
    </row>
    <row r="2290" spans="1:10">
      <c r="A2290">
        <v>28</v>
      </c>
      <c r="B2290">
        <v>-20.76</v>
      </c>
      <c r="C2290">
        <v>10</v>
      </c>
      <c r="D2290">
        <v>2000</v>
      </c>
      <c r="E2290">
        <v>200</v>
      </c>
      <c r="F2290">
        <f>I2290*[1]!wallScanRefl(B2290,G2260,H2260,I2260,K2260)+J2260</f>
        <v>197.54582459418305</v>
      </c>
      <c r="G2290">
        <f t="shared" si="48"/>
        <v>3.0114884612584065E-2</v>
      </c>
      <c r="I2290">
        <f>IF(B2290&gt;H2260,EXP(-1.414*M2260*J2290),1)</f>
        <v>0.78126969196507123</v>
      </c>
      <c r="J2290">
        <f>IF(B2290&gt;H2260,B2290-H2260,0)</f>
        <v>0.86286137380313122</v>
      </c>
    </row>
    <row r="2291" spans="1:10">
      <c r="A2291">
        <v>29</v>
      </c>
      <c r="B2291">
        <v>-20.83</v>
      </c>
      <c r="C2291">
        <v>10</v>
      </c>
      <c r="D2291">
        <v>2000</v>
      </c>
      <c r="E2291">
        <v>198</v>
      </c>
      <c r="F2291">
        <f>I2291*[1]!wallScanRefl(B2291,G2260,H2260,I2260,K2260)+J2260</f>
        <v>200.76565459348808</v>
      </c>
      <c r="G2291">
        <f t="shared" si="48"/>
        <v>3.8630531972129872E-2</v>
      </c>
      <c r="I2291">
        <f>IF(B2291&gt;H2260,EXP(-1.414*M2260*J2291),1)</f>
        <v>0.79707198258152179</v>
      </c>
      <c r="J2291">
        <f>IF(B2291&gt;H2260,B2291-H2260,0)</f>
        <v>0.79286137380313448</v>
      </c>
    </row>
    <row r="2292" spans="1:10">
      <c r="A2292">
        <v>30</v>
      </c>
      <c r="B2292">
        <v>-20.895</v>
      </c>
      <c r="C2292">
        <v>10</v>
      </c>
      <c r="D2292">
        <v>2000</v>
      </c>
      <c r="E2292">
        <v>203</v>
      </c>
      <c r="F2292">
        <f>I2292*[1]!wallScanRefl(B2292,G2260,H2260,I2260,K2260)+J2260</f>
        <v>203.81378283410513</v>
      </c>
      <c r="G2292">
        <f t="shared" si="48"/>
        <v>3.2622783304638971E-3</v>
      </c>
      <c r="I2292">
        <f>IF(B2292&gt;H2260,EXP(-1.414*M2260*J2292),1)</f>
        <v>0.81203159482963339</v>
      </c>
      <c r="J2292">
        <f>IF(B2292&gt;H2260,B2292-H2260,0)</f>
        <v>0.7278613738031332</v>
      </c>
    </row>
    <row r="2293" spans="1:10">
      <c r="A2293">
        <v>31</v>
      </c>
      <c r="B2293">
        <v>-20.96</v>
      </c>
      <c r="C2293">
        <v>10</v>
      </c>
      <c r="D2293">
        <v>2000</v>
      </c>
      <c r="E2293">
        <v>205</v>
      </c>
      <c r="F2293">
        <f>I2293*[1]!wallScanRefl(B2293,G2260,H2260,I2260,K2260)+J2260</f>
        <v>206.91911897759496</v>
      </c>
      <c r="G2293">
        <f t="shared" si="48"/>
        <v>1.7965939756903093E-2</v>
      </c>
      <c r="I2293">
        <f>IF(B2293&gt;H2260,EXP(-1.414*M2260*J2293),1)</f>
        <v>0.82727197218240844</v>
      </c>
      <c r="J2293">
        <f>IF(B2293&gt;H2260,B2293-H2260,0)</f>
        <v>0.66286137380313193</v>
      </c>
    </row>
    <row r="2294" spans="1:10">
      <c r="A2294">
        <v>32</v>
      </c>
      <c r="B2294">
        <v>-21.024999999999999</v>
      </c>
      <c r="C2294">
        <v>10</v>
      </c>
      <c r="D2294">
        <v>2000</v>
      </c>
      <c r="E2294">
        <v>205</v>
      </c>
      <c r="F2294">
        <f>I2294*[1]!wallScanRefl(B2294,G2260,H2260,I2260,K2260)+J2260</f>
        <v>210.08273671374101</v>
      </c>
      <c r="G2294">
        <f t="shared" si="48"/>
        <v>0.12602054878639413</v>
      </c>
      <c r="I2294">
        <f>IF(B2294&gt;H2260,EXP(-1.414*M2260*J2294),1)</f>
        <v>0.84279838409754926</v>
      </c>
      <c r="J2294">
        <f>IF(B2294&gt;H2260,B2294-H2260,0)</f>
        <v>0.5978613738031342</v>
      </c>
    </row>
    <row r="2295" spans="1:10">
      <c r="A2295">
        <v>33</v>
      </c>
      <c r="B2295">
        <v>-21.085000000000001</v>
      </c>
      <c r="C2295">
        <v>10</v>
      </c>
      <c r="D2295">
        <v>2000</v>
      </c>
      <c r="E2295">
        <v>204</v>
      </c>
      <c r="F2295">
        <f>I2295*[1]!wallScanRefl(B2295,G2260,H2260,I2260,K2260)+J2260</f>
        <v>212.70728468990382</v>
      </c>
      <c r="G2295">
        <f t="shared" si="48"/>
        <v>0.37165101309330095</v>
      </c>
      <c r="I2295">
        <f>IF(B2295&gt;H2260,EXP(-1.414*M2260*J2295),1)</f>
        <v>0.85738897443448836</v>
      </c>
      <c r="J2295">
        <f>IF(B2295&gt;H2260,B2295-H2260,0)</f>
        <v>0.53786137380313193</v>
      </c>
    </row>
    <row r="2296" spans="1:10">
      <c r="A2296">
        <v>34</v>
      </c>
      <c r="B2296">
        <v>-21.155000000000001</v>
      </c>
      <c r="C2296">
        <v>10</v>
      </c>
      <c r="D2296">
        <v>2000</v>
      </c>
      <c r="E2296">
        <v>224</v>
      </c>
      <c r="F2296">
        <f>I2296*[1]!wallScanRefl(B2296,G2260,H2260,I2260,K2260)+J2260</f>
        <v>213.53656655178966</v>
      </c>
      <c r="G2296">
        <f t="shared" si="48"/>
        <v>0.48876535502288793</v>
      </c>
      <c r="I2296">
        <f>IF(B2296&gt;H2260,EXP(-1.414*M2260*J2296),1)</f>
        <v>0.87473088579326252</v>
      </c>
      <c r="J2296">
        <f>IF(B2296&gt;H2260,B2296-H2260,0)</f>
        <v>0.46786137380313164</v>
      </c>
    </row>
    <row r="2297" spans="1:10">
      <c r="A2297">
        <v>35</v>
      </c>
      <c r="B2297">
        <v>-21.225000000000001</v>
      </c>
      <c r="C2297">
        <v>10</v>
      </c>
      <c r="D2297">
        <v>2000</v>
      </c>
      <c r="E2297">
        <v>216</v>
      </c>
      <c r="F2297">
        <f>I2297*[1]!wallScanRefl(B2297,G2260,H2260,I2260,K2260)+J2260</f>
        <v>211.62488330938862</v>
      </c>
      <c r="G2297">
        <f t="shared" si="48"/>
        <v>8.8618731742899345E-2</v>
      </c>
      <c r="I2297">
        <f>IF(B2297&gt;H2260,EXP(-1.414*M2260*J2297),1)</f>
        <v>0.8924235619723726</v>
      </c>
      <c r="J2297">
        <f>IF(B2297&gt;H2260,B2297-H2260,0)</f>
        <v>0.39786137380313136</v>
      </c>
    </row>
    <row r="2298" spans="1:10">
      <c r="A2298">
        <v>36</v>
      </c>
      <c r="B2298">
        <v>-21.285</v>
      </c>
      <c r="C2298">
        <v>10</v>
      </c>
      <c r="D2298">
        <v>2000</v>
      </c>
      <c r="E2298">
        <v>215</v>
      </c>
      <c r="F2298">
        <f>I2298*[1]!wallScanRefl(B2298,G2260,H2260,I2260,K2260)+J2260</f>
        <v>207.67914189704959</v>
      </c>
      <c r="G2298">
        <f t="shared" si="48"/>
        <v>0.24927889936527758</v>
      </c>
      <c r="I2298">
        <f>IF(B2298&gt;H2260,EXP(-1.414*M2260*J2298),1)</f>
        <v>0.90787326719898243</v>
      </c>
      <c r="J2298">
        <f>IF(B2298&gt;H2260,B2298-H2260,0)</f>
        <v>0.33786137380313264</v>
      </c>
    </row>
    <row r="2299" spans="1:10">
      <c r="A2299">
        <v>37</v>
      </c>
      <c r="B2299">
        <v>-21.344999999999999</v>
      </c>
      <c r="C2299">
        <v>10</v>
      </c>
      <c r="D2299">
        <v>2000</v>
      </c>
      <c r="E2299">
        <v>204</v>
      </c>
      <c r="F2299">
        <f>I2299*[1]!wallScanRefl(B2299,G2260,H2260,I2260,K2260)+J2260</f>
        <v>201.48948095251885</v>
      </c>
      <c r="G2299">
        <f t="shared" si="48"/>
        <v>3.0895617096890583E-2</v>
      </c>
      <c r="I2299">
        <f>IF(B2299&gt;H2260,EXP(-1.414*M2260*J2299),1)</f>
        <v>0.92359043890872883</v>
      </c>
      <c r="J2299">
        <f>IF(B2299&gt;H2260,B2299-H2260,0)</f>
        <v>0.27786137380313392</v>
      </c>
    </row>
    <row r="2300" spans="1:10">
      <c r="A2300">
        <v>38</v>
      </c>
      <c r="B2300">
        <v>-21.414999999999999</v>
      </c>
      <c r="C2300">
        <v>10</v>
      </c>
      <c r="D2300">
        <v>2000</v>
      </c>
      <c r="E2300">
        <v>189</v>
      </c>
      <c r="F2300">
        <f>I2300*[1]!wallScanRefl(B2300,G2260,H2260,I2260,K2260)+J2260</f>
        <v>191.28238813531837</v>
      </c>
      <c r="G2300">
        <f t="shared" si="48"/>
        <v>2.7562410583291373E-2</v>
      </c>
      <c r="I2300">
        <f>IF(B2300&gt;H2260,EXP(-1.414*M2260*J2300),1)</f>
        <v>0.94227136903607367</v>
      </c>
      <c r="J2300">
        <f>IF(B2300&gt;H2260,B2300-H2260,0)</f>
        <v>0.20786137380313363</v>
      </c>
    </row>
    <row r="2301" spans="1:10">
      <c r="A2301">
        <v>39</v>
      </c>
      <c r="B2301">
        <v>-21.475000000000001</v>
      </c>
      <c r="C2301">
        <v>10</v>
      </c>
      <c r="D2301">
        <v>2000</v>
      </c>
      <c r="E2301">
        <v>173</v>
      </c>
      <c r="F2301">
        <f>I2301*[1]!wallScanRefl(B2301,G2260,H2260,I2260,K2260)+J2260</f>
        <v>179.84124831071438</v>
      </c>
      <c r="G2301">
        <f t="shared" si="48"/>
        <v>0.27053571357718104</v>
      </c>
      <c r="I2301">
        <f>IF(B2301&gt;H2260,EXP(-1.414*M2260*J2301),1)</f>
        <v>0.95858404332596747</v>
      </c>
      <c r="J2301">
        <f>IF(B2301&gt;H2260,B2301-H2260,0)</f>
        <v>0.14786137380313136</v>
      </c>
    </row>
    <row r="2302" spans="1:10">
      <c r="A2302">
        <v>40</v>
      </c>
      <c r="B2302">
        <v>-21.545000000000002</v>
      </c>
      <c r="C2302">
        <v>10</v>
      </c>
      <c r="D2302">
        <v>2000</v>
      </c>
      <c r="E2302">
        <v>160</v>
      </c>
      <c r="F2302">
        <f>I2302*[1]!wallScanRefl(B2302,G2260,H2260,I2260,K2260)+J2260</f>
        <v>163.18309620617134</v>
      </c>
      <c r="G2302">
        <f t="shared" si="48"/>
        <v>6.3325634110889956E-2</v>
      </c>
      <c r="I2302">
        <f>IF(B2302&gt;H2260,EXP(-1.414*M2260*J2302),1)</f>
        <v>0.97797276886942197</v>
      </c>
      <c r="J2302">
        <f>IF(B2302&gt;H2260,B2302-H2260,0)</f>
        <v>7.7861373803131073E-2</v>
      </c>
    </row>
    <row r="2303" spans="1:10">
      <c r="A2303">
        <v>41</v>
      </c>
      <c r="B2303">
        <v>-21.61</v>
      </c>
      <c r="C2303">
        <v>10</v>
      </c>
      <c r="D2303">
        <v>2000</v>
      </c>
      <c r="E2303">
        <v>144</v>
      </c>
      <c r="F2303">
        <f>I2303*[1]!wallScanRefl(B2303,G2260,H2260,I2260,K2260)+J2260</f>
        <v>144.35781390394703</v>
      </c>
      <c r="G2303">
        <f t="shared" si="48"/>
        <v>8.8910270734594799E-4</v>
      </c>
      <c r="I2303">
        <f>IF(B2303&gt;H2260,EXP(-1.414*M2260*J2303),1)</f>
        <v>0.99632756458575678</v>
      </c>
      <c r="J2303">
        <f>IF(B2303&gt;H2260,B2303-H2260,0)</f>
        <v>1.2861373803133347E-2</v>
      </c>
    </row>
    <row r="2304" spans="1:10">
      <c r="A2304">
        <v>42</v>
      </c>
      <c r="B2304">
        <v>-21.67</v>
      </c>
      <c r="C2304">
        <v>10</v>
      </c>
      <c r="D2304">
        <v>2000</v>
      </c>
      <c r="E2304">
        <v>124</v>
      </c>
      <c r="F2304">
        <f>I2304*[1]!wallScanRefl(B2304,G2260,H2260,I2260,K2260)+J2260</f>
        <v>124.1922334116522</v>
      </c>
      <c r="G2304">
        <f t="shared" si="48"/>
        <v>2.9801358512453945E-4</v>
      </c>
      <c r="I2304">
        <f>IF(B2304&gt;H2260,EXP(-1.414*M2260*J2304),1)</f>
        <v>1</v>
      </c>
      <c r="J2304">
        <f>IF(B2304&gt;H2260,B2304-H2260,0)</f>
        <v>0</v>
      </c>
    </row>
    <row r="2305" spans="1:10">
      <c r="A2305">
        <v>43</v>
      </c>
      <c r="B2305">
        <v>-21.734999999999999</v>
      </c>
      <c r="C2305">
        <v>10</v>
      </c>
      <c r="D2305">
        <v>2000</v>
      </c>
      <c r="E2305">
        <v>100</v>
      </c>
      <c r="F2305">
        <f>I2305*[1]!wallScanRefl(B2305,G2260,H2260,I2260,K2260)+J2260</f>
        <v>104.32345287904985</v>
      </c>
      <c r="G2305">
        <f t="shared" si="48"/>
        <v>0.18692244797364463</v>
      </c>
      <c r="I2305">
        <f>IF(B2305&gt;H2260,EXP(-1.414*M2260*J2305),1)</f>
        <v>1</v>
      </c>
      <c r="J2305">
        <f>IF(B2305&gt;H2260,B2305-H2260,0)</f>
        <v>0</v>
      </c>
    </row>
    <row r="2306" spans="1:10">
      <c r="A2306">
        <v>44</v>
      </c>
      <c r="B2306">
        <v>-21.8</v>
      </c>
      <c r="C2306">
        <v>10</v>
      </c>
      <c r="D2306">
        <v>2000</v>
      </c>
      <c r="E2306">
        <v>104</v>
      </c>
      <c r="F2306">
        <f>I2306*[1]!wallScanRefl(B2306,G2260,H2260,I2260,K2260)+J2260</f>
        <v>87.066443666342536</v>
      </c>
      <c r="G2306">
        <f t="shared" si="48"/>
        <v>2.7571666356264499</v>
      </c>
      <c r="I2306">
        <f>IF(B2306&gt;H2260,EXP(-1.414*M2260*J2306),1)</f>
        <v>1</v>
      </c>
      <c r="J2306">
        <f>IF(B2306&gt;H2260,B2306-H2260,0)</f>
        <v>0</v>
      </c>
    </row>
    <row r="2307" spans="1:10">
      <c r="A2307">
        <v>45</v>
      </c>
      <c r="B2307">
        <v>-21.87</v>
      </c>
      <c r="C2307">
        <v>10</v>
      </c>
      <c r="D2307">
        <v>2000</v>
      </c>
      <c r="E2307">
        <v>61</v>
      </c>
      <c r="F2307">
        <f>I2307*[1]!wallScanRefl(B2307,G2260,H2260,I2260,K2260)+J2260</f>
        <v>71.402828889701624</v>
      </c>
      <c r="G2307">
        <f t="shared" si="48"/>
        <v>1.7740794903018151</v>
      </c>
      <c r="I2307">
        <f>IF(B2307&gt;H2260,EXP(-1.414*M2260*J2307),1)</f>
        <v>1</v>
      </c>
      <c r="J2307">
        <f>IF(B2307&gt;H2260,B2307-H2260,0)</f>
        <v>0</v>
      </c>
    </row>
    <row r="2308" spans="1:10">
      <c r="A2308">
        <v>46</v>
      </c>
      <c r="B2308">
        <v>-21.934999999999999</v>
      </c>
      <c r="C2308">
        <v>10</v>
      </c>
      <c r="D2308">
        <v>2000</v>
      </c>
      <c r="E2308">
        <v>60</v>
      </c>
      <c r="F2308">
        <f>I2308*[1]!wallScanRefl(B2308,G2260,H2260,I2260,K2260)+J2260</f>
        <v>59.570267802933095</v>
      </c>
      <c r="G2308">
        <f t="shared" si="48"/>
        <v>3.0778293532658153E-3</v>
      </c>
      <c r="I2308">
        <f>IF(B2308&gt;H2260,EXP(-1.414*M2260*J2308),1)</f>
        <v>1</v>
      </c>
      <c r="J2308">
        <f>IF(B2308&gt;H2260,B2308-H2260,0)</f>
        <v>0</v>
      </c>
    </row>
    <row r="2309" spans="1:10">
      <c r="A2309">
        <v>47</v>
      </c>
      <c r="B2309">
        <v>-22</v>
      </c>
      <c r="C2309">
        <v>10</v>
      </c>
      <c r="D2309">
        <v>2000</v>
      </c>
      <c r="E2309">
        <v>67</v>
      </c>
      <c r="F2309">
        <f>I2309*[1]!wallScanRefl(B2309,G2260,H2260,I2260,K2260)+J2260</f>
        <v>50.349478036060034</v>
      </c>
      <c r="G2309">
        <f t="shared" si="48"/>
        <v>4.1379086816663762</v>
      </c>
      <c r="I2309">
        <f>IF(B2309&gt;H2260,EXP(-1.414*M2260*J2309),1)</f>
        <v>1</v>
      </c>
      <c r="J2309">
        <f>IF(B2309&gt;H2260,B2309-H2260,0)</f>
        <v>0</v>
      </c>
    </row>
    <row r="2310" spans="1:10">
      <c r="A2310">
        <v>48</v>
      </c>
      <c r="B2310">
        <v>-22.06</v>
      </c>
      <c r="C2310">
        <v>9</v>
      </c>
      <c r="D2310">
        <v>2000</v>
      </c>
      <c r="E2310">
        <v>42</v>
      </c>
      <c r="F2310">
        <f>I2310*[1]!wallScanRefl(B2310,G2260,H2260,I2260,K2260)+J2260</f>
        <v>44.156120014475803</v>
      </c>
      <c r="G2310">
        <f t="shared" si="48"/>
        <v>0.11068698849578899</v>
      </c>
      <c r="I2310">
        <f>IF(B2310&gt;H2260,EXP(-1.414*M2260*J2310),1)</f>
        <v>1</v>
      </c>
      <c r="J2310">
        <f>IF(B2310&gt;H2260,B2310-H2260,0)</f>
        <v>0</v>
      </c>
    </row>
    <row r="2311" spans="1:10">
      <c r="A2311">
        <v>49</v>
      </c>
      <c r="B2311">
        <v>-22.135000000000002</v>
      </c>
      <c r="C2311">
        <v>10</v>
      </c>
      <c r="D2311">
        <v>2000</v>
      </c>
      <c r="E2311">
        <v>31</v>
      </c>
      <c r="F2311">
        <f>I2311*[1]!wallScanRefl(B2311,G2260,H2260,I2260,K2260)+J2260</f>
        <v>39.543911790921001</v>
      </c>
      <c r="G2311">
        <f t="shared" si="48"/>
        <v>2.3547880222915776</v>
      </c>
      <c r="I2311">
        <f>IF(B2311&gt;H2260,EXP(-1.414*M2260*J2311),1)</f>
        <v>1</v>
      </c>
      <c r="J2311">
        <f>IF(B2311&gt;H2260,B2311-H2260,0)</f>
        <v>0</v>
      </c>
    </row>
    <row r="2312" spans="1:10">
      <c r="A2312">
        <v>50</v>
      </c>
      <c r="B2312">
        <v>-22.19</v>
      </c>
      <c r="C2312">
        <v>10</v>
      </c>
      <c r="D2312">
        <v>2000</v>
      </c>
      <c r="E2312">
        <v>33</v>
      </c>
      <c r="F2312">
        <f>I2312*[1]!wallScanRefl(B2312,G2260,H2260,I2260,K2260)+J2260</f>
        <v>38.371586107918709</v>
      </c>
      <c r="G2312">
        <f t="shared" si="48"/>
        <v>0.87436173681167473</v>
      </c>
      <c r="I2312">
        <f>IF(B2312&gt;H2260,EXP(-1.414*M2260*J2312),1)</f>
        <v>1</v>
      </c>
      <c r="J2312">
        <f>IF(B2312&gt;H2260,B2312-H2260,0)</f>
        <v>0</v>
      </c>
    </row>
    <row r="2313" spans="1:10">
      <c r="A2313">
        <v>51</v>
      </c>
      <c r="B2313">
        <v>-22.254999999999999</v>
      </c>
      <c r="C2313">
        <v>10</v>
      </c>
      <c r="D2313">
        <v>2000</v>
      </c>
      <c r="E2313">
        <v>37</v>
      </c>
      <c r="F2313">
        <f>I2313*[1]!wallScanRefl(B2313,G2260,H2260,I2260,K2260)+J2260</f>
        <v>38.356523954554206</v>
      </c>
      <c r="G2313">
        <f t="shared" si="48"/>
        <v>4.9733979439983256E-2</v>
      </c>
      <c r="I2313">
        <f>IF(B2313&gt;H2260,EXP(-1.414*M2260*J2313),1)</f>
        <v>1</v>
      </c>
      <c r="J2313">
        <f>IF(B2313&gt;H2260,B2313-H2260,0)</f>
        <v>0</v>
      </c>
    </row>
    <row r="2314" spans="1:10">
      <c r="A2314">
        <v>52</v>
      </c>
      <c r="B2314">
        <v>-22.32</v>
      </c>
      <c r="C2314">
        <v>10</v>
      </c>
      <c r="D2314">
        <v>2000</v>
      </c>
      <c r="E2314">
        <v>44</v>
      </c>
      <c r="F2314">
        <f>I2314*[1]!wallScanRefl(B2314,G2260,H2260,I2260,K2260)+J2260</f>
        <v>38.356523954554206</v>
      </c>
      <c r="G2314">
        <f t="shared" si="48"/>
        <v>0.72383686080728415</v>
      </c>
      <c r="I2314">
        <f>IF(B2314&gt;H2260,EXP(-1.414*M2260*J2314),1)</f>
        <v>1</v>
      </c>
      <c r="J2314">
        <f>IF(B2314&gt;H2260,B2314-H2260,0)</f>
        <v>0</v>
      </c>
    </row>
    <row r="2315" spans="1:10">
      <c r="A2315">
        <v>53</v>
      </c>
      <c r="B2315">
        <v>-22.39</v>
      </c>
      <c r="C2315">
        <v>10</v>
      </c>
      <c r="D2315">
        <v>2000</v>
      </c>
      <c r="E2315">
        <v>40</v>
      </c>
      <c r="F2315">
        <f>I2315*[1]!wallScanRefl(B2315,G2260,H2260,I2260,K2260)+J2260</f>
        <v>38.356523954554206</v>
      </c>
      <c r="G2315">
        <f t="shared" si="48"/>
        <v>6.7525337798853668E-2</v>
      </c>
      <c r="I2315">
        <f>IF(B2315&gt;H2260,EXP(-1.414*M2260*J2315),1)</f>
        <v>1</v>
      </c>
      <c r="J2315">
        <f>IF(B2315&gt;H2260,B2315-H2260,0)</f>
        <v>0</v>
      </c>
    </row>
    <row r="2316" spans="1:10">
      <c r="A2316">
        <v>54</v>
      </c>
      <c r="B2316">
        <v>-22.45</v>
      </c>
      <c r="C2316">
        <v>10</v>
      </c>
      <c r="D2316">
        <v>2000</v>
      </c>
      <c r="E2316">
        <v>39</v>
      </c>
      <c r="F2316">
        <f>I2316*[1]!wallScanRefl(B2316,G2260,H2260,I2260,K2260)+J2260</f>
        <v>38.356523954554206</v>
      </c>
      <c r="G2316">
        <f t="shared" si="48"/>
        <v>1.0616959514424566E-2</v>
      </c>
      <c r="I2316">
        <f>IF(B2316&gt;H2260,EXP(-1.414*M2260*J2316),1)</f>
        <v>1</v>
      </c>
      <c r="J2316">
        <f>IF(B2316&gt;H2260,B2316-H2260,0)</f>
        <v>0</v>
      </c>
    </row>
    <row r="2317" spans="1:10">
      <c r="A2317">
        <v>55</v>
      </c>
      <c r="B2317">
        <v>-22.52</v>
      </c>
      <c r="C2317">
        <v>10</v>
      </c>
      <c r="D2317">
        <v>2000</v>
      </c>
      <c r="E2317">
        <v>24</v>
      </c>
      <c r="F2317">
        <f>I2317*[1]!wallScanRefl(B2317,G2260,H2260,I2260,K2260)+J2260</f>
        <v>38.356523954554206</v>
      </c>
      <c r="G2317">
        <f t="shared" si="48"/>
        <v>8.5879075024036968</v>
      </c>
      <c r="I2317">
        <f>IF(B2317&gt;H2260,EXP(-1.414*M2260*J2317),1)</f>
        <v>1</v>
      </c>
      <c r="J2317">
        <f>IF(B2317&gt;H2260,B2317-H2260,0)</f>
        <v>0</v>
      </c>
    </row>
    <row r="2318" spans="1:10">
      <c r="A2318">
        <v>56</v>
      </c>
      <c r="B2318">
        <v>-22.59</v>
      </c>
      <c r="C2318">
        <v>10</v>
      </c>
      <c r="D2318">
        <v>2000</v>
      </c>
      <c r="E2318">
        <v>40</v>
      </c>
      <c r="F2318">
        <f>I2318*[1]!wallScanRefl(B2318,G2260,H2260,I2260,K2260)+J2260</f>
        <v>38.356523954554206</v>
      </c>
      <c r="G2318">
        <f t="shared" si="48"/>
        <v>6.7525337798853668E-2</v>
      </c>
      <c r="I2318">
        <f>IF(B2318&gt;H2260,EXP(-1.414*M2260*J2318),1)</f>
        <v>1</v>
      </c>
      <c r="J2318">
        <f>IF(B2318&gt;H2260,B2318-H2260,0)</f>
        <v>0</v>
      </c>
    </row>
    <row r="2319" spans="1:10">
      <c r="A2319">
        <v>57</v>
      </c>
      <c r="B2319">
        <v>-22.645</v>
      </c>
      <c r="C2319">
        <v>10</v>
      </c>
      <c r="D2319">
        <v>2000</v>
      </c>
      <c r="E2319">
        <v>42</v>
      </c>
      <c r="F2319">
        <f>I2319*[1]!wallScanRefl(B2319,G2260,H2260,I2260,K2260)+J2260</f>
        <v>38.356523954554206</v>
      </c>
      <c r="G2319">
        <f t="shared" si="48"/>
        <v>0.31606946889850773</v>
      </c>
      <c r="I2319">
        <f>IF(B2319&gt;H2260,EXP(-1.414*M2260*J2319),1)</f>
        <v>1</v>
      </c>
      <c r="J2319">
        <f>IF(B2319&gt;H2260,B2319-H2260,0)</f>
        <v>0</v>
      </c>
    </row>
    <row r="2320" spans="1:10">
      <c r="A2320">
        <v>58</v>
      </c>
      <c r="B2320">
        <v>-22.71</v>
      </c>
      <c r="C2320">
        <v>10</v>
      </c>
      <c r="D2320">
        <v>2000</v>
      </c>
      <c r="E2320">
        <v>34</v>
      </c>
      <c r="F2320">
        <f>I2320*[1]!wallScanRefl(B2320,G2260,H2260,I2260,K2260)+J2260</f>
        <v>38.356523954554206</v>
      </c>
      <c r="G2320">
        <f t="shared" si="48"/>
        <v>0.5582147343119005</v>
      </c>
      <c r="I2320">
        <f>IF(B2320&gt;H2260,EXP(-1.414*M2260*J2320),1)</f>
        <v>1</v>
      </c>
      <c r="J2320">
        <f>IF(B2320&gt;H2260,B2320-H2260,0)</f>
        <v>0</v>
      </c>
    </row>
    <row r="2321" spans="1:10">
      <c r="A2321">
        <v>59</v>
      </c>
      <c r="B2321">
        <v>-22.78</v>
      </c>
      <c r="C2321">
        <v>10</v>
      </c>
      <c r="D2321">
        <v>2000</v>
      </c>
      <c r="E2321">
        <v>46</v>
      </c>
      <c r="F2321">
        <f>I2321*[1]!wallScanRefl(B2321,G2260,H2260,I2260,K2260)+J2260</f>
        <v>38.356523954554206</v>
      </c>
      <c r="G2321">
        <f t="shared" si="48"/>
        <v>1.2700592621152973</v>
      </c>
      <c r="I2321">
        <f>IF(B2321&gt;H2260,EXP(-1.414*M2260*J2321),1)</f>
        <v>1</v>
      </c>
      <c r="J2321">
        <f>IF(B2321&gt;H2260,B2321-H2260,0)</f>
        <v>0</v>
      </c>
    </row>
    <row r="2322" spans="1:10">
      <c r="A2322">
        <v>60</v>
      </c>
      <c r="B2322">
        <v>-22.835000000000001</v>
      </c>
      <c r="C2322">
        <v>10</v>
      </c>
      <c r="D2322">
        <v>2000</v>
      </c>
      <c r="E2322">
        <v>38</v>
      </c>
      <c r="F2322">
        <f>I2322*[1]!wallScanRefl(B2322,G2260,H2260,I2260,K2260)+J2260</f>
        <v>38.356523954554206</v>
      </c>
      <c r="G2322">
        <f t="shared" si="48"/>
        <v>3.3449823729202435E-3</v>
      </c>
      <c r="I2322">
        <f>IF(B2322&gt;H2260,EXP(-1.414*M2260*J2322),1)</f>
        <v>1</v>
      </c>
      <c r="J2322">
        <f>IF(B2322&gt;H2260,B2322-H2260,0)</f>
        <v>0</v>
      </c>
    </row>
    <row r="2323" spans="1:10">
      <c r="A2323">
        <v>61</v>
      </c>
      <c r="B2323">
        <v>-22.905000000000001</v>
      </c>
      <c r="C2323">
        <v>10</v>
      </c>
      <c r="D2323">
        <v>2000</v>
      </c>
      <c r="E2323">
        <v>45</v>
      </c>
      <c r="F2323">
        <f>I2323*[1]!wallScanRefl(B2323,G2260,H2260,I2260,K2260)+J2260</f>
        <v>38.356523954554206</v>
      </c>
      <c r="G2323">
        <f t="shared" si="48"/>
        <v>0.98079497703137974</v>
      </c>
      <c r="I2323">
        <f>IF(B2323&gt;H2260,EXP(-1.414*M2260*J2323),1)</f>
        <v>1</v>
      </c>
      <c r="J2323">
        <f>IF(B2323&gt;H2260,B2323-H2260,0)</f>
        <v>0</v>
      </c>
    </row>
    <row r="2324" spans="1:10">
      <c r="A2324">
        <v>62</v>
      </c>
      <c r="B2324">
        <v>-22.975000000000001</v>
      </c>
      <c r="C2324">
        <v>10</v>
      </c>
      <c r="D2324">
        <v>2000</v>
      </c>
      <c r="E2324">
        <v>40</v>
      </c>
      <c r="F2324">
        <f>I2324*[1]!wallScanRefl(B2324,G2260,H2260,I2260,K2260)+J2260</f>
        <v>38.356523954554206</v>
      </c>
      <c r="G2324">
        <f t="shared" si="48"/>
        <v>6.7525337798853668E-2</v>
      </c>
      <c r="I2324">
        <f>IF(B2324&gt;H2260,EXP(-1.414*M2260*J2324),1)</f>
        <v>1</v>
      </c>
      <c r="J2324">
        <f>IF(B2324&gt;H2260,B2324-H2260,0)</f>
        <v>0</v>
      </c>
    </row>
    <row r="2325" spans="1:10">
      <c r="A2325">
        <v>63</v>
      </c>
      <c r="B2325">
        <v>-23.04</v>
      </c>
      <c r="C2325">
        <v>10</v>
      </c>
      <c r="D2325">
        <v>2000</v>
      </c>
      <c r="E2325">
        <v>28</v>
      </c>
      <c r="F2325">
        <f>I2325*[1]!wallScanRefl(B2325,G2260,H2260,I2260,K2260)+J2260</f>
        <v>38.356523954554206</v>
      </c>
      <c r="G2325">
        <f t="shared" si="48"/>
        <v>3.830628157901967</v>
      </c>
      <c r="I2325">
        <f>IF(B2325&gt;H2260,EXP(-1.414*M2260*J2325),1)</f>
        <v>1</v>
      </c>
      <c r="J2325">
        <f>IF(B2325&gt;H2260,B2325-H2260,0)</f>
        <v>0</v>
      </c>
    </row>
    <row r="2326" spans="1:10">
      <c r="A2326">
        <v>64</v>
      </c>
      <c r="B2326">
        <v>-23.1</v>
      </c>
      <c r="C2326">
        <v>10</v>
      </c>
      <c r="D2326">
        <v>2000</v>
      </c>
      <c r="E2326">
        <v>42</v>
      </c>
      <c r="F2326">
        <f>I2326*[1]!wallScanRefl(B2326,G2260,H2260,I2260,K2260)+J2260</f>
        <v>38.356523954554206</v>
      </c>
      <c r="G2326">
        <f t="shared" si="48"/>
        <v>0.31606946889850773</v>
      </c>
      <c r="I2326">
        <f>IF(B2326&gt;H2260,EXP(-1.414*M2260*J2326),1)</f>
        <v>1</v>
      </c>
      <c r="J2326">
        <f>IF(B2326&gt;H2260,B2326-H2260,0)</f>
        <v>0</v>
      </c>
    </row>
    <row r="2327" spans="1:10">
      <c r="A2327">
        <v>65</v>
      </c>
      <c r="B2327">
        <v>-23.17</v>
      </c>
      <c r="C2327">
        <v>10</v>
      </c>
      <c r="D2327">
        <v>2000</v>
      </c>
      <c r="E2327">
        <v>42</v>
      </c>
      <c r="F2327">
        <f>I2327*[1]!wallScanRefl(B2327,G2260,H2260,I2260,K2260)+J2260</f>
        <v>38.356523954554206</v>
      </c>
      <c r="G2327">
        <f t="shared" si="48"/>
        <v>0.31606946889850773</v>
      </c>
      <c r="I2327">
        <f>IF(B2327&gt;H2260,EXP(-1.414*M2260*J2327),1)</f>
        <v>1</v>
      </c>
      <c r="J2327">
        <f>IF(B2327&gt;H2260,B2327-H2260,0)</f>
        <v>0</v>
      </c>
    </row>
    <row r="2328" spans="1:10">
      <c r="A2328">
        <v>66</v>
      </c>
      <c r="B2328">
        <v>-23.234999999999999</v>
      </c>
      <c r="C2328">
        <v>10</v>
      </c>
      <c r="D2328">
        <v>2000</v>
      </c>
      <c r="E2328">
        <v>39</v>
      </c>
      <c r="F2328">
        <f>I2328*[1]!wallScanRefl(B2328,G2260,H2260,I2260,K2260)+J2260</f>
        <v>38.356523954554206</v>
      </c>
      <c r="G2328">
        <f t="shared" ref="G2328:G2337" si="49">(F2328-E2328)^2/E2328</f>
        <v>1.0616959514424566E-2</v>
      </c>
      <c r="I2328">
        <f>IF(B2328&gt;H2260,EXP(-1.414*M2260*J2328),1)</f>
        <v>1</v>
      </c>
      <c r="J2328">
        <f>IF(B2328&gt;H2260,B2328-H2260,0)</f>
        <v>0</v>
      </c>
    </row>
    <row r="2329" spans="1:10">
      <c r="A2329">
        <v>67</v>
      </c>
      <c r="B2329">
        <v>-23.305</v>
      </c>
      <c r="C2329">
        <v>9</v>
      </c>
      <c r="D2329">
        <v>2000</v>
      </c>
      <c r="E2329">
        <v>34</v>
      </c>
      <c r="F2329">
        <f>I2329*[1]!wallScanRefl(B2329,G2260,H2260,I2260,K2260)+J2260</f>
        <v>38.356523954554206</v>
      </c>
      <c r="G2329">
        <f t="shared" si="49"/>
        <v>0.5582147343119005</v>
      </c>
      <c r="I2329">
        <f>IF(B2329&gt;H2260,EXP(-1.414*M2260*J2329),1)</f>
        <v>1</v>
      </c>
      <c r="J2329">
        <f>IF(B2329&gt;H2260,B2329-H2260,0)</f>
        <v>0</v>
      </c>
    </row>
    <row r="2330" spans="1:10">
      <c r="A2330">
        <v>68</v>
      </c>
      <c r="B2330">
        <v>-23.36</v>
      </c>
      <c r="C2330">
        <v>10</v>
      </c>
      <c r="D2330">
        <v>2000</v>
      </c>
      <c r="E2330">
        <v>39</v>
      </c>
      <c r="F2330">
        <f>I2330*[1]!wallScanRefl(B2330,G2260,H2260,I2260,K2260)+J2260</f>
        <v>38.356523954554206</v>
      </c>
      <c r="G2330">
        <f t="shared" si="49"/>
        <v>1.0616959514424566E-2</v>
      </c>
      <c r="I2330">
        <f>IF(B2330&gt;H2260,EXP(-1.414*M2260*J2330),1)</f>
        <v>1</v>
      </c>
      <c r="J2330">
        <f>IF(B2330&gt;H2260,B2330-H2260,0)</f>
        <v>0</v>
      </c>
    </row>
    <row r="2331" spans="1:10">
      <c r="A2331">
        <v>69</v>
      </c>
      <c r="B2331">
        <v>-23.425000000000001</v>
      </c>
      <c r="C2331">
        <v>10</v>
      </c>
      <c r="D2331">
        <v>2000</v>
      </c>
      <c r="E2331">
        <v>49</v>
      </c>
      <c r="F2331">
        <f>I2331*[1]!wallScanRefl(B2331,G2260,H2260,I2260,K2260)+J2260</f>
        <v>38.356523954554206</v>
      </c>
      <c r="G2331">
        <f t="shared" si="49"/>
        <v>2.311909843468948</v>
      </c>
      <c r="I2331">
        <f>IF(B2331&gt;H2260,EXP(-1.414*M2260*J2331),1)</f>
        <v>1</v>
      </c>
      <c r="J2331">
        <f>IF(B2331&gt;H2260,B2331-H2260,0)</f>
        <v>0</v>
      </c>
    </row>
    <row r="2332" spans="1:10">
      <c r="A2332">
        <v>70</v>
      </c>
      <c r="B2332">
        <v>-23.5</v>
      </c>
      <c r="C2332">
        <v>10</v>
      </c>
      <c r="D2332">
        <v>2000</v>
      </c>
      <c r="E2332">
        <v>46</v>
      </c>
      <c r="F2332">
        <f>I2332*[1]!wallScanRefl(B2332,G2260,H2260,I2260,K2260)+J2260</f>
        <v>38.356523954554206</v>
      </c>
      <c r="G2332">
        <f t="shared" si="49"/>
        <v>1.2700592621152973</v>
      </c>
      <c r="I2332">
        <f>IF(B2332&gt;H2260,EXP(-1.414*M2260*J2332),1)</f>
        <v>1</v>
      </c>
      <c r="J2332">
        <f>IF(B2332&gt;H2260,B2332-H2260,0)</f>
        <v>0</v>
      </c>
    </row>
    <row r="2333" spans="1:10">
      <c r="A2333">
        <v>71</v>
      </c>
      <c r="B2333">
        <v>-23.56</v>
      </c>
      <c r="C2333">
        <v>9</v>
      </c>
      <c r="D2333">
        <v>2000</v>
      </c>
      <c r="E2333">
        <v>39</v>
      </c>
      <c r="F2333">
        <f>I2333*[1]!wallScanRefl(B2333,G2260,H2260,I2260,K2260)+J2260</f>
        <v>38.356523954554206</v>
      </c>
      <c r="G2333">
        <f t="shared" si="49"/>
        <v>1.0616959514424566E-2</v>
      </c>
      <c r="I2333">
        <f>IF(B2333&gt;H2260,EXP(-1.414*M2260*J2333),1)</f>
        <v>1</v>
      </c>
      <c r="J2333">
        <f>IF(B2333&gt;H2260,B2333-H2260,0)</f>
        <v>0</v>
      </c>
    </row>
    <row r="2334" spans="1:10">
      <c r="A2334">
        <v>72</v>
      </c>
      <c r="B2334">
        <v>-23.625</v>
      </c>
      <c r="C2334">
        <v>9</v>
      </c>
      <c r="D2334">
        <v>2000</v>
      </c>
      <c r="E2334">
        <v>45</v>
      </c>
      <c r="F2334">
        <f>I2334*[1]!wallScanRefl(B2334,G2260,H2260,I2260,K2260)+J2260</f>
        <v>38.356523954554206</v>
      </c>
      <c r="G2334">
        <f t="shared" si="49"/>
        <v>0.98079497703137974</v>
      </c>
      <c r="I2334">
        <f>IF(B2334&gt;H2260,EXP(-1.414*M2260*J2334),1)</f>
        <v>1</v>
      </c>
      <c r="J2334">
        <f>IF(B2334&gt;H2260,B2334-H2260,0)</f>
        <v>0</v>
      </c>
    </row>
    <row r="2335" spans="1:10">
      <c r="A2335">
        <v>73</v>
      </c>
      <c r="B2335">
        <v>-23.69</v>
      </c>
      <c r="C2335">
        <v>10</v>
      </c>
      <c r="D2335">
        <v>2000</v>
      </c>
      <c r="E2335">
        <v>37</v>
      </c>
      <c r="F2335">
        <f>I2335*[1]!wallScanRefl(B2335,G2260,H2260,I2260,K2260)+J2260</f>
        <v>38.356523954554206</v>
      </c>
      <c r="G2335">
        <f t="shared" si="49"/>
        <v>4.9733979439983256E-2</v>
      </c>
      <c r="I2335">
        <f>IF(B2335&gt;H2260,EXP(-1.414*M2260*J2335),1)</f>
        <v>1</v>
      </c>
      <c r="J2335">
        <f>IF(B2335&gt;H2260,B2335-H2260,0)</f>
        <v>0</v>
      </c>
    </row>
    <row r="2336" spans="1:10">
      <c r="A2336">
        <v>74</v>
      </c>
      <c r="B2336">
        <v>-23.754999999999999</v>
      </c>
      <c r="C2336">
        <v>10</v>
      </c>
      <c r="D2336">
        <v>2000</v>
      </c>
      <c r="E2336">
        <v>43</v>
      </c>
      <c r="F2336">
        <f>I2336*[1]!wallScanRefl(B2336,G2260,H2260,I2260,K2260)+J2260</f>
        <v>38.356523954554206</v>
      </c>
      <c r="G2336">
        <f t="shared" si="49"/>
        <v>0.50143883220067242</v>
      </c>
      <c r="I2336">
        <f>IF(B2336&gt;H2260,EXP(-1.414*M2260*J2336),1)</f>
        <v>1</v>
      </c>
      <c r="J2336">
        <f>IF(B2336&gt;H2260,B2336-H2260,0)</f>
        <v>0</v>
      </c>
    </row>
    <row r="2337" spans="1:13">
      <c r="A2337">
        <v>75</v>
      </c>
      <c r="B2337">
        <v>-23.815000000000001</v>
      </c>
      <c r="C2337">
        <v>10</v>
      </c>
      <c r="D2337">
        <v>2000</v>
      </c>
      <c r="E2337">
        <v>42</v>
      </c>
      <c r="F2337">
        <f>I2337*[1]!wallScanRefl(B2337,G2260,H2260,I2260,K2260)+J2260</f>
        <v>38.356523954554206</v>
      </c>
      <c r="G2337">
        <f t="shared" si="49"/>
        <v>0.31606946889850773</v>
      </c>
      <c r="I2337">
        <f>IF(B2337&gt;H2260,EXP(-1.414*M2260*J2337),1)</f>
        <v>1</v>
      </c>
      <c r="J2337">
        <f>IF(B2337&gt;H2260,B2337-H2260,0)</f>
        <v>0</v>
      </c>
    </row>
    <row r="2338" spans="1:13">
      <c r="A2338" t="s">
        <v>0</v>
      </c>
    </row>
    <row r="2339" spans="1:13">
      <c r="A2339" t="s">
        <v>0</v>
      </c>
    </row>
    <row r="2340" spans="1:13">
      <c r="A2340" t="s">
        <v>0</v>
      </c>
    </row>
    <row r="2341" spans="1:13">
      <c r="A2341" t="s">
        <v>0</v>
      </c>
    </row>
    <row r="2342" spans="1:13">
      <c r="A2342" t="s">
        <v>64</v>
      </c>
    </row>
    <row r="2343" spans="1:13">
      <c r="A2343" t="s">
        <v>2</v>
      </c>
    </row>
    <row r="2344" spans="1:13">
      <c r="A2344" t="s">
        <v>15</v>
      </c>
    </row>
    <row r="2345" spans="1:13">
      <c r="A2345" t="s">
        <v>4</v>
      </c>
    </row>
    <row r="2346" spans="1:13">
      <c r="A2346" t="s">
        <v>5</v>
      </c>
    </row>
    <row r="2347" spans="1:13">
      <c r="A2347" t="s">
        <v>6</v>
      </c>
    </row>
    <row r="2348" spans="1:13">
      <c r="A2348" t="s">
        <v>7</v>
      </c>
    </row>
    <row r="2349" spans="1:13">
      <c r="A2349" t="s">
        <v>65</v>
      </c>
    </row>
    <row r="2350" spans="1:13">
      <c r="A2350" t="s">
        <v>9</v>
      </c>
    </row>
    <row r="2351" spans="1:13">
      <c r="A2351" t="s">
        <v>10</v>
      </c>
      <c r="G2351" t="s">
        <v>159</v>
      </c>
      <c r="H2351" t="s">
        <v>160</v>
      </c>
      <c r="I2351" t="s">
        <v>161</v>
      </c>
      <c r="J2351" t="s">
        <v>162</v>
      </c>
      <c r="K2351" t="s">
        <v>109</v>
      </c>
      <c r="M2351" t="s">
        <v>163</v>
      </c>
    </row>
    <row r="2352" spans="1:13">
      <c r="A2352" t="s">
        <v>11</v>
      </c>
      <c r="G2352">
        <v>188.37292678576674</v>
      </c>
      <c r="H2352">
        <v>-21.468661775948075</v>
      </c>
      <c r="I2352">
        <v>0.59515665382442218</v>
      </c>
      <c r="J2352">
        <v>39.930046409830808</v>
      </c>
      <c r="K2352">
        <v>90</v>
      </c>
      <c r="M2352">
        <v>0.14199110157730568</v>
      </c>
    </row>
    <row r="2353" spans="1:10">
      <c r="A2353" t="s">
        <v>0</v>
      </c>
    </row>
    <row r="2354" spans="1:10">
      <c r="A2354" t="s">
        <v>130</v>
      </c>
      <c r="B2354" t="s">
        <v>123</v>
      </c>
      <c r="C2354" t="s">
        <v>112</v>
      </c>
      <c r="D2354" t="s">
        <v>129</v>
      </c>
      <c r="E2354" t="s">
        <v>128</v>
      </c>
      <c r="F2354" t="s">
        <v>164</v>
      </c>
      <c r="G2354" t="s">
        <v>165</v>
      </c>
      <c r="H2354" t="s">
        <v>166</v>
      </c>
      <c r="I2354" t="s">
        <v>167</v>
      </c>
      <c r="J2354" t="s">
        <v>157</v>
      </c>
    </row>
    <row r="2355" spans="1:10">
      <c r="A2355">
        <v>1</v>
      </c>
      <c r="B2355">
        <v>-18.995000000000001</v>
      </c>
      <c r="C2355">
        <v>10</v>
      </c>
      <c r="D2355">
        <v>2000</v>
      </c>
      <c r="E2355">
        <v>185</v>
      </c>
      <c r="F2355">
        <f>I2355*[1]!wallScanRefl(B2355,G2352,H2352,I2352,K2352)+J2352</f>
        <v>154.56733995666769</v>
      </c>
      <c r="G2355">
        <f>(F2355-E2355)^2/E2355</f>
        <v>5.0061989043947817</v>
      </c>
      <c r="H2355">
        <f>SUM(G2373:G2429)/(COUNT(G2373:G2429)-4)</f>
        <v>0.90321482789822016</v>
      </c>
      <c r="I2355">
        <f>IF(B2355&gt;H2352,EXP(-1.414*M2352*J2355),1)</f>
        <v>0.60856565485767444</v>
      </c>
      <c r="J2355">
        <f>IF(B2355&gt;H2352,B2355-H2352,0)</f>
        <v>2.4736617759480737</v>
      </c>
    </row>
    <row r="2356" spans="1:10">
      <c r="A2356">
        <v>2</v>
      </c>
      <c r="B2356">
        <v>-19.065000000000001</v>
      </c>
      <c r="C2356">
        <v>10</v>
      </c>
      <c r="D2356">
        <v>2000</v>
      </c>
      <c r="E2356">
        <v>162</v>
      </c>
      <c r="F2356">
        <f>I2356*[1]!wallScanRefl(B2356,G2352,H2352,I2352,K2352)+J2352</f>
        <v>156.18985945490761</v>
      </c>
      <c r="G2356">
        <f t="shared" ref="G2356:G2419" si="50">(F2356-E2356)^2/E2356</f>
        <v>0.20838106885016389</v>
      </c>
      <c r="I2356">
        <f>IF(B2356&gt;H2352,EXP(-1.414*M2352*J2356),1)</f>
        <v>0.61717899184789482</v>
      </c>
      <c r="J2356">
        <f>IF(B2356&gt;H2352,B2356-H2352,0)</f>
        <v>2.4036617759480734</v>
      </c>
    </row>
    <row r="2357" spans="1:10">
      <c r="A2357">
        <v>3</v>
      </c>
      <c r="B2357">
        <v>-19.135000000000002</v>
      </c>
      <c r="C2357">
        <v>10</v>
      </c>
      <c r="D2357">
        <v>2000</v>
      </c>
      <c r="E2357">
        <v>199</v>
      </c>
      <c r="F2357">
        <f>I2357*[1]!wallScanRefl(B2357,G2352,H2352,I2352,K2352)+J2352</f>
        <v>157.83534329084881</v>
      </c>
      <c r="G2357">
        <f t="shared" si="50"/>
        <v>8.5152209144837485</v>
      </c>
      <c r="I2357">
        <f>IF(B2357&gt;H2352,EXP(-1.414*M2352*J2357),1)</f>
        <v>0.62591423774558463</v>
      </c>
      <c r="J2357">
        <f>IF(B2357&gt;H2352,B2357-H2352,0)</f>
        <v>2.3336617759480731</v>
      </c>
    </row>
    <row r="2358" spans="1:10">
      <c r="A2358">
        <v>4</v>
      </c>
      <c r="B2358">
        <v>-19.195</v>
      </c>
      <c r="C2358">
        <v>10</v>
      </c>
      <c r="D2358">
        <v>2000</v>
      </c>
      <c r="E2358">
        <v>196</v>
      </c>
      <c r="F2358">
        <f>I2358*[1]!wallScanRefl(B2358,G2352,H2352,I2352,K2352)+J2352</f>
        <v>159.26428199669519</v>
      </c>
      <c r="G2358">
        <f t="shared" si="50"/>
        <v>6.8852702919302713</v>
      </c>
      <c r="I2358">
        <f>IF(B2358&gt;H2352,EXP(-1.414*M2352*J2358),1)</f>
        <v>0.63349992816420553</v>
      </c>
      <c r="J2358">
        <f>IF(B2358&gt;H2352,B2358-H2352,0)</f>
        <v>2.2736617759480744</v>
      </c>
    </row>
    <row r="2359" spans="1:10">
      <c r="A2359">
        <v>5</v>
      </c>
      <c r="B2359">
        <v>-19.265000000000001</v>
      </c>
      <c r="C2359">
        <v>10</v>
      </c>
      <c r="D2359">
        <v>2000</v>
      </c>
      <c r="E2359">
        <v>160</v>
      </c>
      <c r="F2359">
        <f>I2359*[1]!wallScanRefl(B2359,G2352,H2352,I2352,K2352)+J2352</f>
        <v>160.95327968720795</v>
      </c>
      <c r="G2359">
        <f t="shared" si="50"/>
        <v>5.6796385127705785E-3</v>
      </c>
      <c r="I2359">
        <f>IF(B2359&gt;H2352,EXP(-1.414*M2352*J2359),1)</f>
        <v>0.64246617251434857</v>
      </c>
      <c r="J2359">
        <f>IF(B2359&gt;H2352,B2359-H2352,0)</f>
        <v>2.2036617759480741</v>
      </c>
    </row>
    <row r="2360" spans="1:10">
      <c r="A2360">
        <v>6</v>
      </c>
      <c r="B2360">
        <v>-19.324999999999999</v>
      </c>
      <c r="C2360">
        <v>10</v>
      </c>
      <c r="D2360">
        <v>2000</v>
      </c>
      <c r="E2360">
        <v>208</v>
      </c>
      <c r="F2360">
        <f>I2360*[1]!wallScanRefl(B2360,G2352,H2352,I2352,K2352)+J2352</f>
        <v>162.42000583871612</v>
      </c>
      <c r="G2360">
        <f t="shared" si="50"/>
        <v>9.9881532103013093</v>
      </c>
      <c r="I2360">
        <f>IF(B2360&gt;H2352,EXP(-1.414*M2352*J2360),1)</f>
        <v>0.6502524620652681</v>
      </c>
      <c r="J2360">
        <f>IF(B2360&gt;H2352,B2360-H2352,0)</f>
        <v>2.1436617759480754</v>
      </c>
    </row>
    <row r="2361" spans="1:10">
      <c r="A2361">
        <v>7</v>
      </c>
      <c r="B2361">
        <v>-19.395</v>
      </c>
      <c r="C2361">
        <v>10</v>
      </c>
      <c r="D2361">
        <v>2000</v>
      </c>
      <c r="E2361">
        <v>220</v>
      </c>
      <c r="F2361">
        <f>I2361*[1]!wallScanRefl(B2361,G2352,H2352,I2352,K2352)+J2352</f>
        <v>164.15366808215336</v>
      </c>
      <c r="G2361">
        <f t="shared" si="50"/>
        <v>14.176421766719528</v>
      </c>
      <c r="I2361">
        <f>IF(B2361&gt;H2352,EXP(-1.414*M2352*J2361),1)</f>
        <v>0.65945581348640359</v>
      </c>
      <c r="J2361">
        <f>IF(B2361&gt;H2352,B2361-H2352,0)</f>
        <v>2.0736617759480751</v>
      </c>
    </row>
    <row r="2362" spans="1:10">
      <c r="A2362">
        <v>8</v>
      </c>
      <c r="B2362">
        <v>-19.465</v>
      </c>
      <c r="C2362">
        <v>10</v>
      </c>
      <c r="D2362">
        <v>2000</v>
      </c>
      <c r="E2362">
        <v>185</v>
      </c>
      <c r="F2362">
        <f>I2362*[1]!wallScanRefl(B2362,G2352,H2352,I2352,K2352)+J2352</f>
        <v>165.91186772268287</v>
      </c>
      <c r="G2362">
        <f t="shared" si="50"/>
        <v>1.9694961828992217</v>
      </c>
      <c r="I2362">
        <f>IF(B2362&gt;H2352,EXP(-1.414*M2352*J2362),1)</f>
        <v>0.6687894245871594</v>
      </c>
      <c r="J2362">
        <f>IF(B2362&gt;H2352,B2362-H2352,0)</f>
        <v>2.0036617759480748</v>
      </c>
    </row>
    <row r="2363" spans="1:10">
      <c r="A2363">
        <v>9</v>
      </c>
      <c r="B2363">
        <v>-19.53</v>
      </c>
      <c r="C2363">
        <v>10</v>
      </c>
      <c r="D2363">
        <v>2000</v>
      </c>
      <c r="E2363">
        <v>202</v>
      </c>
      <c r="F2363">
        <f>I2363*[1]!wallScanRefl(B2363,G2352,H2352,I2352,K2352)+J2352</f>
        <v>167.56675614626411</v>
      </c>
      <c r="G2363">
        <f t="shared" si="50"/>
        <v>5.8695459519348532</v>
      </c>
      <c r="I2363">
        <f>IF(B2363&gt;H2352,EXP(-1.414*M2352*J2363),1)</f>
        <v>0.67757459585257873</v>
      </c>
      <c r="J2363">
        <f>IF(B2363&gt;H2352,B2363-H2352,0)</f>
        <v>1.9386617759480735</v>
      </c>
    </row>
    <row r="2364" spans="1:10">
      <c r="A2364">
        <v>10</v>
      </c>
      <c r="B2364">
        <v>-19.585000000000001</v>
      </c>
      <c r="C2364">
        <v>10</v>
      </c>
      <c r="D2364">
        <v>2000</v>
      </c>
      <c r="E2364">
        <v>228</v>
      </c>
      <c r="F2364">
        <f>I2364*[1]!wallScanRefl(B2364,G2352,H2352,I2352,K2352)+J2352</f>
        <v>168.98401413875393</v>
      </c>
      <c r="G2364">
        <f t="shared" si="50"/>
        <v>15.275818364801733</v>
      </c>
      <c r="I2364">
        <f>IF(B2364&gt;H2352,EXP(-1.414*M2352*J2364),1)</f>
        <v>0.68509827782043209</v>
      </c>
      <c r="J2364">
        <f>IF(B2364&gt;H2352,B2364-H2352,0)</f>
        <v>1.8836617759480738</v>
      </c>
    </row>
    <row r="2365" spans="1:10">
      <c r="A2365">
        <v>11</v>
      </c>
      <c r="B2365">
        <v>-19.649999999999999</v>
      </c>
      <c r="C2365">
        <v>10</v>
      </c>
      <c r="D2365">
        <v>2000</v>
      </c>
      <c r="E2365">
        <v>194</v>
      </c>
      <c r="F2365">
        <f>I2365*[1]!wallScanRefl(B2365,G2352,H2352,I2352,K2352)+J2352</f>
        <v>170.6792580635219</v>
      </c>
      <c r="G2365">
        <f t="shared" si="50"/>
        <v>2.8033866209680842</v>
      </c>
      <c r="I2365">
        <f>IF(B2365&gt;H2352,EXP(-1.414*M2352*J2365),1)</f>
        <v>0.69409768104516356</v>
      </c>
      <c r="J2365">
        <f>IF(B2365&gt;H2352,B2365-H2352,0)</f>
        <v>1.8186617759480761</v>
      </c>
    </row>
    <row r="2366" spans="1:10">
      <c r="A2366">
        <v>12</v>
      </c>
      <c r="B2366">
        <v>-19.72</v>
      </c>
      <c r="C2366">
        <v>10</v>
      </c>
      <c r="D2366">
        <v>2000</v>
      </c>
      <c r="E2366">
        <v>229</v>
      </c>
      <c r="F2366">
        <f>I2366*[1]!wallScanRefl(B2366,G2352,H2352,I2352,K2352)+J2352</f>
        <v>172.52981767395909</v>
      </c>
      <c r="G2366">
        <f t="shared" si="50"/>
        <v>13.925246689678181</v>
      </c>
      <c r="I2366">
        <f>IF(B2366&gt;H2352,EXP(-1.414*M2352*J2366),1)</f>
        <v>0.70392159598885307</v>
      </c>
      <c r="J2366">
        <f>IF(B2366&gt;H2352,B2366-H2352,0)</f>
        <v>1.7486617759480758</v>
      </c>
    </row>
    <row r="2367" spans="1:10">
      <c r="A2367">
        <v>13</v>
      </c>
      <c r="B2367">
        <v>-19.785</v>
      </c>
      <c r="C2367">
        <v>9</v>
      </c>
      <c r="D2367">
        <v>2000</v>
      </c>
      <c r="E2367">
        <v>208</v>
      </c>
      <c r="F2367">
        <f>I2367*[1]!wallScanRefl(B2367,G2352,H2352,I2352,K2352)+J2352</f>
        <v>174.27163902681599</v>
      </c>
      <c r="G2367">
        <f t="shared" si="50"/>
        <v>5.4692419900836642</v>
      </c>
      <c r="I2367">
        <f>IF(B2367&gt;H2352,EXP(-1.414*M2352*J2367),1)</f>
        <v>0.71316826100902264</v>
      </c>
      <c r="J2367">
        <f>IF(B2367&gt;H2352,B2367-H2352,0)</f>
        <v>1.6836617759480745</v>
      </c>
    </row>
    <row r="2368" spans="1:10">
      <c r="A2368">
        <v>14</v>
      </c>
      <c r="B2368">
        <v>-19.850000000000001</v>
      </c>
      <c r="C2368">
        <v>10</v>
      </c>
      <c r="D2368">
        <v>2000</v>
      </c>
      <c r="E2368">
        <v>198</v>
      </c>
      <c r="F2368">
        <f>I2368*[1]!wallScanRefl(B2368,G2352,H2352,I2352,K2352)+J2352</f>
        <v>176.03634082355558</v>
      </c>
      <c r="G2368">
        <f t="shared" si="50"/>
        <v>2.4363753758535927</v>
      </c>
      <c r="I2368">
        <f>IF(B2368&gt;H2352,EXP(-1.414*M2352*J2368),1)</f>
        <v>0.722536389576386</v>
      </c>
      <c r="J2368">
        <f>IF(B2368&gt;H2352,B2368-H2352,0)</f>
        <v>1.6186617759480733</v>
      </c>
    </row>
    <row r="2369" spans="1:10">
      <c r="A2369">
        <v>15</v>
      </c>
      <c r="B2369">
        <v>-19.914999999999999</v>
      </c>
      <c r="C2369">
        <v>10</v>
      </c>
      <c r="D2369">
        <v>2000</v>
      </c>
      <c r="E2369">
        <v>219</v>
      </c>
      <c r="F2369">
        <f>I2369*[1]!wallScanRefl(B2369,G2352,H2352,I2352,K2352)+J2352</f>
        <v>177.82422362009385</v>
      </c>
      <c r="G2369">
        <f t="shared" si="50"/>
        <v>7.7417559839636416</v>
      </c>
      <c r="I2369">
        <f>IF(B2369&gt;H2352,EXP(-1.414*M2352*J2369),1)</f>
        <v>0.73202757722763256</v>
      </c>
      <c r="J2369">
        <f>IF(B2369&gt;H2352,B2369-H2352,0)</f>
        <v>1.5536617759480755</v>
      </c>
    </row>
    <row r="2370" spans="1:10">
      <c r="A2370">
        <v>16</v>
      </c>
      <c r="B2370">
        <v>-19.984999999999999</v>
      </c>
      <c r="C2370">
        <v>10</v>
      </c>
      <c r="D2370">
        <v>2000</v>
      </c>
      <c r="E2370">
        <v>225</v>
      </c>
      <c r="F2370">
        <f>I2370*[1]!wallScanRefl(B2370,G2352,H2352,I2352,K2352)+J2352</f>
        <v>179.77590953568983</v>
      </c>
      <c r="G2370">
        <f t="shared" si="50"/>
        <v>9.0898593703293766</v>
      </c>
      <c r="I2370">
        <f>IF(B2370&gt;H2352,EXP(-1.414*M2352*J2370),1)</f>
        <v>0.74238833314355879</v>
      </c>
      <c r="J2370">
        <f>IF(B2370&gt;H2352,B2370-H2352,0)</f>
        <v>1.4836617759480752</v>
      </c>
    </row>
    <row r="2371" spans="1:10">
      <c r="A2371">
        <v>17</v>
      </c>
      <c r="B2371">
        <v>-20.045000000000002</v>
      </c>
      <c r="C2371">
        <v>10</v>
      </c>
      <c r="D2371">
        <v>2000</v>
      </c>
      <c r="E2371">
        <v>235</v>
      </c>
      <c r="F2371">
        <f>I2371*[1]!wallScanRefl(B2371,G2352,H2352,I2352,K2352)+J2352</f>
        <v>181.47075422850037</v>
      </c>
      <c r="G2371">
        <f t="shared" si="50"/>
        <v>12.193107033470687</v>
      </c>
      <c r="I2371">
        <f>IF(B2371&gt;H2352,EXP(-1.414*M2352*J2371),1)</f>
        <v>0.75138561699814421</v>
      </c>
      <c r="J2371">
        <f>IF(B2371&gt;H2352,B2371-H2352,0)</f>
        <v>1.423661775948073</v>
      </c>
    </row>
    <row r="2372" spans="1:10">
      <c r="A2372">
        <v>18</v>
      </c>
      <c r="B2372">
        <v>-20.114999999999998</v>
      </c>
      <c r="C2372">
        <v>10</v>
      </c>
      <c r="D2372">
        <v>2000</v>
      </c>
      <c r="E2372">
        <v>209</v>
      </c>
      <c r="F2372">
        <f>I2372*[1]!wallScanRefl(B2372,G2352,H2352,I2352,K2352)+J2352</f>
        <v>183.47405133300356</v>
      </c>
      <c r="G2372">
        <f t="shared" si="50"/>
        <v>3.1175792122016146</v>
      </c>
      <c r="I2372">
        <f>IF(B2372&gt;H2352,EXP(-1.414*M2352*J2372),1)</f>
        <v>0.76202035702520488</v>
      </c>
      <c r="J2372">
        <f>IF(B2372&gt;H2352,B2372-H2352,0)</f>
        <v>1.3536617759480762</v>
      </c>
    </row>
    <row r="2373" spans="1:10">
      <c r="A2373">
        <v>19</v>
      </c>
      <c r="B2373">
        <v>-20.175000000000001</v>
      </c>
      <c r="C2373">
        <v>10</v>
      </c>
      <c r="D2373">
        <v>2000</v>
      </c>
      <c r="E2373">
        <v>205</v>
      </c>
      <c r="F2373">
        <f>I2373*[1]!wallScanRefl(B2373,G2352,H2352,I2352,K2352)+J2352</f>
        <v>185.21371519928368</v>
      </c>
      <c r="G2373">
        <f t="shared" si="50"/>
        <v>1.9097417864149149</v>
      </c>
      <c r="I2373">
        <f>IF(B2373&gt;H2352,EXP(-1.414*M2352*J2373),1)</f>
        <v>0.77125556877226564</v>
      </c>
      <c r="J2373">
        <f>IF(B2373&gt;H2352,B2373-H2352,0)</f>
        <v>1.293661775948074</v>
      </c>
    </row>
    <row r="2374" spans="1:10">
      <c r="A2374">
        <v>20</v>
      </c>
      <c r="B2374">
        <v>-20.245000000000001</v>
      </c>
      <c r="C2374">
        <v>9</v>
      </c>
      <c r="D2374">
        <v>2000</v>
      </c>
      <c r="E2374">
        <v>178</v>
      </c>
      <c r="F2374">
        <f>I2374*[1]!wallScanRefl(B2374,G2352,H2352,I2352,K2352)+J2352</f>
        <v>187.26998832030262</v>
      </c>
      <c r="G2374">
        <f t="shared" si="50"/>
        <v>0.48276788459857817</v>
      </c>
      <c r="I2374">
        <f>IF(B2374&gt;H2352,EXP(-1.414*M2352*J2374),1)</f>
        <v>0.78217153825952379</v>
      </c>
      <c r="J2374">
        <f>IF(B2374&gt;H2352,B2374-H2352,0)</f>
        <v>1.2236617759480737</v>
      </c>
    </row>
    <row r="2375" spans="1:10">
      <c r="A2375">
        <v>21</v>
      </c>
      <c r="B2375">
        <v>-20.305</v>
      </c>
      <c r="C2375">
        <v>10</v>
      </c>
      <c r="D2375">
        <v>2000</v>
      </c>
      <c r="E2375">
        <v>165</v>
      </c>
      <c r="F2375">
        <f>I2375*[1]!wallScanRefl(B2375,G2352,H2352,I2352,K2352)+J2352</f>
        <v>189.05565657679745</v>
      </c>
      <c r="G2375">
        <f t="shared" si="50"/>
        <v>3.5071188687322321</v>
      </c>
      <c r="I2375">
        <f>IF(B2375&gt;H2352,EXP(-1.414*M2352*J2375),1)</f>
        <v>0.79165096976257421</v>
      </c>
      <c r="J2375">
        <f>IF(B2375&gt;H2352,B2375-H2352,0)</f>
        <v>1.163661775948075</v>
      </c>
    </row>
    <row r="2376" spans="1:10">
      <c r="A2376">
        <v>22</v>
      </c>
      <c r="B2376">
        <v>-20.375</v>
      </c>
      <c r="C2376">
        <v>10</v>
      </c>
      <c r="D2376">
        <v>2000</v>
      </c>
      <c r="E2376">
        <v>203</v>
      </c>
      <c r="F2376">
        <f>I2376*[1]!wallScanRefl(B2376,G2352,H2352,I2352,K2352)+J2352</f>
        <v>191.16630663400565</v>
      </c>
      <c r="G2376">
        <f t="shared" si="50"/>
        <v>0.68983398364718562</v>
      </c>
      <c r="I2376">
        <f>IF(B2376&gt;H2352,EXP(-1.414*M2352*J2376),1)</f>
        <v>0.80285560565809566</v>
      </c>
      <c r="J2376">
        <f>IF(B2376&gt;H2352,B2376-H2352,0)</f>
        <v>1.0936617759480747</v>
      </c>
    </row>
    <row r="2377" spans="1:10">
      <c r="A2377">
        <v>23</v>
      </c>
      <c r="B2377">
        <v>-20.445</v>
      </c>
      <c r="C2377">
        <v>10</v>
      </c>
      <c r="D2377">
        <v>2000</v>
      </c>
      <c r="E2377">
        <v>198</v>
      </c>
      <c r="F2377">
        <f>I2377*[1]!wallScanRefl(B2377,G2352,H2352,I2352,K2352)+J2352</f>
        <v>193.30682978718318</v>
      </c>
      <c r="G2377">
        <f t="shared" si="50"/>
        <v>0.11124164972965209</v>
      </c>
      <c r="I2377">
        <f>IF(B2377&gt;H2352,EXP(-1.414*M2352*J2377),1)</f>
        <v>0.81421882642289212</v>
      </c>
      <c r="J2377">
        <f>IF(B2377&gt;H2352,B2377-H2352,0)</f>
        <v>1.0236617759480744</v>
      </c>
    </row>
    <row r="2378" spans="1:10">
      <c r="A2378">
        <v>24</v>
      </c>
      <c r="B2378">
        <v>-20.504999999999999</v>
      </c>
      <c r="C2378">
        <v>10</v>
      </c>
      <c r="D2378">
        <v>2000</v>
      </c>
      <c r="E2378">
        <v>176</v>
      </c>
      <c r="F2378">
        <f>I2378*[1]!wallScanRefl(B2378,G2352,H2352,I2352,K2352)+J2352</f>
        <v>195.1656607993919</v>
      </c>
      <c r="G2378">
        <f t="shared" si="50"/>
        <v>2.0870599652122013</v>
      </c>
      <c r="I2378">
        <f>IF(B2378&gt;H2352,EXP(-1.414*M2352*J2378),1)</f>
        <v>0.82408665108286971</v>
      </c>
      <c r="J2378">
        <f>IF(B2378&gt;H2352,B2378-H2352,0)</f>
        <v>0.96366177594807567</v>
      </c>
    </row>
    <row r="2379" spans="1:10">
      <c r="A2379">
        <v>25</v>
      </c>
      <c r="B2379">
        <v>-20.565000000000001</v>
      </c>
      <c r="C2379">
        <v>10</v>
      </c>
      <c r="D2379">
        <v>2000</v>
      </c>
      <c r="E2379">
        <v>199</v>
      </c>
      <c r="F2379">
        <f>I2379*[1]!wallScanRefl(B2379,G2352,H2352,I2352,K2352)+J2352</f>
        <v>197.04701968482817</v>
      </c>
      <c r="G2379">
        <f t="shared" si="50"/>
        <v>1.9166493022355045E-2</v>
      </c>
      <c r="I2379">
        <f>IF(B2379&gt;H2352,EXP(-1.414*M2352*J2379),1)</f>
        <v>0.83407406762694603</v>
      </c>
      <c r="J2379">
        <f>IF(B2379&gt;H2352,B2379-H2352,0)</f>
        <v>0.9036617759480734</v>
      </c>
    </row>
    <row r="2380" spans="1:10">
      <c r="A2380">
        <v>26</v>
      </c>
      <c r="B2380">
        <v>-20.635000000000002</v>
      </c>
      <c r="C2380">
        <v>10</v>
      </c>
      <c r="D2380">
        <v>2000</v>
      </c>
      <c r="E2380">
        <v>219</v>
      </c>
      <c r="F2380">
        <f>I2380*[1]!wallScanRefl(B2380,G2352,H2352,I2352,K2352)+J2352</f>
        <v>199.27077553910408</v>
      </c>
      <c r="G2380">
        <f t="shared" si="50"/>
        <v>1.7773620905407028</v>
      </c>
      <c r="I2380">
        <f>IF(B2380&gt;H2352,EXP(-1.414*M2352*J2380),1)</f>
        <v>0.845879139046816</v>
      </c>
      <c r="J2380">
        <f>IF(B2380&gt;H2352,B2380-H2352,0)</f>
        <v>0.83366177594807311</v>
      </c>
    </row>
    <row r="2381" spans="1:10">
      <c r="A2381">
        <v>27</v>
      </c>
      <c r="B2381">
        <v>-20.704999999999998</v>
      </c>
      <c r="C2381">
        <v>10</v>
      </c>
      <c r="D2381">
        <v>2000</v>
      </c>
      <c r="E2381">
        <v>204</v>
      </c>
      <c r="F2381">
        <f>I2381*[1]!wallScanRefl(B2381,G2352,H2352,I2352,K2352)+J2352</f>
        <v>201.5260053328044</v>
      </c>
      <c r="G2381">
        <f t="shared" si="50"/>
        <v>3.000318437898165E-2</v>
      </c>
      <c r="I2381">
        <f>IF(B2381&gt;H2352,EXP(-1.414*M2352*J2381),1)</f>
        <v>0.8578512936031083</v>
      </c>
      <c r="J2381">
        <f>IF(B2381&gt;H2352,B2381-H2352,0)</f>
        <v>0.76366177594807638</v>
      </c>
    </row>
    <row r="2382" spans="1:10">
      <c r="A2382">
        <v>28</v>
      </c>
      <c r="B2382">
        <v>-20.765000000000001</v>
      </c>
      <c r="C2382">
        <v>10</v>
      </c>
      <c r="D2382">
        <v>2000</v>
      </c>
      <c r="E2382">
        <v>211</v>
      </c>
      <c r="F2382">
        <f>I2382*[1]!wallScanRefl(B2382,G2352,H2352,I2352,K2352)+J2352</f>
        <v>203.48444762947605</v>
      </c>
      <c r="G2382">
        <f t="shared" si="50"/>
        <v>0.26769444281558363</v>
      </c>
      <c r="I2382">
        <f>IF(B2382&gt;H2352,EXP(-1.414*M2352*J2382),1)</f>
        <v>0.86824791656846123</v>
      </c>
      <c r="J2382">
        <f>IF(B2382&gt;H2352,B2382-H2352,0)</f>
        <v>0.70366177594807411</v>
      </c>
    </row>
    <row r="2383" spans="1:10">
      <c r="A2383">
        <v>29</v>
      </c>
      <c r="B2383">
        <v>-20.83</v>
      </c>
      <c r="C2383">
        <v>10</v>
      </c>
      <c r="D2383">
        <v>2000</v>
      </c>
      <c r="E2383">
        <v>228</v>
      </c>
      <c r="F2383">
        <f>I2383*[1]!wallScanRefl(B2383,G2352,H2352,I2352,K2352)+J2352</f>
        <v>205.63288684382906</v>
      </c>
      <c r="G2383">
        <f t="shared" si="50"/>
        <v>2.1942445216708566</v>
      </c>
      <c r="I2383">
        <f>IF(B2383&gt;H2352,EXP(-1.414*M2352*J2383),1)</f>
        <v>0.87965316068189137</v>
      </c>
      <c r="J2383">
        <f>IF(B2383&gt;H2352,B2383-H2352,0)</f>
        <v>0.63866177594807638</v>
      </c>
    </row>
    <row r="2384" spans="1:10">
      <c r="A2384">
        <v>30</v>
      </c>
      <c r="B2384">
        <v>-20.895</v>
      </c>
      <c r="C2384">
        <v>10</v>
      </c>
      <c r="D2384">
        <v>2000</v>
      </c>
      <c r="E2384">
        <v>201</v>
      </c>
      <c r="F2384">
        <f>I2384*[1]!wallScanRefl(B2384,G2352,H2352,I2352,K2352)+J2352</f>
        <v>207.80954780595135</v>
      </c>
      <c r="G2384">
        <f t="shared" si="50"/>
        <v>0.23069622548028307</v>
      </c>
      <c r="I2384">
        <f>IF(B2384&gt;H2352,EXP(-1.414*M2352*J2384),1)</f>
        <v>0.89120822328702787</v>
      </c>
      <c r="J2384">
        <f>IF(B2384&gt;H2352,B2384-H2352,0)</f>
        <v>0.5736617759480751</v>
      </c>
    </row>
    <row r="2385" spans="1:10">
      <c r="A2385">
        <v>31</v>
      </c>
      <c r="B2385">
        <v>-20.96</v>
      </c>
      <c r="C2385">
        <v>10</v>
      </c>
      <c r="D2385">
        <v>2000</v>
      </c>
      <c r="E2385">
        <v>194</v>
      </c>
      <c r="F2385">
        <f>I2385*[1]!wallScanRefl(B2385,G2352,H2352,I2352,K2352)+J2352</f>
        <v>210.01480123475449</v>
      </c>
      <c r="G2385">
        <f t="shared" si="50"/>
        <v>1.3220301989107928</v>
      </c>
      <c r="I2385">
        <f>IF(B2385&gt;H2352,EXP(-1.414*M2352*J2385),1)</f>
        <v>0.90291507238913449</v>
      </c>
      <c r="J2385">
        <f>IF(B2385&gt;H2352,B2385-H2352,0)</f>
        <v>0.50866177594807382</v>
      </c>
    </row>
    <row r="2386" spans="1:10">
      <c r="A2386">
        <v>32</v>
      </c>
      <c r="B2386">
        <v>-21.024999999999999</v>
      </c>
      <c r="C2386">
        <v>10</v>
      </c>
      <c r="D2386">
        <v>2000</v>
      </c>
      <c r="E2386">
        <v>212</v>
      </c>
      <c r="F2386">
        <f>I2386*[1]!wallScanRefl(B2386,G2352,H2352,I2352,K2352)+J2352</f>
        <v>212.24902271888772</v>
      </c>
      <c r="G2386">
        <f t="shared" si="50"/>
        <v>2.9251091755768988E-4</v>
      </c>
      <c r="I2386">
        <f>IF(B2386&gt;H2352,EXP(-1.414*M2352*J2386),1)</f>
        <v>0.91477570184505497</v>
      </c>
      <c r="J2386">
        <f>IF(B2386&gt;H2352,B2386-H2352,0)</f>
        <v>0.4436617759480761</v>
      </c>
    </row>
    <row r="2387" spans="1:10">
      <c r="A2387">
        <v>33</v>
      </c>
      <c r="B2387">
        <v>-21.085000000000001</v>
      </c>
      <c r="C2387">
        <v>10</v>
      </c>
      <c r="D2387">
        <v>2000</v>
      </c>
      <c r="E2387">
        <v>225</v>
      </c>
      <c r="F2387">
        <f>I2387*[1]!wallScanRefl(B2387,G2352,H2352,I2352,K2352)+J2352</f>
        <v>213.65686615768084</v>
      </c>
      <c r="G2387">
        <f t="shared" si="50"/>
        <v>0.57185193495451669</v>
      </c>
      <c r="I2387">
        <f>IF(B2387&gt;H2352,EXP(-1.414*M2352*J2387),1)</f>
        <v>0.92586221315636075</v>
      </c>
      <c r="J2387">
        <f>IF(B2387&gt;H2352,B2387-H2352,0)</f>
        <v>0.38366177594807382</v>
      </c>
    </row>
    <row r="2388" spans="1:10">
      <c r="A2388">
        <v>34</v>
      </c>
      <c r="B2388">
        <v>-21.155000000000001</v>
      </c>
      <c r="C2388">
        <v>10</v>
      </c>
      <c r="D2388">
        <v>2000</v>
      </c>
      <c r="E2388">
        <v>201</v>
      </c>
      <c r="F2388">
        <f>I2388*[1]!wallScanRefl(B2388,G2352,H2352,I2352,K2352)+J2352</f>
        <v>211.0698401577726</v>
      </c>
      <c r="G2388">
        <f t="shared" si="50"/>
        <v>0.50448597414472518</v>
      </c>
      <c r="I2388">
        <f>IF(B2388&gt;H2352,EXP(-1.414*M2352*J2388),1)</f>
        <v>0.93896640854558633</v>
      </c>
      <c r="J2388">
        <f>IF(B2388&gt;H2352,B2388-H2352,0)</f>
        <v>0.31366177594807354</v>
      </c>
    </row>
    <row r="2389" spans="1:10">
      <c r="A2389">
        <v>35</v>
      </c>
      <c r="B2389">
        <v>-21.22</v>
      </c>
      <c r="C2389">
        <v>10</v>
      </c>
      <c r="D2389">
        <v>2000</v>
      </c>
      <c r="E2389">
        <v>205</v>
      </c>
      <c r="F2389">
        <f>I2389*[1]!wallScanRefl(B2389,G2352,H2352,I2352,K2352)+J2352</f>
        <v>204.13155823368561</v>
      </c>
      <c r="G2389">
        <f t="shared" si="50"/>
        <v>3.67898098282565E-3</v>
      </c>
      <c r="I2389">
        <f>IF(B2389&gt;H2352,EXP(-1.414*M2352*J2389),1)</f>
        <v>0.95130060584040788</v>
      </c>
      <c r="J2389">
        <f>IF(B2389&gt;H2352,B2389-H2352,0)</f>
        <v>0.24866177594807581</v>
      </c>
    </row>
    <row r="2390" spans="1:10">
      <c r="A2390">
        <v>36</v>
      </c>
      <c r="B2390">
        <v>-21.285</v>
      </c>
      <c r="C2390">
        <v>10</v>
      </c>
      <c r="D2390">
        <v>2000</v>
      </c>
      <c r="E2390">
        <v>209</v>
      </c>
      <c r="F2390">
        <f>I2390*[1]!wallScanRefl(B2390,G2352,H2352,I2352,K2352)+J2352</f>
        <v>192.65036522707186</v>
      </c>
      <c r="G2390">
        <f t="shared" si="50"/>
        <v>1.2789978813786651</v>
      </c>
      <c r="I2390">
        <f>IF(B2390&gt;H2352,EXP(-1.414*M2352*J2390),1)</f>
        <v>0.96379682429117663</v>
      </c>
      <c r="J2390">
        <f>IF(B2390&gt;H2352,B2390-H2352,0)</f>
        <v>0.18366177594807453</v>
      </c>
    </row>
    <row r="2391" spans="1:10">
      <c r="A2391">
        <v>37</v>
      </c>
      <c r="B2391">
        <v>-21.344999999999999</v>
      </c>
      <c r="C2391">
        <v>10</v>
      </c>
      <c r="D2391">
        <v>2000</v>
      </c>
      <c r="E2391">
        <v>158</v>
      </c>
      <c r="F2391">
        <f>I2391*[1]!wallScanRefl(B2391,G2352,H2352,I2352,K2352)+J2352</f>
        <v>177.86886386271436</v>
      </c>
      <c r="G2391">
        <f t="shared" si="50"/>
        <v>2.4985553873106121</v>
      </c>
      <c r="I2391">
        <f>IF(B2391&gt;H2352,EXP(-1.414*M2352*J2391),1)</f>
        <v>0.97547744105084</v>
      </c>
      <c r="J2391">
        <f>IF(B2391&gt;H2352,B2391-H2352,0)</f>
        <v>0.12366177594807581</v>
      </c>
    </row>
    <row r="2392" spans="1:10">
      <c r="A2392">
        <v>38</v>
      </c>
      <c r="B2392">
        <v>-21.41</v>
      </c>
      <c r="C2392">
        <v>10</v>
      </c>
      <c r="D2392">
        <v>2000</v>
      </c>
      <c r="E2392">
        <v>151</v>
      </c>
      <c r="F2392">
        <f>I2392*[1]!wallScanRefl(B2392,G2352,H2352,I2352,K2352)+J2352</f>
        <v>157.15536487411168</v>
      </c>
      <c r="G2392">
        <f t="shared" si="50"/>
        <v>0.25091732936058236</v>
      </c>
      <c r="I2392">
        <f>IF(B2392&gt;H2352,EXP(-1.414*M2352*J2392),1)</f>
        <v>0.9882912447237594</v>
      </c>
      <c r="J2392">
        <f>IF(B2392&gt;H2352,B2392-H2352,0)</f>
        <v>5.8661775948074535E-2</v>
      </c>
    </row>
    <row r="2393" spans="1:10">
      <c r="A2393">
        <v>39</v>
      </c>
      <c r="B2393">
        <v>-21.475000000000001</v>
      </c>
      <c r="C2393">
        <v>10</v>
      </c>
      <c r="D2393">
        <v>2000</v>
      </c>
      <c r="E2393">
        <v>136</v>
      </c>
      <c r="F2393">
        <f>I2393*[1]!wallScanRefl(B2393,G2352,H2352,I2352,K2352)+J2352</f>
        <v>131.3008060504323</v>
      </c>
      <c r="G2393">
        <f t="shared" si="50"/>
        <v>0.16237076305627707</v>
      </c>
      <c r="I2393">
        <f>IF(B2393&gt;H2352,EXP(-1.414*M2352*J2393),1)</f>
        <v>1</v>
      </c>
      <c r="J2393">
        <f>IF(B2393&gt;H2352,B2393-H2352,0)</f>
        <v>0</v>
      </c>
    </row>
    <row r="2394" spans="1:10">
      <c r="A2394">
        <v>40</v>
      </c>
      <c r="B2394">
        <v>-21.545000000000002</v>
      </c>
      <c r="C2394">
        <v>10</v>
      </c>
      <c r="D2394">
        <v>2000</v>
      </c>
      <c r="E2394">
        <v>123</v>
      </c>
      <c r="F2394">
        <f>I2394*[1]!wallScanRefl(B2394,G2352,H2352,I2352,K2352)+J2352</f>
        <v>103.04569927619974</v>
      </c>
      <c r="G2394">
        <f t="shared" si="50"/>
        <v>3.2371879461451667</v>
      </c>
      <c r="I2394">
        <f>IF(B2394&gt;H2352,EXP(-1.414*M2352*J2394),1)</f>
        <v>1</v>
      </c>
      <c r="J2394">
        <f>IF(B2394&gt;H2352,B2394-H2352,0)</f>
        <v>0</v>
      </c>
    </row>
    <row r="2395" spans="1:10">
      <c r="A2395">
        <v>41</v>
      </c>
      <c r="B2395">
        <v>-21.61</v>
      </c>
      <c r="C2395">
        <v>10</v>
      </c>
      <c r="D2395">
        <v>2000</v>
      </c>
      <c r="E2395">
        <v>76</v>
      </c>
      <c r="F2395">
        <f>I2395*[1]!wallScanRefl(B2395,G2352,H2352,I2352,K2352)+J2352</f>
        <v>81.475440711945055</v>
      </c>
      <c r="G2395">
        <f t="shared" si="50"/>
        <v>0.39447961828980749</v>
      </c>
      <c r="I2395">
        <f>IF(B2395&gt;H2352,EXP(-1.414*M2352*J2395),1)</f>
        <v>1</v>
      </c>
      <c r="J2395">
        <f>IF(B2395&gt;H2352,B2395-H2352,0)</f>
        <v>0</v>
      </c>
    </row>
    <row r="2396" spans="1:10">
      <c r="A2396">
        <v>42</v>
      </c>
      <c r="B2396">
        <v>-21.68</v>
      </c>
      <c r="C2396">
        <v>10</v>
      </c>
      <c r="D2396">
        <v>2000</v>
      </c>
      <c r="E2396">
        <v>59</v>
      </c>
      <c r="F2396">
        <f>I2396*[1]!wallScanRefl(B2396,G2352,H2352,I2352,K2352)+J2352</f>
        <v>63.271529040088836</v>
      </c>
      <c r="G2396">
        <f t="shared" si="50"/>
        <v>0.30925356509020774</v>
      </c>
      <c r="I2396">
        <f>IF(B2396&gt;H2352,EXP(-1.414*M2352*J2396),1)</f>
        <v>1</v>
      </c>
      <c r="J2396">
        <f>IF(B2396&gt;H2352,B2396-H2352,0)</f>
        <v>0</v>
      </c>
    </row>
    <row r="2397" spans="1:10">
      <c r="A2397">
        <v>43</v>
      </c>
      <c r="B2397">
        <v>-21.734999999999999</v>
      </c>
      <c r="C2397">
        <v>10</v>
      </c>
      <c r="D2397">
        <v>2000</v>
      </c>
      <c r="E2397">
        <v>57</v>
      </c>
      <c r="F2397">
        <f>I2397*[1]!wallScanRefl(B2397,G2352,H2352,I2352,K2352)+J2352</f>
        <v>52.624644278277998</v>
      </c>
      <c r="G2397">
        <f t="shared" si="50"/>
        <v>0.33585504722114845</v>
      </c>
      <c r="I2397">
        <f>IF(B2397&gt;H2352,EXP(-1.414*M2352*J2397),1)</f>
        <v>1</v>
      </c>
      <c r="J2397">
        <f>IF(B2397&gt;H2352,B2397-H2352,0)</f>
        <v>0</v>
      </c>
    </row>
    <row r="2398" spans="1:10">
      <c r="A2398">
        <v>44</v>
      </c>
      <c r="B2398">
        <v>-21.805</v>
      </c>
      <c r="C2398">
        <v>10</v>
      </c>
      <c r="D2398">
        <v>2000</v>
      </c>
      <c r="E2398">
        <v>38</v>
      </c>
      <c r="F2398">
        <f>I2398*[1]!wallScanRefl(B2398,G2352,H2352,I2352,K2352)+J2352</f>
        <v>43.727394738251853</v>
      </c>
      <c r="G2398">
        <f t="shared" si="50"/>
        <v>0.86323817073039499</v>
      </c>
      <c r="I2398">
        <f>IF(B2398&gt;H2352,EXP(-1.414*M2352*J2398),1)</f>
        <v>1</v>
      </c>
      <c r="J2398">
        <f>IF(B2398&gt;H2352,B2398-H2352,0)</f>
        <v>0</v>
      </c>
    </row>
    <row r="2399" spans="1:10">
      <c r="A2399">
        <v>45</v>
      </c>
      <c r="B2399">
        <v>-21.875</v>
      </c>
      <c r="C2399">
        <v>9</v>
      </c>
      <c r="D2399">
        <v>2000</v>
      </c>
      <c r="E2399">
        <v>40</v>
      </c>
      <c r="F2399">
        <f>I2399*[1]!wallScanRefl(B2399,G2352,H2352,I2352,K2352)+J2352</f>
        <v>40.041875992050571</v>
      </c>
      <c r="G2399">
        <f t="shared" si="50"/>
        <v>4.3839967755486484E-5</v>
      </c>
      <c r="I2399">
        <f>IF(B2399&gt;H2352,EXP(-1.414*M2352*J2399),1)</f>
        <v>1</v>
      </c>
      <c r="J2399">
        <f>IF(B2399&gt;H2352,B2399-H2352,0)</f>
        <v>0</v>
      </c>
    </row>
    <row r="2400" spans="1:10">
      <c r="A2400">
        <v>46</v>
      </c>
      <c r="B2400">
        <v>-21.93</v>
      </c>
      <c r="C2400">
        <v>10</v>
      </c>
      <c r="D2400">
        <v>2000</v>
      </c>
      <c r="E2400">
        <v>38</v>
      </c>
      <c r="F2400">
        <f>I2400*[1]!wallScanRefl(B2400,G2352,H2352,I2352,K2352)+J2352</f>
        <v>39.930046409830808</v>
      </c>
      <c r="G2400">
        <f t="shared" si="50"/>
        <v>9.8028398528968233E-2</v>
      </c>
      <c r="I2400">
        <f>IF(B2400&gt;H2352,EXP(-1.414*M2352*J2400),1)</f>
        <v>1</v>
      </c>
      <c r="J2400">
        <f>IF(B2400&gt;H2352,B2400-H2352,0)</f>
        <v>0</v>
      </c>
    </row>
    <row r="2401" spans="1:10">
      <c r="A2401">
        <v>47</v>
      </c>
      <c r="B2401">
        <v>-21.995000000000001</v>
      </c>
      <c r="C2401">
        <v>10</v>
      </c>
      <c r="D2401">
        <v>2000</v>
      </c>
      <c r="E2401">
        <v>47</v>
      </c>
      <c r="F2401">
        <f>I2401*[1]!wallScanRefl(B2401,G2352,H2352,I2352,K2352)+J2352</f>
        <v>39.930046409830808</v>
      </c>
      <c r="G2401">
        <f t="shared" si="50"/>
        <v>1.0634945482371541</v>
      </c>
      <c r="I2401">
        <f>IF(B2401&gt;H2352,EXP(-1.414*M2352*J2401),1)</f>
        <v>1</v>
      </c>
      <c r="J2401">
        <f>IF(B2401&gt;H2352,B2401-H2352,0)</f>
        <v>0</v>
      </c>
    </row>
    <row r="2402" spans="1:10">
      <c r="A2402">
        <v>48</v>
      </c>
      <c r="B2402">
        <v>-22.07</v>
      </c>
      <c r="C2402">
        <v>10</v>
      </c>
      <c r="D2402">
        <v>2000</v>
      </c>
      <c r="E2402">
        <v>48</v>
      </c>
      <c r="F2402">
        <f>I2402*[1]!wallScanRefl(B2402,G2352,H2352,I2352,K2352)+J2352</f>
        <v>39.930046409830808</v>
      </c>
      <c r="G2402">
        <f t="shared" si="50"/>
        <v>1.3567531447392629</v>
      </c>
      <c r="I2402">
        <f>IF(B2402&gt;H2352,EXP(-1.414*M2352*J2402),1)</f>
        <v>1</v>
      </c>
      <c r="J2402">
        <f>IF(B2402&gt;H2352,B2402-H2352,0)</f>
        <v>0</v>
      </c>
    </row>
    <row r="2403" spans="1:10">
      <c r="A2403">
        <v>49</v>
      </c>
      <c r="B2403">
        <v>-22.135000000000002</v>
      </c>
      <c r="C2403">
        <v>9</v>
      </c>
      <c r="D2403">
        <v>2000</v>
      </c>
      <c r="E2403">
        <v>46</v>
      </c>
      <c r="F2403">
        <f>I2403*[1]!wallScanRefl(B2403,G2352,H2352,I2352,K2352)+J2352</f>
        <v>39.930046409830808</v>
      </c>
      <c r="G2403">
        <f t="shared" si="50"/>
        <v>0.80096383884364908</v>
      </c>
      <c r="I2403">
        <f>IF(B2403&gt;H2352,EXP(-1.414*M2352*J2403),1)</f>
        <v>1</v>
      </c>
      <c r="J2403">
        <f>IF(B2403&gt;H2352,B2403-H2352,0)</f>
        <v>0</v>
      </c>
    </row>
    <row r="2404" spans="1:10">
      <c r="A2404">
        <v>50</v>
      </c>
      <c r="B2404">
        <v>-22.19</v>
      </c>
      <c r="C2404">
        <v>10</v>
      </c>
      <c r="D2404">
        <v>2000</v>
      </c>
      <c r="E2404">
        <v>43</v>
      </c>
      <c r="F2404">
        <f>I2404*[1]!wallScanRefl(B2404,G2352,H2352,I2352,K2352)+J2352</f>
        <v>39.930046409830808</v>
      </c>
      <c r="G2404">
        <f t="shared" si="50"/>
        <v>0.21917709408820255</v>
      </c>
      <c r="I2404">
        <f>IF(B2404&gt;H2352,EXP(-1.414*M2352*J2404),1)</f>
        <v>1</v>
      </c>
      <c r="J2404">
        <f>IF(B2404&gt;H2352,B2404-H2352,0)</f>
        <v>0</v>
      </c>
    </row>
    <row r="2405" spans="1:10">
      <c r="A2405">
        <v>51</v>
      </c>
      <c r="B2405">
        <v>-22.254999999999999</v>
      </c>
      <c r="C2405">
        <v>10</v>
      </c>
      <c r="D2405">
        <v>2000</v>
      </c>
      <c r="E2405">
        <v>45</v>
      </c>
      <c r="F2405">
        <f>I2405*[1]!wallScanRefl(B2405,G2352,H2352,I2352,K2352)+J2352</f>
        <v>39.930046409830808</v>
      </c>
      <c r="G2405">
        <f t="shared" si="50"/>
        <v>0.57120954236598831</v>
      </c>
      <c r="I2405">
        <f>IF(B2405&gt;H2352,EXP(-1.414*M2352*J2405),1)</f>
        <v>1</v>
      </c>
      <c r="J2405">
        <f>IF(B2405&gt;H2352,B2405-H2352,0)</f>
        <v>0</v>
      </c>
    </row>
    <row r="2406" spans="1:10">
      <c r="A2406">
        <v>52</v>
      </c>
      <c r="B2406">
        <v>-22.324999999999999</v>
      </c>
      <c r="C2406">
        <v>10</v>
      </c>
      <c r="D2406">
        <v>2000</v>
      </c>
      <c r="E2406">
        <v>36</v>
      </c>
      <c r="F2406">
        <f>I2406*[1]!wallScanRefl(B2406,G2352,H2352,I2352,K2352)+J2352</f>
        <v>39.930046409830808</v>
      </c>
      <c r="G2406">
        <f t="shared" si="50"/>
        <v>0.42903513287288964</v>
      </c>
      <c r="I2406">
        <f>IF(B2406&gt;H2352,EXP(-1.414*M2352*J2406),1)</f>
        <v>1</v>
      </c>
      <c r="J2406">
        <f>IF(B2406&gt;H2352,B2406-H2352,0)</f>
        <v>0</v>
      </c>
    </row>
    <row r="2407" spans="1:10">
      <c r="A2407">
        <v>53</v>
      </c>
      <c r="B2407">
        <v>-22.385000000000002</v>
      </c>
      <c r="C2407">
        <v>10</v>
      </c>
      <c r="D2407">
        <v>2000</v>
      </c>
      <c r="E2407">
        <v>40</v>
      </c>
      <c r="F2407">
        <f>I2407*[1]!wallScanRefl(B2407,G2352,H2352,I2352,K2352)+J2352</f>
        <v>39.930046409830808</v>
      </c>
      <c r="G2407">
        <f t="shared" si="50"/>
        <v>1.2233761943898075E-4</v>
      </c>
      <c r="I2407">
        <f>IF(B2407&gt;H2352,EXP(-1.414*M2352*J2407),1)</f>
        <v>1</v>
      </c>
      <c r="J2407">
        <f>IF(B2407&gt;H2352,B2407-H2352,0)</f>
        <v>0</v>
      </c>
    </row>
    <row r="2408" spans="1:10">
      <c r="A2408">
        <v>54</v>
      </c>
      <c r="B2408">
        <v>-22.445</v>
      </c>
      <c r="C2408">
        <v>10</v>
      </c>
      <c r="D2408">
        <v>2000</v>
      </c>
      <c r="E2408">
        <v>39</v>
      </c>
      <c r="F2408">
        <f>I2408*[1]!wallScanRefl(B2408,G2352,H2352,I2352,K2352)+J2352</f>
        <v>39.930046409830808</v>
      </c>
      <c r="G2408">
        <f t="shared" si="50"/>
        <v>2.2179136524081433E-2</v>
      </c>
      <c r="I2408">
        <f>IF(B2408&gt;H2352,EXP(-1.414*M2352*J2408),1)</f>
        <v>1</v>
      </c>
      <c r="J2408">
        <f>IF(B2408&gt;H2352,B2408-H2352,0)</f>
        <v>0</v>
      </c>
    </row>
    <row r="2409" spans="1:10">
      <c r="A2409">
        <v>55</v>
      </c>
      <c r="B2409">
        <v>-22.52</v>
      </c>
      <c r="C2409">
        <v>10</v>
      </c>
      <c r="D2409">
        <v>2000</v>
      </c>
      <c r="E2409">
        <v>33</v>
      </c>
      <c r="F2409">
        <f>I2409*[1]!wallScanRefl(B2409,G2352,H2352,I2352,K2352)+J2352</f>
        <v>39.930046409830808</v>
      </c>
      <c r="G2409">
        <f t="shared" si="50"/>
        <v>1.4553194921942083</v>
      </c>
      <c r="I2409">
        <f>IF(B2409&gt;H2352,EXP(-1.414*M2352*J2409),1)</f>
        <v>1</v>
      </c>
      <c r="J2409">
        <f>IF(B2409&gt;H2352,B2409-H2352,0)</f>
        <v>0</v>
      </c>
    </row>
    <row r="2410" spans="1:10">
      <c r="A2410">
        <v>56</v>
      </c>
      <c r="B2410">
        <v>-22.59</v>
      </c>
      <c r="C2410">
        <v>9</v>
      </c>
      <c r="D2410">
        <v>2000</v>
      </c>
      <c r="E2410">
        <v>33</v>
      </c>
      <c r="F2410">
        <f>I2410*[1]!wallScanRefl(B2410,G2352,H2352,I2352,K2352)+J2352</f>
        <v>39.930046409830808</v>
      </c>
      <c r="G2410">
        <f t="shared" si="50"/>
        <v>1.4553194921942083</v>
      </c>
      <c r="I2410">
        <f>IF(B2410&gt;H2352,EXP(-1.414*M2352*J2410),1)</f>
        <v>1</v>
      </c>
      <c r="J2410">
        <f>IF(B2410&gt;H2352,B2410-H2352,0)</f>
        <v>0</v>
      </c>
    </row>
    <row r="2411" spans="1:10">
      <c r="A2411">
        <v>57</v>
      </c>
      <c r="B2411">
        <v>-22.645</v>
      </c>
      <c r="C2411">
        <v>10</v>
      </c>
      <c r="D2411">
        <v>2000</v>
      </c>
      <c r="E2411">
        <v>44</v>
      </c>
      <c r="F2411">
        <f>I2411*[1]!wallScanRefl(B2411,G2352,H2352,I2352,K2352)+J2352</f>
        <v>39.930046409830808</v>
      </c>
      <c r="G2411">
        <f t="shared" si="50"/>
        <v>0.37646641423025212</v>
      </c>
      <c r="I2411">
        <f>IF(B2411&gt;H2352,EXP(-1.414*M2352*J2411),1)</f>
        <v>1</v>
      </c>
      <c r="J2411">
        <f>IF(B2411&gt;H2352,B2411-H2352,0)</f>
        <v>0</v>
      </c>
    </row>
    <row r="2412" spans="1:10">
      <c r="A2412">
        <v>58</v>
      </c>
      <c r="B2412">
        <v>-22.71</v>
      </c>
      <c r="C2412">
        <v>10</v>
      </c>
      <c r="D2412">
        <v>2000</v>
      </c>
      <c r="E2412">
        <v>43</v>
      </c>
      <c r="F2412">
        <f>I2412*[1]!wallScanRefl(B2412,G2352,H2352,I2352,K2352)+J2352</f>
        <v>39.930046409830808</v>
      </c>
      <c r="G2412">
        <f t="shared" si="50"/>
        <v>0.21917709408820255</v>
      </c>
      <c r="I2412">
        <f>IF(B2412&gt;H2352,EXP(-1.414*M2352*J2412),1)</f>
        <v>1</v>
      </c>
      <c r="J2412">
        <f>IF(B2412&gt;H2352,B2412-H2352,0)</f>
        <v>0</v>
      </c>
    </row>
    <row r="2413" spans="1:10">
      <c r="A2413">
        <v>59</v>
      </c>
      <c r="B2413">
        <v>-22.78</v>
      </c>
      <c r="C2413">
        <v>10</v>
      </c>
      <c r="D2413">
        <v>2000</v>
      </c>
      <c r="E2413">
        <v>32</v>
      </c>
      <c r="F2413">
        <f>I2413*[1]!wallScanRefl(B2413,G2352,H2352,I2352,K2352)+J2352</f>
        <v>39.930046409830808</v>
      </c>
      <c r="G2413">
        <f t="shared" si="50"/>
        <v>1.9651761269397028</v>
      </c>
      <c r="I2413">
        <f>IF(B2413&gt;H2352,EXP(-1.414*M2352*J2413),1)</f>
        <v>1</v>
      </c>
      <c r="J2413">
        <f>IF(B2413&gt;H2352,B2413-H2352,0)</f>
        <v>0</v>
      </c>
    </row>
    <row r="2414" spans="1:10">
      <c r="A2414">
        <v>60</v>
      </c>
      <c r="B2414">
        <v>-22.84</v>
      </c>
      <c r="C2414">
        <v>9</v>
      </c>
      <c r="D2414">
        <v>2000</v>
      </c>
      <c r="E2414">
        <v>42</v>
      </c>
      <c r="F2414">
        <f>I2414*[1]!wallScanRefl(B2414,G2352,H2352,I2352,K2352)+J2352</f>
        <v>39.930046409830808</v>
      </c>
      <c r="G2414">
        <f t="shared" si="50"/>
        <v>0.10201685393938871</v>
      </c>
      <c r="I2414">
        <f>IF(B2414&gt;H2352,EXP(-1.414*M2352*J2414),1)</f>
        <v>1</v>
      </c>
      <c r="J2414">
        <f>IF(B2414&gt;H2352,B2414-H2352,0)</f>
        <v>0</v>
      </c>
    </row>
    <row r="2415" spans="1:10">
      <c r="A2415">
        <v>61</v>
      </c>
      <c r="B2415">
        <v>-22.905000000000001</v>
      </c>
      <c r="C2415">
        <v>10</v>
      </c>
      <c r="D2415">
        <v>2000</v>
      </c>
      <c r="E2415">
        <v>41</v>
      </c>
      <c r="F2415">
        <f>I2415*[1]!wallScanRefl(B2415,G2352,H2352,I2352,K2352)+J2352</f>
        <v>39.930046409830808</v>
      </c>
      <c r="G2415">
        <f t="shared" si="50"/>
        <v>2.7921967929657135E-2</v>
      </c>
      <c r="I2415">
        <f>IF(B2415&gt;H2352,EXP(-1.414*M2352*J2415),1)</f>
        <v>1</v>
      </c>
      <c r="J2415">
        <f>IF(B2415&gt;H2352,B2415-H2352,0)</f>
        <v>0</v>
      </c>
    </row>
    <row r="2416" spans="1:10">
      <c r="A2416">
        <v>62</v>
      </c>
      <c r="B2416">
        <v>-22.97</v>
      </c>
      <c r="C2416">
        <v>10</v>
      </c>
      <c r="D2416">
        <v>2000</v>
      </c>
      <c r="E2416">
        <v>40</v>
      </c>
      <c r="F2416">
        <f>I2416*[1]!wallScanRefl(B2416,G2352,H2352,I2352,K2352)+J2352</f>
        <v>39.930046409830808</v>
      </c>
      <c r="G2416">
        <f t="shared" si="50"/>
        <v>1.2233761943898075E-4</v>
      </c>
      <c r="I2416">
        <f>IF(B2416&gt;H2352,EXP(-1.414*M2352*J2416),1)</f>
        <v>1</v>
      </c>
      <c r="J2416">
        <f>IF(B2416&gt;H2352,B2416-H2352,0)</f>
        <v>0</v>
      </c>
    </row>
    <row r="2417" spans="1:10">
      <c r="A2417">
        <v>63</v>
      </c>
      <c r="B2417">
        <v>-23.04</v>
      </c>
      <c r="C2417">
        <v>9</v>
      </c>
      <c r="D2417">
        <v>2000</v>
      </c>
      <c r="E2417">
        <v>44</v>
      </c>
      <c r="F2417">
        <f>I2417*[1]!wallScanRefl(B2417,G2352,H2352,I2352,K2352)+J2352</f>
        <v>39.930046409830808</v>
      </c>
      <c r="G2417">
        <f t="shared" si="50"/>
        <v>0.37646641423025212</v>
      </c>
      <c r="I2417">
        <f>IF(B2417&gt;H2352,EXP(-1.414*M2352*J2417),1)</f>
        <v>1</v>
      </c>
      <c r="J2417">
        <f>IF(B2417&gt;H2352,B2417-H2352,0)</f>
        <v>0</v>
      </c>
    </row>
    <row r="2418" spans="1:10">
      <c r="A2418">
        <v>64</v>
      </c>
      <c r="B2418">
        <v>-23.1</v>
      </c>
      <c r="C2418">
        <v>10</v>
      </c>
      <c r="D2418">
        <v>2000</v>
      </c>
      <c r="E2418">
        <v>37</v>
      </c>
      <c r="F2418">
        <f>I2418*[1]!wallScanRefl(B2418,G2352,H2352,I2352,K2352)+J2352</f>
        <v>39.930046409830808</v>
      </c>
      <c r="G2418">
        <f t="shared" si="50"/>
        <v>0.23203167469628133</v>
      </c>
      <c r="I2418">
        <f>IF(B2418&gt;H2352,EXP(-1.414*M2352*J2418),1)</f>
        <v>1</v>
      </c>
      <c r="J2418">
        <f>IF(B2418&gt;H2352,B2418-H2352,0)</f>
        <v>0</v>
      </c>
    </row>
    <row r="2419" spans="1:10">
      <c r="A2419">
        <v>65</v>
      </c>
      <c r="B2419">
        <v>-23.17</v>
      </c>
      <c r="C2419">
        <v>9</v>
      </c>
      <c r="D2419">
        <v>2000</v>
      </c>
      <c r="E2419">
        <v>51</v>
      </c>
      <c r="F2419">
        <f>I2419*[1]!wallScanRefl(B2419,G2352,H2352,I2352,K2352)+J2352</f>
        <v>39.930046409830808</v>
      </c>
      <c r="G2419">
        <f t="shared" si="50"/>
        <v>2.4028210291862702</v>
      </c>
      <c r="I2419">
        <f>IF(B2419&gt;H2352,EXP(-1.414*M2352*J2419),1)</f>
        <v>1</v>
      </c>
      <c r="J2419">
        <f>IF(B2419&gt;H2352,B2419-H2352,0)</f>
        <v>0</v>
      </c>
    </row>
    <row r="2420" spans="1:10">
      <c r="A2420">
        <v>66</v>
      </c>
      <c r="B2420">
        <v>-23.234999999999999</v>
      </c>
      <c r="C2420">
        <v>10</v>
      </c>
      <c r="D2420">
        <v>2000</v>
      </c>
      <c r="E2420">
        <v>38</v>
      </c>
      <c r="F2420">
        <f>I2420*[1]!wallScanRefl(B2420,G2352,H2352,I2352,K2352)+J2352</f>
        <v>39.930046409830808</v>
      </c>
      <c r="G2420">
        <f t="shared" ref="G2420:G2429" si="51">(F2420-E2420)^2/E2420</f>
        <v>9.8028398528968233E-2</v>
      </c>
      <c r="I2420">
        <f>IF(B2420&gt;H2352,EXP(-1.414*M2352*J2420),1)</f>
        <v>1</v>
      </c>
      <c r="J2420">
        <f>IF(B2420&gt;H2352,B2420-H2352,0)</f>
        <v>0</v>
      </c>
    </row>
    <row r="2421" spans="1:10">
      <c r="A2421">
        <v>67</v>
      </c>
      <c r="B2421">
        <v>-23.3</v>
      </c>
      <c r="C2421">
        <v>10</v>
      </c>
      <c r="D2421">
        <v>2000</v>
      </c>
      <c r="E2421">
        <v>51</v>
      </c>
      <c r="F2421">
        <f>I2421*[1]!wallScanRefl(B2421,G2352,H2352,I2352,K2352)+J2352</f>
        <v>39.930046409830808</v>
      </c>
      <c r="G2421">
        <f t="shared" si="51"/>
        <v>2.4028210291862702</v>
      </c>
      <c r="I2421">
        <f>IF(B2421&gt;H2352,EXP(-1.414*M2352*J2421),1)</f>
        <v>1</v>
      </c>
      <c r="J2421">
        <f>IF(B2421&gt;H2352,B2421-H2352,0)</f>
        <v>0</v>
      </c>
    </row>
    <row r="2422" spans="1:10">
      <c r="A2422">
        <v>68</v>
      </c>
      <c r="B2422">
        <v>-23.36</v>
      </c>
      <c r="C2422">
        <v>10</v>
      </c>
      <c r="D2422">
        <v>2000</v>
      </c>
      <c r="E2422">
        <v>29</v>
      </c>
      <c r="F2422">
        <f>I2422*[1]!wallScanRefl(B2422,G2352,H2352,I2352,K2352)+J2352</f>
        <v>39.930046409830808</v>
      </c>
      <c r="G2422">
        <f t="shared" si="51"/>
        <v>4.1195142938294946</v>
      </c>
      <c r="I2422">
        <f>IF(B2422&gt;H2352,EXP(-1.414*M2352*J2422),1)</f>
        <v>1</v>
      </c>
      <c r="J2422">
        <f>IF(B2422&gt;H2352,B2422-H2352,0)</f>
        <v>0</v>
      </c>
    </row>
    <row r="2423" spans="1:10">
      <c r="A2423">
        <v>69</v>
      </c>
      <c r="B2423">
        <v>-23.425000000000001</v>
      </c>
      <c r="C2423">
        <v>10</v>
      </c>
      <c r="D2423">
        <v>2000</v>
      </c>
      <c r="E2423">
        <v>33</v>
      </c>
      <c r="F2423">
        <f>I2423*[1]!wallScanRefl(B2423,G2352,H2352,I2352,K2352)+J2352</f>
        <v>39.930046409830808</v>
      </c>
      <c r="G2423">
        <f t="shared" si="51"/>
        <v>1.4553194921942083</v>
      </c>
      <c r="I2423">
        <f>IF(B2423&gt;H2352,EXP(-1.414*M2352*J2423),1)</f>
        <v>1</v>
      </c>
      <c r="J2423">
        <f>IF(B2423&gt;H2352,B2423-H2352,0)</f>
        <v>0</v>
      </c>
    </row>
    <row r="2424" spans="1:10">
      <c r="A2424">
        <v>70</v>
      </c>
      <c r="B2424">
        <v>-23.495000000000001</v>
      </c>
      <c r="C2424">
        <v>9</v>
      </c>
      <c r="D2424">
        <v>2000</v>
      </c>
      <c r="E2424">
        <v>37</v>
      </c>
      <c r="F2424">
        <f>I2424*[1]!wallScanRefl(B2424,G2352,H2352,I2352,K2352)+J2352</f>
        <v>39.930046409830808</v>
      </c>
      <c r="G2424">
        <f t="shared" si="51"/>
        <v>0.23203167469628133</v>
      </c>
      <c r="I2424">
        <f>IF(B2424&gt;H2352,EXP(-1.414*M2352*J2424),1)</f>
        <v>1</v>
      </c>
      <c r="J2424">
        <f>IF(B2424&gt;H2352,B2424-H2352,0)</f>
        <v>0</v>
      </c>
    </row>
    <row r="2425" spans="1:10">
      <c r="A2425">
        <v>71</v>
      </c>
      <c r="B2425">
        <v>-23.56</v>
      </c>
      <c r="C2425">
        <v>10</v>
      </c>
      <c r="D2425">
        <v>2000</v>
      </c>
      <c r="E2425">
        <v>43</v>
      </c>
      <c r="F2425">
        <f>I2425*[1]!wallScanRefl(B2425,G2352,H2352,I2352,K2352)+J2352</f>
        <v>39.930046409830808</v>
      </c>
      <c r="G2425">
        <f t="shared" si="51"/>
        <v>0.21917709408820255</v>
      </c>
      <c r="I2425">
        <f>IF(B2425&gt;H2352,EXP(-1.414*M2352*J2425),1)</f>
        <v>1</v>
      </c>
      <c r="J2425">
        <f>IF(B2425&gt;H2352,B2425-H2352,0)</f>
        <v>0</v>
      </c>
    </row>
    <row r="2426" spans="1:10">
      <c r="A2426">
        <v>72</v>
      </c>
      <c r="B2426">
        <v>-23.625</v>
      </c>
      <c r="C2426">
        <v>10</v>
      </c>
      <c r="D2426">
        <v>2000</v>
      </c>
      <c r="E2426">
        <v>44</v>
      </c>
      <c r="F2426">
        <f>I2426*[1]!wallScanRefl(B2426,G2352,H2352,I2352,K2352)+J2352</f>
        <v>39.930046409830808</v>
      </c>
      <c r="G2426">
        <f t="shared" si="51"/>
        <v>0.37646641423025212</v>
      </c>
      <c r="I2426">
        <f>IF(B2426&gt;H2352,EXP(-1.414*M2352*J2426),1)</f>
        <v>1</v>
      </c>
      <c r="J2426">
        <f>IF(B2426&gt;H2352,B2426-H2352,0)</f>
        <v>0</v>
      </c>
    </row>
    <row r="2427" spans="1:10">
      <c r="A2427">
        <v>73</v>
      </c>
      <c r="B2427">
        <v>-23.69</v>
      </c>
      <c r="C2427">
        <v>10</v>
      </c>
      <c r="D2427">
        <v>2000</v>
      </c>
      <c r="E2427">
        <v>40</v>
      </c>
      <c r="F2427">
        <f>I2427*[1]!wallScanRefl(B2427,G2352,H2352,I2352,K2352)+J2352</f>
        <v>39.930046409830808</v>
      </c>
      <c r="G2427">
        <f t="shared" si="51"/>
        <v>1.2233761943898075E-4</v>
      </c>
      <c r="I2427">
        <f>IF(B2427&gt;H2352,EXP(-1.414*M2352*J2427),1)</f>
        <v>1</v>
      </c>
      <c r="J2427">
        <f>IF(B2427&gt;H2352,B2427-H2352,0)</f>
        <v>0</v>
      </c>
    </row>
    <row r="2428" spans="1:10">
      <c r="A2428">
        <v>74</v>
      </c>
      <c r="B2428">
        <v>-23.754999999999999</v>
      </c>
      <c r="C2428">
        <v>10</v>
      </c>
      <c r="D2428">
        <v>2000</v>
      </c>
      <c r="E2428">
        <v>44</v>
      </c>
      <c r="F2428">
        <f>I2428*[1]!wallScanRefl(B2428,G2352,H2352,I2352,K2352)+J2352</f>
        <v>39.930046409830808</v>
      </c>
      <c r="G2428">
        <f t="shared" si="51"/>
        <v>0.37646641423025212</v>
      </c>
      <c r="I2428">
        <f>IF(B2428&gt;H2352,EXP(-1.414*M2352*J2428),1)</f>
        <v>1</v>
      </c>
      <c r="J2428">
        <f>IF(B2428&gt;H2352,B2428-H2352,0)</f>
        <v>0</v>
      </c>
    </row>
    <row r="2429" spans="1:10">
      <c r="A2429">
        <v>75</v>
      </c>
      <c r="B2429">
        <v>-23.815000000000001</v>
      </c>
      <c r="C2429">
        <v>10</v>
      </c>
      <c r="D2429">
        <v>2000</v>
      </c>
      <c r="E2429">
        <v>44</v>
      </c>
      <c r="F2429">
        <f>I2429*[1]!wallScanRefl(B2429,G2352,H2352,I2352,K2352)+J2352</f>
        <v>39.930046409830808</v>
      </c>
      <c r="G2429">
        <f t="shared" si="51"/>
        <v>0.37646641423025212</v>
      </c>
      <c r="I2429">
        <f>IF(B2429&gt;H2352,EXP(-1.414*M2352*J2429),1)</f>
        <v>1</v>
      </c>
      <c r="J2429">
        <f>IF(B2429&gt;H2352,B2429-H2352,0)</f>
        <v>0</v>
      </c>
    </row>
    <row r="2430" spans="1:10">
      <c r="A2430" t="s">
        <v>0</v>
      </c>
    </row>
    <row r="2431" spans="1:10">
      <c r="A2431" t="s">
        <v>0</v>
      </c>
    </row>
    <row r="2432" spans="1:10">
      <c r="A2432" t="s">
        <v>0</v>
      </c>
    </row>
    <row r="2433" spans="1:13">
      <c r="A2433" t="s">
        <v>0</v>
      </c>
    </row>
    <row r="2434" spans="1:13">
      <c r="A2434" t="s">
        <v>66</v>
      </c>
    </row>
    <row r="2435" spans="1:13">
      <c r="A2435" t="s">
        <v>2</v>
      </c>
    </row>
    <row r="2436" spans="1:13">
      <c r="A2436" t="s">
        <v>15</v>
      </c>
    </row>
    <row r="2437" spans="1:13">
      <c r="A2437" t="s">
        <v>4</v>
      </c>
    </row>
    <row r="2438" spans="1:13">
      <c r="A2438" t="s">
        <v>5</v>
      </c>
    </row>
    <row r="2439" spans="1:13">
      <c r="A2439" t="s">
        <v>6</v>
      </c>
    </row>
    <row r="2440" spans="1:13">
      <c r="A2440" t="s">
        <v>7</v>
      </c>
    </row>
    <row r="2441" spans="1:13">
      <c r="A2441" t="s">
        <v>67</v>
      </c>
    </row>
    <row r="2442" spans="1:13">
      <c r="A2442" t="s">
        <v>9</v>
      </c>
    </row>
    <row r="2443" spans="1:13">
      <c r="A2443" t="s">
        <v>10</v>
      </c>
      <c r="G2443" t="s">
        <v>159</v>
      </c>
      <c r="H2443" t="s">
        <v>160</v>
      </c>
      <c r="I2443" t="s">
        <v>161</v>
      </c>
      <c r="J2443" t="s">
        <v>162</v>
      </c>
      <c r="K2443" t="s">
        <v>109</v>
      </c>
      <c r="M2443" t="s">
        <v>163</v>
      </c>
    </row>
    <row r="2444" spans="1:13">
      <c r="A2444" t="s">
        <v>11</v>
      </c>
      <c r="G2444">
        <v>239.51902954396965</v>
      </c>
      <c r="H2444">
        <v>-21.070656156357281</v>
      </c>
      <c r="I2444">
        <v>1.1353758938568836</v>
      </c>
      <c r="J2444">
        <v>38.004020228690308</v>
      </c>
      <c r="K2444">
        <v>90</v>
      </c>
      <c r="M2444">
        <v>0.17365510410816959</v>
      </c>
    </row>
    <row r="2445" spans="1:13">
      <c r="A2445" t="s">
        <v>0</v>
      </c>
    </row>
    <row r="2446" spans="1:13">
      <c r="A2446" t="s">
        <v>130</v>
      </c>
      <c r="B2446" t="s">
        <v>123</v>
      </c>
      <c r="C2446" t="s">
        <v>112</v>
      </c>
      <c r="D2446" t="s">
        <v>129</v>
      </c>
      <c r="E2446" t="s">
        <v>128</v>
      </c>
      <c r="F2446" t="s">
        <v>164</v>
      </c>
      <c r="G2446" t="s">
        <v>165</v>
      </c>
      <c r="H2446" t="s">
        <v>166</v>
      </c>
      <c r="I2446" t="s">
        <v>167</v>
      </c>
      <c r="J2446" t="s">
        <v>157</v>
      </c>
    </row>
    <row r="2447" spans="1:13">
      <c r="A2447">
        <v>1</v>
      </c>
      <c r="B2447">
        <v>-18.989999999999998</v>
      </c>
      <c r="C2447">
        <v>10</v>
      </c>
      <c r="D2447">
        <v>2000</v>
      </c>
      <c r="E2447">
        <v>203</v>
      </c>
      <c r="F2447">
        <f>I2447*[1]!wallScanRefl(B2447,G2444,H2444,I2444,K2444)+J2444</f>
        <v>181.70451714760134</v>
      </c>
      <c r="G2447">
        <f>(F2447-E2447)^2/E2447</f>
        <v>2.2339782754522437</v>
      </c>
      <c r="H2447">
        <f>SUM(G2447:G2521)/(COUNT(G2447:G2521)-4)</f>
        <v>1.5404024550206308</v>
      </c>
      <c r="I2447">
        <f>IF(B2447&gt;H2444,EXP(-1.414*M2444*J2447),1)</f>
        <v>0.59995440526169652</v>
      </c>
      <c r="J2447">
        <f>IF(B2447&gt;H2444,B2447-H2444,0)</f>
        <v>2.0806561563572821</v>
      </c>
    </row>
    <row r="2448" spans="1:13">
      <c r="A2448">
        <v>2</v>
      </c>
      <c r="B2448">
        <v>-19.074999999999999</v>
      </c>
      <c r="C2448">
        <v>10</v>
      </c>
      <c r="D2448">
        <v>2000</v>
      </c>
      <c r="E2448">
        <v>162</v>
      </c>
      <c r="F2448">
        <f>I2448*[1]!wallScanRefl(B2448,G2444,H2444,I2444,K2444)+J2444</f>
        <v>184.73529602992735</v>
      </c>
      <c r="G2448">
        <f t="shared" ref="G2448:G2511" si="52">(F2448-E2448)^2/E2448</f>
        <v>3.1907017627680898</v>
      </c>
      <c r="I2448">
        <f>IF(B2448&gt;H2444,EXP(-1.414*M2444*J2448),1)</f>
        <v>0.61260800897784573</v>
      </c>
      <c r="J2448">
        <f>IF(B2448&gt;H2444,B2448-H2444,0)</f>
        <v>1.9956561563572812</v>
      </c>
    </row>
    <row r="2449" spans="1:10">
      <c r="A2449">
        <v>3</v>
      </c>
      <c r="B2449">
        <v>-19.135000000000002</v>
      </c>
      <c r="C2449">
        <v>10</v>
      </c>
      <c r="D2449">
        <v>2000</v>
      </c>
      <c r="E2449">
        <v>206</v>
      </c>
      <c r="F2449">
        <f>I2449*[1]!wallScanRefl(B2449,G2444,H2444,I2444,K2444)+J2444</f>
        <v>186.91307621706304</v>
      </c>
      <c r="G2449">
        <f t="shared" si="52"/>
        <v>1.7684983470662363</v>
      </c>
      <c r="I2449">
        <f>IF(B2449&gt;H2444,EXP(-1.414*M2444*J2449),1)</f>
        <v>0.62170031446723439</v>
      </c>
      <c r="J2449">
        <f>IF(B2449&gt;H2444,B2449-H2444,0)</f>
        <v>1.9356561563572789</v>
      </c>
    </row>
    <row r="2450" spans="1:10">
      <c r="A2450">
        <v>4</v>
      </c>
      <c r="B2450">
        <v>-19.195</v>
      </c>
      <c r="C2450">
        <v>10</v>
      </c>
      <c r="D2450">
        <v>2000</v>
      </c>
      <c r="E2450">
        <v>179</v>
      </c>
      <c r="F2450">
        <f>I2450*[1]!wallScanRefl(B2450,G2444,H2444,I2444,K2444)+J2444</f>
        <v>189.12317893746615</v>
      </c>
      <c r="G2450">
        <f t="shared" si="52"/>
        <v>0.57250699329585641</v>
      </c>
      <c r="I2450">
        <f>IF(B2450&gt;H2444,EXP(-1.414*M2444*J2450),1)</f>
        <v>0.63092756761956648</v>
      </c>
      <c r="J2450">
        <f>IF(B2450&gt;H2444,B2450-H2444,0)</f>
        <v>1.8756561563572802</v>
      </c>
    </row>
    <row r="2451" spans="1:10">
      <c r="A2451">
        <v>5</v>
      </c>
      <c r="B2451">
        <v>-19.265000000000001</v>
      </c>
      <c r="C2451">
        <v>10</v>
      </c>
      <c r="D2451">
        <v>2000</v>
      </c>
      <c r="E2451">
        <v>187</v>
      </c>
      <c r="F2451">
        <f>I2451*[1]!wallScanRefl(B2451,G2444,H2444,I2444,K2444)+J2444</f>
        <v>191.74312460670319</v>
      </c>
      <c r="G2451">
        <f t="shared" si="52"/>
        <v>0.12030604831397486</v>
      </c>
      <c r="I2451">
        <f>IF(B2451&gt;H2444,EXP(-1.414*M2444*J2451),1)</f>
        <v>0.64186592886053029</v>
      </c>
      <c r="J2451">
        <f>IF(B2451&gt;H2444,B2451-H2444,0)</f>
        <v>1.8056561563572799</v>
      </c>
    </row>
    <row r="2452" spans="1:10">
      <c r="A2452">
        <v>6</v>
      </c>
      <c r="B2452">
        <v>-19.324999999999999</v>
      </c>
      <c r="C2452">
        <v>10</v>
      </c>
      <c r="D2452">
        <v>2000</v>
      </c>
      <c r="E2452">
        <v>176</v>
      </c>
      <c r="F2452">
        <f>I2452*[1]!wallScanRefl(B2452,G2444,H2444,I2444,K2444)+J2444</f>
        <v>194.02491472727664</v>
      </c>
      <c r="G2452">
        <f t="shared" si="52"/>
        <v>1.8460088120772402</v>
      </c>
      <c r="I2452">
        <f>IF(B2452&gt;H2444,EXP(-1.414*M2444*J2452),1)</f>
        <v>0.65139247931841182</v>
      </c>
      <c r="J2452">
        <f>IF(B2452&gt;H2444,B2452-H2444,0)</f>
        <v>1.7456561563572812</v>
      </c>
    </row>
    <row r="2453" spans="1:10">
      <c r="A2453">
        <v>7</v>
      </c>
      <c r="B2453">
        <v>-19.395</v>
      </c>
      <c r="C2453">
        <v>10</v>
      </c>
      <c r="D2453">
        <v>2000</v>
      </c>
      <c r="E2453">
        <v>203</v>
      </c>
      <c r="F2453">
        <f>I2453*[1]!wallScanRefl(B2453,G2444,H2444,I2444,K2444)+J2444</f>
        <v>196.72984155683761</v>
      </c>
      <c r="G2453">
        <f t="shared" si="52"/>
        <v>0.19366939360768753</v>
      </c>
      <c r="I2453">
        <f>IF(B2453&gt;H2444,EXP(-1.414*M2444*J2453),1)</f>
        <v>0.66268563976044859</v>
      </c>
      <c r="J2453">
        <f>IF(B2453&gt;H2444,B2453-H2444,0)</f>
        <v>1.6756561563572809</v>
      </c>
    </row>
    <row r="2454" spans="1:10">
      <c r="A2454">
        <v>8</v>
      </c>
      <c r="B2454">
        <v>-19.46</v>
      </c>
      <c r="C2454">
        <v>10</v>
      </c>
      <c r="D2454">
        <v>2000</v>
      </c>
      <c r="E2454">
        <v>206</v>
      </c>
      <c r="F2454">
        <f>I2454*[1]!wallScanRefl(B2454,G2444,H2444,I2444,K2444)+J2444</f>
        <v>199.28353240810299</v>
      </c>
      <c r="G2454">
        <f t="shared" si="52"/>
        <v>0.21898513064564507</v>
      </c>
      <c r="I2454">
        <f>IF(B2454&gt;H2444,EXP(-1.414*M2444*J2454),1)</f>
        <v>0.67334738490916368</v>
      </c>
      <c r="J2454">
        <f>IF(B2454&gt;H2444,B2454-H2444,0)</f>
        <v>1.6106561563572797</v>
      </c>
    </row>
    <row r="2455" spans="1:10">
      <c r="A2455">
        <v>9</v>
      </c>
      <c r="B2455">
        <v>-19.53</v>
      </c>
      <c r="C2455">
        <v>10</v>
      </c>
      <c r="D2455">
        <v>2000</v>
      </c>
      <c r="E2455">
        <v>186</v>
      </c>
      <c r="F2455">
        <f>I2455*[1]!wallScanRefl(B2455,G2444,H2444,I2444,K2444)+J2444</f>
        <v>202.07962764236376</v>
      </c>
      <c r="G2455">
        <f t="shared" si="52"/>
        <v>1.390077554392843</v>
      </c>
      <c r="I2455">
        <f>IF(B2455&gt;H2444,EXP(-1.414*M2444*J2455),1)</f>
        <v>0.6850211765055324</v>
      </c>
      <c r="J2455">
        <f>IF(B2455&gt;H2444,B2455-H2444,0)</f>
        <v>1.5406561563572794</v>
      </c>
    </row>
    <row r="2456" spans="1:10">
      <c r="A2456">
        <v>10</v>
      </c>
      <c r="B2456">
        <v>-19.594999999999999</v>
      </c>
      <c r="C2456">
        <v>9</v>
      </c>
      <c r="D2456">
        <v>2000</v>
      </c>
      <c r="E2456">
        <v>205</v>
      </c>
      <c r="F2456">
        <f>I2456*[1]!wallScanRefl(B2456,G2444,H2444,I2444,K2444)+J2444</f>
        <v>204.71938955420705</v>
      </c>
      <c r="G2456">
        <f t="shared" si="52"/>
        <v>3.8410840140544065E-4</v>
      </c>
      <c r="I2456">
        <f>IF(B2456&gt;H2444,EXP(-1.414*M2444*J2456),1)</f>
        <v>0.69604227122551865</v>
      </c>
      <c r="J2456">
        <f>IF(B2456&gt;H2444,B2456-H2444,0)</f>
        <v>1.4756561563572816</v>
      </c>
    </row>
    <row r="2457" spans="1:10">
      <c r="A2457">
        <v>11</v>
      </c>
      <c r="B2457">
        <v>-19.66</v>
      </c>
      <c r="C2457">
        <v>10</v>
      </c>
      <c r="D2457">
        <v>2000</v>
      </c>
      <c r="E2457">
        <v>223</v>
      </c>
      <c r="F2457">
        <f>I2457*[1]!wallScanRefl(B2457,G2444,H2444,I2444,K2444)+J2444</f>
        <v>207.40162178239459</v>
      </c>
      <c r="G2457">
        <f t="shared" si="52"/>
        <v>1.091073556141108</v>
      </c>
      <c r="I2457">
        <f>IF(B2457&gt;H2444,EXP(-1.414*M2444*J2457),1)</f>
        <v>0.70724068094392123</v>
      </c>
      <c r="J2457">
        <f>IF(B2457&gt;H2444,B2457-H2444,0)</f>
        <v>1.4106561563572804</v>
      </c>
    </row>
    <row r="2458" spans="1:10">
      <c r="A2458">
        <v>12</v>
      </c>
      <c r="B2458">
        <v>-19.72</v>
      </c>
      <c r="C2458">
        <v>10</v>
      </c>
      <c r="D2458">
        <v>2000</v>
      </c>
      <c r="E2458">
        <v>201</v>
      </c>
      <c r="F2458">
        <f>I2458*[1]!wallScanRefl(B2458,G2444,H2444,I2444,K2444)+J2444</f>
        <v>209.91581474089969</v>
      </c>
      <c r="G2458">
        <f t="shared" si="52"/>
        <v>0.39548135569176229</v>
      </c>
      <c r="I2458">
        <f>IF(B2458&gt;H2444,EXP(-1.414*M2444*J2458),1)</f>
        <v>0.71773752106260402</v>
      </c>
      <c r="J2458">
        <f>IF(B2458&gt;H2444,B2458-H2444,0)</f>
        <v>1.3506561563572816</v>
      </c>
    </row>
    <row r="2459" spans="1:10">
      <c r="A2459">
        <v>13</v>
      </c>
      <c r="B2459">
        <v>-19.785</v>
      </c>
      <c r="C2459">
        <v>10</v>
      </c>
      <c r="D2459">
        <v>2000</v>
      </c>
      <c r="E2459">
        <v>195</v>
      </c>
      <c r="F2459">
        <f>I2459*[1]!wallScanRefl(B2459,G2444,H2444,I2444,K2444)+J2444</f>
        <v>212.68165065339966</v>
      </c>
      <c r="G2459">
        <f t="shared" si="52"/>
        <v>1.6032859991224029</v>
      </c>
      <c r="I2459">
        <f>IF(B2459&gt;H2444,EXP(-1.414*M2444*J2459),1)</f>
        <v>0.72928497897342615</v>
      </c>
      <c r="J2459">
        <f>IF(B2459&gt;H2444,B2459-H2444,0)</f>
        <v>1.2856561563572804</v>
      </c>
    </row>
    <row r="2460" spans="1:10">
      <c r="A2460">
        <v>14</v>
      </c>
      <c r="B2460">
        <v>-19.850000000000001</v>
      </c>
      <c r="C2460">
        <v>10</v>
      </c>
      <c r="D2460">
        <v>2000</v>
      </c>
      <c r="E2460">
        <v>251</v>
      </c>
      <c r="F2460">
        <f>I2460*[1]!wallScanRefl(B2460,G2444,H2444,I2444,K2444)+J2444</f>
        <v>215.49198524800909</v>
      </c>
      <c r="G2460">
        <f t="shared" si="52"/>
        <v>5.0231837116637621</v>
      </c>
      <c r="I2460">
        <f>IF(B2460&gt;H2444,EXP(-1.414*M2444*J2460),1)</f>
        <v>0.74101822037791976</v>
      </c>
      <c r="J2460">
        <f>IF(B2460&gt;H2444,B2460-H2444,0)</f>
        <v>1.2206561563572791</v>
      </c>
    </row>
    <row r="2461" spans="1:10">
      <c r="A2461">
        <v>15</v>
      </c>
      <c r="B2461">
        <v>-19.914999999999999</v>
      </c>
      <c r="C2461">
        <v>10</v>
      </c>
      <c r="D2461">
        <v>2000</v>
      </c>
      <c r="E2461">
        <v>247</v>
      </c>
      <c r="F2461">
        <f>I2461*[1]!wallScanRefl(B2461,G2444,H2444,I2444,K2444)+J2444</f>
        <v>218.34753445031862</v>
      </c>
      <c r="G2461">
        <f t="shared" si="52"/>
        <v>3.323740008403556</v>
      </c>
      <c r="I2461">
        <f>IF(B2461&gt;H2444,EXP(-1.414*M2444*J2461),1)</f>
        <v>0.75294023428949219</v>
      </c>
      <c r="J2461">
        <f>IF(B2461&gt;H2444,B2461-H2444,0)</f>
        <v>1.1556561563572814</v>
      </c>
    </row>
    <row r="2462" spans="1:10">
      <c r="A2462">
        <v>16</v>
      </c>
      <c r="B2462">
        <v>-19.984999999999999</v>
      </c>
      <c r="C2462">
        <v>9</v>
      </c>
      <c r="D2462">
        <v>2000</v>
      </c>
      <c r="E2462">
        <v>198</v>
      </c>
      <c r="F2462">
        <f>I2462*[1]!wallScanRefl(B2462,G2444,H2444,I2444,K2444)+J2444</f>
        <v>221.47414138154485</v>
      </c>
      <c r="G2462">
        <f t="shared" si="52"/>
        <v>2.7830066343472555</v>
      </c>
      <c r="I2462">
        <f>IF(B2462&gt;H2444,EXP(-1.414*M2444*J2462),1)</f>
        <v>0.76599392333114835</v>
      </c>
      <c r="J2462">
        <f>IF(B2462&gt;H2444,B2462-H2444,0)</f>
        <v>1.0856561563572811</v>
      </c>
    </row>
    <row r="2463" spans="1:10">
      <c r="A2463">
        <v>17</v>
      </c>
      <c r="B2463">
        <v>-20.04</v>
      </c>
      <c r="C2463">
        <v>10</v>
      </c>
      <c r="D2463">
        <v>2000</v>
      </c>
      <c r="E2463">
        <v>271</v>
      </c>
      <c r="F2463">
        <f>I2463*[1]!wallScanRefl(B2463,G2444,H2444,I2444,K2444)+J2444</f>
        <v>223.96874132134283</v>
      </c>
      <c r="G2463">
        <f t="shared" si="52"/>
        <v>8.1621376121725646</v>
      </c>
      <c r="I2463">
        <f>IF(B2463&gt;H2444,EXP(-1.414*M2444*J2463),1)</f>
        <v>0.77640896193809139</v>
      </c>
      <c r="J2463">
        <f>IF(B2463&gt;H2444,B2463-H2444,0)</f>
        <v>1.0306561563572814</v>
      </c>
    </row>
    <row r="2464" spans="1:10">
      <c r="A2464">
        <v>18</v>
      </c>
      <c r="B2464">
        <v>-20.105</v>
      </c>
      <c r="C2464">
        <v>10</v>
      </c>
      <c r="D2464">
        <v>2000</v>
      </c>
      <c r="E2464">
        <v>219</v>
      </c>
      <c r="F2464">
        <f>I2464*[1]!wallScanRefl(B2464,G2444,H2444,I2444,K2444)+J2444</f>
        <v>226.96067044124717</v>
      </c>
      <c r="G2464">
        <f t="shared" si="52"/>
        <v>0.28937111358057754</v>
      </c>
      <c r="I2464">
        <f>IF(B2464&gt;H2444,EXP(-1.414*M2444*J2464),1)</f>
        <v>0.78890036659015939</v>
      </c>
      <c r="J2464">
        <f>IF(B2464&gt;H2444,B2464-H2444,0)</f>
        <v>0.96565615635728008</v>
      </c>
    </row>
    <row r="2465" spans="1:10">
      <c r="A2465">
        <v>19</v>
      </c>
      <c r="B2465">
        <v>-20.175000000000001</v>
      </c>
      <c r="C2465">
        <v>9</v>
      </c>
      <c r="D2465">
        <v>2000</v>
      </c>
      <c r="E2465">
        <v>266</v>
      </c>
      <c r="F2465">
        <f>I2465*[1]!wallScanRefl(B2465,G2444,H2444,I2444,K2444)+J2444</f>
        <v>230.23660290161743</v>
      </c>
      <c r="G2465">
        <f t="shared" si="52"/>
        <v>4.8083480150999955</v>
      </c>
      <c r="I2465">
        <f>IF(B2465&gt;H2444,EXP(-1.414*M2444*J2465),1)</f>
        <v>0.80257749473570772</v>
      </c>
      <c r="J2465">
        <f>IF(B2465&gt;H2444,B2465-H2444,0)</f>
        <v>0.8956561563572798</v>
      </c>
    </row>
    <row r="2466" spans="1:10">
      <c r="A2466">
        <v>20</v>
      </c>
      <c r="B2466">
        <v>-20.245000000000001</v>
      </c>
      <c r="C2466">
        <v>10</v>
      </c>
      <c r="D2466">
        <v>2000</v>
      </c>
      <c r="E2466">
        <v>233</v>
      </c>
      <c r="F2466">
        <f>I2466*[1]!wallScanRefl(B2466,G2444,H2444,I2444,K2444)+J2444</f>
        <v>233.5693300472916</v>
      </c>
      <c r="G2466">
        <f t="shared" si="52"/>
        <v>1.3911446469916581E-3</v>
      </c>
      <c r="I2466">
        <f>IF(B2466&gt;H2444,EXP(-1.414*M2444*J2466),1)</f>
        <v>0.81649174260160584</v>
      </c>
      <c r="J2466">
        <f>IF(B2466&gt;H2444,B2466-H2444,0)</f>
        <v>0.82565615635727951</v>
      </c>
    </row>
    <row r="2467" spans="1:10">
      <c r="A2467">
        <v>21</v>
      </c>
      <c r="B2467">
        <v>-20.305</v>
      </c>
      <c r="C2467">
        <v>9</v>
      </c>
      <c r="D2467">
        <v>2000</v>
      </c>
      <c r="E2467">
        <v>242</v>
      </c>
      <c r="F2467">
        <f>I2467*[1]!wallScanRefl(B2467,G2444,H2444,I2444,K2444)+J2444</f>
        <v>236.25912237566627</v>
      </c>
      <c r="G2467">
        <f t="shared" si="52"/>
        <v>0.13618874337841214</v>
      </c>
      <c r="I2467">
        <f>IF(B2467&gt;H2444,EXP(-1.414*M2444*J2467),1)</f>
        <v>0.82861008295057292</v>
      </c>
      <c r="J2467">
        <f>IF(B2467&gt;H2444,B2467-H2444,0)</f>
        <v>0.76565615635728079</v>
      </c>
    </row>
    <row r="2468" spans="1:10">
      <c r="A2468">
        <v>22</v>
      </c>
      <c r="B2468">
        <v>-20.37</v>
      </c>
      <c r="C2468">
        <v>10</v>
      </c>
      <c r="D2468">
        <v>2000</v>
      </c>
      <c r="E2468">
        <v>230</v>
      </c>
      <c r="F2468">
        <f>I2468*[1]!wallScanRefl(B2468,G2444,H2444,I2444,K2444)+J2444</f>
        <v>238.03179346974156</v>
      </c>
      <c r="G2468">
        <f t="shared" si="52"/>
        <v>0.2804769840894919</v>
      </c>
      <c r="I2468">
        <f>IF(B2468&gt;H2444,EXP(-1.414*M2444*J2468),1)</f>
        <v>0.84194133536049109</v>
      </c>
      <c r="J2468">
        <f>IF(B2468&gt;H2444,B2468-H2444,0)</f>
        <v>0.70065615635727951</v>
      </c>
    </row>
    <row r="2469" spans="1:10">
      <c r="A2469">
        <v>23</v>
      </c>
      <c r="B2469">
        <v>-20.440000000000001</v>
      </c>
      <c r="C2469">
        <v>10</v>
      </c>
      <c r="D2469">
        <v>2000</v>
      </c>
      <c r="E2469">
        <v>224</v>
      </c>
      <c r="F2469">
        <f>I2469*[1]!wallScanRefl(B2469,G2444,H2444,I2444,K2444)+J2444</f>
        <v>238.44324574703472</v>
      </c>
      <c r="G2469">
        <f t="shared" si="52"/>
        <v>0.93128280227337779</v>
      </c>
      <c r="I2469">
        <f>IF(B2469&gt;H2444,EXP(-1.414*M2444*J2469),1)</f>
        <v>0.85653803225965963</v>
      </c>
      <c r="J2469">
        <f>IF(B2469&gt;H2444,B2469-H2444,0)</f>
        <v>0.63065615635727923</v>
      </c>
    </row>
    <row r="2470" spans="1:10">
      <c r="A2470">
        <v>24</v>
      </c>
      <c r="B2470">
        <v>-20.51</v>
      </c>
      <c r="C2470">
        <v>10</v>
      </c>
      <c r="D2470">
        <v>2000</v>
      </c>
      <c r="E2470">
        <v>246</v>
      </c>
      <c r="F2470">
        <f>I2470*[1]!wallScanRefl(B2470,G2444,H2444,I2444,K2444)+J2444</f>
        <v>237.22212989050547</v>
      </c>
      <c r="G2470">
        <f t="shared" si="52"/>
        <v>0.31321546202909556</v>
      </c>
      <c r="I2470">
        <f>IF(B2470&gt;H2444,EXP(-1.414*M2444*J2470),1)</f>
        <v>0.87138779139893652</v>
      </c>
      <c r="J2470">
        <f>IF(B2470&gt;H2444,B2470-H2444,0)</f>
        <v>0.56065615635727895</v>
      </c>
    </row>
    <row r="2471" spans="1:10">
      <c r="A2471">
        <v>25</v>
      </c>
      <c r="B2471">
        <v>-20.57</v>
      </c>
      <c r="C2471">
        <v>10</v>
      </c>
      <c r="D2471">
        <v>2000</v>
      </c>
      <c r="E2471">
        <v>218</v>
      </c>
      <c r="F2471">
        <f>I2471*[1]!wallScanRefl(B2471,G2444,H2444,I2444,K2444)+J2444</f>
        <v>234.81229103281865</v>
      </c>
      <c r="G2471">
        <f t="shared" si="52"/>
        <v>1.296573989780708</v>
      </c>
      <c r="I2471">
        <f>IF(B2471&gt;H2444,EXP(-1.414*M2444*J2471),1)</f>
        <v>0.88432089688076321</v>
      </c>
      <c r="J2471">
        <f>IF(B2471&gt;H2444,B2471-H2444,0)</f>
        <v>0.50065615635728022</v>
      </c>
    </row>
    <row r="2472" spans="1:10">
      <c r="A2472">
        <v>26</v>
      </c>
      <c r="B2472">
        <v>-20.635000000000002</v>
      </c>
      <c r="C2472">
        <v>10</v>
      </c>
      <c r="D2472">
        <v>2000</v>
      </c>
      <c r="E2472">
        <v>209</v>
      </c>
      <c r="F2472">
        <f>I2472*[1]!wallScanRefl(B2472,G2444,H2444,I2444,K2444)+J2444</f>
        <v>230.71477792372482</v>
      </c>
      <c r="G2472">
        <f t="shared" si="52"/>
        <v>2.2561319630463492</v>
      </c>
      <c r="I2472">
        <f>IF(B2472&gt;H2444,EXP(-1.414*M2444*J2472),1)</f>
        <v>0.89854846341688743</v>
      </c>
      <c r="J2472">
        <f>IF(B2472&gt;H2444,B2472-H2444,0)</f>
        <v>0.43565615635727895</v>
      </c>
    </row>
    <row r="2473" spans="1:10">
      <c r="A2473">
        <v>27</v>
      </c>
      <c r="B2473">
        <v>-20.7</v>
      </c>
      <c r="C2473">
        <v>10</v>
      </c>
      <c r="D2473">
        <v>2000</v>
      </c>
      <c r="E2473">
        <v>215</v>
      </c>
      <c r="F2473">
        <f>I2473*[1]!wallScanRefl(B2473,G2444,H2444,I2444,K2444)+J2444</f>
        <v>225.00099822244286</v>
      </c>
      <c r="G2473">
        <f t="shared" si="52"/>
        <v>0.46520914160607091</v>
      </c>
      <c r="I2473">
        <f>IF(B2473&gt;H2444,EXP(-1.414*M2444*J2473),1)</f>
        <v>0.91300493288887252</v>
      </c>
      <c r="J2473">
        <f>IF(B2473&gt;H2444,B2473-H2444,0)</f>
        <v>0.37065615635728122</v>
      </c>
    </row>
    <row r="2474" spans="1:10">
      <c r="A2474">
        <v>28</v>
      </c>
      <c r="B2474">
        <v>-20.76</v>
      </c>
      <c r="C2474">
        <v>10</v>
      </c>
      <c r="D2474">
        <v>2000</v>
      </c>
      <c r="E2474">
        <v>200</v>
      </c>
      <c r="F2474">
        <f>I2474*[1]!wallScanRefl(B2474,G2444,H2444,I2444,K2444)+J2444</f>
        <v>218.2282180312441</v>
      </c>
      <c r="G2474">
        <f t="shared" si="52"/>
        <v>1.6613396629728621</v>
      </c>
      <c r="I2474">
        <f>IF(B2474&gt;H2444,EXP(-1.414*M2444*J2474),1)</f>
        <v>0.92655571845074503</v>
      </c>
      <c r="J2474">
        <f>IF(B2474&gt;H2444,B2474-H2444,0)</f>
        <v>0.31065615635727895</v>
      </c>
    </row>
    <row r="2475" spans="1:10">
      <c r="A2475">
        <v>29</v>
      </c>
      <c r="B2475">
        <v>-20.83</v>
      </c>
      <c r="C2475">
        <v>10</v>
      </c>
      <c r="D2475">
        <v>2000</v>
      </c>
      <c r="E2475">
        <v>208</v>
      </c>
      <c r="F2475">
        <f>I2475*[1]!wallScanRefl(B2475,G2444,H2444,I2444,K2444)+J2444</f>
        <v>208.42626747175163</v>
      </c>
      <c r="G2475">
        <f t="shared" si="52"/>
        <v>8.7357671862272051E-4</v>
      </c>
      <c r="I2475">
        <f>IF(B2475&gt;H2444,EXP(-1.414*M2444*J2475),1)</f>
        <v>0.94261937088636905</v>
      </c>
      <c r="J2475">
        <f>IF(B2475&gt;H2444,B2475-H2444,0)</f>
        <v>0.24065615635728221</v>
      </c>
    </row>
    <row r="2476" spans="1:10">
      <c r="A2476">
        <v>30</v>
      </c>
      <c r="B2476">
        <v>-20.895</v>
      </c>
      <c r="C2476">
        <v>10</v>
      </c>
      <c r="D2476">
        <v>2000</v>
      </c>
      <c r="E2476">
        <v>211</v>
      </c>
      <c r="F2476">
        <f>I2476*[1]!wallScanRefl(B2476,G2444,H2444,I2444,K2444)+J2444</f>
        <v>197.41023343521337</v>
      </c>
      <c r="G2476">
        <f t="shared" si="52"/>
        <v>0.87526898239522544</v>
      </c>
      <c r="I2476">
        <f>IF(B2476&gt;H2444,EXP(-1.414*M2444*J2476),1)</f>
        <v>0.95778488361464476</v>
      </c>
      <c r="J2476">
        <f>IF(B2476&gt;H2444,B2476-H2444,0)</f>
        <v>0.17565615635728093</v>
      </c>
    </row>
    <row r="2477" spans="1:10">
      <c r="A2477">
        <v>31</v>
      </c>
      <c r="B2477">
        <v>-20.96</v>
      </c>
      <c r="C2477">
        <v>10</v>
      </c>
      <c r="D2477">
        <v>2000</v>
      </c>
      <c r="E2477">
        <v>196</v>
      </c>
      <c r="F2477">
        <f>I2477*[1]!wallScanRefl(B2477,G2444,H2444,I2444,K2444)+J2444</f>
        <v>184.46764151132786</v>
      </c>
      <c r="G2477">
        <f t="shared" si="52"/>
        <v>0.6785474097512677</v>
      </c>
      <c r="I2477">
        <f>IF(B2477&gt;H2444,EXP(-1.414*M2444*J2477),1)</f>
        <v>0.9731943896061771</v>
      </c>
      <c r="J2477">
        <f>IF(B2477&gt;H2444,B2477-H2444,0)</f>
        <v>0.11065615635727966</v>
      </c>
    </row>
    <row r="2478" spans="1:10">
      <c r="A2478">
        <v>32</v>
      </c>
      <c r="B2478">
        <v>-21.024999999999999</v>
      </c>
      <c r="C2478">
        <v>9</v>
      </c>
      <c r="D2478">
        <v>2000</v>
      </c>
      <c r="E2478">
        <v>159</v>
      </c>
      <c r="F2478">
        <f>I2478*[1]!wallScanRefl(B2478,G2444,H2444,I2444,K2444)+J2444</f>
        <v>169.51476840246102</v>
      </c>
      <c r="G2478">
        <f t="shared" si="52"/>
        <v>0.69534814187039362</v>
      </c>
      <c r="I2478">
        <f>IF(B2478&gt;H2444,EXP(-1.414*M2444*J2478),1)</f>
        <v>0.98885181439342695</v>
      </c>
      <c r="J2478">
        <f>IF(B2478&gt;H2444,B2478-H2444,0)</f>
        <v>4.565615635728193E-2</v>
      </c>
    </row>
    <row r="2479" spans="1:10">
      <c r="A2479">
        <v>33</v>
      </c>
      <c r="B2479">
        <v>-21.085000000000001</v>
      </c>
      <c r="C2479">
        <v>10</v>
      </c>
      <c r="D2479">
        <v>2000</v>
      </c>
      <c r="E2479">
        <v>179</v>
      </c>
      <c r="F2479">
        <f>I2479*[1]!wallScanRefl(B2479,G2444,H2444,I2444,K2444)+J2444</f>
        <v>153.52238353235006</v>
      </c>
      <c r="G2479">
        <f t="shared" si="52"/>
        <v>3.626306932249538</v>
      </c>
      <c r="I2479">
        <f>IF(B2479&gt;H2444,EXP(-1.414*M2444*J2479),1)</f>
        <v>1</v>
      </c>
      <c r="J2479">
        <f>IF(B2479&gt;H2444,B2479-H2444,0)</f>
        <v>0</v>
      </c>
    </row>
    <row r="2480" spans="1:10">
      <c r="A2480">
        <v>34</v>
      </c>
      <c r="B2480">
        <v>-21.155000000000001</v>
      </c>
      <c r="C2480">
        <v>10</v>
      </c>
      <c r="D2480">
        <v>2000</v>
      </c>
      <c r="E2480">
        <v>146</v>
      </c>
      <c r="F2480">
        <f>I2480*[1]!wallScanRefl(B2480,G2444,H2444,I2444,K2444)+J2444</f>
        <v>133.92197390877755</v>
      </c>
      <c r="G2480">
        <f t="shared" si="52"/>
        <v>0.99916927575513959</v>
      </c>
      <c r="I2480">
        <f>IF(B2480&gt;H2444,EXP(-1.414*M2444*J2480),1)</f>
        <v>1</v>
      </c>
      <c r="J2480">
        <f>IF(B2480&gt;H2444,B2480-H2444,0)</f>
        <v>0</v>
      </c>
    </row>
    <row r="2481" spans="1:10">
      <c r="A2481">
        <v>35</v>
      </c>
      <c r="B2481">
        <v>-21.225000000000001</v>
      </c>
      <c r="C2481">
        <v>10</v>
      </c>
      <c r="D2481">
        <v>2000</v>
      </c>
      <c r="E2481">
        <v>116</v>
      </c>
      <c r="F2481">
        <f>I2481*[1]!wallScanRefl(B2481,G2444,H2444,I2444,K2444)+J2444</f>
        <v>116.1424670735495</v>
      </c>
      <c r="G2481">
        <f t="shared" si="52"/>
        <v>1.7497299177377418E-4</v>
      </c>
      <c r="I2481">
        <f>IF(B2481&gt;H2444,EXP(-1.414*M2444*J2481),1)</f>
        <v>1</v>
      </c>
      <c r="J2481">
        <f>IF(B2481&gt;H2444,B2481-H2444,0)</f>
        <v>0</v>
      </c>
    </row>
    <row r="2482" spans="1:10">
      <c r="A2482">
        <v>36</v>
      </c>
      <c r="B2482">
        <v>-21.285</v>
      </c>
      <c r="C2482">
        <v>10</v>
      </c>
      <c r="D2482">
        <v>2000</v>
      </c>
      <c r="E2482">
        <v>108</v>
      </c>
      <c r="F2482">
        <f>I2482*[1]!wallScanRefl(B2482,G2444,H2444,I2444,K2444)+J2444</f>
        <v>102.3521797606081</v>
      </c>
      <c r="G2482">
        <f t="shared" si="52"/>
        <v>0.29535068015263738</v>
      </c>
      <c r="I2482">
        <f>IF(B2482&gt;H2444,EXP(-1.414*M2444*J2482),1)</f>
        <v>1</v>
      </c>
      <c r="J2482">
        <f>IF(B2482&gt;H2444,B2482-H2444,0)</f>
        <v>0</v>
      </c>
    </row>
    <row r="2483" spans="1:10">
      <c r="A2483">
        <v>37</v>
      </c>
      <c r="B2483">
        <v>-21.344999999999999</v>
      </c>
      <c r="C2483">
        <v>9</v>
      </c>
      <c r="D2483">
        <v>2000</v>
      </c>
      <c r="E2483">
        <v>107</v>
      </c>
      <c r="F2483">
        <f>I2483*[1]!wallScanRefl(B2483,G2444,H2444,I2444,K2444)+J2444</f>
        <v>89.899698577878866</v>
      </c>
      <c r="G2483">
        <f t="shared" si="52"/>
        <v>2.732900081564468</v>
      </c>
      <c r="I2483">
        <f>IF(B2483&gt;H2444,EXP(-1.414*M2444*J2483),1)</f>
        <v>1</v>
      </c>
      <c r="J2483">
        <f>IF(B2483&gt;H2444,B2483-H2444,0)</f>
        <v>0</v>
      </c>
    </row>
    <row r="2484" spans="1:10">
      <c r="A2484">
        <v>38</v>
      </c>
      <c r="B2484">
        <v>-21.414999999999999</v>
      </c>
      <c r="C2484">
        <v>10</v>
      </c>
      <c r="D2484">
        <v>2000</v>
      </c>
      <c r="E2484">
        <v>62</v>
      </c>
      <c r="F2484">
        <f>I2484*[1]!wallScanRefl(B2484,G2444,H2444,I2444,K2444)+J2444</f>
        <v>77.062642168157055</v>
      </c>
      <c r="G2484">
        <f t="shared" si="52"/>
        <v>3.6594062755797268</v>
      </c>
      <c r="I2484">
        <f>IF(B2484&gt;H2444,EXP(-1.414*M2444*J2484),1)</f>
        <v>1</v>
      </c>
      <c r="J2484">
        <f>IF(B2484&gt;H2444,B2484-H2444,0)</f>
        <v>0</v>
      </c>
    </row>
    <row r="2485" spans="1:10">
      <c r="A2485">
        <v>39</v>
      </c>
      <c r="B2485">
        <v>-21.475000000000001</v>
      </c>
      <c r="C2485">
        <v>10</v>
      </c>
      <c r="D2485">
        <v>2000</v>
      </c>
      <c r="E2485">
        <v>58</v>
      </c>
      <c r="F2485">
        <f>I2485*[1]!wallScanRefl(B2485,G2444,H2444,I2444,K2444)+J2444</f>
        <v>67.50874093422037</v>
      </c>
      <c r="G2485">
        <f t="shared" si="52"/>
        <v>1.5588992095537599</v>
      </c>
      <c r="I2485">
        <f>IF(B2485&gt;H2444,EXP(-1.414*M2444*J2485),1)</f>
        <v>1</v>
      </c>
      <c r="J2485">
        <f>IF(B2485&gt;H2444,B2485-H2444,0)</f>
        <v>0</v>
      </c>
    </row>
    <row r="2486" spans="1:10">
      <c r="A2486">
        <v>40</v>
      </c>
      <c r="B2486">
        <v>-21.54</v>
      </c>
      <c r="C2486">
        <v>9</v>
      </c>
      <c r="D2486">
        <v>2000</v>
      </c>
      <c r="E2486">
        <v>53</v>
      </c>
      <c r="F2486">
        <f>I2486*[1]!wallScanRefl(B2486,G2444,H2444,I2444,K2444)+J2444</f>
        <v>58.668358320786105</v>
      </c>
      <c r="G2486">
        <f t="shared" si="52"/>
        <v>0.60623181231745416</v>
      </c>
      <c r="I2486">
        <f>IF(B2486&gt;H2444,EXP(-1.414*M2444*J2486),1)</f>
        <v>1</v>
      </c>
      <c r="J2486">
        <f>IF(B2486&gt;H2444,B2486-H2444,0)</f>
        <v>0</v>
      </c>
    </row>
    <row r="2487" spans="1:10">
      <c r="A2487">
        <v>41</v>
      </c>
      <c r="B2487">
        <v>-21.61</v>
      </c>
      <c r="C2487">
        <v>10</v>
      </c>
      <c r="D2487">
        <v>2000</v>
      </c>
      <c r="E2487">
        <v>44</v>
      </c>
      <c r="F2487">
        <f>I2487*[1]!wallScanRefl(B2487,G2444,H2444,I2444,K2444)+J2444</f>
        <v>50.903816821452367</v>
      </c>
      <c r="G2487">
        <f t="shared" si="52"/>
        <v>1.0832428796401967</v>
      </c>
      <c r="I2487">
        <f>IF(B2487&gt;H2444,EXP(-1.414*M2444*J2487),1)</f>
        <v>1</v>
      </c>
      <c r="J2487">
        <f>IF(B2487&gt;H2444,B2487-H2444,0)</f>
        <v>0</v>
      </c>
    </row>
    <row r="2488" spans="1:10">
      <c r="A2488">
        <v>42</v>
      </c>
      <c r="B2488">
        <v>-21.675000000000001</v>
      </c>
      <c r="C2488">
        <v>10</v>
      </c>
      <c r="D2488">
        <v>2000</v>
      </c>
      <c r="E2488">
        <v>62</v>
      </c>
      <c r="F2488">
        <f>I2488*[1]!wallScanRefl(B2488,G2444,H2444,I2444,K2444)+J2444</f>
        <v>45.32433665040999</v>
      </c>
      <c r="G2488">
        <f t="shared" si="52"/>
        <v>4.4851249701428957</v>
      </c>
      <c r="I2488">
        <f>IF(B2488&gt;H2444,EXP(-1.414*M2444*J2488),1)</f>
        <v>1</v>
      </c>
      <c r="J2488">
        <f>IF(B2488&gt;H2444,B2488-H2444,0)</f>
        <v>0</v>
      </c>
    </row>
    <row r="2489" spans="1:10">
      <c r="A2489">
        <v>43</v>
      </c>
      <c r="B2489">
        <v>-21.734999999999999</v>
      </c>
      <c r="C2489">
        <v>10</v>
      </c>
      <c r="D2489">
        <v>2000</v>
      </c>
      <c r="E2489">
        <v>38</v>
      </c>
      <c r="F2489">
        <f>I2489*[1]!wallScanRefl(B2489,G2444,H2444,I2444,K2444)+J2444</f>
        <v>41.567595314060071</v>
      </c>
      <c r="G2489">
        <f t="shared" si="52"/>
        <v>0.33494042960272047</v>
      </c>
      <c r="I2489">
        <f>IF(B2489&gt;H2444,EXP(-1.414*M2444*J2489),1)</f>
        <v>1</v>
      </c>
      <c r="J2489">
        <f>IF(B2489&gt;H2444,B2489-H2444,0)</f>
        <v>0</v>
      </c>
    </row>
    <row r="2490" spans="1:10">
      <c r="A2490">
        <v>44</v>
      </c>
      <c r="B2490">
        <v>-21.8</v>
      </c>
      <c r="C2490">
        <v>10</v>
      </c>
      <c r="D2490">
        <v>2000</v>
      </c>
      <c r="E2490">
        <v>42</v>
      </c>
      <c r="F2490">
        <f>I2490*[1]!wallScanRefl(B2490,G2444,H2444,I2444,K2444)+J2444</f>
        <v>39.007469256343967</v>
      </c>
      <c r="G2490">
        <f t="shared" si="52"/>
        <v>0.21322000599348884</v>
      </c>
      <c r="I2490">
        <f>IF(B2490&gt;H2444,EXP(-1.414*M2444*J2490),1)</f>
        <v>1</v>
      </c>
      <c r="J2490">
        <f>IF(B2490&gt;H2444,B2490-H2444,0)</f>
        <v>0</v>
      </c>
    </row>
    <row r="2491" spans="1:10">
      <c r="A2491">
        <v>45</v>
      </c>
      <c r="B2491">
        <v>-21.87</v>
      </c>
      <c r="C2491">
        <v>10</v>
      </c>
      <c r="D2491">
        <v>2000</v>
      </c>
      <c r="E2491">
        <v>46</v>
      </c>
      <c r="F2491">
        <f>I2491*[1]!wallScanRefl(B2491,G2444,H2444,I2444,K2444)+J2444</f>
        <v>38.006280970861013</v>
      </c>
      <c r="G2491">
        <f t="shared" si="52"/>
        <v>1.3891205199308423</v>
      </c>
      <c r="I2491">
        <f>IF(B2491&gt;H2444,EXP(-1.414*M2444*J2491),1)</f>
        <v>1</v>
      </c>
      <c r="J2491">
        <f>IF(B2491&gt;H2444,B2491-H2444,0)</f>
        <v>0</v>
      </c>
    </row>
    <row r="2492" spans="1:10">
      <c r="A2492">
        <v>46</v>
      </c>
      <c r="B2492">
        <v>-21.93</v>
      </c>
      <c r="C2492">
        <v>10</v>
      </c>
      <c r="D2492">
        <v>2000</v>
      </c>
      <c r="E2492">
        <v>49</v>
      </c>
      <c r="F2492">
        <f>I2492*[1]!wallScanRefl(B2492,G2444,H2444,I2444,K2444)+J2444</f>
        <v>38.004020228690308</v>
      </c>
      <c r="G2492">
        <f t="shared" si="52"/>
        <v>2.4675830843071824</v>
      </c>
      <c r="I2492">
        <f>IF(B2492&gt;H2444,EXP(-1.414*M2444*J2492),1)</f>
        <v>1</v>
      </c>
      <c r="J2492">
        <f>IF(B2492&gt;H2444,B2492-H2444,0)</f>
        <v>0</v>
      </c>
    </row>
    <row r="2493" spans="1:10">
      <c r="A2493">
        <v>47</v>
      </c>
      <c r="B2493">
        <v>-22</v>
      </c>
      <c r="C2493">
        <v>11</v>
      </c>
      <c r="D2493">
        <v>2000</v>
      </c>
      <c r="E2493">
        <v>35</v>
      </c>
      <c r="F2493">
        <f>I2493*[1]!wallScanRefl(B2493,G2444,H2444,I2444,K2444)+J2444</f>
        <v>38.004020228690308</v>
      </c>
      <c r="G2493">
        <f t="shared" si="52"/>
        <v>0.25783250098230204</v>
      </c>
      <c r="I2493">
        <f>IF(B2493&gt;H2444,EXP(-1.414*M2444*J2493),1)</f>
        <v>1</v>
      </c>
      <c r="J2493">
        <f>IF(B2493&gt;H2444,B2493-H2444,0)</f>
        <v>0</v>
      </c>
    </row>
    <row r="2494" spans="1:10">
      <c r="A2494">
        <v>48</v>
      </c>
      <c r="B2494">
        <v>-22.06</v>
      </c>
      <c r="C2494">
        <v>10</v>
      </c>
      <c r="D2494">
        <v>2000</v>
      </c>
      <c r="E2494">
        <v>41</v>
      </c>
      <c r="F2494">
        <f>I2494*[1]!wallScanRefl(B2494,G2444,H2444,I2444,K2444)+J2444</f>
        <v>38.004020228690308</v>
      </c>
      <c r="G2494">
        <f t="shared" si="52"/>
        <v>0.21892426317309446</v>
      </c>
      <c r="I2494">
        <f>IF(B2494&gt;H2444,EXP(-1.414*M2444*J2494),1)</f>
        <v>1</v>
      </c>
      <c r="J2494">
        <f>IF(B2494&gt;H2444,B2494-H2444,0)</f>
        <v>0</v>
      </c>
    </row>
    <row r="2495" spans="1:10">
      <c r="A2495">
        <v>49</v>
      </c>
      <c r="B2495">
        <v>-22.135000000000002</v>
      </c>
      <c r="C2495">
        <v>10</v>
      </c>
      <c r="D2495">
        <v>2000</v>
      </c>
      <c r="E2495">
        <v>27</v>
      </c>
      <c r="F2495">
        <f>I2495*[1]!wallScanRefl(B2495,G2444,H2444,I2444,K2444)+J2444</f>
        <v>38.004020228690308</v>
      </c>
      <c r="G2495">
        <f t="shared" si="52"/>
        <v>4.4847578219787225</v>
      </c>
      <c r="I2495">
        <f>IF(B2495&gt;H2444,EXP(-1.414*M2444*J2495),1)</f>
        <v>1</v>
      </c>
      <c r="J2495">
        <f>IF(B2495&gt;H2444,B2495-H2444,0)</f>
        <v>0</v>
      </c>
    </row>
    <row r="2496" spans="1:10">
      <c r="A2496">
        <v>50</v>
      </c>
      <c r="B2496">
        <v>-22.19</v>
      </c>
      <c r="C2496">
        <v>10</v>
      </c>
      <c r="D2496">
        <v>2000</v>
      </c>
      <c r="E2496">
        <v>49</v>
      </c>
      <c r="F2496">
        <f>I2496*[1]!wallScanRefl(B2496,G2444,H2444,I2444,K2444)+J2444</f>
        <v>38.004020228690308</v>
      </c>
      <c r="G2496">
        <f t="shared" si="52"/>
        <v>2.4675830843071824</v>
      </c>
      <c r="I2496">
        <f>IF(B2496&gt;H2444,EXP(-1.414*M2444*J2496),1)</f>
        <v>1</v>
      </c>
      <c r="J2496">
        <f>IF(B2496&gt;H2444,B2496-H2444,0)</f>
        <v>0</v>
      </c>
    </row>
    <row r="2497" spans="1:10">
      <c r="A2497">
        <v>51</v>
      </c>
      <c r="B2497">
        <v>-22.254999999999999</v>
      </c>
      <c r="C2497">
        <v>10</v>
      </c>
      <c r="D2497">
        <v>2000</v>
      </c>
      <c r="E2497">
        <v>43</v>
      </c>
      <c r="F2497">
        <f>I2497*[1]!wallScanRefl(B2497,G2444,H2444,I2444,K2444)+J2444</f>
        <v>38.004020228690308</v>
      </c>
      <c r="G2497">
        <f t="shared" si="52"/>
        <v>0.5804607877985033</v>
      </c>
      <c r="I2497">
        <f>IF(B2497&gt;H2444,EXP(-1.414*M2444*J2497),1)</f>
        <v>1</v>
      </c>
      <c r="J2497">
        <f>IF(B2497&gt;H2444,B2497-H2444,0)</f>
        <v>0</v>
      </c>
    </row>
    <row r="2498" spans="1:10">
      <c r="A2498">
        <v>52</v>
      </c>
      <c r="B2498">
        <v>-22.324999999999999</v>
      </c>
      <c r="C2498">
        <v>10</v>
      </c>
      <c r="D2498">
        <v>2000</v>
      </c>
      <c r="E2498">
        <v>33</v>
      </c>
      <c r="F2498">
        <f>I2498*[1]!wallScanRefl(B2498,G2444,H2444,I2444,K2444)+J2444</f>
        <v>38.004020228690308</v>
      </c>
      <c r="G2498">
        <f t="shared" si="52"/>
        <v>0.7587944984588425</v>
      </c>
      <c r="I2498">
        <f>IF(B2498&gt;H2444,EXP(-1.414*M2444*J2498),1)</f>
        <v>1</v>
      </c>
      <c r="J2498">
        <f>IF(B2498&gt;H2444,B2498-H2444,0)</f>
        <v>0</v>
      </c>
    </row>
    <row r="2499" spans="1:10">
      <c r="A2499">
        <v>53</v>
      </c>
      <c r="B2499">
        <v>-22.385000000000002</v>
      </c>
      <c r="C2499">
        <v>10</v>
      </c>
      <c r="D2499">
        <v>2000</v>
      </c>
      <c r="E2499">
        <v>30</v>
      </c>
      <c r="F2499">
        <f>I2499*[1]!wallScanRefl(B2499,G2444,H2444,I2444,K2444)+J2444</f>
        <v>38.004020228690308</v>
      </c>
      <c r="G2499">
        <f t="shared" si="52"/>
        <v>2.1354779940427884</v>
      </c>
      <c r="I2499">
        <f>IF(B2499&gt;H2444,EXP(-1.414*M2444*J2499),1)</f>
        <v>1</v>
      </c>
      <c r="J2499">
        <f>IF(B2499&gt;H2444,B2499-H2444,0)</f>
        <v>0</v>
      </c>
    </row>
    <row r="2500" spans="1:10">
      <c r="A2500">
        <v>54</v>
      </c>
      <c r="B2500">
        <v>-22.454999999999998</v>
      </c>
      <c r="C2500">
        <v>10</v>
      </c>
      <c r="D2500">
        <v>2000</v>
      </c>
      <c r="E2500">
        <v>38</v>
      </c>
      <c r="F2500">
        <f>I2500*[1]!wallScanRefl(B2500,G2444,H2444,I2444,K2444)+J2444</f>
        <v>38.004020228690308</v>
      </c>
      <c r="G2500">
        <f t="shared" si="52"/>
        <v>4.2532207164149611E-7</v>
      </c>
      <c r="I2500">
        <f>IF(B2500&gt;H2444,EXP(-1.414*M2444*J2500),1)</f>
        <v>1</v>
      </c>
      <c r="J2500">
        <f>IF(B2500&gt;H2444,B2500-H2444,0)</f>
        <v>0</v>
      </c>
    </row>
    <row r="2501" spans="1:10">
      <c r="A2501">
        <v>55</v>
      </c>
      <c r="B2501">
        <v>-22.524999999999999</v>
      </c>
      <c r="C2501">
        <v>10</v>
      </c>
      <c r="D2501">
        <v>2000</v>
      </c>
      <c r="E2501">
        <v>36</v>
      </c>
      <c r="F2501">
        <f>I2501*[1]!wallScanRefl(B2501,G2444,H2444,I2444,K2444)+J2444</f>
        <v>38.004020228690308</v>
      </c>
      <c r="G2501">
        <f t="shared" si="52"/>
        <v>0.11155825213888765</v>
      </c>
      <c r="I2501">
        <f>IF(B2501&gt;H2444,EXP(-1.414*M2444*J2501),1)</f>
        <v>1</v>
      </c>
      <c r="J2501">
        <f>IF(B2501&gt;H2444,B2501-H2444,0)</f>
        <v>0</v>
      </c>
    </row>
    <row r="2502" spans="1:10">
      <c r="A2502">
        <v>56</v>
      </c>
      <c r="B2502">
        <v>-22.59</v>
      </c>
      <c r="C2502">
        <v>10</v>
      </c>
      <c r="D2502">
        <v>2000</v>
      </c>
      <c r="E2502">
        <v>46</v>
      </c>
      <c r="F2502">
        <f>I2502*[1]!wallScanRefl(B2502,G2444,H2444,I2444,K2444)+J2444</f>
        <v>38.004020228690308</v>
      </c>
      <c r="G2502">
        <f t="shared" si="52"/>
        <v>1.3899063587650824</v>
      </c>
      <c r="I2502">
        <f>IF(B2502&gt;H2444,EXP(-1.414*M2444*J2502),1)</f>
        <v>1</v>
      </c>
      <c r="J2502">
        <f>IF(B2502&gt;H2444,B2502-H2444,0)</f>
        <v>0</v>
      </c>
    </row>
    <row r="2503" spans="1:10">
      <c r="A2503">
        <v>57</v>
      </c>
      <c r="B2503">
        <v>-22.645</v>
      </c>
      <c r="C2503">
        <v>10</v>
      </c>
      <c r="D2503">
        <v>2000</v>
      </c>
      <c r="E2503">
        <v>50</v>
      </c>
      <c r="F2503">
        <f>I2503*[1]!wallScanRefl(B2503,G2444,H2444,I2444,K2444)+J2444</f>
        <v>38.004020228690308</v>
      </c>
      <c r="G2503">
        <f t="shared" si="52"/>
        <v>2.8780706134734264</v>
      </c>
      <c r="I2503">
        <f>IF(B2503&gt;H2444,EXP(-1.414*M2444*J2503),1)</f>
        <v>1</v>
      </c>
      <c r="J2503">
        <f>IF(B2503&gt;H2444,B2503-H2444,0)</f>
        <v>0</v>
      </c>
    </row>
    <row r="2504" spans="1:10">
      <c r="A2504">
        <v>58</v>
      </c>
      <c r="B2504">
        <v>-22.71</v>
      </c>
      <c r="C2504">
        <v>10</v>
      </c>
      <c r="D2504">
        <v>2000</v>
      </c>
      <c r="E2504">
        <v>36</v>
      </c>
      <c r="F2504">
        <f>I2504*[1]!wallScanRefl(B2504,G2444,H2444,I2444,K2444)+J2444</f>
        <v>38.004020228690308</v>
      </c>
      <c r="G2504">
        <f t="shared" si="52"/>
        <v>0.11155825213888765</v>
      </c>
      <c r="I2504">
        <f>IF(B2504&gt;H2444,EXP(-1.414*M2444*J2504),1)</f>
        <v>1</v>
      </c>
      <c r="J2504">
        <f>IF(B2504&gt;H2444,B2504-H2444,0)</f>
        <v>0</v>
      </c>
    </row>
    <row r="2505" spans="1:10">
      <c r="A2505">
        <v>59</v>
      </c>
      <c r="B2505">
        <v>-22.78</v>
      </c>
      <c r="C2505">
        <v>10</v>
      </c>
      <c r="D2505">
        <v>2000</v>
      </c>
      <c r="E2505">
        <v>32</v>
      </c>
      <c r="F2505">
        <f>I2505*[1]!wallScanRefl(B2505,G2444,H2444,I2444,K2444)+J2444</f>
        <v>38.004020228690308</v>
      </c>
      <c r="G2505">
        <f t="shared" si="52"/>
        <v>1.1265080908288256</v>
      </c>
      <c r="I2505">
        <f>IF(B2505&gt;H2444,EXP(-1.414*M2444*J2505),1)</f>
        <v>1</v>
      </c>
      <c r="J2505">
        <f>IF(B2505&gt;H2444,B2505-H2444,0)</f>
        <v>0</v>
      </c>
    </row>
    <row r="2506" spans="1:10">
      <c r="A2506">
        <v>60</v>
      </c>
      <c r="B2506">
        <v>-22.835000000000001</v>
      </c>
      <c r="C2506">
        <v>10</v>
      </c>
      <c r="D2506">
        <v>2000</v>
      </c>
      <c r="E2506">
        <v>40</v>
      </c>
      <c r="F2506">
        <f>I2506*[1]!wallScanRefl(B2506,G2444,H2444,I2444,K2444)+J2444</f>
        <v>38.004020228690308</v>
      </c>
      <c r="G2506">
        <f t="shared" si="52"/>
        <v>9.9598381186937243E-2</v>
      </c>
      <c r="I2506">
        <f>IF(B2506&gt;H2444,EXP(-1.414*M2444*J2506),1)</f>
        <v>1</v>
      </c>
      <c r="J2506">
        <f>IF(B2506&gt;H2444,B2506-H2444,0)</f>
        <v>0</v>
      </c>
    </row>
    <row r="2507" spans="1:10">
      <c r="A2507">
        <v>61</v>
      </c>
      <c r="B2507">
        <v>-22.905000000000001</v>
      </c>
      <c r="C2507">
        <v>10</v>
      </c>
      <c r="D2507">
        <v>2000</v>
      </c>
      <c r="E2507">
        <v>34</v>
      </c>
      <c r="F2507">
        <f>I2507*[1]!wallScanRefl(B2507,G2444,H2444,I2444,K2444)+J2444</f>
        <v>38.004020228690308</v>
      </c>
      <c r="G2507">
        <f t="shared" si="52"/>
        <v>0.47153464681650553</v>
      </c>
      <c r="I2507">
        <f>IF(B2507&gt;H2444,EXP(-1.414*M2444*J2507),1)</f>
        <v>1</v>
      </c>
      <c r="J2507">
        <f>IF(B2507&gt;H2444,B2507-H2444,0)</f>
        <v>0</v>
      </c>
    </row>
    <row r="2508" spans="1:10">
      <c r="A2508">
        <v>62</v>
      </c>
      <c r="B2508">
        <v>-22.975000000000001</v>
      </c>
      <c r="C2508">
        <v>10</v>
      </c>
      <c r="D2508">
        <v>2000</v>
      </c>
      <c r="E2508">
        <v>43</v>
      </c>
      <c r="F2508">
        <f>I2508*[1]!wallScanRefl(B2508,G2444,H2444,I2444,K2444)+J2444</f>
        <v>38.004020228690308</v>
      </c>
      <c r="G2508">
        <f t="shared" si="52"/>
        <v>0.5804607877985033</v>
      </c>
      <c r="I2508">
        <f>IF(B2508&gt;H2444,EXP(-1.414*M2444*J2508),1)</f>
        <v>1</v>
      </c>
      <c r="J2508">
        <f>IF(B2508&gt;H2444,B2508-H2444,0)</f>
        <v>0</v>
      </c>
    </row>
    <row r="2509" spans="1:10">
      <c r="A2509">
        <v>63</v>
      </c>
      <c r="B2509">
        <v>-23.04</v>
      </c>
      <c r="C2509">
        <v>10</v>
      </c>
      <c r="D2509">
        <v>2000</v>
      </c>
      <c r="E2509">
        <v>44</v>
      </c>
      <c r="F2509">
        <f>I2509*[1]!wallScanRefl(B2509,G2444,H2444,I2444,K2444)+J2444</f>
        <v>38.004020228690308</v>
      </c>
      <c r="G2509">
        <f t="shared" si="52"/>
        <v>0.81708575949897788</v>
      </c>
      <c r="I2509">
        <f>IF(B2509&gt;H2444,EXP(-1.414*M2444*J2509),1)</f>
        <v>1</v>
      </c>
      <c r="J2509">
        <f>IF(B2509&gt;H2444,B2509-H2444,0)</f>
        <v>0</v>
      </c>
    </row>
    <row r="2510" spans="1:10">
      <c r="A2510">
        <v>64</v>
      </c>
      <c r="B2510">
        <v>-23.1</v>
      </c>
      <c r="C2510">
        <v>10</v>
      </c>
      <c r="D2510">
        <v>2000</v>
      </c>
      <c r="E2510">
        <v>40</v>
      </c>
      <c r="F2510">
        <f>I2510*[1]!wallScanRefl(B2510,G2444,H2444,I2444,K2444)+J2444</f>
        <v>38.004020228690308</v>
      </c>
      <c r="G2510">
        <f t="shared" si="52"/>
        <v>9.9598381186937243E-2</v>
      </c>
      <c r="I2510">
        <f>IF(B2510&gt;H2444,EXP(-1.414*M2444*J2510),1)</f>
        <v>1</v>
      </c>
      <c r="J2510">
        <f>IF(B2510&gt;H2444,B2510-H2444,0)</f>
        <v>0</v>
      </c>
    </row>
    <row r="2511" spans="1:10">
      <c r="A2511">
        <v>65</v>
      </c>
      <c r="B2511">
        <v>-23.17</v>
      </c>
      <c r="C2511">
        <v>10</v>
      </c>
      <c r="D2511">
        <v>2000</v>
      </c>
      <c r="E2511">
        <v>54</v>
      </c>
      <c r="F2511">
        <f>I2511*[1]!wallScanRefl(B2511,G2444,H2444,I2444,K2444)+J2444</f>
        <v>38.004020228690308</v>
      </c>
      <c r="G2511">
        <f t="shared" si="52"/>
        <v>4.7383586822990527</v>
      </c>
      <c r="I2511">
        <f>IF(B2511&gt;H2444,EXP(-1.414*M2444*J2511),1)</f>
        <v>1</v>
      </c>
      <c r="J2511">
        <f>IF(B2511&gt;H2444,B2511-H2444,0)</f>
        <v>0</v>
      </c>
    </row>
    <row r="2512" spans="1:10">
      <c r="A2512">
        <v>66</v>
      </c>
      <c r="B2512">
        <v>-23.234999999999999</v>
      </c>
      <c r="C2512">
        <v>10</v>
      </c>
      <c r="D2512">
        <v>2000</v>
      </c>
      <c r="E2512">
        <v>26</v>
      </c>
      <c r="F2512">
        <f>I2512*[1]!wallScanRefl(B2512,G2444,H2444,I2444,K2444)+J2444</f>
        <v>38.004020228690308</v>
      </c>
      <c r="G2512">
        <f t="shared" ref="G2512:G2521" si="53">(F2512-E2512)^2/E2512</f>
        <v>5.5421731404156196</v>
      </c>
      <c r="I2512">
        <f>IF(B2512&gt;H2444,EXP(-1.414*M2444*J2512),1)</f>
        <v>1</v>
      </c>
      <c r="J2512">
        <f>IF(B2512&gt;H2444,B2512-H2444,0)</f>
        <v>0</v>
      </c>
    </row>
    <row r="2513" spans="1:10">
      <c r="A2513">
        <v>67</v>
      </c>
      <c r="B2513">
        <v>-23.3</v>
      </c>
      <c r="C2513">
        <v>10</v>
      </c>
      <c r="D2513">
        <v>2000</v>
      </c>
      <c r="E2513">
        <v>41</v>
      </c>
      <c r="F2513">
        <f>I2513*[1]!wallScanRefl(B2513,G2444,H2444,I2444,K2444)+J2444</f>
        <v>38.004020228690308</v>
      </c>
      <c r="G2513">
        <f t="shared" si="53"/>
        <v>0.21892426317309446</v>
      </c>
      <c r="I2513">
        <f>IF(B2513&gt;H2444,EXP(-1.414*M2444*J2513),1)</f>
        <v>1</v>
      </c>
      <c r="J2513">
        <f>IF(B2513&gt;H2444,B2513-H2444,0)</f>
        <v>0</v>
      </c>
    </row>
    <row r="2514" spans="1:10">
      <c r="A2514">
        <v>68</v>
      </c>
      <c r="B2514">
        <v>-23.36</v>
      </c>
      <c r="C2514">
        <v>10</v>
      </c>
      <c r="D2514">
        <v>2000</v>
      </c>
      <c r="E2514">
        <v>38</v>
      </c>
      <c r="F2514">
        <f>I2514*[1]!wallScanRefl(B2514,G2444,H2444,I2444,K2444)+J2444</f>
        <v>38.004020228690308</v>
      </c>
      <c r="G2514">
        <f t="shared" si="53"/>
        <v>4.2532207164149611E-7</v>
      </c>
      <c r="I2514">
        <f>IF(B2514&gt;H2444,EXP(-1.414*M2444*J2514),1)</f>
        <v>1</v>
      </c>
      <c r="J2514">
        <f>IF(B2514&gt;H2444,B2514-H2444,0)</f>
        <v>0</v>
      </c>
    </row>
    <row r="2515" spans="1:10">
      <c r="A2515">
        <v>69</v>
      </c>
      <c r="B2515">
        <v>-23.43</v>
      </c>
      <c r="C2515">
        <v>10</v>
      </c>
      <c r="D2515">
        <v>2000</v>
      </c>
      <c r="E2515">
        <v>43</v>
      </c>
      <c r="F2515">
        <f>I2515*[1]!wallScanRefl(B2515,G2444,H2444,I2444,K2444)+J2444</f>
        <v>38.004020228690308</v>
      </c>
      <c r="G2515">
        <f t="shared" si="53"/>
        <v>0.5804607877985033</v>
      </c>
      <c r="I2515">
        <f>IF(B2515&gt;H2444,EXP(-1.414*M2444*J2515),1)</f>
        <v>1</v>
      </c>
      <c r="J2515">
        <f>IF(B2515&gt;H2444,B2515-H2444,0)</f>
        <v>0</v>
      </c>
    </row>
    <row r="2516" spans="1:10">
      <c r="A2516">
        <v>70</v>
      </c>
      <c r="B2516">
        <v>-23.495000000000001</v>
      </c>
      <c r="C2516">
        <v>10</v>
      </c>
      <c r="D2516">
        <v>2000</v>
      </c>
      <c r="E2516">
        <v>48</v>
      </c>
      <c r="F2516">
        <f>I2516*[1]!wallScanRefl(B2516,G2444,H2444,I2444,K2444)+J2444</f>
        <v>38.004020228690308</v>
      </c>
      <c r="G2516">
        <f t="shared" si="53"/>
        <v>2.0816585747590115</v>
      </c>
      <c r="I2516">
        <f>IF(B2516&gt;H2444,EXP(-1.414*M2444*J2516),1)</f>
        <v>1</v>
      </c>
      <c r="J2516">
        <f>IF(B2516&gt;H2444,B2516-H2444,0)</f>
        <v>0</v>
      </c>
    </row>
    <row r="2517" spans="1:10">
      <c r="A2517">
        <v>71</v>
      </c>
      <c r="B2517">
        <v>-23.56</v>
      </c>
      <c r="C2517">
        <v>10</v>
      </c>
      <c r="D2517">
        <v>2000</v>
      </c>
      <c r="E2517">
        <v>30</v>
      </c>
      <c r="F2517">
        <f>I2517*[1]!wallScanRefl(B2517,G2444,H2444,I2444,K2444)+J2444</f>
        <v>38.004020228690308</v>
      </c>
      <c r="G2517">
        <f t="shared" si="53"/>
        <v>2.1354779940427884</v>
      </c>
      <c r="I2517">
        <f>IF(B2517&gt;H2444,EXP(-1.414*M2444*J2517),1)</f>
        <v>1</v>
      </c>
      <c r="J2517">
        <f>IF(B2517&gt;H2444,B2517-H2444,0)</f>
        <v>0</v>
      </c>
    </row>
    <row r="2518" spans="1:10">
      <c r="A2518">
        <v>72</v>
      </c>
      <c r="B2518">
        <v>-23.625</v>
      </c>
      <c r="C2518">
        <v>10</v>
      </c>
      <c r="D2518">
        <v>2000</v>
      </c>
      <c r="E2518">
        <v>34</v>
      </c>
      <c r="F2518">
        <f>I2518*[1]!wallScanRefl(B2518,G2444,H2444,I2444,K2444)+J2444</f>
        <v>38.004020228690308</v>
      </c>
      <c r="G2518">
        <f t="shared" si="53"/>
        <v>0.47153464681650553</v>
      </c>
      <c r="I2518">
        <f>IF(B2518&gt;H2444,EXP(-1.414*M2444*J2518),1)</f>
        <v>1</v>
      </c>
      <c r="J2518">
        <f>IF(B2518&gt;H2444,B2518-H2444,0)</f>
        <v>0</v>
      </c>
    </row>
    <row r="2519" spans="1:10">
      <c r="A2519">
        <v>73</v>
      </c>
      <c r="B2519">
        <v>-23.69</v>
      </c>
      <c r="C2519">
        <v>10</v>
      </c>
      <c r="D2519">
        <v>2000</v>
      </c>
      <c r="E2519">
        <v>48</v>
      </c>
      <c r="F2519">
        <f>I2519*[1]!wallScanRefl(B2519,G2444,H2444,I2444,K2444)+J2444</f>
        <v>38.004020228690308</v>
      </c>
      <c r="G2519">
        <f t="shared" si="53"/>
        <v>2.0816585747590115</v>
      </c>
      <c r="I2519">
        <f>IF(B2519&gt;H2444,EXP(-1.414*M2444*J2519),1)</f>
        <v>1</v>
      </c>
      <c r="J2519">
        <f>IF(B2519&gt;H2444,B2519-H2444,0)</f>
        <v>0</v>
      </c>
    </row>
    <row r="2520" spans="1:10">
      <c r="A2520">
        <v>74</v>
      </c>
      <c r="B2520">
        <v>-23.754999999999999</v>
      </c>
      <c r="C2520">
        <v>10</v>
      </c>
      <c r="D2520">
        <v>2000</v>
      </c>
      <c r="E2520">
        <v>33</v>
      </c>
      <c r="F2520">
        <f>I2520*[1]!wallScanRefl(B2520,G2444,H2444,I2444,K2444)+J2444</f>
        <v>38.004020228690308</v>
      </c>
      <c r="G2520">
        <f t="shared" si="53"/>
        <v>0.7587944984588425</v>
      </c>
      <c r="I2520">
        <f>IF(B2520&gt;H2444,EXP(-1.414*M2444*J2520),1)</f>
        <v>1</v>
      </c>
      <c r="J2520">
        <f>IF(B2520&gt;H2444,B2520-H2444,0)</f>
        <v>0</v>
      </c>
    </row>
    <row r="2521" spans="1:10">
      <c r="A2521">
        <v>75</v>
      </c>
      <c r="B2521">
        <v>-23.815000000000001</v>
      </c>
      <c r="C2521">
        <v>10</v>
      </c>
      <c r="D2521">
        <v>2000</v>
      </c>
      <c r="E2521">
        <v>36</v>
      </c>
      <c r="F2521">
        <f>I2521*[1]!wallScanRefl(B2521,G2444,H2444,I2444,K2444)+J2444</f>
        <v>38.004020228690308</v>
      </c>
      <c r="G2521">
        <f t="shared" si="53"/>
        <v>0.11155825213888765</v>
      </c>
      <c r="I2521">
        <f>IF(B2521&gt;H2444,EXP(-1.414*M2444*J2521),1)</f>
        <v>1</v>
      </c>
      <c r="J2521">
        <f>IF(B2521&gt;H2444,B2521-H2444,0)</f>
        <v>0</v>
      </c>
    </row>
    <row r="2522" spans="1:10">
      <c r="A2522" t="s">
        <v>0</v>
      </c>
    </row>
    <row r="2523" spans="1:10">
      <c r="A2523" t="s">
        <v>0</v>
      </c>
    </row>
    <row r="2524" spans="1:10">
      <c r="A2524" t="s">
        <v>0</v>
      </c>
    </row>
    <row r="2525" spans="1:10">
      <c r="A2525" t="s">
        <v>0</v>
      </c>
    </row>
    <row r="2526" spans="1:10">
      <c r="A2526" t="s">
        <v>68</v>
      </c>
    </row>
    <row r="2527" spans="1:10">
      <c r="A2527" t="s">
        <v>2</v>
      </c>
    </row>
    <row r="2528" spans="1:10">
      <c r="A2528" t="s">
        <v>15</v>
      </c>
    </row>
    <row r="2529" spans="1:13">
      <c r="A2529" t="s">
        <v>4</v>
      </c>
    </row>
    <row r="2530" spans="1:13">
      <c r="A2530" t="s">
        <v>5</v>
      </c>
    </row>
    <row r="2531" spans="1:13">
      <c r="A2531" t="s">
        <v>6</v>
      </c>
    </row>
    <row r="2532" spans="1:13">
      <c r="A2532" t="s">
        <v>7</v>
      </c>
    </row>
    <row r="2533" spans="1:13">
      <c r="A2533" t="s">
        <v>69</v>
      </c>
    </row>
    <row r="2534" spans="1:13">
      <c r="A2534" t="s">
        <v>9</v>
      </c>
    </row>
    <row r="2535" spans="1:13">
      <c r="A2535" t="s">
        <v>10</v>
      </c>
      <c r="G2535" t="s">
        <v>159</v>
      </c>
      <c r="H2535" t="s">
        <v>160</v>
      </c>
      <c r="I2535" t="s">
        <v>161</v>
      </c>
      <c r="J2535" t="s">
        <v>162</v>
      </c>
      <c r="K2535" t="s">
        <v>109</v>
      </c>
      <c r="M2535" t="s">
        <v>163</v>
      </c>
    </row>
    <row r="2536" spans="1:13">
      <c r="A2536" t="s">
        <v>11</v>
      </c>
      <c r="G2536">
        <v>287.31474863340242</v>
      </c>
      <c r="H2536">
        <v>-21.128703576235289</v>
      </c>
      <c r="I2536">
        <v>0.61365210472214349</v>
      </c>
      <c r="J2536">
        <v>39.862468455600741</v>
      </c>
      <c r="K2536">
        <v>90</v>
      </c>
      <c r="M2536">
        <v>0.23448543675010117</v>
      </c>
    </row>
    <row r="2537" spans="1:13">
      <c r="A2537" t="s">
        <v>0</v>
      </c>
    </row>
    <row r="2538" spans="1:13">
      <c r="A2538" t="s">
        <v>130</v>
      </c>
      <c r="B2538" t="s">
        <v>123</v>
      </c>
      <c r="C2538" t="s">
        <v>112</v>
      </c>
      <c r="D2538" t="s">
        <v>129</v>
      </c>
      <c r="E2538" t="s">
        <v>128</v>
      </c>
      <c r="F2538" t="s">
        <v>164</v>
      </c>
      <c r="G2538" t="s">
        <v>165</v>
      </c>
      <c r="H2538" t="s">
        <v>166</v>
      </c>
      <c r="I2538" t="s">
        <v>167</v>
      </c>
      <c r="J2538" t="s">
        <v>157</v>
      </c>
    </row>
    <row r="2539" spans="1:13">
      <c r="A2539">
        <v>1</v>
      </c>
      <c r="B2539">
        <v>-18.989999999999998</v>
      </c>
      <c r="C2539">
        <v>10</v>
      </c>
      <c r="D2539">
        <v>2000</v>
      </c>
      <c r="E2539">
        <v>199</v>
      </c>
      <c r="F2539">
        <f>I2539*[1]!wallScanRefl(B2539,G2536,H2536,I2536,K2536)+J2536</f>
        <v>181.24434775143428</v>
      </c>
      <c r="G2539">
        <f>(F2539-E2539)^2/E2539</f>
        <v>1.5842371194572715</v>
      </c>
      <c r="H2539">
        <f>SUM(G2539:G2613)/(COUNT(G2539:G2613)-4)</f>
        <v>1.2696937379411026</v>
      </c>
      <c r="I2539">
        <f>IF(B2539&gt;H2536,EXP(-1.414*M2536*J2539),1)</f>
        <v>0.49208013152234281</v>
      </c>
      <c r="J2539">
        <f>IF(B2539&gt;H2536,B2539-H2536,0)</f>
        <v>2.1387035762352902</v>
      </c>
    </row>
    <row r="2540" spans="1:13">
      <c r="A2540">
        <v>2</v>
      </c>
      <c r="B2540">
        <v>-19.074999999999999</v>
      </c>
      <c r="C2540">
        <v>10</v>
      </c>
      <c r="D2540">
        <v>2000</v>
      </c>
      <c r="E2540">
        <v>204</v>
      </c>
      <c r="F2540">
        <f>I2540*[1]!wallScanRefl(B2540,G2536,H2536,I2536,K2536)+J2536</f>
        <v>185.28556456630167</v>
      </c>
      <c r="G2540">
        <f t="shared" ref="G2540:G2603" si="54">(F2540-E2540)^2/E2540</f>
        <v>1.7168141843238407</v>
      </c>
      <c r="I2540">
        <f>IF(B2540&gt;H2536,EXP(-1.414*M2536*J2540),1)</f>
        <v>0.50614560095643635</v>
      </c>
      <c r="J2540">
        <f>IF(B2540&gt;H2536,B2540-H2536,0)</f>
        <v>2.0537035762352893</v>
      </c>
    </row>
    <row r="2541" spans="1:13">
      <c r="A2541">
        <v>3</v>
      </c>
      <c r="B2541">
        <v>-19.135000000000002</v>
      </c>
      <c r="C2541">
        <v>10</v>
      </c>
      <c r="D2541">
        <v>2000</v>
      </c>
      <c r="E2541">
        <v>174</v>
      </c>
      <c r="F2541">
        <f>I2541*[1]!wallScanRefl(B2541,G2536,H2536,I2536,K2536)+J2536</f>
        <v>188.20754265424875</v>
      </c>
      <c r="G2541">
        <f t="shared" si="54"/>
        <v>1.1600820015649296</v>
      </c>
      <c r="I2541">
        <f>IF(B2541&gt;H2536,EXP(-1.414*M2536*J2541),1)</f>
        <v>0.51631555603825974</v>
      </c>
      <c r="J2541">
        <f>IF(B2541&gt;H2536,B2541-H2536,0)</f>
        <v>1.993703576235287</v>
      </c>
    </row>
    <row r="2542" spans="1:13">
      <c r="A2542">
        <v>4</v>
      </c>
      <c r="B2542">
        <v>-19.195</v>
      </c>
      <c r="C2542">
        <v>10</v>
      </c>
      <c r="D2542">
        <v>2000</v>
      </c>
      <c r="E2542">
        <v>159</v>
      </c>
      <c r="F2542">
        <f>I2542*[1]!wallScanRefl(B2542,G2536,H2536,I2536,K2536)+J2536</f>
        <v>191.1882318835122</v>
      </c>
      <c r="G2542">
        <f t="shared" si="54"/>
        <v>6.5162407030613307</v>
      </c>
      <c r="I2542">
        <f>IF(B2542&gt;H2536,EXP(-1.414*M2536*J2542),1)</f>
        <v>0.52668985545533087</v>
      </c>
      <c r="J2542">
        <f>IF(B2542&gt;H2536,B2542-H2536,0)</f>
        <v>1.9337035762352883</v>
      </c>
    </row>
    <row r="2543" spans="1:13">
      <c r="A2543">
        <v>5</v>
      </c>
      <c r="B2543">
        <v>-19.265000000000001</v>
      </c>
      <c r="C2543">
        <v>11</v>
      </c>
      <c r="D2543">
        <v>2000</v>
      </c>
      <c r="E2543">
        <v>236</v>
      </c>
      <c r="F2543">
        <f>I2543*[1]!wallScanRefl(B2543,G2536,H2536,I2536,K2536)+J2536</f>
        <v>194.74148213983202</v>
      </c>
      <c r="G2543">
        <f t="shared" si="54"/>
        <v>7.2129885424483069</v>
      </c>
      <c r="I2543">
        <f>IF(B2543&gt;H2536,EXP(-1.414*M2536*J2543),1)</f>
        <v>0.53905695555451016</v>
      </c>
      <c r="J2543">
        <f>IF(B2543&gt;H2536,B2543-H2536,0)</f>
        <v>1.863703576235288</v>
      </c>
    </row>
    <row r="2544" spans="1:13">
      <c r="A2544">
        <v>6</v>
      </c>
      <c r="B2544">
        <v>-19.329999999999998</v>
      </c>
      <c r="C2544">
        <v>10</v>
      </c>
      <c r="D2544">
        <v>2000</v>
      </c>
      <c r="E2544">
        <v>188</v>
      </c>
      <c r="F2544">
        <f>I2544*[1]!wallScanRefl(B2544,G2536,H2536,I2536,K2536)+J2536</f>
        <v>198.11559403752719</v>
      </c>
      <c r="G2544">
        <f t="shared" si="54"/>
        <v>0.54428320602157232</v>
      </c>
      <c r="I2544">
        <f>IF(B2544&gt;H2536,EXP(-1.414*M2536*J2544),1)</f>
        <v>0.55080056396216748</v>
      </c>
      <c r="J2544">
        <f>IF(B2544&gt;H2536,B2544-H2536,0)</f>
        <v>1.7987035762352903</v>
      </c>
    </row>
    <row r="2545" spans="1:10">
      <c r="A2545">
        <v>7</v>
      </c>
      <c r="B2545">
        <v>-19.395</v>
      </c>
      <c r="C2545">
        <v>10</v>
      </c>
      <c r="D2545">
        <v>2000</v>
      </c>
      <c r="E2545">
        <v>208</v>
      </c>
      <c r="F2545">
        <f>I2545*[1]!wallScanRefl(B2545,G2536,H2536,I2536,K2536)+J2536</f>
        <v>201.56321254420303</v>
      </c>
      <c r="G2545">
        <f t="shared" si="54"/>
        <v>0.19919342668800616</v>
      </c>
      <c r="I2545">
        <f>IF(B2545&gt;H2536,EXP(-1.414*M2536*J2545),1)</f>
        <v>0.56280001238266886</v>
      </c>
      <c r="J2545">
        <f>IF(B2545&gt;H2536,B2545-H2536,0)</f>
        <v>1.733703576235289</v>
      </c>
    </row>
    <row r="2546" spans="1:10">
      <c r="A2546">
        <v>8</v>
      </c>
      <c r="B2546">
        <v>-19.46</v>
      </c>
      <c r="C2546">
        <v>10</v>
      </c>
      <c r="D2546">
        <v>2000</v>
      </c>
      <c r="E2546">
        <v>207</v>
      </c>
      <c r="F2546">
        <f>I2546*[1]!wallScanRefl(B2546,G2536,H2536,I2536,K2536)+J2536</f>
        <v>205.08593903578512</v>
      </c>
      <c r="G2546">
        <f t="shared" si="54"/>
        <v>1.769869263155173E-2</v>
      </c>
      <c r="I2546">
        <f>IF(B2546&gt;H2536,EXP(-1.414*M2536*J2546),1)</f>
        <v>0.57506087441059384</v>
      </c>
      <c r="J2546">
        <f>IF(B2546&gt;H2536,B2546-H2536,0)</f>
        <v>1.6687035762352878</v>
      </c>
    </row>
    <row r="2547" spans="1:10">
      <c r="A2547">
        <v>9</v>
      </c>
      <c r="B2547">
        <v>-19.53</v>
      </c>
      <c r="C2547">
        <v>10</v>
      </c>
      <c r="D2547">
        <v>2000</v>
      </c>
      <c r="E2547">
        <v>226</v>
      </c>
      <c r="F2547">
        <f>I2547*[1]!wallScanRefl(B2547,G2536,H2536,I2536,K2536)+J2536</f>
        <v>208.96551859904147</v>
      </c>
      <c r="G2547">
        <f t="shared" si="54"/>
        <v>1.2839537902637255</v>
      </c>
      <c r="I2547">
        <f>IF(B2547&gt;H2536,EXP(-1.414*M2536*J2547),1)</f>
        <v>0.58856376481809769</v>
      </c>
      <c r="J2547">
        <f>IF(B2547&gt;H2536,B2547-H2536,0)</f>
        <v>1.5987035762352875</v>
      </c>
    </row>
    <row r="2548" spans="1:10">
      <c r="A2548">
        <v>10</v>
      </c>
      <c r="B2548">
        <v>-19.59</v>
      </c>
      <c r="C2548">
        <v>10</v>
      </c>
      <c r="D2548">
        <v>2000</v>
      </c>
      <c r="E2548">
        <v>214</v>
      </c>
      <c r="F2548">
        <f>I2548*[1]!wallScanRefl(B2548,G2536,H2536,I2536,K2536)+J2536</f>
        <v>212.3632966710197</v>
      </c>
      <c r="G2548">
        <f t="shared" si="54"/>
        <v>1.2517746668669189E-2</v>
      </c>
      <c r="I2548">
        <f>IF(B2548&gt;H2536,EXP(-1.414*M2536*J2548),1)</f>
        <v>0.60038974342914908</v>
      </c>
      <c r="J2548">
        <f>IF(B2548&gt;H2536,B2548-H2536,0)</f>
        <v>1.5387035762352888</v>
      </c>
    </row>
    <row r="2549" spans="1:10">
      <c r="A2549">
        <v>11</v>
      </c>
      <c r="B2549">
        <v>-19.66</v>
      </c>
      <c r="C2549">
        <v>10</v>
      </c>
      <c r="D2549">
        <v>2000</v>
      </c>
      <c r="E2549">
        <v>220</v>
      </c>
      <c r="F2549">
        <f>I2549*[1]!wallScanRefl(B2549,G2536,H2536,I2536,K2536)+J2536</f>
        <v>216.41375442644221</v>
      </c>
      <c r="G2549">
        <f t="shared" si="54"/>
        <v>5.8459805972103818E-2</v>
      </c>
      <c r="I2549">
        <f>IF(B2549&gt;H2536,EXP(-1.414*M2536*J2549),1)</f>
        <v>0.61448737598956693</v>
      </c>
      <c r="J2549">
        <f>IF(B2549&gt;H2536,B2549-H2536,0)</f>
        <v>1.4687035762352885</v>
      </c>
    </row>
    <row r="2550" spans="1:10">
      <c r="A2550">
        <v>12</v>
      </c>
      <c r="B2550">
        <v>-19.715</v>
      </c>
      <c r="C2550">
        <v>10</v>
      </c>
      <c r="D2550">
        <v>2000</v>
      </c>
      <c r="E2550">
        <v>204</v>
      </c>
      <c r="F2550">
        <f>I2550*[1]!wallScanRefl(B2550,G2536,H2536,I2536,K2536)+J2536</f>
        <v>219.6628670037349</v>
      </c>
      <c r="G2550">
        <f t="shared" si="54"/>
        <v>1.2025755038072918</v>
      </c>
      <c r="I2550">
        <f>IF(B2550&gt;H2536,EXP(-1.414*M2536*J2550),1)</f>
        <v>0.62579592381994087</v>
      </c>
      <c r="J2550">
        <f>IF(B2550&gt;H2536,B2550-H2536,0)</f>
        <v>1.4137035762352888</v>
      </c>
    </row>
    <row r="2551" spans="1:10">
      <c r="A2551">
        <v>13</v>
      </c>
      <c r="B2551">
        <v>-19.795000000000002</v>
      </c>
      <c r="C2551">
        <v>10</v>
      </c>
      <c r="D2551">
        <v>2000</v>
      </c>
      <c r="E2551">
        <v>195</v>
      </c>
      <c r="F2551">
        <f>I2551*[1]!wallScanRefl(B2551,G2536,H2536,I2536,K2536)+J2536</f>
        <v>224.49588577653284</v>
      </c>
      <c r="G2551">
        <f t="shared" si="54"/>
        <v>4.4615757832937053</v>
      </c>
      <c r="I2551">
        <f>IF(B2551&gt;H2536,EXP(-1.414*M2536*J2551),1)</f>
        <v>0.64261726277238218</v>
      </c>
      <c r="J2551">
        <f>IF(B2551&gt;H2536,B2551-H2536,0)</f>
        <v>1.3337035762352869</v>
      </c>
    </row>
    <row r="2552" spans="1:10">
      <c r="A2552">
        <v>14</v>
      </c>
      <c r="B2552">
        <v>-19.850000000000001</v>
      </c>
      <c r="C2552">
        <v>10</v>
      </c>
      <c r="D2552">
        <v>2000</v>
      </c>
      <c r="E2552">
        <v>239</v>
      </c>
      <c r="F2552">
        <f>I2552*[1]!wallScanRefl(B2552,G2536,H2536,I2536,K2536)+J2536</f>
        <v>227.89373561437</v>
      </c>
      <c r="G2552">
        <f t="shared" si="54"/>
        <v>0.51610505691846564</v>
      </c>
      <c r="I2552">
        <f>IF(B2552&gt;H2536,EXP(-1.414*M2536*J2552),1)</f>
        <v>0.65444349116475975</v>
      </c>
      <c r="J2552">
        <f>IF(B2552&gt;H2536,B2552-H2536,0)</f>
        <v>1.2787035762352872</v>
      </c>
    </row>
    <row r="2553" spans="1:10">
      <c r="A2553">
        <v>15</v>
      </c>
      <c r="B2553">
        <v>-19.914999999999999</v>
      </c>
      <c r="C2553">
        <v>10</v>
      </c>
      <c r="D2553">
        <v>2000</v>
      </c>
      <c r="E2553">
        <v>242</v>
      </c>
      <c r="F2553">
        <f>I2553*[1]!wallScanRefl(B2553,G2536,H2536,I2536,K2536)+J2536</f>
        <v>231.99008489092597</v>
      </c>
      <c r="G2553">
        <f t="shared" si="54"/>
        <v>0.41404297723499395</v>
      </c>
      <c r="I2553">
        <f>IF(B2553&gt;H2536,EXP(-1.414*M2536*J2553),1)</f>
        <v>0.66870084932698437</v>
      </c>
      <c r="J2553">
        <f>IF(B2553&gt;H2536,B2553-H2536,0)</f>
        <v>1.2137035762352895</v>
      </c>
    </row>
    <row r="2554" spans="1:10">
      <c r="A2554">
        <v>16</v>
      </c>
      <c r="B2554">
        <v>-19.984999999999999</v>
      </c>
      <c r="C2554">
        <v>10</v>
      </c>
      <c r="D2554">
        <v>2000</v>
      </c>
      <c r="E2554">
        <v>236</v>
      </c>
      <c r="F2554">
        <f>I2554*[1]!wallScanRefl(B2554,G2536,H2536,I2536,K2536)+J2536</f>
        <v>236.50139537025589</v>
      </c>
      <c r="G2554">
        <f t="shared" si="54"/>
        <v>1.0652428699747594E-3</v>
      </c>
      <c r="I2554">
        <f>IF(B2554&gt;H2536,EXP(-1.414*M2536*J2554),1)</f>
        <v>0.68440248142484128</v>
      </c>
      <c r="J2554">
        <f>IF(B2554&gt;H2536,B2554-H2536,0)</f>
        <v>1.1437035762352892</v>
      </c>
    </row>
    <row r="2555" spans="1:10">
      <c r="A2555">
        <v>17</v>
      </c>
      <c r="B2555">
        <v>-20.04</v>
      </c>
      <c r="C2555">
        <v>10</v>
      </c>
      <c r="D2555">
        <v>2000</v>
      </c>
      <c r="E2555">
        <v>238</v>
      </c>
      <c r="F2555">
        <f>I2555*[1]!wallScanRefl(B2555,G2536,H2536,I2536,K2536)+J2536</f>
        <v>240.12018527093812</v>
      </c>
      <c r="G2555">
        <f t="shared" si="54"/>
        <v>1.8887334382785552E-2</v>
      </c>
      <c r="I2555">
        <f>IF(B2555&gt;H2536,EXP(-1.414*M2536*J2555),1)</f>
        <v>0.69699769248829979</v>
      </c>
      <c r="J2555">
        <f>IF(B2555&gt;H2536,B2555-H2536,0)</f>
        <v>1.0887035762352895</v>
      </c>
    </row>
    <row r="2556" spans="1:10">
      <c r="A2556">
        <v>18</v>
      </c>
      <c r="B2556">
        <v>-20.105</v>
      </c>
      <c r="C2556">
        <v>10</v>
      </c>
      <c r="D2556">
        <v>2000</v>
      </c>
      <c r="E2556">
        <v>258</v>
      </c>
      <c r="F2556">
        <f>I2556*[1]!wallScanRefl(B2556,G2536,H2536,I2536,K2536)+J2536</f>
        <v>244.48289348323047</v>
      </c>
      <c r="G2556">
        <f t="shared" si="54"/>
        <v>0.70818669994454764</v>
      </c>
      <c r="I2556">
        <f>IF(B2556&gt;H2536,EXP(-1.414*M2536*J2556),1)</f>
        <v>0.7121821138695319</v>
      </c>
      <c r="J2556">
        <f>IF(B2556&gt;H2536,B2556-H2536,0)</f>
        <v>1.0237035762352882</v>
      </c>
    </row>
    <row r="2557" spans="1:10">
      <c r="A2557">
        <v>19</v>
      </c>
      <c r="B2557">
        <v>-20.175000000000001</v>
      </c>
      <c r="C2557">
        <v>10</v>
      </c>
      <c r="D2557">
        <v>2000</v>
      </c>
      <c r="E2557">
        <v>244</v>
      </c>
      <c r="F2557">
        <f>I2557*[1]!wallScanRefl(B2557,G2536,H2536,I2536,K2536)+J2536</f>
        <v>249.28754512487944</v>
      </c>
      <c r="G2557">
        <f t="shared" si="54"/>
        <v>0.11458251412965724</v>
      </c>
      <c r="I2557">
        <f>IF(B2557&gt;H2536,EXP(-1.414*M2536*J2557),1)</f>
        <v>0.72890472092156122</v>
      </c>
      <c r="J2557">
        <f>IF(B2557&gt;H2536,B2557-H2536,0)</f>
        <v>0.9537035762352879</v>
      </c>
    </row>
    <row r="2558" spans="1:10">
      <c r="A2558">
        <v>20</v>
      </c>
      <c r="B2558">
        <v>-20.245000000000001</v>
      </c>
      <c r="C2558">
        <v>10</v>
      </c>
      <c r="D2558">
        <v>2000</v>
      </c>
      <c r="E2558">
        <v>232</v>
      </c>
      <c r="F2558">
        <f>I2558*[1]!wallScanRefl(B2558,G2536,H2536,I2536,K2536)+J2536</f>
        <v>254.20501383938165</v>
      </c>
      <c r="G2558">
        <f t="shared" si="54"/>
        <v>2.1252699983065972</v>
      </c>
      <c r="I2558">
        <f>IF(B2558&gt;H2536,EXP(-1.414*M2536*J2558),1)</f>
        <v>0.74601998819514148</v>
      </c>
      <c r="J2558">
        <f>IF(B2558&gt;H2536,B2558-H2536,0)</f>
        <v>0.88370357623528761</v>
      </c>
    </row>
    <row r="2559" spans="1:10">
      <c r="A2559">
        <v>21</v>
      </c>
      <c r="B2559">
        <v>-20.305</v>
      </c>
      <c r="C2559">
        <v>10</v>
      </c>
      <c r="D2559">
        <v>2000</v>
      </c>
      <c r="E2559">
        <v>270</v>
      </c>
      <c r="F2559">
        <f>I2559*[1]!wallScanRefl(B2559,G2536,H2536,I2536,K2536)+J2536</f>
        <v>258.51178654383165</v>
      </c>
      <c r="G2559">
        <f t="shared" si="54"/>
        <v>0.48881129042402816</v>
      </c>
      <c r="I2559">
        <f>IF(B2559&gt;H2536,EXP(-1.414*M2536*J2559),1)</f>
        <v>0.76100972584326054</v>
      </c>
      <c r="J2559">
        <f>IF(B2559&gt;H2536,B2559-H2536,0)</f>
        <v>0.82370357623528889</v>
      </c>
    </row>
    <row r="2560" spans="1:10">
      <c r="A2560">
        <v>22</v>
      </c>
      <c r="B2560">
        <v>-20.37</v>
      </c>
      <c r="C2560">
        <v>9</v>
      </c>
      <c r="D2560">
        <v>2000</v>
      </c>
      <c r="E2560">
        <v>251</v>
      </c>
      <c r="F2560">
        <f>I2560*[1]!wallScanRefl(B2560,G2536,H2536,I2536,K2536)+J2536</f>
        <v>263.27516440914138</v>
      </c>
      <c r="G2560">
        <f t="shared" si="54"/>
        <v>0.60031737558347131</v>
      </c>
      <c r="I2560">
        <f>IF(B2560&gt;H2536,EXP(-1.414*M2536*J2560),1)</f>
        <v>0.77758867937059084</v>
      </c>
      <c r="J2560">
        <f>IF(B2560&gt;H2536,B2560-H2536,0)</f>
        <v>0.75870357623528761</v>
      </c>
    </row>
    <row r="2561" spans="1:10">
      <c r="A2561">
        <v>23</v>
      </c>
      <c r="B2561">
        <v>-20.440000000000001</v>
      </c>
      <c r="C2561">
        <v>10</v>
      </c>
      <c r="D2561">
        <v>2000</v>
      </c>
      <c r="E2561">
        <v>288</v>
      </c>
      <c r="F2561">
        <f>I2561*[1]!wallScanRefl(B2561,G2536,H2536,I2536,K2536)+J2536</f>
        <v>268.52107363952956</v>
      </c>
      <c r="G2561">
        <f t="shared" si="54"/>
        <v>1.317460319988299</v>
      </c>
      <c r="I2561">
        <f>IF(B2561&gt;H2536,EXP(-1.414*M2536*J2561),1)</f>
        <v>0.79584708502272006</v>
      </c>
      <c r="J2561">
        <f>IF(B2561&gt;H2536,B2561-H2536,0)</f>
        <v>0.68870357623528733</v>
      </c>
    </row>
    <row r="2562" spans="1:10">
      <c r="A2562">
        <v>24</v>
      </c>
      <c r="B2562">
        <v>-20.504999999999999</v>
      </c>
      <c r="C2562">
        <v>10</v>
      </c>
      <c r="D2562">
        <v>2000</v>
      </c>
      <c r="E2562">
        <v>251</v>
      </c>
      <c r="F2562">
        <f>I2562*[1]!wallScanRefl(B2562,G2536,H2536,I2536,K2536)+J2536</f>
        <v>273.50250851510583</v>
      </c>
      <c r="G2562">
        <f t="shared" si="54"/>
        <v>2.0173820297705594</v>
      </c>
      <c r="I2562">
        <f>IF(B2562&gt;H2536,EXP(-1.414*M2536*J2562),1)</f>
        <v>0.81318498674642259</v>
      </c>
      <c r="J2562">
        <f>IF(B2562&gt;H2536,B2562-H2536,0)</f>
        <v>0.6237035762352896</v>
      </c>
    </row>
    <row r="2563" spans="1:10">
      <c r="A2563">
        <v>25</v>
      </c>
      <c r="B2563">
        <v>-20.565000000000001</v>
      </c>
      <c r="C2563">
        <v>10</v>
      </c>
      <c r="D2563">
        <v>2000</v>
      </c>
      <c r="E2563">
        <v>285</v>
      </c>
      <c r="F2563">
        <f>I2563*[1]!wallScanRefl(B2563,G2536,H2536,I2536,K2536)+J2536</f>
        <v>278.19702469430524</v>
      </c>
      <c r="G2563">
        <f t="shared" si="54"/>
        <v>0.16238762459611469</v>
      </c>
      <c r="I2563">
        <f>IF(B2563&gt;H2536,EXP(-1.414*M2536*J2563),1)</f>
        <v>0.82952426693140657</v>
      </c>
      <c r="J2563">
        <f>IF(B2563&gt;H2536,B2563-H2536,0)</f>
        <v>0.56370357623528733</v>
      </c>
    </row>
    <row r="2564" spans="1:10">
      <c r="A2564">
        <v>26</v>
      </c>
      <c r="B2564">
        <v>-20.635000000000002</v>
      </c>
      <c r="C2564">
        <v>10</v>
      </c>
      <c r="D2564">
        <v>2000</v>
      </c>
      <c r="E2564">
        <v>278</v>
      </c>
      <c r="F2564">
        <f>I2564*[1]!wallScanRefl(B2564,G2536,H2536,I2536,K2536)+J2536</f>
        <v>283.79331116834288</v>
      </c>
      <c r="G2564">
        <f t="shared" si="54"/>
        <v>0.1207282528534042</v>
      </c>
      <c r="I2564">
        <f>IF(B2564&gt;H2536,EXP(-1.414*M2536*J2564),1)</f>
        <v>0.84900216182074351</v>
      </c>
      <c r="J2564">
        <f>IF(B2564&gt;H2536,B2564-H2536,0)</f>
        <v>0.49370357623528704</v>
      </c>
    </row>
    <row r="2565" spans="1:10">
      <c r="A2565">
        <v>27</v>
      </c>
      <c r="B2565">
        <v>-20.704999999999998</v>
      </c>
      <c r="C2565">
        <v>10</v>
      </c>
      <c r="D2565">
        <v>2000</v>
      </c>
      <c r="E2565">
        <v>287</v>
      </c>
      <c r="F2565">
        <f>I2565*[1]!wallScanRefl(B2565,G2536,H2536,I2536,K2536)+J2536</f>
        <v>289.45183693319404</v>
      </c>
      <c r="G2565">
        <f t="shared" si="54"/>
        <v>2.0946008177611077E-2</v>
      </c>
      <c r="I2565">
        <f>IF(B2565&gt;H2536,EXP(-1.414*M2536*J2565),1)</f>
        <v>0.86893741329920438</v>
      </c>
      <c r="J2565">
        <f>IF(B2565&gt;H2536,B2565-H2536,0)</f>
        <v>0.42370357623529031</v>
      </c>
    </row>
    <row r="2566" spans="1:10">
      <c r="A2566">
        <v>28</v>
      </c>
      <c r="B2566">
        <v>-20.76</v>
      </c>
      <c r="C2566">
        <v>10</v>
      </c>
      <c r="D2566">
        <v>2000</v>
      </c>
      <c r="E2566">
        <v>323</v>
      </c>
      <c r="F2566">
        <f>I2566*[1]!wallScanRefl(B2566,G2536,H2536,I2536,K2536)+J2536</f>
        <v>291.24406130632883</v>
      </c>
      <c r="G2566">
        <f t="shared" si="54"/>
        <v>3.1221041557777145</v>
      </c>
      <c r="I2566">
        <f>IF(B2566&gt;H2536,EXP(-1.414*M2536*J2566),1)</f>
        <v>0.88492866175092666</v>
      </c>
      <c r="J2566">
        <f>IF(B2566&gt;H2536,B2566-H2536,0)</f>
        <v>0.36870357623528704</v>
      </c>
    </row>
    <row r="2567" spans="1:10">
      <c r="A2567">
        <v>29</v>
      </c>
      <c r="B2567">
        <v>-20.824999999999999</v>
      </c>
      <c r="C2567">
        <v>10</v>
      </c>
      <c r="D2567">
        <v>2000</v>
      </c>
      <c r="E2567">
        <v>262</v>
      </c>
      <c r="F2567">
        <f>I2567*[1]!wallScanRefl(B2567,G2536,H2536,I2536,K2536)+J2536</f>
        <v>287.95694743267467</v>
      </c>
      <c r="G2567">
        <f t="shared" si="54"/>
        <v>2.5716149619184581</v>
      </c>
      <c r="I2567">
        <f>IF(B2567&gt;H2536,EXP(-1.414*M2536*J2567),1)</f>
        <v>0.9042072473720415</v>
      </c>
      <c r="J2567">
        <f>IF(B2567&gt;H2536,B2567-H2536,0)</f>
        <v>0.30370357623528932</v>
      </c>
    </row>
    <row r="2568" spans="1:10">
      <c r="A2568">
        <v>30</v>
      </c>
      <c r="B2568">
        <v>-20.89</v>
      </c>
      <c r="C2568">
        <v>10</v>
      </c>
      <c r="D2568">
        <v>2000</v>
      </c>
      <c r="E2568">
        <v>285</v>
      </c>
      <c r="F2568">
        <f>I2568*[1]!wallScanRefl(B2568,G2536,H2536,I2536,K2536)+J2536</f>
        <v>278.45071121337321</v>
      </c>
      <c r="G2568">
        <f t="shared" si="54"/>
        <v>0.15050239863380843</v>
      </c>
      <c r="I2568">
        <f>IF(B2568&gt;H2536,EXP(-1.414*M2536*J2568),1)</f>
        <v>0.923905826015889</v>
      </c>
      <c r="J2568">
        <f>IF(B2568&gt;H2536,B2568-H2536,0)</f>
        <v>0.23870357623528804</v>
      </c>
    </row>
    <row r="2569" spans="1:10">
      <c r="A2569">
        <v>31</v>
      </c>
      <c r="B2569">
        <v>-20.96</v>
      </c>
      <c r="C2569">
        <v>11</v>
      </c>
      <c r="D2569">
        <v>2000</v>
      </c>
      <c r="E2569">
        <v>304</v>
      </c>
      <c r="F2569">
        <f>I2569*[1]!wallScanRefl(B2569,G2536,H2536,I2536,K2536)+J2536</f>
        <v>260.79986753818224</v>
      </c>
      <c r="G2569">
        <f t="shared" si="54"/>
        <v>6.1389850155217127</v>
      </c>
      <c r="I2569">
        <f>IF(B2569&gt;H2536,EXP(-1.414*M2536*J2569),1)</f>
        <v>0.94559987558643843</v>
      </c>
      <c r="J2569">
        <f>IF(B2569&gt;H2536,B2569-H2536,0)</f>
        <v>0.16870357623528776</v>
      </c>
    </row>
    <row r="2570" spans="1:10">
      <c r="A2570">
        <v>32</v>
      </c>
      <c r="B2570">
        <v>-21.024999999999999</v>
      </c>
      <c r="C2570">
        <v>10</v>
      </c>
      <c r="D2570">
        <v>2000</v>
      </c>
      <c r="E2570">
        <v>253</v>
      </c>
      <c r="F2570">
        <f>I2570*[1]!wallScanRefl(B2570,G2536,H2536,I2536,K2536)+J2536</f>
        <v>237.08168555042113</v>
      </c>
      <c r="G2570">
        <f t="shared" si="54"/>
        <v>1.0015523119196503</v>
      </c>
      <c r="I2570">
        <f>IF(B2570&gt;H2536,EXP(-1.414*M2536*J2570),1)</f>
        <v>0.96620021203473361</v>
      </c>
      <c r="J2570">
        <f>IF(B2570&gt;H2536,B2570-H2536,0)</f>
        <v>0.10370357623529003</v>
      </c>
    </row>
    <row r="2571" spans="1:10">
      <c r="A2571">
        <v>33</v>
      </c>
      <c r="B2571">
        <v>-21.085000000000001</v>
      </c>
      <c r="C2571">
        <v>10</v>
      </c>
      <c r="D2571">
        <v>2000</v>
      </c>
      <c r="E2571">
        <v>196</v>
      </c>
      <c r="F2571">
        <f>I2571*[1]!wallScanRefl(B2571,G2536,H2536,I2536,K2536)+J2536</f>
        <v>208.53850311308486</v>
      </c>
      <c r="G2571">
        <f t="shared" si="54"/>
        <v>0.80211255263693193</v>
      </c>
      <c r="I2571">
        <f>IF(B2571&gt;H2536,EXP(-1.414*M2536*J2571),1)</f>
        <v>0.98561401853206043</v>
      </c>
      <c r="J2571">
        <f>IF(B2571&gt;H2536,B2571-H2536,0)</f>
        <v>4.3703576235287755E-2</v>
      </c>
    </row>
    <row r="2572" spans="1:10">
      <c r="A2572">
        <v>34</v>
      </c>
      <c r="B2572">
        <v>-21.155000000000001</v>
      </c>
      <c r="C2572">
        <v>10</v>
      </c>
      <c r="D2572">
        <v>2000</v>
      </c>
      <c r="E2572">
        <v>151</v>
      </c>
      <c r="F2572">
        <f>I2572*[1]!wallScanRefl(B2572,G2536,H2536,I2536,K2536)+J2536</f>
        <v>166.63549660088904</v>
      </c>
      <c r="G2572">
        <f t="shared" si="54"/>
        <v>1.6189983705722699</v>
      </c>
      <c r="I2572">
        <f>IF(B2572&gt;H2536,EXP(-1.414*M2536*J2572),1)</f>
        <v>1</v>
      </c>
      <c r="J2572">
        <f>IF(B2572&gt;H2536,B2572-H2536,0)</f>
        <v>0</v>
      </c>
    </row>
    <row r="2573" spans="1:10">
      <c r="A2573">
        <v>35</v>
      </c>
      <c r="B2573">
        <v>-21.22</v>
      </c>
      <c r="C2573">
        <v>10</v>
      </c>
      <c r="D2573">
        <v>2000</v>
      </c>
      <c r="E2573">
        <v>132</v>
      </c>
      <c r="F2573">
        <f>I2573*[1]!wallScanRefl(B2573,G2536,H2536,I2536,K2536)+J2536</f>
        <v>129.42817940086817</v>
      </c>
      <c r="G2573">
        <f t="shared" si="54"/>
        <v>5.0108039349384723E-2</v>
      </c>
      <c r="I2573">
        <f>IF(B2573&gt;H2536,EXP(-1.414*M2536*J2573),1)</f>
        <v>1</v>
      </c>
      <c r="J2573">
        <f>IF(B2573&gt;H2536,B2573-H2536,0)</f>
        <v>0</v>
      </c>
    </row>
    <row r="2574" spans="1:10">
      <c r="A2574">
        <v>36</v>
      </c>
      <c r="B2574">
        <v>-21.285</v>
      </c>
      <c r="C2574">
        <v>10</v>
      </c>
      <c r="D2574">
        <v>2000</v>
      </c>
      <c r="E2574">
        <v>89</v>
      </c>
      <c r="F2574">
        <f>I2574*[1]!wallScanRefl(B2574,G2536,H2536,I2536,K2536)+J2536</f>
        <v>98.668047802611937</v>
      </c>
      <c r="G2574">
        <f t="shared" si="54"/>
        <v>1.0502376215010056</v>
      </c>
      <c r="I2574">
        <f>IF(B2574&gt;H2536,EXP(-1.414*M2536*J2574),1)</f>
        <v>1</v>
      </c>
      <c r="J2574">
        <f>IF(B2574&gt;H2536,B2574-H2536,0)</f>
        <v>0</v>
      </c>
    </row>
    <row r="2575" spans="1:10">
      <c r="A2575">
        <v>37</v>
      </c>
      <c r="B2575">
        <v>-21.35</v>
      </c>
      <c r="C2575">
        <v>10</v>
      </c>
      <c r="D2575">
        <v>2000</v>
      </c>
      <c r="E2575">
        <v>74</v>
      </c>
      <c r="F2575">
        <f>I2575*[1]!wallScanRefl(B2575,G2536,H2536,I2536,K2536)+J2536</f>
        <v>74.355101806122576</v>
      </c>
      <c r="G2575">
        <f t="shared" si="54"/>
        <v>1.7040174690745359E-3</v>
      </c>
      <c r="I2575">
        <f>IF(B2575&gt;H2536,EXP(-1.414*M2536*J2575),1)</f>
        <v>1</v>
      </c>
      <c r="J2575">
        <f>IF(B2575&gt;H2536,B2575-H2536,0)</f>
        <v>0</v>
      </c>
    </row>
    <row r="2576" spans="1:10">
      <c r="A2576">
        <v>38</v>
      </c>
      <c r="B2576">
        <v>-21.41</v>
      </c>
      <c r="C2576">
        <v>10</v>
      </c>
      <c r="D2576">
        <v>2000</v>
      </c>
      <c r="E2576">
        <v>73</v>
      </c>
      <c r="F2576">
        <f>I2576*[1]!wallScanRefl(B2576,G2536,H2536,I2536,K2536)+J2536</f>
        <v>57.634736509156781</v>
      </c>
      <c r="G2576">
        <f t="shared" si="54"/>
        <v>3.2341277005895828</v>
      </c>
      <c r="I2576">
        <f>IF(B2576&gt;H2536,EXP(-1.414*M2536*J2576),1)</f>
        <v>1</v>
      </c>
      <c r="J2576">
        <f>IF(B2576&gt;H2536,B2576-H2536,0)</f>
        <v>0</v>
      </c>
    </row>
    <row r="2577" spans="1:10">
      <c r="A2577">
        <v>39</v>
      </c>
      <c r="B2577">
        <v>-21.475000000000001</v>
      </c>
      <c r="C2577">
        <v>10</v>
      </c>
      <c r="D2577">
        <v>2000</v>
      </c>
      <c r="E2577">
        <v>50</v>
      </c>
      <c r="F2577">
        <f>I2577*[1]!wallScanRefl(B2577,G2536,H2536,I2536,K2536)+J2536</f>
        <v>45.720224362218801</v>
      </c>
      <c r="G2577">
        <f t="shared" si="54"/>
        <v>0.3663295901949094</v>
      </c>
      <c r="I2577">
        <f>IF(B2577&gt;H2536,EXP(-1.414*M2536*J2577),1)</f>
        <v>1</v>
      </c>
      <c r="J2577">
        <f>IF(B2577&gt;H2536,B2577-H2536,0)</f>
        <v>0</v>
      </c>
    </row>
    <row r="2578" spans="1:10">
      <c r="A2578">
        <v>40</v>
      </c>
      <c r="B2578">
        <v>-21.545000000000002</v>
      </c>
      <c r="C2578">
        <v>10</v>
      </c>
      <c r="D2578">
        <v>2000</v>
      </c>
      <c r="E2578">
        <v>42</v>
      </c>
      <c r="F2578">
        <f>I2578*[1]!wallScanRefl(B2578,G2536,H2536,I2536,K2536)+J2536</f>
        <v>40.099377427255646</v>
      </c>
      <c r="G2578">
        <f t="shared" si="54"/>
        <v>8.6008718191080136E-2</v>
      </c>
      <c r="I2578">
        <f>IF(B2578&gt;H2536,EXP(-1.414*M2536*J2578),1)</f>
        <v>1</v>
      </c>
      <c r="J2578">
        <f>IF(B2578&gt;H2536,B2578-H2536,0)</f>
        <v>0</v>
      </c>
    </row>
    <row r="2579" spans="1:10">
      <c r="A2579">
        <v>41</v>
      </c>
      <c r="B2579">
        <v>-21.61</v>
      </c>
      <c r="C2579">
        <v>10</v>
      </c>
      <c r="D2579">
        <v>2000</v>
      </c>
      <c r="E2579">
        <v>46</v>
      </c>
      <c r="F2579">
        <f>I2579*[1]!wallScanRefl(B2579,G2536,H2536,I2536,K2536)+J2536</f>
        <v>39.862468455600741</v>
      </c>
      <c r="G2579">
        <f t="shared" si="54"/>
        <v>0.81889768388034689</v>
      </c>
      <c r="I2579">
        <f>IF(B2579&gt;H2536,EXP(-1.414*M2536*J2579),1)</f>
        <v>1</v>
      </c>
      <c r="J2579">
        <f>IF(B2579&gt;H2536,B2579-H2536,0)</f>
        <v>0</v>
      </c>
    </row>
    <row r="2580" spans="1:10">
      <c r="A2580">
        <v>42</v>
      </c>
      <c r="B2580">
        <v>-21.67</v>
      </c>
      <c r="C2580">
        <v>10</v>
      </c>
      <c r="D2580">
        <v>2000</v>
      </c>
      <c r="E2580">
        <v>43</v>
      </c>
      <c r="F2580">
        <f>I2580*[1]!wallScanRefl(B2580,G2536,H2536,I2536,K2536)+J2536</f>
        <v>39.862468455600741</v>
      </c>
      <c r="G2580">
        <f t="shared" si="54"/>
        <v>0.22893265563024184</v>
      </c>
      <c r="I2580">
        <f>IF(B2580&gt;H2536,EXP(-1.414*M2536*J2580),1)</f>
        <v>1</v>
      </c>
      <c r="J2580">
        <f>IF(B2580&gt;H2536,B2580-H2536,0)</f>
        <v>0</v>
      </c>
    </row>
    <row r="2581" spans="1:10">
      <c r="A2581">
        <v>43</v>
      </c>
      <c r="B2581">
        <v>-21.734999999999999</v>
      </c>
      <c r="C2581">
        <v>9</v>
      </c>
      <c r="D2581">
        <v>2000</v>
      </c>
      <c r="E2581">
        <v>48</v>
      </c>
      <c r="F2581">
        <f>I2581*[1]!wallScanRefl(B2581,G2536,H2536,I2536,K2536)+J2536</f>
        <v>39.862468455600741</v>
      </c>
      <c r="G2581">
        <f t="shared" si="54"/>
        <v>1.379571242418604</v>
      </c>
      <c r="I2581">
        <f>IF(B2581&gt;H2536,EXP(-1.414*M2536*J2581),1)</f>
        <v>1</v>
      </c>
      <c r="J2581">
        <f>IF(B2581&gt;H2536,B2581-H2536,0)</f>
        <v>0</v>
      </c>
    </row>
    <row r="2582" spans="1:10">
      <c r="A2582">
        <v>44</v>
      </c>
      <c r="B2582">
        <v>-21.805</v>
      </c>
      <c r="C2582">
        <v>10</v>
      </c>
      <c r="D2582">
        <v>2000</v>
      </c>
      <c r="E2582">
        <v>46</v>
      </c>
      <c r="F2582">
        <f>I2582*[1]!wallScanRefl(B2582,G2536,H2536,I2536,K2536)+J2536</f>
        <v>39.862468455600741</v>
      </c>
      <c r="G2582">
        <f t="shared" si="54"/>
        <v>0.81889768388034689</v>
      </c>
      <c r="I2582">
        <f>IF(B2582&gt;H2536,EXP(-1.414*M2536*J2582),1)</f>
        <v>1</v>
      </c>
      <c r="J2582">
        <f>IF(B2582&gt;H2536,B2582-H2536,0)</f>
        <v>0</v>
      </c>
    </row>
    <row r="2583" spans="1:10">
      <c r="A2583">
        <v>45</v>
      </c>
      <c r="B2583">
        <v>-21.875</v>
      </c>
      <c r="C2583">
        <v>10</v>
      </c>
      <c r="D2583">
        <v>2000</v>
      </c>
      <c r="E2583">
        <v>39</v>
      </c>
      <c r="F2583">
        <f>I2583*[1]!wallScanRefl(B2583,G2536,H2536,I2536,K2536)+J2536</f>
        <v>39.862468455600741</v>
      </c>
      <c r="G2583">
        <f t="shared" si="54"/>
        <v>1.9073124023239157E-2</v>
      </c>
      <c r="I2583">
        <f>IF(B2583&gt;H2536,EXP(-1.414*M2536*J2583),1)</f>
        <v>1</v>
      </c>
      <c r="J2583">
        <f>IF(B2583&gt;H2536,B2583-H2536,0)</f>
        <v>0</v>
      </c>
    </row>
    <row r="2584" spans="1:10">
      <c r="A2584">
        <v>46</v>
      </c>
      <c r="B2584">
        <v>-21.934999999999999</v>
      </c>
      <c r="C2584">
        <v>10</v>
      </c>
      <c r="D2584">
        <v>2000</v>
      </c>
      <c r="E2584">
        <v>40</v>
      </c>
      <c r="F2584">
        <f>I2584*[1]!wallScanRefl(B2584,G2536,H2536,I2536,K2536)+J2536</f>
        <v>39.862468455600741</v>
      </c>
      <c r="G2584">
        <f t="shared" si="54"/>
        <v>4.7287314262113431E-4</v>
      </c>
      <c r="I2584">
        <f>IF(B2584&gt;H2536,EXP(-1.414*M2536*J2584),1)</f>
        <v>1</v>
      </c>
      <c r="J2584">
        <f>IF(B2584&gt;H2536,B2584-H2536,0)</f>
        <v>0</v>
      </c>
    </row>
    <row r="2585" spans="1:10">
      <c r="A2585">
        <v>47</v>
      </c>
      <c r="B2585">
        <v>-22</v>
      </c>
      <c r="C2585">
        <v>10</v>
      </c>
      <c r="D2585">
        <v>2000</v>
      </c>
      <c r="E2585">
        <v>41</v>
      </c>
      <c r="F2585">
        <f>I2585*[1]!wallScanRefl(B2585,G2536,H2536,I2536,K2536)+J2536</f>
        <v>39.862468455600741</v>
      </c>
      <c r="G2585">
        <f t="shared" si="54"/>
        <v>3.1560439378130814E-2</v>
      </c>
      <c r="I2585">
        <f>IF(B2585&gt;H2536,EXP(-1.414*M2536*J2585),1)</f>
        <v>1</v>
      </c>
      <c r="J2585">
        <f>IF(B2585&gt;H2536,B2585-H2536,0)</f>
        <v>0</v>
      </c>
    </row>
    <row r="2586" spans="1:10">
      <c r="A2586">
        <v>48</v>
      </c>
      <c r="B2586">
        <v>-22.06</v>
      </c>
      <c r="C2586">
        <v>10</v>
      </c>
      <c r="D2586">
        <v>2000</v>
      </c>
      <c r="E2586">
        <v>44</v>
      </c>
      <c r="F2586">
        <f>I2586*[1]!wallScanRefl(B2586,G2536,H2536,I2536,K2536)+J2536</f>
        <v>39.862468455600741</v>
      </c>
      <c r="G2586">
        <f t="shared" si="54"/>
        <v>0.38907198365679357</v>
      </c>
      <c r="I2586">
        <f>IF(B2586&gt;H2536,EXP(-1.414*M2536*J2586),1)</f>
        <v>1</v>
      </c>
      <c r="J2586">
        <f>IF(B2586&gt;H2536,B2586-H2536,0)</f>
        <v>0</v>
      </c>
    </row>
    <row r="2587" spans="1:10">
      <c r="A2587">
        <v>49</v>
      </c>
      <c r="B2587">
        <v>-22.13</v>
      </c>
      <c r="C2587">
        <v>10</v>
      </c>
      <c r="D2587">
        <v>2000</v>
      </c>
      <c r="E2587">
        <v>36</v>
      </c>
      <c r="F2587">
        <f>I2587*[1]!wallScanRefl(B2587,G2536,H2536,I2536,K2536)+J2536</f>
        <v>39.862468455600741</v>
      </c>
      <c r="G2587">
        <f t="shared" si="54"/>
        <v>0.41440729362529921</v>
      </c>
      <c r="I2587">
        <f>IF(B2587&gt;H2536,EXP(-1.414*M2536*J2587),1)</f>
        <v>1</v>
      </c>
      <c r="J2587">
        <f>IF(B2587&gt;H2536,B2587-H2536,0)</f>
        <v>0</v>
      </c>
    </row>
    <row r="2588" spans="1:10">
      <c r="A2588">
        <v>50</v>
      </c>
      <c r="B2588">
        <v>-22.19</v>
      </c>
      <c r="C2588">
        <v>10</v>
      </c>
      <c r="D2588">
        <v>2000</v>
      </c>
      <c r="E2588">
        <v>43</v>
      </c>
      <c r="F2588">
        <f>I2588*[1]!wallScanRefl(B2588,G2536,H2536,I2536,K2536)+J2536</f>
        <v>39.862468455600741</v>
      </c>
      <c r="G2588">
        <f t="shared" si="54"/>
        <v>0.22893265563024184</v>
      </c>
      <c r="I2588">
        <f>IF(B2588&gt;H2536,EXP(-1.414*M2536*J2588),1)</f>
        <v>1</v>
      </c>
      <c r="J2588">
        <f>IF(B2588&gt;H2536,B2588-H2536,0)</f>
        <v>0</v>
      </c>
    </row>
    <row r="2589" spans="1:10">
      <c r="A2589">
        <v>51</v>
      </c>
      <c r="B2589">
        <v>-22.254999999999999</v>
      </c>
      <c r="C2589">
        <v>10</v>
      </c>
      <c r="D2589">
        <v>2000</v>
      </c>
      <c r="E2589">
        <v>34</v>
      </c>
      <c r="F2589">
        <f>I2589*[1]!wallScanRefl(B2589,G2536,H2536,I2536,K2536)+J2536</f>
        <v>39.862468455600741</v>
      </c>
      <c r="G2589">
        <f t="shared" si="54"/>
        <v>1.0108393056739335</v>
      </c>
      <c r="I2589">
        <f>IF(B2589&gt;H2536,EXP(-1.414*M2536*J2589),1)</f>
        <v>1</v>
      </c>
      <c r="J2589">
        <f>IF(B2589&gt;H2536,B2589-H2536,0)</f>
        <v>0</v>
      </c>
    </row>
    <row r="2590" spans="1:10">
      <c r="A2590">
        <v>52</v>
      </c>
      <c r="B2590">
        <v>-22.324999999999999</v>
      </c>
      <c r="C2590">
        <v>10</v>
      </c>
      <c r="D2590">
        <v>2000</v>
      </c>
      <c r="E2590">
        <v>37</v>
      </c>
      <c r="F2590">
        <f>I2590*[1]!wallScanRefl(B2590,G2536,H2536,I2536,K2536)+J2536</f>
        <v>39.862468455600741</v>
      </c>
      <c r="G2590">
        <f t="shared" si="54"/>
        <v>0.22145204484619704</v>
      </c>
      <c r="I2590">
        <f>IF(B2590&gt;H2536,EXP(-1.414*M2536*J2590),1)</f>
        <v>1</v>
      </c>
      <c r="J2590">
        <f>IF(B2590&gt;H2536,B2590-H2536,0)</f>
        <v>0</v>
      </c>
    </row>
    <row r="2591" spans="1:10">
      <c r="A2591">
        <v>53</v>
      </c>
      <c r="B2591">
        <v>-22.385000000000002</v>
      </c>
      <c r="C2591">
        <v>10</v>
      </c>
      <c r="D2591">
        <v>2000</v>
      </c>
      <c r="E2591">
        <v>35</v>
      </c>
      <c r="F2591">
        <f>I2591*[1]!wallScanRefl(B2591,G2536,H2536,I2536,K2536)+J2536</f>
        <v>39.862468455600741</v>
      </c>
      <c r="G2591">
        <f t="shared" si="54"/>
        <v>0.67553141376320724</v>
      </c>
      <c r="I2591">
        <f>IF(B2591&gt;H2536,EXP(-1.414*M2536*J2591),1)</f>
        <v>1</v>
      </c>
      <c r="J2591">
        <f>IF(B2591&gt;H2536,B2591-H2536,0)</f>
        <v>0</v>
      </c>
    </row>
    <row r="2592" spans="1:10">
      <c r="A2592">
        <v>54</v>
      </c>
      <c r="B2592">
        <v>-22.454999999999998</v>
      </c>
      <c r="C2592">
        <v>10</v>
      </c>
      <c r="D2592">
        <v>2000</v>
      </c>
      <c r="E2592">
        <v>39</v>
      </c>
      <c r="F2592">
        <f>I2592*[1]!wallScanRefl(B2592,G2536,H2536,I2536,K2536)+J2536</f>
        <v>39.862468455600741</v>
      </c>
      <c r="G2592">
        <f t="shared" si="54"/>
        <v>1.9073124023239157E-2</v>
      </c>
      <c r="I2592">
        <f>IF(B2592&gt;H2536,EXP(-1.414*M2536*J2592),1)</f>
        <v>1</v>
      </c>
      <c r="J2592">
        <f>IF(B2592&gt;H2536,B2592-H2536,0)</f>
        <v>0</v>
      </c>
    </row>
    <row r="2593" spans="1:10">
      <c r="A2593">
        <v>55</v>
      </c>
      <c r="B2593">
        <v>-22.524999999999999</v>
      </c>
      <c r="C2593">
        <v>10</v>
      </c>
      <c r="D2593">
        <v>2000</v>
      </c>
      <c r="E2593">
        <v>54</v>
      </c>
      <c r="F2593">
        <f>I2593*[1]!wallScanRefl(B2593,G2536,H2536,I2536,K2536)+J2536</f>
        <v>39.862468455600741</v>
      </c>
      <c r="G2593">
        <f t="shared" si="54"/>
        <v>3.701292558683039</v>
      </c>
      <c r="I2593">
        <f>IF(B2593&gt;H2536,EXP(-1.414*M2536*J2593),1)</f>
        <v>1</v>
      </c>
      <c r="J2593">
        <f>IF(B2593&gt;H2536,B2593-H2536,0)</f>
        <v>0</v>
      </c>
    </row>
    <row r="2594" spans="1:10">
      <c r="A2594">
        <v>56</v>
      </c>
      <c r="B2594">
        <v>-22.59</v>
      </c>
      <c r="C2594">
        <v>10</v>
      </c>
      <c r="D2594">
        <v>2000</v>
      </c>
      <c r="E2594">
        <v>49</v>
      </c>
      <c r="F2594">
        <f>I2594*[1]!wallScanRefl(B2594,G2536,H2536,I2536,K2536)+J2536</f>
        <v>39.862468455600741</v>
      </c>
      <c r="G2594">
        <f t="shared" si="54"/>
        <v>1.7039690352018675</v>
      </c>
      <c r="I2594">
        <f>IF(B2594&gt;H2536,EXP(-1.414*M2536*J2594),1)</f>
        <v>1</v>
      </c>
      <c r="J2594">
        <f>IF(B2594&gt;H2536,B2594-H2536,0)</f>
        <v>0</v>
      </c>
    </row>
    <row r="2595" spans="1:10">
      <c r="A2595">
        <v>57</v>
      </c>
      <c r="B2595">
        <v>-22.645</v>
      </c>
      <c r="C2595">
        <v>9</v>
      </c>
      <c r="D2595">
        <v>2000</v>
      </c>
      <c r="E2595">
        <v>45</v>
      </c>
      <c r="F2595">
        <f>I2595*[1]!wallScanRefl(B2595,G2536,H2536,I2536,K2536)+J2536</f>
        <v>39.862468455600741</v>
      </c>
      <c r="G2595">
        <f t="shared" si="54"/>
        <v>0.58653845265994298</v>
      </c>
      <c r="I2595">
        <f>IF(B2595&gt;H2536,EXP(-1.414*M2536*J2595),1)</f>
        <v>1</v>
      </c>
      <c r="J2595">
        <f>IF(B2595&gt;H2536,B2595-H2536,0)</f>
        <v>0</v>
      </c>
    </row>
    <row r="2596" spans="1:10">
      <c r="A2596">
        <v>58</v>
      </c>
      <c r="B2596">
        <v>-22.71</v>
      </c>
      <c r="C2596">
        <v>9</v>
      </c>
      <c r="D2596">
        <v>2000</v>
      </c>
      <c r="E2596">
        <v>38</v>
      </c>
      <c r="F2596">
        <f>I2596*[1]!wallScanRefl(B2596,G2536,H2536,I2536,K2536)+J2536</f>
        <v>39.862468455600741</v>
      </c>
      <c r="G2596">
        <f t="shared" si="54"/>
        <v>9.1283914423889709E-2</v>
      </c>
      <c r="I2596">
        <f>IF(B2596&gt;H2536,EXP(-1.414*M2536*J2596),1)</f>
        <v>1</v>
      </c>
      <c r="J2596">
        <f>IF(B2596&gt;H2536,B2596-H2536,0)</f>
        <v>0</v>
      </c>
    </row>
    <row r="2597" spans="1:10">
      <c r="A2597">
        <v>59</v>
      </c>
      <c r="B2597">
        <v>-22.785</v>
      </c>
      <c r="C2597">
        <v>10</v>
      </c>
      <c r="D2597">
        <v>2000</v>
      </c>
      <c r="E2597">
        <v>46</v>
      </c>
      <c r="F2597">
        <f>I2597*[1]!wallScanRefl(B2597,G2536,H2536,I2536,K2536)+J2536</f>
        <v>39.862468455600741</v>
      </c>
      <c r="G2597">
        <f t="shared" si="54"/>
        <v>0.81889768388034689</v>
      </c>
      <c r="I2597">
        <f>IF(B2597&gt;H2536,EXP(-1.414*M2536*J2597),1)</f>
        <v>1</v>
      </c>
      <c r="J2597">
        <f>IF(B2597&gt;H2536,B2597-H2536,0)</f>
        <v>0</v>
      </c>
    </row>
    <row r="2598" spans="1:10">
      <c r="A2598">
        <v>60</v>
      </c>
      <c r="B2598">
        <v>-22.84</v>
      </c>
      <c r="C2598">
        <v>9</v>
      </c>
      <c r="D2598">
        <v>2000</v>
      </c>
      <c r="E2598">
        <v>47</v>
      </c>
      <c r="F2598">
        <f>I2598*[1]!wallScanRefl(B2598,G2536,H2536,I2536,K2536)+J2536</f>
        <v>39.862468455600741</v>
      </c>
      <c r="G2598">
        <f t="shared" si="54"/>
        <v>1.0839224797296696</v>
      </c>
      <c r="I2598">
        <f>IF(B2598&gt;H2536,EXP(-1.414*M2536*J2598),1)</f>
        <v>1</v>
      </c>
      <c r="J2598">
        <f>IF(B2598&gt;H2536,B2598-H2536,0)</f>
        <v>0</v>
      </c>
    </row>
    <row r="2599" spans="1:10">
      <c r="A2599">
        <v>61</v>
      </c>
      <c r="B2599">
        <v>-22.91</v>
      </c>
      <c r="C2599">
        <v>11</v>
      </c>
      <c r="D2599">
        <v>2000</v>
      </c>
      <c r="E2599">
        <v>36</v>
      </c>
      <c r="F2599">
        <f>I2599*[1]!wallScanRefl(B2599,G2536,H2536,I2536,K2536)+J2536</f>
        <v>39.862468455600741</v>
      </c>
      <c r="G2599">
        <f t="shared" si="54"/>
        <v>0.41440729362529921</v>
      </c>
      <c r="I2599">
        <f>IF(B2599&gt;H2536,EXP(-1.414*M2536*J2599),1)</f>
        <v>1</v>
      </c>
      <c r="J2599">
        <f>IF(B2599&gt;H2536,B2599-H2536,0)</f>
        <v>0</v>
      </c>
    </row>
    <row r="2600" spans="1:10">
      <c r="A2600">
        <v>62</v>
      </c>
      <c r="B2600">
        <v>-22.97</v>
      </c>
      <c r="C2600">
        <v>10</v>
      </c>
      <c r="D2600">
        <v>2000</v>
      </c>
      <c r="E2600">
        <v>44</v>
      </c>
      <c r="F2600">
        <f>I2600*[1]!wallScanRefl(B2600,G2536,H2536,I2536,K2536)+J2536</f>
        <v>39.862468455600741</v>
      </c>
      <c r="G2600">
        <f t="shared" si="54"/>
        <v>0.38907198365679357</v>
      </c>
      <c r="I2600">
        <f>IF(B2600&gt;H2536,EXP(-1.414*M2536*J2600),1)</f>
        <v>1</v>
      </c>
      <c r="J2600">
        <f>IF(B2600&gt;H2536,B2600-H2536,0)</f>
        <v>0</v>
      </c>
    </row>
    <row r="2601" spans="1:10">
      <c r="A2601">
        <v>63</v>
      </c>
      <c r="B2601">
        <v>-23.04</v>
      </c>
      <c r="C2601">
        <v>10</v>
      </c>
      <c r="D2601">
        <v>2000</v>
      </c>
      <c r="E2601">
        <v>26</v>
      </c>
      <c r="F2601">
        <f>I2601*[1]!wallScanRefl(B2601,G2536,H2536,I2536,K2536)+J2536</f>
        <v>39.862468455600741</v>
      </c>
      <c r="G2601">
        <f t="shared" si="54"/>
        <v>7.3910781416355995</v>
      </c>
      <c r="I2601">
        <f>IF(B2601&gt;H2536,EXP(-1.414*M2536*J2601),1)</f>
        <v>1</v>
      </c>
      <c r="J2601">
        <f>IF(B2601&gt;H2536,B2601-H2536,0)</f>
        <v>0</v>
      </c>
    </row>
    <row r="2602" spans="1:10">
      <c r="A2602">
        <v>64</v>
      </c>
      <c r="B2602">
        <v>-23.1</v>
      </c>
      <c r="C2602">
        <v>10</v>
      </c>
      <c r="D2602">
        <v>2000</v>
      </c>
      <c r="E2602">
        <v>26</v>
      </c>
      <c r="F2602">
        <f>I2602*[1]!wallScanRefl(B2602,G2536,H2536,I2536,K2536)+J2536</f>
        <v>39.862468455600741</v>
      </c>
      <c r="G2602">
        <f t="shared" si="54"/>
        <v>7.3910781416355995</v>
      </c>
      <c r="I2602">
        <f>IF(B2602&gt;H2536,EXP(-1.414*M2536*J2602),1)</f>
        <v>1</v>
      </c>
      <c r="J2602">
        <f>IF(B2602&gt;H2536,B2602-H2536,0)</f>
        <v>0</v>
      </c>
    </row>
    <row r="2603" spans="1:10">
      <c r="A2603">
        <v>65</v>
      </c>
      <c r="B2603">
        <v>-23.164999999999999</v>
      </c>
      <c r="C2603">
        <v>10</v>
      </c>
      <c r="D2603">
        <v>2000</v>
      </c>
      <c r="E2603">
        <v>39</v>
      </c>
      <c r="F2603">
        <f>I2603*[1]!wallScanRefl(B2603,G2536,H2536,I2536,K2536)+J2536</f>
        <v>39.862468455600741</v>
      </c>
      <c r="G2603">
        <f t="shared" si="54"/>
        <v>1.9073124023239157E-2</v>
      </c>
      <c r="I2603">
        <f>IF(B2603&gt;H2536,EXP(-1.414*M2536*J2603),1)</f>
        <v>1</v>
      </c>
      <c r="J2603">
        <f>IF(B2603&gt;H2536,B2603-H2536,0)</f>
        <v>0</v>
      </c>
    </row>
    <row r="2604" spans="1:10">
      <c r="A2604">
        <v>66</v>
      </c>
      <c r="B2604">
        <v>-23.234999999999999</v>
      </c>
      <c r="C2604">
        <v>10</v>
      </c>
      <c r="D2604">
        <v>2000</v>
      </c>
      <c r="E2604">
        <v>36</v>
      </c>
      <c r="F2604">
        <f>I2604*[1]!wallScanRefl(B2604,G2536,H2536,I2536,K2536)+J2536</f>
        <v>39.862468455600741</v>
      </c>
      <c r="G2604">
        <f t="shared" ref="G2604:G2613" si="55">(F2604-E2604)^2/E2604</f>
        <v>0.41440729362529921</v>
      </c>
      <c r="I2604">
        <f>IF(B2604&gt;H2536,EXP(-1.414*M2536*J2604),1)</f>
        <v>1</v>
      </c>
      <c r="J2604">
        <f>IF(B2604&gt;H2536,B2604-H2536,0)</f>
        <v>0</v>
      </c>
    </row>
    <row r="2605" spans="1:10">
      <c r="A2605">
        <v>67</v>
      </c>
      <c r="B2605">
        <v>-23.3</v>
      </c>
      <c r="C2605">
        <v>10</v>
      </c>
      <c r="D2605">
        <v>2000</v>
      </c>
      <c r="E2605">
        <v>40</v>
      </c>
      <c r="F2605">
        <f>I2605*[1]!wallScanRefl(B2605,G2536,H2536,I2536,K2536)+J2536</f>
        <v>39.862468455600741</v>
      </c>
      <c r="G2605">
        <f t="shared" si="55"/>
        <v>4.7287314262113431E-4</v>
      </c>
      <c r="I2605">
        <f>IF(B2605&gt;H2536,EXP(-1.414*M2536*J2605),1)</f>
        <v>1</v>
      </c>
      <c r="J2605">
        <f>IF(B2605&gt;H2536,B2605-H2536,0)</f>
        <v>0</v>
      </c>
    </row>
    <row r="2606" spans="1:10">
      <c r="A2606">
        <v>68</v>
      </c>
      <c r="B2606">
        <v>-23.36</v>
      </c>
      <c r="C2606">
        <v>10</v>
      </c>
      <c r="D2606">
        <v>2000</v>
      </c>
      <c r="E2606">
        <v>40</v>
      </c>
      <c r="F2606">
        <f>I2606*[1]!wallScanRefl(B2606,G2536,H2536,I2536,K2536)+J2536</f>
        <v>39.862468455600741</v>
      </c>
      <c r="G2606">
        <f t="shared" si="55"/>
        <v>4.7287314262113431E-4</v>
      </c>
      <c r="I2606">
        <f>IF(B2606&gt;H2536,EXP(-1.414*M2536*J2606),1)</f>
        <v>1</v>
      </c>
      <c r="J2606">
        <f>IF(B2606&gt;H2536,B2606-H2536,0)</f>
        <v>0</v>
      </c>
    </row>
    <row r="2607" spans="1:10">
      <c r="A2607">
        <v>69</v>
      </c>
      <c r="B2607">
        <v>-23.43</v>
      </c>
      <c r="C2607">
        <v>9</v>
      </c>
      <c r="D2607">
        <v>2000</v>
      </c>
      <c r="E2607">
        <v>37</v>
      </c>
      <c r="F2607">
        <f>I2607*[1]!wallScanRefl(B2607,G2536,H2536,I2536,K2536)+J2536</f>
        <v>39.862468455600741</v>
      </c>
      <c r="G2607">
        <f t="shared" si="55"/>
        <v>0.22145204484619704</v>
      </c>
      <c r="I2607">
        <f>IF(B2607&gt;H2536,EXP(-1.414*M2536*J2607),1)</f>
        <v>1</v>
      </c>
      <c r="J2607">
        <f>IF(B2607&gt;H2536,B2607-H2536,0)</f>
        <v>0</v>
      </c>
    </row>
    <row r="2608" spans="1:10">
      <c r="A2608">
        <v>70</v>
      </c>
      <c r="B2608">
        <v>-23.495000000000001</v>
      </c>
      <c r="C2608">
        <v>10</v>
      </c>
      <c r="D2608">
        <v>2000</v>
      </c>
      <c r="E2608">
        <v>42</v>
      </c>
      <c r="F2608">
        <f>I2608*[1]!wallScanRefl(B2608,G2536,H2536,I2536,K2536)+J2536</f>
        <v>39.862468455600741</v>
      </c>
      <c r="G2608">
        <f t="shared" si="55"/>
        <v>0.1087866929357591</v>
      </c>
      <c r="I2608">
        <f>IF(B2608&gt;H2536,EXP(-1.414*M2536*J2608),1)</f>
        <v>1</v>
      </c>
      <c r="J2608">
        <f>IF(B2608&gt;H2536,B2608-H2536,0)</f>
        <v>0</v>
      </c>
    </row>
    <row r="2609" spans="1:10">
      <c r="A2609">
        <v>71</v>
      </c>
      <c r="B2609">
        <v>-23.56</v>
      </c>
      <c r="C2609">
        <v>9</v>
      </c>
      <c r="D2609">
        <v>2000</v>
      </c>
      <c r="E2609">
        <v>40</v>
      </c>
      <c r="F2609">
        <f>I2609*[1]!wallScanRefl(B2609,G2536,H2536,I2536,K2536)+J2536</f>
        <v>39.862468455600741</v>
      </c>
      <c r="G2609">
        <f t="shared" si="55"/>
        <v>4.7287314262113431E-4</v>
      </c>
      <c r="I2609">
        <f>IF(B2609&gt;H2536,EXP(-1.414*M2536*J2609),1)</f>
        <v>1</v>
      </c>
      <c r="J2609">
        <f>IF(B2609&gt;H2536,B2609-H2536,0)</f>
        <v>0</v>
      </c>
    </row>
    <row r="2610" spans="1:10">
      <c r="A2610">
        <v>72</v>
      </c>
      <c r="B2610">
        <v>-23.625</v>
      </c>
      <c r="C2610">
        <v>10</v>
      </c>
      <c r="D2610">
        <v>2000</v>
      </c>
      <c r="E2610">
        <v>31</v>
      </c>
      <c r="F2610">
        <f>I2610*[1]!wallScanRefl(B2610,G2536,H2536,I2536,K2536)+J2536</f>
        <v>39.862468455600741</v>
      </c>
      <c r="G2610">
        <f t="shared" si="55"/>
        <v>2.5336563589199415</v>
      </c>
      <c r="I2610">
        <f>IF(B2610&gt;H2536,EXP(-1.414*M2536*J2610),1)</f>
        <v>1</v>
      </c>
      <c r="J2610">
        <f>IF(B2610&gt;H2536,B2610-H2536,0)</f>
        <v>0</v>
      </c>
    </row>
    <row r="2611" spans="1:10">
      <c r="A2611">
        <v>73</v>
      </c>
      <c r="B2611">
        <v>-23.69</v>
      </c>
      <c r="C2611">
        <v>10</v>
      </c>
      <c r="D2611">
        <v>2000</v>
      </c>
      <c r="E2611">
        <v>46</v>
      </c>
      <c r="F2611">
        <f>I2611*[1]!wallScanRefl(B2611,G2536,H2536,I2536,K2536)+J2536</f>
        <v>39.862468455600741</v>
      </c>
      <c r="G2611">
        <f t="shared" si="55"/>
        <v>0.81889768388034689</v>
      </c>
      <c r="I2611">
        <f>IF(B2611&gt;H2536,EXP(-1.414*M2536*J2611),1)</f>
        <v>1</v>
      </c>
      <c r="J2611">
        <f>IF(B2611&gt;H2536,B2611-H2536,0)</f>
        <v>0</v>
      </c>
    </row>
    <row r="2612" spans="1:10">
      <c r="A2612">
        <v>74</v>
      </c>
      <c r="B2612">
        <v>-23.754999999999999</v>
      </c>
      <c r="C2612">
        <v>10</v>
      </c>
      <c r="D2612">
        <v>2000</v>
      </c>
      <c r="E2612">
        <v>41</v>
      </c>
      <c r="F2612">
        <f>I2612*[1]!wallScanRefl(B2612,G2536,H2536,I2536,K2536)+J2536</f>
        <v>39.862468455600741</v>
      </c>
      <c r="G2612">
        <f t="shared" si="55"/>
        <v>3.1560439378130814E-2</v>
      </c>
      <c r="I2612">
        <f>IF(B2612&gt;H2536,EXP(-1.414*M2536*J2612),1)</f>
        <v>1</v>
      </c>
      <c r="J2612">
        <f>IF(B2612&gt;H2536,B2612-H2536,0)</f>
        <v>0</v>
      </c>
    </row>
    <row r="2613" spans="1:10">
      <c r="A2613">
        <v>75</v>
      </c>
      <c r="B2613">
        <v>-23.815000000000001</v>
      </c>
      <c r="C2613">
        <v>10</v>
      </c>
      <c r="D2613">
        <v>2000</v>
      </c>
      <c r="E2613">
        <v>48</v>
      </c>
      <c r="F2613">
        <f>I2613*[1]!wallScanRefl(B2613,G2536,H2536,I2536,K2536)+J2536</f>
        <v>39.862468455600741</v>
      </c>
      <c r="G2613">
        <f t="shared" si="55"/>
        <v>1.379571242418604</v>
      </c>
      <c r="I2613">
        <f>IF(B2613&gt;H2536,EXP(-1.414*M2536*J2613),1)</f>
        <v>1</v>
      </c>
      <c r="J2613">
        <f>IF(B2613&gt;H2536,B2613-H2536,0)</f>
        <v>0</v>
      </c>
    </row>
    <row r="2614" spans="1:10">
      <c r="A2614" t="s">
        <v>0</v>
      </c>
    </row>
    <row r="2615" spans="1:10">
      <c r="A2615" t="s">
        <v>0</v>
      </c>
    </row>
    <row r="2616" spans="1:10">
      <c r="A2616" t="s">
        <v>0</v>
      </c>
    </row>
    <row r="2617" spans="1:10">
      <c r="A2617" t="s">
        <v>0</v>
      </c>
    </row>
    <row r="2618" spans="1:10">
      <c r="A2618" t="s">
        <v>70</v>
      </c>
    </row>
    <row r="2619" spans="1:10">
      <c r="A2619" t="s">
        <v>2</v>
      </c>
    </row>
    <row r="2620" spans="1:10">
      <c r="A2620" t="s">
        <v>15</v>
      </c>
    </row>
    <row r="2621" spans="1:10">
      <c r="A2621" t="s">
        <v>4</v>
      </c>
    </row>
    <row r="2622" spans="1:10">
      <c r="A2622" t="s">
        <v>5</v>
      </c>
    </row>
    <row r="2623" spans="1:10">
      <c r="A2623" t="s">
        <v>6</v>
      </c>
    </row>
    <row r="2624" spans="1:10">
      <c r="A2624" t="s">
        <v>7</v>
      </c>
    </row>
    <row r="2625" spans="1:13">
      <c r="A2625" t="s">
        <v>71</v>
      </c>
    </row>
    <row r="2626" spans="1:13">
      <c r="A2626" t="s">
        <v>9</v>
      </c>
    </row>
    <row r="2627" spans="1:13">
      <c r="A2627" t="s">
        <v>10</v>
      </c>
      <c r="G2627" t="s">
        <v>159</v>
      </c>
      <c r="H2627" t="s">
        <v>160</v>
      </c>
      <c r="I2627" t="s">
        <v>161</v>
      </c>
      <c r="J2627" t="s">
        <v>162</v>
      </c>
      <c r="K2627" t="s">
        <v>109</v>
      </c>
      <c r="M2627" t="s">
        <v>163</v>
      </c>
    </row>
    <row r="2628" spans="1:13">
      <c r="A2628" t="s">
        <v>11</v>
      </c>
      <c r="G2628">
        <v>280.84152613271675</v>
      </c>
      <c r="H2628">
        <v>-21.220902424642098</v>
      </c>
      <c r="I2628">
        <v>0.51008638596933364</v>
      </c>
      <c r="J2628">
        <v>40.785622578475092</v>
      </c>
      <c r="K2628">
        <v>90</v>
      </c>
      <c r="M2628">
        <v>0.17271640469197139</v>
      </c>
    </row>
    <row r="2629" spans="1:13">
      <c r="A2629" t="s">
        <v>0</v>
      </c>
    </row>
    <row r="2630" spans="1:13">
      <c r="A2630" t="s">
        <v>130</v>
      </c>
      <c r="B2630" t="s">
        <v>123</v>
      </c>
      <c r="C2630" t="s">
        <v>112</v>
      </c>
      <c r="D2630" t="s">
        <v>129</v>
      </c>
      <c r="E2630" t="s">
        <v>128</v>
      </c>
      <c r="F2630" t="s">
        <v>164</v>
      </c>
      <c r="G2630" t="s">
        <v>165</v>
      </c>
      <c r="H2630" t="s">
        <v>166</v>
      </c>
      <c r="I2630" t="s">
        <v>167</v>
      </c>
      <c r="J2630" t="s">
        <v>157</v>
      </c>
    </row>
    <row r="2631" spans="1:13">
      <c r="A2631">
        <v>1</v>
      </c>
      <c r="B2631">
        <v>-18.989999999999998</v>
      </c>
      <c r="C2631">
        <v>10</v>
      </c>
      <c r="D2631">
        <v>2000</v>
      </c>
      <c r="E2631">
        <v>193</v>
      </c>
      <c r="F2631">
        <f>I2631*[1]!wallScanRefl(B2631,G2628,H2628,I2628,K2628)+J2628</f>
        <v>203.65643645368215</v>
      </c>
      <c r="G2631">
        <f>(F2631-E2631)^2/E2631</f>
        <v>0.58839190617287951</v>
      </c>
      <c r="H2631">
        <f>SUM(G2631:G2705)/(COUNT(G2631:G2705)-4)</f>
        <v>1.1218386813932562</v>
      </c>
      <c r="I2631">
        <f>IF(B2631&gt;H2628,EXP(-1.414*M2628*J2631),1)</f>
        <v>0.57993850168097827</v>
      </c>
      <c r="J2631">
        <f>IF(B2631&gt;H2628,B2631-H2628,0)</f>
        <v>2.2309024246420996</v>
      </c>
    </row>
    <row r="2632" spans="1:13">
      <c r="A2632">
        <v>2</v>
      </c>
      <c r="B2632">
        <v>-19.074999999999999</v>
      </c>
      <c r="C2632">
        <v>10</v>
      </c>
      <c r="D2632">
        <v>2000</v>
      </c>
      <c r="E2632">
        <v>213</v>
      </c>
      <c r="F2632">
        <f>I2632*[1]!wallScanRefl(B2632,G2628,H2628,I2628,K2628)+J2628</f>
        <v>207.0727734295879</v>
      </c>
      <c r="G2632">
        <f t="shared" ref="G2632:G2695" si="56">(F2632-E2632)^2/E2632</f>
        <v>0.16493903669952684</v>
      </c>
      <c r="I2632">
        <f>IF(B2632&gt;H2628,EXP(-1.414*M2628*J2632),1)</f>
        <v>0.59210314493352667</v>
      </c>
      <c r="J2632">
        <f>IF(B2632&gt;H2628,B2632-H2628,0)</f>
        <v>2.1459024246420988</v>
      </c>
    </row>
    <row r="2633" spans="1:13">
      <c r="A2633">
        <v>3</v>
      </c>
      <c r="B2633">
        <v>-19.135000000000002</v>
      </c>
      <c r="C2633">
        <v>10</v>
      </c>
      <c r="D2633">
        <v>2000</v>
      </c>
      <c r="E2633">
        <v>203</v>
      </c>
      <c r="F2633">
        <f>I2633*[1]!wallScanRefl(B2633,G2628,H2628,I2628,K2628)+J2628</f>
        <v>209.52736219126731</v>
      </c>
      <c r="G2633">
        <f t="shared" si="56"/>
        <v>0.20988402549746821</v>
      </c>
      <c r="I2633">
        <f>IF(B2633&gt;H2628,EXP(-1.414*M2628*J2633),1)</f>
        <v>0.60084326536899058</v>
      </c>
      <c r="J2633">
        <f>IF(B2633&gt;H2628,B2633-H2628,0)</f>
        <v>2.0859024246420965</v>
      </c>
    </row>
    <row r="2634" spans="1:13">
      <c r="A2634">
        <v>4</v>
      </c>
      <c r="B2634">
        <v>-19.204999999999998</v>
      </c>
      <c r="C2634">
        <v>10</v>
      </c>
      <c r="D2634">
        <v>2000</v>
      </c>
      <c r="E2634">
        <v>208</v>
      </c>
      <c r="F2634">
        <f>I2634*[1]!wallScanRefl(B2634,G2628,H2628,I2628,K2628)+J2628</f>
        <v>212.43688042476134</v>
      </c>
      <c r="G2634">
        <f t="shared" si="56"/>
        <v>9.4643787998222983E-2</v>
      </c>
      <c r="I2634">
        <f>IF(B2634&gt;H2628,EXP(-1.414*M2628*J2634),1)</f>
        <v>0.61120326545002945</v>
      </c>
      <c r="J2634">
        <f>IF(B2634&gt;H2628,B2634-H2628,0)</f>
        <v>2.0159024246420998</v>
      </c>
    </row>
    <row r="2635" spans="1:13">
      <c r="A2635">
        <v>5</v>
      </c>
      <c r="B2635">
        <v>-19.265000000000001</v>
      </c>
      <c r="C2635">
        <v>10</v>
      </c>
      <c r="D2635">
        <v>2000</v>
      </c>
      <c r="E2635">
        <v>205</v>
      </c>
      <c r="F2635">
        <f>I2635*[1]!wallScanRefl(B2635,G2628,H2628,I2628,K2628)+J2628</f>
        <v>214.97064954811881</v>
      </c>
      <c r="G2635">
        <f t="shared" si="56"/>
        <v>0.48494562151903375</v>
      </c>
      <c r="I2635">
        <f>IF(B2635&gt;H2628,EXP(-1.414*M2628*J2635),1)</f>
        <v>0.62022532553583065</v>
      </c>
      <c r="J2635">
        <f>IF(B2635&gt;H2628,B2635-H2628,0)</f>
        <v>1.9559024246420975</v>
      </c>
    </row>
    <row r="2636" spans="1:13">
      <c r="A2636">
        <v>6</v>
      </c>
      <c r="B2636">
        <v>-19.34</v>
      </c>
      <c r="C2636">
        <v>10</v>
      </c>
      <c r="D2636">
        <v>2000</v>
      </c>
      <c r="E2636">
        <v>215</v>
      </c>
      <c r="F2636">
        <f>I2636*[1]!wallScanRefl(B2636,G2628,H2628,I2628,K2628)+J2628</f>
        <v>218.19052109728884</v>
      </c>
      <c r="G2636">
        <f t="shared" si="56"/>
        <v>4.7346162196489135E-2</v>
      </c>
      <c r="I2636">
        <f>IF(B2636&gt;H2628,EXP(-1.414*M2628*J2636),1)</f>
        <v>0.63169040904220786</v>
      </c>
      <c r="J2636">
        <f>IF(B2636&gt;H2628,B2636-H2628,0)</f>
        <v>1.8809024246420982</v>
      </c>
    </row>
    <row r="2637" spans="1:13">
      <c r="A2637">
        <v>7</v>
      </c>
      <c r="B2637">
        <v>-19.39</v>
      </c>
      <c r="C2637">
        <v>10</v>
      </c>
      <c r="D2637">
        <v>2000</v>
      </c>
      <c r="E2637">
        <v>239</v>
      </c>
      <c r="F2637">
        <f>I2637*[1]!wallScanRefl(B2637,G2628,H2628,I2628,K2628)+J2628</f>
        <v>220.37010154969369</v>
      </c>
      <c r="G2637">
        <f t="shared" si="56"/>
        <v>1.4521887709988519</v>
      </c>
      <c r="I2637">
        <f>IF(B2637&gt;H2628,EXP(-1.414*M2628*J2637),1)</f>
        <v>0.63945129997033523</v>
      </c>
      <c r="J2637">
        <f>IF(B2637&gt;H2628,B2637-H2628,0)</f>
        <v>1.8309024246420975</v>
      </c>
    </row>
    <row r="2638" spans="1:13">
      <c r="A2638">
        <v>8</v>
      </c>
      <c r="B2638">
        <v>-19.46</v>
      </c>
      <c r="C2638">
        <v>10</v>
      </c>
      <c r="D2638">
        <v>2000</v>
      </c>
      <c r="E2638">
        <v>219</v>
      </c>
      <c r="F2638">
        <f>I2638*[1]!wallScanRefl(B2638,G2628,H2628,I2628,K2628)+J2628</f>
        <v>223.46657499614676</v>
      </c>
      <c r="G2638">
        <f t="shared" si="56"/>
        <v>9.1097224640198343E-2</v>
      </c>
      <c r="I2638">
        <f>IF(B2638&gt;H2628,EXP(-1.414*M2628*J2638),1)</f>
        <v>0.65047699652273816</v>
      </c>
      <c r="J2638">
        <f>IF(B2638&gt;H2628,B2638-H2628,0)</f>
        <v>1.7609024246420972</v>
      </c>
    </row>
    <row r="2639" spans="1:13">
      <c r="A2639">
        <v>9</v>
      </c>
      <c r="B2639">
        <v>-19.53</v>
      </c>
      <c r="C2639">
        <v>10</v>
      </c>
      <c r="D2639">
        <v>2000</v>
      </c>
      <c r="E2639">
        <v>225</v>
      </c>
      <c r="F2639">
        <f>I2639*[1]!wallScanRefl(B2639,G2628,H2628,I2628,K2628)+J2628</f>
        <v>226.61643918026002</v>
      </c>
      <c r="G2639">
        <f t="shared" si="56"/>
        <v>1.1612780548798551E-2</v>
      </c>
      <c r="I2639">
        <f>IF(B2639&gt;H2628,EXP(-1.414*M2628*J2639),1)</f>
        <v>0.66169280291536092</v>
      </c>
      <c r="J2639">
        <f>IF(B2639&gt;H2628,B2639-H2628,0)</f>
        <v>1.6909024246420969</v>
      </c>
    </row>
    <row r="2640" spans="1:13">
      <c r="A2640">
        <v>10</v>
      </c>
      <c r="B2640">
        <v>-19.59</v>
      </c>
      <c r="C2640">
        <v>9</v>
      </c>
      <c r="D2640">
        <v>2000</v>
      </c>
      <c r="E2640">
        <v>241</v>
      </c>
      <c r="F2640">
        <f>I2640*[1]!wallScanRefl(B2640,G2628,H2628,I2628,K2628)+J2628</f>
        <v>229.35951482783565</v>
      </c>
      <c r="G2640">
        <f t="shared" si="56"/>
        <v>0.56224437777335279</v>
      </c>
      <c r="I2640">
        <f>IF(B2640&gt;H2628,EXP(-1.414*M2628*J2640),1)</f>
        <v>0.67146014638962814</v>
      </c>
      <c r="J2640">
        <f>IF(B2640&gt;H2628,B2640-H2628,0)</f>
        <v>1.6309024246420982</v>
      </c>
    </row>
    <row r="2641" spans="1:10">
      <c r="A2641">
        <v>11</v>
      </c>
      <c r="B2641">
        <v>-19.655000000000001</v>
      </c>
      <c r="C2641">
        <v>10</v>
      </c>
      <c r="D2641">
        <v>2000</v>
      </c>
      <c r="E2641">
        <v>216</v>
      </c>
      <c r="F2641">
        <f>I2641*[1]!wallScanRefl(B2641,G2628,H2628,I2628,K2628)+J2628</f>
        <v>232.37689168361823</v>
      </c>
      <c r="G2641">
        <f t="shared" si="56"/>
        <v>1.2416786167452027</v>
      </c>
      <c r="I2641">
        <f>IF(B2641&gt;H2628,EXP(-1.414*M2628*J2641),1)</f>
        <v>0.68220420157738071</v>
      </c>
      <c r="J2641">
        <f>IF(B2641&gt;H2628,B2641-H2628,0)</f>
        <v>1.5659024246420969</v>
      </c>
    </row>
    <row r="2642" spans="1:10">
      <c r="A2642">
        <v>12</v>
      </c>
      <c r="B2642">
        <v>-19.725000000000001</v>
      </c>
      <c r="C2642">
        <v>10</v>
      </c>
      <c r="D2642">
        <v>2000</v>
      </c>
      <c r="E2642">
        <v>268</v>
      </c>
      <c r="F2642">
        <f>I2642*[1]!wallScanRefl(B2642,G2628,H2628,I2628,K2628)+J2628</f>
        <v>235.68039141118319</v>
      </c>
      <c r="G2642">
        <f t="shared" si="56"/>
        <v>3.8976011169191085</v>
      </c>
      <c r="I2642">
        <f>IF(B2642&gt;H2628,EXP(-1.414*M2628*J2642),1)</f>
        <v>0.69396706219509385</v>
      </c>
      <c r="J2642">
        <f>IF(B2642&gt;H2628,B2642-H2628,0)</f>
        <v>1.4959024246420967</v>
      </c>
    </row>
    <row r="2643" spans="1:10">
      <c r="A2643">
        <v>13</v>
      </c>
      <c r="B2643">
        <v>-19.79</v>
      </c>
      <c r="C2643">
        <v>10</v>
      </c>
      <c r="D2643">
        <v>2000</v>
      </c>
      <c r="E2643">
        <v>257</v>
      </c>
      <c r="F2643">
        <f>I2643*[1]!wallScanRefl(B2643,G2628,H2628,I2628,K2628)+J2628</f>
        <v>238.79890881448966</v>
      </c>
      <c r="G2643">
        <f t="shared" si="56"/>
        <v>1.2890261491955721</v>
      </c>
      <c r="I2643">
        <f>IF(B2643&gt;H2628,EXP(-1.414*M2628*J2643),1)</f>
        <v>0.70507125125947301</v>
      </c>
      <c r="J2643">
        <f>IF(B2643&gt;H2628,B2643-H2628,0)</f>
        <v>1.4309024246420989</v>
      </c>
    </row>
    <row r="2644" spans="1:10">
      <c r="A2644">
        <v>14</v>
      </c>
      <c r="B2644">
        <v>-19.850000000000001</v>
      </c>
      <c r="C2644">
        <v>10</v>
      </c>
      <c r="D2644">
        <v>2000</v>
      </c>
      <c r="E2644">
        <v>261</v>
      </c>
      <c r="F2644">
        <f>I2644*[1]!wallScanRefl(B2644,G2628,H2628,I2628,K2628)+J2628</f>
        <v>241.72181166399076</v>
      </c>
      <c r="G2644">
        <f t="shared" si="56"/>
        <v>1.4239407874277492</v>
      </c>
      <c r="I2644">
        <f>IF(B2644&gt;H2628,EXP(-1.414*M2628*J2644),1)</f>
        <v>0.71547891030388311</v>
      </c>
      <c r="J2644">
        <f>IF(B2644&gt;H2628,B2644-H2628,0)</f>
        <v>1.3709024246420967</v>
      </c>
    </row>
    <row r="2645" spans="1:10">
      <c r="A2645">
        <v>15</v>
      </c>
      <c r="B2645">
        <v>-19.914999999999999</v>
      </c>
      <c r="C2645">
        <v>10</v>
      </c>
      <c r="D2645">
        <v>2000</v>
      </c>
      <c r="E2645">
        <v>264</v>
      </c>
      <c r="F2645">
        <f>I2645*[1]!wallScanRefl(B2645,G2628,H2628,I2628,K2628)+J2628</f>
        <v>244.93699802517597</v>
      </c>
      <c r="G2645">
        <f t="shared" si="56"/>
        <v>1.3765077435308521</v>
      </c>
      <c r="I2645">
        <f>IF(B2645&gt;H2628,EXP(-1.414*M2628*J2645),1)</f>
        <v>0.7269273111349831</v>
      </c>
      <c r="J2645">
        <f>IF(B2645&gt;H2628,B2645-H2628,0)</f>
        <v>1.3059024246420989</v>
      </c>
    </row>
    <row r="2646" spans="1:10">
      <c r="A2646">
        <v>16</v>
      </c>
      <c r="B2646">
        <v>-19.984999999999999</v>
      </c>
      <c r="C2646">
        <v>10</v>
      </c>
      <c r="D2646">
        <v>2000</v>
      </c>
      <c r="E2646">
        <v>218</v>
      </c>
      <c r="F2646">
        <f>I2646*[1]!wallScanRefl(B2646,G2628,H2628,I2628,K2628)+J2628</f>
        <v>248.45706455179874</v>
      </c>
      <c r="G2646">
        <f t="shared" si="56"/>
        <v>4.2551962436350239</v>
      </c>
      <c r="I2646">
        <f>IF(B2646&gt;H2628,EXP(-1.414*M2628*J2646),1)</f>
        <v>0.73946130699768653</v>
      </c>
      <c r="J2646">
        <f>IF(B2646&gt;H2628,B2646-H2628,0)</f>
        <v>1.2359024246420987</v>
      </c>
    </row>
    <row r="2647" spans="1:10">
      <c r="A2647">
        <v>17</v>
      </c>
      <c r="B2647">
        <v>-20.04</v>
      </c>
      <c r="C2647">
        <v>10</v>
      </c>
      <c r="D2647">
        <v>2000</v>
      </c>
      <c r="E2647">
        <v>254</v>
      </c>
      <c r="F2647">
        <f>I2647*[1]!wallScanRefl(B2647,G2628,H2628,I2628,K2628)+J2628</f>
        <v>251.26535799937776</v>
      </c>
      <c r="G2647">
        <f t="shared" si="56"/>
        <v>2.944199555735131E-2</v>
      </c>
      <c r="I2647">
        <f>IF(B2647&gt;H2628,EXP(-1.414*M2628*J2647),1)</f>
        <v>0.74946087325218658</v>
      </c>
      <c r="J2647">
        <f>IF(B2647&gt;H2628,B2647-H2628,0)</f>
        <v>1.1809024246420989</v>
      </c>
    </row>
    <row r="2648" spans="1:10">
      <c r="A2648">
        <v>18</v>
      </c>
      <c r="B2648">
        <v>-20.105</v>
      </c>
      <c r="C2648">
        <v>10</v>
      </c>
      <c r="D2648">
        <v>2000</v>
      </c>
      <c r="E2648">
        <v>264</v>
      </c>
      <c r="F2648">
        <f>I2648*[1]!wallScanRefl(B2648,G2628,H2628,I2628,K2628)+J2628</f>
        <v>254.6332509494286</v>
      </c>
      <c r="G2648">
        <f t="shared" si="56"/>
        <v>0.33233328703174331</v>
      </c>
      <c r="I2648">
        <f>IF(B2648&gt;H2628,EXP(-1.414*M2628*J2648),1)</f>
        <v>0.76145302055471653</v>
      </c>
      <c r="J2648">
        <f>IF(B2648&gt;H2628,B2648-H2628,0)</f>
        <v>1.1159024246420977</v>
      </c>
    </row>
    <row r="2649" spans="1:10">
      <c r="A2649">
        <v>19</v>
      </c>
      <c r="B2649">
        <v>-20.175000000000001</v>
      </c>
      <c r="C2649">
        <v>9</v>
      </c>
      <c r="D2649">
        <v>2000</v>
      </c>
      <c r="E2649">
        <v>236</v>
      </c>
      <c r="F2649">
        <f>I2649*[1]!wallScanRefl(B2649,G2628,H2628,I2628,K2628)+J2628</f>
        <v>258.32050447284558</v>
      </c>
      <c r="G2649">
        <f t="shared" si="56"/>
        <v>2.1110377962810158</v>
      </c>
      <c r="I2649">
        <f>IF(B2649&gt;H2628,EXP(-1.414*M2628*J2649),1)</f>
        <v>0.77458232366808322</v>
      </c>
      <c r="J2649">
        <f>IF(B2649&gt;H2628,B2649-H2628,0)</f>
        <v>1.0459024246420974</v>
      </c>
    </row>
    <row r="2650" spans="1:10">
      <c r="A2650">
        <v>20</v>
      </c>
      <c r="B2650">
        <v>-20.245000000000001</v>
      </c>
      <c r="C2650">
        <v>10</v>
      </c>
      <c r="D2650">
        <v>2000</v>
      </c>
      <c r="E2650">
        <v>260</v>
      </c>
      <c r="F2650">
        <f>I2650*[1]!wallScanRefl(B2650,G2628,H2628,I2628,K2628)+J2628</f>
        <v>262.07133522014624</v>
      </c>
      <c r="G2650">
        <f t="shared" si="56"/>
        <v>1.650165228545487E-2</v>
      </c>
      <c r="I2650">
        <f>IF(B2650&gt;H2628,EXP(-1.414*M2628*J2650),1)</f>
        <v>0.78793800791802626</v>
      </c>
      <c r="J2650">
        <f>IF(B2650&gt;H2628,B2650-H2628,0)</f>
        <v>0.97590242464209709</v>
      </c>
    </row>
    <row r="2651" spans="1:10">
      <c r="A2651">
        <v>21</v>
      </c>
      <c r="B2651">
        <v>-20.305</v>
      </c>
      <c r="C2651">
        <v>10</v>
      </c>
      <c r="D2651">
        <v>2000</v>
      </c>
      <c r="E2651">
        <v>249</v>
      </c>
      <c r="F2651">
        <f>I2651*[1]!wallScanRefl(B2651,G2628,H2628,I2628,K2628)+J2628</f>
        <v>265.33776573260826</v>
      </c>
      <c r="G2651">
        <f t="shared" si="56"/>
        <v>1.0719782696128062</v>
      </c>
      <c r="I2651">
        <f>IF(B2651&gt;H2628,EXP(-1.414*M2628*J2651),1)</f>
        <v>0.79956887518128983</v>
      </c>
      <c r="J2651">
        <f>IF(B2651&gt;H2628,B2651-H2628,0)</f>
        <v>0.91590242464209837</v>
      </c>
    </row>
    <row r="2652" spans="1:10">
      <c r="A2652">
        <v>22</v>
      </c>
      <c r="B2652">
        <v>-20.37</v>
      </c>
      <c r="C2652">
        <v>9</v>
      </c>
      <c r="D2652">
        <v>2000</v>
      </c>
      <c r="E2652">
        <v>273</v>
      </c>
      <c r="F2652">
        <f>I2652*[1]!wallScanRefl(B2652,G2628,H2628,I2628,K2628)+J2628</f>
        <v>268.93083172699141</v>
      </c>
      <c r="G2652">
        <f t="shared" si="56"/>
        <v>6.0652492432453027E-2</v>
      </c>
      <c r="I2652">
        <f>IF(B2652&gt;H2628,EXP(-1.414*M2628*J2652),1)</f>
        <v>0.81236280221857982</v>
      </c>
      <c r="J2652">
        <f>IF(B2652&gt;H2628,B2652-H2628,0)</f>
        <v>0.85090242464209709</v>
      </c>
    </row>
    <row r="2653" spans="1:10">
      <c r="A2653">
        <v>23</v>
      </c>
      <c r="B2653">
        <v>-20.440000000000001</v>
      </c>
      <c r="C2653">
        <v>10</v>
      </c>
      <c r="D2653">
        <v>2000</v>
      </c>
      <c r="E2653">
        <v>287</v>
      </c>
      <c r="F2653">
        <f>I2653*[1]!wallScanRefl(B2653,G2628,H2628,I2628,K2628)+J2628</f>
        <v>272.86461033698521</v>
      </c>
      <c r="G2653">
        <f t="shared" si="56"/>
        <v>0.69619944573263215</v>
      </c>
      <c r="I2653">
        <f>IF(B2653&gt;H2628,EXP(-1.414*M2628*J2653),1)</f>
        <v>0.82636991385966541</v>
      </c>
      <c r="J2653">
        <f>IF(B2653&gt;H2628,B2653-H2628,0)</f>
        <v>0.7809024246420968</v>
      </c>
    </row>
    <row r="2654" spans="1:10">
      <c r="A2654">
        <v>24</v>
      </c>
      <c r="B2654">
        <v>-20.51</v>
      </c>
      <c r="C2654">
        <v>10</v>
      </c>
      <c r="D2654">
        <v>2000</v>
      </c>
      <c r="E2654">
        <v>266</v>
      </c>
      <c r="F2654">
        <f>I2654*[1]!wallScanRefl(B2654,G2628,H2628,I2628,K2628)+J2628</f>
        <v>276.86621686328812</v>
      </c>
      <c r="G2654">
        <f t="shared" si="56"/>
        <v>0.44388973278198129</v>
      </c>
      <c r="I2654">
        <f>IF(B2654&gt;H2628,EXP(-1.414*M2628*J2654),1)</f>
        <v>0.84061854219254184</v>
      </c>
      <c r="J2654">
        <f>IF(B2654&gt;H2628,B2654-H2628,0)</f>
        <v>0.71090242464209652</v>
      </c>
    </row>
    <row r="2655" spans="1:10">
      <c r="A2655">
        <v>25</v>
      </c>
      <c r="B2655">
        <v>-20.565000000000001</v>
      </c>
      <c r="C2655">
        <v>10</v>
      </c>
      <c r="D2655">
        <v>2000</v>
      </c>
      <c r="E2655">
        <v>289</v>
      </c>
      <c r="F2655">
        <f>I2655*[1]!wallScanRefl(B2655,G2628,H2628,I2628,K2628)+J2628</f>
        <v>280.0586807848116</v>
      </c>
      <c r="G2655">
        <f t="shared" si="56"/>
        <v>0.27663387303770698</v>
      </c>
      <c r="I2655">
        <f>IF(B2655&gt;H2628,EXP(-1.414*M2628*J2655),1)</f>
        <v>0.85198603461962275</v>
      </c>
      <c r="J2655">
        <f>IF(B2655&gt;H2628,B2655-H2628,0)</f>
        <v>0.6559024246420968</v>
      </c>
    </row>
    <row r="2656" spans="1:10">
      <c r="A2656">
        <v>26</v>
      </c>
      <c r="B2656">
        <v>-20.635000000000002</v>
      </c>
      <c r="C2656">
        <v>9</v>
      </c>
      <c r="D2656">
        <v>2000</v>
      </c>
      <c r="E2656">
        <v>272</v>
      </c>
      <c r="F2656">
        <f>I2656*[1]!wallScanRefl(B2656,G2628,H2628,I2628,K2628)+J2628</f>
        <v>284.1843305928125</v>
      </c>
      <c r="G2656">
        <f t="shared" si="56"/>
        <v>0.54580114704024485</v>
      </c>
      <c r="I2656">
        <f>IF(B2656&gt;H2628,EXP(-1.414*M2628*J2656),1)</f>
        <v>0.86667634721268005</v>
      </c>
      <c r="J2656">
        <f>IF(B2656&gt;H2628,B2656-H2628,0)</f>
        <v>0.58590242464209652</v>
      </c>
    </row>
    <row r="2657" spans="1:10">
      <c r="A2657">
        <v>27</v>
      </c>
      <c r="B2657">
        <v>-20.7</v>
      </c>
      <c r="C2657">
        <v>9</v>
      </c>
      <c r="D2657">
        <v>2000</v>
      </c>
      <c r="E2657">
        <v>299</v>
      </c>
      <c r="F2657">
        <f>I2657*[1]!wallScanRefl(B2657,G2628,H2628,I2628,K2628)+J2628</f>
        <v>288.07896107176884</v>
      </c>
      <c r="G2657">
        <f t="shared" si="56"/>
        <v>0.39889328184595418</v>
      </c>
      <c r="I2657">
        <f>IF(B2657&gt;H2628,EXP(-1.414*M2628*J2657),1)</f>
        <v>0.88054406304725319</v>
      </c>
      <c r="J2657">
        <f>IF(B2657&gt;H2628,B2657-H2628,0)</f>
        <v>0.52090242464209879</v>
      </c>
    </row>
    <row r="2658" spans="1:10">
      <c r="A2658">
        <v>28</v>
      </c>
      <c r="B2658">
        <v>-20.765000000000001</v>
      </c>
      <c r="C2658">
        <v>10</v>
      </c>
      <c r="D2658">
        <v>2000</v>
      </c>
      <c r="E2658">
        <v>295</v>
      </c>
      <c r="F2658">
        <f>I2658*[1]!wallScanRefl(B2658,G2628,H2628,I2628,K2628)+J2628</f>
        <v>292.03590965705951</v>
      </c>
      <c r="G2658">
        <f t="shared" si="56"/>
        <v>2.978247986817999E-2</v>
      </c>
      <c r="I2658">
        <f>IF(B2658&gt;H2628,EXP(-1.414*M2628*J2658),1)</f>
        <v>0.89463367664456983</v>
      </c>
      <c r="J2658">
        <f>IF(B2658&gt;H2628,B2658-H2628,0)</f>
        <v>0.45590242464209751</v>
      </c>
    </row>
    <row r="2659" spans="1:10">
      <c r="A2659">
        <v>29</v>
      </c>
      <c r="B2659">
        <v>-20.83</v>
      </c>
      <c r="C2659">
        <v>10</v>
      </c>
      <c r="D2659">
        <v>2000</v>
      </c>
      <c r="E2659">
        <v>294</v>
      </c>
      <c r="F2659">
        <f>I2659*[1]!wallScanRefl(B2659,G2628,H2628,I2628,K2628)+J2628</f>
        <v>296.0561735026883</v>
      </c>
      <c r="G2659">
        <f t="shared" si="56"/>
        <v>1.4380440384889301E-2</v>
      </c>
      <c r="I2659">
        <f>IF(B2659&gt;H2628,EXP(-1.414*M2628*J2659),1)</f>
        <v>0.90894873859779723</v>
      </c>
      <c r="J2659">
        <f>IF(B2659&gt;H2628,B2659-H2628,0)</f>
        <v>0.39090242464209979</v>
      </c>
    </row>
    <row r="2660" spans="1:10">
      <c r="A2660">
        <v>30</v>
      </c>
      <c r="B2660">
        <v>-20.895</v>
      </c>
      <c r="C2660">
        <v>10</v>
      </c>
      <c r="D2660">
        <v>2000</v>
      </c>
      <c r="E2660">
        <v>301</v>
      </c>
      <c r="F2660">
        <f>I2660*[1]!wallScanRefl(B2660,G2628,H2628,I2628,K2628)+J2628</f>
        <v>298.93477374415932</v>
      </c>
      <c r="G2660">
        <f t="shared" si="56"/>
        <v>1.4169965075793134E-2</v>
      </c>
      <c r="I2660">
        <f>IF(B2660&gt;H2628,EXP(-1.414*M2628*J2660),1)</f>
        <v>0.92349285631326028</v>
      </c>
      <c r="J2660">
        <f>IF(B2660&gt;H2628,B2660-H2628,0)</f>
        <v>0.32590242464209851</v>
      </c>
    </row>
    <row r="2661" spans="1:10">
      <c r="A2661">
        <v>31</v>
      </c>
      <c r="B2661">
        <v>-20.96</v>
      </c>
      <c r="C2661">
        <v>9</v>
      </c>
      <c r="D2661">
        <v>2000</v>
      </c>
      <c r="E2661">
        <v>277</v>
      </c>
      <c r="F2661">
        <f>I2661*[1]!wallScanRefl(B2661,G2628,H2628,I2628,K2628)+J2628</f>
        <v>294.20711377922294</v>
      </c>
      <c r="G2661">
        <f t="shared" si="56"/>
        <v>1.0688980671881727</v>
      </c>
      <c r="I2661">
        <f>IF(B2661&gt;H2628,EXP(-1.414*M2628*J2661),1)</f>
        <v>0.93826969491950485</v>
      </c>
      <c r="J2661">
        <f>IF(B2661&gt;H2628,B2661-H2628,0)</f>
        <v>0.26090242464209723</v>
      </c>
    </row>
    <row r="2662" spans="1:10">
      <c r="A2662">
        <v>32</v>
      </c>
      <c r="B2662">
        <v>-21.024999999999999</v>
      </c>
      <c r="C2662">
        <v>10</v>
      </c>
      <c r="D2662">
        <v>2000</v>
      </c>
      <c r="E2662">
        <v>297</v>
      </c>
      <c r="F2662">
        <f>I2662*[1]!wallScanRefl(B2662,G2628,H2628,I2628,K2628)+J2628</f>
        <v>280.56740817785902</v>
      </c>
      <c r="G2662">
        <f t="shared" si="56"/>
        <v>0.90919216832691774</v>
      </c>
      <c r="I2662">
        <f>IF(B2662&gt;H2628,EXP(-1.414*M2628*J2662),1)</f>
        <v>0.95328297819091545</v>
      </c>
      <c r="J2662">
        <f>IF(B2662&gt;H2628,B2662-H2628,0)</f>
        <v>0.1959024246420995</v>
      </c>
    </row>
    <row r="2663" spans="1:10">
      <c r="A2663">
        <v>33</v>
      </c>
      <c r="B2663">
        <v>-21.085000000000001</v>
      </c>
      <c r="C2663">
        <v>9</v>
      </c>
      <c r="D2663">
        <v>2000</v>
      </c>
      <c r="E2663">
        <v>273</v>
      </c>
      <c r="F2663">
        <f>I2663*[1]!wallScanRefl(B2663,G2628,H2628,I2628,K2628)+J2628</f>
        <v>259.70111591087715</v>
      </c>
      <c r="G2663">
        <f t="shared" si="56"/>
        <v>0.64783999273232573</v>
      </c>
      <c r="I2663">
        <f>IF(B2663&gt;H2628,EXP(-1.414*M2628*J2663),1)</f>
        <v>0.96735452655163523</v>
      </c>
      <c r="J2663">
        <f>IF(B2663&gt;H2628,B2663-H2628,0)</f>
        <v>0.13590242464209723</v>
      </c>
    </row>
    <row r="2664" spans="1:10">
      <c r="A2664">
        <v>34</v>
      </c>
      <c r="B2664">
        <v>-21.155000000000001</v>
      </c>
      <c r="C2664">
        <v>9</v>
      </c>
      <c r="D2664">
        <v>2000</v>
      </c>
      <c r="E2664">
        <v>206</v>
      </c>
      <c r="F2664">
        <f>I2664*[1]!wallScanRefl(B2664,G2628,H2628,I2628,K2628)+J2628</f>
        <v>224.84590757722344</v>
      </c>
      <c r="G2664">
        <f t="shared" si="56"/>
        <v>1.724117633054602</v>
      </c>
      <c r="I2664">
        <f>IF(B2664&gt;H2628,EXP(-1.414*M2628*J2664),1)</f>
        <v>0.98403407270135224</v>
      </c>
      <c r="J2664">
        <f>IF(B2664&gt;H2628,B2664-H2628,0)</f>
        <v>6.5902424642096946E-2</v>
      </c>
    </row>
    <row r="2665" spans="1:10">
      <c r="A2665">
        <v>35</v>
      </c>
      <c r="B2665">
        <v>-21.215</v>
      </c>
      <c r="C2665">
        <v>9</v>
      </c>
      <c r="D2665">
        <v>2000</v>
      </c>
      <c r="E2665">
        <v>200</v>
      </c>
      <c r="F2665">
        <f>I2665*[1]!wallScanRefl(B2665,G2628,H2628,I2628,K2628)+J2628</f>
        <v>185.55576577551059</v>
      </c>
      <c r="G2665">
        <f t="shared" si="56"/>
        <v>1.0431795116595555</v>
      </c>
      <c r="I2665">
        <f>IF(B2665&gt;H2628,EXP(-1.414*M2628*J2665),1)</f>
        <v>0.99855954243006806</v>
      </c>
      <c r="J2665">
        <f>IF(B2665&gt;H2628,B2665-H2628,0)</f>
        <v>5.9024246420982251E-3</v>
      </c>
    </row>
    <row r="2666" spans="1:10">
      <c r="A2666">
        <v>36</v>
      </c>
      <c r="B2666">
        <v>-21.285</v>
      </c>
      <c r="C2666">
        <v>10</v>
      </c>
      <c r="D2666">
        <v>2000</v>
      </c>
      <c r="E2666">
        <v>138</v>
      </c>
      <c r="F2666">
        <f>I2666*[1]!wallScanRefl(B2666,G2628,H2628,I2628,K2628)+J2628</f>
        <v>135.73254980410277</v>
      </c>
      <c r="G2666">
        <f t="shared" si="56"/>
        <v>3.7256017325176576E-2</v>
      </c>
      <c r="I2666">
        <f>IF(B2666&gt;H2628,EXP(-1.414*M2628*J2666),1)</f>
        <v>1</v>
      </c>
      <c r="J2666">
        <f>IF(B2666&gt;H2628,B2666-H2628,0)</f>
        <v>0</v>
      </c>
    </row>
    <row r="2667" spans="1:10">
      <c r="A2667">
        <v>37</v>
      </c>
      <c r="B2667">
        <v>-21.35</v>
      </c>
      <c r="C2667">
        <v>9</v>
      </c>
      <c r="D2667">
        <v>2000</v>
      </c>
      <c r="E2667">
        <v>94</v>
      </c>
      <c r="F2667">
        <f>I2667*[1]!wallScanRefl(B2667,G2628,H2628,I2628,K2628)+J2628</f>
        <v>98.6759279824076</v>
      </c>
      <c r="G2667">
        <f t="shared" si="56"/>
        <v>0.23259896273045119</v>
      </c>
      <c r="I2667">
        <f>IF(B2667&gt;H2628,EXP(-1.414*M2628*J2667),1)</f>
        <v>1</v>
      </c>
      <c r="J2667">
        <f>IF(B2667&gt;H2628,B2667-H2628,0)</f>
        <v>0</v>
      </c>
    </row>
    <row r="2668" spans="1:10">
      <c r="A2668">
        <v>38</v>
      </c>
      <c r="B2668">
        <v>-21.41</v>
      </c>
      <c r="C2668">
        <v>9</v>
      </c>
      <c r="D2668">
        <v>2000</v>
      </c>
      <c r="E2668">
        <v>61</v>
      </c>
      <c r="F2668">
        <f>I2668*[1]!wallScanRefl(B2668,G2628,H2628,I2628,K2628)+J2628</f>
        <v>72.565156076399049</v>
      </c>
      <c r="G2668">
        <f t="shared" si="56"/>
        <v>2.1926694274011447</v>
      </c>
      <c r="I2668">
        <f>IF(B2668&gt;H2628,EXP(-1.414*M2628*J2668),1)</f>
        <v>1</v>
      </c>
      <c r="J2668">
        <f>IF(B2668&gt;H2628,B2668-H2628,0)</f>
        <v>0</v>
      </c>
    </row>
    <row r="2669" spans="1:10">
      <c r="A2669">
        <v>39</v>
      </c>
      <c r="B2669">
        <v>-21.475000000000001</v>
      </c>
      <c r="C2669">
        <v>10</v>
      </c>
      <c r="D2669">
        <v>2000</v>
      </c>
      <c r="E2669">
        <v>64</v>
      </c>
      <c r="F2669">
        <f>I2669*[1]!wallScanRefl(B2669,G2628,H2628,I2628,K2628)+J2628</f>
        <v>53.048438768406683</v>
      </c>
      <c r="G2669">
        <f t="shared" si="56"/>
        <v>1.8740108345209019</v>
      </c>
      <c r="I2669">
        <f>IF(B2669&gt;H2628,EXP(-1.414*M2628*J2669),1)</f>
        <v>1</v>
      </c>
      <c r="J2669">
        <f>IF(B2669&gt;H2628,B2669-H2628,0)</f>
        <v>0</v>
      </c>
    </row>
    <row r="2670" spans="1:10">
      <c r="A2670">
        <v>40</v>
      </c>
      <c r="B2670">
        <v>-21.54</v>
      </c>
      <c r="C2670">
        <v>10</v>
      </c>
      <c r="D2670">
        <v>2000</v>
      </c>
      <c r="E2670">
        <v>54</v>
      </c>
      <c r="F2670">
        <f>I2670*[1]!wallScanRefl(B2670,G2628,H2628,I2628,K2628)+J2628</f>
        <v>42.652471807540266</v>
      </c>
      <c r="G2670">
        <f t="shared" si="56"/>
        <v>2.3845628903457121</v>
      </c>
      <c r="I2670">
        <f>IF(B2670&gt;H2628,EXP(-1.414*M2628*J2670),1)</f>
        <v>1</v>
      </c>
      <c r="J2670">
        <f>IF(B2670&gt;H2628,B2670-H2628,0)</f>
        <v>0</v>
      </c>
    </row>
    <row r="2671" spans="1:10">
      <c r="A2671">
        <v>41</v>
      </c>
      <c r="B2671">
        <v>-21.61</v>
      </c>
      <c r="C2671">
        <v>10</v>
      </c>
      <c r="D2671">
        <v>2000</v>
      </c>
      <c r="E2671">
        <v>39</v>
      </c>
      <c r="F2671">
        <f>I2671*[1]!wallScanRefl(B2671,G2628,H2628,I2628,K2628)+J2628</f>
        <v>40.785622578475092</v>
      </c>
      <c r="G2671">
        <f t="shared" si="56"/>
        <v>8.1755076737436802E-2</v>
      </c>
      <c r="I2671">
        <f>IF(B2671&gt;H2628,EXP(-1.414*M2628*J2671),1)</f>
        <v>1</v>
      </c>
      <c r="J2671">
        <f>IF(B2671&gt;H2628,B2671-H2628,0)</f>
        <v>0</v>
      </c>
    </row>
    <row r="2672" spans="1:10">
      <c r="A2672">
        <v>42</v>
      </c>
      <c r="B2672">
        <v>-21.675000000000001</v>
      </c>
      <c r="C2672">
        <v>10</v>
      </c>
      <c r="D2672">
        <v>2000</v>
      </c>
      <c r="E2672">
        <v>48</v>
      </c>
      <c r="F2672">
        <f>I2672*[1]!wallScanRefl(B2672,G2628,H2628,I2628,K2628)+J2628</f>
        <v>40.785622578475092</v>
      </c>
      <c r="G2672">
        <f t="shared" si="56"/>
        <v>1.084317532921008</v>
      </c>
      <c r="I2672">
        <f>IF(B2672&gt;H2628,EXP(-1.414*M2628*J2672),1)</f>
        <v>1</v>
      </c>
      <c r="J2672">
        <f>IF(B2672&gt;H2628,B2672-H2628,0)</f>
        <v>0</v>
      </c>
    </row>
    <row r="2673" spans="1:10">
      <c r="A2673">
        <v>43</v>
      </c>
      <c r="B2673">
        <v>-21.734999999999999</v>
      </c>
      <c r="C2673">
        <v>9</v>
      </c>
      <c r="D2673">
        <v>2000</v>
      </c>
      <c r="E2673">
        <v>64</v>
      </c>
      <c r="F2673">
        <f>I2673*[1]!wallScanRefl(B2673,G2628,H2628,I2628,K2628)+J2628</f>
        <v>40.785622578475092</v>
      </c>
      <c r="G2673">
        <f t="shared" si="56"/>
        <v>8.42042686045321</v>
      </c>
      <c r="I2673">
        <f>IF(B2673&gt;H2628,EXP(-1.414*M2628*J2673),1)</f>
        <v>1</v>
      </c>
      <c r="J2673">
        <f>IF(B2673&gt;H2628,B2673-H2628,0)</f>
        <v>0</v>
      </c>
    </row>
    <row r="2674" spans="1:10">
      <c r="A2674">
        <v>44</v>
      </c>
      <c r="B2674">
        <v>-21.8</v>
      </c>
      <c r="C2674">
        <v>10</v>
      </c>
      <c r="D2674">
        <v>2000</v>
      </c>
      <c r="E2674">
        <v>41</v>
      </c>
      <c r="F2674">
        <f>I2674*[1]!wallScanRefl(B2674,G2628,H2628,I2628,K2628)+J2628</f>
        <v>40.785622578475092</v>
      </c>
      <c r="G2674">
        <f t="shared" si="56"/>
        <v>1.1209189965772717E-3</v>
      </c>
      <c r="I2674">
        <f>IF(B2674&gt;H2628,EXP(-1.414*M2628*J2674),1)</f>
        <v>1</v>
      </c>
      <c r="J2674">
        <f>IF(B2674&gt;H2628,B2674-H2628,0)</f>
        <v>0</v>
      </c>
    </row>
    <row r="2675" spans="1:10">
      <c r="A2675">
        <v>45</v>
      </c>
      <c r="B2675">
        <v>-21.87</v>
      </c>
      <c r="C2675">
        <v>9</v>
      </c>
      <c r="D2675">
        <v>2000</v>
      </c>
      <c r="E2675">
        <v>45</v>
      </c>
      <c r="F2675">
        <f>I2675*[1]!wallScanRefl(B2675,G2628,H2628,I2628,K2628)+J2628</f>
        <v>40.785622578475092</v>
      </c>
      <c r="G2675">
        <f t="shared" si="56"/>
        <v>0.39468837891242076</v>
      </c>
      <c r="I2675">
        <f>IF(B2675&gt;H2628,EXP(-1.414*M2628*J2675),1)</f>
        <v>1</v>
      </c>
      <c r="J2675">
        <f>IF(B2675&gt;H2628,B2675-H2628,0)</f>
        <v>0</v>
      </c>
    </row>
    <row r="2676" spans="1:10">
      <c r="A2676">
        <v>46</v>
      </c>
      <c r="B2676">
        <v>-21.934999999999999</v>
      </c>
      <c r="C2676">
        <v>10</v>
      </c>
      <c r="D2676">
        <v>2000</v>
      </c>
      <c r="E2676">
        <v>46</v>
      </c>
      <c r="F2676">
        <f>I2676*[1]!wallScanRefl(B2676,G2628,H2628,I2628,K2628)+J2628</f>
        <v>40.785622578475092</v>
      </c>
      <c r="G2676">
        <f t="shared" si="56"/>
        <v>0.59108112813279889</v>
      </c>
      <c r="I2676">
        <f>IF(B2676&gt;H2628,EXP(-1.414*M2628*J2676),1)</f>
        <v>1</v>
      </c>
      <c r="J2676">
        <f>IF(B2676&gt;H2628,B2676-H2628,0)</f>
        <v>0</v>
      </c>
    </row>
    <row r="2677" spans="1:10">
      <c r="A2677">
        <v>47</v>
      </c>
      <c r="B2677">
        <v>-21.995000000000001</v>
      </c>
      <c r="C2677">
        <v>10</v>
      </c>
      <c r="D2677">
        <v>2000</v>
      </c>
      <c r="E2677">
        <v>39</v>
      </c>
      <c r="F2677">
        <f>I2677*[1]!wallScanRefl(B2677,G2628,H2628,I2628,K2628)+J2628</f>
        <v>40.785622578475092</v>
      </c>
      <c r="G2677">
        <f t="shared" si="56"/>
        <v>8.1755076737436802E-2</v>
      </c>
      <c r="I2677">
        <f>IF(B2677&gt;H2628,EXP(-1.414*M2628*J2677),1)</f>
        <v>1</v>
      </c>
      <c r="J2677">
        <f>IF(B2677&gt;H2628,B2677-H2628,0)</f>
        <v>0</v>
      </c>
    </row>
    <row r="2678" spans="1:10">
      <c r="A2678">
        <v>48</v>
      </c>
      <c r="B2678">
        <v>-22.065000000000001</v>
      </c>
      <c r="C2678">
        <v>10</v>
      </c>
      <c r="D2678">
        <v>2000</v>
      </c>
      <c r="E2678">
        <v>34</v>
      </c>
      <c r="F2678">
        <f>I2678*[1]!wallScanRefl(B2678,G2628,H2628,I2628,K2628)+J2628</f>
        <v>40.785622578475092</v>
      </c>
      <c r="G2678">
        <f t="shared" si="56"/>
        <v>1.3542551111032632</v>
      </c>
      <c r="I2678">
        <f>IF(B2678&gt;H2628,EXP(-1.414*M2628*J2678),1)</f>
        <v>1</v>
      </c>
      <c r="J2678">
        <f>IF(B2678&gt;H2628,B2678-H2628,0)</f>
        <v>0</v>
      </c>
    </row>
    <row r="2679" spans="1:10">
      <c r="A2679">
        <v>49</v>
      </c>
      <c r="B2679">
        <v>-22.13</v>
      </c>
      <c r="C2679">
        <v>10</v>
      </c>
      <c r="D2679">
        <v>2000</v>
      </c>
      <c r="E2679">
        <v>49</v>
      </c>
      <c r="F2679">
        <f>I2679*[1]!wallScanRefl(B2679,G2628,H2628,I2628,K2628)+J2628</f>
        <v>40.785622578475092</v>
      </c>
      <c r="G2679">
        <f t="shared" si="56"/>
        <v>1.3770611514950652</v>
      </c>
      <c r="I2679">
        <f>IF(B2679&gt;H2628,EXP(-1.414*M2628*J2679),1)</f>
        <v>1</v>
      </c>
      <c r="J2679">
        <f>IF(B2679&gt;H2628,B2679-H2628,0)</f>
        <v>0</v>
      </c>
    </row>
    <row r="2680" spans="1:10">
      <c r="A2680">
        <v>50</v>
      </c>
      <c r="B2680">
        <v>-22.19</v>
      </c>
      <c r="C2680">
        <v>9</v>
      </c>
      <c r="D2680">
        <v>2000</v>
      </c>
      <c r="E2680">
        <v>50</v>
      </c>
      <c r="F2680">
        <f>I2680*[1]!wallScanRefl(B2680,G2628,H2628,I2628,K2628)+J2628</f>
        <v>40.785622578475092</v>
      </c>
      <c r="G2680">
        <f t="shared" si="56"/>
        <v>1.6980950253261602</v>
      </c>
      <c r="I2680">
        <f>IF(B2680&gt;H2628,EXP(-1.414*M2628*J2680),1)</f>
        <v>1</v>
      </c>
      <c r="J2680">
        <f>IF(B2680&gt;H2628,B2680-H2628,0)</f>
        <v>0</v>
      </c>
    </row>
    <row r="2681" spans="1:10">
      <c r="A2681">
        <v>51</v>
      </c>
      <c r="B2681">
        <v>-22.254999999999999</v>
      </c>
      <c r="C2681">
        <v>9</v>
      </c>
      <c r="D2681">
        <v>2000</v>
      </c>
      <c r="E2681">
        <v>36</v>
      </c>
      <c r="F2681">
        <f>I2681*[1]!wallScanRefl(B2681,G2628,H2628,I2628,K2628)+J2628</f>
        <v>40.785622578475092</v>
      </c>
      <c r="G2681">
        <f t="shared" si="56"/>
        <v>0.63617176287807187</v>
      </c>
      <c r="I2681">
        <f>IF(B2681&gt;H2628,EXP(-1.414*M2628*J2681),1)</f>
        <v>1</v>
      </c>
      <c r="J2681">
        <f>IF(B2681&gt;H2628,B2681-H2628,0)</f>
        <v>0</v>
      </c>
    </row>
    <row r="2682" spans="1:10">
      <c r="A2682">
        <v>52</v>
      </c>
      <c r="B2682">
        <v>-22.324999999999999</v>
      </c>
      <c r="C2682">
        <v>10</v>
      </c>
      <c r="D2682">
        <v>2000</v>
      </c>
      <c r="E2682">
        <v>47</v>
      </c>
      <c r="F2682">
        <f>I2682*[1]!wallScanRefl(B2682,G2628,H2628,I2628,K2628)+J2628</f>
        <v>40.785622578475092</v>
      </c>
      <c r="G2682">
        <f t="shared" si="56"/>
        <v>0.82166993057784177</v>
      </c>
      <c r="I2682">
        <f>IF(B2682&gt;H2628,EXP(-1.414*M2628*J2682),1)</f>
        <v>1</v>
      </c>
      <c r="J2682">
        <f>IF(B2682&gt;H2628,B2682-H2628,0)</f>
        <v>0</v>
      </c>
    </row>
    <row r="2683" spans="1:10">
      <c r="A2683">
        <v>53</v>
      </c>
      <c r="B2683">
        <v>-22.385000000000002</v>
      </c>
      <c r="C2683">
        <v>10</v>
      </c>
      <c r="D2683">
        <v>2000</v>
      </c>
      <c r="E2683">
        <v>33</v>
      </c>
      <c r="F2683">
        <f>I2683*[1]!wallScanRefl(B2683,G2628,H2628,I2628,K2628)+J2628</f>
        <v>40.785622578475092</v>
      </c>
      <c r="G2683">
        <f t="shared" si="56"/>
        <v>1.8368460283170041</v>
      </c>
      <c r="I2683">
        <f>IF(B2683&gt;H2628,EXP(-1.414*M2628*J2683),1)</f>
        <v>1</v>
      </c>
      <c r="J2683">
        <f>IF(B2683&gt;H2628,B2683-H2628,0)</f>
        <v>0</v>
      </c>
    </row>
    <row r="2684" spans="1:10">
      <c r="A2684">
        <v>54</v>
      </c>
      <c r="B2684">
        <v>-22.454999999999998</v>
      </c>
      <c r="C2684">
        <v>10</v>
      </c>
      <c r="D2684">
        <v>2000</v>
      </c>
      <c r="E2684">
        <v>33</v>
      </c>
      <c r="F2684">
        <f>I2684*[1]!wallScanRefl(B2684,G2628,H2628,I2628,K2628)+J2628</f>
        <v>40.785622578475092</v>
      </c>
      <c r="G2684">
        <f t="shared" si="56"/>
        <v>1.8368460283170041</v>
      </c>
      <c r="I2684">
        <f>IF(B2684&gt;H2628,EXP(-1.414*M2628*J2684),1)</f>
        <v>1</v>
      </c>
      <c r="J2684">
        <f>IF(B2684&gt;H2628,B2684-H2628,0)</f>
        <v>0</v>
      </c>
    </row>
    <row r="2685" spans="1:10">
      <c r="A2685">
        <v>55</v>
      </c>
      <c r="B2685">
        <v>-22.524999999999999</v>
      </c>
      <c r="C2685">
        <v>10</v>
      </c>
      <c r="D2685">
        <v>2000</v>
      </c>
      <c r="E2685">
        <v>30</v>
      </c>
      <c r="F2685">
        <f>I2685*[1]!wallScanRefl(B2685,G2628,H2628,I2628,K2628)+J2628</f>
        <v>40.785622578475092</v>
      </c>
      <c r="G2685">
        <f t="shared" si="56"/>
        <v>3.8776551468437228</v>
      </c>
      <c r="I2685">
        <f>IF(B2685&gt;H2628,EXP(-1.414*M2628*J2685),1)</f>
        <v>1</v>
      </c>
      <c r="J2685">
        <f>IF(B2685&gt;H2628,B2685-H2628,0)</f>
        <v>0</v>
      </c>
    </row>
    <row r="2686" spans="1:10">
      <c r="A2686">
        <v>56</v>
      </c>
      <c r="B2686">
        <v>-22.59</v>
      </c>
      <c r="C2686">
        <v>10</v>
      </c>
      <c r="D2686">
        <v>2000</v>
      </c>
      <c r="E2686">
        <v>46</v>
      </c>
      <c r="F2686">
        <f>I2686*[1]!wallScanRefl(B2686,G2628,H2628,I2628,K2628)+J2628</f>
        <v>40.785622578475092</v>
      </c>
      <c r="G2686">
        <f t="shared" si="56"/>
        <v>0.59108112813279889</v>
      </c>
      <c r="I2686">
        <f>IF(B2686&gt;H2628,EXP(-1.414*M2628*J2686),1)</f>
        <v>1</v>
      </c>
      <c r="J2686">
        <f>IF(B2686&gt;H2628,B2686-H2628,0)</f>
        <v>0</v>
      </c>
    </row>
    <row r="2687" spans="1:10">
      <c r="A2687">
        <v>57</v>
      </c>
      <c r="B2687">
        <v>-22.645</v>
      </c>
      <c r="C2687">
        <v>9</v>
      </c>
      <c r="D2687">
        <v>2000</v>
      </c>
      <c r="E2687">
        <v>43</v>
      </c>
      <c r="F2687">
        <f>I2687*[1]!wallScanRefl(B2687,G2628,H2628,I2628,K2628)+J2628</f>
        <v>40.785622578475092</v>
      </c>
      <c r="G2687">
        <f t="shared" si="56"/>
        <v>0.11403412476649537</v>
      </c>
      <c r="I2687">
        <f>IF(B2687&gt;H2628,EXP(-1.414*M2628*J2687),1)</f>
        <v>1</v>
      </c>
      <c r="J2687">
        <f>IF(B2687&gt;H2628,B2687-H2628,0)</f>
        <v>0</v>
      </c>
    </row>
    <row r="2688" spans="1:10">
      <c r="A2688">
        <v>58</v>
      </c>
      <c r="B2688">
        <v>-22.71</v>
      </c>
      <c r="C2688">
        <v>9</v>
      </c>
      <c r="D2688">
        <v>2000</v>
      </c>
      <c r="E2688">
        <v>31</v>
      </c>
      <c r="F2688">
        <f>I2688*[1]!wallScanRefl(B2688,G2628,H2628,I2628,K2628)+J2628</f>
        <v>40.785622578475092</v>
      </c>
      <c r="G2688">
        <f t="shared" si="56"/>
        <v>3.0889809434955322</v>
      </c>
      <c r="I2688">
        <f>IF(B2688&gt;H2628,EXP(-1.414*M2628*J2688),1)</f>
        <v>1</v>
      </c>
      <c r="J2688">
        <f>IF(B2688&gt;H2628,B2688-H2628,0)</f>
        <v>0</v>
      </c>
    </row>
    <row r="2689" spans="1:10">
      <c r="A2689">
        <v>59</v>
      </c>
      <c r="B2689">
        <v>-22.78</v>
      </c>
      <c r="C2689">
        <v>9</v>
      </c>
      <c r="D2689">
        <v>2000</v>
      </c>
      <c r="E2689">
        <v>36</v>
      </c>
      <c r="F2689">
        <f>I2689*[1]!wallScanRefl(B2689,G2628,H2628,I2628,K2628)+J2628</f>
        <v>40.785622578475092</v>
      </c>
      <c r="G2689">
        <f t="shared" si="56"/>
        <v>0.63617176287807187</v>
      </c>
      <c r="I2689">
        <f>IF(B2689&gt;H2628,EXP(-1.414*M2628*J2689),1)</f>
        <v>1</v>
      </c>
      <c r="J2689">
        <f>IF(B2689&gt;H2628,B2689-H2628,0)</f>
        <v>0</v>
      </c>
    </row>
    <row r="2690" spans="1:10">
      <c r="A2690">
        <v>60</v>
      </c>
      <c r="B2690">
        <v>-22.835000000000001</v>
      </c>
      <c r="C2690">
        <v>10</v>
      </c>
      <c r="D2690">
        <v>2000</v>
      </c>
      <c r="E2690">
        <v>41</v>
      </c>
      <c r="F2690">
        <f>I2690*[1]!wallScanRefl(B2690,G2628,H2628,I2628,K2628)+J2628</f>
        <v>40.785622578475092</v>
      </c>
      <c r="G2690">
        <f t="shared" si="56"/>
        <v>1.1209189965772717E-3</v>
      </c>
      <c r="I2690">
        <f>IF(B2690&gt;H2628,EXP(-1.414*M2628*J2690),1)</f>
        <v>1</v>
      </c>
      <c r="J2690">
        <f>IF(B2690&gt;H2628,B2690-H2628,0)</f>
        <v>0</v>
      </c>
    </row>
    <row r="2691" spans="1:10">
      <c r="A2691">
        <v>61</v>
      </c>
      <c r="B2691">
        <v>-22.905000000000001</v>
      </c>
      <c r="C2691">
        <v>10</v>
      </c>
      <c r="D2691">
        <v>2000</v>
      </c>
      <c r="E2691">
        <v>45</v>
      </c>
      <c r="F2691">
        <f>I2691*[1]!wallScanRefl(B2691,G2628,H2628,I2628,K2628)+J2628</f>
        <v>40.785622578475092</v>
      </c>
      <c r="G2691">
        <f t="shared" si="56"/>
        <v>0.39468837891242076</v>
      </c>
      <c r="I2691">
        <f>IF(B2691&gt;H2628,EXP(-1.414*M2628*J2691),1)</f>
        <v>1</v>
      </c>
      <c r="J2691">
        <f>IF(B2691&gt;H2628,B2691-H2628,0)</f>
        <v>0</v>
      </c>
    </row>
    <row r="2692" spans="1:10">
      <c r="A2692">
        <v>62</v>
      </c>
      <c r="B2692">
        <v>-22.97</v>
      </c>
      <c r="C2692">
        <v>10</v>
      </c>
      <c r="D2692">
        <v>2000</v>
      </c>
      <c r="E2692">
        <v>42</v>
      </c>
      <c r="F2692">
        <f>I2692*[1]!wallScanRefl(B2692,G2628,H2628,I2628,K2628)+J2628</f>
        <v>40.785622578475092</v>
      </c>
      <c r="G2692">
        <f t="shared" si="56"/>
        <v>3.5112202902606769E-2</v>
      </c>
      <c r="I2692">
        <f>IF(B2692&gt;H2628,EXP(-1.414*M2628*J2692),1)</f>
        <v>1</v>
      </c>
      <c r="J2692">
        <f>IF(B2692&gt;H2628,B2692-H2628,0)</f>
        <v>0</v>
      </c>
    </row>
    <row r="2693" spans="1:10">
      <c r="A2693">
        <v>63</v>
      </c>
      <c r="B2693">
        <v>-23.04</v>
      </c>
      <c r="C2693">
        <v>10</v>
      </c>
      <c r="D2693">
        <v>2000</v>
      </c>
      <c r="E2693">
        <v>39</v>
      </c>
      <c r="F2693">
        <f>I2693*[1]!wallScanRefl(B2693,G2628,H2628,I2628,K2628)+J2628</f>
        <v>40.785622578475092</v>
      </c>
      <c r="G2693">
        <f t="shared" si="56"/>
        <v>8.1755076737436802E-2</v>
      </c>
      <c r="I2693">
        <f>IF(B2693&gt;H2628,EXP(-1.414*M2628*J2693),1)</f>
        <v>1</v>
      </c>
      <c r="J2693">
        <f>IF(B2693&gt;H2628,B2693-H2628,0)</f>
        <v>0</v>
      </c>
    </row>
    <row r="2694" spans="1:10">
      <c r="A2694">
        <v>64</v>
      </c>
      <c r="B2694">
        <v>-23.1</v>
      </c>
      <c r="C2694">
        <v>10</v>
      </c>
      <c r="D2694">
        <v>2000</v>
      </c>
      <c r="E2694">
        <v>50</v>
      </c>
      <c r="F2694">
        <f>I2694*[1]!wallScanRefl(B2694,G2628,H2628,I2628,K2628)+J2628</f>
        <v>40.785622578475092</v>
      </c>
      <c r="G2694">
        <f t="shared" si="56"/>
        <v>1.6980950253261602</v>
      </c>
      <c r="I2694">
        <f>IF(B2694&gt;H2628,EXP(-1.414*M2628*J2694),1)</f>
        <v>1</v>
      </c>
      <c r="J2694">
        <f>IF(B2694&gt;H2628,B2694-H2628,0)</f>
        <v>0</v>
      </c>
    </row>
    <row r="2695" spans="1:10">
      <c r="A2695">
        <v>65</v>
      </c>
      <c r="B2695">
        <v>-23.17</v>
      </c>
      <c r="C2695">
        <v>10</v>
      </c>
      <c r="D2695">
        <v>2000</v>
      </c>
      <c r="E2695">
        <v>39</v>
      </c>
      <c r="F2695">
        <f>I2695*[1]!wallScanRefl(B2695,G2628,H2628,I2628,K2628)+J2628</f>
        <v>40.785622578475092</v>
      </c>
      <c r="G2695">
        <f t="shared" si="56"/>
        <v>8.1755076737436802E-2</v>
      </c>
      <c r="I2695">
        <f>IF(B2695&gt;H2628,EXP(-1.414*M2628*J2695),1)</f>
        <v>1</v>
      </c>
      <c r="J2695">
        <f>IF(B2695&gt;H2628,B2695-H2628,0)</f>
        <v>0</v>
      </c>
    </row>
    <row r="2696" spans="1:10">
      <c r="A2696">
        <v>66</v>
      </c>
      <c r="B2696">
        <v>-23.234999999999999</v>
      </c>
      <c r="C2696">
        <v>9</v>
      </c>
      <c r="D2696">
        <v>2000</v>
      </c>
      <c r="E2696">
        <v>41</v>
      </c>
      <c r="F2696">
        <f>I2696*[1]!wallScanRefl(B2696,G2628,H2628,I2628,K2628)+J2628</f>
        <v>40.785622578475092</v>
      </c>
      <c r="G2696">
        <f t="shared" ref="G2696:G2705" si="57">(F2696-E2696)^2/E2696</f>
        <v>1.1209189965772717E-3</v>
      </c>
      <c r="I2696">
        <f>IF(B2696&gt;H2628,EXP(-1.414*M2628*J2696),1)</f>
        <v>1</v>
      </c>
      <c r="J2696">
        <f>IF(B2696&gt;H2628,B2696-H2628,0)</f>
        <v>0</v>
      </c>
    </row>
    <row r="2697" spans="1:10">
      <c r="A2697">
        <v>67</v>
      </c>
      <c r="B2697">
        <v>-23.3</v>
      </c>
      <c r="C2697">
        <v>10</v>
      </c>
      <c r="D2697">
        <v>2000</v>
      </c>
      <c r="E2697">
        <v>33</v>
      </c>
      <c r="F2697">
        <f>I2697*[1]!wallScanRefl(B2697,G2628,H2628,I2628,K2628)+J2628</f>
        <v>40.785622578475092</v>
      </c>
      <c r="G2697">
        <f t="shared" si="57"/>
        <v>1.8368460283170041</v>
      </c>
      <c r="I2697">
        <f>IF(B2697&gt;H2628,EXP(-1.414*M2628*J2697),1)</f>
        <v>1</v>
      </c>
      <c r="J2697">
        <f>IF(B2697&gt;H2628,B2697-H2628,0)</f>
        <v>0</v>
      </c>
    </row>
    <row r="2698" spans="1:10">
      <c r="A2698">
        <v>68</v>
      </c>
      <c r="B2698">
        <v>-23.36</v>
      </c>
      <c r="C2698">
        <v>9</v>
      </c>
      <c r="D2698">
        <v>2000</v>
      </c>
      <c r="E2698">
        <v>35</v>
      </c>
      <c r="F2698">
        <f>I2698*[1]!wallScanRefl(B2698,G2628,H2628,I2628,K2628)+J2628</f>
        <v>40.785622578475092</v>
      </c>
      <c r="G2698">
        <f t="shared" si="57"/>
        <v>0.95638367487316478</v>
      </c>
      <c r="I2698">
        <f>IF(B2698&gt;H2628,EXP(-1.414*M2628*J2698),1)</f>
        <v>1</v>
      </c>
      <c r="J2698">
        <f>IF(B2698&gt;H2628,B2698-H2628,0)</f>
        <v>0</v>
      </c>
    </row>
    <row r="2699" spans="1:10">
      <c r="A2699">
        <v>69</v>
      </c>
      <c r="B2699">
        <v>-23.43</v>
      </c>
      <c r="C2699">
        <v>9</v>
      </c>
      <c r="D2699">
        <v>2000</v>
      </c>
      <c r="E2699">
        <v>59</v>
      </c>
      <c r="F2699">
        <f>I2699*[1]!wallScanRefl(B2699,G2628,H2628,I2628,K2628)+J2628</f>
        <v>40.785622578475092</v>
      </c>
      <c r="G2699">
        <f t="shared" si="57"/>
        <v>5.6231109297246835</v>
      </c>
      <c r="I2699">
        <f>IF(B2699&gt;H2628,EXP(-1.414*M2628*J2699),1)</f>
        <v>1</v>
      </c>
      <c r="J2699">
        <f>IF(B2699&gt;H2628,B2699-H2628,0)</f>
        <v>0</v>
      </c>
    </row>
    <row r="2700" spans="1:10">
      <c r="A2700">
        <v>70</v>
      </c>
      <c r="B2700">
        <v>-23.495000000000001</v>
      </c>
      <c r="C2700">
        <v>9</v>
      </c>
      <c r="D2700">
        <v>2000</v>
      </c>
      <c r="E2700">
        <v>54</v>
      </c>
      <c r="F2700">
        <f>I2700*[1]!wallScanRefl(B2700,G2628,H2628,I2628,K2628)+J2628</f>
        <v>40.785622578475092</v>
      </c>
      <c r="G2700">
        <f t="shared" si="57"/>
        <v>3.2336994562686532</v>
      </c>
      <c r="I2700">
        <f>IF(B2700&gt;H2628,EXP(-1.414*M2628*J2700),1)</f>
        <v>1</v>
      </c>
      <c r="J2700">
        <f>IF(B2700&gt;H2628,B2700-H2628,0)</f>
        <v>0</v>
      </c>
    </row>
    <row r="2701" spans="1:10">
      <c r="A2701">
        <v>71</v>
      </c>
      <c r="B2701">
        <v>-23.56</v>
      </c>
      <c r="C2701">
        <v>10</v>
      </c>
      <c r="D2701">
        <v>2000</v>
      </c>
      <c r="E2701">
        <v>45</v>
      </c>
      <c r="F2701">
        <f>I2701*[1]!wallScanRefl(B2701,G2628,H2628,I2628,K2628)+J2628</f>
        <v>40.785622578475092</v>
      </c>
      <c r="G2701">
        <f t="shared" si="57"/>
        <v>0.39468837891242076</v>
      </c>
      <c r="I2701">
        <f>IF(B2701&gt;H2628,EXP(-1.414*M2628*J2701),1)</f>
        <v>1</v>
      </c>
      <c r="J2701">
        <f>IF(B2701&gt;H2628,B2701-H2628,0)</f>
        <v>0</v>
      </c>
    </row>
    <row r="2702" spans="1:10">
      <c r="A2702">
        <v>72</v>
      </c>
      <c r="B2702">
        <v>-23.625</v>
      </c>
      <c r="C2702">
        <v>10</v>
      </c>
      <c r="D2702">
        <v>2000</v>
      </c>
      <c r="E2702">
        <v>39</v>
      </c>
      <c r="F2702">
        <f>I2702*[1]!wallScanRefl(B2702,G2628,H2628,I2628,K2628)+J2628</f>
        <v>40.785622578475092</v>
      </c>
      <c r="G2702">
        <f t="shared" si="57"/>
        <v>8.1755076737436802E-2</v>
      </c>
      <c r="I2702">
        <f>IF(B2702&gt;H2628,EXP(-1.414*M2628*J2702),1)</f>
        <v>1</v>
      </c>
      <c r="J2702">
        <f>IF(B2702&gt;H2628,B2702-H2628,0)</f>
        <v>0</v>
      </c>
    </row>
    <row r="2703" spans="1:10">
      <c r="A2703">
        <v>73</v>
      </c>
      <c r="B2703">
        <v>-23.69</v>
      </c>
      <c r="C2703">
        <v>10</v>
      </c>
      <c r="D2703">
        <v>2000</v>
      </c>
      <c r="E2703">
        <v>40</v>
      </c>
      <c r="F2703">
        <f>I2703*[1]!wallScanRefl(B2703,G2628,H2628,I2628,K2628)+J2628</f>
        <v>40.785622578475092</v>
      </c>
      <c r="G2703">
        <f t="shared" si="57"/>
        <v>1.5430070895246298E-2</v>
      </c>
      <c r="I2703">
        <f>IF(B2703&gt;H2628,EXP(-1.414*M2628*J2703),1)</f>
        <v>1</v>
      </c>
      <c r="J2703">
        <f>IF(B2703&gt;H2628,B2703-H2628,0)</f>
        <v>0</v>
      </c>
    </row>
    <row r="2704" spans="1:10">
      <c r="A2704">
        <v>74</v>
      </c>
      <c r="B2704">
        <v>-23.754999999999999</v>
      </c>
      <c r="C2704">
        <v>9</v>
      </c>
      <c r="D2704">
        <v>2000</v>
      </c>
      <c r="E2704">
        <v>37</v>
      </c>
      <c r="F2704">
        <f>I2704*[1]!wallScanRefl(B2704,G2628,H2628,I2628,K2628)+J2628</f>
        <v>40.785622578475092</v>
      </c>
      <c r="G2704">
        <f t="shared" si="57"/>
        <v>0.38732265693676765</v>
      </c>
      <c r="I2704">
        <f>IF(B2704&gt;H2628,EXP(-1.414*M2628*J2704),1)</f>
        <v>1</v>
      </c>
      <c r="J2704">
        <f>IF(B2704&gt;H2628,B2704-H2628,0)</f>
        <v>0</v>
      </c>
    </row>
    <row r="2705" spans="1:13">
      <c r="A2705">
        <v>75</v>
      </c>
      <c r="B2705">
        <v>-23.815000000000001</v>
      </c>
      <c r="C2705">
        <v>10</v>
      </c>
      <c r="D2705">
        <v>2000</v>
      </c>
      <c r="E2705">
        <v>35</v>
      </c>
      <c r="F2705">
        <f>I2705*[1]!wallScanRefl(B2705,G2628,H2628,I2628,K2628)+J2628</f>
        <v>40.785622578475092</v>
      </c>
      <c r="G2705">
        <f t="shared" si="57"/>
        <v>0.95638367487316478</v>
      </c>
      <c r="I2705">
        <f>IF(B2705&gt;H2628,EXP(-1.414*M2628*J2705),1)</f>
        <v>1</v>
      </c>
      <c r="J2705">
        <f>IF(B2705&gt;H2628,B2705-H2628,0)</f>
        <v>0</v>
      </c>
    </row>
    <row r="2706" spans="1:13">
      <c r="A2706" t="s">
        <v>0</v>
      </c>
    </row>
    <row r="2707" spans="1:13">
      <c r="A2707" t="s">
        <v>0</v>
      </c>
    </row>
    <row r="2708" spans="1:13">
      <c r="A2708" t="s">
        <v>0</v>
      </c>
    </row>
    <row r="2709" spans="1:13">
      <c r="A2709" t="s">
        <v>0</v>
      </c>
    </row>
    <row r="2710" spans="1:13">
      <c r="A2710" t="s">
        <v>72</v>
      </c>
    </row>
    <row r="2711" spans="1:13">
      <c r="A2711" t="s">
        <v>2</v>
      </c>
    </row>
    <row r="2712" spans="1:13">
      <c r="A2712" t="s">
        <v>15</v>
      </c>
    </row>
    <row r="2713" spans="1:13">
      <c r="A2713" t="s">
        <v>4</v>
      </c>
    </row>
    <row r="2714" spans="1:13">
      <c r="A2714" t="s">
        <v>5</v>
      </c>
    </row>
    <row r="2715" spans="1:13">
      <c r="A2715" t="s">
        <v>6</v>
      </c>
    </row>
    <row r="2716" spans="1:13">
      <c r="A2716" t="s">
        <v>7</v>
      </c>
    </row>
    <row r="2717" spans="1:13">
      <c r="A2717" t="s">
        <v>73</v>
      </c>
    </row>
    <row r="2718" spans="1:13">
      <c r="A2718" t="s">
        <v>9</v>
      </c>
    </row>
    <row r="2719" spans="1:13">
      <c r="A2719" t="s">
        <v>10</v>
      </c>
      <c r="G2719" t="s">
        <v>159</v>
      </c>
      <c r="H2719" t="s">
        <v>160</v>
      </c>
      <c r="I2719" t="s">
        <v>161</v>
      </c>
      <c r="J2719" t="s">
        <v>162</v>
      </c>
      <c r="K2719" t="s">
        <v>109</v>
      </c>
      <c r="M2719" t="s">
        <v>163</v>
      </c>
    </row>
    <row r="2720" spans="1:13">
      <c r="A2720" t="s">
        <v>11</v>
      </c>
      <c r="G2720">
        <v>302.46106519729051</v>
      </c>
      <c r="H2720">
        <v>-21.248427497953521</v>
      </c>
      <c r="I2720">
        <v>0.58685222173023122</v>
      </c>
      <c r="J2720">
        <v>39.365673139449811</v>
      </c>
      <c r="K2720">
        <v>90</v>
      </c>
      <c r="M2720">
        <v>0.23696363881068763</v>
      </c>
    </row>
    <row r="2721" spans="1:10">
      <c r="A2721" t="s">
        <v>0</v>
      </c>
    </row>
    <row r="2722" spans="1:10">
      <c r="A2722" t="s">
        <v>130</v>
      </c>
      <c r="B2722" t="s">
        <v>123</v>
      </c>
      <c r="C2722" t="s">
        <v>112</v>
      </c>
      <c r="D2722" t="s">
        <v>129</v>
      </c>
      <c r="E2722" t="s">
        <v>128</v>
      </c>
      <c r="F2722" t="s">
        <v>164</v>
      </c>
      <c r="G2722" t="s">
        <v>165</v>
      </c>
      <c r="H2722" t="s">
        <v>166</v>
      </c>
      <c r="I2722" t="s">
        <v>167</v>
      </c>
      <c r="J2722" t="s">
        <v>157</v>
      </c>
    </row>
    <row r="2723" spans="1:10">
      <c r="A2723">
        <v>1</v>
      </c>
      <c r="B2723">
        <v>-18.989999999999998</v>
      </c>
      <c r="C2723">
        <v>10</v>
      </c>
      <c r="D2723">
        <v>2000</v>
      </c>
      <c r="E2723">
        <v>177</v>
      </c>
      <c r="F2723">
        <f>I2723*[1]!wallScanRefl(B2723,G2720,H2720,I2720,K2720)+J2720</f>
        <v>181.28076998696105</v>
      </c>
      <c r="G2723">
        <f>(F2723-E2723)^2/E2723</f>
        <v>0.10353102644783325</v>
      </c>
      <c r="H2723">
        <f>SUM(G2723:G2797)/(COUNT(G2723:G2797)-4)</f>
        <v>1.2404597582281252</v>
      </c>
      <c r="I2723">
        <f>IF(B2723&gt;H2720,EXP(-1.414*M2720*J2723),1)</f>
        <v>0.46920120695515738</v>
      </c>
      <c r="J2723">
        <f>IF(B2723&gt;H2720,B2723-H2720,0)</f>
        <v>2.258427497953523</v>
      </c>
    </row>
    <row r="2724" spans="1:10">
      <c r="A2724">
        <v>2</v>
      </c>
      <c r="B2724">
        <v>-19.074999999999999</v>
      </c>
      <c r="C2724">
        <v>10</v>
      </c>
      <c r="D2724">
        <v>2000</v>
      </c>
      <c r="E2724">
        <v>175</v>
      </c>
      <c r="F2724">
        <f>I2724*[1]!wallScanRefl(B2724,G2720,H2720,I2720,K2720)+J2720</f>
        <v>185.38071297952644</v>
      </c>
      <c r="G2724">
        <f t="shared" ref="G2724:G2787" si="58">(F2724-E2724)^2/E2724</f>
        <v>0.61576686836176353</v>
      </c>
      <c r="I2724">
        <f>IF(B2724&gt;H2720,EXP(-1.414*M2720*J2724),1)</f>
        <v>0.48275648220981221</v>
      </c>
      <c r="J2724">
        <f>IF(B2724&gt;H2720,B2724-H2720,0)</f>
        <v>2.1734274979535222</v>
      </c>
    </row>
    <row r="2725" spans="1:10">
      <c r="A2725">
        <v>3</v>
      </c>
      <c r="B2725">
        <v>-19.135000000000002</v>
      </c>
      <c r="C2725">
        <v>10</v>
      </c>
      <c r="D2725">
        <v>2000</v>
      </c>
      <c r="E2725">
        <v>222</v>
      </c>
      <c r="F2725">
        <f>I2725*[1]!wallScanRefl(B2725,G2720,H2720,I2720,K2720)+J2720</f>
        <v>188.34590485935826</v>
      </c>
      <c r="G2725">
        <f t="shared" si="58"/>
        <v>5.1017933321412894</v>
      </c>
      <c r="I2725">
        <f>IF(B2725&gt;H2720,EXP(-1.414*M2720*J2725),1)</f>
        <v>0.49256003123156034</v>
      </c>
      <c r="J2725">
        <f>IF(B2725&gt;H2720,B2725-H2720,0)</f>
        <v>2.1134274979535199</v>
      </c>
    </row>
    <row r="2726" spans="1:10">
      <c r="A2726">
        <v>4</v>
      </c>
      <c r="B2726">
        <v>-19.195</v>
      </c>
      <c r="C2726">
        <v>10</v>
      </c>
      <c r="D2726">
        <v>2000</v>
      </c>
      <c r="E2726">
        <v>195</v>
      </c>
      <c r="F2726">
        <f>I2726*[1]!wallScanRefl(B2726,G2720,H2720,I2720,K2720)+J2720</f>
        <v>191.37131219982911</v>
      </c>
      <c r="G2726">
        <f t="shared" si="58"/>
        <v>6.7525000774918381E-2</v>
      </c>
      <c r="I2726">
        <f>IF(B2726&gt;H2720,EXP(-1.414*M2720*J2726),1)</f>
        <v>0.50256266525157023</v>
      </c>
      <c r="J2726">
        <f>IF(B2726&gt;H2720,B2726-H2720,0)</f>
        <v>2.0534274979535212</v>
      </c>
    </row>
    <row r="2727" spans="1:10">
      <c r="A2727">
        <v>5</v>
      </c>
      <c r="B2727">
        <v>-19.265000000000001</v>
      </c>
      <c r="C2727">
        <v>10</v>
      </c>
      <c r="D2727">
        <v>2000</v>
      </c>
      <c r="E2727">
        <v>183</v>
      </c>
      <c r="F2727">
        <f>I2727*[1]!wallScanRefl(B2727,G2720,H2720,I2720,K2720)+J2720</f>
        <v>194.97869249721299</v>
      </c>
      <c r="G2727">
        <f t="shared" si="58"/>
        <v>0.78409330023380752</v>
      </c>
      <c r="I2727">
        <f>IF(B2727&gt;H2720,EXP(-1.414*M2720*J2727),1)</f>
        <v>0.51448942446942492</v>
      </c>
      <c r="J2727">
        <f>IF(B2727&gt;H2720,B2727-H2720,0)</f>
        <v>1.9834274979535209</v>
      </c>
    </row>
    <row r="2728" spans="1:10">
      <c r="A2728">
        <v>6</v>
      </c>
      <c r="B2728">
        <v>-19.324999999999999</v>
      </c>
      <c r="C2728">
        <v>10</v>
      </c>
      <c r="D2728">
        <v>2000</v>
      </c>
      <c r="E2728">
        <v>191</v>
      </c>
      <c r="F2728">
        <f>I2728*[1]!wallScanRefl(B2728,G2720,H2720,I2720,K2720)+J2720</f>
        <v>198.13879478462871</v>
      </c>
      <c r="G2728">
        <f t="shared" si="58"/>
        <v>0.26681880092692223</v>
      </c>
      <c r="I2728">
        <f>IF(B2728&gt;H2720,EXP(-1.414*M2720*J2728),1)</f>
        <v>0.52493738835976711</v>
      </c>
      <c r="J2728">
        <f>IF(B2728&gt;H2720,B2728-H2720,0)</f>
        <v>1.9234274979535222</v>
      </c>
    </row>
    <row r="2729" spans="1:10">
      <c r="A2729">
        <v>7</v>
      </c>
      <c r="B2729">
        <v>-19.395</v>
      </c>
      <c r="C2729">
        <v>10</v>
      </c>
      <c r="D2729">
        <v>2000</v>
      </c>
      <c r="E2729">
        <v>201</v>
      </c>
      <c r="F2729">
        <f>I2729*[1]!wallScanRefl(B2729,G2720,H2720,I2720,K2720)+J2720</f>
        <v>201.90678019831103</v>
      </c>
      <c r="G2729">
        <f t="shared" si="58"/>
        <v>4.0907976519849905E-3</v>
      </c>
      <c r="I2729">
        <f>IF(B2729&gt;H2720,EXP(-1.414*M2720*J2729),1)</f>
        <v>0.53739514192624516</v>
      </c>
      <c r="J2729">
        <f>IF(B2729&gt;H2720,B2729-H2720,0)</f>
        <v>1.8534274979535219</v>
      </c>
    </row>
    <row r="2730" spans="1:10">
      <c r="A2730">
        <v>8</v>
      </c>
      <c r="B2730">
        <v>-19.46</v>
      </c>
      <c r="C2730">
        <v>9</v>
      </c>
      <c r="D2730">
        <v>2000</v>
      </c>
      <c r="E2730">
        <v>200</v>
      </c>
      <c r="F2730">
        <f>I2730*[1]!wallScanRefl(B2730,G2720,H2720,I2720,K2720)+J2720</f>
        <v>205.4856474864979</v>
      </c>
      <c r="G2730">
        <f t="shared" si="58"/>
        <v>0.15046164173060345</v>
      </c>
      <c r="I2730">
        <f>IF(B2730&gt;H2720,EXP(-1.414*M2720*J2730),1)</f>
        <v>0.54922763112895434</v>
      </c>
      <c r="J2730">
        <f>IF(B2730&gt;H2720,B2730-H2720,0)</f>
        <v>1.7884274979535206</v>
      </c>
    </row>
    <row r="2731" spans="1:10">
      <c r="A2731">
        <v>9</v>
      </c>
      <c r="B2731">
        <v>-19.53</v>
      </c>
      <c r="C2731">
        <v>10</v>
      </c>
      <c r="D2731">
        <v>2000</v>
      </c>
      <c r="E2731">
        <v>227</v>
      </c>
      <c r="F2731">
        <f>I2731*[1]!wallScanRefl(B2731,G2720,H2720,I2720,K2720)+J2720</f>
        <v>209.42798756128576</v>
      </c>
      <c r="G2731">
        <f t="shared" si="58"/>
        <v>1.3602450270763344</v>
      </c>
      <c r="I2731">
        <f>IF(B2731&gt;H2720,EXP(-1.414*M2720*J2731),1)</f>
        <v>0.56226183793575879</v>
      </c>
      <c r="J2731">
        <f>IF(B2731&gt;H2720,B2731-H2720,0)</f>
        <v>1.7184274979535203</v>
      </c>
    </row>
    <row r="2732" spans="1:10">
      <c r="A2732">
        <v>10</v>
      </c>
      <c r="B2732">
        <v>-19.59</v>
      </c>
      <c r="C2732">
        <v>10</v>
      </c>
      <c r="D2732">
        <v>2000</v>
      </c>
      <c r="E2732">
        <v>247</v>
      </c>
      <c r="F2732">
        <f>I2732*[1]!wallScanRefl(B2732,G2720,H2720,I2720,K2720)+J2720</f>
        <v>212.88151806294712</v>
      </c>
      <c r="G2732">
        <f t="shared" si="58"/>
        <v>4.7128372861902976</v>
      </c>
      <c r="I2732">
        <f>IF(B2732&gt;H2720,EXP(-1.414*M2720*J2732),1)</f>
        <v>0.57367993731793443</v>
      </c>
      <c r="J2732">
        <f>IF(B2732&gt;H2720,B2732-H2720,0)</f>
        <v>1.6584274979535216</v>
      </c>
    </row>
    <row r="2733" spans="1:10">
      <c r="A2733">
        <v>11</v>
      </c>
      <c r="B2733">
        <v>-19.66</v>
      </c>
      <c r="C2733">
        <v>10</v>
      </c>
      <c r="D2733">
        <v>2000</v>
      </c>
      <c r="E2733">
        <v>209</v>
      </c>
      <c r="F2733">
        <f>I2733*[1]!wallScanRefl(B2733,G2720,H2720,I2720,K2720)+J2720</f>
        <v>216.99937608538744</v>
      </c>
      <c r="G2733">
        <f t="shared" si="58"/>
        <v>0.30617233375822234</v>
      </c>
      <c r="I2733">
        <f>IF(B2733&gt;H2720,EXP(-1.414*M2720*J2733),1)</f>
        <v>0.58729444343545512</v>
      </c>
      <c r="J2733">
        <f>IF(B2733&gt;H2720,B2733-H2720,0)</f>
        <v>1.5884274979535213</v>
      </c>
    </row>
    <row r="2734" spans="1:10">
      <c r="A2734">
        <v>12</v>
      </c>
      <c r="B2734">
        <v>-19.725000000000001</v>
      </c>
      <c r="C2734">
        <v>9</v>
      </c>
      <c r="D2734">
        <v>2000</v>
      </c>
      <c r="E2734">
        <v>233</v>
      </c>
      <c r="F2734">
        <f>I2734*[1]!wallScanRefl(B2734,G2720,H2720,I2720,K2720)+J2720</f>
        <v>220.9105556033324</v>
      </c>
      <c r="G2734">
        <f t="shared" si="58"/>
        <v>0.62727324386316607</v>
      </c>
      <c r="I2734">
        <f>IF(B2734&gt;H2720,EXP(-1.414*M2720*J2734),1)</f>
        <v>0.600225626876847</v>
      </c>
      <c r="J2734">
        <f>IF(B2734&gt;H2720,B2734-H2720,0)</f>
        <v>1.5234274979535201</v>
      </c>
    </row>
    <row r="2735" spans="1:10">
      <c r="A2735">
        <v>13</v>
      </c>
      <c r="B2735">
        <v>-19.785</v>
      </c>
      <c r="C2735">
        <v>10</v>
      </c>
      <c r="D2735">
        <v>2000</v>
      </c>
      <c r="E2735">
        <v>225</v>
      </c>
      <c r="F2735">
        <f>I2735*[1]!wallScanRefl(B2735,G2720,H2720,I2720,K2720)+J2720</f>
        <v>224.59726768378988</v>
      </c>
      <c r="G2735">
        <f t="shared" si="58"/>
        <v>7.2085919342207948E-4</v>
      </c>
      <c r="I2735">
        <f>IF(B2735&gt;H2720,EXP(-1.414*M2720*J2735),1)</f>
        <v>0.61241467368210345</v>
      </c>
      <c r="J2735">
        <f>IF(B2735&gt;H2720,B2735-H2720,0)</f>
        <v>1.4634274979535213</v>
      </c>
    </row>
    <row r="2736" spans="1:10">
      <c r="A2736">
        <v>14</v>
      </c>
      <c r="B2736">
        <v>-19.850000000000001</v>
      </c>
      <c r="C2736">
        <v>9</v>
      </c>
      <c r="D2736">
        <v>2000</v>
      </c>
      <c r="E2736">
        <v>233</v>
      </c>
      <c r="F2736">
        <f>I2736*[1]!wallScanRefl(B2736,G2720,H2720,I2720,K2720)+J2720</f>
        <v>228.67573931751247</v>
      </c>
      <c r="G2736">
        <f t="shared" si="58"/>
        <v>8.0254207940375757E-2</v>
      </c>
      <c r="I2736">
        <f>IF(B2736&gt;H2720,EXP(-1.414*M2720*J2736),1)</f>
        <v>0.62589896010112478</v>
      </c>
      <c r="J2736">
        <f>IF(B2736&gt;H2720,B2736-H2720,0)</f>
        <v>1.3984274979535201</v>
      </c>
    </row>
    <row r="2737" spans="1:10">
      <c r="A2737">
        <v>15</v>
      </c>
      <c r="B2737">
        <v>-19.914999999999999</v>
      </c>
      <c r="C2737">
        <v>9</v>
      </c>
      <c r="D2737">
        <v>2000</v>
      </c>
      <c r="E2737">
        <v>231</v>
      </c>
      <c r="F2737">
        <f>I2737*[1]!wallScanRefl(B2737,G2720,H2720,I2720,K2720)+J2720</f>
        <v>232.84401167290969</v>
      </c>
      <c r="G2737">
        <f t="shared" si="58"/>
        <v>1.4720255626957501E-2</v>
      </c>
      <c r="I2737">
        <f>IF(B2737&gt;H2720,EXP(-1.414*M2720*J2737),1)</f>
        <v>0.6396801466240194</v>
      </c>
      <c r="J2737">
        <f>IF(B2737&gt;H2720,B2737-H2720,0)</f>
        <v>1.3334274979535223</v>
      </c>
    </row>
    <row r="2738" spans="1:10">
      <c r="A2738">
        <v>16</v>
      </c>
      <c r="B2738">
        <v>-19.984999999999999</v>
      </c>
      <c r="C2738">
        <v>10</v>
      </c>
      <c r="D2738">
        <v>2000</v>
      </c>
      <c r="E2738">
        <v>243</v>
      </c>
      <c r="F2738">
        <f>I2738*[1]!wallScanRefl(B2738,G2720,H2720,I2720,K2720)+J2720</f>
        <v>237.4356172916917</v>
      </c>
      <c r="G2738">
        <f t="shared" si="58"/>
        <v>0.12741709845481655</v>
      </c>
      <c r="I2738">
        <f>IF(B2738&gt;H2720,EXP(-1.414*M2720*J2738),1)</f>
        <v>0.65486096209786226</v>
      </c>
      <c r="J2738">
        <f>IF(B2738&gt;H2720,B2738-H2720,0)</f>
        <v>1.263427497953522</v>
      </c>
    </row>
    <row r="2739" spans="1:10">
      <c r="A2739">
        <v>17</v>
      </c>
      <c r="B2739">
        <v>-20.045000000000002</v>
      </c>
      <c r="C2739">
        <v>10</v>
      </c>
      <c r="D2739">
        <v>2000</v>
      </c>
      <c r="E2739">
        <v>220</v>
      </c>
      <c r="F2739">
        <f>I2739*[1]!wallScanRefl(B2739,G2720,H2720,I2720,K2720)+J2720</f>
        <v>241.45791109568773</v>
      </c>
      <c r="G2739">
        <f t="shared" si="58"/>
        <v>2.0929179481383584</v>
      </c>
      <c r="I2739">
        <f>IF(B2739&gt;H2720,EXP(-1.414*M2720*J2739),1)</f>
        <v>0.66815951277701269</v>
      </c>
      <c r="J2739">
        <f>IF(B2739&gt;H2720,B2739-H2720,0)</f>
        <v>1.2034274979535198</v>
      </c>
    </row>
    <row r="2740" spans="1:10">
      <c r="A2740">
        <v>18</v>
      </c>
      <c r="B2740">
        <v>-20.105</v>
      </c>
      <c r="C2740">
        <v>9</v>
      </c>
      <c r="D2740">
        <v>2000</v>
      </c>
      <c r="E2740">
        <v>225</v>
      </c>
      <c r="F2740">
        <f>I2740*[1]!wallScanRefl(B2740,G2720,H2720,I2720,K2720)+J2720</f>
        <v>245.5618873958083</v>
      </c>
      <c r="G2740">
        <f t="shared" si="58"/>
        <v>1.8790720590128895</v>
      </c>
      <c r="I2740">
        <f>IF(B2740&gt;H2720,EXP(-1.414*M2720*J2740),1)</f>
        <v>0.68172812299612839</v>
      </c>
      <c r="J2740">
        <f>IF(B2740&gt;H2720,B2740-H2720,0)</f>
        <v>1.1434274979535211</v>
      </c>
    </row>
    <row r="2741" spans="1:10">
      <c r="A2741">
        <v>19</v>
      </c>
      <c r="B2741">
        <v>-20.175000000000001</v>
      </c>
      <c r="C2741">
        <v>9</v>
      </c>
      <c r="D2741">
        <v>2000</v>
      </c>
      <c r="E2741">
        <v>254</v>
      </c>
      <c r="F2741">
        <f>I2741*[1]!wallScanRefl(B2741,G2720,H2720,I2720,K2720)+J2720</f>
        <v>250.45531217466203</v>
      </c>
      <c r="G2741">
        <f t="shared" si="58"/>
        <v>4.9467762909839577E-2</v>
      </c>
      <c r="I2741">
        <f>IF(B2741&gt;H2720,EXP(-1.414*M2720*J2741),1)</f>
        <v>0.69790681619639805</v>
      </c>
      <c r="J2741">
        <f>IF(B2741&gt;H2720,B2741-H2720,0)</f>
        <v>1.0734274979535208</v>
      </c>
    </row>
    <row r="2742" spans="1:10">
      <c r="A2742">
        <v>20</v>
      </c>
      <c r="B2742">
        <v>-20.245000000000001</v>
      </c>
      <c r="C2742">
        <v>10</v>
      </c>
      <c r="D2742">
        <v>2000</v>
      </c>
      <c r="E2742">
        <v>253</v>
      </c>
      <c r="F2742">
        <f>I2742*[1]!wallScanRefl(B2742,G2720,H2720,I2720,K2720)+J2720</f>
        <v>255.46486714607357</v>
      </c>
      <c r="G2742">
        <f t="shared" si="58"/>
        <v>2.4014110860841417E-2</v>
      </c>
      <c r="I2742">
        <f>IF(B2742&gt;H2720,EXP(-1.414*M2720*J2742),1)</f>
        <v>0.71446946027802194</v>
      </c>
      <c r="J2742">
        <f>IF(B2742&gt;H2720,B2742-H2720,0)</f>
        <v>1.0034274979535205</v>
      </c>
    </row>
    <row r="2743" spans="1:10">
      <c r="A2743">
        <v>21</v>
      </c>
      <c r="B2743">
        <v>-20.309999999999999</v>
      </c>
      <c r="C2743">
        <v>10</v>
      </c>
      <c r="D2743">
        <v>2000</v>
      </c>
      <c r="E2743">
        <v>242</v>
      </c>
      <c r="F2743">
        <f>I2743*[1]!wallScanRefl(B2743,G2720,H2720,I2720,K2720)+J2720</f>
        <v>260.22298864793913</v>
      </c>
      <c r="G2743">
        <f t="shared" si="58"/>
        <v>1.3722203110037954</v>
      </c>
      <c r="I2743">
        <f>IF(B2743&gt;H2720,EXP(-1.414*M2720*J2743),1)</f>
        <v>0.73020081234068146</v>
      </c>
      <c r="J2743">
        <f>IF(B2743&gt;H2720,B2743-H2720,0)</f>
        <v>0.93842749795352276</v>
      </c>
    </row>
    <row r="2744" spans="1:10">
      <c r="A2744">
        <v>22</v>
      </c>
      <c r="B2744">
        <v>-20.37</v>
      </c>
      <c r="C2744">
        <v>10</v>
      </c>
      <c r="D2744">
        <v>2000</v>
      </c>
      <c r="E2744">
        <v>271</v>
      </c>
      <c r="F2744">
        <f>I2744*[1]!wallScanRefl(B2744,G2720,H2720,I2720,K2720)+J2720</f>
        <v>264.70803566271576</v>
      </c>
      <c r="G2744">
        <f t="shared" si="58"/>
        <v>0.14608418900980341</v>
      </c>
      <c r="I2744">
        <f>IF(B2744&gt;H2720,EXP(-1.414*M2720*J2744),1)</f>
        <v>0.74502932262133892</v>
      </c>
      <c r="J2744">
        <f>IF(B2744&gt;H2720,B2744-H2720,0)</f>
        <v>0.87842749795352049</v>
      </c>
    </row>
    <row r="2745" spans="1:10">
      <c r="A2745">
        <v>23</v>
      </c>
      <c r="B2745">
        <v>-20.440000000000001</v>
      </c>
      <c r="C2745">
        <v>9</v>
      </c>
      <c r="D2745">
        <v>2000</v>
      </c>
      <c r="E2745">
        <v>252</v>
      </c>
      <c r="F2745">
        <f>I2745*[1]!wallScanRefl(B2745,G2720,H2720,I2720,K2720)+J2720</f>
        <v>270.05583462436806</v>
      </c>
      <c r="G2745">
        <f t="shared" si="58"/>
        <v>1.2937030316767004</v>
      </c>
      <c r="I2745">
        <f>IF(B2745&gt;H2720,EXP(-1.414*M2720*J2745),1)</f>
        <v>0.7627102725914251</v>
      </c>
      <c r="J2745">
        <f>IF(B2745&gt;H2720,B2745-H2720,0)</f>
        <v>0.8084274979535202</v>
      </c>
    </row>
    <row r="2746" spans="1:10">
      <c r="A2746">
        <v>24</v>
      </c>
      <c r="B2746">
        <v>-20.51</v>
      </c>
      <c r="C2746">
        <v>10</v>
      </c>
      <c r="D2746">
        <v>2000</v>
      </c>
      <c r="E2746">
        <v>259</v>
      </c>
      <c r="F2746">
        <f>I2746*[1]!wallScanRefl(B2746,G2720,H2720,I2720,K2720)+J2720</f>
        <v>275.53054693428743</v>
      </c>
      <c r="G2746">
        <f t="shared" si="58"/>
        <v>1.0550539843501139</v>
      </c>
      <c r="I2746">
        <f>IF(B2746&gt;H2720,EXP(-1.414*M2720*J2746),1)</f>
        <v>0.78081082482729158</v>
      </c>
      <c r="J2746">
        <f>IF(B2746&gt;H2720,B2746-H2720,0)</f>
        <v>0.73842749795351992</v>
      </c>
    </row>
    <row r="2747" spans="1:10">
      <c r="A2747">
        <v>25</v>
      </c>
      <c r="B2747">
        <v>-20.57</v>
      </c>
      <c r="C2747">
        <v>9</v>
      </c>
      <c r="D2747">
        <v>2000</v>
      </c>
      <c r="E2747">
        <v>274</v>
      </c>
      <c r="F2747">
        <f>I2747*[1]!wallScanRefl(B2747,G2720,H2720,I2720,K2720)+J2720</f>
        <v>280.32645129348833</v>
      </c>
      <c r="G2747">
        <f t="shared" si="58"/>
        <v>0.14607294149226349</v>
      </c>
      <c r="I2747">
        <f>IF(B2747&gt;H2720,EXP(-1.414*M2720*J2747),1)</f>
        <v>0.79666709497588939</v>
      </c>
      <c r="J2747">
        <f>IF(B2747&gt;H2720,B2747-H2720,0)</f>
        <v>0.6784274979535212</v>
      </c>
    </row>
    <row r="2748" spans="1:10">
      <c r="A2748">
        <v>26</v>
      </c>
      <c r="B2748">
        <v>-20.635000000000002</v>
      </c>
      <c r="C2748">
        <v>9</v>
      </c>
      <c r="D2748">
        <v>2000</v>
      </c>
      <c r="E2748">
        <v>308</v>
      </c>
      <c r="F2748">
        <f>I2748*[1]!wallScanRefl(B2748,G2720,H2720,I2720,K2720)+J2720</f>
        <v>285.63198084398687</v>
      </c>
      <c r="G2748">
        <f t="shared" si="58"/>
        <v>1.6244424706615925</v>
      </c>
      <c r="I2748">
        <f>IF(B2748&gt;H2720,EXP(-1.414*M2720*J2748),1)</f>
        <v>0.81420829336794631</v>
      </c>
      <c r="J2748">
        <f>IF(B2748&gt;H2720,B2748-H2720,0)</f>
        <v>0.61342749795351992</v>
      </c>
    </row>
    <row r="2749" spans="1:10">
      <c r="A2749">
        <v>27</v>
      </c>
      <c r="B2749">
        <v>-20.704999999999998</v>
      </c>
      <c r="C2749">
        <v>10</v>
      </c>
      <c r="D2749">
        <v>2000</v>
      </c>
      <c r="E2749">
        <v>293</v>
      </c>
      <c r="F2749">
        <f>I2749*[1]!wallScanRefl(B2749,G2720,H2720,I2720,K2720)+J2720</f>
        <v>291.47634445979929</v>
      </c>
      <c r="G2749">
        <f t="shared" si="58"/>
        <v>7.9232976286153865E-3</v>
      </c>
      <c r="I2749">
        <f>IF(B2749&gt;H2720,EXP(-1.414*M2720*J2749),1)</f>
        <v>0.83353099069429559</v>
      </c>
      <c r="J2749">
        <f>IF(B2749&gt;H2720,B2749-H2720,0)</f>
        <v>0.54342749795352319</v>
      </c>
    </row>
    <row r="2750" spans="1:10">
      <c r="A2750">
        <v>28</v>
      </c>
      <c r="B2750">
        <v>-20.765000000000001</v>
      </c>
      <c r="C2750">
        <v>9</v>
      </c>
      <c r="D2750">
        <v>2000</v>
      </c>
      <c r="E2750">
        <v>291</v>
      </c>
      <c r="F2750">
        <f>I2750*[1]!wallScanRefl(B2750,G2720,H2720,I2720,K2720)+J2720</f>
        <v>296.59606716943807</v>
      </c>
      <c r="G2750">
        <f t="shared" si="58"/>
        <v>0.10761500950124618</v>
      </c>
      <c r="I2750">
        <f>IF(B2750&gt;H2720,EXP(-1.414*M2720*J2750),1)</f>
        <v>0.85045787252716631</v>
      </c>
      <c r="J2750">
        <f>IF(B2750&gt;H2720,B2750-H2720,0)</f>
        <v>0.48342749795352091</v>
      </c>
    </row>
    <row r="2751" spans="1:10">
      <c r="A2751">
        <v>29</v>
      </c>
      <c r="B2751">
        <v>-20.83</v>
      </c>
      <c r="C2751">
        <v>9</v>
      </c>
      <c r="D2751">
        <v>2000</v>
      </c>
      <c r="E2751">
        <v>296</v>
      </c>
      <c r="F2751">
        <f>I2751*[1]!wallScanRefl(B2751,G2720,H2720,I2720,K2720)+J2720</f>
        <v>302.2598248451373</v>
      </c>
      <c r="G2751">
        <f t="shared" si="58"/>
        <v>0.13238313206688598</v>
      </c>
      <c r="I2751">
        <f>IF(B2751&gt;H2720,EXP(-1.414*M2720*J2751),1)</f>
        <v>0.86918344856785401</v>
      </c>
      <c r="J2751">
        <f>IF(B2751&gt;H2720,B2751-H2720,0)</f>
        <v>0.41842749795352319</v>
      </c>
    </row>
    <row r="2752" spans="1:10">
      <c r="A2752">
        <v>30</v>
      </c>
      <c r="B2752">
        <v>-20.895</v>
      </c>
      <c r="C2752">
        <v>9</v>
      </c>
      <c r="D2752">
        <v>2000</v>
      </c>
      <c r="E2752">
        <v>337</v>
      </c>
      <c r="F2752">
        <f>I2752*[1]!wallScanRefl(B2752,G2720,H2720,I2720,K2720)+J2720</f>
        <v>305.09372964476745</v>
      </c>
      <c r="G2752">
        <f t="shared" si="58"/>
        <v>3.0208014480154048</v>
      </c>
      <c r="I2752">
        <f>IF(B2752&gt;H2720,EXP(-1.414*M2720*J2752),1)</f>
        <v>0.8883213286266286</v>
      </c>
      <c r="J2752">
        <f>IF(B2752&gt;H2720,B2752-H2720,0)</f>
        <v>0.35342749795352191</v>
      </c>
    </row>
    <row r="2753" spans="1:10">
      <c r="A2753">
        <v>31</v>
      </c>
      <c r="B2753">
        <v>-20.96</v>
      </c>
      <c r="C2753">
        <v>9</v>
      </c>
      <c r="D2753">
        <v>2000</v>
      </c>
      <c r="E2753">
        <v>326</v>
      </c>
      <c r="F2753">
        <f>I2753*[1]!wallScanRefl(B2753,G2720,H2720,I2720,K2720)+J2720</f>
        <v>301.19704615138158</v>
      </c>
      <c r="G2753">
        <f t="shared" si="58"/>
        <v>1.8870752135481443</v>
      </c>
      <c r="I2753">
        <f>IF(B2753&gt;H2720,EXP(-1.414*M2720*J2753),1)</f>
        <v>0.90788059090770334</v>
      </c>
      <c r="J2753">
        <f>IF(B2753&gt;H2720,B2753-H2720,0)</f>
        <v>0.28842749795352063</v>
      </c>
    </row>
    <row r="2754" spans="1:10">
      <c r="A2754">
        <v>32</v>
      </c>
      <c r="B2754">
        <v>-21.024999999999999</v>
      </c>
      <c r="C2754">
        <v>9</v>
      </c>
      <c r="D2754">
        <v>2000</v>
      </c>
      <c r="E2754">
        <v>312</v>
      </c>
      <c r="F2754">
        <f>I2754*[1]!wallScanRefl(B2754,G2720,H2720,I2720,K2720)+J2720</f>
        <v>290.11411476836366</v>
      </c>
      <c r="G2754">
        <f t="shared" si="58"/>
        <v>1.5352306806806331</v>
      </c>
      <c r="I2754">
        <f>IF(B2754&gt;H2720,EXP(-1.414*M2720*J2754),1)</f>
        <v>0.92787051350126915</v>
      </c>
      <c r="J2754">
        <f>IF(B2754&gt;H2720,B2754-H2720,0)</f>
        <v>0.2234274979535229</v>
      </c>
    </row>
    <row r="2755" spans="1:10">
      <c r="A2755">
        <v>33</v>
      </c>
      <c r="B2755">
        <v>-21.085000000000001</v>
      </c>
      <c r="C2755">
        <v>10</v>
      </c>
      <c r="D2755">
        <v>2000</v>
      </c>
      <c r="E2755">
        <v>260</v>
      </c>
      <c r="F2755">
        <f>I2755*[1]!wallScanRefl(B2755,G2720,H2720,I2720,K2720)+J2720</f>
        <v>273.10256535804086</v>
      </c>
      <c r="G2755">
        <f t="shared" si="58"/>
        <v>0.66029699600666336</v>
      </c>
      <c r="I2755">
        <f>IF(B2755&gt;H2720,EXP(-1.414*M2720*J2755),1)</f>
        <v>0.94671318967478335</v>
      </c>
      <c r="J2755">
        <f>IF(B2755&gt;H2720,B2755-H2720,0)</f>
        <v>0.16342749795352063</v>
      </c>
    </row>
    <row r="2756" spans="1:10">
      <c r="A2756">
        <v>34</v>
      </c>
      <c r="B2756">
        <v>-21.155000000000001</v>
      </c>
      <c r="C2756">
        <v>10</v>
      </c>
      <c r="D2756">
        <v>2000</v>
      </c>
      <c r="E2756">
        <v>228</v>
      </c>
      <c r="F2756">
        <f>I2756*[1]!wallScanRefl(B2756,G2720,H2720,I2720,K2720)+J2720</f>
        <v>244.50439909722803</v>
      </c>
      <c r="G2756">
        <f t="shared" si="58"/>
        <v>1.1947157436867608</v>
      </c>
      <c r="I2756">
        <f>IF(B2756&gt;H2720,EXP(-1.414*M2720*J2756),1)</f>
        <v>0.96918047792025286</v>
      </c>
      <c r="J2756">
        <f>IF(B2756&gt;H2720,B2756-H2720,0)</f>
        <v>9.3427497953520344E-2</v>
      </c>
    </row>
    <row r="2757" spans="1:10">
      <c r="A2757">
        <v>35</v>
      </c>
      <c r="B2757">
        <v>-21.225000000000001</v>
      </c>
      <c r="C2757">
        <v>9</v>
      </c>
      <c r="D2757">
        <v>2000</v>
      </c>
      <c r="E2757">
        <v>230</v>
      </c>
      <c r="F2757">
        <f>I2757*[1]!wallScanRefl(B2757,G2720,H2720,I2720,K2720)+J2720</f>
        <v>205.87778388894435</v>
      </c>
      <c r="G2757">
        <f t="shared" si="58"/>
        <v>2.5299187396020555</v>
      </c>
      <c r="I2757">
        <f>IF(B2757&gt;H2720,EXP(-1.414*M2720*J2757),1)</f>
        <v>0.99218095725950917</v>
      </c>
      <c r="J2757">
        <f>IF(B2757&gt;H2720,B2757-H2720,0)</f>
        <v>2.342749795352006E-2</v>
      </c>
    </row>
    <row r="2758" spans="1:10">
      <c r="A2758">
        <v>36</v>
      </c>
      <c r="B2758">
        <v>-21.285</v>
      </c>
      <c r="C2758">
        <v>10</v>
      </c>
      <c r="D2758">
        <v>2000</v>
      </c>
      <c r="E2758">
        <v>148</v>
      </c>
      <c r="F2758">
        <f>I2758*[1]!wallScanRefl(B2758,G2720,H2720,I2720,K2720)+J2720</f>
        <v>165.11394433809124</v>
      </c>
      <c r="G2758">
        <f t="shared" si="58"/>
        <v>1.9789668297789551</v>
      </c>
      <c r="I2758">
        <f>IF(B2758&gt;H2720,EXP(-1.414*M2720*J2758),1)</f>
        <v>1</v>
      </c>
      <c r="J2758">
        <f>IF(B2758&gt;H2720,B2758-H2720,0)</f>
        <v>0</v>
      </c>
    </row>
    <row r="2759" spans="1:10">
      <c r="A2759">
        <v>37</v>
      </c>
      <c r="B2759">
        <v>-21.344999999999999</v>
      </c>
      <c r="C2759">
        <v>10</v>
      </c>
      <c r="D2759">
        <v>2000</v>
      </c>
      <c r="E2759">
        <v>127</v>
      </c>
      <c r="F2759">
        <f>I2759*[1]!wallScanRefl(B2759,G2720,H2720,I2720,K2720)+J2720</f>
        <v>128.39715173611413</v>
      </c>
      <c r="G2759">
        <f t="shared" si="58"/>
        <v>1.53703383758009E-2</v>
      </c>
      <c r="I2759">
        <f>IF(B2759&gt;H2720,EXP(-1.414*M2720*J2759),1)</f>
        <v>1</v>
      </c>
      <c r="J2759">
        <f>IF(B2759&gt;H2720,B2759-H2720,0)</f>
        <v>0</v>
      </c>
    </row>
    <row r="2760" spans="1:10">
      <c r="A2760">
        <v>38</v>
      </c>
      <c r="B2760">
        <v>-21.414999999999999</v>
      </c>
      <c r="C2760">
        <v>10</v>
      </c>
      <c r="D2760">
        <v>2000</v>
      </c>
      <c r="E2760">
        <v>91</v>
      </c>
      <c r="F2760">
        <f>I2760*[1]!wallScanRefl(B2760,G2720,H2720,I2720,K2720)+J2720</f>
        <v>93.552854840803207</v>
      </c>
      <c r="G2760">
        <f t="shared" si="58"/>
        <v>7.1616130090245769E-2</v>
      </c>
      <c r="I2760">
        <f>IF(B2760&gt;H2720,EXP(-1.414*M2720*J2760),1)</f>
        <v>1</v>
      </c>
      <c r="J2760">
        <f>IF(B2760&gt;H2720,B2760-H2720,0)</f>
        <v>0</v>
      </c>
    </row>
    <row r="2761" spans="1:10">
      <c r="A2761">
        <v>39</v>
      </c>
      <c r="B2761">
        <v>-21.475000000000001</v>
      </c>
      <c r="C2761">
        <v>9</v>
      </c>
      <c r="D2761">
        <v>2000</v>
      </c>
      <c r="E2761">
        <v>71</v>
      </c>
      <c r="F2761">
        <f>I2761*[1]!wallScanRefl(B2761,G2720,H2720,I2720,K2720)+J2720</f>
        <v>70.536567050819087</v>
      </c>
      <c r="G2761">
        <f t="shared" si="58"/>
        <v>3.0249309631903989E-3</v>
      </c>
      <c r="I2761">
        <f>IF(B2761&gt;H2720,EXP(-1.414*M2720*J2761),1)</f>
        <v>1</v>
      </c>
      <c r="J2761">
        <f>IF(B2761&gt;H2720,B2761-H2720,0)</f>
        <v>0</v>
      </c>
    </row>
    <row r="2762" spans="1:10">
      <c r="A2762">
        <v>40</v>
      </c>
      <c r="B2762">
        <v>-21.54</v>
      </c>
      <c r="C2762">
        <v>10</v>
      </c>
      <c r="D2762">
        <v>2000</v>
      </c>
      <c r="E2762">
        <v>64</v>
      </c>
      <c r="F2762">
        <f>I2762*[1]!wallScanRefl(B2762,G2720,H2720,I2720,K2720)+J2720</f>
        <v>52.737934867918341</v>
      </c>
      <c r="G2762">
        <f t="shared" si="58"/>
        <v>1.9817829849882731</v>
      </c>
      <c r="I2762">
        <f>IF(B2762&gt;H2720,EXP(-1.414*M2720*J2762),1)</f>
        <v>1</v>
      </c>
      <c r="J2762">
        <f>IF(B2762&gt;H2720,B2762-H2720,0)</f>
        <v>0</v>
      </c>
    </row>
    <row r="2763" spans="1:10">
      <c r="A2763">
        <v>41</v>
      </c>
      <c r="B2763">
        <v>-21.61</v>
      </c>
      <c r="C2763">
        <v>10</v>
      </c>
      <c r="D2763">
        <v>2000</v>
      </c>
      <c r="E2763">
        <v>43</v>
      </c>
      <c r="F2763">
        <f>I2763*[1]!wallScanRefl(B2763,G2720,H2720,I2720,K2720)+J2720</f>
        <v>41.869521393597999</v>
      </c>
      <c r="G2763">
        <f t="shared" si="58"/>
        <v>2.972050882633976E-2</v>
      </c>
      <c r="I2763">
        <f>IF(B2763&gt;H2720,EXP(-1.414*M2720*J2763),1)</f>
        <v>1</v>
      </c>
      <c r="J2763">
        <f>IF(B2763&gt;H2720,B2763-H2720,0)</f>
        <v>0</v>
      </c>
    </row>
    <row r="2764" spans="1:10">
      <c r="A2764">
        <v>42</v>
      </c>
      <c r="B2764">
        <v>-21.67</v>
      </c>
      <c r="C2764">
        <v>9</v>
      </c>
      <c r="D2764">
        <v>2000</v>
      </c>
      <c r="E2764">
        <v>53</v>
      </c>
      <c r="F2764">
        <f>I2764*[1]!wallScanRefl(B2764,G2720,H2720,I2720,K2720)+J2720</f>
        <v>39.365673139449811</v>
      </c>
      <c r="G2764">
        <f t="shared" si="58"/>
        <v>3.5074503573645353</v>
      </c>
      <c r="I2764">
        <f>IF(B2764&gt;H2720,EXP(-1.414*M2720*J2764),1)</f>
        <v>1</v>
      </c>
      <c r="J2764">
        <f>IF(B2764&gt;H2720,B2764-H2720,0)</f>
        <v>0</v>
      </c>
    </row>
    <row r="2765" spans="1:10">
      <c r="A2765">
        <v>43</v>
      </c>
      <c r="B2765">
        <v>-21.734999999999999</v>
      </c>
      <c r="C2765">
        <v>9</v>
      </c>
      <c r="D2765">
        <v>2000</v>
      </c>
      <c r="E2765">
        <v>41</v>
      </c>
      <c r="F2765">
        <f>I2765*[1]!wallScanRefl(B2765,G2720,H2720,I2720,K2720)+J2720</f>
        <v>39.365673139449811</v>
      </c>
      <c r="G2765">
        <f t="shared" si="58"/>
        <v>6.5146933832093579E-2</v>
      </c>
      <c r="I2765">
        <f>IF(B2765&gt;H2720,EXP(-1.414*M2720*J2765),1)</f>
        <v>1</v>
      </c>
      <c r="J2765">
        <f>IF(B2765&gt;H2720,B2765-H2720,0)</f>
        <v>0</v>
      </c>
    </row>
    <row r="2766" spans="1:10">
      <c r="A2766">
        <v>44</v>
      </c>
      <c r="B2766">
        <v>-21.8</v>
      </c>
      <c r="C2766">
        <v>9</v>
      </c>
      <c r="D2766">
        <v>2000</v>
      </c>
      <c r="E2766">
        <v>40</v>
      </c>
      <c r="F2766">
        <f>I2766*[1]!wallScanRefl(B2766,G2720,H2720,I2720,K2720)+J2720</f>
        <v>39.365673139449811</v>
      </c>
      <c r="G2766">
        <f t="shared" si="58"/>
        <v>1.0059264150386476E-2</v>
      </c>
      <c r="I2766">
        <f>IF(B2766&gt;H2720,EXP(-1.414*M2720*J2766),1)</f>
        <v>1</v>
      </c>
      <c r="J2766">
        <f>IF(B2766&gt;H2720,B2766-H2720,0)</f>
        <v>0</v>
      </c>
    </row>
    <row r="2767" spans="1:10">
      <c r="A2767">
        <v>45</v>
      </c>
      <c r="B2767">
        <v>-21.87</v>
      </c>
      <c r="C2767">
        <v>9</v>
      </c>
      <c r="D2767">
        <v>2000</v>
      </c>
      <c r="E2767">
        <v>51</v>
      </c>
      <c r="F2767">
        <f>I2767*[1]!wallScanRefl(B2767,G2720,H2720,I2720,K2720)+J2720</f>
        <v>39.365673139449811</v>
      </c>
      <c r="G2767">
        <f t="shared" si="58"/>
        <v>2.6540698332964632</v>
      </c>
      <c r="I2767">
        <f>IF(B2767&gt;H2720,EXP(-1.414*M2720*J2767),1)</f>
        <v>1</v>
      </c>
      <c r="J2767">
        <f>IF(B2767&gt;H2720,B2767-H2720,0)</f>
        <v>0</v>
      </c>
    </row>
    <row r="2768" spans="1:10">
      <c r="A2768">
        <v>46</v>
      </c>
      <c r="B2768">
        <v>-21.93</v>
      </c>
      <c r="C2768">
        <v>10</v>
      </c>
      <c r="D2768">
        <v>2000</v>
      </c>
      <c r="E2768">
        <v>44</v>
      </c>
      <c r="F2768">
        <f>I2768*[1]!wallScanRefl(B2768,G2720,H2720,I2720,K2720)+J2720</f>
        <v>39.365673139449811</v>
      </c>
      <c r="G2768">
        <f t="shared" si="58"/>
        <v>0.4881133056912948</v>
      </c>
      <c r="I2768">
        <f>IF(B2768&gt;H2720,EXP(-1.414*M2720*J2768),1)</f>
        <v>1</v>
      </c>
      <c r="J2768">
        <f>IF(B2768&gt;H2720,B2768-H2720,0)</f>
        <v>0</v>
      </c>
    </row>
    <row r="2769" spans="1:10">
      <c r="A2769">
        <v>47</v>
      </c>
      <c r="B2769">
        <v>-21.995000000000001</v>
      </c>
      <c r="C2769">
        <v>10</v>
      </c>
      <c r="D2769">
        <v>2000</v>
      </c>
      <c r="E2769">
        <v>47</v>
      </c>
      <c r="F2769">
        <f>I2769*[1]!wallScanRefl(B2769,G2720,H2720,I2720,K2720)+J2720</f>
        <v>39.365673139449811</v>
      </c>
      <c r="G2769">
        <f t="shared" si="58"/>
        <v>1.2400626939088959</v>
      </c>
      <c r="I2769">
        <f>IF(B2769&gt;H2720,EXP(-1.414*M2720*J2769),1)</f>
        <v>1</v>
      </c>
      <c r="J2769">
        <f>IF(B2769&gt;H2720,B2769-H2720,0)</f>
        <v>0</v>
      </c>
    </row>
    <row r="2770" spans="1:10">
      <c r="A2770">
        <v>48</v>
      </c>
      <c r="B2770">
        <v>-22.065000000000001</v>
      </c>
      <c r="C2770">
        <v>9</v>
      </c>
      <c r="D2770">
        <v>2000</v>
      </c>
      <c r="E2770">
        <v>39</v>
      </c>
      <c r="F2770">
        <f>I2770*[1]!wallScanRefl(B2770,G2720,H2720,I2720,K2720)+J2720</f>
        <v>39.365673139449811</v>
      </c>
      <c r="G2770">
        <f t="shared" si="58"/>
        <v>3.4286370491046379E-3</v>
      </c>
      <c r="I2770">
        <f>IF(B2770&gt;H2720,EXP(-1.414*M2720*J2770),1)</f>
        <v>1</v>
      </c>
      <c r="J2770">
        <f>IF(B2770&gt;H2720,B2770-H2720,0)</f>
        <v>0</v>
      </c>
    </row>
    <row r="2771" spans="1:10">
      <c r="A2771">
        <v>49</v>
      </c>
      <c r="B2771">
        <v>-22.125</v>
      </c>
      <c r="C2771">
        <v>9</v>
      </c>
      <c r="D2771">
        <v>2000</v>
      </c>
      <c r="E2771">
        <v>33</v>
      </c>
      <c r="F2771">
        <f>I2771*[1]!wallScanRefl(B2771,G2720,H2720,I2720,K2720)+J2720</f>
        <v>39.365673139449811</v>
      </c>
      <c r="G2771">
        <f t="shared" si="58"/>
        <v>1.2279331672216003</v>
      </c>
      <c r="I2771">
        <f>IF(B2771&gt;H2720,EXP(-1.414*M2720*J2771),1)</f>
        <v>1</v>
      </c>
      <c r="J2771">
        <f>IF(B2771&gt;H2720,B2771-H2720,0)</f>
        <v>0</v>
      </c>
    </row>
    <row r="2772" spans="1:10">
      <c r="A2772">
        <v>50</v>
      </c>
      <c r="B2772">
        <v>-22.19</v>
      </c>
      <c r="C2772">
        <v>10</v>
      </c>
      <c r="D2772">
        <v>2000</v>
      </c>
      <c r="E2772">
        <v>34</v>
      </c>
      <c r="F2772">
        <f>I2772*[1]!wallScanRefl(B2772,G2720,H2720,I2720,K2720)+J2720</f>
        <v>39.365673139449811</v>
      </c>
      <c r="G2772">
        <f t="shared" si="58"/>
        <v>0.8467778893945056</v>
      </c>
      <c r="I2772">
        <f>IF(B2772&gt;H2720,EXP(-1.414*M2720*J2772),1)</f>
        <v>1</v>
      </c>
      <c r="J2772">
        <f>IF(B2772&gt;H2720,B2772-H2720,0)</f>
        <v>0</v>
      </c>
    </row>
    <row r="2773" spans="1:10">
      <c r="A2773">
        <v>51</v>
      </c>
      <c r="B2773">
        <v>-22.254999999999999</v>
      </c>
      <c r="C2773">
        <v>10</v>
      </c>
      <c r="D2773">
        <v>2000</v>
      </c>
      <c r="E2773">
        <v>39</v>
      </c>
      <c r="F2773">
        <f>I2773*[1]!wallScanRefl(B2773,G2720,H2720,I2720,K2720)+J2720</f>
        <v>39.365673139449811</v>
      </c>
      <c r="G2773">
        <f t="shared" si="58"/>
        <v>3.4286370491046379E-3</v>
      </c>
      <c r="I2773">
        <f>IF(B2773&gt;H2720,EXP(-1.414*M2720*J2773),1)</f>
        <v>1</v>
      </c>
      <c r="J2773">
        <f>IF(B2773&gt;H2720,B2773-H2720,0)</f>
        <v>0</v>
      </c>
    </row>
    <row r="2774" spans="1:10">
      <c r="A2774">
        <v>52</v>
      </c>
      <c r="B2774">
        <v>-22.324999999999999</v>
      </c>
      <c r="C2774">
        <v>9</v>
      </c>
      <c r="D2774">
        <v>2000</v>
      </c>
      <c r="E2774">
        <v>48</v>
      </c>
      <c r="F2774">
        <f>I2774*[1]!wallScanRefl(B2774,G2720,H2720,I2720,K2720)+J2720</f>
        <v>39.365673139449811</v>
      </c>
      <c r="G2774">
        <f t="shared" si="58"/>
        <v>1.5531583403087186</v>
      </c>
      <c r="I2774">
        <f>IF(B2774&gt;H2720,EXP(-1.414*M2720*J2774),1)</f>
        <v>1</v>
      </c>
      <c r="J2774">
        <f>IF(B2774&gt;H2720,B2774-H2720,0)</f>
        <v>0</v>
      </c>
    </row>
    <row r="2775" spans="1:10">
      <c r="A2775">
        <v>53</v>
      </c>
      <c r="B2775">
        <v>-22.385000000000002</v>
      </c>
      <c r="C2775">
        <v>9</v>
      </c>
      <c r="D2775">
        <v>2000</v>
      </c>
      <c r="E2775">
        <v>36</v>
      </c>
      <c r="F2775">
        <f>I2775*[1]!wallScanRefl(B2775,G2720,H2720,I2720,K2720)+J2720</f>
        <v>39.365673139449811</v>
      </c>
      <c r="G2775">
        <f t="shared" si="58"/>
        <v>0.31465988004483186</v>
      </c>
      <c r="I2775">
        <f>IF(B2775&gt;H2720,EXP(-1.414*M2720*J2775),1)</f>
        <v>1</v>
      </c>
      <c r="J2775">
        <f>IF(B2775&gt;H2720,B2775-H2720,0)</f>
        <v>0</v>
      </c>
    </row>
    <row r="2776" spans="1:10">
      <c r="A2776">
        <v>54</v>
      </c>
      <c r="B2776">
        <v>-22.454999999999998</v>
      </c>
      <c r="C2776">
        <v>9</v>
      </c>
      <c r="D2776">
        <v>2000</v>
      </c>
      <c r="E2776">
        <v>37</v>
      </c>
      <c r="F2776">
        <f>I2776*[1]!wallScanRefl(B2776,G2720,H2720,I2720,K2720)+J2720</f>
        <v>39.365673139449811</v>
      </c>
      <c r="G2776">
        <f t="shared" si="58"/>
        <v>0.15125430818146823</v>
      </c>
      <c r="I2776">
        <f>IF(B2776&gt;H2720,EXP(-1.414*M2720*J2776),1)</f>
        <v>1</v>
      </c>
      <c r="J2776">
        <f>IF(B2776&gt;H2720,B2776-H2720,0)</f>
        <v>0</v>
      </c>
    </row>
    <row r="2777" spans="1:10">
      <c r="A2777">
        <v>55</v>
      </c>
      <c r="B2777">
        <v>-22.524999999999999</v>
      </c>
      <c r="C2777">
        <v>9</v>
      </c>
      <c r="D2777">
        <v>2000</v>
      </c>
      <c r="E2777">
        <v>38</v>
      </c>
      <c r="F2777">
        <f>I2777*[1]!wallScanRefl(B2777,G2720,H2720,I2720,K2720)+J2720</f>
        <v>39.365673139449811</v>
      </c>
      <c r="G2777">
        <f t="shared" si="58"/>
        <v>4.9080608521439549E-2</v>
      </c>
      <c r="I2777">
        <f>IF(B2777&gt;H2720,EXP(-1.414*M2720*J2777),1)</f>
        <v>1</v>
      </c>
      <c r="J2777">
        <f>IF(B2777&gt;H2720,B2777-H2720,0)</f>
        <v>0</v>
      </c>
    </row>
    <row r="2778" spans="1:10">
      <c r="A2778">
        <v>56</v>
      </c>
      <c r="B2778">
        <v>-22.59</v>
      </c>
      <c r="C2778">
        <v>9</v>
      </c>
      <c r="D2778">
        <v>2000</v>
      </c>
      <c r="E2778">
        <v>54</v>
      </c>
      <c r="F2778">
        <f>I2778*[1]!wallScanRefl(B2778,G2720,H2720,I2720,K2720)+J2720</f>
        <v>39.365673139449811</v>
      </c>
      <c r="G2778">
        <f t="shared" si="58"/>
        <v>3.9659911603966806</v>
      </c>
      <c r="I2778">
        <f>IF(B2778&gt;H2720,EXP(-1.414*M2720*J2778),1)</f>
        <v>1</v>
      </c>
      <c r="J2778">
        <f>IF(B2778&gt;H2720,B2778-H2720,0)</f>
        <v>0</v>
      </c>
    </row>
    <row r="2779" spans="1:10">
      <c r="A2779">
        <v>57</v>
      </c>
      <c r="B2779">
        <v>-22.645</v>
      </c>
      <c r="C2779">
        <v>9</v>
      </c>
      <c r="D2779">
        <v>2000</v>
      </c>
      <c r="E2779">
        <v>34</v>
      </c>
      <c r="F2779">
        <f>I2779*[1]!wallScanRefl(B2779,G2720,H2720,I2720,K2720)+J2720</f>
        <v>39.365673139449811</v>
      </c>
      <c r="G2779">
        <f t="shared" si="58"/>
        <v>0.8467778893945056</v>
      </c>
      <c r="I2779">
        <f>IF(B2779&gt;H2720,EXP(-1.414*M2720*J2779),1)</f>
        <v>1</v>
      </c>
      <c r="J2779">
        <f>IF(B2779&gt;H2720,B2779-H2720,0)</f>
        <v>0</v>
      </c>
    </row>
    <row r="2780" spans="1:10">
      <c r="A2780">
        <v>58</v>
      </c>
      <c r="B2780">
        <v>-22.71</v>
      </c>
      <c r="C2780">
        <v>10</v>
      </c>
      <c r="D2780">
        <v>2000</v>
      </c>
      <c r="E2780">
        <v>41</v>
      </c>
      <c r="F2780">
        <f>I2780*[1]!wallScanRefl(B2780,G2720,H2720,I2720,K2720)+J2720</f>
        <v>39.365673139449811</v>
      </c>
      <c r="G2780">
        <f t="shared" si="58"/>
        <v>6.5146933832093579E-2</v>
      </c>
      <c r="I2780">
        <f>IF(B2780&gt;H2720,EXP(-1.414*M2720*J2780),1)</f>
        <v>1</v>
      </c>
      <c r="J2780">
        <f>IF(B2780&gt;H2720,B2780-H2720,0)</f>
        <v>0</v>
      </c>
    </row>
    <row r="2781" spans="1:10">
      <c r="A2781">
        <v>59</v>
      </c>
      <c r="B2781">
        <v>-22.78</v>
      </c>
      <c r="C2781">
        <v>10</v>
      </c>
      <c r="D2781">
        <v>2000</v>
      </c>
      <c r="E2781">
        <v>43</v>
      </c>
      <c r="F2781">
        <f>I2781*[1]!wallScanRefl(B2781,G2720,H2720,I2720,K2720)+J2720</f>
        <v>39.365673139449811</v>
      </c>
      <c r="G2781">
        <f t="shared" si="58"/>
        <v>0.30717050533294404</v>
      </c>
      <c r="I2781">
        <f>IF(B2781&gt;H2720,EXP(-1.414*M2720*J2781),1)</f>
        <v>1</v>
      </c>
      <c r="J2781">
        <f>IF(B2781&gt;H2720,B2781-H2720,0)</f>
        <v>0</v>
      </c>
    </row>
    <row r="2782" spans="1:10">
      <c r="A2782">
        <v>60</v>
      </c>
      <c r="B2782">
        <v>-22.84</v>
      </c>
      <c r="C2782">
        <v>9</v>
      </c>
      <c r="D2782">
        <v>2000</v>
      </c>
      <c r="E2782">
        <v>55</v>
      </c>
      <c r="F2782">
        <f>I2782*[1]!wallScanRefl(B2782,G2720,H2720,I2720,K2720)+J2720</f>
        <v>39.365673139449811</v>
      </c>
      <c r="G2782">
        <f t="shared" si="58"/>
        <v>4.4442213887731112</v>
      </c>
      <c r="I2782">
        <f>IF(B2782&gt;H2720,EXP(-1.414*M2720*J2782),1)</f>
        <v>1</v>
      </c>
      <c r="J2782">
        <f>IF(B2782&gt;H2720,B2782-H2720,0)</f>
        <v>0</v>
      </c>
    </row>
    <row r="2783" spans="1:10">
      <c r="A2783">
        <v>61</v>
      </c>
      <c r="B2783">
        <v>-22.91</v>
      </c>
      <c r="C2783">
        <v>10</v>
      </c>
      <c r="D2783">
        <v>2000</v>
      </c>
      <c r="E2783">
        <v>45</v>
      </c>
      <c r="F2783">
        <f>I2783*[1]!wallScanRefl(B2783,G2720,H2720,I2720,K2720)+J2720</f>
        <v>39.365673139449811</v>
      </c>
      <c r="G2783">
        <f t="shared" si="58"/>
        <v>0.70545864825594107</v>
      </c>
      <c r="I2783">
        <f>IF(B2783&gt;H2720,EXP(-1.414*M2720*J2783),1)</f>
        <v>1</v>
      </c>
      <c r="J2783">
        <f>IF(B2783&gt;H2720,B2783-H2720,0)</f>
        <v>0</v>
      </c>
    </row>
    <row r="2784" spans="1:10">
      <c r="A2784">
        <v>62</v>
      </c>
      <c r="B2784">
        <v>-22.97</v>
      </c>
      <c r="C2784">
        <v>10</v>
      </c>
      <c r="D2784">
        <v>2000</v>
      </c>
      <c r="E2784">
        <v>38</v>
      </c>
      <c r="F2784">
        <f>I2784*[1]!wallScanRefl(B2784,G2720,H2720,I2720,K2720)+J2720</f>
        <v>39.365673139449811</v>
      </c>
      <c r="G2784">
        <f t="shared" si="58"/>
        <v>4.9080608521439549E-2</v>
      </c>
      <c r="I2784">
        <f>IF(B2784&gt;H2720,EXP(-1.414*M2720*J2784),1)</f>
        <v>1</v>
      </c>
      <c r="J2784">
        <f>IF(B2784&gt;H2720,B2784-H2720,0)</f>
        <v>0</v>
      </c>
    </row>
    <row r="2785" spans="1:10">
      <c r="A2785">
        <v>63</v>
      </c>
      <c r="B2785">
        <v>-23.04</v>
      </c>
      <c r="C2785">
        <v>10</v>
      </c>
      <c r="D2785">
        <v>2000</v>
      </c>
      <c r="E2785">
        <v>46</v>
      </c>
      <c r="F2785">
        <f>I2785*[1]!wallScanRefl(B2785,G2720,H2720,I2720,K2720)+J2720</f>
        <v>39.365673139449811</v>
      </c>
      <c r="G2785">
        <f t="shared" si="58"/>
        <v>0.95683245418734186</v>
      </c>
      <c r="I2785">
        <f>IF(B2785&gt;H2720,EXP(-1.414*M2720*J2785),1)</f>
        <v>1</v>
      </c>
      <c r="J2785">
        <f>IF(B2785&gt;H2720,B2785-H2720,0)</f>
        <v>0</v>
      </c>
    </row>
    <row r="2786" spans="1:10">
      <c r="A2786">
        <v>64</v>
      </c>
      <c r="B2786">
        <v>-23.1</v>
      </c>
      <c r="C2786">
        <v>9</v>
      </c>
      <c r="D2786">
        <v>2000</v>
      </c>
      <c r="E2786">
        <v>26</v>
      </c>
      <c r="F2786">
        <f>I2786*[1]!wallScanRefl(B2786,G2720,H2720,I2720,K2720)+J2720</f>
        <v>39.365673139449811</v>
      </c>
      <c r="G2786">
        <f t="shared" si="58"/>
        <v>6.8708160950234678</v>
      </c>
      <c r="I2786">
        <f>IF(B2786&gt;H2720,EXP(-1.414*M2720*J2786),1)</f>
        <v>1</v>
      </c>
      <c r="J2786">
        <f>IF(B2786&gt;H2720,B2786-H2720,0)</f>
        <v>0</v>
      </c>
    </row>
    <row r="2787" spans="1:10">
      <c r="A2787">
        <v>65</v>
      </c>
      <c r="B2787">
        <v>-23.17</v>
      </c>
      <c r="C2787">
        <v>10</v>
      </c>
      <c r="D2787">
        <v>2000</v>
      </c>
      <c r="E2787">
        <v>25</v>
      </c>
      <c r="F2787">
        <f>I2787*[1]!wallScanRefl(B2787,G2720,H2720,I2720,K2720)+J2720</f>
        <v>39.365673139449811</v>
      </c>
      <c r="G2787">
        <f t="shared" si="58"/>
        <v>8.2549025899803912</v>
      </c>
      <c r="I2787">
        <f>IF(B2787&gt;H2720,EXP(-1.414*M2720*J2787),1)</f>
        <v>1</v>
      </c>
      <c r="J2787">
        <f>IF(B2787&gt;H2720,B2787-H2720,0)</f>
        <v>0</v>
      </c>
    </row>
    <row r="2788" spans="1:10">
      <c r="A2788">
        <v>66</v>
      </c>
      <c r="B2788">
        <v>-23.234999999999999</v>
      </c>
      <c r="C2788">
        <v>10</v>
      </c>
      <c r="D2788">
        <v>2000</v>
      </c>
      <c r="E2788">
        <v>37</v>
      </c>
      <c r="F2788">
        <f>I2788*[1]!wallScanRefl(B2788,G2720,H2720,I2720,K2720)+J2720</f>
        <v>39.365673139449811</v>
      </c>
      <c r="G2788">
        <f t="shared" ref="G2788:G2797" si="59">(F2788-E2788)^2/E2788</f>
        <v>0.15125430818146823</v>
      </c>
      <c r="I2788">
        <f>IF(B2788&gt;H2720,EXP(-1.414*M2720*J2788),1)</f>
        <v>1</v>
      </c>
      <c r="J2788">
        <f>IF(B2788&gt;H2720,B2788-H2720,0)</f>
        <v>0</v>
      </c>
    </row>
    <row r="2789" spans="1:10">
      <c r="A2789">
        <v>67</v>
      </c>
      <c r="B2789">
        <v>-23.305</v>
      </c>
      <c r="C2789">
        <v>10</v>
      </c>
      <c r="D2789">
        <v>2000</v>
      </c>
      <c r="E2789">
        <v>35</v>
      </c>
      <c r="F2789">
        <f>I2789*[1]!wallScanRefl(B2789,G2720,H2720,I2720,K2720)+J2720</f>
        <v>39.365673139449811</v>
      </c>
      <c r="G2789">
        <f t="shared" si="59"/>
        <v>0.54454577030038764</v>
      </c>
      <c r="I2789">
        <f>IF(B2789&gt;H2720,EXP(-1.414*M2720*J2789),1)</f>
        <v>1</v>
      </c>
      <c r="J2789">
        <f>IF(B2789&gt;H2720,B2789-H2720,0)</f>
        <v>0</v>
      </c>
    </row>
    <row r="2790" spans="1:10">
      <c r="A2790">
        <v>68</v>
      </c>
      <c r="B2790">
        <v>-23.36</v>
      </c>
      <c r="C2790">
        <v>10</v>
      </c>
      <c r="D2790">
        <v>2000</v>
      </c>
      <c r="E2790">
        <v>35</v>
      </c>
      <c r="F2790">
        <f>I2790*[1]!wallScanRefl(B2790,G2720,H2720,I2720,K2720)+J2720</f>
        <v>39.365673139449811</v>
      </c>
      <c r="G2790">
        <f t="shared" si="59"/>
        <v>0.54454577030038764</v>
      </c>
      <c r="I2790">
        <f>IF(B2790&gt;H2720,EXP(-1.414*M2720*J2790),1)</f>
        <v>1</v>
      </c>
      <c r="J2790">
        <f>IF(B2790&gt;H2720,B2790-H2720,0)</f>
        <v>0</v>
      </c>
    </row>
    <row r="2791" spans="1:10">
      <c r="A2791">
        <v>69</v>
      </c>
      <c r="B2791">
        <v>-23.43</v>
      </c>
      <c r="C2791">
        <v>10</v>
      </c>
      <c r="D2791">
        <v>2000</v>
      </c>
      <c r="E2791">
        <v>41</v>
      </c>
      <c r="F2791">
        <f>I2791*[1]!wallScanRefl(B2791,G2720,H2720,I2720,K2720)+J2720</f>
        <v>39.365673139449811</v>
      </c>
      <c r="G2791">
        <f t="shared" si="59"/>
        <v>6.5146933832093579E-2</v>
      </c>
      <c r="I2791">
        <f>IF(B2791&gt;H2720,EXP(-1.414*M2720*J2791),1)</f>
        <v>1</v>
      </c>
      <c r="J2791">
        <f>IF(B2791&gt;H2720,B2791-H2720,0)</f>
        <v>0</v>
      </c>
    </row>
    <row r="2792" spans="1:10">
      <c r="A2792">
        <v>70</v>
      </c>
      <c r="B2792">
        <v>-23.495000000000001</v>
      </c>
      <c r="C2792">
        <v>10</v>
      </c>
      <c r="D2792">
        <v>2000</v>
      </c>
      <c r="E2792">
        <v>55</v>
      </c>
      <c r="F2792">
        <f>I2792*[1]!wallScanRefl(B2792,G2720,H2720,I2720,K2720)+J2720</f>
        <v>39.365673139449811</v>
      </c>
      <c r="G2792">
        <f t="shared" si="59"/>
        <v>4.4442213887731112</v>
      </c>
      <c r="I2792">
        <f>IF(B2792&gt;H2720,EXP(-1.414*M2720*J2792),1)</f>
        <v>1</v>
      </c>
      <c r="J2792">
        <f>IF(B2792&gt;H2720,B2792-H2720,0)</f>
        <v>0</v>
      </c>
    </row>
    <row r="2793" spans="1:10">
      <c r="A2793">
        <v>71</v>
      </c>
      <c r="B2793">
        <v>-23.56</v>
      </c>
      <c r="C2793">
        <v>9</v>
      </c>
      <c r="D2793">
        <v>2000</v>
      </c>
      <c r="E2793">
        <v>33</v>
      </c>
      <c r="F2793">
        <f>I2793*[1]!wallScanRefl(B2793,G2720,H2720,I2720,K2720)+J2720</f>
        <v>39.365673139449811</v>
      </c>
      <c r="G2793">
        <f t="shared" si="59"/>
        <v>1.2279331672216003</v>
      </c>
      <c r="I2793">
        <f>IF(B2793&gt;H2720,EXP(-1.414*M2720*J2793),1)</f>
        <v>1</v>
      </c>
      <c r="J2793">
        <f>IF(B2793&gt;H2720,B2793-H2720,0)</f>
        <v>0</v>
      </c>
    </row>
    <row r="2794" spans="1:10">
      <c r="A2794">
        <v>72</v>
      </c>
      <c r="B2794">
        <v>-23.625</v>
      </c>
      <c r="C2794">
        <v>9</v>
      </c>
      <c r="D2794">
        <v>2000</v>
      </c>
      <c r="E2794">
        <v>49</v>
      </c>
      <c r="F2794">
        <f>I2794*[1]!wallScanRefl(B2794,G2720,H2720,I2720,K2720)+J2720</f>
        <v>39.365673139449811</v>
      </c>
      <c r="G2794">
        <f t="shared" si="59"/>
        <v>1.8942908991003851</v>
      </c>
      <c r="I2794">
        <f>IF(B2794&gt;H2720,EXP(-1.414*M2720*J2794),1)</f>
        <v>1</v>
      </c>
      <c r="J2794">
        <f>IF(B2794&gt;H2720,B2794-H2720,0)</f>
        <v>0</v>
      </c>
    </row>
    <row r="2795" spans="1:10">
      <c r="A2795">
        <v>73</v>
      </c>
      <c r="B2795">
        <v>-23.69</v>
      </c>
      <c r="C2795">
        <v>9</v>
      </c>
      <c r="D2795">
        <v>2000</v>
      </c>
      <c r="E2795">
        <v>35</v>
      </c>
      <c r="F2795">
        <f>I2795*[1]!wallScanRefl(B2795,G2720,H2720,I2720,K2720)+J2720</f>
        <v>39.365673139449811</v>
      </c>
      <c r="G2795">
        <f t="shared" si="59"/>
        <v>0.54454577030038764</v>
      </c>
      <c r="I2795">
        <f>IF(B2795&gt;H2720,EXP(-1.414*M2720*J2795),1)</f>
        <v>1</v>
      </c>
      <c r="J2795">
        <f>IF(B2795&gt;H2720,B2795-H2720,0)</f>
        <v>0</v>
      </c>
    </row>
    <row r="2796" spans="1:10">
      <c r="A2796">
        <v>74</v>
      </c>
      <c r="B2796">
        <v>-23.754999999999999</v>
      </c>
      <c r="C2796">
        <v>10</v>
      </c>
      <c r="D2796">
        <v>2000</v>
      </c>
      <c r="E2796">
        <v>34</v>
      </c>
      <c r="F2796">
        <f>I2796*[1]!wallScanRefl(B2796,G2720,H2720,I2720,K2720)+J2720</f>
        <v>39.365673139449811</v>
      </c>
      <c r="G2796">
        <f t="shared" si="59"/>
        <v>0.8467778893945056</v>
      </c>
      <c r="I2796">
        <f>IF(B2796&gt;H2720,EXP(-1.414*M2720*J2796),1)</f>
        <v>1</v>
      </c>
      <c r="J2796">
        <f>IF(B2796&gt;H2720,B2796-H2720,0)</f>
        <v>0</v>
      </c>
    </row>
    <row r="2797" spans="1:10">
      <c r="A2797">
        <v>75</v>
      </c>
      <c r="B2797">
        <v>-23.815000000000001</v>
      </c>
      <c r="C2797">
        <v>9</v>
      </c>
      <c r="D2797">
        <v>2000</v>
      </c>
      <c r="E2797">
        <v>41</v>
      </c>
      <c r="F2797">
        <f>I2797*[1]!wallScanRefl(B2797,G2720,H2720,I2720,K2720)+J2720</f>
        <v>39.365673139449811</v>
      </c>
      <c r="G2797">
        <f t="shared" si="59"/>
        <v>6.5146933832093579E-2</v>
      </c>
      <c r="I2797">
        <f>IF(B2797&gt;H2720,EXP(-1.414*M2720*J2797),1)</f>
        <v>1</v>
      </c>
      <c r="J2797">
        <f>IF(B2797&gt;H2720,B2797-H2720,0)</f>
        <v>0</v>
      </c>
    </row>
    <row r="2798" spans="1:10">
      <c r="A2798" t="s">
        <v>0</v>
      </c>
    </row>
    <row r="2799" spans="1:10">
      <c r="A2799" t="s">
        <v>0</v>
      </c>
    </row>
    <row r="2800" spans="1:10">
      <c r="A2800" t="s">
        <v>0</v>
      </c>
    </row>
    <row r="2801" spans="1:13">
      <c r="A2801" t="s">
        <v>0</v>
      </c>
    </row>
    <row r="2802" spans="1:13">
      <c r="A2802" t="s">
        <v>74</v>
      </c>
    </row>
    <row r="2803" spans="1:13">
      <c r="A2803" t="s">
        <v>2</v>
      </c>
    </row>
    <row r="2804" spans="1:13">
      <c r="A2804" t="s">
        <v>15</v>
      </c>
    </row>
    <row r="2805" spans="1:13">
      <c r="A2805" t="s">
        <v>4</v>
      </c>
    </row>
    <row r="2806" spans="1:13">
      <c r="A2806" t="s">
        <v>5</v>
      </c>
    </row>
    <row r="2807" spans="1:13">
      <c r="A2807" t="s">
        <v>6</v>
      </c>
    </row>
    <row r="2808" spans="1:13">
      <c r="A2808" t="s">
        <v>7</v>
      </c>
    </row>
    <row r="2809" spans="1:13">
      <c r="A2809" t="s">
        <v>75</v>
      </c>
    </row>
    <row r="2810" spans="1:13">
      <c r="A2810" t="s">
        <v>9</v>
      </c>
    </row>
    <row r="2811" spans="1:13">
      <c r="A2811" t="s">
        <v>10</v>
      </c>
      <c r="G2811" t="s">
        <v>159</v>
      </c>
      <c r="H2811" t="s">
        <v>160</v>
      </c>
      <c r="I2811" t="s">
        <v>161</v>
      </c>
      <c r="J2811" t="s">
        <v>162</v>
      </c>
      <c r="K2811" t="s">
        <v>109</v>
      </c>
      <c r="M2811" t="s">
        <v>163</v>
      </c>
    </row>
    <row r="2812" spans="1:13">
      <c r="A2812" t="s">
        <v>11</v>
      </c>
      <c r="G2812">
        <v>286.76477985393905</v>
      </c>
      <c r="H2812">
        <v>-21.311640597517947</v>
      </c>
      <c r="I2812">
        <v>0.72442731430013374</v>
      </c>
      <c r="J2812">
        <v>40.277060203590935</v>
      </c>
      <c r="K2812">
        <v>90</v>
      </c>
      <c r="M2812">
        <v>0.21490531166020763</v>
      </c>
    </row>
    <row r="2813" spans="1:13">
      <c r="A2813" t="s">
        <v>0</v>
      </c>
    </row>
    <row r="2814" spans="1:13">
      <c r="A2814" t="s">
        <v>130</v>
      </c>
      <c r="B2814" t="s">
        <v>123</v>
      </c>
      <c r="C2814" t="s">
        <v>112</v>
      </c>
      <c r="D2814" t="s">
        <v>129</v>
      </c>
      <c r="E2814" t="s">
        <v>128</v>
      </c>
      <c r="F2814" t="s">
        <v>164</v>
      </c>
      <c r="G2814" t="s">
        <v>165</v>
      </c>
      <c r="H2814" t="s">
        <v>166</v>
      </c>
      <c r="I2814" t="s">
        <v>167</v>
      </c>
      <c r="J2814" t="s">
        <v>157</v>
      </c>
    </row>
    <row r="2815" spans="1:13">
      <c r="A2815">
        <v>1</v>
      </c>
      <c r="B2815">
        <v>-18.989999999999998</v>
      </c>
      <c r="C2815">
        <v>10</v>
      </c>
      <c r="D2815">
        <v>2000</v>
      </c>
      <c r="E2815">
        <v>185</v>
      </c>
      <c r="F2815">
        <f>I2815*[1]!wallScanRefl(B2815,G2812,H2812,I2812,K2812)+J2812</f>
        <v>181.90042625588964</v>
      </c>
      <c r="G2815">
        <f>(F2815-E2815)^2/E2815</f>
        <v>5.1931661595558412E-2</v>
      </c>
      <c r="H2815">
        <f>SUM(G2815:G2889)/(COUNT(G2815:G2889)-4)</f>
        <v>1.0611331051862818</v>
      </c>
      <c r="I2815">
        <f>IF(B2815&gt;H2812,EXP(-1.414*M2812*J2815),1)</f>
        <v>0.49386596960907553</v>
      </c>
      <c r="J2815">
        <f>IF(B2815&gt;H2812,B2815-H2812,0)</f>
        <v>2.3216405975179484</v>
      </c>
    </row>
    <row r="2816" spans="1:13">
      <c r="A2816">
        <v>2</v>
      </c>
      <c r="B2816">
        <v>-19.074999999999999</v>
      </c>
      <c r="C2816">
        <v>9</v>
      </c>
      <c r="D2816">
        <v>2000</v>
      </c>
      <c r="E2816">
        <v>209</v>
      </c>
      <c r="F2816">
        <f>I2816*[1]!wallScanRefl(B2816,G2812,H2812,I2812,K2812)+J2812</f>
        <v>185.6061348773793</v>
      </c>
      <c r="G2816">
        <f t="shared" ref="G2816:G2879" si="60">(F2816-E2816)^2/E2816</f>
        <v>2.6185307434228182</v>
      </c>
      <c r="I2816">
        <f>IF(B2816&gt;H2812,EXP(-1.414*M2812*J2816),1)</f>
        <v>0.50678843736601953</v>
      </c>
      <c r="J2816">
        <f>IF(B2816&gt;H2812,B2816-H2812,0)</f>
        <v>2.2366405975179475</v>
      </c>
    </row>
    <row r="2817" spans="1:10">
      <c r="A2817">
        <v>3</v>
      </c>
      <c r="B2817">
        <v>-19.135000000000002</v>
      </c>
      <c r="C2817">
        <v>9</v>
      </c>
      <c r="D2817">
        <v>2000</v>
      </c>
      <c r="E2817">
        <v>185</v>
      </c>
      <c r="F2817">
        <f>I2817*[1]!wallScanRefl(B2817,G2812,H2812,I2812,K2812)+J2812</f>
        <v>188.28016001101756</v>
      </c>
      <c r="G2817">
        <f t="shared" si="60"/>
        <v>5.8159187556101083E-2</v>
      </c>
      <c r="I2817">
        <f>IF(B2817&gt;H2812,EXP(-1.414*M2812*J2817),1)</f>
        <v>0.51611324055489172</v>
      </c>
      <c r="J2817">
        <f>IF(B2817&gt;H2812,B2817-H2812,0)</f>
        <v>2.1766405975179453</v>
      </c>
    </row>
    <row r="2818" spans="1:10">
      <c r="A2818">
        <v>4</v>
      </c>
      <c r="B2818">
        <v>-19.195</v>
      </c>
      <c r="C2818">
        <v>10</v>
      </c>
      <c r="D2818">
        <v>2000</v>
      </c>
      <c r="E2818">
        <v>192</v>
      </c>
      <c r="F2818">
        <f>I2818*[1]!wallScanRefl(B2818,G2812,H2812,I2812,K2812)+J2812</f>
        <v>191.00338665805813</v>
      </c>
      <c r="G2818">
        <f t="shared" si="60"/>
        <v>5.1731153819611266E-3</v>
      </c>
      <c r="I2818">
        <f>IF(B2818&gt;H2812,EXP(-1.414*M2812*J2818),1)</f>
        <v>0.52560961820778074</v>
      </c>
      <c r="J2818">
        <f>IF(B2818&gt;H2812,B2818-H2812,0)</f>
        <v>2.1166405975179465</v>
      </c>
    </row>
    <row r="2819" spans="1:10">
      <c r="A2819">
        <v>5</v>
      </c>
      <c r="B2819">
        <v>-19.265000000000001</v>
      </c>
      <c r="C2819">
        <v>10</v>
      </c>
      <c r="D2819">
        <v>2000</v>
      </c>
      <c r="E2819">
        <v>196</v>
      </c>
      <c r="F2819">
        <f>I2819*[1]!wallScanRefl(B2819,G2812,H2812,I2812,K2812)+J2812</f>
        <v>194.24387834435277</v>
      </c>
      <c r="G2819">
        <f t="shared" si="60"/>
        <v>1.5734506476699921E-2</v>
      </c>
      <c r="I2819">
        <f>IF(B2819&gt;H2812,EXP(-1.414*M2812*J2819),1)</f>
        <v>0.53690979142969852</v>
      </c>
      <c r="J2819">
        <f>IF(B2819&gt;H2812,B2819-H2812,0)</f>
        <v>2.0466405975179462</v>
      </c>
    </row>
    <row r="2820" spans="1:10">
      <c r="A2820">
        <v>6</v>
      </c>
      <c r="B2820">
        <v>-19.34</v>
      </c>
      <c r="C2820">
        <v>9</v>
      </c>
      <c r="D2820">
        <v>2000</v>
      </c>
      <c r="E2820">
        <v>187</v>
      </c>
      <c r="F2820">
        <f>I2820*[1]!wallScanRefl(B2820,G2812,H2812,I2812,K2812)+J2812</f>
        <v>197.79318314060237</v>
      </c>
      <c r="G2820">
        <f t="shared" si="60"/>
        <v>0.62295616206728965</v>
      </c>
      <c r="I2820">
        <f>IF(B2820&gt;H2812,EXP(-1.414*M2812*J2820),1)</f>
        <v>0.54928685111623821</v>
      </c>
      <c r="J2820">
        <f>IF(B2820&gt;H2812,B2820-H2812,0)</f>
        <v>1.971640597517947</v>
      </c>
    </row>
    <row r="2821" spans="1:10">
      <c r="A2821">
        <v>7</v>
      </c>
      <c r="B2821">
        <v>-19.395</v>
      </c>
      <c r="C2821">
        <v>10</v>
      </c>
      <c r="D2821">
        <v>2000</v>
      </c>
      <c r="E2821">
        <v>211</v>
      </c>
      <c r="F2821">
        <f>I2821*[1]!wallScanRefl(B2821,G2812,H2812,I2812,K2812)+J2812</f>
        <v>200.44790202538425</v>
      </c>
      <c r="G2821">
        <f t="shared" si="60"/>
        <v>0.52770981832175246</v>
      </c>
      <c r="I2821">
        <f>IF(B2821&gt;H2812,EXP(-1.414*M2812*J2821),1)</f>
        <v>0.55854432996749059</v>
      </c>
      <c r="J2821">
        <f>IF(B2821&gt;H2812,B2821-H2812,0)</f>
        <v>1.9166405975179472</v>
      </c>
    </row>
    <row r="2822" spans="1:10">
      <c r="A2822">
        <v>8</v>
      </c>
      <c r="B2822">
        <v>-19.46</v>
      </c>
      <c r="C2822">
        <v>10</v>
      </c>
      <c r="D2822">
        <v>2000</v>
      </c>
      <c r="E2822">
        <v>197</v>
      </c>
      <c r="F2822">
        <f>I2822*[1]!wallScanRefl(B2822,G2812,H2812,I2812,K2812)+J2812</f>
        <v>203.64303924761816</v>
      </c>
      <c r="G2822">
        <f t="shared" si="60"/>
        <v>0.22401000226088974</v>
      </c>
      <c r="I2822">
        <f>IF(B2822&gt;H2812,EXP(-1.414*M2812*J2822),1)</f>
        <v>0.56968634407348129</v>
      </c>
      <c r="J2822">
        <f>IF(B2822&gt;H2812,B2822-H2812,0)</f>
        <v>1.851640597517946</v>
      </c>
    </row>
    <row r="2823" spans="1:10">
      <c r="A2823">
        <v>9</v>
      </c>
      <c r="B2823">
        <v>-19.53</v>
      </c>
      <c r="C2823">
        <v>10</v>
      </c>
      <c r="D2823">
        <v>2000</v>
      </c>
      <c r="E2823">
        <v>209</v>
      </c>
      <c r="F2823">
        <f>I2823*[1]!wallScanRefl(B2823,G2812,H2812,I2812,K2812)+J2812</f>
        <v>207.15527303827898</v>
      </c>
      <c r="G2823">
        <f t="shared" si="60"/>
        <v>1.6282380685648204E-2</v>
      </c>
      <c r="I2823">
        <f>IF(B2823&gt;H2812,EXP(-1.414*M2812*J2823),1)</f>
        <v>0.58193413054310883</v>
      </c>
      <c r="J2823">
        <f>IF(B2823&gt;H2812,B2823-H2812,0)</f>
        <v>1.7816405975179457</v>
      </c>
    </row>
    <row r="2824" spans="1:10">
      <c r="A2824">
        <v>10</v>
      </c>
      <c r="B2824">
        <v>-19.59</v>
      </c>
      <c r="C2824">
        <v>9</v>
      </c>
      <c r="D2824">
        <v>2000</v>
      </c>
      <c r="E2824">
        <v>200</v>
      </c>
      <c r="F2824">
        <f>I2824*[1]!wallScanRefl(B2824,G2812,H2812,I2812,K2812)+J2812</f>
        <v>210.22579788940189</v>
      </c>
      <c r="G2824">
        <f t="shared" si="60"/>
        <v>0.52283471237448065</v>
      </c>
      <c r="I2824">
        <f>IF(B2824&gt;H2812,EXP(-1.414*M2812*J2824),1)</f>
        <v>0.59264159905680447</v>
      </c>
      <c r="J2824">
        <f>IF(B2824&gt;H2812,B2824-H2812,0)</f>
        <v>1.721640597517947</v>
      </c>
    </row>
    <row r="2825" spans="1:10">
      <c r="A2825">
        <v>11</v>
      </c>
      <c r="B2825">
        <v>-19.66</v>
      </c>
      <c r="C2825">
        <v>9</v>
      </c>
      <c r="D2825">
        <v>2000</v>
      </c>
      <c r="E2825">
        <v>213</v>
      </c>
      <c r="F2825">
        <f>I2825*[1]!wallScanRefl(B2825,G2812,H2812,I2812,K2812)+J2812</f>
        <v>213.87955556081641</v>
      </c>
      <c r="G2825">
        <f t="shared" si="60"/>
        <v>3.6320093171975393E-3</v>
      </c>
      <c r="I2825">
        <f>IF(B2825&gt;H2812,EXP(-1.414*M2812*J2825),1)</f>
        <v>0.60538290457303812</v>
      </c>
      <c r="J2825">
        <f>IF(B2825&gt;H2812,B2825-H2812,0)</f>
        <v>1.6516405975179467</v>
      </c>
    </row>
    <row r="2826" spans="1:10">
      <c r="A2826">
        <v>12</v>
      </c>
      <c r="B2826">
        <v>-19.725000000000001</v>
      </c>
      <c r="C2826">
        <v>9</v>
      </c>
      <c r="D2826">
        <v>2000</v>
      </c>
      <c r="E2826">
        <v>205</v>
      </c>
      <c r="F2826">
        <f>I2826*[1]!wallScanRefl(B2826,G2812,H2812,I2812,K2812)+J2812</f>
        <v>217.34263153943741</v>
      </c>
      <c r="G2826">
        <f t="shared" si="60"/>
        <v>0.74312465033324382</v>
      </c>
      <c r="I2826">
        <f>IF(B2826&gt;H2812,EXP(-1.414*M2812*J2826),1)</f>
        <v>0.61745926897310455</v>
      </c>
      <c r="J2826">
        <f>IF(B2826&gt;H2812,B2826-H2812,0)</f>
        <v>1.5866405975179454</v>
      </c>
    </row>
    <row r="2827" spans="1:10">
      <c r="A2827">
        <v>13</v>
      </c>
      <c r="B2827">
        <v>-19.795000000000002</v>
      </c>
      <c r="C2827">
        <v>10</v>
      </c>
      <c r="D2827">
        <v>2000</v>
      </c>
      <c r="E2827">
        <v>250</v>
      </c>
      <c r="F2827">
        <f>I2827*[1]!wallScanRefl(B2827,G2812,H2812,I2812,K2812)+J2812</f>
        <v>221.14939526373044</v>
      </c>
      <c r="G2827">
        <f t="shared" si="60"/>
        <v>3.3294295745938385</v>
      </c>
      <c r="I2827">
        <f>IF(B2827&gt;H2812,EXP(-1.414*M2812*J2827),1)</f>
        <v>0.63073413392071764</v>
      </c>
      <c r="J2827">
        <f>IF(B2827&gt;H2812,B2827-H2812,0)</f>
        <v>1.5166405975179451</v>
      </c>
    </row>
    <row r="2828" spans="1:10">
      <c r="A2828">
        <v>14</v>
      </c>
      <c r="B2828">
        <v>-19.850000000000001</v>
      </c>
      <c r="C2828">
        <v>9</v>
      </c>
      <c r="D2828">
        <v>2000</v>
      </c>
      <c r="E2828">
        <v>206</v>
      </c>
      <c r="F2828">
        <f>I2828*[1]!wallScanRefl(B2828,G2812,H2812,I2812,K2812)+J2812</f>
        <v>224.19775116956211</v>
      </c>
      <c r="G2828">
        <f t="shared" si="60"/>
        <v>1.6075638234431997</v>
      </c>
      <c r="I2828">
        <f>IF(B2828&gt;H2812,EXP(-1.414*M2812*J2828),1)</f>
        <v>0.64136429536308281</v>
      </c>
      <c r="J2828">
        <f>IF(B2828&gt;H2812,B2828-H2812,0)</f>
        <v>1.4616405975179454</v>
      </c>
    </row>
    <row r="2829" spans="1:10">
      <c r="A2829">
        <v>15</v>
      </c>
      <c r="B2829">
        <v>-19.914999999999999</v>
      </c>
      <c r="C2829">
        <v>9</v>
      </c>
      <c r="D2829">
        <v>2000</v>
      </c>
      <c r="E2829">
        <v>213</v>
      </c>
      <c r="F2829">
        <f>I2829*[1]!wallScanRefl(B2829,G2812,H2812,I2812,K2812)+J2812</f>
        <v>227.86665768812898</v>
      </c>
      <c r="G2829">
        <f t="shared" si="60"/>
        <v>1.0376408958497867</v>
      </c>
      <c r="I2829">
        <f>IF(B2829&gt;H2812,EXP(-1.414*M2812*J2829),1)</f>
        <v>0.65415842761473375</v>
      </c>
      <c r="J2829">
        <f>IF(B2829&gt;H2812,B2829-H2812,0)</f>
        <v>1.3966405975179477</v>
      </c>
    </row>
    <row r="2830" spans="1:10">
      <c r="A2830">
        <v>16</v>
      </c>
      <c r="B2830">
        <v>-19.984999999999999</v>
      </c>
      <c r="C2830">
        <v>10</v>
      </c>
      <c r="D2830">
        <v>2000</v>
      </c>
      <c r="E2830">
        <v>231</v>
      </c>
      <c r="F2830">
        <f>I2830*[1]!wallScanRefl(B2830,G2812,H2812,I2812,K2812)+J2812</f>
        <v>231.89967929346636</v>
      </c>
      <c r="G2830">
        <f t="shared" si="60"/>
        <v>3.503994939792789E-3</v>
      </c>
      <c r="I2830">
        <f>IF(B2830&gt;H2812,EXP(-1.414*M2812*J2830),1)</f>
        <v>0.66822229420041268</v>
      </c>
      <c r="J2830">
        <f>IF(B2830&gt;H2812,B2830-H2812,0)</f>
        <v>1.3266405975179474</v>
      </c>
    </row>
    <row r="2831" spans="1:10">
      <c r="A2831">
        <v>17</v>
      </c>
      <c r="B2831">
        <v>-20.04</v>
      </c>
      <c r="C2831">
        <v>10</v>
      </c>
      <c r="D2831">
        <v>2000</v>
      </c>
      <c r="E2831">
        <v>237</v>
      </c>
      <c r="F2831">
        <f>I2831*[1]!wallScanRefl(B2831,G2812,H2812,I2812,K2812)+J2812</f>
        <v>235.1292165380612</v>
      </c>
      <c r="G2831">
        <f t="shared" si="60"/>
        <v>1.4767218402800505E-2</v>
      </c>
      <c r="I2831">
        <f>IF(B2831&gt;H2812,EXP(-1.414*M2812*J2831),1)</f>
        <v>0.67948426732779521</v>
      </c>
      <c r="J2831">
        <f>IF(B2831&gt;H2812,B2831-H2812,0)</f>
        <v>1.2716405975179477</v>
      </c>
    </row>
    <row r="2832" spans="1:10">
      <c r="A2832">
        <v>18</v>
      </c>
      <c r="B2832">
        <v>-20.105</v>
      </c>
      <c r="C2832">
        <v>10</v>
      </c>
      <c r="D2832">
        <v>2000</v>
      </c>
      <c r="E2832">
        <v>250</v>
      </c>
      <c r="F2832">
        <f>I2832*[1]!wallScanRefl(B2832,G2812,H2812,I2812,K2812)+J2812</f>
        <v>239.01618729038756</v>
      </c>
      <c r="G2832">
        <f t="shared" si="60"/>
        <v>0.48257656655937481</v>
      </c>
      <c r="I2832">
        <f>IF(B2832&gt;H2812,EXP(-1.414*M2812*J2832),1)</f>
        <v>0.69303882850614551</v>
      </c>
      <c r="J2832">
        <f>IF(B2832&gt;H2812,B2832-H2812,0)</f>
        <v>1.2066405975179464</v>
      </c>
    </row>
    <row r="2833" spans="1:10">
      <c r="A2833">
        <v>19</v>
      </c>
      <c r="B2833">
        <v>-20.175000000000001</v>
      </c>
      <c r="C2833">
        <v>9</v>
      </c>
      <c r="D2833">
        <v>2000</v>
      </c>
      <c r="E2833">
        <v>243</v>
      </c>
      <c r="F2833">
        <f>I2833*[1]!wallScanRefl(B2833,G2812,H2812,I2812,K2812)+J2812</f>
        <v>243.28891458505007</v>
      </c>
      <c r="G2833">
        <f t="shared" si="60"/>
        <v>3.4350468088333941E-4</v>
      </c>
      <c r="I2833">
        <f>IF(B2833&gt;H2812,EXP(-1.414*M2812*J2833),1)</f>
        <v>0.70793859163897788</v>
      </c>
      <c r="J2833">
        <f>IF(B2833&gt;H2812,B2833-H2812,0)</f>
        <v>1.1366405975179461</v>
      </c>
    </row>
    <row r="2834" spans="1:10">
      <c r="A2834">
        <v>20</v>
      </c>
      <c r="B2834">
        <v>-20.245000000000001</v>
      </c>
      <c r="C2834">
        <v>9</v>
      </c>
      <c r="D2834">
        <v>2000</v>
      </c>
      <c r="E2834">
        <v>253</v>
      </c>
      <c r="F2834">
        <f>I2834*[1]!wallScanRefl(B2834,G2812,H2812,I2812,K2812)+J2812</f>
        <v>247.65350199202243</v>
      </c>
      <c r="G2834">
        <f t="shared" si="60"/>
        <v>0.1129843515782931</v>
      </c>
      <c r="I2834">
        <f>IF(B2834&gt;H2812,EXP(-1.414*M2812*J2834),1)</f>
        <v>0.72315868738851663</v>
      </c>
      <c r="J2834">
        <f>IF(B2834&gt;H2812,B2834-H2812,0)</f>
        <v>1.0666405975179458</v>
      </c>
    </row>
    <row r="2835" spans="1:10">
      <c r="A2835">
        <v>21</v>
      </c>
      <c r="B2835">
        <v>-20.305</v>
      </c>
      <c r="C2835">
        <v>9</v>
      </c>
      <c r="D2835">
        <v>2000</v>
      </c>
      <c r="E2835">
        <v>252</v>
      </c>
      <c r="F2835">
        <f>I2835*[1]!wallScanRefl(B2835,G2812,H2812,I2812,K2812)+J2812</f>
        <v>251.4691859404094</v>
      </c>
      <c r="G2835">
        <f t="shared" si="60"/>
        <v>1.1181093883295622E-3</v>
      </c>
      <c r="I2835">
        <f>IF(B2835&gt;H2812,EXP(-1.414*M2812*J2835),1)</f>
        <v>0.7364646587505872</v>
      </c>
      <c r="J2835">
        <f>IF(B2835&gt;H2812,B2835-H2812,0)</f>
        <v>1.0066405975179471</v>
      </c>
    </row>
    <row r="2836" spans="1:10">
      <c r="A2836">
        <v>22</v>
      </c>
      <c r="B2836">
        <v>-20.37</v>
      </c>
      <c r="C2836">
        <v>10</v>
      </c>
      <c r="D2836">
        <v>2000</v>
      </c>
      <c r="E2836">
        <v>255</v>
      </c>
      <c r="F2836">
        <f>I2836*[1]!wallScanRefl(B2836,G2812,H2812,I2812,K2812)+J2812</f>
        <v>255.68211142865263</v>
      </c>
      <c r="G2836">
        <f t="shared" si="60"/>
        <v>1.8246117690138637E-3</v>
      </c>
      <c r="I2836">
        <f>IF(B2836&gt;H2812,EXP(-1.414*M2812*J2836),1)</f>
        <v>0.7511558823045712</v>
      </c>
      <c r="J2836">
        <f>IF(B2836&gt;H2812,B2836-H2812,0)</f>
        <v>0.94164059751794582</v>
      </c>
    </row>
    <row r="2837" spans="1:10">
      <c r="A2837">
        <v>23</v>
      </c>
      <c r="B2837">
        <v>-20.440000000000001</v>
      </c>
      <c r="C2837">
        <v>10</v>
      </c>
      <c r="D2837">
        <v>2000</v>
      </c>
      <c r="E2837">
        <v>273</v>
      </c>
      <c r="F2837">
        <f>I2837*[1]!wallScanRefl(B2837,G2812,H2812,I2812,K2812)+J2812</f>
        <v>260.31314234475172</v>
      </c>
      <c r="G2837">
        <f t="shared" si="60"/>
        <v>0.58958372587740571</v>
      </c>
      <c r="I2837">
        <f>IF(B2837&gt;H2812,EXP(-1.414*M2812*J2837),1)</f>
        <v>0.76730511415395608</v>
      </c>
      <c r="J2837">
        <f>IF(B2837&gt;H2812,B2837-H2812,0)</f>
        <v>0.87164059751794554</v>
      </c>
    </row>
    <row r="2838" spans="1:10">
      <c r="A2838">
        <v>24</v>
      </c>
      <c r="B2838">
        <v>-20.51</v>
      </c>
      <c r="C2838">
        <v>10</v>
      </c>
      <c r="D2838">
        <v>2000</v>
      </c>
      <c r="E2838">
        <v>260</v>
      </c>
      <c r="F2838">
        <f>I2838*[1]!wallScanRefl(B2838,G2812,H2812,I2812,K2812)+J2812</f>
        <v>265.04373660546082</v>
      </c>
      <c r="G2838">
        <f t="shared" si="60"/>
        <v>9.7843380558713278E-2</v>
      </c>
      <c r="I2838">
        <f>IF(B2838&gt;H2812,EXP(-1.414*M2812*J2838),1)</f>
        <v>0.78380154116678036</v>
      </c>
      <c r="J2838">
        <f>IF(B2838&gt;H2812,B2838-H2812,0)</f>
        <v>0.80164059751794525</v>
      </c>
    </row>
    <row r="2839" spans="1:10">
      <c r="A2839">
        <v>25</v>
      </c>
      <c r="B2839">
        <v>-20.57</v>
      </c>
      <c r="C2839">
        <v>10</v>
      </c>
      <c r="D2839">
        <v>2000</v>
      </c>
      <c r="E2839">
        <v>256</v>
      </c>
      <c r="F2839">
        <f>I2839*[1]!wallScanRefl(B2839,G2812,H2812,I2812,K2812)+J2812</f>
        <v>269.17939730000529</v>
      </c>
      <c r="G2839">
        <f t="shared" si="60"/>
        <v>0.67850200465385457</v>
      </c>
      <c r="I2839">
        <f>IF(B2839&gt;H2812,EXP(-1.414*M2812*J2839),1)</f>
        <v>0.7982233285865985</v>
      </c>
      <c r="J2839">
        <f>IF(B2839&gt;H2812,B2839-H2812,0)</f>
        <v>0.74164059751794653</v>
      </c>
    </row>
    <row r="2840" spans="1:10">
      <c r="A2840">
        <v>26</v>
      </c>
      <c r="B2840">
        <v>-20.635000000000002</v>
      </c>
      <c r="C2840">
        <v>9</v>
      </c>
      <c r="D2840">
        <v>2000</v>
      </c>
      <c r="E2840">
        <v>258</v>
      </c>
      <c r="F2840">
        <f>I2840*[1]!wallScanRefl(B2840,G2812,H2812,I2812,K2812)+J2812</f>
        <v>273.74561153222373</v>
      </c>
      <c r="G2840">
        <f t="shared" si="60"/>
        <v>0.96094683148719784</v>
      </c>
      <c r="I2840">
        <f>IF(B2840&gt;H2812,EXP(-1.414*M2812*J2840),1)</f>
        <v>0.81414653308383211</v>
      </c>
      <c r="J2840">
        <f>IF(B2840&gt;H2812,B2840-H2812,0)</f>
        <v>0.67664059751794525</v>
      </c>
    </row>
    <row r="2841" spans="1:10">
      <c r="A2841">
        <v>27</v>
      </c>
      <c r="B2841">
        <v>-20.704999999999998</v>
      </c>
      <c r="C2841">
        <v>9</v>
      </c>
      <c r="D2841">
        <v>2000</v>
      </c>
      <c r="E2841">
        <v>272</v>
      </c>
      <c r="F2841">
        <f>I2841*[1]!wallScanRefl(B2841,G2812,H2812,I2812,K2812)+J2812</f>
        <v>278.76499280016833</v>
      </c>
      <c r="G2841">
        <f t="shared" si="60"/>
        <v>0.16825414553797549</v>
      </c>
      <c r="I2841">
        <f>IF(B2841&gt;H2812,EXP(-1.414*M2812*J2841),1)</f>
        <v>0.83165001196468047</v>
      </c>
      <c r="J2841">
        <f>IF(B2841&gt;H2812,B2841-H2812,0)</f>
        <v>0.60664059751794852</v>
      </c>
    </row>
    <row r="2842" spans="1:10">
      <c r="A2842">
        <v>28</v>
      </c>
      <c r="B2842">
        <v>-20.765000000000001</v>
      </c>
      <c r="C2842">
        <v>9</v>
      </c>
      <c r="D2842">
        <v>2000</v>
      </c>
      <c r="E2842">
        <v>308</v>
      </c>
      <c r="F2842">
        <f>I2842*[1]!wallScanRefl(B2842,G2812,H2812,I2812,K2812)+J2812</f>
        <v>283.1531217913157</v>
      </c>
      <c r="G2842">
        <f t="shared" si="60"/>
        <v>2.0044394698610093</v>
      </c>
      <c r="I2842">
        <f>IF(B2842&gt;H2812,EXP(-1.414*M2812*J2842),1)</f>
        <v>0.84695220142247396</v>
      </c>
      <c r="J2842">
        <f>IF(B2842&gt;H2812,B2842-H2812,0)</f>
        <v>0.54664059751794625</v>
      </c>
    </row>
    <row r="2843" spans="1:10">
      <c r="A2843">
        <v>29</v>
      </c>
      <c r="B2843">
        <v>-20.83</v>
      </c>
      <c r="C2843">
        <v>9</v>
      </c>
      <c r="D2843">
        <v>2000</v>
      </c>
      <c r="E2843">
        <v>270</v>
      </c>
      <c r="F2843">
        <f>I2843*[1]!wallScanRefl(B2843,G2812,H2812,I2812,K2812)+J2812</f>
        <v>287.55589600829046</v>
      </c>
      <c r="G2843">
        <f t="shared" si="60"/>
        <v>1.1415166098292924</v>
      </c>
      <c r="I2843">
        <f>IF(B2843&gt;H2812,EXP(-1.414*M2812*J2843),1)</f>
        <v>0.86384746446434879</v>
      </c>
      <c r="J2843">
        <f>IF(B2843&gt;H2812,B2843-H2812,0)</f>
        <v>0.48164059751794852</v>
      </c>
    </row>
    <row r="2844" spans="1:10">
      <c r="A2844">
        <v>30</v>
      </c>
      <c r="B2844">
        <v>-20.895</v>
      </c>
      <c r="C2844">
        <v>9</v>
      </c>
      <c r="D2844">
        <v>2000</v>
      </c>
      <c r="E2844">
        <v>300</v>
      </c>
      <c r="F2844">
        <f>I2844*[1]!wallScanRefl(B2844,G2812,H2812,I2812,K2812)+J2812</f>
        <v>288.53892410762575</v>
      </c>
      <c r="G2844">
        <f t="shared" si="60"/>
        <v>0.43785420203587433</v>
      </c>
      <c r="I2844">
        <f>IF(B2844&gt;H2812,EXP(-1.414*M2812*J2844),1)</f>
        <v>0.88107975941047467</v>
      </c>
      <c r="J2844">
        <f>IF(B2844&gt;H2812,B2844-H2812,0)</f>
        <v>0.41664059751794724</v>
      </c>
    </row>
    <row r="2845" spans="1:10">
      <c r="A2845">
        <v>31</v>
      </c>
      <c r="B2845">
        <v>-20.96</v>
      </c>
      <c r="C2845">
        <v>10</v>
      </c>
      <c r="D2845">
        <v>2000</v>
      </c>
      <c r="E2845">
        <v>291</v>
      </c>
      <c r="F2845">
        <f>I2845*[1]!wallScanRefl(B2845,G2812,H2812,I2812,K2812)+J2812</f>
        <v>285.31336153966822</v>
      </c>
      <c r="G2845">
        <f t="shared" si="60"/>
        <v>0.11112665628358961</v>
      </c>
      <c r="I2845">
        <f>IF(B2845&gt;H2812,EXP(-1.414*M2812*J2845),1)</f>
        <v>0.89865580947694967</v>
      </c>
      <c r="J2845">
        <f>IF(B2845&gt;H2812,B2845-H2812,0)</f>
        <v>0.35164059751794596</v>
      </c>
    </row>
    <row r="2846" spans="1:10">
      <c r="A2846">
        <v>32</v>
      </c>
      <c r="B2846">
        <v>-21.024999999999999</v>
      </c>
      <c r="C2846">
        <v>9</v>
      </c>
      <c r="D2846">
        <v>2000</v>
      </c>
      <c r="E2846">
        <v>290</v>
      </c>
      <c r="F2846">
        <f>I2846*[1]!wallScanRefl(B2846,G2812,H2812,I2812,K2812)+J2812</f>
        <v>277.62813490834213</v>
      </c>
      <c r="G2846">
        <f t="shared" si="60"/>
        <v>0.52780360636614665</v>
      </c>
      <c r="I2846">
        <f>IF(B2846&gt;H2812,EXP(-1.414*M2812*J2846),1)</f>
        <v>0.91658247199665477</v>
      </c>
      <c r="J2846">
        <f>IF(B2846&gt;H2812,B2846-H2812,0)</f>
        <v>0.28664059751794824</v>
      </c>
    </row>
    <row r="2847" spans="1:10">
      <c r="A2847">
        <v>33</v>
      </c>
      <c r="B2847">
        <v>-21.085000000000001</v>
      </c>
      <c r="C2847">
        <v>9</v>
      </c>
      <c r="D2847">
        <v>2000</v>
      </c>
      <c r="E2847">
        <v>266</v>
      </c>
      <c r="F2847">
        <f>I2847*[1]!wallScanRefl(B2847,G2812,H2812,I2812,K2812)+J2812</f>
        <v>266.35019367298918</v>
      </c>
      <c r="G2847">
        <f t="shared" si="60"/>
        <v>4.6103612256259935E-4</v>
      </c>
      <c r="I2847">
        <f>IF(B2847&gt;H2812,EXP(-1.414*M2812*J2847),1)</f>
        <v>0.93344740127988934</v>
      </c>
      <c r="J2847">
        <f>IF(B2847&gt;H2812,B2847-H2812,0)</f>
        <v>0.22664059751794596</v>
      </c>
    </row>
    <row r="2848" spans="1:10">
      <c r="A2848">
        <v>34</v>
      </c>
      <c r="B2848">
        <v>-21.155000000000001</v>
      </c>
      <c r="C2848">
        <v>10</v>
      </c>
      <c r="D2848">
        <v>2000</v>
      </c>
      <c r="E2848">
        <v>262</v>
      </c>
      <c r="F2848">
        <f>I2848*[1]!wallScanRefl(B2848,G2812,H2812,I2812,K2812)+J2812</f>
        <v>247.82409699803702</v>
      </c>
      <c r="G2848">
        <f t="shared" si="60"/>
        <v>0.76700849588191988</v>
      </c>
      <c r="I2848">
        <f>IF(B2848&gt;H2812,EXP(-1.414*M2812*J2848),1)</f>
        <v>0.95351575041698966</v>
      </c>
      <c r="J2848">
        <f>IF(B2848&gt;H2812,B2848-H2812,0)</f>
        <v>0.15664059751794568</v>
      </c>
    </row>
    <row r="2849" spans="1:10">
      <c r="A2849">
        <v>35</v>
      </c>
      <c r="B2849">
        <v>-21.22</v>
      </c>
      <c r="C2849">
        <v>9</v>
      </c>
      <c r="D2849">
        <v>2000</v>
      </c>
      <c r="E2849">
        <v>240</v>
      </c>
      <c r="F2849">
        <f>I2849*[1]!wallScanRefl(B2849,G2812,H2812,I2812,K2812)+J2812</f>
        <v>225.15183494348685</v>
      </c>
      <c r="G2849">
        <f t="shared" si="60"/>
        <v>0.91861668977274269</v>
      </c>
      <c r="I2849">
        <f>IF(B2849&gt;H2812,EXP(-1.414*M2812*J2849),1)</f>
        <v>0.97253677591383447</v>
      </c>
      <c r="J2849">
        <f>IF(B2849&gt;H2812,B2849-H2812,0)</f>
        <v>9.1640597517947953E-2</v>
      </c>
    </row>
    <row r="2850" spans="1:10">
      <c r="A2850">
        <v>36</v>
      </c>
      <c r="B2850">
        <v>-21.274999999999999</v>
      </c>
      <c r="C2850">
        <v>9</v>
      </c>
      <c r="D2850">
        <v>2000</v>
      </c>
      <c r="E2850">
        <v>184</v>
      </c>
      <c r="F2850">
        <f>I2850*[1]!wallScanRefl(B2850,G2812,H2812,I2812,K2812)+J2812</f>
        <v>201.63128252101393</v>
      </c>
      <c r="G2850">
        <f t="shared" si="60"/>
        <v>1.68946806160767</v>
      </c>
      <c r="I2850">
        <f>IF(B2850&gt;H2812,EXP(-1.414*M2812*J2850),1)</f>
        <v>0.98892755354994855</v>
      </c>
      <c r="J2850">
        <f>IF(B2850&gt;H2812,B2850-H2812,0)</f>
        <v>3.6640597517948237E-2</v>
      </c>
    </row>
    <row r="2851" spans="1:10">
      <c r="A2851">
        <v>37</v>
      </c>
      <c r="B2851">
        <v>-21.35</v>
      </c>
      <c r="C2851">
        <v>9</v>
      </c>
      <c r="D2851">
        <v>2000</v>
      </c>
      <c r="E2851">
        <v>153</v>
      </c>
      <c r="F2851">
        <f>I2851*[1]!wallScanRefl(B2851,G2812,H2812,I2812,K2812)+J2812</f>
        <v>162.98925311387683</v>
      </c>
      <c r="G2851">
        <f t="shared" si="60"/>
        <v>0.65219070439933269</v>
      </c>
      <c r="I2851">
        <f>IF(B2851&gt;H2812,EXP(-1.414*M2812*J2851),1)</f>
        <v>1</v>
      </c>
      <c r="J2851">
        <f>IF(B2851&gt;H2812,B2851-H2812,0)</f>
        <v>0</v>
      </c>
    </row>
    <row r="2852" spans="1:10">
      <c r="A2852">
        <v>38</v>
      </c>
      <c r="B2852">
        <v>-21.41</v>
      </c>
      <c r="C2852">
        <v>9</v>
      </c>
      <c r="D2852">
        <v>2000</v>
      </c>
      <c r="E2852">
        <v>147</v>
      </c>
      <c r="F2852">
        <f>I2852*[1]!wallScanRefl(B2852,G2812,H2812,I2812,K2812)+J2812</f>
        <v>133.88269248215406</v>
      </c>
      <c r="G2852">
        <f t="shared" si="60"/>
        <v>1.1705017450186239</v>
      </c>
      <c r="I2852">
        <f>IF(B2852&gt;H2812,EXP(-1.414*M2812*J2852),1)</f>
        <v>1</v>
      </c>
      <c r="J2852">
        <f>IF(B2852&gt;H2812,B2852-H2812,0)</f>
        <v>0</v>
      </c>
    </row>
    <row r="2853" spans="1:10">
      <c r="A2853">
        <v>39</v>
      </c>
      <c r="B2853">
        <v>-21.475000000000001</v>
      </c>
      <c r="C2853">
        <v>10</v>
      </c>
      <c r="D2853">
        <v>2000</v>
      </c>
      <c r="E2853">
        <v>91</v>
      </c>
      <c r="F2853">
        <f>I2853*[1]!wallScanRefl(B2853,G2812,H2812,I2812,K2812)+J2812</f>
        <v>106.79034566833734</v>
      </c>
      <c r="G2853">
        <f t="shared" si="60"/>
        <v>2.7399452343470299</v>
      </c>
      <c r="I2853">
        <f>IF(B2853&gt;H2812,EXP(-1.414*M2812*J2853),1)</f>
        <v>1</v>
      </c>
      <c r="J2853">
        <f>IF(B2853&gt;H2812,B2853-H2812,0)</f>
        <v>0</v>
      </c>
    </row>
    <row r="2854" spans="1:10">
      <c r="A2854">
        <v>40</v>
      </c>
      <c r="B2854">
        <v>-21.545000000000002</v>
      </c>
      <c r="C2854">
        <v>10</v>
      </c>
      <c r="D2854">
        <v>2000</v>
      </c>
      <c r="E2854">
        <v>94</v>
      </c>
      <c r="F2854">
        <f>I2854*[1]!wallScanRefl(B2854,G2812,H2812,I2812,K2812)+J2812</f>
        <v>82.777755201360478</v>
      </c>
      <c r="G2854">
        <f t="shared" si="60"/>
        <v>1.3397742374531043</v>
      </c>
      <c r="I2854">
        <f>IF(B2854&gt;H2812,EXP(-1.414*M2812*J2854),1)</f>
        <v>1</v>
      </c>
      <c r="J2854">
        <f>IF(B2854&gt;H2812,B2854-H2812,0)</f>
        <v>0</v>
      </c>
    </row>
    <row r="2855" spans="1:10">
      <c r="A2855">
        <v>41</v>
      </c>
      <c r="B2855">
        <v>-21.61</v>
      </c>
      <c r="C2855">
        <v>9</v>
      </c>
      <c r="D2855">
        <v>2000</v>
      </c>
      <c r="E2855">
        <v>59</v>
      </c>
      <c r="F2855">
        <f>I2855*[1]!wallScanRefl(B2855,G2812,H2812,I2812,K2812)+J2812</f>
        <v>65.275291147934581</v>
      </c>
      <c r="G2855">
        <f t="shared" si="60"/>
        <v>0.66744540663298491</v>
      </c>
      <c r="I2855">
        <f>IF(B2855&gt;H2812,EXP(-1.414*M2812*J2855),1)</f>
        <v>1</v>
      </c>
      <c r="J2855">
        <f>IF(B2855&gt;H2812,B2855-H2812,0)</f>
        <v>0</v>
      </c>
    </row>
    <row r="2856" spans="1:10">
      <c r="A2856">
        <v>42</v>
      </c>
      <c r="B2856">
        <v>-21.67</v>
      </c>
      <c r="C2856">
        <v>9</v>
      </c>
      <c r="D2856">
        <v>2000</v>
      </c>
      <c r="E2856">
        <v>59</v>
      </c>
      <c r="F2856">
        <f>I2856*[1]!wallScanRefl(B2856,G2812,H2812,I2812,K2812)+J2812</f>
        <v>53.217410979125788</v>
      </c>
      <c r="G2856">
        <f t="shared" si="60"/>
        <v>0.5667514539717794</v>
      </c>
      <c r="I2856">
        <f>IF(B2856&gt;H2812,EXP(-1.414*M2812*J2856),1)</f>
        <v>1</v>
      </c>
      <c r="J2856">
        <f>IF(B2856&gt;H2812,B2856-H2812,0)</f>
        <v>0</v>
      </c>
    </row>
    <row r="2857" spans="1:10">
      <c r="A2857">
        <v>43</v>
      </c>
      <c r="B2857">
        <v>-21.734999999999999</v>
      </c>
      <c r="C2857">
        <v>10</v>
      </c>
      <c r="D2857">
        <v>2000</v>
      </c>
      <c r="E2857">
        <v>53</v>
      </c>
      <c r="F2857">
        <f>I2857*[1]!wallScanRefl(B2857,G2812,H2812,I2812,K2812)+J2812</f>
        <v>44.594468000134519</v>
      </c>
      <c r="G2857">
        <f t="shared" si="60"/>
        <v>1.3330748717125016</v>
      </c>
      <c r="I2857">
        <f>IF(B2857&gt;H2812,EXP(-1.414*M2812*J2857),1)</f>
        <v>1</v>
      </c>
      <c r="J2857">
        <f>IF(B2857&gt;H2812,B2857-H2812,0)</f>
        <v>0</v>
      </c>
    </row>
    <row r="2858" spans="1:10">
      <c r="A2858">
        <v>44</v>
      </c>
      <c r="B2858">
        <v>-21.805</v>
      </c>
      <c r="C2858">
        <v>10</v>
      </c>
      <c r="D2858">
        <v>2000</v>
      </c>
      <c r="E2858">
        <v>56</v>
      </c>
      <c r="F2858">
        <f>I2858*[1]!wallScanRefl(B2858,G2812,H2812,I2812,K2812)+J2812</f>
        <v>40.472004739891815</v>
      </c>
      <c r="G2858">
        <f t="shared" si="60"/>
        <v>4.3056899428203979</v>
      </c>
      <c r="I2858">
        <f>IF(B2858&gt;H2812,EXP(-1.414*M2812*J2858),1)</f>
        <v>1</v>
      </c>
      <c r="J2858">
        <f>IF(B2858&gt;H2812,B2858-H2812,0)</f>
        <v>0</v>
      </c>
    </row>
    <row r="2859" spans="1:10">
      <c r="A2859">
        <v>45</v>
      </c>
      <c r="B2859">
        <v>-21.875</v>
      </c>
      <c r="C2859">
        <v>10</v>
      </c>
      <c r="D2859">
        <v>2000</v>
      </c>
      <c r="E2859">
        <v>44</v>
      </c>
      <c r="F2859">
        <f>I2859*[1]!wallScanRefl(B2859,G2812,H2812,I2812,K2812)+J2812</f>
        <v>40.277060203590935</v>
      </c>
      <c r="G2859">
        <f t="shared" si="60"/>
        <v>0.31500638017469024</v>
      </c>
      <c r="I2859">
        <f>IF(B2859&gt;H2812,EXP(-1.414*M2812*J2859),1)</f>
        <v>1</v>
      </c>
      <c r="J2859">
        <f>IF(B2859&gt;H2812,B2859-H2812,0)</f>
        <v>0</v>
      </c>
    </row>
    <row r="2860" spans="1:10">
      <c r="A2860">
        <v>46</v>
      </c>
      <c r="B2860">
        <v>-21.93</v>
      </c>
      <c r="C2860">
        <v>9</v>
      </c>
      <c r="D2860">
        <v>2000</v>
      </c>
      <c r="E2860">
        <v>56</v>
      </c>
      <c r="F2860">
        <f>I2860*[1]!wallScanRefl(B2860,G2812,H2812,I2812,K2812)+J2812</f>
        <v>40.277060203590935</v>
      </c>
      <c r="G2860">
        <f t="shared" si="60"/>
        <v>4.4144792114554274</v>
      </c>
      <c r="I2860">
        <f>IF(B2860&gt;H2812,EXP(-1.414*M2812*J2860),1)</f>
        <v>1</v>
      </c>
      <c r="J2860">
        <f>IF(B2860&gt;H2812,B2860-H2812,0)</f>
        <v>0</v>
      </c>
    </row>
    <row r="2861" spans="1:10">
      <c r="A2861">
        <v>47</v>
      </c>
      <c r="B2861">
        <v>-21.995000000000001</v>
      </c>
      <c r="C2861">
        <v>10</v>
      </c>
      <c r="D2861">
        <v>2000</v>
      </c>
      <c r="E2861">
        <v>43</v>
      </c>
      <c r="F2861">
        <f>I2861*[1]!wallScanRefl(B2861,G2812,H2812,I2812,K2812)+J2812</f>
        <v>40.277060203590935</v>
      </c>
      <c r="G2861">
        <f t="shared" si="60"/>
        <v>0.17242793336902887</v>
      </c>
      <c r="I2861">
        <f>IF(B2861&gt;H2812,EXP(-1.414*M2812*J2861),1)</f>
        <v>1</v>
      </c>
      <c r="J2861">
        <f>IF(B2861&gt;H2812,B2861-H2812,0)</f>
        <v>0</v>
      </c>
    </row>
    <row r="2862" spans="1:10">
      <c r="A2862">
        <v>48</v>
      </c>
      <c r="B2862">
        <v>-22.07</v>
      </c>
      <c r="C2862">
        <v>10</v>
      </c>
      <c r="D2862">
        <v>2000</v>
      </c>
      <c r="E2862">
        <v>49</v>
      </c>
      <c r="F2862">
        <f>I2862*[1]!wallScanRefl(B2862,G2812,H2812,I2812,K2812)+J2812</f>
        <v>40.277060203590935</v>
      </c>
      <c r="G2862">
        <f t="shared" si="60"/>
        <v>1.5528505855464698</v>
      </c>
      <c r="I2862">
        <f>IF(B2862&gt;H2812,EXP(-1.414*M2812*J2862),1)</f>
        <v>1</v>
      </c>
      <c r="J2862">
        <f>IF(B2862&gt;H2812,B2862-H2812,0)</f>
        <v>0</v>
      </c>
    </row>
    <row r="2863" spans="1:10">
      <c r="A2863">
        <v>49</v>
      </c>
      <c r="B2863">
        <v>-22.135000000000002</v>
      </c>
      <c r="C2863">
        <v>10</v>
      </c>
      <c r="D2863">
        <v>2000</v>
      </c>
      <c r="E2863">
        <v>45</v>
      </c>
      <c r="F2863">
        <f>I2863*[1]!wallScanRefl(B2863,G2812,H2812,I2812,K2812)+J2812</f>
        <v>40.277060203590935</v>
      </c>
      <c r="G2863">
        <f t="shared" si="60"/>
        <v>0.49569245156676672</v>
      </c>
      <c r="I2863">
        <f>IF(B2863&gt;H2812,EXP(-1.414*M2812*J2863),1)</f>
        <v>1</v>
      </c>
      <c r="J2863">
        <f>IF(B2863&gt;H2812,B2863-H2812,0)</f>
        <v>0</v>
      </c>
    </row>
    <row r="2864" spans="1:10">
      <c r="A2864">
        <v>50</v>
      </c>
      <c r="B2864">
        <v>-22.19</v>
      </c>
      <c r="C2864">
        <v>10</v>
      </c>
      <c r="D2864">
        <v>2000</v>
      </c>
      <c r="E2864">
        <v>39</v>
      </c>
      <c r="F2864">
        <f>I2864*[1]!wallScanRefl(B2864,G2812,H2812,I2812,K2812)+J2812</f>
        <v>40.277060203590935</v>
      </c>
      <c r="G2864">
        <f t="shared" si="60"/>
        <v>4.1817506758864614E-2</v>
      </c>
      <c r="I2864">
        <f>IF(B2864&gt;H2812,EXP(-1.414*M2812*J2864),1)</f>
        <v>1</v>
      </c>
      <c r="J2864">
        <f>IF(B2864&gt;H2812,B2864-H2812,0)</f>
        <v>0</v>
      </c>
    </row>
    <row r="2865" spans="1:10">
      <c r="A2865">
        <v>51</v>
      </c>
      <c r="B2865">
        <v>-22.254999999999999</v>
      </c>
      <c r="C2865">
        <v>10</v>
      </c>
      <c r="D2865">
        <v>2000</v>
      </c>
      <c r="E2865">
        <v>46</v>
      </c>
      <c r="F2865">
        <f>I2865*[1]!wallScanRefl(B2865,G2812,H2812,I2812,K2812)+J2812</f>
        <v>40.277060203590935</v>
      </c>
      <c r="G2865">
        <f t="shared" si="60"/>
        <v>0.71200086768092685</v>
      </c>
      <c r="I2865">
        <f>IF(B2865&gt;H2812,EXP(-1.414*M2812*J2865),1)</f>
        <v>1</v>
      </c>
      <c r="J2865">
        <f>IF(B2865&gt;H2812,B2865-H2812,0)</f>
        <v>0</v>
      </c>
    </row>
    <row r="2866" spans="1:10">
      <c r="A2866">
        <v>52</v>
      </c>
      <c r="B2866">
        <v>-22.324999999999999</v>
      </c>
      <c r="C2866">
        <v>10</v>
      </c>
      <c r="D2866">
        <v>2000</v>
      </c>
      <c r="E2866">
        <v>47</v>
      </c>
      <c r="F2866">
        <f>I2866*[1]!wallScanRefl(B2866,G2812,H2812,I2812,K2812)+J2812</f>
        <v>40.277060203590935</v>
      </c>
      <c r="G2866">
        <f t="shared" si="60"/>
        <v>0.96165786183278223</v>
      </c>
      <c r="I2866">
        <f>IF(B2866&gt;H2812,EXP(-1.414*M2812*J2866),1)</f>
        <v>1</v>
      </c>
      <c r="J2866">
        <f>IF(B2866&gt;H2812,B2866-H2812,0)</f>
        <v>0</v>
      </c>
    </row>
    <row r="2867" spans="1:10">
      <c r="A2867">
        <v>53</v>
      </c>
      <c r="B2867">
        <v>-22.385000000000002</v>
      </c>
      <c r="C2867">
        <v>10</v>
      </c>
      <c r="D2867">
        <v>2000</v>
      </c>
      <c r="E2867">
        <v>31</v>
      </c>
      <c r="F2867">
        <f>I2867*[1]!wallScanRefl(B2867,G2812,H2812,I2812,K2812)+J2812</f>
        <v>40.277060203590935</v>
      </c>
      <c r="G2867">
        <f t="shared" si="60"/>
        <v>2.7762530974532478</v>
      </c>
      <c r="I2867">
        <f>IF(B2867&gt;H2812,EXP(-1.414*M2812*J2867),1)</f>
        <v>1</v>
      </c>
      <c r="J2867">
        <f>IF(B2867&gt;H2812,B2867-H2812,0)</f>
        <v>0</v>
      </c>
    </row>
    <row r="2868" spans="1:10">
      <c r="A2868">
        <v>54</v>
      </c>
      <c r="B2868">
        <v>-22.454999999999998</v>
      </c>
      <c r="C2868">
        <v>10</v>
      </c>
      <c r="D2868">
        <v>2000</v>
      </c>
      <c r="E2868">
        <v>45</v>
      </c>
      <c r="F2868">
        <f>I2868*[1]!wallScanRefl(B2868,G2812,H2812,I2812,K2812)+J2812</f>
        <v>40.277060203590935</v>
      </c>
      <c r="G2868">
        <f t="shared" si="60"/>
        <v>0.49569245156676672</v>
      </c>
      <c r="I2868">
        <f>IF(B2868&gt;H2812,EXP(-1.414*M2812*J2868),1)</f>
        <v>1</v>
      </c>
      <c r="J2868">
        <f>IF(B2868&gt;H2812,B2868-H2812,0)</f>
        <v>0</v>
      </c>
    </row>
    <row r="2869" spans="1:10">
      <c r="A2869">
        <v>55</v>
      </c>
      <c r="B2869">
        <v>-22.51</v>
      </c>
      <c r="C2869">
        <v>9</v>
      </c>
      <c r="D2869">
        <v>2000</v>
      </c>
      <c r="E2869">
        <v>36</v>
      </c>
      <c r="F2869">
        <f>I2869*[1]!wallScanRefl(B2869,G2812,H2812,I2812,K2812)+J2812</f>
        <v>40.277060203590935</v>
      </c>
      <c r="G2869">
        <f t="shared" si="60"/>
        <v>0.50814566625392588</v>
      </c>
      <c r="I2869">
        <f>IF(B2869&gt;H2812,EXP(-1.414*M2812*J2869),1)</f>
        <v>1</v>
      </c>
      <c r="J2869">
        <f>IF(B2869&gt;H2812,B2869-H2812,0)</f>
        <v>0</v>
      </c>
    </row>
    <row r="2870" spans="1:10">
      <c r="A2870">
        <v>56</v>
      </c>
      <c r="B2870">
        <v>-22.585000000000001</v>
      </c>
      <c r="C2870">
        <v>9</v>
      </c>
      <c r="D2870">
        <v>2000</v>
      </c>
      <c r="E2870">
        <v>36</v>
      </c>
      <c r="F2870">
        <f>I2870*[1]!wallScanRefl(B2870,G2812,H2812,I2812,K2812)+J2812</f>
        <v>40.277060203590935</v>
      </c>
      <c r="G2870">
        <f t="shared" si="60"/>
        <v>0.50814566625392588</v>
      </c>
      <c r="I2870">
        <f>IF(B2870&gt;H2812,EXP(-1.414*M2812*J2870),1)</f>
        <v>1</v>
      </c>
      <c r="J2870">
        <f>IF(B2870&gt;H2812,B2870-H2812,0)</f>
        <v>0</v>
      </c>
    </row>
    <row r="2871" spans="1:10">
      <c r="A2871">
        <v>57</v>
      </c>
      <c r="B2871">
        <v>-22.645</v>
      </c>
      <c r="C2871">
        <v>10</v>
      </c>
      <c r="D2871">
        <v>2000</v>
      </c>
      <c r="E2871">
        <v>42</v>
      </c>
      <c r="F2871">
        <f>I2871*[1]!wallScanRefl(B2871,G2812,H2812,I2812,K2812)+J2812</f>
        <v>40.277060203590935</v>
      </c>
      <c r="G2871">
        <f t="shared" si="60"/>
        <v>7.0679084334526451E-2</v>
      </c>
      <c r="I2871">
        <f>IF(B2871&gt;H2812,EXP(-1.414*M2812*J2871),1)</f>
        <v>1</v>
      </c>
      <c r="J2871">
        <f>IF(B2871&gt;H2812,B2871-H2812,0)</f>
        <v>0</v>
      </c>
    </row>
    <row r="2872" spans="1:10">
      <c r="A2872">
        <v>58</v>
      </c>
      <c r="B2872">
        <v>-22.71</v>
      </c>
      <c r="C2872">
        <v>9</v>
      </c>
      <c r="D2872">
        <v>2000</v>
      </c>
      <c r="E2872">
        <v>39</v>
      </c>
      <c r="F2872">
        <f>I2872*[1]!wallScanRefl(B2872,G2812,H2812,I2812,K2812)+J2812</f>
        <v>40.277060203590935</v>
      </c>
      <c r="G2872">
        <f t="shared" si="60"/>
        <v>4.1817506758864614E-2</v>
      </c>
      <c r="I2872">
        <f>IF(B2872&gt;H2812,EXP(-1.414*M2812*J2872),1)</f>
        <v>1</v>
      </c>
      <c r="J2872">
        <f>IF(B2872&gt;H2812,B2872-H2812,0)</f>
        <v>0</v>
      </c>
    </row>
    <row r="2873" spans="1:10">
      <c r="A2873">
        <v>59</v>
      </c>
      <c r="B2873">
        <v>-22.78</v>
      </c>
      <c r="C2873">
        <v>9</v>
      </c>
      <c r="D2873">
        <v>2000</v>
      </c>
      <c r="E2873">
        <v>36</v>
      </c>
      <c r="F2873">
        <f>I2873*[1]!wallScanRefl(B2873,G2812,H2812,I2812,K2812)+J2812</f>
        <v>40.277060203590935</v>
      </c>
      <c r="G2873">
        <f t="shared" si="60"/>
        <v>0.50814566625392588</v>
      </c>
      <c r="I2873">
        <f>IF(B2873&gt;H2812,EXP(-1.414*M2812*J2873),1)</f>
        <v>1</v>
      </c>
      <c r="J2873">
        <f>IF(B2873&gt;H2812,B2873-H2812,0)</f>
        <v>0</v>
      </c>
    </row>
    <row r="2874" spans="1:10">
      <c r="A2874">
        <v>60</v>
      </c>
      <c r="B2874">
        <v>-22.84</v>
      </c>
      <c r="C2874">
        <v>9</v>
      </c>
      <c r="D2874">
        <v>2000</v>
      </c>
      <c r="E2874">
        <v>49</v>
      </c>
      <c r="F2874">
        <f>I2874*[1]!wallScanRefl(B2874,G2812,H2812,I2812,K2812)+J2812</f>
        <v>40.277060203590935</v>
      </c>
      <c r="G2874">
        <f t="shared" si="60"/>
        <v>1.5528505855464698</v>
      </c>
      <c r="I2874">
        <f>IF(B2874&gt;H2812,EXP(-1.414*M2812*J2874),1)</f>
        <v>1</v>
      </c>
      <c r="J2874">
        <f>IF(B2874&gt;H2812,B2874-H2812,0)</f>
        <v>0</v>
      </c>
    </row>
    <row r="2875" spans="1:10">
      <c r="A2875">
        <v>61</v>
      </c>
      <c r="B2875">
        <v>-22.905000000000001</v>
      </c>
      <c r="C2875">
        <v>9</v>
      </c>
      <c r="D2875">
        <v>2000</v>
      </c>
      <c r="E2875">
        <v>41</v>
      </c>
      <c r="F2875">
        <f>I2875*[1]!wallScanRefl(B2875,G2812,H2812,I2812,K2812)+J2812</f>
        <v>40.277060203590935</v>
      </c>
      <c r="G2875">
        <f t="shared" si="60"/>
        <v>1.2747364615414161E-2</v>
      </c>
      <c r="I2875">
        <f>IF(B2875&gt;H2812,EXP(-1.414*M2812*J2875),1)</f>
        <v>1</v>
      </c>
      <c r="J2875">
        <f>IF(B2875&gt;H2812,B2875-H2812,0)</f>
        <v>0</v>
      </c>
    </row>
    <row r="2876" spans="1:10">
      <c r="A2876">
        <v>62</v>
      </c>
      <c r="B2876">
        <v>-22.975000000000001</v>
      </c>
      <c r="C2876">
        <v>9</v>
      </c>
      <c r="D2876">
        <v>2000</v>
      </c>
      <c r="E2876">
        <v>41</v>
      </c>
      <c r="F2876">
        <f>I2876*[1]!wallScanRefl(B2876,G2812,H2812,I2812,K2812)+J2812</f>
        <v>40.277060203590935</v>
      </c>
      <c r="G2876">
        <f t="shared" si="60"/>
        <v>1.2747364615414161E-2</v>
      </c>
      <c r="I2876">
        <f>IF(B2876&gt;H2812,EXP(-1.414*M2812*J2876),1)</f>
        <v>1</v>
      </c>
      <c r="J2876">
        <f>IF(B2876&gt;H2812,B2876-H2812,0)</f>
        <v>0</v>
      </c>
    </row>
    <row r="2877" spans="1:10">
      <c r="A2877">
        <v>63</v>
      </c>
      <c r="B2877">
        <v>-23.04</v>
      </c>
      <c r="C2877">
        <v>10</v>
      </c>
      <c r="D2877">
        <v>2000</v>
      </c>
      <c r="E2877">
        <v>47</v>
      </c>
      <c r="F2877">
        <f>I2877*[1]!wallScanRefl(B2877,G2812,H2812,I2812,K2812)+J2812</f>
        <v>40.277060203590935</v>
      </c>
      <c r="G2877">
        <f t="shared" si="60"/>
        <v>0.96165786183278223</v>
      </c>
      <c r="I2877">
        <f>IF(B2877&gt;H2812,EXP(-1.414*M2812*J2877),1)</f>
        <v>1</v>
      </c>
      <c r="J2877">
        <f>IF(B2877&gt;H2812,B2877-H2812,0)</f>
        <v>0</v>
      </c>
    </row>
    <row r="2878" spans="1:10">
      <c r="A2878">
        <v>64</v>
      </c>
      <c r="B2878">
        <v>-23.1</v>
      </c>
      <c r="C2878">
        <v>9</v>
      </c>
      <c r="D2878">
        <v>2000</v>
      </c>
      <c r="E2878">
        <v>33</v>
      </c>
      <c r="F2878">
        <f>I2878*[1]!wallScanRefl(B2878,G2812,H2812,I2812,K2812)+J2812</f>
        <v>40.277060203590935</v>
      </c>
      <c r="G2878">
        <f t="shared" si="60"/>
        <v>1.6047153092935436</v>
      </c>
      <c r="I2878">
        <f>IF(B2878&gt;H2812,EXP(-1.414*M2812*J2878),1)</f>
        <v>1</v>
      </c>
      <c r="J2878">
        <f>IF(B2878&gt;H2812,B2878-H2812,0)</f>
        <v>0</v>
      </c>
    </row>
    <row r="2879" spans="1:10">
      <c r="A2879">
        <v>65</v>
      </c>
      <c r="B2879">
        <v>-23.17</v>
      </c>
      <c r="C2879">
        <v>9</v>
      </c>
      <c r="D2879">
        <v>2000</v>
      </c>
      <c r="E2879">
        <v>33</v>
      </c>
      <c r="F2879">
        <f>I2879*[1]!wallScanRefl(B2879,G2812,H2812,I2812,K2812)+J2812</f>
        <v>40.277060203590935</v>
      </c>
      <c r="G2879">
        <f t="shared" si="60"/>
        <v>1.6047153092935436</v>
      </c>
      <c r="I2879">
        <f>IF(B2879&gt;H2812,EXP(-1.414*M2812*J2879),1)</f>
        <v>1</v>
      </c>
      <c r="J2879">
        <f>IF(B2879&gt;H2812,B2879-H2812,0)</f>
        <v>0</v>
      </c>
    </row>
    <row r="2880" spans="1:10">
      <c r="A2880">
        <v>66</v>
      </c>
      <c r="B2880">
        <v>-23.234999999999999</v>
      </c>
      <c r="C2880">
        <v>10</v>
      </c>
      <c r="D2880">
        <v>2000</v>
      </c>
      <c r="E2880">
        <v>34</v>
      </c>
      <c r="F2880">
        <f>I2880*[1]!wallScanRefl(B2880,G2812,H2812,I2812,K2812)+J2812</f>
        <v>40.277060203590935</v>
      </c>
      <c r="G2880">
        <f t="shared" ref="G2880:G2889" si="61">(F2880-E2880)^2/E2880</f>
        <v>1.1588671999854432</v>
      </c>
      <c r="I2880">
        <f>IF(B2880&gt;H2812,EXP(-1.414*M2812*J2880),1)</f>
        <v>1</v>
      </c>
      <c r="J2880">
        <f>IF(B2880&gt;H2812,B2880-H2812,0)</f>
        <v>0</v>
      </c>
    </row>
    <row r="2881" spans="1:10">
      <c r="A2881">
        <v>67</v>
      </c>
      <c r="B2881">
        <v>-23.3</v>
      </c>
      <c r="C2881">
        <v>9</v>
      </c>
      <c r="D2881">
        <v>2000</v>
      </c>
      <c r="E2881">
        <v>42</v>
      </c>
      <c r="F2881">
        <f>I2881*[1]!wallScanRefl(B2881,G2812,H2812,I2812,K2812)+J2812</f>
        <v>40.277060203590935</v>
      </c>
      <c r="G2881">
        <f t="shared" si="61"/>
        <v>7.0679084334526451E-2</v>
      </c>
      <c r="I2881">
        <f>IF(B2881&gt;H2812,EXP(-1.414*M2812*J2881),1)</f>
        <v>1</v>
      </c>
      <c r="J2881">
        <f>IF(B2881&gt;H2812,B2881-H2812,0)</f>
        <v>0</v>
      </c>
    </row>
    <row r="2882" spans="1:10">
      <c r="A2882">
        <v>68</v>
      </c>
      <c r="B2882">
        <v>-23.36</v>
      </c>
      <c r="C2882">
        <v>9</v>
      </c>
      <c r="D2882">
        <v>2000</v>
      </c>
      <c r="E2882">
        <v>51</v>
      </c>
      <c r="F2882">
        <f>I2882*[1]!wallScanRefl(B2882,G2812,H2812,I2812,K2812)+J2812</f>
        <v>40.277060203590935</v>
      </c>
      <c r="G2882">
        <f t="shared" si="61"/>
        <v>2.2545379975963389</v>
      </c>
      <c r="I2882">
        <f>IF(B2882&gt;H2812,EXP(-1.414*M2812*J2882),1)</f>
        <v>1</v>
      </c>
      <c r="J2882">
        <f>IF(B2882&gt;H2812,B2882-H2812,0)</f>
        <v>0</v>
      </c>
    </row>
    <row r="2883" spans="1:10">
      <c r="A2883">
        <v>69</v>
      </c>
      <c r="B2883">
        <v>-23.43</v>
      </c>
      <c r="C2883">
        <v>9</v>
      </c>
      <c r="D2883">
        <v>2000</v>
      </c>
      <c r="E2883">
        <v>37</v>
      </c>
      <c r="F2883">
        <f>I2883*[1]!wallScanRefl(B2883,G2812,H2812,I2812,K2812)+J2812</f>
        <v>40.277060203590935</v>
      </c>
      <c r="G2883">
        <f t="shared" si="61"/>
        <v>0.29024658318809349</v>
      </c>
      <c r="I2883">
        <f>IF(B2883&gt;H2812,EXP(-1.414*M2812*J2883),1)</f>
        <v>1</v>
      </c>
      <c r="J2883">
        <f>IF(B2883&gt;H2812,B2883-H2812,0)</f>
        <v>0</v>
      </c>
    </row>
    <row r="2884" spans="1:10">
      <c r="A2884">
        <v>70</v>
      </c>
      <c r="B2884">
        <v>-23.495000000000001</v>
      </c>
      <c r="C2884">
        <v>9</v>
      </c>
      <c r="D2884">
        <v>2000</v>
      </c>
      <c r="E2884">
        <v>38</v>
      </c>
      <c r="F2884">
        <f>I2884*[1]!wallScanRefl(B2884,G2812,H2812,I2812,K2812)+J2812</f>
        <v>40.277060203590935</v>
      </c>
      <c r="G2884">
        <f t="shared" si="61"/>
        <v>0.13644745186256815</v>
      </c>
      <c r="I2884">
        <f>IF(B2884&gt;H2812,EXP(-1.414*M2812*J2884),1)</f>
        <v>1</v>
      </c>
      <c r="J2884">
        <f>IF(B2884&gt;H2812,B2884-H2812,0)</f>
        <v>0</v>
      </c>
    </row>
    <row r="2885" spans="1:10">
      <c r="A2885">
        <v>71</v>
      </c>
      <c r="B2885">
        <v>-23.56</v>
      </c>
      <c r="C2885">
        <v>10</v>
      </c>
      <c r="D2885">
        <v>2000</v>
      </c>
      <c r="E2885">
        <v>26</v>
      </c>
      <c r="F2885">
        <f>I2885*[1]!wallScanRefl(B2885,G2812,H2812,I2812,K2812)+J2812</f>
        <v>40.277060203590935</v>
      </c>
      <c r="G2885">
        <f t="shared" si="61"/>
        <v>7.8397864637292312</v>
      </c>
      <c r="I2885">
        <f>IF(B2885&gt;H2812,EXP(-1.414*M2812*J2885),1)</f>
        <v>1</v>
      </c>
      <c r="J2885">
        <f>IF(B2885&gt;H2812,B2885-H2812,0)</f>
        <v>0</v>
      </c>
    </row>
    <row r="2886" spans="1:10">
      <c r="A2886">
        <v>72</v>
      </c>
      <c r="B2886">
        <v>-23.625</v>
      </c>
      <c r="C2886">
        <v>10</v>
      </c>
      <c r="D2886">
        <v>2000</v>
      </c>
      <c r="E2886">
        <v>49</v>
      </c>
      <c r="F2886">
        <f>I2886*[1]!wallScanRefl(B2886,G2812,H2812,I2812,K2812)+J2812</f>
        <v>40.277060203590935</v>
      </c>
      <c r="G2886">
        <f t="shared" si="61"/>
        <v>1.5528505855464698</v>
      </c>
      <c r="I2886">
        <f>IF(B2886&gt;H2812,EXP(-1.414*M2812*J2886),1)</f>
        <v>1</v>
      </c>
      <c r="J2886">
        <f>IF(B2886&gt;H2812,B2886-H2812,0)</f>
        <v>0</v>
      </c>
    </row>
    <row r="2887" spans="1:10">
      <c r="A2887">
        <v>73</v>
      </c>
      <c r="B2887">
        <v>-23.69</v>
      </c>
      <c r="C2887">
        <v>9</v>
      </c>
      <c r="D2887">
        <v>2000</v>
      </c>
      <c r="E2887">
        <v>27</v>
      </c>
      <c r="F2887">
        <f>I2887*[1]!wallScanRefl(B2887,G2812,H2812,I2812,K2812)+J2812</f>
        <v>40.277060203590935</v>
      </c>
      <c r="G2887">
        <f t="shared" si="61"/>
        <v>6.5289010240658572</v>
      </c>
      <c r="I2887">
        <f>IF(B2887&gt;H2812,EXP(-1.414*M2812*J2887),1)</f>
        <v>1</v>
      </c>
      <c r="J2887">
        <f>IF(B2887&gt;H2812,B2887-H2812,0)</f>
        <v>0</v>
      </c>
    </row>
    <row r="2888" spans="1:10">
      <c r="A2888">
        <v>74</v>
      </c>
      <c r="B2888">
        <v>-23.754999999999999</v>
      </c>
      <c r="C2888">
        <v>9</v>
      </c>
      <c r="D2888">
        <v>2000</v>
      </c>
      <c r="E2888">
        <v>48</v>
      </c>
      <c r="F2888">
        <f>I2888*[1]!wallScanRefl(B2888,G2812,H2812,I2812,K2812)+J2812</f>
        <v>40.277060203590935</v>
      </c>
      <c r="G2888">
        <f t="shared" si="61"/>
        <v>1.242579147894977</v>
      </c>
      <c r="I2888">
        <f>IF(B2888&gt;H2812,EXP(-1.414*M2812*J2888),1)</f>
        <v>1</v>
      </c>
      <c r="J2888">
        <f>IF(B2888&gt;H2812,B2888-H2812,0)</f>
        <v>0</v>
      </c>
    </row>
    <row r="2889" spans="1:10">
      <c r="A2889">
        <v>75</v>
      </c>
      <c r="B2889">
        <v>-23.815000000000001</v>
      </c>
      <c r="C2889">
        <v>10</v>
      </c>
      <c r="D2889">
        <v>2000</v>
      </c>
      <c r="E2889">
        <v>42</v>
      </c>
      <c r="F2889">
        <f>I2889*[1]!wallScanRefl(B2889,G2812,H2812,I2812,K2812)+J2812</f>
        <v>40.277060203590935</v>
      </c>
      <c r="G2889">
        <f t="shared" si="61"/>
        <v>7.0679084334526451E-2</v>
      </c>
      <c r="I2889">
        <f>IF(B2889&gt;H2812,EXP(-1.414*M2812*J2889),1)</f>
        <v>1</v>
      </c>
      <c r="J2889">
        <f>IF(B2889&gt;H2812,B2889-H2812,0)</f>
        <v>0</v>
      </c>
    </row>
    <row r="2890" spans="1:10">
      <c r="A2890" t="s">
        <v>0</v>
      </c>
    </row>
    <row r="2891" spans="1:10">
      <c r="A2891" t="s">
        <v>0</v>
      </c>
    </row>
    <row r="2892" spans="1:10">
      <c r="A2892" t="s">
        <v>0</v>
      </c>
    </row>
    <row r="2893" spans="1:10">
      <c r="A2893" t="s">
        <v>0</v>
      </c>
    </row>
    <row r="2894" spans="1:10">
      <c r="A2894" t="s">
        <v>76</v>
      </c>
    </row>
    <row r="2895" spans="1:10">
      <c r="A2895" t="s">
        <v>2</v>
      </c>
    </row>
    <row r="2896" spans="1:10">
      <c r="A2896" t="s">
        <v>15</v>
      </c>
    </row>
    <row r="2897" spans="1:13">
      <c r="A2897" t="s">
        <v>4</v>
      </c>
    </row>
    <row r="2898" spans="1:13">
      <c r="A2898" t="s">
        <v>5</v>
      </c>
    </row>
    <row r="2899" spans="1:13">
      <c r="A2899" t="s">
        <v>6</v>
      </c>
    </row>
    <row r="2900" spans="1:13">
      <c r="A2900" t="s">
        <v>7</v>
      </c>
    </row>
    <row r="2901" spans="1:13">
      <c r="A2901" t="s">
        <v>77</v>
      </c>
    </row>
    <row r="2902" spans="1:13">
      <c r="A2902" t="s">
        <v>9</v>
      </c>
    </row>
    <row r="2903" spans="1:13">
      <c r="A2903" t="s">
        <v>10</v>
      </c>
      <c r="G2903" t="s">
        <v>159</v>
      </c>
      <c r="H2903" t="s">
        <v>160</v>
      </c>
      <c r="I2903" t="s">
        <v>161</v>
      </c>
      <c r="J2903" t="s">
        <v>162</v>
      </c>
      <c r="K2903" t="s">
        <v>109</v>
      </c>
      <c r="M2903" t="s">
        <v>163</v>
      </c>
    </row>
    <row r="2904" spans="1:13">
      <c r="A2904" t="s">
        <v>11</v>
      </c>
      <c r="G2904">
        <v>300.42108946177825</v>
      </c>
      <c r="H2904">
        <v>-21.335735758142054</v>
      </c>
      <c r="I2904">
        <v>0.64796810905147373</v>
      </c>
      <c r="J2904">
        <v>40.612449750090342</v>
      </c>
      <c r="K2904">
        <v>90</v>
      </c>
      <c r="M2904">
        <v>0.22581183505628447</v>
      </c>
    </row>
    <row r="2905" spans="1:13">
      <c r="A2905" t="s">
        <v>0</v>
      </c>
    </row>
    <row r="2906" spans="1:13">
      <c r="A2906" t="s">
        <v>130</v>
      </c>
      <c r="B2906" t="s">
        <v>123</v>
      </c>
      <c r="C2906" t="s">
        <v>112</v>
      </c>
      <c r="D2906" t="s">
        <v>129</v>
      </c>
      <c r="E2906" t="s">
        <v>128</v>
      </c>
      <c r="F2906" t="s">
        <v>164</v>
      </c>
      <c r="G2906" t="s">
        <v>165</v>
      </c>
      <c r="H2906" t="s">
        <v>166</v>
      </c>
      <c r="I2906" t="s">
        <v>167</v>
      </c>
      <c r="J2906" t="s">
        <v>157</v>
      </c>
    </row>
    <row r="2907" spans="1:13">
      <c r="A2907">
        <v>1</v>
      </c>
      <c r="B2907">
        <v>-18.995000000000001</v>
      </c>
      <c r="C2907">
        <v>9</v>
      </c>
      <c r="D2907">
        <v>2000</v>
      </c>
      <c r="E2907">
        <v>193</v>
      </c>
      <c r="F2907">
        <f>I2907*[1]!wallScanRefl(B2907,G2904,H2904,I2904,K2904)+J2904</f>
        <v>182.89189223115906</v>
      </c>
      <c r="G2907">
        <f>(F2907-E2907)^2/E2907</f>
        <v>0.52939814853110112</v>
      </c>
      <c r="H2907">
        <f>SUM(G2907:G2981)/(COUNT(G2907:G2981)-4)</f>
        <v>0.92347148519601396</v>
      </c>
      <c r="I2907">
        <f>IF(B2907&gt;H2904,EXP(-1.414*M2904*J2907),1)</f>
        <v>0.47360004830543212</v>
      </c>
      <c r="J2907">
        <f>IF(B2907&gt;H2904,B2907-H2904,0)</f>
        <v>2.3407357581420527</v>
      </c>
    </row>
    <row r="2908" spans="1:13">
      <c r="A2908">
        <v>2</v>
      </c>
      <c r="B2908">
        <v>-19.065000000000001</v>
      </c>
      <c r="C2908">
        <v>9</v>
      </c>
      <c r="D2908">
        <v>2000</v>
      </c>
      <c r="E2908">
        <v>191</v>
      </c>
      <c r="F2908">
        <f>I2908*[1]!wallScanRefl(B2908,G2904,H2904,I2904,K2904)+J2904</f>
        <v>186.10776435185733</v>
      </c>
      <c r="G2908">
        <f t="shared" ref="G2908:G2971" si="62">(F2908-E2908)^2/E2908</f>
        <v>0.12530874155475372</v>
      </c>
      <c r="I2908">
        <f>IF(B2908&gt;H2904,EXP(-1.414*M2904*J2908),1)</f>
        <v>0.48430459679921356</v>
      </c>
      <c r="J2908">
        <f>IF(B2908&gt;H2904,B2908-H2904,0)</f>
        <v>2.2707357581420524</v>
      </c>
    </row>
    <row r="2909" spans="1:13">
      <c r="A2909">
        <v>3</v>
      </c>
      <c r="B2909">
        <v>-19.135000000000002</v>
      </c>
      <c r="C2909">
        <v>9</v>
      </c>
      <c r="D2909">
        <v>2000</v>
      </c>
      <c r="E2909">
        <v>187</v>
      </c>
      <c r="F2909">
        <f>I2909*[1]!wallScanRefl(B2909,G2904,H2904,I2904,K2904)+J2904</f>
        <v>189.39632324526386</v>
      </c>
      <c r="G2909">
        <f t="shared" si="62"/>
        <v>3.0707834736855118E-2</v>
      </c>
      <c r="I2909">
        <f>IF(B2909&gt;H2904,EXP(-1.414*M2904*J2909),1)</f>
        <v>0.49525109492721842</v>
      </c>
      <c r="J2909">
        <f>IF(B2909&gt;H2904,B2909-H2904,0)</f>
        <v>2.2007357581420521</v>
      </c>
    </row>
    <row r="2910" spans="1:13">
      <c r="A2910">
        <v>4</v>
      </c>
      <c r="B2910">
        <v>-19.204999999999998</v>
      </c>
      <c r="C2910">
        <v>9</v>
      </c>
      <c r="D2910">
        <v>2000</v>
      </c>
      <c r="E2910">
        <v>206</v>
      </c>
      <c r="F2910">
        <f>I2910*[1]!wallScanRefl(B2910,G2904,H2904,I2904,K2904)+J2904</f>
        <v>192.75921181468078</v>
      </c>
      <c r="G2910">
        <f t="shared" si="62"/>
        <v>0.85106054256548058</v>
      </c>
      <c r="I2910">
        <f>IF(B2910&gt;H2904,EXP(-1.414*M2904*J2910),1)</f>
        <v>0.50644501135779163</v>
      </c>
      <c r="J2910">
        <f>IF(B2910&gt;H2904,B2910-H2904,0)</f>
        <v>2.1307357581420554</v>
      </c>
    </row>
    <row r="2911" spans="1:13">
      <c r="A2911">
        <v>5</v>
      </c>
      <c r="B2911">
        <v>-19.265000000000001</v>
      </c>
      <c r="C2911">
        <v>10</v>
      </c>
      <c r="D2911">
        <v>2000</v>
      </c>
      <c r="E2911">
        <v>193</v>
      </c>
      <c r="F2911">
        <f>I2911*[1]!wallScanRefl(B2911,G2904,H2904,I2904,K2904)+J2904</f>
        <v>195.7021205604216</v>
      </c>
      <c r="G2911">
        <f t="shared" si="62"/>
        <v>3.7831375767114865E-2</v>
      </c>
      <c r="I2911">
        <f>IF(B2911&gt;H2904,EXP(-1.414*M2904*J2911),1)</f>
        <v>0.5162409572782769</v>
      </c>
      <c r="J2911">
        <f>IF(B2911&gt;H2904,B2911-H2904,0)</f>
        <v>2.0707357581420531</v>
      </c>
    </row>
    <row r="2912" spans="1:13">
      <c r="A2912">
        <v>6</v>
      </c>
      <c r="B2912">
        <v>-19.34</v>
      </c>
      <c r="C2912">
        <v>10</v>
      </c>
      <c r="D2912">
        <v>2000</v>
      </c>
      <c r="E2912">
        <v>191</v>
      </c>
      <c r="F2912">
        <f>I2912*[1]!wallScanRefl(B2912,G2904,H2904,I2904,K2904)+J2904</f>
        <v>199.46093359593991</v>
      </c>
      <c r="G2912">
        <f t="shared" si="62"/>
        <v>0.3748031273031654</v>
      </c>
      <c r="I2912">
        <f>IF(B2912&gt;H2904,EXP(-1.414*M2904*J2912),1)</f>
        <v>0.52875277208546112</v>
      </c>
      <c r="J2912">
        <f>IF(B2912&gt;H2904,B2912-H2904,0)</f>
        <v>1.9957357581420538</v>
      </c>
    </row>
    <row r="2913" spans="1:10">
      <c r="A2913">
        <v>7</v>
      </c>
      <c r="B2913">
        <v>-19.395</v>
      </c>
      <c r="C2913">
        <v>9</v>
      </c>
      <c r="D2913">
        <v>2000</v>
      </c>
      <c r="E2913">
        <v>179</v>
      </c>
      <c r="F2913">
        <f>I2913*[1]!wallScanRefl(B2913,G2904,H2904,I2904,K2904)+J2904</f>
        <v>202.27517183829559</v>
      </c>
      <c r="G2913">
        <f t="shared" si="62"/>
        <v>3.0264448273865261</v>
      </c>
      <c r="I2913">
        <f>IF(B2913&gt;H2904,EXP(-1.414*M2904*J2913),1)</f>
        <v>0.53812041750408857</v>
      </c>
      <c r="J2913">
        <f>IF(B2913&gt;H2904,B2913-H2904,0)</f>
        <v>1.9407357581420541</v>
      </c>
    </row>
    <row r="2914" spans="1:10">
      <c r="A2914">
        <v>8</v>
      </c>
      <c r="B2914">
        <v>-19.46</v>
      </c>
      <c r="C2914">
        <v>10</v>
      </c>
      <c r="D2914">
        <v>2000</v>
      </c>
      <c r="E2914">
        <v>222</v>
      </c>
      <c r="F2914">
        <f>I2914*[1]!wallScanRefl(B2914,G2904,H2904,I2904,K2904)+J2904</f>
        <v>205.66543882904554</v>
      </c>
      <c r="G2914">
        <f t="shared" si="62"/>
        <v>1.2018823812957347</v>
      </c>
      <c r="I2914">
        <f>IF(B2914&gt;H2904,EXP(-1.414*M2904*J2914),1)</f>
        <v>0.54940546742126917</v>
      </c>
      <c r="J2914">
        <f>IF(B2914&gt;H2904,B2914-H2904,0)</f>
        <v>1.8757357581420528</v>
      </c>
    </row>
    <row r="2915" spans="1:10">
      <c r="A2915">
        <v>9</v>
      </c>
      <c r="B2915">
        <v>-19.53</v>
      </c>
      <c r="C2915">
        <v>10</v>
      </c>
      <c r="D2915">
        <v>2000</v>
      </c>
      <c r="E2915">
        <v>201</v>
      </c>
      <c r="F2915">
        <f>I2915*[1]!wallScanRefl(B2915,G2904,H2904,I2904,K2904)+J2904</f>
        <v>209.39605020030916</v>
      </c>
      <c r="G2915">
        <f t="shared" si="62"/>
        <v>0.35071472122443542</v>
      </c>
      <c r="I2915">
        <f>IF(B2915&gt;H2904,EXP(-1.414*M2904*J2915),1)</f>
        <v>0.56182340844514078</v>
      </c>
      <c r="J2915">
        <f>IF(B2915&gt;H2904,B2915-H2904,0)</f>
        <v>1.8057357581420526</v>
      </c>
    </row>
    <row r="2916" spans="1:10">
      <c r="A2916">
        <v>10</v>
      </c>
      <c r="B2916">
        <v>-19.59</v>
      </c>
      <c r="C2916">
        <v>10</v>
      </c>
      <c r="D2916">
        <v>2000</v>
      </c>
      <c r="E2916">
        <v>207</v>
      </c>
      <c r="F2916">
        <f>I2916*[1]!wallScanRefl(B2916,G2904,H2904,I2904,K2904)+J2904</f>
        <v>212.66075808605225</v>
      </c>
      <c r="G2916">
        <f t="shared" si="62"/>
        <v>0.15480281211983568</v>
      </c>
      <c r="I2916">
        <f>IF(B2916&gt;H2904,EXP(-1.414*M2904*J2916),1)</f>
        <v>0.57269051465127296</v>
      </c>
      <c r="J2916">
        <f>IF(B2916&gt;H2904,B2916-H2904,0)</f>
        <v>1.7457357581420538</v>
      </c>
    </row>
    <row r="2917" spans="1:10">
      <c r="A2917">
        <v>11</v>
      </c>
      <c r="B2917">
        <v>-19.655000000000001</v>
      </c>
      <c r="C2917">
        <v>10</v>
      </c>
      <c r="D2917">
        <v>2000</v>
      </c>
      <c r="E2917">
        <v>220</v>
      </c>
      <c r="F2917">
        <f>I2917*[1]!wallScanRefl(B2917,G2904,H2904,I2904,K2904)+J2904</f>
        <v>216.26882365015635</v>
      </c>
      <c r="G2917">
        <f t="shared" si="62"/>
        <v>6.3280349789239035E-2</v>
      </c>
      <c r="I2917">
        <f>IF(B2917&gt;H2904,EXP(-1.414*M2904*J2917),1)</f>
        <v>0.58470054221148238</v>
      </c>
      <c r="J2917">
        <f>IF(B2917&gt;H2904,B2917-H2904,0)</f>
        <v>1.6807357581420526</v>
      </c>
    </row>
    <row r="2918" spans="1:10">
      <c r="A2918">
        <v>12</v>
      </c>
      <c r="B2918">
        <v>-19.72</v>
      </c>
      <c r="C2918">
        <v>9</v>
      </c>
      <c r="D2918">
        <v>2000</v>
      </c>
      <c r="E2918">
        <v>222</v>
      </c>
      <c r="F2918">
        <f>I2918*[1]!wallScanRefl(B2918,G2904,H2904,I2904,K2904)+J2904</f>
        <v>219.95255480633014</v>
      </c>
      <c r="G2918">
        <f t="shared" si="62"/>
        <v>1.888302622108921E-2</v>
      </c>
      <c r="I2918">
        <f>IF(B2918&gt;H2904,EXP(-1.414*M2904*J2918),1)</f>
        <v>0.5969624348861059</v>
      </c>
      <c r="J2918">
        <f>IF(B2918&gt;H2904,B2918-H2904,0)</f>
        <v>1.6157357581420548</v>
      </c>
    </row>
    <row r="2919" spans="1:10">
      <c r="A2919">
        <v>13</v>
      </c>
      <c r="B2919">
        <v>-19.785</v>
      </c>
      <c r="C2919">
        <v>9</v>
      </c>
      <c r="D2919">
        <v>2000</v>
      </c>
      <c r="E2919">
        <v>216</v>
      </c>
      <c r="F2919">
        <f>I2919*[1]!wallScanRefl(B2919,G2904,H2904,I2904,K2904)+J2904</f>
        <v>223.71353835551261</v>
      </c>
      <c r="G2919">
        <f t="shared" si="62"/>
        <v>0.27545682389798237</v>
      </c>
      <c r="I2919">
        <f>IF(B2919&gt;H2904,EXP(-1.414*M2904*J2919),1)</f>
        <v>0.60948147459773361</v>
      </c>
      <c r="J2919">
        <f>IF(B2919&gt;H2904,B2919-H2904,0)</f>
        <v>1.5507357581420536</v>
      </c>
    </row>
    <row r="2920" spans="1:10">
      <c r="A2920">
        <v>14</v>
      </c>
      <c r="B2920">
        <v>-19.850000000000001</v>
      </c>
      <c r="C2920">
        <v>9</v>
      </c>
      <c r="D2920">
        <v>2000</v>
      </c>
      <c r="E2920">
        <v>212</v>
      </c>
      <c r="F2920">
        <f>I2920*[1]!wallScanRefl(B2920,G2904,H2904,I2904,K2904)+J2904</f>
        <v>227.55339437581796</v>
      </c>
      <c r="G2920">
        <f t="shared" si="62"/>
        <v>1.1410758330647439</v>
      </c>
      <c r="I2920">
        <f>IF(B2920&gt;H2904,EXP(-1.414*M2904*J2920),1)</f>
        <v>0.62226305403739501</v>
      </c>
      <c r="J2920">
        <f>IF(B2920&gt;H2904,B2920-H2904,0)</f>
        <v>1.4857357581420523</v>
      </c>
    </row>
    <row r="2921" spans="1:10">
      <c r="A2921">
        <v>15</v>
      </c>
      <c r="B2921">
        <v>-19.914999999999999</v>
      </c>
      <c r="C2921">
        <v>9</v>
      </c>
      <c r="D2921">
        <v>2000</v>
      </c>
      <c r="E2921">
        <v>236</v>
      </c>
      <c r="F2921">
        <f>I2921*[1]!wallScanRefl(B2921,G2904,H2904,I2904,K2904)+J2904</f>
        <v>231.47377692039976</v>
      </c>
      <c r="G2921">
        <f t="shared" si="62"/>
        <v>8.6808031213160622E-2</v>
      </c>
      <c r="I2921">
        <f>IF(B2921&gt;H2904,EXP(-1.414*M2904*J2921),1)</f>
        <v>0.6353126789875122</v>
      </c>
      <c r="J2921">
        <f>IF(B2921&gt;H2904,B2921-H2904,0)</f>
        <v>1.4207357581420546</v>
      </c>
    </row>
    <row r="2922" spans="1:10">
      <c r="A2922">
        <v>16</v>
      </c>
      <c r="B2922">
        <v>-19.984999999999999</v>
      </c>
      <c r="C2922">
        <v>10</v>
      </c>
      <c r="D2922">
        <v>2000</v>
      </c>
      <c r="E2922">
        <v>257</v>
      </c>
      <c r="F2922">
        <f>I2922*[1]!wallScanRefl(B2922,G2904,H2904,I2904,K2904)+J2904</f>
        <v>235.78772143875935</v>
      </c>
      <c r="G2922">
        <f t="shared" si="62"/>
        <v>1.7508200846679758</v>
      </c>
      <c r="I2922">
        <f>IF(B2922&gt;H2904,EXP(-1.414*M2904*J2922),1)</f>
        <v>0.6496723383778974</v>
      </c>
      <c r="J2922">
        <f>IF(B2922&gt;H2904,B2922-H2904,0)</f>
        <v>1.3507357581420543</v>
      </c>
    </row>
    <row r="2923" spans="1:10">
      <c r="A2923">
        <v>17</v>
      </c>
      <c r="B2923">
        <v>-20.055</v>
      </c>
      <c r="C2923">
        <v>9</v>
      </c>
      <c r="D2923">
        <v>2000</v>
      </c>
      <c r="E2923">
        <v>252</v>
      </c>
      <c r="F2923">
        <f>I2923*[1]!wallScanRefl(B2923,G2904,H2904,I2904,K2904)+J2904</f>
        <v>240.199171919083</v>
      </c>
      <c r="G2923">
        <f t="shared" si="62"/>
        <v>0.55261723569586985</v>
      </c>
      <c r="I2923">
        <f>IF(B2923&gt;H2904,EXP(-1.414*M2904*J2923),1)</f>
        <v>0.66435656207280191</v>
      </c>
      <c r="J2923">
        <f>IF(B2923&gt;H2904,B2923-H2904,0)</f>
        <v>1.280735758142054</v>
      </c>
    </row>
    <row r="2924" spans="1:10">
      <c r="A2924">
        <v>18</v>
      </c>
      <c r="B2924">
        <v>-20.11</v>
      </c>
      <c r="C2924">
        <v>10</v>
      </c>
      <c r="D2924">
        <v>2000</v>
      </c>
      <c r="E2924">
        <v>231</v>
      </c>
      <c r="F2924">
        <f>I2924*[1]!wallScanRefl(B2924,G2904,H2904,I2904,K2904)+J2904</f>
        <v>243.73514892431191</v>
      </c>
      <c r="G2924">
        <f t="shared" si="62"/>
        <v>0.70209531655585677</v>
      </c>
      <c r="I2924">
        <f>IF(B2924&gt;H2904,EXP(-1.414*M2904*J2924),1)</f>
        <v>0.67612663124991534</v>
      </c>
      <c r="J2924">
        <f>IF(B2924&gt;H2904,B2924-H2904,0)</f>
        <v>1.2257357581420543</v>
      </c>
    </row>
    <row r="2925" spans="1:10">
      <c r="A2925">
        <v>19</v>
      </c>
      <c r="B2925">
        <v>-20.175000000000001</v>
      </c>
      <c r="C2925">
        <v>10</v>
      </c>
      <c r="D2925">
        <v>2000</v>
      </c>
      <c r="E2925">
        <v>272</v>
      </c>
      <c r="F2925">
        <f>I2925*[1]!wallScanRefl(B2925,G2904,H2904,I2904,K2904)+J2904</f>
        <v>247.99488285175786</v>
      </c>
      <c r="G2925">
        <f t="shared" si="62"/>
        <v>2.1185501812530463</v>
      </c>
      <c r="I2925">
        <f>IF(B2925&gt;H2904,EXP(-1.414*M2904*J2925),1)</f>
        <v>0.69030584195405564</v>
      </c>
      <c r="J2925">
        <f>IF(B2925&gt;H2904,B2925-H2904,0)</f>
        <v>1.160735758142053</v>
      </c>
    </row>
    <row r="2926" spans="1:10">
      <c r="A2926">
        <v>20</v>
      </c>
      <c r="B2926">
        <v>-20.245000000000001</v>
      </c>
      <c r="C2926">
        <v>9</v>
      </c>
      <c r="D2926">
        <v>2000</v>
      </c>
      <c r="E2926">
        <v>242</v>
      </c>
      <c r="F2926">
        <f>I2926*[1]!wallScanRefl(B2926,G2904,H2904,I2904,K2904)+J2904</f>
        <v>252.68224578560515</v>
      </c>
      <c r="G2926">
        <f t="shared" si="62"/>
        <v>0.47153047530611131</v>
      </c>
      <c r="I2926">
        <f>IF(B2926&gt;H2904,EXP(-1.414*M2904*J2926),1)</f>
        <v>0.70590848470541834</v>
      </c>
      <c r="J2926">
        <f>IF(B2926&gt;H2904,B2926-H2904,0)</f>
        <v>1.0907357581420527</v>
      </c>
    </row>
    <row r="2927" spans="1:10">
      <c r="A2927">
        <v>21</v>
      </c>
      <c r="B2927">
        <v>-20.305</v>
      </c>
      <c r="C2927">
        <v>10</v>
      </c>
      <c r="D2927">
        <v>2000</v>
      </c>
      <c r="E2927">
        <v>284</v>
      </c>
      <c r="F2927">
        <f>I2927*[1]!wallScanRefl(B2927,G2904,H2904,I2904,K2904)+J2904</f>
        <v>256.78421975462993</v>
      </c>
      <c r="G2927">
        <f t="shared" si="62"/>
        <v>2.6080939942404076</v>
      </c>
      <c r="I2927">
        <f>IF(B2927&gt;H2904,EXP(-1.414*M2904*J2927),1)</f>
        <v>0.71956256596973212</v>
      </c>
      <c r="J2927">
        <f>IF(B2927&gt;H2904,B2927-H2904,0)</f>
        <v>1.030735758142054</v>
      </c>
    </row>
    <row r="2928" spans="1:10">
      <c r="A2928">
        <v>22</v>
      </c>
      <c r="B2928">
        <v>-20.37</v>
      </c>
      <c r="C2928">
        <v>10</v>
      </c>
      <c r="D2928">
        <v>2000</v>
      </c>
      <c r="E2928">
        <v>266</v>
      </c>
      <c r="F2928">
        <f>I2928*[1]!wallScanRefl(B2928,G2904,H2904,I2904,K2904)+J2904</f>
        <v>261.31760881743759</v>
      </c>
      <c r="G2928">
        <f t="shared" si="62"/>
        <v>8.2424011979467013E-2</v>
      </c>
      <c r="I2928">
        <f>IF(B2928&gt;H2904,EXP(-1.414*M2904*J2928),1)</f>
        <v>0.73465268188313038</v>
      </c>
      <c r="J2928">
        <f>IF(B2928&gt;H2904,B2928-H2904,0)</f>
        <v>0.9657357581420527</v>
      </c>
    </row>
    <row r="2929" spans="1:10">
      <c r="A2929">
        <v>23</v>
      </c>
      <c r="B2929">
        <v>-20.440000000000001</v>
      </c>
      <c r="C2929">
        <v>9</v>
      </c>
      <c r="D2929">
        <v>2000</v>
      </c>
      <c r="E2929">
        <v>253</v>
      </c>
      <c r="F2929">
        <f>I2929*[1]!wallScanRefl(B2929,G2904,H2904,I2904,K2904)+J2904</f>
        <v>266.3060987606238</v>
      </c>
      <c r="G2929">
        <f t="shared" si="62"/>
        <v>0.69981132105721011</v>
      </c>
      <c r="I2929">
        <f>IF(B2929&gt;H2904,EXP(-1.414*M2904*J2929),1)</f>
        <v>0.75125767440254165</v>
      </c>
      <c r="J2929">
        <f>IF(B2929&gt;H2904,B2929-H2904,0)</f>
        <v>0.89573575814205242</v>
      </c>
    </row>
    <row r="2930" spans="1:10">
      <c r="A2930">
        <v>24</v>
      </c>
      <c r="B2930">
        <v>-20.504999999999999</v>
      </c>
      <c r="C2930">
        <v>9</v>
      </c>
      <c r="D2930">
        <v>2000</v>
      </c>
      <c r="E2930">
        <v>278</v>
      </c>
      <c r="F2930">
        <f>I2930*[1]!wallScanRefl(B2930,G2904,H2904,I2904,K2904)+J2904</f>
        <v>271.03917338895269</v>
      </c>
      <c r="G2930">
        <f t="shared" si="62"/>
        <v>0.17429175219087906</v>
      </c>
      <c r="I2930">
        <f>IF(B2930&gt;H2904,EXP(-1.414*M2904*J2930),1)</f>
        <v>0.76701247589403643</v>
      </c>
      <c r="J2930">
        <f>IF(B2930&gt;H2904,B2930-H2904,0)</f>
        <v>0.83073575814205469</v>
      </c>
    </row>
    <row r="2931" spans="1:10">
      <c r="A2931">
        <v>25</v>
      </c>
      <c r="B2931">
        <v>-20.57</v>
      </c>
      <c r="C2931">
        <v>10</v>
      </c>
      <c r="D2931">
        <v>2000</v>
      </c>
      <c r="E2931">
        <v>259</v>
      </c>
      <c r="F2931">
        <f>I2931*[1]!wallScanRefl(B2931,G2904,H2904,I2904,K2904)+J2904</f>
        <v>275.87150643919824</v>
      </c>
      <c r="G2931">
        <f t="shared" si="62"/>
        <v>1.0990259827332345</v>
      </c>
      <c r="I2931">
        <f>IF(B2931&gt;H2904,EXP(-1.414*M2904*J2931),1)</f>
        <v>0.78309767503535821</v>
      </c>
      <c r="J2931">
        <f>IF(B2931&gt;H2904,B2931-H2904,0)</f>
        <v>0.76573575814205341</v>
      </c>
    </row>
    <row r="2932" spans="1:10">
      <c r="A2932">
        <v>26</v>
      </c>
      <c r="B2932">
        <v>-20.635000000000002</v>
      </c>
      <c r="C2932">
        <v>9</v>
      </c>
      <c r="D2932">
        <v>2000</v>
      </c>
      <c r="E2932">
        <v>272</v>
      </c>
      <c r="F2932">
        <f>I2932*[1]!wallScanRefl(B2932,G2904,H2904,I2904,K2904)+J2904</f>
        <v>280.80517948308568</v>
      </c>
      <c r="G2932">
        <f t="shared" si="62"/>
        <v>0.28504112400497433</v>
      </c>
      <c r="I2932">
        <f>IF(B2932&gt;H2904,EXP(-1.414*M2904*J2932),1)</f>
        <v>0.79952020067337659</v>
      </c>
      <c r="J2932">
        <f>IF(B2932&gt;H2904,B2932-H2904,0)</f>
        <v>0.70073575814205213</v>
      </c>
    </row>
    <row r="2933" spans="1:10">
      <c r="A2933">
        <v>27</v>
      </c>
      <c r="B2933">
        <v>-20.7</v>
      </c>
      <c r="C2933">
        <v>9</v>
      </c>
      <c r="D2933">
        <v>2000</v>
      </c>
      <c r="E2933">
        <v>266</v>
      </c>
      <c r="F2933">
        <f>I2933*[1]!wallScanRefl(B2933,G2904,H2904,I2904,K2904)+J2904</f>
        <v>285.84231774547095</v>
      </c>
      <c r="G2933">
        <f t="shared" si="62"/>
        <v>1.4801412538053811</v>
      </c>
      <c r="I2933">
        <f>IF(B2933&gt;H2904,EXP(-1.414*M2904*J2933),1)</f>
        <v>0.81628712696143968</v>
      </c>
      <c r="J2933">
        <f>IF(B2933&gt;H2904,B2933-H2904,0)</f>
        <v>0.63573575814205441</v>
      </c>
    </row>
    <row r="2934" spans="1:10">
      <c r="A2934">
        <v>28</v>
      </c>
      <c r="B2934">
        <v>-20.765000000000001</v>
      </c>
      <c r="C2934">
        <v>10</v>
      </c>
      <c r="D2934">
        <v>2000</v>
      </c>
      <c r="E2934">
        <v>299</v>
      </c>
      <c r="F2934">
        <f>I2934*[1]!wallScanRefl(B2934,G2904,H2904,I2904,K2904)+J2904</f>
        <v>290.98509101980125</v>
      </c>
      <c r="G2934">
        <f t="shared" si="62"/>
        <v>0.21484537110659077</v>
      </c>
      <c r="I2934">
        <f>IF(B2934&gt;H2904,EXP(-1.414*M2904*J2934),1)</f>
        <v>0.83340567640663299</v>
      </c>
      <c r="J2934">
        <f>IF(B2934&gt;H2904,B2934-H2904,0)</f>
        <v>0.57073575814205313</v>
      </c>
    </row>
    <row r="2935" spans="1:10">
      <c r="A2935">
        <v>29</v>
      </c>
      <c r="B2935">
        <v>-20.83</v>
      </c>
      <c r="C2935">
        <v>9</v>
      </c>
      <c r="D2935">
        <v>2000</v>
      </c>
      <c r="E2935">
        <v>292</v>
      </c>
      <c r="F2935">
        <f>I2935*[1]!wallScanRefl(B2935,G2904,H2904,I2904,K2904)+J2904</f>
        <v>296.23571460277168</v>
      </c>
      <c r="G2935">
        <f t="shared" si="62"/>
        <v>6.1442733548401532E-2</v>
      </c>
      <c r="I2935">
        <f>IF(B2935&gt;H2904,EXP(-1.414*M2904*J2935),1)</f>
        <v>0.85088322298093388</v>
      </c>
      <c r="J2935">
        <f>IF(B2935&gt;H2904,B2935-H2904,0)</f>
        <v>0.5057357581420554</v>
      </c>
    </row>
    <row r="2936" spans="1:10">
      <c r="A2936">
        <v>30</v>
      </c>
      <c r="B2936">
        <v>-20.895</v>
      </c>
      <c r="C2936">
        <v>10</v>
      </c>
      <c r="D2936">
        <v>2000</v>
      </c>
      <c r="E2936">
        <v>297</v>
      </c>
      <c r="F2936">
        <f>I2936*[1]!wallScanRefl(B2936,G2904,H2904,I2904,K2904)+J2904</f>
        <v>301.40724095792189</v>
      </c>
      <c r="G2936">
        <f t="shared" si="62"/>
        <v>6.5399908623515884E-2</v>
      </c>
      <c r="I2936">
        <f>IF(B2936&gt;H2904,EXP(-1.414*M2904*J2936),1)</f>
        <v>0.86872729529762571</v>
      </c>
      <c r="J2936">
        <f>IF(B2936&gt;H2904,B2936-H2904,0)</f>
        <v>0.44073575814205412</v>
      </c>
    </row>
    <row r="2937" spans="1:10">
      <c r="A2937">
        <v>31</v>
      </c>
      <c r="B2937">
        <v>-20.96</v>
      </c>
      <c r="C2937">
        <v>10</v>
      </c>
      <c r="D2937">
        <v>2000</v>
      </c>
      <c r="E2937">
        <v>332</v>
      </c>
      <c r="F2937">
        <f>I2937*[1]!wallScanRefl(B2937,G2904,H2904,I2904,K2904)+J2904</f>
        <v>302.75572139164154</v>
      </c>
      <c r="G2937">
        <f t="shared" si="62"/>
        <v>2.5759874437448556</v>
      </c>
      <c r="I2937">
        <f>IF(B2937&gt;H2904,EXP(-1.414*M2904*J2937),1)</f>
        <v>0.88694557985430944</v>
      </c>
      <c r="J2937">
        <f>IF(B2937&gt;H2904,B2937-H2904,0)</f>
        <v>0.37573575814205284</v>
      </c>
    </row>
    <row r="2938" spans="1:10">
      <c r="A2938">
        <v>32</v>
      </c>
      <c r="B2938">
        <v>-21.024999999999999</v>
      </c>
      <c r="C2938">
        <v>9</v>
      </c>
      <c r="D2938">
        <v>2000</v>
      </c>
      <c r="E2938">
        <v>294</v>
      </c>
      <c r="F2938">
        <f>I2938*[1]!wallScanRefl(B2938,G2904,H2904,I2904,K2904)+J2904</f>
        <v>298.57098637752773</v>
      </c>
      <c r="G2938">
        <f t="shared" si="62"/>
        <v>7.1067743073279219E-2</v>
      </c>
      <c r="I2938">
        <f>IF(B2938&gt;H2904,EXP(-1.414*M2904*J2938),1)</f>
        <v>0.90554592434393655</v>
      </c>
      <c r="J2938">
        <f>IF(B2938&gt;H2904,B2938-H2904,0)</f>
        <v>0.31073575814205512</v>
      </c>
    </row>
    <row r="2939" spans="1:10">
      <c r="A2939">
        <v>33</v>
      </c>
      <c r="B2939">
        <v>-21.09</v>
      </c>
      <c r="C2939">
        <v>9</v>
      </c>
      <c r="D2939">
        <v>2000</v>
      </c>
      <c r="E2939">
        <v>314</v>
      </c>
      <c r="F2939">
        <f>I2939*[1]!wallScanRefl(B2939,G2904,H2904,I2904,K2904)+J2904</f>
        <v>288.50554697937173</v>
      </c>
      <c r="G2939">
        <f t="shared" si="62"/>
        <v>2.0699590280924269</v>
      </c>
      <c r="I2939">
        <f>IF(B2939&gt;H2904,EXP(-1.414*M2904*J2939),1)</f>
        <v>0.92453634103527704</v>
      </c>
      <c r="J2939">
        <f>IF(B2939&gt;H2904,B2939-H2904,0)</f>
        <v>0.24573575814205384</v>
      </c>
    </row>
    <row r="2940" spans="1:10">
      <c r="A2940">
        <v>34</v>
      </c>
      <c r="B2940">
        <v>-21.155000000000001</v>
      </c>
      <c r="C2940">
        <v>9</v>
      </c>
      <c r="D2940">
        <v>2000</v>
      </c>
      <c r="E2940">
        <v>268</v>
      </c>
      <c r="F2940">
        <f>I2940*[1]!wallScanRefl(B2940,G2904,H2904,I2904,K2904)+J2904</f>
        <v>272.19736528469599</v>
      </c>
      <c r="G2940">
        <f t="shared" si="62"/>
        <v>6.5738340795414393E-2</v>
      </c>
      <c r="I2940">
        <f>IF(B2940&gt;H2904,EXP(-1.414*M2904*J2940),1)</f>
        <v>0.94392501022427189</v>
      </c>
      <c r="J2940">
        <f>IF(B2940&gt;H2904,B2940-H2904,0)</f>
        <v>0.18073575814205256</v>
      </c>
    </row>
    <row r="2941" spans="1:10">
      <c r="A2941">
        <v>35</v>
      </c>
      <c r="B2941">
        <v>-21.225000000000001</v>
      </c>
      <c r="C2941">
        <v>9</v>
      </c>
      <c r="D2941">
        <v>2000</v>
      </c>
      <c r="E2941">
        <v>248</v>
      </c>
      <c r="F2941">
        <f>I2941*[1]!wallScanRefl(B2941,G2904,H2904,I2904,K2904)+J2904</f>
        <v>247.22030345330577</v>
      </c>
      <c r="G2941">
        <f t="shared" si="62"/>
        <v>2.451317358576211E-3</v>
      </c>
      <c r="I2941">
        <f>IF(B2941&gt;H2904,EXP(-1.414*M2904*J2941),1)</f>
        <v>0.9652600820482562</v>
      </c>
      <c r="J2941">
        <f>IF(B2941&gt;H2904,B2941-H2904,0)</f>
        <v>0.11073575814205228</v>
      </c>
    </row>
    <row r="2942" spans="1:10">
      <c r="A2942">
        <v>36</v>
      </c>
      <c r="B2942">
        <v>-21.285</v>
      </c>
      <c r="C2942">
        <v>9</v>
      </c>
      <c r="D2942">
        <v>2000</v>
      </c>
      <c r="E2942">
        <v>199</v>
      </c>
      <c r="F2942">
        <f>I2942*[1]!wallScanRefl(B2942,G2904,H2904,I2904,K2904)+J2904</f>
        <v>219.32881515055041</v>
      </c>
      <c r="G2942">
        <f t="shared" si="62"/>
        <v>2.0766870624384319</v>
      </c>
      <c r="I2942">
        <f>IF(B2942&gt;H2904,EXP(-1.414*M2904*J2942),1)</f>
        <v>0.98393068863118316</v>
      </c>
      <c r="J2942">
        <f>IF(B2942&gt;H2904,B2942-H2904,0)</f>
        <v>5.0735758142053555E-2</v>
      </c>
    </row>
    <row r="2943" spans="1:10">
      <c r="A2943">
        <v>37</v>
      </c>
      <c r="B2943">
        <v>-21.344999999999999</v>
      </c>
      <c r="C2943">
        <v>10</v>
      </c>
      <c r="D2943">
        <v>2000</v>
      </c>
      <c r="E2943">
        <v>199</v>
      </c>
      <c r="F2943">
        <f>I2943*[1]!wallScanRefl(B2943,G2904,H2904,I2904,K2904)+J2904</f>
        <v>184.81002913338014</v>
      </c>
      <c r="G2943">
        <f t="shared" si="62"/>
        <v>1.0118355436960822</v>
      </c>
      <c r="I2943">
        <f>IF(B2943&gt;H2904,EXP(-1.414*M2904*J2943),1)</f>
        <v>1</v>
      </c>
      <c r="J2943">
        <f>IF(B2943&gt;H2904,B2943-H2904,0)</f>
        <v>0</v>
      </c>
    </row>
    <row r="2944" spans="1:10">
      <c r="A2944">
        <v>38</v>
      </c>
      <c r="B2944">
        <v>-21.414999999999999</v>
      </c>
      <c r="C2944">
        <v>10</v>
      </c>
      <c r="D2944">
        <v>2000</v>
      </c>
      <c r="E2944">
        <v>130</v>
      </c>
      <c r="F2944">
        <f>I2944*[1]!wallScanRefl(B2944,G2904,H2904,I2904,K2904)+J2904</f>
        <v>143.34653248144741</v>
      </c>
      <c r="G2944">
        <f t="shared" si="62"/>
        <v>1.3702302252179293</v>
      </c>
      <c r="I2944">
        <f>IF(B2944&gt;H2904,EXP(-1.414*M2904*J2944),1)</f>
        <v>1</v>
      </c>
      <c r="J2944">
        <f>IF(B2944&gt;H2904,B2944-H2904,0)</f>
        <v>0</v>
      </c>
    </row>
    <row r="2945" spans="1:10">
      <c r="A2945">
        <v>39</v>
      </c>
      <c r="B2945">
        <v>-21.475000000000001</v>
      </c>
      <c r="C2945">
        <v>10</v>
      </c>
      <c r="D2945">
        <v>2000</v>
      </c>
      <c r="E2945">
        <v>125</v>
      </c>
      <c r="F2945">
        <f>I2945*[1]!wallScanRefl(B2945,G2904,H2904,I2904,K2904)+J2904</f>
        <v>113.38746617309954</v>
      </c>
      <c r="G2945">
        <f t="shared" si="62"/>
        <v>1.0788075350472595</v>
      </c>
      <c r="I2945">
        <f>IF(B2945&gt;H2904,EXP(-1.414*M2904*J2945),1)</f>
        <v>1</v>
      </c>
      <c r="J2945">
        <f>IF(B2945&gt;H2904,B2945-H2904,0)</f>
        <v>0</v>
      </c>
    </row>
    <row r="2946" spans="1:10">
      <c r="A2946">
        <v>40</v>
      </c>
      <c r="B2946">
        <v>-21.54</v>
      </c>
      <c r="C2946">
        <v>10</v>
      </c>
      <c r="D2946">
        <v>2000</v>
      </c>
      <c r="E2946">
        <v>87</v>
      </c>
      <c r="F2946">
        <f>I2946*[1]!wallScanRefl(B2946,G2904,H2904,I2904,K2904)+J2904</f>
        <v>86.745429421374766</v>
      </c>
      <c r="G2946">
        <f t="shared" si="62"/>
        <v>7.4489861496076452E-4</v>
      </c>
      <c r="I2946">
        <f>IF(B2946&gt;H2904,EXP(-1.414*M2904*J2946),1)</f>
        <v>1</v>
      </c>
      <c r="J2946">
        <f>IF(B2946&gt;H2904,B2946-H2904,0)</f>
        <v>0</v>
      </c>
    </row>
    <row r="2947" spans="1:10">
      <c r="A2947">
        <v>41</v>
      </c>
      <c r="B2947">
        <v>-21.61</v>
      </c>
      <c r="C2947">
        <v>9</v>
      </c>
      <c r="D2947">
        <v>2000</v>
      </c>
      <c r="E2947">
        <v>59</v>
      </c>
      <c r="F2947">
        <f>I2947*[1]!wallScanRefl(B2947,G2904,H2904,I2904,K2904)+J2904</f>
        <v>64.815690646025885</v>
      </c>
      <c r="G2947">
        <f t="shared" si="62"/>
        <v>0.57325860491988101</v>
      </c>
      <c r="I2947">
        <f>IF(B2947&gt;H2904,EXP(-1.414*M2904*J2947),1)</f>
        <v>1</v>
      </c>
      <c r="J2947">
        <f>IF(B2947&gt;H2904,B2947-H2904,0)</f>
        <v>0</v>
      </c>
    </row>
    <row r="2948" spans="1:10">
      <c r="A2948">
        <v>42</v>
      </c>
      <c r="B2948">
        <v>-21.675000000000001</v>
      </c>
      <c r="C2948">
        <v>9</v>
      </c>
      <c r="D2948">
        <v>2000</v>
      </c>
      <c r="E2948">
        <v>55</v>
      </c>
      <c r="F2948">
        <f>I2948*[1]!wallScanRefl(B2948,G2904,H2904,I2904,K2904)+J2904</f>
        <v>50.731069672103722</v>
      </c>
      <c r="G2948">
        <f t="shared" si="62"/>
        <v>0.33134120262604777</v>
      </c>
      <c r="I2948">
        <f>IF(B2948&gt;H2904,EXP(-1.414*M2904*J2948),1)</f>
        <v>1</v>
      </c>
      <c r="J2948">
        <f>IF(B2948&gt;H2904,B2948-H2904,0)</f>
        <v>0</v>
      </c>
    </row>
    <row r="2949" spans="1:10">
      <c r="A2949">
        <v>43</v>
      </c>
      <c r="B2949">
        <v>-21.734999999999999</v>
      </c>
      <c r="C2949">
        <v>10</v>
      </c>
      <c r="D2949">
        <v>2000</v>
      </c>
      <c r="E2949">
        <v>50</v>
      </c>
      <c r="F2949">
        <f>I2949*[1]!wallScanRefl(B2949,G2904,H2904,I2904,K2904)+J2904</f>
        <v>43.096298079852836</v>
      </c>
      <c r="G2949">
        <f t="shared" si="62"/>
        <v>0.95322200404487267</v>
      </c>
      <c r="I2949">
        <f>IF(B2949&gt;H2904,EXP(-1.414*M2904*J2949),1)</f>
        <v>1</v>
      </c>
      <c r="J2949">
        <f>IF(B2949&gt;H2904,B2949-H2904,0)</f>
        <v>0</v>
      </c>
    </row>
    <row r="2950" spans="1:10">
      <c r="A2950">
        <v>44</v>
      </c>
      <c r="B2950">
        <v>-21.805</v>
      </c>
      <c r="C2950">
        <v>9</v>
      </c>
      <c r="D2950">
        <v>2000</v>
      </c>
      <c r="E2950">
        <v>47</v>
      </c>
      <c r="F2950">
        <f>I2950*[1]!wallScanRefl(B2950,G2904,H2904,I2904,K2904)+J2904</f>
        <v>40.612449750090342</v>
      </c>
      <c r="G2950">
        <f t="shared" si="62"/>
        <v>0.86810208925789234</v>
      </c>
      <c r="I2950">
        <f>IF(B2950&gt;H2904,EXP(-1.414*M2904*J2950),1)</f>
        <v>1</v>
      </c>
      <c r="J2950">
        <f>IF(B2950&gt;H2904,B2950-H2904,0)</f>
        <v>0</v>
      </c>
    </row>
    <row r="2951" spans="1:10">
      <c r="A2951">
        <v>45</v>
      </c>
      <c r="B2951">
        <v>-21.875</v>
      </c>
      <c r="C2951">
        <v>10</v>
      </c>
      <c r="D2951">
        <v>2000</v>
      </c>
      <c r="E2951">
        <v>45</v>
      </c>
      <c r="F2951">
        <f>I2951*[1]!wallScanRefl(B2951,G2904,H2904,I2904,K2904)+J2904</f>
        <v>40.612449750090342</v>
      </c>
      <c r="G2951">
        <f t="shared" si="62"/>
        <v>0.42779104878849572</v>
      </c>
      <c r="I2951">
        <f>IF(B2951&gt;H2904,EXP(-1.414*M2904*J2951),1)</f>
        <v>1</v>
      </c>
      <c r="J2951">
        <f>IF(B2951&gt;H2904,B2951-H2904,0)</f>
        <v>0</v>
      </c>
    </row>
    <row r="2952" spans="1:10">
      <c r="A2952">
        <v>46</v>
      </c>
      <c r="B2952">
        <v>-21.93</v>
      </c>
      <c r="C2952">
        <v>10</v>
      </c>
      <c r="D2952">
        <v>2000</v>
      </c>
      <c r="E2952">
        <v>50</v>
      </c>
      <c r="F2952">
        <f>I2952*[1]!wallScanRefl(B2952,G2904,H2904,I2904,K2904)+J2904</f>
        <v>40.612449750090342</v>
      </c>
      <c r="G2952">
        <f t="shared" si="62"/>
        <v>1.7625219938915777</v>
      </c>
      <c r="I2952">
        <f>IF(B2952&gt;H2904,EXP(-1.414*M2904*J2952),1)</f>
        <v>1</v>
      </c>
      <c r="J2952">
        <f>IF(B2952&gt;H2904,B2952-H2904,0)</f>
        <v>0</v>
      </c>
    </row>
    <row r="2953" spans="1:10">
      <c r="A2953">
        <v>47</v>
      </c>
      <c r="B2953">
        <v>-21.995000000000001</v>
      </c>
      <c r="C2953">
        <v>10</v>
      </c>
      <c r="D2953">
        <v>2000</v>
      </c>
      <c r="E2953">
        <v>46</v>
      </c>
      <c r="F2953">
        <f>I2953*[1]!wallScanRefl(B2953,G2904,H2904,I2904,K2904)+J2904</f>
        <v>40.612449750090342</v>
      </c>
      <c r="G2953">
        <f t="shared" si="62"/>
        <v>0.63099342815873094</v>
      </c>
      <c r="I2953">
        <f>IF(B2953&gt;H2904,EXP(-1.414*M2904*J2953),1)</f>
        <v>1</v>
      </c>
      <c r="J2953">
        <f>IF(B2953&gt;H2904,B2953-H2904,0)</f>
        <v>0</v>
      </c>
    </row>
    <row r="2954" spans="1:10">
      <c r="A2954">
        <v>48</v>
      </c>
      <c r="B2954">
        <v>-22.07</v>
      </c>
      <c r="C2954">
        <v>9</v>
      </c>
      <c r="D2954">
        <v>2000</v>
      </c>
      <c r="E2954">
        <v>39</v>
      </c>
      <c r="F2954">
        <f>I2954*[1]!wallScanRefl(B2954,G2904,H2904,I2904,K2904)+J2904</f>
        <v>40.612449750090342</v>
      </c>
      <c r="G2954">
        <f t="shared" si="62"/>
        <v>6.6666517860677052E-2</v>
      </c>
      <c r="I2954">
        <f>IF(B2954&gt;H2904,EXP(-1.414*M2904*J2954),1)</f>
        <v>1</v>
      </c>
      <c r="J2954">
        <f>IF(B2954&gt;H2904,B2954-H2904,0)</f>
        <v>0</v>
      </c>
    </row>
    <row r="2955" spans="1:10">
      <c r="A2955">
        <v>49</v>
      </c>
      <c r="B2955">
        <v>-22.135000000000002</v>
      </c>
      <c r="C2955">
        <v>10</v>
      </c>
      <c r="D2955">
        <v>2000</v>
      </c>
      <c r="E2955">
        <v>54</v>
      </c>
      <c r="F2955">
        <f>I2955*[1]!wallScanRefl(B2955,G2904,H2904,I2904,K2904)+J2904</f>
        <v>40.612449750090342</v>
      </c>
      <c r="G2955">
        <f t="shared" si="62"/>
        <v>3.3190092906269659</v>
      </c>
      <c r="I2955">
        <f>IF(B2955&gt;H2904,EXP(-1.414*M2904*J2955),1)</f>
        <v>1</v>
      </c>
      <c r="J2955">
        <f>IF(B2955&gt;H2904,B2955-H2904,0)</f>
        <v>0</v>
      </c>
    </row>
    <row r="2956" spans="1:10">
      <c r="A2956">
        <v>50</v>
      </c>
      <c r="B2956">
        <v>-22.19</v>
      </c>
      <c r="C2956">
        <v>9</v>
      </c>
      <c r="D2956">
        <v>2000</v>
      </c>
      <c r="E2956">
        <v>30</v>
      </c>
      <c r="F2956">
        <f>I2956*[1]!wallScanRefl(B2956,G2904,H2904,I2904,K2904)+J2904</f>
        <v>40.612449750090342</v>
      </c>
      <c r="G2956">
        <f t="shared" si="62"/>
        <v>3.7541363232730851</v>
      </c>
      <c r="I2956">
        <f>IF(B2956&gt;H2904,EXP(-1.414*M2904*J2956),1)</f>
        <v>1</v>
      </c>
      <c r="J2956">
        <f>IF(B2956&gt;H2904,B2956-H2904,0)</f>
        <v>0</v>
      </c>
    </row>
    <row r="2957" spans="1:10">
      <c r="A2957">
        <v>51</v>
      </c>
      <c r="B2957">
        <v>-22.254999999999999</v>
      </c>
      <c r="C2957">
        <v>9</v>
      </c>
      <c r="D2957">
        <v>2000</v>
      </c>
      <c r="E2957">
        <v>39</v>
      </c>
      <c r="F2957">
        <f>I2957*[1]!wallScanRefl(B2957,G2904,H2904,I2904,K2904)+J2904</f>
        <v>40.612449750090342</v>
      </c>
      <c r="G2957">
        <f t="shared" si="62"/>
        <v>6.6666517860677052E-2</v>
      </c>
      <c r="I2957">
        <f>IF(B2957&gt;H2904,EXP(-1.414*M2904*J2957),1)</f>
        <v>1</v>
      </c>
      <c r="J2957">
        <f>IF(B2957&gt;H2904,B2957-H2904,0)</f>
        <v>0</v>
      </c>
    </row>
    <row r="2958" spans="1:10">
      <c r="A2958">
        <v>52</v>
      </c>
      <c r="B2958">
        <v>-22.324999999999999</v>
      </c>
      <c r="C2958">
        <v>10</v>
      </c>
      <c r="D2958">
        <v>2000</v>
      </c>
      <c r="E2958">
        <v>42</v>
      </c>
      <c r="F2958">
        <f>I2958*[1]!wallScanRefl(B2958,G2904,H2904,I2904,K2904)+J2904</f>
        <v>40.612449750090342</v>
      </c>
      <c r="G2958">
        <f t="shared" si="62"/>
        <v>4.5840373714865608E-2</v>
      </c>
      <c r="I2958">
        <f>IF(B2958&gt;H2904,EXP(-1.414*M2904*J2958),1)</f>
        <v>1</v>
      </c>
      <c r="J2958">
        <f>IF(B2958&gt;H2904,B2958-H2904,0)</f>
        <v>0</v>
      </c>
    </row>
    <row r="2959" spans="1:10">
      <c r="A2959">
        <v>53</v>
      </c>
      <c r="B2959">
        <v>-22.385000000000002</v>
      </c>
      <c r="C2959">
        <v>10</v>
      </c>
      <c r="D2959">
        <v>2000</v>
      </c>
      <c r="E2959">
        <v>44</v>
      </c>
      <c r="F2959">
        <f>I2959*[1]!wallScanRefl(B2959,G2904,H2904,I2904,K2904)+J2904</f>
        <v>40.612449750090342</v>
      </c>
      <c r="G2959">
        <f t="shared" si="62"/>
        <v>0.26080674308324975</v>
      </c>
      <c r="I2959">
        <f>IF(B2959&gt;H2904,EXP(-1.414*M2904*J2959),1)</f>
        <v>1</v>
      </c>
      <c r="J2959">
        <f>IF(B2959&gt;H2904,B2959-H2904,0)</f>
        <v>0</v>
      </c>
    </row>
    <row r="2960" spans="1:10">
      <c r="A2960">
        <v>54</v>
      </c>
      <c r="B2960">
        <v>-22.454999999999998</v>
      </c>
      <c r="C2960">
        <v>10</v>
      </c>
      <c r="D2960">
        <v>2000</v>
      </c>
      <c r="E2960">
        <v>52</v>
      </c>
      <c r="F2960">
        <f>I2960*[1]!wallScanRefl(B2960,G2904,H2904,I2904,K2904)+J2904</f>
        <v>40.612449750090342</v>
      </c>
      <c r="G2960">
        <f t="shared" si="62"/>
        <v>2.4937750133503371</v>
      </c>
      <c r="I2960">
        <f>IF(B2960&gt;H2904,EXP(-1.414*M2904*J2960),1)</f>
        <v>1</v>
      </c>
      <c r="J2960">
        <f>IF(B2960&gt;H2904,B2960-H2904,0)</f>
        <v>0</v>
      </c>
    </row>
    <row r="2961" spans="1:10">
      <c r="A2961">
        <v>55</v>
      </c>
      <c r="B2961">
        <v>-22.51</v>
      </c>
      <c r="C2961">
        <v>9</v>
      </c>
      <c r="D2961">
        <v>2000</v>
      </c>
      <c r="E2961">
        <v>39</v>
      </c>
      <c r="F2961">
        <f>I2961*[1]!wallScanRefl(B2961,G2904,H2904,I2904,K2904)+J2904</f>
        <v>40.612449750090342</v>
      </c>
      <c r="G2961">
        <f t="shared" si="62"/>
        <v>6.6666517860677052E-2</v>
      </c>
      <c r="I2961">
        <f>IF(B2961&gt;H2904,EXP(-1.414*M2904*J2961),1)</f>
        <v>1</v>
      </c>
      <c r="J2961">
        <f>IF(B2961&gt;H2904,B2961-H2904,0)</f>
        <v>0</v>
      </c>
    </row>
    <row r="2962" spans="1:10">
      <c r="A2962">
        <v>56</v>
      </c>
      <c r="B2962">
        <v>-22.574999999999999</v>
      </c>
      <c r="C2962">
        <v>10</v>
      </c>
      <c r="D2962">
        <v>2000</v>
      </c>
      <c r="E2962">
        <v>41</v>
      </c>
      <c r="F2962">
        <f>I2962*[1]!wallScanRefl(B2962,G2904,H2904,I2904,K2904)+J2904</f>
        <v>40.612449750090342</v>
      </c>
      <c r="G2962">
        <f t="shared" si="62"/>
        <v>3.663297468415577E-3</v>
      </c>
      <c r="I2962">
        <f>IF(B2962&gt;H2904,EXP(-1.414*M2904*J2962),1)</f>
        <v>1</v>
      </c>
      <c r="J2962">
        <f>IF(B2962&gt;H2904,B2962-H2904,0)</f>
        <v>0</v>
      </c>
    </row>
    <row r="2963" spans="1:10">
      <c r="A2963">
        <v>57</v>
      </c>
      <c r="B2963">
        <v>-22.645</v>
      </c>
      <c r="C2963">
        <v>10</v>
      </c>
      <c r="D2963">
        <v>2000</v>
      </c>
      <c r="E2963">
        <v>42</v>
      </c>
      <c r="F2963">
        <f>I2963*[1]!wallScanRefl(B2963,G2904,H2904,I2904,K2904)+J2904</f>
        <v>40.612449750090342</v>
      </c>
      <c r="G2963">
        <f t="shared" si="62"/>
        <v>4.5840373714865608E-2</v>
      </c>
      <c r="I2963">
        <f>IF(B2963&gt;H2904,EXP(-1.414*M2904*J2963),1)</f>
        <v>1</v>
      </c>
      <c r="J2963">
        <f>IF(B2963&gt;H2904,B2963-H2904,0)</f>
        <v>0</v>
      </c>
    </row>
    <row r="2964" spans="1:10">
      <c r="A2964">
        <v>58</v>
      </c>
      <c r="B2964">
        <v>-22.71</v>
      </c>
      <c r="C2964">
        <v>9</v>
      </c>
      <c r="D2964">
        <v>2000</v>
      </c>
      <c r="E2964">
        <v>32</v>
      </c>
      <c r="F2964">
        <f>I2964*[1]!wallScanRefl(B2964,G2904,H2904,I2904,K2904)+J2904</f>
        <v>40.612449750090342</v>
      </c>
      <c r="G2964">
        <f t="shared" si="62"/>
        <v>2.3179465843072244</v>
      </c>
      <c r="I2964">
        <f>IF(B2964&gt;H2904,EXP(-1.414*M2904*J2964),1)</f>
        <v>1</v>
      </c>
      <c r="J2964">
        <f>IF(B2964&gt;H2904,B2964-H2904,0)</f>
        <v>0</v>
      </c>
    </row>
    <row r="2965" spans="1:10">
      <c r="A2965">
        <v>59</v>
      </c>
      <c r="B2965">
        <v>-22.78</v>
      </c>
      <c r="C2965">
        <v>9</v>
      </c>
      <c r="D2965">
        <v>2000</v>
      </c>
      <c r="E2965">
        <v>34</v>
      </c>
      <c r="F2965">
        <f>I2965*[1]!wallScanRefl(B2965,G2904,H2904,I2904,K2904)+J2904</f>
        <v>40.612449750090342</v>
      </c>
      <c r="G2965">
        <f t="shared" si="62"/>
        <v>1.2860144616902889</v>
      </c>
      <c r="I2965">
        <f>IF(B2965&gt;H2904,EXP(-1.414*M2904*J2965),1)</f>
        <v>1</v>
      </c>
      <c r="J2965">
        <f>IF(B2965&gt;H2904,B2965-H2904,0)</f>
        <v>0</v>
      </c>
    </row>
    <row r="2966" spans="1:10">
      <c r="A2966">
        <v>60</v>
      </c>
      <c r="B2966">
        <v>-22.84</v>
      </c>
      <c r="C2966">
        <v>10</v>
      </c>
      <c r="D2966">
        <v>2000</v>
      </c>
      <c r="E2966">
        <v>35</v>
      </c>
      <c r="F2966">
        <f>I2966*[1]!wallScanRefl(B2966,G2904,H2904,I2904,K2904)+J2904</f>
        <v>40.612449750090342</v>
      </c>
      <c r="G2966">
        <f t="shared" si="62"/>
        <v>0.89998834849397547</v>
      </c>
      <c r="I2966">
        <f>IF(B2966&gt;H2904,EXP(-1.414*M2904*J2966),1)</f>
        <v>1</v>
      </c>
      <c r="J2966">
        <f>IF(B2966&gt;H2904,B2966-H2904,0)</f>
        <v>0</v>
      </c>
    </row>
    <row r="2967" spans="1:10">
      <c r="A2967">
        <v>61</v>
      </c>
      <c r="B2967">
        <v>-22.91</v>
      </c>
      <c r="C2967">
        <v>9</v>
      </c>
      <c r="D2967">
        <v>2000</v>
      </c>
      <c r="E2967">
        <v>42</v>
      </c>
      <c r="F2967">
        <f>I2967*[1]!wallScanRefl(B2967,G2904,H2904,I2904,K2904)+J2904</f>
        <v>40.612449750090342</v>
      </c>
      <c r="G2967">
        <f t="shared" si="62"/>
        <v>4.5840373714865608E-2</v>
      </c>
      <c r="I2967">
        <f>IF(B2967&gt;H2904,EXP(-1.414*M2904*J2967),1)</f>
        <v>1</v>
      </c>
      <c r="J2967">
        <f>IF(B2967&gt;H2904,B2967-H2904,0)</f>
        <v>0</v>
      </c>
    </row>
    <row r="2968" spans="1:10">
      <c r="A2968">
        <v>62</v>
      </c>
      <c r="B2968">
        <v>-22.97</v>
      </c>
      <c r="C2968">
        <v>9</v>
      </c>
      <c r="D2968">
        <v>2000</v>
      </c>
      <c r="E2968">
        <v>50</v>
      </c>
      <c r="F2968">
        <f>I2968*[1]!wallScanRefl(B2968,G2904,H2904,I2904,K2904)+J2904</f>
        <v>40.612449750090342</v>
      </c>
      <c r="G2968">
        <f t="shared" si="62"/>
        <v>1.7625219938915777</v>
      </c>
      <c r="I2968">
        <f>IF(B2968&gt;H2904,EXP(-1.414*M2904*J2968),1)</f>
        <v>1</v>
      </c>
      <c r="J2968">
        <f>IF(B2968&gt;H2904,B2968-H2904,0)</f>
        <v>0</v>
      </c>
    </row>
    <row r="2969" spans="1:10">
      <c r="A2969">
        <v>63</v>
      </c>
      <c r="B2969">
        <v>-23.04</v>
      </c>
      <c r="C2969">
        <v>9</v>
      </c>
      <c r="D2969">
        <v>2000</v>
      </c>
      <c r="E2969">
        <v>47</v>
      </c>
      <c r="F2969">
        <f>I2969*[1]!wallScanRefl(B2969,G2904,H2904,I2904,K2904)+J2904</f>
        <v>40.612449750090342</v>
      </c>
      <c r="G2969">
        <f t="shared" si="62"/>
        <v>0.86810208925789234</v>
      </c>
      <c r="I2969">
        <f>IF(B2969&gt;H2904,EXP(-1.414*M2904*J2969),1)</f>
        <v>1</v>
      </c>
      <c r="J2969">
        <f>IF(B2969&gt;H2904,B2969-H2904,0)</f>
        <v>0</v>
      </c>
    </row>
    <row r="2970" spans="1:10">
      <c r="A2970">
        <v>64</v>
      </c>
      <c r="B2970">
        <v>-23.1</v>
      </c>
      <c r="C2970">
        <v>10</v>
      </c>
      <c r="D2970">
        <v>2000</v>
      </c>
      <c r="E2970">
        <v>51</v>
      </c>
      <c r="F2970">
        <f>I2970*[1]!wallScanRefl(B2970,G2904,H2904,I2904,K2904)+J2904</f>
        <v>40.612449750090342</v>
      </c>
      <c r="G2970">
        <f t="shared" si="62"/>
        <v>2.1157098077332979</v>
      </c>
      <c r="I2970">
        <f>IF(B2970&gt;H2904,EXP(-1.414*M2904*J2970),1)</f>
        <v>1</v>
      </c>
      <c r="J2970">
        <f>IF(B2970&gt;H2904,B2970-H2904,0)</f>
        <v>0</v>
      </c>
    </row>
    <row r="2971" spans="1:10">
      <c r="A2971">
        <v>65</v>
      </c>
      <c r="B2971">
        <v>-23.164999999999999</v>
      </c>
      <c r="C2971">
        <v>9</v>
      </c>
      <c r="D2971">
        <v>2000</v>
      </c>
      <c r="E2971">
        <v>46</v>
      </c>
      <c r="F2971">
        <f>I2971*[1]!wallScanRefl(B2971,G2904,H2904,I2904,K2904)+J2904</f>
        <v>40.612449750090342</v>
      </c>
      <c r="G2971">
        <f t="shared" si="62"/>
        <v>0.63099342815873094</v>
      </c>
      <c r="I2971">
        <f>IF(B2971&gt;H2904,EXP(-1.414*M2904*J2971),1)</f>
        <v>1</v>
      </c>
      <c r="J2971">
        <f>IF(B2971&gt;H2904,B2971-H2904,0)</f>
        <v>0</v>
      </c>
    </row>
    <row r="2972" spans="1:10">
      <c r="A2972">
        <v>66</v>
      </c>
      <c r="B2972">
        <v>-23.24</v>
      </c>
      <c r="C2972">
        <v>9</v>
      </c>
      <c r="D2972">
        <v>2000</v>
      </c>
      <c r="E2972">
        <v>38</v>
      </c>
      <c r="F2972">
        <f>I2972*[1]!wallScanRefl(B2972,G2904,H2904,I2904,K2904)+J2904</f>
        <v>40.612449750090342</v>
      </c>
      <c r="G2972">
        <f t="shared" ref="G2972:G2981" si="63">(F2972-E2972)^2/E2972</f>
        <v>0.17960246570387076</v>
      </c>
      <c r="I2972">
        <f>IF(B2972&gt;H2904,EXP(-1.414*M2904*J2972),1)</f>
        <v>1</v>
      </c>
      <c r="J2972">
        <f>IF(B2972&gt;H2904,B2972-H2904,0)</f>
        <v>0</v>
      </c>
    </row>
    <row r="2973" spans="1:10">
      <c r="A2973">
        <v>67</v>
      </c>
      <c r="B2973">
        <v>-23.305</v>
      </c>
      <c r="C2973">
        <v>10</v>
      </c>
      <c r="D2973">
        <v>2000</v>
      </c>
      <c r="E2973">
        <v>49</v>
      </c>
      <c r="F2973">
        <f>I2973*[1]!wallScanRefl(B2973,G2904,H2904,I2904,K2904)+J2904</f>
        <v>40.612449750090342</v>
      </c>
      <c r="G2973">
        <f t="shared" si="63"/>
        <v>1.4357346774440727</v>
      </c>
      <c r="I2973">
        <f>IF(B2973&gt;H2904,EXP(-1.414*M2904*J2973),1)</f>
        <v>1</v>
      </c>
      <c r="J2973">
        <f>IF(B2973&gt;H2904,B2973-H2904,0)</f>
        <v>0</v>
      </c>
    </row>
    <row r="2974" spans="1:10">
      <c r="A2974">
        <v>68</v>
      </c>
      <c r="B2974">
        <v>-23.364999999999998</v>
      </c>
      <c r="C2974">
        <v>10</v>
      </c>
      <c r="D2974">
        <v>2000</v>
      </c>
      <c r="E2974">
        <v>41</v>
      </c>
      <c r="F2974">
        <f>I2974*[1]!wallScanRefl(B2974,G2904,H2904,I2904,K2904)+J2904</f>
        <v>40.612449750090342</v>
      </c>
      <c r="G2974">
        <f t="shared" si="63"/>
        <v>3.663297468415577E-3</v>
      </c>
      <c r="I2974">
        <f>IF(B2974&gt;H2904,EXP(-1.414*M2904*J2974),1)</f>
        <v>1</v>
      </c>
      <c r="J2974">
        <f>IF(B2974&gt;H2904,B2974-H2904,0)</f>
        <v>0</v>
      </c>
    </row>
    <row r="2975" spans="1:10">
      <c r="A2975">
        <v>69</v>
      </c>
      <c r="B2975">
        <v>-23.425000000000001</v>
      </c>
      <c r="C2975">
        <v>9</v>
      </c>
      <c r="D2975">
        <v>2000</v>
      </c>
      <c r="E2975">
        <v>32</v>
      </c>
      <c r="F2975">
        <f>I2975*[1]!wallScanRefl(B2975,G2904,H2904,I2904,K2904)+J2904</f>
        <v>40.612449750090342</v>
      </c>
      <c r="G2975">
        <f t="shared" si="63"/>
        <v>2.3179465843072244</v>
      </c>
      <c r="I2975">
        <f>IF(B2975&gt;H2904,EXP(-1.414*M2904*J2975),1)</f>
        <v>1</v>
      </c>
      <c r="J2975">
        <f>IF(B2975&gt;H2904,B2975-H2904,0)</f>
        <v>0</v>
      </c>
    </row>
    <row r="2976" spans="1:10">
      <c r="A2976">
        <v>70</v>
      </c>
      <c r="B2976">
        <v>-23.495000000000001</v>
      </c>
      <c r="C2976">
        <v>9</v>
      </c>
      <c r="D2976">
        <v>2000</v>
      </c>
      <c r="E2976">
        <v>32</v>
      </c>
      <c r="F2976">
        <f>I2976*[1]!wallScanRefl(B2976,G2904,H2904,I2904,K2904)+J2904</f>
        <v>40.612449750090342</v>
      </c>
      <c r="G2976">
        <f t="shared" si="63"/>
        <v>2.3179465843072244</v>
      </c>
      <c r="I2976">
        <f>IF(B2976&gt;H2904,EXP(-1.414*M2904*J2976),1)</f>
        <v>1</v>
      </c>
      <c r="J2976">
        <f>IF(B2976&gt;H2904,B2976-H2904,0)</f>
        <v>0</v>
      </c>
    </row>
    <row r="2977" spans="1:10">
      <c r="A2977">
        <v>71</v>
      </c>
      <c r="B2977">
        <v>-23.56</v>
      </c>
      <c r="C2977">
        <v>9</v>
      </c>
      <c r="D2977">
        <v>2000</v>
      </c>
      <c r="E2977">
        <v>40</v>
      </c>
      <c r="F2977">
        <f>I2977*[1]!wallScanRefl(B2977,G2904,H2904,I2904,K2904)+J2904</f>
        <v>40.612449750090342</v>
      </c>
      <c r="G2977">
        <f t="shared" si="63"/>
        <v>9.3773674096430479E-3</v>
      </c>
      <c r="I2977">
        <f>IF(B2977&gt;H2904,EXP(-1.414*M2904*J2977),1)</f>
        <v>1</v>
      </c>
      <c r="J2977">
        <f>IF(B2977&gt;H2904,B2977-H2904,0)</f>
        <v>0</v>
      </c>
    </row>
    <row r="2978" spans="1:10">
      <c r="A2978">
        <v>72</v>
      </c>
      <c r="B2978">
        <v>-23.625</v>
      </c>
      <c r="C2978">
        <v>9</v>
      </c>
      <c r="D2978">
        <v>2000</v>
      </c>
      <c r="E2978">
        <v>32</v>
      </c>
      <c r="F2978">
        <f>I2978*[1]!wallScanRefl(B2978,G2904,H2904,I2904,K2904)+J2904</f>
        <v>40.612449750090342</v>
      </c>
      <c r="G2978">
        <f t="shared" si="63"/>
        <v>2.3179465843072244</v>
      </c>
      <c r="I2978">
        <f>IF(B2978&gt;H2904,EXP(-1.414*M2904*J2978),1)</f>
        <v>1</v>
      </c>
      <c r="J2978">
        <f>IF(B2978&gt;H2904,B2978-H2904,0)</f>
        <v>0</v>
      </c>
    </row>
    <row r="2979" spans="1:10">
      <c r="A2979">
        <v>73</v>
      </c>
      <c r="B2979">
        <v>-23.69</v>
      </c>
      <c r="C2979">
        <v>9</v>
      </c>
      <c r="D2979">
        <v>2000</v>
      </c>
      <c r="E2979">
        <v>40</v>
      </c>
      <c r="F2979">
        <f>I2979*[1]!wallScanRefl(B2979,G2904,H2904,I2904,K2904)+J2904</f>
        <v>40.612449750090342</v>
      </c>
      <c r="G2979">
        <f t="shared" si="63"/>
        <v>9.3773674096430479E-3</v>
      </c>
      <c r="I2979">
        <f>IF(B2979&gt;H2904,EXP(-1.414*M2904*J2979),1)</f>
        <v>1</v>
      </c>
      <c r="J2979">
        <f>IF(B2979&gt;H2904,B2979-H2904,0)</f>
        <v>0</v>
      </c>
    </row>
    <row r="2980" spans="1:10">
      <c r="A2980">
        <v>74</v>
      </c>
      <c r="B2980">
        <v>-23.754999999999999</v>
      </c>
      <c r="C2980">
        <v>10</v>
      </c>
      <c r="D2980">
        <v>2000</v>
      </c>
      <c r="E2980">
        <v>39</v>
      </c>
      <c r="F2980">
        <f>I2980*[1]!wallScanRefl(B2980,G2904,H2904,I2904,K2904)+J2904</f>
        <v>40.612449750090342</v>
      </c>
      <c r="G2980">
        <f t="shared" si="63"/>
        <v>6.6666517860677052E-2</v>
      </c>
      <c r="I2980">
        <f>IF(B2980&gt;H2904,EXP(-1.414*M2904*J2980),1)</f>
        <v>1</v>
      </c>
      <c r="J2980">
        <f>IF(B2980&gt;H2904,B2980-H2904,0)</f>
        <v>0</v>
      </c>
    </row>
    <row r="2981" spans="1:10">
      <c r="A2981">
        <v>75</v>
      </c>
      <c r="B2981">
        <v>-23.815000000000001</v>
      </c>
      <c r="C2981">
        <v>9</v>
      </c>
      <c r="D2981">
        <v>2000</v>
      </c>
      <c r="E2981">
        <v>37</v>
      </c>
      <c r="F2981">
        <f>I2981*[1]!wallScanRefl(B2981,G2904,H2904,I2904,K2904)+J2904</f>
        <v>40.612449750090342</v>
      </c>
      <c r="G2981">
        <f t="shared" si="63"/>
        <v>0.35269711343048032</v>
      </c>
      <c r="I2981">
        <f>IF(B2981&gt;H2904,EXP(-1.414*M2904*J2981),1)</f>
        <v>1</v>
      </c>
      <c r="J2981">
        <f>IF(B2981&gt;H2904,B2981-H2904,0)</f>
        <v>0</v>
      </c>
    </row>
    <row r="2982" spans="1:10">
      <c r="A2982" t="s">
        <v>0</v>
      </c>
    </row>
    <row r="2983" spans="1:10">
      <c r="A2983" t="s">
        <v>0</v>
      </c>
    </row>
    <row r="2984" spans="1:10">
      <c r="A2984" t="s">
        <v>0</v>
      </c>
    </row>
    <row r="2985" spans="1:10">
      <c r="A2985" t="s">
        <v>0</v>
      </c>
    </row>
    <row r="2986" spans="1:10">
      <c r="A2986" t="s">
        <v>78</v>
      </c>
    </row>
    <row r="2987" spans="1:10">
      <c r="A2987" t="s">
        <v>2</v>
      </c>
    </row>
    <row r="2988" spans="1:10">
      <c r="A2988" t="s">
        <v>15</v>
      </c>
    </row>
    <row r="2989" spans="1:10">
      <c r="A2989" t="s">
        <v>4</v>
      </c>
    </row>
    <row r="2990" spans="1:10">
      <c r="A2990" t="s">
        <v>5</v>
      </c>
    </row>
    <row r="2991" spans="1:10">
      <c r="A2991" t="s">
        <v>6</v>
      </c>
    </row>
    <row r="2992" spans="1:10">
      <c r="A2992" t="s">
        <v>7</v>
      </c>
    </row>
    <row r="2993" spans="1:13">
      <c r="A2993" t="s">
        <v>79</v>
      </c>
    </row>
    <row r="2994" spans="1:13">
      <c r="A2994" t="s">
        <v>9</v>
      </c>
    </row>
    <row r="2995" spans="1:13">
      <c r="A2995" t="s">
        <v>10</v>
      </c>
      <c r="G2995" t="s">
        <v>159</v>
      </c>
      <c r="H2995" t="s">
        <v>160</v>
      </c>
      <c r="I2995" t="s">
        <v>161</v>
      </c>
      <c r="J2995" t="s">
        <v>162</v>
      </c>
      <c r="K2995" t="s">
        <v>109</v>
      </c>
      <c r="M2995" t="s">
        <v>163</v>
      </c>
    </row>
    <row r="2996" spans="1:13">
      <c r="A2996" t="s">
        <v>11</v>
      </c>
      <c r="G2996">
        <v>303.38271326303379</v>
      </c>
      <c r="H2996">
        <v>-21.366093770835732</v>
      </c>
      <c r="I2996">
        <v>0.65870432942997803</v>
      </c>
      <c r="J2996">
        <v>41.268971687022415</v>
      </c>
      <c r="K2996">
        <v>90</v>
      </c>
      <c r="M2996">
        <v>0.23235224334879173</v>
      </c>
    </row>
    <row r="2997" spans="1:13">
      <c r="A2997" t="s">
        <v>0</v>
      </c>
    </row>
    <row r="2998" spans="1:13">
      <c r="A2998" t="s">
        <v>130</v>
      </c>
      <c r="B2998" t="s">
        <v>123</v>
      </c>
      <c r="C2998" t="s">
        <v>112</v>
      </c>
      <c r="D2998" t="s">
        <v>129</v>
      </c>
      <c r="E2998" t="s">
        <v>128</v>
      </c>
      <c r="F2998" t="s">
        <v>164</v>
      </c>
      <c r="G2998" t="s">
        <v>165</v>
      </c>
      <c r="H2998" t="s">
        <v>166</v>
      </c>
      <c r="I2998" t="s">
        <v>167</v>
      </c>
      <c r="J2998" t="s">
        <v>157</v>
      </c>
    </row>
    <row r="2999" spans="1:13">
      <c r="A2999">
        <v>1</v>
      </c>
      <c r="B2999">
        <v>-18.989999999999998</v>
      </c>
      <c r="C2999">
        <v>9</v>
      </c>
      <c r="D2999">
        <v>2000</v>
      </c>
      <c r="E2999">
        <v>165</v>
      </c>
      <c r="F2999">
        <f>I2999*[1]!wallScanRefl(B2999,G2996,H2996,I2996,K2996)+J2996</f>
        <v>180.2501912900571</v>
      </c>
      <c r="G2999">
        <f>(F2999-E2999)^2/E2999</f>
        <v>1.409505056868688</v>
      </c>
      <c r="H2999">
        <f>SUM(G2999:G3073)/(COUNT(G2999:G3073)-4)</f>
        <v>0.99942225961733844</v>
      </c>
      <c r="I2999">
        <f>IF(B2999&gt;H2996,EXP(-1.414*M2996*J2999),1)</f>
        <v>0.45810526944077234</v>
      </c>
      <c r="J2999">
        <f>IF(B2999&gt;H2996,B2999-H2996,0)</f>
        <v>2.3760937708357339</v>
      </c>
    </row>
    <row r="3000" spans="1:13">
      <c r="A3000">
        <v>2</v>
      </c>
      <c r="B3000">
        <v>-19.074999999999999</v>
      </c>
      <c r="C3000">
        <v>9</v>
      </c>
      <c r="D3000">
        <v>2000</v>
      </c>
      <c r="E3000">
        <v>185</v>
      </c>
      <c r="F3000">
        <f>I3000*[1]!wallScanRefl(B3000,G2996,H2996,I2996,K2996)+J2996</f>
        <v>184.18614135677495</v>
      </c>
      <c r="G3000">
        <f t="shared" ref="G3000:G3063" si="64">(F3000-E3000)^2/E3000</f>
        <v>3.5803561683898011E-3</v>
      </c>
      <c r="I3000">
        <f>IF(B3000&gt;H2996,EXP(-1.414*M2996*J3000),1)</f>
        <v>0.47107881702489396</v>
      </c>
      <c r="J3000">
        <f>IF(B3000&gt;H2996,B3000-H2996,0)</f>
        <v>2.2910937708357331</v>
      </c>
    </row>
    <row r="3001" spans="1:13">
      <c r="A3001">
        <v>3</v>
      </c>
      <c r="B3001">
        <v>-19.135000000000002</v>
      </c>
      <c r="C3001">
        <v>9</v>
      </c>
      <c r="D3001">
        <v>2000</v>
      </c>
      <c r="E3001">
        <v>191</v>
      </c>
      <c r="F3001">
        <f>I3001*[1]!wallScanRefl(B3001,G2996,H2996,I2996,K2996)+J2996</f>
        <v>187.03138551812151</v>
      </c>
      <c r="G3001">
        <f t="shared" si="64"/>
        <v>8.2460214166364787E-2</v>
      </c>
      <c r="I3001">
        <f>IF(B3001&gt;H2996,EXP(-1.414*M2996*J3001),1)</f>
        <v>0.48045721611278036</v>
      </c>
      <c r="J3001">
        <f>IF(B3001&gt;H2996,B3001-H2996,0)</f>
        <v>2.2310937708357308</v>
      </c>
    </row>
    <row r="3002" spans="1:13">
      <c r="A3002">
        <v>4</v>
      </c>
      <c r="B3002">
        <v>-19.195</v>
      </c>
      <c r="C3002">
        <v>9</v>
      </c>
      <c r="D3002">
        <v>2000</v>
      </c>
      <c r="E3002">
        <v>194</v>
      </c>
      <c r="F3002">
        <f>I3002*[1]!wallScanRefl(B3002,G2996,H2996,I2996,K2996)+J2996</f>
        <v>189.93327377867854</v>
      </c>
      <c r="G3002">
        <f t="shared" si="64"/>
        <v>8.5248774016409901E-2</v>
      </c>
      <c r="I3002">
        <f>IF(B3002&gt;H2996,EXP(-1.414*M2996*J3002),1)</f>
        <v>0.49002232359483083</v>
      </c>
      <c r="J3002">
        <f>IF(B3002&gt;H2996,B3002-H2996,0)</f>
        <v>2.1710937708357321</v>
      </c>
    </row>
    <row r="3003" spans="1:13">
      <c r="A3003">
        <v>5</v>
      </c>
      <c r="B3003">
        <v>-19.265000000000001</v>
      </c>
      <c r="C3003">
        <v>9</v>
      </c>
      <c r="D3003">
        <v>2000</v>
      </c>
      <c r="E3003">
        <v>189</v>
      </c>
      <c r="F3003">
        <f>I3003*[1]!wallScanRefl(B3003,G2996,H2996,I2996,K2996)+J2996</f>
        <v>193.39190763120121</v>
      </c>
      <c r="G3003">
        <f t="shared" si="64"/>
        <v>0.10205742138097035</v>
      </c>
      <c r="I3003">
        <f>IF(B3003&gt;H2996,EXP(-1.414*M2996*J3003),1)</f>
        <v>0.50142255736333829</v>
      </c>
      <c r="J3003">
        <f>IF(B3003&gt;H2996,B3003-H2996,0)</f>
        <v>2.1010937708357318</v>
      </c>
    </row>
    <row r="3004" spans="1:13">
      <c r="A3004">
        <v>6</v>
      </c>
      <c r="B3004">
        <v>-19.324999999999999</v>
      </c>
      <c r="C3004">
        <v>9</v>
      </c>
      <c r="D3004">
        <v>2000</v>
      </c>
      <c r="E3004">
        <v>190</v>
      </c>
      <c r="F3004">
        <f>I3004*[1]!wallScanRefl(B3004,G2996,H2996,I2996,K2996)+J2996</f>
        <v>196.42042335329535</v>
      </c>
      <c r="G3004">
        <f t="shared" si="64"/>
        <v>0.21695703176600151</v>
      </c>
      <c r="I3004">
        <f>IF(B3004&gt;H2996,EXP(-1.414*M2996*J3004),1)</f>
        <v>0.51140505006874315</v>
      </c>
      <c r="J3004">
        <f>IF(B3004&gt;H2996,B3004-H2996,0)</f>
        <v>2.0410937708357331</v>
      </c>
    </row>
    <row r="3005" spans="1:13">
      <c r="A3005">
        <v>7</v>
      </c>
      <c r="B3005">
        <v>-19.399999999999999</v>
      </c>
      <c r="C3005">
        <v>9</v>
      </c>
      <c r="D3005">
        <v>2000</v>
      </c>
      <c r="E3005">
        <v>208</v>
      </c>
      <c r="F3005">
        <f>I3005*[1]!wallScanRefl(B3005,G2996,H2996,I2996,K2996)+J2996</f>
        <v>200.2909948029901</v>
      </c>
      <c r="G3005">
        <f t="shared" si="64"/>
        <v>0.2857151977284888</v>
      </c>
      <c r="I3005">
        <f>IF(B3005&gt;H2996,EXP(-1.414*M2996*J3005),1)</f>
        <v>0.5241630988318543</v>
      </c>
      <c r="J3005">
        <f>IF(B3005&gt;H2996,B3005-H2996,0)</f>
        <v>1.9660937708357338</v>
      </c>
    </row>
    <row r="3006" spans="1:13">
      <c r="A3006">
        <v>8</v>
      </c>
      <c r="B3006">
        <v>-19.46</v>
      </c>
      <c r="C3006">
        <v>9</v>
      </c>
      <c r="D3006">
        <v>2000</v>
      </c>
      <c r="E3006">
        <v>207</v>
      </c>
      <c r="F3006">
        <f>I3006*[1]!wallScanRefl(B3006,G2996,H2996,I2996,K2996)+J2996</f>
        <v>203.45685992501666</v>
      </c>
      <c r="G3006">
        <f t="shared" si="64"/>
        <v>6.0646577734072261E-2</v>
      </c>
      <c r="I3006">
        <f>IF(B3006&gt;H2996,EXP(-1.414*M2996*J3006),1)</f>
        <v>0.53459831805702396</v>
      </c>
      <c r="J3006">
        <f>IF(B3006&gt;H2996,B3006-H2996,0)</f>
        <v>1.9060937708357315</v>
      </c>
    </row>
    <row r="3007" spans="1:13">
      <c r="A3007">
        <v>9</v>
      </c>
      <c r="B3007">
        <v>-19.535</v>
      </c>
      <c r="C3007">
        <v>10</v>
      </c>
      <c r="D3007">
        <v>2000</v>
      </c>
      <c r="E3007">
        <v>214</v>
      </c>
      <c r="F3007">
        <f>I3007*[1]!wallScanRefl(B3007,G2996,H2996,I2996,K2996)+J2996</f>
        <v>207.50296972907159</v>
      </c>
      <c r="G3007">
        <f t="shared" si="64"/>
        <v>0.19724954365121508</v>
      </c>
      <c r="I3007">
        <f>IF(B3007&gt;H2996,EXP(-1.414*M2996*J3007),1)</f>
        <v>0.54793497050019391</v>
      </c>
      <c r="J3007">
        <f>IF(B3007&gt;H2996,B3007-H2996,0)</f>
        <v>1.8310937708357322</v>
      </c>
    </row>
    <row r="3008" spans="1:13">
      <c r="A3008">
        <v>10</v>
      </c>
      <c r="B3008">
        <v>-19.59</v>
      </c>
      <c r="C3008">
        <v>9</v>
      </c>
      <c r="D3008">
        <v>2000</v>
      </c>
      <c r="E3008">
        <v>185</v>
      </c>
      <c r="F3008">
        <f>I3008*[1]!wallScanRefl(B3008,G2996,H2996,I2996,K2996)+J2996</f>
        <v>210.53412780565708</v>
      </c>
      <c r="G3008">
        <f t="shared" si="64"/>
        <v>3.5242793664628649</v>
      </c>
      <c r="I3008">
        <f>IF(B3008&gt;H2996,EXP(-1.414*M2996*J3008),1)</f>
        <v>0.55792617284651036</v>
      </c>
      <c r="J3008">
        <f>IF(B3008&gt;H2996,B3008-H2996,0)</f>
        <v>1.7760937708357325</v>
      </c>
    </row>
    <row r="3009" spans="1:10">
      <c r="A3009">
        <v>11</v>
      </c>
      <c r="B3009">
        <v>-19.66</v>
      </c>
      <c r="C3009">
        <v>9</v>
      </c>
      <c r="D3009">
        <v>2000</v>
      </c>
      <c r="E3009">
        <v>207</v>
      </c>
      <c r="F3009">
        <f>I3009*[1]!wallScanRefl(B3009,G2996,H2996,I2996,K2996)+J2996</f>
        <v>214.4720348268296</v>
      </c>
      <c r="G3009">
        <f t="shared" si="64"/>
        <v>0.26971644663456251</v>
      </c>
      <c r="I3009">
        <f>IF(B3009&gt;H2996,EXP(-1.414*M2996*J3009),1)</f>
        <v>0.57090617087875928</v>
      </c>
      <c r="J3009">
        <f>IF(B3009&gt;H2996,B3009-H2996,0)</f>
        <v>1.7060937708357322</v>
      </c>
    </row>
    <row r="3010" spans="1:10">
      <c r="A3010">
        <v>12</v>
      </c>
      <c r="B3010">
        <v>-19.72</v>
      </c>
      <c r="C3010">
        <v>10</v>
      </c>
      <c r="D3010">
        <v>2000</v>
      </c>
      <c r="E3010">
        <v>251</v>
      </c>
      <c r="F3010">
        <f>I3010*[1]!wallScanRefl(B3010,G2996,H2996,I2996,K2996)+J2996</f>
        <v>217.92022097034618</v>
      </c>
      <c r="G3010">
        <f t="shared" si="64"/>
        <v>4.3596485284889424</v>
      </c>
      <c r="I3010">
        <f>IF(B3010&gt;H2996,EXP(-1.414*M2996*J3010),1)</f>
        <v>0.58227196725663977</v>
      </c>
      <c r="J3010">
        <f>IF(B3010&gt;H2996,B3010-H2996,0)</f>
        <v>1.6460937708357335</v>
      </c>
    </row>
    <row r="3011" spans="1:10">
      <c r="A3011">
        <v>13</v>
      </c>
      <c r="B3011">
        <v>-19.785</v>
      </c>
      <c r="C3011">
        <v>9</v>
      </c>
      <c r="D3011">
        <v>2000</v>
      </c>
      <c r="E3011">
        <v>204</v>
      </c>
      <c r="F3011">
        <f>I3011*[1]!wallScanRefl(B3011,G2996,H2996,I2996,K2996)+J2996</f>
        <v>221.7332656001343</v>
      </c>
      <c r="G3011">
        <f t="shared" si="64"/>
        <v>1.5415132786515029</v>
      </c>
      <c r="I3011">
        <f>IF(B3011&gt;H2996,EXP(-1.414*M2996*J3011),1)</f>
        <v>0.59484039803101363</v>
      </c>
      <c r="J3011">
        <f>IF(B3011&gt;H2996,B3011-H2996,0)</f>
        <v>1.5810937708357322</v>
      </c>
    </row>
    <row r="3012" spans="1:10">
      <c r="A3012">
        <v>14</v>
      </c>
      <c r="B3012">
        <v>-19.850000000000001</v>
      </c>
      <c r="C3012">
        <v>9</v>
      </c>
      <c r="D3012">
        <v>2000</v>
      </c>
      <c r="E3012">
        <v>216</v>
      </c>
      <c r="F3012">
        <f>I3012*[1]!wallScanRefl(B3012,G2996,H2996,I2996,K2996)+J2996</f>
        <v>225.62861538999204</v>
      </c>
      <c r="G3012">
        <f t="shared" si="64"/>
        <v>0.42921404781662714</v>
      </c>
      <c r="I3012">
        <f>IF(B3012&gt;H2996,EXP(-1.414*M2996*J3012),1)</f>
        <v>0.60768012033411156</v>
      </c>
      <c r="J3012">
        <f>IF(B3012&gt;H2996,B3012-H2996,0)</f>
        <v>1.5160937708357309</v>
      </c>
    </row>
    <row r="3013" spans="1:10">
      <c r="A3013">
        <v>15</v>
      </c>
      <c r="B3013">
        <v>-19.914999999999999</v>
      </c>
      <c r="C3013">
        <v>10</v>
      </c>
      <c r="D3013">
        <v>2000</v>
      </c>
      <c r="E3013">
        <v>243</v>
      </c>
      <c r="F3013">
        <f>I3013*[1]!wallScanRefl(B3013,G2996,H2996,I2996,K2996)+J2996</f>
        <v>229.60804690957195</v>
      </c>
      <c r="G3013">
        <f t="shared" si="64"/>
        <v>0.73804282953179134</v>
      </c>
      <c r="I3013">
        <f>IF(B3013&gt;H2996,EXP(-1.414*M2996*J3013),1)</f>
        <v>0.62079699003568134</v>
      </c>
      <c r="J3013">
        <f>IF(B3013&gt;H2996,B3013-H2996,0)</f>
        <v>1.4510937708357332</v>
      </c>
    </row>
    <row r="3014" spans="1:10">
      <c r="A3014">
        <v>16</v>
      </c>
      <c r="B3014">
        <v>-19.984999999999999</v>
      </c>
      <c r="C3014">
        <v>10</v>
      </c>
      <c r="D3014">
        <v>2000</v>
      </c>
      <c r="E3014">
        <v>251</v>
      </c>
      <c r="F3014">
        <f>I3014*[1]!wallScanRefl(B3014,G2996,H2996,I2996,K2996)+J2996</f>
        <v>233.98970338091448</v>
      </c>
      <c r="G3014">
        <f t="shared" si="64"/>
        <v>1.1527896058536746</v>
      </c>
      <c r="I3014">
        <f>IF(B3014&gt;H2996,EXP(-1.414*M2996*J3014),1)</f>
        <v>0.63523966023338507</v>
      </c>
      <c r="J3014">
        <f>IF(B3014&gt;H2996,B3014-H2996,0)</f>
        <v>1.3810937708357329</v>
      </c>
    </row>
    <row r="3015" spans="1:10">
      <c r="A3015">
        <v>17</v>
      </c>
      <c r="B3015">
        <v>-20.04</v>
      </c>
      <c r="C3015">
        <v>10</v>
      </c>
      <c r="D3015">
        <v>2000</v>
      </c>
      <c r="E3015">
        <v>247</v>
      </c>
      <c r="F3015">
        <f>I3015*[1]!wallScanRefl(B3015,G2996,H2996,I2996,K2996)+J2996</f>
        <v>237.50382810437588</v>
      </c>
      <c r="G3015">
        <f t="shared" si="64"/>
        <v>0.36509020514672591</v>
      </c>
      <c r="I3015">
        <f>IF(B3015&gt;H2996,EXP(-1.414*M2996*J3015),1)</f>
        <v>0.64682280116341773</v>
      </c>
      <c r="J3015">
        <f>IF(B3015&gt;H2996,B3015-H2996,0)</f>
        <v>1.3260937708357332</v>
      </c>
    </row>
    <row r="3016" spans="1:10">
      <c r="A3016">
        <v>18</v>
      </c>
      <c r="B3016">
        <v>-20.105</v>
      </c>
      <c r="C3016">
        <v>9</v>
      </c>
      <c r="D3016">
        <v>2000</v>
      </c>
      <c r="E3016">
        <v>231</v>
      </c>
      <c r="F3016">
        <f>I3016*[1]!wallScanRefl(B3016,G2996,H2996,I2996,K2996)+J2996</f>
        <v>241.73958793327665</v>
      </c>
      <c r="G3016">
        <f t="shared" si="64"/>
        <v>0.49930194362156488</v>
      </c>
      <c r="I3016">
        <f>IF(B3016&gt;H2996,EXP(-1.414*M2996*J3016),1)</f>
        <v>0.66078457170513061</v>
      </c>
      <c r="J3016">
        <f>IF(B3016&gt;H2996,B3016-H2996,0)</f>
        <v>1.2610937708357319</v>
      </c>
    </row>
    <row r="3017" spans="1:10">
      <c r="A3017">
        <v>19</v>
      </c>
      <c r="B3017">
        <v>-20.175000000000001</v>
      </c>
      <c r="C3017">
        <v>10</v>
      </c>
      <c r="D3017">
        <v>2000</v>
      </c>
      <c r="E3017">
        <v>280</v>
      </c>
      <c r="F3017">
        <f>I3017*[1]!wallScanRefl(B3017,G2996,H2996,I2996,K2996)+J2996</f>
        <v>246.4034813497197</v>
      </c>
      <c r="G3017">
        <f t="shared" si="64"/>
        <v>4.0311645193522585</v>
      </c>
      <c r="I3017">
        <f>IF(B3017&gt;H2996,EXP(-1.414*M2996*J3017),1)</f>
        <v>0.67615754192574906</v>
      </c>
      <c r="J3017">
        <f>IF(B3017&gt;H2996,B3017-H2996,0)</f>
        <v>1.1910937708357316</v>
      </c>
    </row>
    <row r="3018" spans="1:10">
      <c r="A3018">
        <v>20</v>
      </c>
      <c r="B3018">
        <v>-20.245000000000001</v>
      </c>
      <c r="C3018">
        <v>10</v>
      </c>
      <c r="D3018">
        <v>2000</v>
      </c>
      <c r="E3018">
        <v>260</v>
      </c>
      <c r="F3018">
        <f>I3018*[1]!wallScanRefl(B3018,G2996,H2996,I2996,K2996)+J2996</f>
        <v>251.17587895598984</v>
      </c>
      <c r="G3018">
        <f t="shared" si="64"/>
        <v>0.29948120076670337</v>
      </c>
      <c r="I3018">
        <f>IF(B3018&gt;H2996,EXP(-1.414*M2996*J3018),1)</f>
        <v>0.69188816004482578</v>
      </c>
      <c r="J3018">
        <f>IF(B3018&gt;H2996,B3018-H2996,0)</f>
        <v>1.1210937708357314</v>
      </c>
    </row>
    <row r="3019" spans="1:10">
      <c r="A3019">
        <v>21</v>
      </c>
      <c r="B3019">
        <v>-20.309999999999999</v>
      </c>
      <c r="C3019">
        <v>9</v>
      </c>
      <c r="D3019">
        <v>2000</v>
      </c>
      <c r="E3019">
        <v>271</v>
      </c>
      <c r="F3019">
        <f>I3019*[1]!wallScanRefl(B3019,G2996,H2996,I2996,K2996)+J2996</f>
        <v>255.70675212424936</v>
      </c>
      <c r="G3019">
        <f t="shared" si="64"/>
        <v>0.86303848925886117</v>
      </c>
      <c r="I3019">
        <f>IF(B3019&gt;H2996,EXP(-1.414*M2996*J3019),1)</f>
        <v>0.70682267335155868</v>
      </c>
      <c r="J3019">
        <f>IF(B3019&gt;H2996,B3019-H2996,0)</f>
        <v>1.0560937708357336</v>
      </c>
    </row>
    <row r="3020" spans="1:10">
      <c r="A3020">
        <v>22</v>
      </c>
      <c r="B3020">
        <v>-20.37</v>
      </c>
      <c r="C3020">
        <v>9</v>
      </c>
      <c r="D3020">
        <v>2000</v>
      </c>
      <c r="E3020">
        <v>253</v>
      </c>
      <c r="F3020">
        <f>I3020*[1]!wallScanRefl(B3020,G2996,H2996,I2996,K2996)+J2996</f>
        <v>259.9758531998653</v>
      </c>
      <c r="G3020">
        <f t="shared" si="64"/>
        <v>0.19234200737577439</v>
      </c>
      <c r="I3020">
        <f>IF(B3020&gt;H2996,EXP(-1.414*M2996*J3020),1)</f>
        <v>0.72089434220078097</v>
      </c>
      <c r="J3020">
        <f>IF(B3020&gt;H2996,B3020-H2996,0)</f>
        <v>0.99609377083573136</v>
      </c>
    </row>
    <row r="3021" spans="1:10">
      <c r="A3021">
        <v>23</v>
      </c>
      <c r="B3021">
        <v>-20.440000000000001</v>
      </c>
      <c r="C3021">
        <v>10</v>
      </c>
      <c r="D3021">
        <v>2000</v>
      </c>
      <c r="E3021">
        <v>285</v>
      </c>
      <c r="F3021">
        <f>I3021*[1]!wallScanRefl(B3021,G2996,H2996,I2996,K2996)+J2996</f>
        <v>265.06400828173309</v>
      </c>
      <c r="G3021">
        <f t="shared" si="64"/>
        <v>1.3945395290905496</v>
      </c>
      <c r="I3021">
        <f>IF(B3021&gt;H2996,EXP(-1.414*M2996*J3021),1)</f>
        <v>0.73766574959951536</v>
      </c>
      <c r="J3021">
        <f>IF(B3021&gt;H2996,B3021-H2996,0)</f>
        <v>0.92609377083573108</v>
      </c>
    </row>
    <row r="3022" spans="1:10">
      <c r="A3022">
        <v>24</v>
      </c>
      <c r="B3022">
        <v>-20.504999999999999</v>
      </c>
      <c r="C3022">
        <v>10</v>
      </c>
      <c r="D3022">
        <v>2000</v>
      </c>
      <c r="E3022">
        <v>270</v>
      </c>
      <c r="F3022">
        <f>I3022*[1]!wallScanRefl(B3022,G2996,H2996,I2996,K2996)+J2996</f>
        <v>269.89465887674822</v>
      </c>
      <c r="G3022">
        <f t="shared" si="64"/>
        <v>4.1099082399799516E-5</v>
      </c>
      <c r="I3022">
        <f>IF(B3022&gt;H2996,EXP(-1.414*M2996*J3022),1)</f>
        <v>0.75358837928088074</v>
      </c>
      <c r="J3022">
        <f>IF(B3022&gt;H2996,B3022-H2996,0)</f>
        <v>0.86109377083573335</v>
      </c>
    </row>
    <row r="3023" spans="1:10">
      <c r="A3023">
        <v>25</v>
      </c>
      <c r="B3023">
        <v>-20.57</v>
      </c>
      <c r="C3023">
        <v>9</v>
      </c>
      <c r="D3023">
        <v>2000</v>
      </c>
      <c r="E3023">
        <v>271</v>
      </c>
      <c r="F3023">
        <f>I3023*[1]!wallScanRefl(B3023,G2996,H2996,I2996,K2996)+J2996</f>
        <v>274.82957981451204</v>
      </c>
      <c r="G3023">
        <f t="shared" si="64"/>
        <v>5.4116906109660898E-2</v>
      </c>
      <c r="I3023">
        <f>IF(B3023&gt;H2996,EXP(-1.414*M2996*J3023),1)</f>
        <v>0.76985470139490719</v>
      </c>
      <c r="J3023">
        <f>IF(B3023&gt;H2996,B3023-H2996,0)</f>
        <v>0.79609377083573207</v>
      </c>
    </row>
    <row r="3024" spans="1:10">
      <c r="A3024">
        <v>26</v>
      </c>
      <c r="B3024">
        <v>-20.635000000000002</v>
      </c>
      <c r="C3024">
        <v>10</v>
      </c>
      <c r="D3024">
        <v>2000</v>
      </c>
      <c r="E3024">
        <v>269</v>
      </c>
      <c r="F3024">
        <f>I3024*[1]!wallScanRefl(B3024,G2996,H2996,I2996,K2996)+J2996</f>
        <v>279.87102178655391</v>
      </c>
      <c r="G3024">
        <f t="shared" si="64"/>
        <v>0.43932756388003635</v>
      </c>
      <c r="I3024">
        <f>IF(B3024&gt;H2996,EXP(-1.414*M2996*J3024),1)</f>
        <v>0.78647213459608933</v>
      </c>
      <c r="J3024">
        <f>IF(B3024&gt;H2996,B3024-H2996,0)</f>
        <v>0.73109377083573079</v>
      </c>
    </row>
    <row r="3025" spans="1:10">
      <c r="A3025">
        <v>27</v>
      </c>
      <c r="B3025">
        <v>-20.704999999999998</v>
      </c>
      <c r="C3025">
        <v>9</v>
      </c>
      <c r="D3025">
        <v>2000</v>
      </c>
      <c r="E3025">
        <v>272</v>
      </c>
      <c r="F3025">
        <f>I3025*[1]!wallScanRefl(B3025,G2996,H2996,I2996,K2996)+J2996</f>
        <v>285.4220324605671</v>
      </c>
      <c r="G3025">
        <f t="shared" si="64"/>
        <v>0.66231968886954706</v>
      </c>
      <c r="I3025">
        <f>IF(B3025&gt;H2996,EXP(-1.414*M2996*J3025),1)</f>
        <v>0.80476919118942414</v>
      </c>
      <c r="J3025">
        <f>IF(B3025&gt;H2996,B3025-H2996,0)</f>
        <v>0.66109377083573406</v>
      </c>
    </row>
    <row r="3026" spans="1:10">
      <c r="A3026">
        <v>28</v>
      </c>
      <c r="B3026">
        <v>-20.765000000000001</v>
      </c>
      <c r="C3026">
        <v>9</v>
      </c>
      <c r="D3026">
        <v>2000</v>
      </c>
      <c r="E3026">
        <v>252</v>
      </c>
      <c r="F3026">
        <f>I3026*[1]!wallScanRefl(B3026,G2996,H2996,I2996,K2996)+J2996</f>
        <v>290.28271555585957</v>
      </c>
      <c r="G3026">
        <f t="shared" si="64"/>
        <v>5.8157393267097302</v>
      </c>
      <c r="I3026">
        <f>IF(B3026&gt;H2996,EXP(-1.414*M2996*J3026),1)</f>
        <v>0.82079081299843692</v>
      </c>
      <c r="J3026">
        <f>IF(B3026&gt;H2996,B3026-H2996,0)</f>
        <v>0.60109377083573179</v>
      </c>
    </row>
    <row r="3027" spans="1:10">
      <c r="A3027">
        <v>29</v>
      </c>
      <c r="B3027">
        <v>-20.83</v>
      </c>
      <c r="C3027">
        <v>9</v>
      </c>
      <c r="D3027">
        <v>2000</v>
      </c>
      <c r="E3027">
        <v>304</v>
      </c>
      <c r="F3027">
        <f>I3027*[1]!wallScanRefl(B3027,G2996,H2996,I2996,K2996)+J2996</f>
        <v>295.65771586100658</v>
      </c>
      <c r="G3027">
        <f t="shared" si="64"/>
        <v>0.22892666005164869</v>
      </c>
      <c r="I3027">
        <f>IF(B3027&gt;H2996,EXP(-1.414*M2996*J3027),1)</f>
        <v>0.83850771007321145</v>
      </c>
      <c r="J3027">
        <f>IF(B3027&gt;H2996,B3027-H2996,0)</f>
        <v>0.53609377083573406</v>
      </c>
    </row>
    <row r="3028" spans="1:10">
      <c r="A3028">
        <v>30</v>
      </c>
      <c r="B3028">
        <v>-20.895</v>
      </c>
      <c r="C3028">
        <v>9</v>
      </c>
      <c r="D3028">
        <v>2000</v>
      </c>
      <c r="E3028">
        <v>299</v>
      </c>
      <c r="F3028">
        <f>I3028*[1]!wallScanRefl(B3028,G2996,H2996,I2996,K2996)+J2996</f>
        <v>301.14873638187157</v>
      </c>
      <c r="G3028">
        <f t="shared" si="64"/>
        <v>1.5441699126349615E-2</v>
      </c>
      <c r="I3028">
        <f>IF(B3028&gt;H2996,EXP(-1.414*M2996*J3028),1)</f>
        <v>0.85660702912078102</v>
      </c>
      <c r="J3028">
        <f>IF(B3028&gt;H2996,B3028-H2996,0)</f>
        <v>0.47109377083573278</v>
      </c>
    </row>
    <row r="3029" spans="1:10">
      <c r="A3029">
        <v>31</v>
      </c>
      <c r="B3029">
        <v>-20.96</v>
      </c>
      <c r="C3029">
        <v>10</v>
      </c>
      <c r="D3029">
        <v>2000</v>
      </c>
      <c r="E3029">
        <v>311</v>
      </c>
      <c r="F3029">
        <f>I3029*[1]!wallScanRefl(B3029,G2996,H2996,I2996,K2996)+J2996</f>
        <v>304.57890973532011</v>
      </c>
      <c r="G3029">
        <f t="shared" si="64"/>
        <v>0.13257363404233716</v>
      </c>
      <c r="I3029">
        <f>IF(B3029&gt;H2996,EXP(-1.414*M2996*J3029),1)</f>
        <v>0.87509702477877449</v>
      </c>
      <c r="J3029">
        <f>IF(B3029&gt;H2996,B3029-H2996,0)</f>
        <v>0.4060937708357315</v>
      </c>
    </row>
    <row r="3030" spans="1:10">
      <c r="A3030">
        <v>32</v>
      </c>
      <c r="B3030">
        <v>-21.024999999999999</v>
      </c>
      <c r="C3030">
        <v>10</v>
      </c>
      <c r="D3030">
        <v>2000</v>
      </c>
      <c r="E3030">
        <v>307</v>
      </c>
      <c r="F3030">
        <f>I3030*[1]!wallScanRefl(B3030,G2996,H2996,I2996,K2996)+J2996</f>
        <v>302.77178331809159</v>
      </c>
      <c r="G3030">
        <f t="shared" si="64"/>
        <v>5.8233929345825851E-2</v>
      </c>
      <c r="I3030">
        <f>IF(B3030&gt;H2996,EXP(-1.414*M2996*J3030),1)</f>
        <v>0.89398612986245485</v>
      </c>
      <c r="J3030">
        <f>IF(B3030&gt;H2996,B3030-H2996,0)</f>
        <v>0.34109377083573378</v>
      </c>
    </row>
    <row r="3031" spans="1:10">
      <c r="A3031">
        <v>33</v>
      </c>
      <c r="B3031">
        <v>-21.09</v>
      </c>
      <c r="C3031">
        <v>9</v>
      </c>
      <c r="D3031">
        <v>2000</v>
      </c>
      <c r="E3031">
        <v>318</v>
      </c>
      <c r="F3031">
        <f>I3031*[1]!wallScanRefl(B3031,G2996,H2996,I2996,K2996)+J2996</f>
        <v>295.36796263348458</v>
      </c>
      <c r="G3031">
        <f t="shared" si="64"/>
        <v>1.6107204885514157</v>
      </c>
      <c r="I3031">
        <f>IF(B3031&gt;H2996,EXP(-1.414*M2996*J3031),1)</f>
        <v>0.91328295921071423</v>
      </c>
      <c r="J3031">
        <f>IF(B3031&gt;H2996,B3031-H2996,0)</f>
        <v>0.2760937708357325</v>
      </c>
    </row>
    <row r="3032" spans="1:10">
      <c r="A3032">
        <v>34</v>
      </c>
      <c r="B3032">
        <v>-21.155000000000001</v>
      </c>
      <c r="C3032">
        <v>9</v>
      </c>
      <c r="D3032">
        <v>2000</v>
      </c>
      <c r="E3032">
        <v>276</v>
      </c>
      <c r="F3032">
        <f>I3032*[1]!wallScanRefl(B3032,G2996,H2996,I2996,K2996)+J2996</f>
        <v>282.01020515201753</v>
      </c>
      <c r="G3032">
        <f t="shared" si="64"/>
        <v>0.13087886220774675</v>
      </c>
      <c r="I3032">
        <f>IF(B3032&gt;H2996,EXP(-1.414*M2996*J3032),1)</f>
        <v>0.93299631361507618</v>
      </c>
      <c r="J3032">
        <f>IF(B3032&gt;H2996,B3032-H2996,0)</f>
        <v>0.21109377083573122</v>
      </c>
    </row>
    <row r="3033" spans="1:10">
      <c r="A3033">
        <v>35</v>
      </c>
      <c r="B3033">
        <v>-21.22</v>
      </c>
      <c r="C3033">
        <v>10</v>
      </c>
      <c r="D3033">
        <v>2000</v>
      </c>
      <c r="E3033">
        <v>251</v>
      </c>
      <c r="F3033">
        <f>I3033*[1]!wallScanRefl(B3033,G2996,H2996,I2996,K2996)+J2996</f>
        <v>262.32593958106781</v>
      </c>
      <c r="G3033">
        <f t="shared" si="64"/>
        <v>0.51106337607170749</v>
      </c>
      <c r="I3033">
        <f>IF(B3033&gt;H2996,EXP(-1.414*M2996*J3033),1)</f>
        <v>0.95313518383351492</v>
      </c>
      <c r="J3033">
        <f>IF(B3033&gt;H2996,B3033-H2996,0)</f>
        <v>0.14609377083573349</v>
      </c>
    </row>
    <row r="3034" spans="1:10">
      <c r="A3034">
        <v>36</v>
      </c>
      <c r="B3034">
        <v>-21.274999999999999</v>
      </c>
      <c r="C3034">
        <v>9</v>
      </c>
      <c r="D3034">
        <v>2000</v>
      </c>
      <c r="E3034">
        <v>243</v>
      </c>
      <c r="F3034">
        <f>I3034*[1]!wallScanRefl(B3034,G2996,H2996,I2996,K2996)+J2996</f>
        <v>240.44122761887576</v>
      </c>
      <c r="G3034">
        <f t="shared" si="64"/>
        <v>2.6943687647754018E-2</v>
      </c>
      <c r="I3034">
        <f>IF(B3034&gt;H2996,EXP(-1.414*M2996*J3034),1)</f>
        <v>0.9705149223020797</v>
      </c>
      <c r="J3034">
        <f>IF(B3034&gt;H2996,B3034-H2996,0)</f>
        <v>9.1093770835733778E-2</v>
      </c>
    </row>
    <row r="3035" spans="1:10">
      <c r="A3035">
        <v>37</v>
      </c>
      <c r="B3035">
        <v>-21.344999999999999</v>
      </c>
      <c r="C3035">
        <v>10</v>
      </c>
      <c r="D3035">
        <v>2000</v>
      </c>
      <c r="E3035">
        <v>213</v>
      </c>
      <c r="F3035">
        <f>I3035*[1]!wallScanRefl(B3035,G2996,H2996,I2996,K2996)+J2996</f>
        <v>205.24830218499471</v>
      </c>
      <c r="G3035">
        <f t="shared" si="64"/>
        <v>0.28210713152656214</v>
      </c>
      <c r="I3035">
        <f>IF(B3035&gt;H2996,EXP(-1.414*M2996*J3035),1)</f>
        <v>0.99309368342647453</v>
      </c>
      <c r="J3035">
        <f>IF(B3035&gt;H2996,B3035-H2996,0)</f>
        <v>2.1093770835733494E-2</v>
      </c>
    </row>
    <row r="3036" spans="1:10">
      <c r="A3036">
        <v>38</v>
      </c>
      <c r="B3036">
        <v>-21.414999999999999</v>
      </c>
      <c r="C3036">
        <v>10</v>
      </c>
      <c r="D3036">
        <v>2000</v>
      </c>
      <c r="E3036">
        <v>173</v>
      </c>
      <c r="F3036">
        <f>I3036*[1]!wallScanRefl(B3036,G2996,H2996,I2996,K2996)+J2996</f>
        <v>162.77758274031032</v>
      </c>
      <c r="G3036">
        <f t="shared" si="64"/>
        <v>0.60403361058497929</v>
      </c>
      <c r="I3036">
        <f>IF(B3036&gt;H2996,EXP(-1.414*M2996*J3036),1)</f>
        <v>1</v>
      </c>
      <c r="J3036">
        <f>IF(B3036&gt;H2996,B3036-H2996,0)</f>
        <v>0</v>
      </c>
    </row>
    <row r="3037" spans="1:10">
      <c r="A3037">
        <v>39</v>
      </c>
      <c r="B3037">
        <v>-21.475000000000001</v>
      </c>
      <c r="C3037">
        <v>10</v>
      </c>
      <c r="D3037">
        <v>2000</v>
      </c>
      <c r="E3037">
        <v>116</v>
      </c>
      <c r="F3037">
        <f>I3037*[1]!wallScanRefl(B3037,G2996,H2996,I2996,K2996)+J2996</f>
        <v>130.31717825931435</v>
      </c>
      <c r="G3037">
        <f t="shared" si="64"/>
        <v>1.7670827009395118</v>
      </c>
      <c r="I3037">
        <f>IF(B3037&gt;H2996,EXP(-1.414*M2996*J3037),1)</f>
        <v>1</v>
      </c>
      <c r="J3037">
        <f>IF(B3037&gt;H2996,B3037-H2996,0)</f>
        <v>0</v>
      </c>
    </row>
    <row r="3038" spans="1:10">
      <c r="A3038">
        <v>40</v>
      </c>
      <c r="B3038">
        <v>-21.54</v>
      </c>
      <c r="C3038">
        <v>10</v>
      </c>
      <c r="D3038">
        <v>2000</v>
      </c>
      <c r="E3038">
        <v>93</v>
      </c>
      <c r="F3038">
        <f>I3038*[1]!wallScanRefl(B3038,G2996,H2996,I2996,K2996)+J2996</f>
        <v>100.83284963509588</v>
      </c>
      <c r="G3038">
        <f t="shared" si="64"/>
        <v>0.65971541296797531</v>
      </c>
      <c r="I3038">
        <f>IF(B3038&gt;H2996,EXP(-1.414*M2996*J3038),1)</f>
        <v>1</v>
      </c>
      <c r="J3038">
        <f>IF(B3038&gt;H2996,B3038-H2996,0)</f>
        <v>0</v>
      </c>
    </row>
    <row r="3039" spans="1:10">
      <c r="A3039">
        <v>41</v>
      </c>
      <c r="B3039">
        <v>-21.61</v>
      </c>
      <c r="C3039">
        <v>9</v>
      </c>
      <c r="D3039">
        <v>2000</v>
      </c>
      <c r="E3039">
        <v>78</v>
      </c>
      <c r="F3039">
        <f>I3039*[1]!wallScanRefl(B3039,G2996,H2996,I2996,K2996)+J2996</f>
        <v>75.688063162897407</v>
      </c>
      <c r="G3039">
        <f t="shared" si="64"/>
        <v>6.8526306907076159E-2</v>
      </c>
      <c r="I3039">
        <f>IF(B3039&gt;H2996,EXP(-1.414*M2996*J3039),1)</f>
        <v>1</v>
      </c>
      <c r="J3039">
        <f>IF(B3039&gt;H2996,B3039-H2996,0)</f>
        <v>0</v>
      </c>
    </row>
    <row r="3040" spans="1:10">
      <c r="A3040">
        <v>42</v>
      </c>
      <c r="B3040">
        <v>-21.675000000000001</v>
      </c>
      <c r="C3040">
        <v>10</v>
      </c>
      <c r="D3040">
        <v>2000</v>
      </c>
      <c r="E3040">
        <v>62</v>
      </c>
      <c r="F3040">
        <f>I3040*[1]!wallScanRefl(B3040,G2996,H2996,I2996,K2996)+J2996</f>
        <v>58.474931195891159</v>
      </c>
      <c r="G3040">
        <f t="shared" si="64"/>
        <v>0.20042113022098926</v>
      </c>
      <c r="I3040">
        <f>IF(B3040&gt;H2996,EXP(-1.414*M2996*J3040),1)</f>
        <v>1</v>
      </c>
      <c r="J3040">
        <f>IF(B3040&gt;H2996,B3040-H2996,0)</f>
        <v>0</v>
      </c>
    </row>
    <row r="3041" spans="1:10">
      <c r="A3041">
        <v>43</v>
      </c>
      <c r="B3041">
        <v>-21.734999999999999</v>
      </c>
      <c r="C3041">
        <v>10</v>
      </c>
      <c r="D3041">
        <v>2000</v>
      </c>
      <c r="E3041">
        <v>53</v>
      </c>
      <c r="F3041">
        <f>I3041*[1]!wallScanRefl(B3041,G2996,H2996,I2996,K2996)+J2996</f>
        <v>47.829987438831907</v>
      </c>
      <c r="G3041">
        <f t="shared" si="64"/>
        <v>0.50432131854029938</v>
      </c>
      <c r="I3041">
        <f>IF(B3041&gt;H2996,EXP(-1.414*M2996*J3041),1)</f>
        <v>1</v>
      </c>
      <c r="J3041">
        <f>IF(B3041&gt;H2996,B3041-H2996,0)</f>
        <v>0</v>
      </c>
    </row>
    <row r="3042" spans="1:10">
      <c r="A3042">
        <v>44</v>
      </c>
      <c r="B3042">
        <v>-21.8</v>
      </c>
      <c r="C3042">
        <v>9</v>
      </c>
      <c r="D3042">
        <v>2000</v>
      </c>
      <c r="E3042">
        <v>49</v>
      </c>
      <c r="F3042">
        <f>I3042*[1]!wallScanRefl(B3042,G2996,H2996,I2996,K2996)+J2996</f>
        <v>41.979074598875506</v>
      </c>
      <c r="G3042">
        <f t="shared" si="64"/>
        <v>1.0059876222072477</v>
      </c>
      <c r="I3042">
        <f>IF(B3042&gt;H2996,EXP(-1.414*M2996*J3042),1)</f>
        <v>1</v>
      </c>
      <c r="J3042">
        <f>IF(B3042&gt;H2996,B3042-H2996,0)</f>
        <v>0</v>
      </c>
    </row>
    <row r="3043" spans="1:10">
      <c r="A3043">
        <v>45</v>
      </c>
      <c r="B3043">
        <v>-21.875</v>
      </c>
      <c r="C3043">
        <v>9</v>
      </c>
      <c r="D3043">
        <v>2000</v>
      </c>
      <c r="E3043">
        <v>41</v>
      </c>
      <c r="F3043">
        <f>I3043*[1]!wallScanRefl(B3043,G2996,H2996,I2996,K2996)+J2996</f>
        <v>41.268971687022415</v>
      </c>
      <c r="G3043">
        <f t="shared" si="64"/>
        <v>1.7645309370654574E-3</v>
      </c>
      <c r="I3043">
        <f>IF(B3043&gt;H2996,EXP(-1.414*M2996*J3043),1)</f>
        <v>1</v>
      </c>
      <c r="J3043">
        <f>IF(B3043&gt;H2996,B3043-H2996,0)</f>
        <v>0</v>
      </c>
    </row>
    <row r="3044" spans="1:10">
      <c r="A3044">
        <v>46</v>
      </c>
      <c r="B3044">
        <v>-21.93</v>
      </c>
      <c r="C3044">
        <v>10</v>
      </c>
      <c r="D3044">
        <v>2000</v>
      </c>
      <c r="E3044">
        <v>35</v>
      </c>
      <c r="F3044">
        <f>I3044*[1]!wallScanRefl(B3044,G2996,H2996,I2996,K2996)+J2996</f>
        <v>41.268971687022415</v>
      </c>
      <c r="G3044">
        <f t="shared" si="64"/>
        <v>1.1228573146482472</v>
      </c>
      <c r="I3044">
        <f>IF(B3044&gt;H2996,EXP(-1.414*M2996*J3044),1)</f>
        <v>1</v>
      </c>
      <c r="J3044">
        <f>IF(B3044&gt;H2996,B3044-H2996,0)</f>
        <v>0</v>
      </c>
    </row>
    <row r="3045" spans="1:10">
      <c r="A3045">
        <v>47</v>
      </c>
      <c r="B3045">
        <v>-21.995000000000001</v>
      </c>
      <c r="C3045">
        <v>10</v>
      </c>
      <c r="D3045">
        <v>2000</v>
      </c>
      <c r="E3045">
        <v>42</v>
      </c>
      <c r="F3045">
        <f>I3045*[1]!wallScanRefl(B3045,G2996,H2996,I2996,K2996)+J2996</f>
        <v>41.268971687022415</v>
      </c>
      <c r="G3045">
        <f t="shared" si="64"/>
        <v>1.2723866532734633E-2</v>
      </c>
      <c r="I3045">
        <f>IF(B3045&gt;H2996,EXP(-1.414*M2996*J3045),1)</f>
        <v>1</v>
      </c>
      <c r="J3045">
        <f>IF(B3045&gt;H2996,B3045-H2996,0)</f>
        <v>0</v>
      </c>
    </row>
    <row r="3046" spans="1:10">
      <c r="A3046">
        <v>48</v>
      </c>
      <c r="B3046">
        <v>-22.065000000000001</v>
      </c>
      <c r="C3046">
        <v>9</v>
      </c>
      <c r="D3046">
        <v>2000</v>
      </c>
      <c r="E3046">
        <v>49</v>
      </c>
      <c r="F3046">
        <f>I3046*[1]!wallScanRefl(B3046,G2996,H2996,I2996,K2996)+J2996</f>
        <v>41.268971687022415</v>
      </c>
      <c r="G3046">
        <f t="shared" si="64"/>
        <v>1.2197714035930827</v>
      </c>
      <c r="I3046">
        <f>IF(B3046&gt;H2996,EXP(-1.414*M2996*J3046),1)</f>
        <v>1</v>
      </c>
      <c r="J3046">
        <f>IF(B3046&gt;H2996,B3046-H2996,0)</f>
        <v>0</v>
      </c>
    </row>
    <row r="3047" spans="1:10">
      <c r="A3047">
        <v>49</v>
      </c>
      <c r="B3047">
        <v>-22.13</v>
      </c>
      <c r="C3047">
        <v>9</v>
      </c>
      <c r="D3047">
        <v>2000</v>
      </c>
      <c r="E3047">
        <v>42</v>
      </c>
      <c r="F3047">
        <f>I3047*[1]!wallScanRefl(B3047,G2996,H2996,I2996,K2996)+J2996</f>
        <v>41.268971687022415</v>
      </c>
      <c r="G3047">
        <f t="shared" si="64"/>
        <v>1.2723866532734633E-2</v>
      </c>
      <c r="I3047">
        <f>IF(B3047&gt;H2996,EXP(-1.414*M2996*J3047),1)</f>
        <v>1</v>
      </c>
      <c r="J3047">
        <f>IF(B3047&gt;H2996,B3047-H2996,0)</f>
        <v>0</v>
      </c>
    </row>
    <row r="3048" spans="1:10">
      <c r="A3048">
        <v>50</v>
      </c>
      <c r="B3048">
        <v>-22.19</v>
      </c>
      <c r="C3048">
        <v>10</v>
      </c>
      <c r="D3048">
        <v>2000</v>
      </c>
      <c r="E3048">
        <v>55</v>
      </c>
      <c r="F3048">
        <f>I3048*[1]!wallScanRefl(B3048,G2996,H2996,I2996,K2996)+J2996</f>
        <v>41.268971687022415</v>
      </c>
      <c r="G3048">
        <f t="shared" si="64"/>
        <v>3.4280207005780379</v>
      </c>
      <c r="I3048">
        <f>IF(B3048&gt;H2996,EXP(-1.414*M2996*J3048),1)</f>
        <v>1</v>
      </c>
      <c r="J3048">
        <f>IF(B3048&gt;H2996,B3048-H2996,0)</f>
        <v>0</v>
      </c>
    </row>
    <row r="3049" spans="1:10">
      <c r="A3049">
        <v>51</v>
      </c>
      <c r="B3049">
        <v>-22.254999999999999</v>
      </c>
      <c r="C3049">
        <v>9</v>
      </c>
      <c r="D3049">
        <v>2000</v>
      </c>
      <c r="E3049">
        <v>36</v>
      </c>
      <c r="F3049">
        <f>I3049*[1]!wallScanRefl(B3049,G2996,H2996,I2996,K2996)+J2996</f>
        <v>41.268971687022415</v>
      </c>
      <c r="G3049">
        <f t="shared" si="64"/>
        <v>0.77116840662899522</v>
      </c>
      <c r="I3049">
        <f>IF(B3049&gt;H2996,EXP(-1.414*M2996*J3049),1)</f>
        <v>1</v>
      </c>
      <c r="J3049">
        <f>IF(B3049&gt;H2996,B3049-H2996,0)</f>
        <v>0</v>
      </c>
    </row>
    <row r="3050" spans="1:10">
      <c r="A3050">
        <v>52</v>
      </c>
      <c r="B3050">
        <v>-22.324999999999999</v>
      </c>
      <c r="C3050">
        <v>10</v>
      </c>
      <c r="D3050">
        <v>2000</v>
      </c>
      <c r="E3050">
        <v>44</v>
      </c>
      <c r="F3050">
        <f>I3050*[1]!wallScanRefl(B3050,G2996,H2996,I2996,K2996)+J2996</f>
        <v>41.268971687022415</v>
      </c>
      <c r="G3050">
        <f t="shared" si="64"/>
        <v>0.16951171923375447</v>
      </c>
      <c r="I3050">
        <f>IF(B3050&gt;H2996,EXP(-1.414*M2996*J3050),1)</f>
        <v>1</v>
      </c>
      <c r="J3050">
        <f>IF(B3050&gt;H2996,B3050-H2996,0)</f>
        <v>0</v>
      </c>
    </row>
    <row r="3051" spans="1:10">
      <c r="A3051">
        <v>53</v>
      </c>
      <c r="B3051">
        <v>-22.385000000000002</v>
      </c>
      <c r="C3051">
        <v>9</v>
      </c>
      <c r="D3051">
        <v>2000</v>
      </c>
      <c r="E3051">
        <v>39</v>
      </c>
      <c r="F3051">
        <f>I3051*[1]!wallScanRefl(B3051,G2996,H2996,I2996,K2996)+J2996</f>
        <v>41.268971687022415</v>
      </c>
      <c r="G3051">
        <f t="shared" si="64"/>
        <v>0.132005961961778</v>
      </c>
      <c r="I3051">
        <f>IF(B3051&gt;H2996,EXP(-1.414*M2996*J3051),1)</f>
        <v>1</v>
      </c>
      <c r="J3051">
        <f>IF(B3051&gt;H2996,B3051-H2996,0)</f>
        <v>0</v>
      </c>
    </row>
    <row r="3052" spans="1:10">
      <c r="A3052">
        <v>54</v>
      </c>
      <c r="B3052">
        <v>-22.454999999999998</v>
      </c>
      <c r="C3052">
        <v>10</v>
      </c>
      <c r="D3052">
        <v>2000</v>
      </c>
      <c r="E3052">
        <v>53</v>
      </c>
      <c r="F3052">
        <f>I3052*[1]!wallScanRefl(B3052,G2996,H2996,I2996,K2996)+J2996</f>
        <v>41.268971687022415</v>
      </c>
      <c r="G3052">
        <f t="shared" si="64"/>
        <v>2.5965476467902215</v>
      </c>
      <c r="I3052">
        <f>IF(B3052&gt;H2996,EXP(-1.414*M2996*J3052),1)</f>
        <v>1</v>
      </c>
      <c r="J3052">
        <f>IF(B3052&gt;H2996,B3052-H2996,0)</f>
        <v>0</v>
      </c>
    </row>
    <row r="3053" spans="1:10">
      <c r="A3053">
        <v>55</v>
      </c>
      <c r="B3053">
        <v>-22.524999999999999</v>
      </c>
      <c r="C3053">
        <v>9</v>
      </c>
      <c r="D3053">
        <v>2000</v>
      </c>
      <c r="E3053">
        <v>49</v>
      </c>
      <c r="F3053">
        <f>I3053*[1]!wallScanRefl(B3053,G2996,H2996,I2996,K2996)+J2996</f>
        <v>41.268971687022415</v>
      </c>
      <c r="G3053">
        <f t="shared" si="64"/>
        <v>1.2197714035930827</v>
      </c>
      <c r="I3053">
        <f>IF(B3053&gt;H2996,EXP(-1.414*M2996*J3053),1)</f>
        <v>1</v>
      </c>
      <c r="J3053">
        <f>IF(B3053&gt;H2996,B3053-H2996,0)</f>
        <v>0</v>
      </c>
    </row>
    <row r="3054" spans="1:10">
      <c r="A3054">
        <v>56</v>
      </c>
      <c r="B3054">
        <v>-22.59</v>
      </c>
      <c r="C3054">
        <v>10</v>
      </c>
      <c r="D3054">
        <v>2000</v>
      </c>
      <c r="E3054">
        <v>37</v>
      </c>
      <c r="F3054">
        <f>I3054*[1]!wallScanRefl(B3054,G2996,H2996,I2996,K2996)+J2996</f>
        <v>41.268971687022415</v>
      </c>
      <c r="G3054">
        <f t="shared" si="64"/>
        <v>0.49254376390808108</v>
      </c>
      <c r="I3054">
        <f>IF(B3054&gt;H2996,EXP(-1.414*M2996*J3054),1)</f>
        <v>1</v>
      </c>
      <c r="J3054">
        <f>IF(B3054&gt;H2996,B3054-H2996,0)</f>
        <v>0</v>
      </c>
    </row>
    <row r="3055" spans="1:10">
      <c r="A3055">
        <v>57</v>
      </c>
      <c r="B3055">
        <v>-22.645</v>
      </c>
      <c r="C3055">
        <v>9</v>
      </c>
      <c r="D3055">
        <v>2000</v>
      </c>
      <c r="E3055">
        <v>36</v>
      </c>
      <c r="F3055">
        <f>I3055*[1]!wallScanRefl(B3055,G2996,H2996,I2996,K2996)+J2996</f>
        <v>41.268971687022415</v>
      </c>
      <c r="G3055">
        <f t="shared" si="64"/>
        <v>0.77116840662899522</v>
      </c>
      <c r="I3055">
        <f>IF(B3055&gt;H2996,EXP(-1.414*M2996*J3055),1)</f>
        <v>1</v>
      </c>
      <c r="J3055">
        <f>IF(B3055&gt;H2996,B3055-H2996,0)</f>
        <v>0</v>
      </c>
    </row>
    <row r="3056" spans="1:10">
      <c r="A3056">
        <v>58</v>
      </c>
      <c r="B3056">
        <v>-22.71</v>
      </c>
      <c r="C3056">
        <v>10</v>
      </c>
      <c r="D3056">
        <v>2000</v>
      </c>
      <c r="E3056">
        <v>42</v>
      </c>
      <c r="F3056">
        <f>I3056*[1]!wallScanRefl(B3056,G2996,H2996,I2996,K2996)+J2996</f>
        <v>41.268971687022415</v>
      </c>
      <c r="G3056">
        <f t="shared" si="64"/>
        <v>1.2723866532734633E-2</v>
      </c>
      <c r="I3056">
        <f>IF(B3056&gt;H2996,EXP(-1.414*M2996*J3056),1)</f>
        <v>1</v>
      </c>
      <c r="J3056">
        <f>IF(B3056&gt;H2996,B3056-H2996,0)</f>
        <v>0</v>
      </c>
    </row>
    <row r="3057" spans="1:10">
      <c r="A3057">
        <v>59</v>
      </c>
      <c r="B3057">
        <v>-22.78</v>
      </c>
      <c r="C3057">
        <v>10</v>
      </c>
      <c r="D3057">
        <v>2000</v>
      </c>
      <c r="E3057">
        <v>41</v>
      </c>
      <c r="F3057">
        <f>I3057*[1]!wallScanRefl(B3057,G2996,H2996,I2996,K2996)+J2996</f>
        <v>41.268971687022415</v>
      </c>
      <c r="G3057">
        <f t="shared" si="64"/>
        <v>1.7645309370654574E-3</v>
      </c>
      <c r="I3057">
        <f>IF(B3057&gt;H2996,EXP(-1.414*M2996*J3057),1)</f>
        <v>1</v>
      </c>
      <c r="J3057">
        <f>IF(B3057&gt;H2996,B3057-H2996,0)</f>
        <v>0</v>
      </c>
    </row>
    <row r="3058" spans="1:10">
      <c r="A3058">
        <v>60</v>
      </c>
      <c r="B3058">
        <v>-22.835000000000001</v>
      </c>
      <c r="C3058">
        <v>10</v>
      </c>
      <c r="D3058">
        <v>2000</v>
      </c>
      <c r="E3058">
        <v>44</v>
      </c>
      <c r="F3058">
        <f>I3058*[1]!wallScanRefl(B3058,G2996,H2996,I2996,K2996)+J2996</f>
        <v>41.268971687022415</v>
      </c>
      <c r="G3058">
        <f t="shared" si="64"/>
        <v>0.16951171923375447</v>
      </c>
      <c r="I3058">
        <f>IF(B3058&gt;H2996,EXP(-1.414*M2996*J3058),1)</f>
        <v>1</v>
      </c>
      <c r="J3058">
        <f>IF(B3058&gt;H2996,B3058-H2996,0)</f>
        <v>0</v>
      </c>
    </row>
    <row r="3059" spans="1:10">
      <c r="A3059">
        <v>61</v>
      </c>
      <c r="B3059">
        <v>-22.905000000000001</v>
      </c>
      <c r="C3059">
        <v>10</v>
      </c>
      <c r="D3059">
        <v>2000</v>
      </c>
      <c r="E3059">
        <v>42</v>
      </c>
      <c r="F3059">
        <f>I3059*[1]!wallScanRefl(B3059,G2996,H2996,I2996,K2996)+J2996</f>
        <v>41.268971687022415</v>
      </c>
      <c r="G3059">
        <f t="shared" si="64"/>
        <v>1.2723866532734633E-2</v>
      </c>
      <c r="I3059">
        <f>IF(B3059&gt;H2996,EXP(-1.414*M2996*J3059),1)</f>
        <v>1</v>
      </c>
      <c r="J3059">
        <f>IF(B3059&gt;H2996,B3059-H2996,0)</f>
        <v>0</v>
      </c>
    </row>
    <row r="3060" spans="1:10">
      <c r="A3060">
        <v>62</v>
      </c>
      <c r="B3060">
        <v>-22.97</v>
      </c>
      <c r="C3060">
        <v>10</v>
      </c>
      <c r="D3060">
        <v>2000</v>
      </c>
      <c r="E3060">
        <v>35</v>
      </c>
      <c r="F3060">
        <f>I3060*[1]!wallScanRefl(B3060,G2996,H2996,I2996,K2996)+J2996</f>
        <v>41.268971687022415</v>
      </c>
      <c r="G3060">
        <f t="shared" si="64"/>
        <v>1.1228573146482472</v>
      </c>
      <c r="I3060">
        <f>IF(B3060&gt;H2996,EXP(-1.414*M2996*J3060),1)</f>
        <v>1</v>
      </c>
      <c r="J3060">
        <f>IF(B3060&gt;H2996,B3060-H2996,0)</f>
        <v>0</v>
      </c>
    </row>
    <row r="3061" spans="1:10">
      <c r="A3061">
        <v>63</v>
      </c>
      <c r="B3061">
        <v>-23.04</v>
      </c>
      <c r="C3061">
        <v>10</v>
      </c>
      <c r="D3061">
        <v>2000</v>
      </c>
      <c r="E3061">
        <v>44</v>
      </c>
      <c r="F3061">
        <f>I3061*[1]!wallScanRefl(B3061,G2996,H2996,I2996,K2996)+J2996</f>
        <v>41.268971687022415</v>
      </c>
      <c r="G3061">
        <f t="shared" si="64"/>
        <v>0.16951171923375447</v>
      </c>
      <c r="I3061">
        <f>IF(B3061&gt;H2996,EXP(-1.414*M2996*J3061),1)</f>
        <v>1</v>
      </c>
      <c r="J3061">
        <f>IF(B3061&gt;H2996,B3061-H2996,0)</f>
        <v>0</v>
      </c>
    </row>
    <row r="3062" spans="1:10">
      <c r="A3062">
        <v>64</v>
      </c>
      <c r="B3062">
        <v>-23.1</v>
      </c>
      <c r="C3062">
        <v>9</v>
      </c>
      <c r="D3062">
        <v>2000</v>
      </c>
      <c r="E3062">
        <v>40</v>
      </c>
      <c r="F3062">
        <f>I3062*[1]!wallScanRefl(B3062,G2996,H2996,I2996,K2996)+J2996</f>
        <v>41.268971687022415</v>
      </c>
      <c r="G3062">
        <f t="shared" si="64"/>
        <v>4.0257228561612825E-2</v>
      </c>
      <c r="I3062">
        <f>IF(B3062&gt;H2996,EXP(-1.414*M2996*J3062),1)</f>
        <v>1</v>
      </c>
      <c r="J3062">
        <f>IF(B3062&gt;H2996,B3062-H2996,0)</f>
        <v>0</v>
      </c>
    </row>
    <row r="3063" spans="1:10">
      <c r="A3063">
        <v>65</v>
      </c>
      <c r="B3063">
        <v>-23.17</v>
      </c>
      <c r="C3063">
        <v>10</v>
      </c>
      <c r="D3063">
        <v>2000</v>
      </c>
      <c r="E3063">
        <v>46</v>
      </c>
      <c r="F3063">
        <f>I3063*[1]!wallScanRefl(B3063,G2996,H2996,I2996,K2996)+J2996</f>
        <v>41.268971687022415</v>
      </c>
      <c r="G3063">
        <f t="shared" si="64"/>
        <v>0.48657888909120733</v>
      </c>
      <c r="I3063">
        <f>IF(B3063&gt;H2996,EXP(-1.414*M2996*J3063),1)</f>
        <v>1</v>
      </c>
      <c r="J3063">
        <f>IF(B3063&gt;H2996,B3063-H2996,0)</f>
        <v>0</v>
      </c>
    </row>
    <row r="3064" spans="1:10">
      <c r="A3064">
        <v>66</v>
      </c>
      <c r="B3064">
        <v>-23.234999999999999</v>
      </c>
      <c r="C3064">
        <v>9</v>
      </c>
      <c r="D3064">
        <v>2000</v>
      </c>
      <c r="E3064">
        <v>48</v>
      </c>
      <c r="F3064">
        <f>I3064*[1]!wallScanRefl(B3064,G2996,H2996,I2996,K2996)+J2996</f>
        <v>41.268971687022415</v>
      </c>
      <c r="G3064">
        <f t="shared" ref="G3064:G3073" si="65">(F3064-E3064)^2/E3064</f>
        <v>0.94389046146053912</v>
      </c>
      <c r="I3064">
        <f>IF(B3064&gt;H2996,EXP(-1.414*M2996*J3064),1)</f>
        <v>1</v>
      </c>
      <c r="J3064">
        <f>IF(B3064&gt;H2996,B3064-H2996,0)</f>
        <v>0</v>
      </c>
    </row>
    <row r="3065" spans="1:10">
      <c r="A3065">
        <v>67</v>
      </c>
      <c r="B3065">
        <v>-23.3</v>
      </c>
      <c r="C3065">
        <v>9</v>
      </c>
      <c r="D3065">
        <v>2000</v>
      </c>
      <c r="E3065">
        <v>47</v>
      </c>
      <c r="F3065">
        <f>I3065*[1]!wallScanRefl(B3065,G2996,H2996,I2996,K2996)+J2996</f>
        <v>41.268971687022415</v>
      </c>
      <c r="G3065">
        <f t="shared" si="65"/>
        <v>0.69882309625852568</v>
      </c>
      <c r="I3065">
        <f>IF(B3065&gt;H2996,EXP(-1.414*M2996*J3065),1)</f>
        <v>1</v>
      </c>
      <c r="J3065">
        <f>IF(B3065&gt;H2996,B3065-H2996,0)</f>
        <v>0</v>
      </c>
    </row>
    <row r="3066" spans="1:10">
      <c r="A3066">
        <v>68</v>
      </c>
      <c r="B3066">
        <v>-23.36</v>
      </c>
      <c r="C3066">
        <v>10</v>
      </c>
      <c r="D3066">
        <v>2000</v>
      </c>
      <c r="E3066">
        <v>51</v>
      </c>
      <c r="F3066">
        <f>I3066*[1]!wallScanRefl(B3066,G2996,H2996,I2996,K2996)+J2996</f>
        <v>41.268971687022415</v>
      </c>
      <c r="G3066">
        <f t="shared" si="65"/>
        <v>1.8567237652543409</v>
      </c>
      <c r="I3066">
        <f>IF(B3066&gt;H2996,EXP(-1.414*M2996*J3066),1)</f>
        <v>1</v>
      </c>
      <c r="J3066">
        <f>IF(B3066&gt;H2996,B3066-H2996,0)</f>
        <v>0</v>
      </c>
    </row>
    <row r="3067" spans="1:10">
      <c r="A3067">
        <v>69</v>
      </c>
      <c r="B3067">
        <v>-23.43</v>
      </c>
      <c r="C3067">
        <v>10</v>
      </c>
      <c r="D3067">
        <v>2000</v>
      </c>
      <c r="E3067">
        <v>44</v>
      </c>
      <c r="F3067">
        <f>I3067*[1]!wallScanRefl(B3067,G2996,H2996,I2996,K2996)+J2996</f>
        <v>41.268971687022415</v>
      </c>
      <c r="G3067">
        <f t="shared" si="65"/>
        <v>0.16951171923375447</v>
      </c>
      <c r="I3067">
        <f>IF(B3067&gt;H2996,EXP(-1.414*M2996*J3067),1)</f>
        <v>1</v>
      </c>
      <c r="J3067">
        <f>IF(B3067&gt;H2996,B3067-H2996,0)</f>
        <v>0</v>
      </c>
    </row>
    <row r="3068" spans="1:10">
      <c r="A3068">
        <v>70</v>
      </c>
      <c r="B3068">
        <v>-23.49</v>
      </c>
      <c r="C3068">
        <v>10</v>
      </c>
      <c r="D3068">
        <v>2000</v>
      </c>
      <c r="E3068">
        <v>25</v>
      </c>
      <c r="F3068">
        <f>I3068*[1]!wallScanRefl(B3068,G2996,H2996,I2996,K2996)+J2996</f>
        <v>41.268971687022415</v>
      </c>
      <c r="G3068">
        <f t="shared" si="65"/>
        <v>10.587177590125478</v>
      </c>
      <c r="I3068">
        <f>IF(B3068&gt;H2996,EXP(-1.414*M2996*J3068),1)</f>
        <v>1</v>
      </c>
      <c r="J3068">
        <f>IF(B3068&gt;H2996,B3068-H2996,0)</f>
        <v>0</v>
      </c>
    </row>
    <row r="3069" spans="1:10">
      <c r="A3069">
        <v>71</v>
      </c>
      <c r="B3069">
        <v>-23.56</v>
      </c>
      <c r="C3069">
        <v>10</v>
      </c>
      <c r="D3069">
        <v>2000</v>
      </c>
      <c r="E3069">
        <v>43</v>
      </c>
      <c r="F3069">
        <f>I3069*[1]!wallScanRefl(B3069,G2996,H2996,I2996,K2996)+J2996</f>
        <v>41.268971687022415</v>
      </c>
      <c r="G3069">
        <f t="shared" si="65"/>
        <v>6.968509349604711E-2</v>
      </c>
      <c r="I3069">
        <f>IF(B3069&gt;H2996,EXP(-1.414*M2996*J3069),1)</f>
        <v>1</v>
      </c>
      <c r="J3069">
        <f>IF(B3069&gt;H2996,B3069-H2996,0)</f>
        <v>0</v>
      </c>
    </row>
    <row r="3070" spans="1:10">
      <c r="A3070">
        <v>72</v>
      </c>
      <c r="B3070">
        <v>-23.625</v>
      </c>
      <c r="C3070">
        <v>9</v>
      </c>
      <c r="D3070">
        <v>2000</v>
      </c>
      <c r="E3070">
        <v>35</v>
      </c>
      <c r="F3070">
        <f>I3070*[1]!wallScanRefl(B3070,G2996,H2996,I2996,K2996)+J2996</f>
        <v>41.268971687022415</v>
      </c>
      <c r="G3070">
        <f t="shared" si="65"/>
        <v>1.1228573146482472</v>
      </c>
      <c r="I3070">
        <f>IF(B3070&gt;H2996,EXP(-1.414*M2996*J3070),1)</f>
        <v>1</v>
      </c>
      <c r="J3070">
        <f>IF(B3070&gt;H2996,B3070-H2996,0)</f>
        <v>0</v>
      </c>
    </row>
    <row r="3071" spans="1:10">
      <c r="A3071">
        <v>73</v>
      </c>
      <c r="B3071">
        <v>-23.69</v>
      </c>
      <c r="C3071">
        <v>9</v>
      </c>
      <c r="D3071">
        <v>2000</v>
      </c>
      <c r="E3071">
        <v>31</v>
      </c>
      <c r="F3071">
        <f>I3071*[1]!wallScanRefl(B3071,G2996,H2996,I2996,K2996)+J2996</f>
        <v>41.268971687022415</v>
      </c>
      <c r="G3071">
        <f t="shared" si="65"/>
        <v>3.4016703067376763</v>
      </c>
      <c r="I3071">
        <f>IF(B3071&gt;H2996,EXP(-1.414*M2996*J3071),1)</f>
        <v>1</v>
      </c>
      <c r="J3071">
        <f>IF(B3071&gt;H2996,B3071-H2996,0)</f>
        <v>0</v>
      </c>
    </row>
    <row r="3072" spans="1:10">
      <c r="A3072">
        <v>74</v>
      </c>
      <c r="B3072">
        <v>-23.754999999999999</v>
      </c>
      <c r="C3072">
        <v>10</v>
      </c>
      <c r="D3072">
        <v>2000</v>
      </c>
      <c r="E3072">
        <v>40</v>
      </c>
      <c r="F3072">
        <f>I3072*[1]!wallScanRefl(B3072,G2996,H2996,I2996,K2996)+J2996</f>
        <v>41.268971687022415</v>
      </c>
      <c r="G3072">
        <f t="shared" si="65"/>
        <v>4.0257228561612825E-2</v>
      </c>
      <c r="I3072">
        <f>IF(B3072&gt;H2996,EXP(-1.414*M2996*J3072),1)</f>
        <v>1</v>
      </c>
      <c r="J3072">
        <f>IF(B3072&gt;H2996,B3072-H2996,0)</f>
        <v>0</v>
      </c>
    </row>
    <row r="3073" spans="1:13">
      <c r="A3073">
        <v>75</v>
      </c>
      <c r="B3073">
        <v>-23.815000000000001</v>
      </c>
      <c r="C3073">
        <v>9</v>
      </c>
      <c r="D3073">
        <v>2000</v>
      </c>
      <c r="E3073">
        <v>49</v>
      </c>
      <c r="F3073">
        <f>I3073*[1]!wallScanRefl(B3073,G2996,H2996,I2996,K2996)+J2996</f>
        <v>41.268971687022415</v>
      </c>
      <c r="G3073">
        <f t="shared" si="65"/>
        <v>1.2197714035930827</v>
      </c>
      <c r="I3073">
        <f>IF(B3073&gt;H2996,EXP(-1.414*M2996*J3073),1)</f>
        <v>1</v>
      </c>
      <c r="J3073">
        <f>IF(B3073&gt;H2996,B3073-H2996,0)</f>
        <v>0</v>
      </c>
    </row>
    <row r="3074" spans="1:13">
      <c r="A3074" t="s">
        <v>0</v>
      </c>
    </row>
    <row r="3075" spans="1:13">
      <c r="A3075" t="s">
        <v>0</v>
      </c>
    </row>
    <row r="3076" spans="1:13">
      <c r="A3076" t="s">
        <v>0</v>
      </c>
    </row>
    <row r="3077" spans="1:13">
      <c r="A3077" t="s">
        <v>0</v>
      </c>
    </row>
    <row r="3078" spans="1:13">
      <c r="A3078" t="s">
        <v>80</v>
      </c>
    </row>
    <row r="3079" spans="1:13">
      <c r="A3079" t="s">
        <v>2</v>
      </c>
    </row>
    <row r="3080" spans="1:13">
      <c r="A3080" t="s">
        <v>15</v>
      </c>
    </row>
    <row r="3081" spans="1:13">
      <c r="A3081" t="s">
        <v>4</v>
      </c>
    </row>
    <row r="3082" spans="1:13">
      <c r="A3082" t="s">
        <v>5</v>
      </c>
    </row>
    <row r="3083" spans="1:13">
      <c r="A3083" t="s">
        <v>6</v>
      </c>
    </row>
    <row r="3084" spans="1:13">
      <c r="A3084" t="s">
        <v>7</v>
      </c>
    </row>
    <row r="3085" spans="1:13">
      <c r="A3085" t="s">
        <v>81</v>
      </c>
    </row>
    <row r="3086" spans="1:13">
      <c r="A3086" t="s">
        <v>9</v>
      </c>
    </row>
    <row r="3087" spans="1:13">
      <c r="A3087" t="s">
        <v>10</v>
      </c>
      <c r="G3087" t="s">
        <v>159</v>
      </c>
      <c r="H3087" t="s">
        <v>160</v>
      </c>
      <c r="I3087" t="s">
        <v>161</v>
      </c>
      <c r="J3087" t="s">
        <v>162</v>
      </c>
      <c r="K3087" t="s">
        <v>109</v>
      </c>
      <c r="M3087" t="s">
        <v>163</v>
      </c>
    </row>
    <row r="3088" spans="1:13">
      <c r="A3088" t="s">
        <v>11</v>
      </c>
      <c r="G3088">
        <v>289.44689289264153</v>
      </c>
      <c r="H3088">
        <v>-21.416682247858105</v>
      </c>
      <c r="I3088">
        <v>0.64018611902403555</v>
      </c>
      <c r="J3088">
        <v>40.130194940231455</v>
      </c>
      <c r="K3088">
        <v>90</v>
      </c>
      <c r="M3088">
        <v>0.19182726867270067</v>
      </c>
    </row>
    <row r="3089" spans="1:10">
      <c r="A3089" t="s">
        <v>0</v>
      </c>
    </row>
    <row r="3090" spans="1:10">
      <c r="A3090" t="s">
        <v>130</v>
      </c>
      <c r="B3090" t="s">
        <v>123</v>
      </c>
      <c r="C3090" t="s">
        <v>112</v>
      </c>
      <c r="D3090" t="s">
        <v>129</v>
      </c>
      <c r="E3090" t="s">
        <v>128</v>
      </c>
      <c r="F3090" t="s">
        <v>164</v>
      </c>
      <c r="G3090" t="s">
        <v>165</v>
      </c>
      <c r="H3090" t="s">
        <v>166</v>
      </c>
      <c r="I3090" t="s">
        <v>167</v>
      </c>
      <c r="J3090" t="s">
        <v>157</v>
      </c>
    </row>
    <row r="3091" spans="1:10">
      <c r="A3091">
        <v>1</v>
      </c>
      <c r="B3091">
        <v>-18.995000000000001</v>
      </c>
      <c r="C3091">
        <v>10</v>
      </c>
      <c r="D3091">
        <v>2000</v>
      </c>
      <c r="E3091">
        <v>197</v>
      </c>
      <c r="F3091">
        <f>I3091*[1]!wallScanRefl(B3091,G3088,H3088,I3088,K3088)+J3088</f>
        <v>190.20076380882554</v>
      </c>
      <c r="G3091">
        <f>(F3091-E3091)^2/E3091</f>
        <v>0.23466808519480484</v>
      </c>
      <c r="H3091">
        <f>SUM(G3091:G3165)/(COUNT(G3091:G3165)-4)</f>
        <v>1.3134935330542783</v>
      </c>
      <c r="I3091">
        <f>IF(B3091&gt;H3088,EXP(-1.414*M3088*J3091),1)</f>
        <v>0.51847358722298187</v>
      </c>
      <c r="J3091">
        <f>IF(B3091&gt;H3088,B3091-H3088,0)</f>
        <v>2.4216822478581044</v>
      </c>
    </row>
    <row r="3092" spans="1:10">
      <c r="A3092">
        <v>2</v>
      </c>
      <c r="B3092">
        <v>-19.074999999999999</v>
      </c>
      <c r="C3092">
        <v>9</v>
      </c>
      <c r="D3092">
        <v>2000</v>
      </c>
      <c r="E3092">
        <v>184</v>
      </c>
      <c r="F3092">
        <f>I3092*[1]!wallScanRefl(B3092,G3088,H3088,I3088,K3088)+J3088</f>
        <v>193.49280890455694</v>
      </c>
      <c r="G3092">
        <f t="shared" ref="G3092:G3155" si="66">(F3092-E3092)^2/E3092</f>
        <v>0.48974685270888857</v>
      </c>
      <c r="I3092">
        <f>IF(B3092&gt;H3088,EXP(-1.414*M3088*J3092),1)</f>
        <v>0.5298471592894558</v>
      </c>
      <c r="J3092">
        <f>IF(B3092&gt;H3088,B3092-H3088,0)</f>
        <v>2.3416822478581061</v>
      </c>
    </row>
    <row r="3093" spans="1:10">
      <c r="A3093">
        <v>3</v>
      </c>
      <c r="B3093">
        <v>-19.135000000000002</v>
      </c>
      <c r="C3093">
        <v>9</v>
      </c>
      <c r="D3093">
        <v>2000</v>
      </c>
      <c r="E3093">
        <v>204</v>
      </c>
      <c r="F3093">
        <f>I3093*[1]!wallScanRefl(B3093,G3088,H3088,I3088,K3088)+J3088</f>
        <v>196.0091487122491</v>
      </c>
      <c r="G3093">
        <f t="shared" si="66"/>
        <v>0.31300835442622654</v>
      </c>
      <c r="I3093">
        <f>IF(B3093&gt;H3088,EXP(-1.414*M3088*J3093),1)</f>
        <v>0.53854077414413482</v>
      </c>
      <c r="J3093">
        <f>IF(B3093&gt;H3088,B3093-H3088,0)</f>
        <v>2.2816822478581038</v>
      </c>
    </row>
    <row r="3094" spans="1:10">
      <c r="A3094">
        <v>4</v>
      </c>
      <c r="B3094">
        <v>-19.195</v>
      </c>
      <c r="C3094">
        <v>9</v>
      </c>
      <c r="D3094">
        <v>2000</v>
      </c>
      <c r="E3094">
        <v>196</v>
      </c>
      <c r="F3094">
        <f>I3094*[1]!wallScanRefl(B3094,G3088,H3088,I3088,K3088)+J3088</f>
        <v>198.56677606626084</v>
      </c>
      <c r="G3094">
        <f t="shared" si="66"/>
        <v>3.3613976399640241E-2</v>
      </c>
      <c r="I3094">
        <f>IF(B3094&gt;H3088,EXP(-1.414*M3088*J3094),1)</f>
        <v>0.54737703190614295</v>
      </c>
      <c r="J3094">
        <f>IF(B3094&gt;H3088,B3094-H3088,0)</f>
        <v>2.2216822478581051</v>
      </c>
    </row>
    <row r="3095" spans="1:10">
      <c r="A3095">
        <v>5</v>
      </c>
      <c r="B3095">
        <v>-19.265000000000001</v>
      </c>
      <c r="C3095">
        <v>9</v>
      </c>
      <c r="D3095">
        <v>2000</v>
      </c>
      <c r="E3095">
        <v>184</v>
      </c>
      <c r="F3095">
        <f>I3095*[1]!wallScanRefl(B3095,G3088,H3088,I3088,K3088)+J3088</f>
        <v>201.60376190510968</v>
      </c>
      <c r="G3095">
        <f t="shared" si="66"/>
        <v>1.6841980065858191</v>
      </c>
      <c r="I3095">
        <f>IF(B3095&gt;H3088,EXP(-1.414*M3088*J3095),1)</f>
        <v>0.557869408619875</v>
      </c>
      <c r="J3095">
        <f>IF(B3095&gt;H3088,B3095-H3088,0)</f>
        <v>2.1516822478581048</v>
      </c>
    </row>
    <row r="3096" spans="1:10">
      <c r="A3096">
        <v>6</v>
      </c>
      <c r="B3096">
        <v>-19.34</v>
      </c>
      <c r="C3096">
        <v>9</v>
      </c>
      <c r="D3096">
        <v>2000</v>
      </c>
      <c r="E3096">
        <v>214</v>
      </c>
      <c r="F3096">
        <f>I3096*[1]!wallScanRefl(B3096,G3088,H3088,I3088,K3088)+J3088</f>
        <v>204.92230476719087</v>
      </c>
      <c r="G3096">
        <f t="shared" si="66"/>
        <v>0.38506799411105458</v>
      </c>
      <c r="I3096">
        <f>IF(B3096&gt;H3088,EXP(-1.414*M3088*J3096),1)</f>
        <v>0.56933452689741704</v>
      </c>
      <c r="J3096">
        <f>IF(B3096&gt;H3088,B3096-H3088,0)</f>
        <v>2.0766822478581055</v>
      </c>
    </row>
    <row r="3097" spans="1:10">
      <c r="A3097">
        <v>7</v>
      </c>
      <c r="B3097">
        <v>-19.39</v>
      </c>
      <c r="C3097">
        <v>10</v>
      </c>
      <c r="D3097">
        <v>2000</v>
      </c>
      <c r="E3097">
        <v>209</v>
      </c>
      <c r="F3097">
        <f>I3097*[1]!wallScanRefl(B3097,G3088,H3088,I3088,K3088)+J3088</f>
        <v>207.17247041912765</v>
      </c>
      <c r="G3097">
        <f t="shared" si="66"/>
        <v>1.5980212291691255E-2</v>
      </c>
      <c r="I3097">
        <f>IF(B3097&gt;H3088,EXP(-1.414*M3088*J3097),1)</f>
        <v>0.57710854592194116</v>
      </c>
      <c r="J3097">
        <f>IF(B3097&gt;H3088,B3097-H3088,0)</f>
        <v>2.0266822478581048</v>
      </c>
    </row>
    <row r="3098" spans="1:10">
      <c r="A3098">
        <v>8</v>
      </c>
      <c r="B3098">
        <v>-19.46</v>
      </c>
      <c r="C3098">
        <v>10</v>
      </c>
      <c r="D3098">
        <v>2000</v>
      </c>
      <c r="E3098">
        <v>226</v>
      </c>
      <c r="F3098">
        <f>I3098*[1]!wallScanRefl(B3098,G3088,H3088,I3088,K3088)+J3088</f>
        <v>210.3744141969662</v>
      </c>
      <c r="G3098">
        <f t="shared" si="66"/>
        <v>1.0803492552565108</v>
      </c>
      <c r="I3098">
        <f>IF(B3098&gt;H3088,EXP(-1.414*M3088*J3098),1)</f>
        <v>0.5881708300799755</v>
      </c>
      <c r="J3098">
        <f>IF(B3098&gt;H3088,B3098-H3088,0)</f>
        <v>1.9566822478581045</v>
      </c>
    </row>
    <row r="3099" spans="1:10">
      <c r="A3099">
        <v>9</v>
      </c>
      <c r="B3099">
        <v>-19.53</v>
      </c>
      <c r="C3099">
        <v>10</v>
      </c>
      <c r="D3099">
        <v>2000</v>
      </c>
      <c r="E3099">
        <v>231</v>
      </c>
      <c r="F3099">
        <f>I3099*[1]!wallScanRefl(B3099,G3088,H3088,I3088,K3088)+J3088</f>
        <v>213.63773431757213</v>
      </c>
      <c r="G3099">
        <f t="shared" si="66"/>
        <v>1.3049708641870681</v>
      </c>
      <c r="I3099">
        <f>IF(B3099&gt;H3088,EXP(-1.414*M3088*J3099),1)</f>
        <v>0.59944516122926972</v>
      </c>
      <c r="J3099">
        <f>IF(B3099&gt;H3088,B3099-H3088,0)</f>
        <v>1.8866822478581042</v>
      </c>
    </row>
    <row r="3100" spans="1:10">
      <c r="A3100">
        <v>10</v>
      </c>
      <c r="B3100">
        <v>-19.594999999999999</v>
      </c>
      <c r="C3100">
        <v>10</v>
      </c>
      <c r="D3100">
        <v>2000</v>
      </c>
      <c r="E3100">
        <v>207</v>
      </c>
      <c r="F3100">
        <f>I3100*[1]!wallScanRefl(B3100,G3088,H3088,I3088,K3088)+J3088</f>
        <v>216.72394502867337</v>
      </c>
      <c r="G3100">
        <f t="shared" si="66"/>
        <v>0.45678795613846157</v>
      </c>
      <c r="I3100">
        <f>IF(B3100&gt;H3088,EXP(-1.414*M3088*J3100),1)</f>
        <v>0.61010760324154567</v>
      </c>
      <c r="J3100">
        <f>IF(B3100&gt;H3088,B3100-H3088,0)</f>
        <v>1.8216822478581065</v>
      </c>
    </row>
    <row r="3101" spans="1:10">
      <c r="A3101">
        <v>11</v>
      </c>
      <c r="B3101">
        <v>-19.66</v>
      </c>
      <c r="C3101">
        <v>9</v>
      </c>
      <c r="D3101">
        <v>2000</v>
      </c>
      <c r="E3101">
        <v>218</v>
      </c>
      <c r="F3101">
        <f>I3101*[1]!wallScanRefl(B3101,G3088,H3088,I3088,K3088)+J3088</f>
        <v>219.86505074080762</v>
      </c>
      <c r="G3101">
        <f t="shared" si="66"/>
        <v>1.5956028742142407E-2</v>
      </c>
      <c r="I3101">
        <f>IF(B3101&gt;H3088,EXP(-1.414*M3088*J3101),1)</f>
        <v>0.62095970008301815</v>
      </c>
      <c r="J3101">
        <f>IF(B3101&gt;H3088,B3101-H3088,0)</f>
        <v>1.7566822478581052</v>
      </c>
    </row>
    <row r="3102" spans="1:10">
      <c r="A3102">
        <v>12</v>
      </c>
      <c r="B3102">
        <v>-19.715</v>
      </c>
      <c r="C3102">
        <v>10</v>
      </c>
      <c r="D3102">
        <v>2000</v>
      </c>
      <c r="E3102">
        <v>246</v>
      </c>
      <c r="F3102">
        <f>I3102*[1]!wallScanRefl(B3102,G3088,H3088,I3088,K3088)+J3088</f>
        <v>222.56650903921724</v>
      </c>
      <c r="G3102">
        <f t="shared" si="66"/>
        <v>2.2322296691426318</v>
      </c>
      <c r="I3102">
        <f>IF(B3102&gt;H3088,EXP(-1.414*M3088*J3102),1)</f>
        <v>0.63029287437075043</v>
      </c>
      <c r="J3102">
        <f>IF(B3102&gt;H3088,B3102-H3088,0)</f>
        <v>1.7016822478581055</v>
      </c>
    </row>
    <row r="3103" spans="1:10">
      <c r="A3103">
        <v>13</v>
      </c>
      <c r="B3103">
        <v>-19.795000000000002</v>
      </c>
      <c r="C3103">
        <v>10</v>
      </c>
      <c r="D3103">
        <v>2000</v>
      </c>
      <c r="E3103">
        <v>245</v>
      </c>
      <c r="F3103">
        <f>I3103*[1]!wallScanRefl(B3103,G3088,H3088,I3088,K3088)+J3088</f>
        <v>226.56855006325574</v>
      </c>
      <c r="G3103">
        <f t="shared" si="66"/>
        <v>1.3866054970233057</v>
      </c>
      <c r="I3103">
        <f>IF(B3103&gt;H3088,EXP(-1.414*M3088*J3103),1)</f>
        <v>0.64411938666819946</v>
      </c>
      <c r="J3103">
        <f>IF(B3103&gt;H3088,B3103-H3088,0)</f>
        <v>1.6216822478581037</v>
      </c>
    </row>
    <row r="3104" spans="1:10">
      <c r="A3104">
        <v>14</v>
      </c>
      <c r="B3104">
        <v>-19.850000000000001</v>
      </c>
      <c r="C3104">
        <v>10</v>
      </c>
      <c r="D3104">
        <v>2000</v>
      </c>
      <c r="E3104">
        <v>216</v>
      </c>
      <c r="F3104">
        <f>I3104*[1]!wallScanRefl(B3104,G3088,H3088,I3088,K3088)+J3088</f>
        <v>229.37076357574085</v>
      </c>
      <c r="G3104">
        <f t="shared" si="66"/>
        <v>0.82767277128869587</v>
      </c>
      <c r="I3104">
        <f>IF(B3104&gt;H3088,EXP(-1.414*M3088*J3104),1)</f>
        <v>0.65380065663962894</v>
      </c>
      <c r="J3104">
        <f>IF(B3104&gt;H3088,B3104-H3088,0)</f>
        <v>1.5666822478581039</v>
      </c>
    </row>
    <row r="3105" spans="1:10">
      <c r="A3105">
        <v>15</v>
      </c>
      <c r="B3105">
        <v>-19.914999999999999</v>
      </c>
      <c r="C3105">
        <v>10</v>
      </c>
      <c r="D3105">
        <v>2000</v>
      </c>
      <c r="E3105">
        <v>248</v>
      </c>
      <c r="F3105">
        <f>I3105*[1]!wallScanRefl(B3105,G3088,H3088,I3088,K3088)+J3088</f>
        <v>232.73682058971099</v>
      </c>
      <c r="G3105">
        <f t="shared" si="66"/>
        <v>0.9393735714139938</v>
      </c>
      <c r="I3105">
        <f>IF(B3105&gt;H3088,EXP(-1.414*M3088*J3105),1)</f>
        <v>0.66542992990744965</v>
      </c>
      <c r="J3105">
        <f>IF(B3105&gt;H3088,B3105-H3088,0)</f>
        <v>1.5016822478581062</v>
      </c>
    </row>
    <row r="3106" spans="1:10">
      <c r="A3106">
        <v>16</v>
      </c>
      <c r="B3106">
        <v>-19.984999999999999</v>
      </c>
      <c r="C3106">
        <v>9</v>
      </c>
      <c r="D3106">
        <v>2000</v>
      </c>
      <c r="E3106">
        <v>227</v>
      </c>
      <c r="F3106">
        <f>I3106*[1]!wallScanRefl(B3106,G3088,H3088,I3088,K3088)+J3088</f>
        <v>236.42879368335304</v>
      </c>
      <c r="G3106">
        <f t="shared" si="66"/>
        <v>0.39163942873673174</v>
      </c>
      <c r="I3106">
        <f>IF(B3106&gt;H3088,EXP(-1.414*M3088*J3106),1)</f>
        <v>0.67818519929986087</v>
      </c>
      <c r="J3106">
        <f>IF(B3106&gt;H3088,B3106-H3088,0)</f>
        <v>1.4316822478581059</v>
      </c>
    </row>
    <row r="3107" spans="1:10">
      <c r="A3107">
        <v>17</v>
      </c>
      <c r="B3107">
        <v>-20.055</v>
      </c>
      <c r="C3107">
        <v>10</v>
      </c>
      <c r="D3107">
        <v>2000</v>
      </c>
      <c r="E3107">
        <v>234</v>
      </c>
      <c r="F3107">
        <f>I3107*[1]!wallScanRefl(B3107,G3088,H3088,I3088,K3088)+J3088</f>
        <v>240.19153622886731</v>
      </c>
      <c r="G3107">
        <f t="shared" si="66"/>
        <v>0.16382530287767688</v>
      </c>
      <c r="I3107">
        <f>IF(B3107&gt;H3088,EXP(-1.414*M3088*J3107),1)</f>
        <v>0.69118496760937909</v>
      </c>
      <c r="J3107">
        <f>IF(B3107&gt;H3088,B3107-H3088,0)</f>
        <v>1.3616822478581057</v>
      </c>
    </row>
    <row r="3108" spans="1:10">
      <c r="A3108">
        <v>18</v>
      </c>
      <c r="B3108">
        <v>-20.11</v>
      </c>
      <c r="C3108">
        <v>9</v>
      </c>
      <c r="D3108">
        <v>2000</v>
      </c>
      <c r="E3108">
        <v>219</v>
      </c>
      <c r="F3108">
        <f>I3108*[1]!wallScanRefl(B3108,G3088,H3088,I3088,K3088)+J3088</f>
        <v>243.19850651411241</v>
      </c>
      <c r="G3108">
        <f t="shared" si="66"/>
        <v>2.6738251941257567</v>
      </c>
      <c r="I3108">
        <f>IF(B3108&gt;H3088,EXP(-1.414*M3088*J3108),1)</f>
        <v>0.70157364463124783</v>
      </c>
      <c r="J3108">
        <f>IF(B3108&gt;H3088,B3108-H3088,0)</f>
        <v>1.3066822478581059</v>
      </c>
    </row>
    <row r="3109" spans="1:10">
      <c r="A3109">
        <v>19</v>
      </c>
      <c r="B3109">
        <v>-20.175000000000001</v>
      </c>
      <c r="C3109">
        <v>10</v>
      </c>
      <c r="D3109">
        <v>2000</v>
      </c>
      <c r="E3109">
        <v>234</v>
      </c>
      <c r="F3109">
        <f>I3109*[1]!wallScanRefl(B3109,G3088,H3088,I3088,K3088)+J3088</f>
        <v>246.81052015060135</v>
      </c>
      <c r="G3109">
        <f t="shared" si="66"/>
        <v>0.70132233559385992</v>
      </c>
      <c r="I3109">
        <f>IF(B3109&gt;H3088,EXP(-1.414*M3088*J3109),1)</f>
        <v>0.71405266487704011</v>
      </c>
      <c r="J3109">
        <f>IF(B3109&gt;H3088,B3109-H3088,0)</f>
        <v>1.2416822478581047</v>
      </c>
    </row>
    <row r="3110" spans="1:10">
      <c r="A3110">
        <v>20</v>
      </c>
      <c r="B3110">
        <v>-20.245000000000001</v>
      </c>
      <c r="C3110">
        <v>10</v>
      </c>
      <c r="D3110">
        <v>2000</v>
      </c>
      <c r="E3110">
        <v>243</v>
      </c>
      <c r="F3110">
        <f>I3110*[1]!wallScanRefl(B3110,G3088,H3088,I3088,K3088)+J3088</f>
        <v>250.77226444204922</v>
      </c>
      <c r="G3110">
        <f t="shared" si="66"/>
        <v>0.24859298171663652</v>
      </c>
      <c r="I3110">
        <f>IF(B3110&gt;H3088,EXP(-1.414*M3088*J3110),1)</f>
        <v>0.72773995739504038</v>
      </c>
      <c r="J3110">
        <f>IF(B3110&gt;H3088,B3110-H3088,0)</f>
        <v>1.1716822478581044</v>
      </c>
    </row>
    <row r="3111" spans="1:10">
      <c r="A3111">
        <v>21</v>
      </c>
      <c r="B3111">
        <v>-20.309999999999999</v>
      </c>
      <c r="C3111">
        <v>9</v>
      </c>
      <c r="D3111">
        <v>2000</v>
      </c>
      <c r="E3111">
        <v>267</v>
      </c>
      <c r="F3111">
        <f>I3111*[1]!wallScanRefl(B3111,G3088,H3088,I3088,K3088)+J3088</f>
        <v>254.51899391235344</v>
      </c>
      <c r="G3111">
        <f t="shared" si="66"/>
        <v>0.58342888749015187</v>
      </c>
      <c r="I3111">
        <f>IF(B3111&gt;H3088,EXP(-1.414*M3088*J3111),1)</f>
        <v>0.74068440268813218</v>
      </c>
      <c r="J3111">
        <f>IF(B3111&gt;H3088,B3111-H3088,0)</f>
        <v>1.1066822478581066</v>
      </c>
    </row>
    <row r="3112" spans="1:10">
      <c r="A3112">
        <v>22</v>
      </c>
      <c r="B3112">
        <v>-20.375</v>
      </c>
      <c r="C3112">
        <v>10</v>
      </c>
      <c r="D3112">
        <v>2000</v>
      </c>
      <c r="E3112">
        <v>251</v>
      </c>
      <c r="F3112">
        <f>I3112*[1]!wallScanRefl(B3112,G3088,H3088,I3088,K3088)+J3088</f>
        <v>258.33236715309192</v>
      </c>
      <c r="G3112">
        <f t="shared" si="66"/>
        <v>0.21419764170414882</v>
      </c>
      <c r="I3112">
        <f>IF(B3112&gt;H3088,EXP(-1.414*M3088*J3112),1)</f>
        <v>0.75385909322506928</v>
      </c>
      <c r="J3112">
        <f>IF(B3112&gt;H3088,B3112-H3088,0)</f>
        <v>1.0416822478581054</v>
      </c>
    </row>
    <row r="3113" spans="1:10">
      <c r="A3113">
        <v>23</v>
      </c>
      <c r="B3113">
        <v>-20.445</v>
      </c>
      <c r="C3113">
        <v>9</v>
      </c>
      <c r="D3113">
        <v>2000</v>
      </c>
      <c r="E3113">
        <v>254</v>
      </c>
      <c r="F3113">
        <f>I3113*[1]!wallScanRefl(B3113,G3088,H3088,I3088,K3088)+J3088</f>
        <v>262.51496754945742</v>
      </c>
      <c r="G3113">
        <f t="shared" si="66"/>
        <v>0.28545146601698018</v>
      </c>
      <c r="I3113">
        <f>IF(B3113&gt;H3088,EXP(-1.414*M3088*J3113),1)</f>
        <v>0.76830941381606221</v>
      </c>
      <c r="J3113">
        <f>IF(B3113&gt;H3088,B3113-H3088,0)</f>
        <v>0.97168224785810509</v>
      </c>
    </row>
    <row r="3114" spans="1:10">
      <c r="A3114">
        <v>24</v>
      </c>
      <c r="B3114">
        <v>-20.504999999999999</v>
      </c>
      <c r="C3114">
        <v>10</v>
      </c>
      <c r="D3114">
        <v>2000</v>
      </c>
      <c r="E3114">
        <v>233</v>
      </c>
      <c r="F3114">
        <f>I3114*[1]!wallScanRefl(B3114,G3088,H3088,I3088,K3088)+J3088</f>
        <v>266.1638076512001</v>
      </c>
      <c r="G3114">
        <f t="shared" si="66"/>
        <v>4.720335355904715</v>
      </c>
      <c r="I3114">
        <f>IF(B3114&gt;H3088,EXP(-1.414*M3088*J3114),1)</f>
        <v>0.7809156645354165</v>
      </c>
      <c r="J3114">
        <f>IF(B3114&gt;H3088,B3114-H3088,0)</f>
        <v>0.91168224785810636</v>
      </c>
    </row>
    <row r="3115" spans="1:10">
      <c r="A3115">
        <v>25</v>
      </c>
      <c r="B3115">
        <v>-20.565000000000001</v>
      </c>
      <c r="C3115">
        <v>9</v>
      </c>
      <c r="D3115">
        <v>2000</v>
      </c>
      <c r="E3115">
        <v>282</v>
      </c>
      <c r="F3115">
        <f>I3115*[1]!wallScanRefl(B3115,G3088,H3088,I3088,K3088)+J3088</f>
        <v>269.87251711329486</v>
      </c>
      <c r="G3115">
        <f t="shared" si="66"/>
        <v>0.5215455360543475</v>
      </c>
      <c r="I3115">
        <f>IF(B3115&gt;H3088,EXP(-1.414*M3088*J3115),1)</f>
        <v>0.79372875582491376</v>
      </c>
      <c r="J3115">
        <f>IF(B3115&gt;H3088,B3115-H3088,0)</f>
        <v>0.85168224785810409</v>
      </c>
    </row>
    <row r="3116" spans="1:10">
      <c r="A3116">
        <v>26</v>
      </c>
      <c r="B3116">
        <v>-20.635000000000002</v>
      </c>
      <c r="C3116">
        <v>9</v>
      </c>
      <c r="D3116">
        <v>2000</v>
      </c>
      <c r="E3116">
        <v>275</v>
      </c>
      <c r="F3116">
        <f>I3116*[1]!wallScanRefl(B3116,G3088,H3088,I3088,K3088)+J3088</f>
        <v>274.27632445415662</v>
      </c>
      <c r="G3116">
        <f t="shared" si="66"/>
        <v>1.9043865296425842E-3</v>
      </c>
      <c r="I3116">
        <f>IF(B3116&gt;H3088,EXP(-1.414*M3088*J3116),1)</f>
        <v>0.80894331659235352</v>
      </c>
      <c r="J3116">
        <f>IF(B3116&gt;H3088,B3116-H3088,0)</f>
        <v>0.78168224785810381</v>
      </c>
    </row>
    <row r="3117" spans="1:10">
      <c r="A3117">
        <v>27</v>
      </c>
      <c r="B3117">
        <v>-20.704999999999998</v>
      </c>
      <c r="C3117">
        <v>10</v>
      </c>
      <c r="D3117">
        <v>2000</v>
      </c>
      <c r="E3117">
        <v>297</v>
      </c>
      <c r="F3117">
        <f>I3117*[1]!wallScanRefl(B3117,G3088,H3088,I3088,K3088)+J3088</f>
        <v>278.76454601575028</v>
      </c>
      <c r="G3117">
        <f t="shared" si="66"/>
        <v>1.119635629668986</v>
      </c>
      <c r="I3117">
        <f>IF(B3117&gt;H3088,EXP(-1.414*M3088*J3117),1)</f>
        <v>0.82444951711411341</v>
      </c>
      <c r="J3117">
        <f>IF(B3117&gt;H3088,B3117-H3088,0)</f>
        <v>0.71168224785810708</v>
      </c>
    </row>
    <row r="3118" spans="1:10">
      <c r="A3118">
        <v>28</v>
      </c>
      <c r="B3118">
        <v>-20.765000000000001</v>
      </c>
      <c r="C3118">
        <v>9</v>
      </c>
      <c r="D3118">
        <v>2000</v>
      </c>
      <c r="E3118">
        <v>331</v>
      </c>
      <c r="F3118">
        <f>I3118*[1]!wallScanRefl(B3118,G3088,H3088,I3088,K3088)+J3088</f>
        <v>282.68000560249016</v>
      </c>
      <c r="G3118">
        <f t="shared" si="66"/>
        <v>7.0538424730374105</v>
      </c>
      <c r="I3118">
        <f>IF(B3118&gt;H3088,EXP(-1.414*M3088*J3118),1)</f>
        <v>0.83797690221612642</v>
      </c>
      <c r="J3118">
        <f>IF(B3118&gt;H3088,B3118-H3088,0)</f>
        <v>0.6516822478581048</v>
      </c>
    </row>
    <row r="3119" spans="1:10">
      <c r="A3119">
        <v>29</v>
      </c>
      <c r="B3119">
        <v>-20.83</v>
      </c>
      <c r="C3119">
        <v>9</v>
      </c>
      <c r="D3119">
        <v>2000</v>
      </c>
      <c r="E3119">
        <v>243</v>
      </c>
      <c r="F3119">
        <f>I3119*[1]!wallScanRefl(B3119,G3088,H3088,I3088,K3088)+J3088</f>
        <v>286.9942839694578</v>
      </c>
      <c r="G3119">
        <f t="shared" si="66"/>
        <v>7.9650083209271241</v>
      </c>
      <c r="I3119">
        <f>IF(B3119&gt;H3088,EXP(-1.414*M3088*J3119),1)</f>
        <v>0.85288215244649546</v>
      </c>
      <c r="J3119">
        <f>IF(B3119&gt;H3088,B3119-H3088,0)</f>
        <v>0.58668224785810708</v>
      </c>
    </row>
    <row r="3120" spans="1:10">
      <c r="A3120">
        <v>30</v>
      </c>
      <c r="B3120">
        <v>-20.895</v>
      </c>
      <c r="C3120">
        <v>10</v>
      </c>
      <c r="D3120">
        <v>2000</v>
      </c>
      <c r="E3120">
        <v>326</v>
      </c>
      <c r="F3120">
        <f>I3120*[1]!wallScanRefl(B3120,G3088,H3088,I3088,K3088)+J3088</f>
        <v>291.38530120411173</v>
      </c>
      <c r="G3120">
        <f t="shared" si="66"/>
        <v>3.6753907138959172</v>
      </c>
      <c r="I3120">
        <f>IF(B3120&gt;H3088,EXP(-1.414*M3088*J3120),1)</f>
        <v>0.8680525251209833</v>
      </c>
      <c r="J3120">
        <f>IF(B3120&gt;H3088,B3120-H3088,0)</f>
        <v>0.5216822478581058</v>
      </c>
    </row>
    <row r="3121" spans="1:10">
      <c r="A3121">
        <v>31</v>
      </c>
      <c r="B3121">
        <v>-20.96</v>
      </c>
      <c r="C3121">
        <v>10</v>
      </c>
      <c r="D3121">
        <v>2000</v>
      </c>
      <c r="E3121">
        <v>277</v>
      </c>
      <c r="F3121">
        <f>I3121*[1]!wallScanRefl(B3121,G3088,H3088,I3088,K3088)+J3088</f>
        <v>295.85442227489204</v>
      </c>
      <c r="G3121">
        <f t="shared" si="66"/>
        <v>1.2833546545846399</v>
      </c>
      <c r="I3121">
        <f>IF(B3121&gt;H3088,EXP(-1.414*M3088*J3121),1)</f>
        <v>0.88349273602156442</v>
      </c>
      <c r="J3121">
        <f>IF(B3121&gt;H3088,B3121-H3088,0)</f>
        <v>0.45668224785810452</v>
      </c>
    </row>
    <row r="3122" spans="1:10">
      <c r="A3122">
        <v>32</v>
      </c>
      <c r="B3122">
        <v>-21.024999999999999</v>
      </c>
      <c r="C3122">
        <v>10</v>
      </c>
      <c r="D3122">
        <v>2000</v>
      </c>
      <c r="E3122">
        <v>321</v>
      </c>
      <c r="F3122">
        <f>I3122*[1]!wallScanRefl(B3122,G3088,H3088,I3088,K3088)+J3088</f>
        <v>298.04014786522953</v>
      </c>
      <c r="G3122">
        <f t="shared" si="66"/>
        <v>1.6422268225873029</v>
      </c>
      <c r="I3122">
        <f>IF(B3122&gt;H3088,EXP(-1.414*M3088*J3122),1)</f>
        <v>0.89920758481070018</v>
      </c>
      <c r="J3122">
        <f>IF(B3122&gt;H3088,B3122-H3088,0)</f>
        <v>0.39168224785810679</v>
      </c>
    </row>
    <row r="3123" spans="1:10">
      <c r="A3123">
        <v>33</v>
      </c>
      <c r="B3123">
        <v>-21.09</v>
      </c>
      <c r="C3123">
        <v>10</v>
      </c>
      <c r="D3123">
        <v>2000</v>
      </c>
      <c r="E3123">
        <v>320</v>
      </c>
      <c r="F3123">
        <f>I3123*[1]!wallScanRefl(B3123,G3088,H3088,I3088,K3088)+J3088</f>
        <v>294.77134828601578</v>
      </c>
      <c r="G3123">
        <f t="shared" si="66"/>
        <v>1.9890152103297467</v>
      </c>
      <c r="I3123">
        <f>IF(B3123&gt;H3088,EXP(-1.414*M3088*J3123),1)</f>
        <v>0.91520195652333858</v>
      </c>
      <c r="J3123">
        <f>IF(B3123&gt;H3088,B3123-H3088,0)</f>
        <v>0.32668224785810551</v>
      </c>
    </row>
    <row r="3124" spans="1:10">
      <c r="A3124">
        <v>34</v>
      </c>
      <c r="B3124">
        <v>-21.155000000000001</v>
      </c>
      <c r="C3124">
        <v>9</v>
      </c>
      <c r="D3124">
        <v>2000</v>
      </c>
      <c r="E3124">
        <v>277</v>
      </c>
      <c r="F3124">
        <f>I3124*[1]!wallScanRefl(B3124,G3088,H3088,I3088,K3088)+J3088</f>
        <v>285.74578831391312</v>
      </c>
      <c r="G3124">
        <f t="shared" si="66"/>
        <v>0.27613289975371608</v>
      </c>
      <c r="I3124">
        <f>IF(B3124&gt;H3088,EXP(-1.414*M3088*J3124),1)</f>
        <v>0.931480823085446</v>
      </c>
      <c r="J3124">
        <f>IF(B3124&gt;H3088,B3124-H3088,0)</f>
        <v>0.26168224785810423</v>
      </c>
    </row>
    <row r="3125" spans="1:10">
      <c r="A3125">
        <v>35</v>
      </c>
      <c r="B3125">
        <v>-21.22</v>
      </c>
      <c r="C3125">
        <v>10</v>
      </c>
      <c r="D3125">
        <v>2000</v>
      </c>
      <c r="E3125">
        <v>276</v>
      </c>
      <c r="F3125">
        <f>I3125*[1]!wallScanRefl(B3125,G3088,H3088,I3088,K3088)+J3088</f>
        <v>270.6608322577269</v>
      </c>
      <c r="G3125">
        <f t="shared" si="66"/>
        <v>0.10328518905844089</v>
      </c>
      <c r="I3125">
        <f>IF(B3125&gt;H3088,EXP(-1.414*M3088*J3125),1)</f>
        <v>0.94804924485955566</v>
      </c>
      <c r="J3125">
        <f>IF(B3125&gt;H3088,B3125-H3088,0)</f>
        <v>0.19668224785810651</v>
      </c>
    </row>
    <row r="3126" spans="1:10">
      <c r="A3126">
        <v>36</v>
      </c>
      <c r="B3126">
        <v>-21.28</v>
      </c>
      <c r="C3126">
        <v>10</v>
      </c>
      <c r="D3126">
        <v>2000</v>
      </c>
      <c r="E3126">
        <v>236</v>
      </c>
      <c r="F3126">
        <f>I3126*[1]!wallScanRefl(B3126,G3088,H3088,I3088,K3088)+J3088</f>
        <v>251.08729673982111</v>
      </c>
      <c r="G3126">
        <f t="shared" si="66"/>
        <v>0.96451916489583389</v>
      </c>
      <c r="I3126">
        <f>IF(B3126&gt;H3088,EXP(-1.414*M3088*J3126),1)</f>
        <v>0.96360462692318882</v>
      </c>
      <c r="J3126">
        <f>IF(B3126&gt;H3088,B3126-H3088,0)</f>
        <v>0.13668224785810423</v>
      </c>
    </row>
    <row r="3127" spans="1:10">
      <c r="A3127">
        <v>37</v>
      </c>
      <c r="B3127">
        <v>-21.344999999999999</v>
      </c>
      <c r="C3127">
        <v>10</v>
      </c>
      <c r="D3127">
        <v>2000</v>
      </c>
      <c r="E3127">
        <v>226</v>
      </c>
      <c r="F3127">
        <f>I3127*[1]!wallScanRefl(B3127,G3088,H3088,I3088,K3088)+J3088</f>
        <v>223.45944422459252</v>
      </c>
      <c r="G3127">
        <f t="shared" si="66"/>
        <v>2.8559396672373092E-2</v>
      </c>
      <c r="I3127">
        <f>IF(B3127&gt;H3088,EXP(-1.414*M3088*J3127),1)</f>
        <v>0.98074444074078637</v>
      </c>
      <c r="J3127">
        <f>IF(B3127&gt;H3088,B3127-H3088,0)</f>
        <v>7.1682247858106507E-2</v>
      </c>
    </row>
    <row r="3128" spans="1:10">
      <c r="A3128">
        <v>38</v>
      </c>
      <c r="B3128">
        <v>-21.414999999999999</v>
      </c>
      <c r="C3128">
        <v>10</v>
      </c>
      <c r="D3128">
        <v>2000</v>
      </c>
      <c r="E3128">
        <v>191</v>
      </c>
      <c r="F3128">
        <f>I3128*[1]!wallScanRefl(B3128,G3088,H3088,I3088,K3088)+J3088</f>
        <v>185.86077243099973</v>
      </c>
      <c r="G3128">
        <f t="shared" si="66"/>
        <v>0.13828094243964614</v>
      </c>
      <c r="I3128">
        <f>IF(B3128&gt;H3088,EXP(-1.414*M3088*J3128),1)</f>
        <v>0.99954380485790417</v>
      </c>
      <c r="J3128">
        <f>IF(B3128&gt;H3088,B3128-H3088,0)</f>
        <v>1.6822478581062228E-3</v>
      </c>
    </row>
    <row r="3129" spans="1:10">
      <c r="A3129">
        <v>39</v>
      </c>
      <c r="B3129">
        <v>-21.475000000000001</v>
      </c>
      <c r="C3129">
        <v>10</v>
      </c>
      <c r="D3129">
        <v>2000</v>
      </c>
      <c r="E3129">
        <v>158</v>
      </c>
      <c r="F3129">
        <f>I3129*[1]!wallScanRefl(B3129,G3088,H3088,I3088,K3088)+J3088</f>
        <v>149.96675769306657</v>
      </c>
      <c r="G3129">
        <f t="shared" si="66"/>
        <v>0.40843659469560223</v>
      </c>
      <c r="I3129">
        <f>IF(B3129&gt;H3088,EXP(-1.414*M3088*J3129),1)</f>
        <v>1</v>
      </c>
      <c r="J3129">
        <f>IF(B3129&gt;H3088,B3129-H3088,0)</f>
        <v>0</v>
      </c>
    </row>
    <row r="3130" spans="1:10">
      <c r="A3130">
        <v>40</v>
      </c>
      <c r="B3130">
        <v>-21.54</v>
      </c>
      <c r="C3130">
        <v>10</v>
      </c>
      <c r="D3130">
        <v>2000</v>
      </c>
      <c r="E3130">
        <v>101</v>
      </c>
      <c r="F3130">
        <f>I3130*[1]!wallScanRefl(B3130,G3088,H3088,I3088,K3088)+J3088</f>
        <v>116.74344377301244</v>
      </c>
      <c r="G3130">
        <f t="shared" si="66"/>
        <v>2.4540200181584586</v>
      </c>
      <c r="I3130">
        <f>IF(B3130&gt;H3088,EXP(-1.414*M3088*J3130),1)</f>
        <v>1</v>
      </c>
      <c r="J3130">
        <f>IF(B3130&gt;H3088,B3130-H3088,0)</f>
        <v>0</v>
      </c>
    </row>
    <row r="3131" spans="1:10">
      <c r="A3131">
        <v>41</v>
      </c>
      <c r="B3131">
        <v>-21.61</v>
      </c>
      <c r="C3131">
        <v>10</v>
      </c>
      <c r="D3131">
        <v>2000</v>
      </c>
      <c r="E3131">
        <v>86</v>
      </c>
      <c r="F3131">
        <f>I3131*[1]!wallScanRefl(B3131,G3088,H3088,I3088,K3088)+J3088</f>
        <v>87.638520929056128</v>
      </c>
      <c r="G3131">
        <f t="shared" si="66"/>
        <v>3.1218032964592513E-2</v>
      </c>
      <c r="I3131">
        <f>IF(B3131&gt;H3088,EXP(-1.414*M3088*J3131),1)</f>
        <v>1</v>
      </c>
      <c r="J3131">
        <f>IF(B3131&gt;H3088,B3131-H3088,0)</f>
        <v>0</v>
      </c>
    </row>
    <row r="3132" spans="1:10">
      <c r="A3132">
        <v>42</v>
      </c>
      <c r="B3132">
        <v>-21.675000000000001</v>
      </c>
      <c r="C3132">
        <v>10</v>
      </c>
      <c r="D3132">
        <v>2000</v>
      </c>
      <c r="E3132">
        <v>82</v>
      </c>
      <c r="F3132">
        <f>I3132*[1]!wallScanRefl(B3132,G3088,H3088,I3088,K3088)+J3088</f>
        <v>66.809835281763924</v>
      </c>
      <c r="G3132">
        <f t="shared" si="66"/>
        <v>2.8139159044773669</v>
      </c>
      <c r="I3132">
        <f>IF(B3132&gt;H3088,EXP(-1.414*M3088*J3132),1)</f>
        <v>1</v>
      </c>
      <c r="J3132">
        <f>IF(B3132&gt;H3088,B3132-H3088,0)</f>
        <v>0</v>
      </c>
    </row>
    <row r="3133" spans="1:10">
      <c r="A3133">
        <v>43</v>
      </c>
      <c r="B3133">
        <v>-21.734999999999999</v>
      </c>
      <c r="C3133">
        <v>10</v>
      </c>
      <c r="D3133">
        <v>2000</v>
      </c>
      <c r="E3133">
        <v>45</v>
      </c>
      <c r="F3133">
        <f>I3133*[1]!wallScanRefl(B3133,G3088,H3088,I3088,K3088)+J3088</f>
        <v>52.880205911940791</v>
      </c>
      <c r="G3133">
        <f t="shared" si="66"/>
        <v>1.3799476714352577</v>
      </c>
      <c r="I3133">
        <f>IF(B3133&gt;H3088,EXP(-1.414*M3088*J3133),1)</f>
        <v>1</v>
      </c>
      <c r="J3133">
        <f>IF(B3133&gt;H3088,B3133-H3088,0)</f>
        <v>0</v>
      </c>
    </row>
    <row r="3134" spans="1:10">
      <c r="A3134">
        <v>44</v>
      </c>
      <c r="B3134">
        <v>-21.8</v>
      </c>
      <c r="C3134">
        <v>9</v>
      </c>
      <c r="D3134">
        <v>2000</v>
      </c>
      <c r="E3134">
        <v>56</v>
      </c>
      <c r="F3134">
        <f>I3134*[1]!wallScanRefl(B3134,G3088,H3088,I3088,K3088)+J3088</f>
        <v>43.528027924615003</v>
      </c>
      <c r="G3134">
        <f t="shared" si="66"/>
        <v>2.7776801330211276</v>
      </c>
      <c r="I3134">
        <f>IF(B3134&gt;H3088,EXP(-1.414*M3088*J3134),1)</f>
        <v>1</v>
      </c>
      <c r="J3134">
        <f>IF(B3134&gt;H3088,B3134-H3088,0)</f>
        <v>0</v>
      </c>
    </row>
    <row r="3135" spans="1:10">
      <c r="A3135">
        <v>45</v>
      </c>
      <c r="B3135">
        <v>-21.875</v>
      </c>
      <c r="C3135">
        <v>10</v>
      </c>
      <c r="D3135">
        <v>2000</v>
      </c>
      <c r="E3135">
        <v>41</v>
      </c>
      <c r="F3135">
        <f>I3135*[1]!wallScanRefl(B3135,G3088,H3088,I3088,K3088)+J3088</f>
        <v>40.130194940231455</v>
      </c>
      <c r="G3135">
        <f t="shared" si="66"/>
        <v>1.8452703463389328E-2</v>
      </c>
      <c r="I3135">
        <f>IF(B3135&gt;H3088,EXP(-1.414*M3088*J3135),1)</f>
        <v>1</v>
      </c>
      <c r="J3135">
        <f>IF(B3135&gt;H3088,B3135-H3088,0)</f>
        <v>0</v>
      </c>
    </row>
    <row r="3136" spans="1:10">
      <c r="A3136">
        <v>46</v>
      </c>
      <c r="B3136">
        <v>-21.93</v>
      </c>
      <c r="C3136">
        <v>9</v>
      </c>
      <c r="D3136">
        <v>2000</v>
      </c>
      <c r="E3136">
        <v>40</v>
      </c>
      <c r="F3136">
        <f>I3136*[1]!wallScanRefl(B3136,G3088,H3088,I3088,K3088)+J3088</f>
        <v>40.130194940231455</v>
      </c>
      <c r="G3136">
        <f t="shared" si="66"/>
        <v>4.2376806154680242E-4</v>
      </c>
      <c r="I3136">
        <f>IF(B3136&gt;H3088,EXP(-1.414*M3088*J3136),1)</f>
        <v>1</v>
      </c>
      <c r="J3136">
        <f>IF(B3136&gt;H3088,B3136-H3088,0)</f>
        <v>0</v>
      </c>
    </row>
    <row r="3137" spans="1:10">
      <c r="A3137">
        <v>47</v>
      </c>
      <c r="B3137">
        <v>-21.995000000000001</v>
      </c>
      <c r="C3137">
        <v>10</v>
      </c>
      <c r="D3137">
        <v>2000</v>
      </c>
      <c r="E3137">
        <v>44</v>
      </c>
      <c r="F3137">
        <f>I3137*[1]!wallScanRefl(B3137,G3088,H3088,I3088,K3088)+J3088</f>
        <v>40.130194940231455</v>
      </c>
      <c r="G3137">
        <f t="shared" si="66"/>
        <v>0.34034980001386894</v>
      </c>
      <c r="I3137">
        <f>IF(B3137&gt;H3088,EXP(-1.414*M3088*J3137),1)</f>
        <v>1</v>
      </c>
      <c r="J3137">
        <f>IF(B3137&gt;H3088,B3137-H3088,0)</f>
        <v>0</v>
      </c>
    </row>
    <row r="3138" spans="1:10">
      <c r="A3138">
        <v>48</v>
      </c>
      <c r="B3138">
        <v>-22.07</v>
      </c>
      <c r="C3138">
        <v>10</v>
      </c>
      <c r="D3138">
        <v>2000</v>
      </c>
      <c r="E3138">
        <v>37</v>
      </c>
      <c r="F3138">
        <f>I3138*[1]!wallScanRefl(B3138,G3088,H3088,I3088,K3088)+J3088</f>
        <v>40.130194940231455</v>
      </c>
      <c r="G3138">
        <f t="shared" si="66"/>
        <v>0.26481406388785406</v>
      </c>
      <c r="I3138">
        <f>IF(B3138&gt;H3088,EXP(-1.414*M3088*J3138),1)</f>
        <v>1</v>
      </c>
      <c r="J3138">
        <f>IF(B3138&gt;H3088,B3138-H3088,0)</f>
        <v>0</v>
      </c>
    </row>
    <row r="3139" spans="1:10">
      <c r="A3139">
        <v>49</v>
      </c>
      <c r="B3139">
        <v>-22.135000000000002</v>
      </c>
      <c r="C3139">
        <v>10</v>
      </c>
      <c r="D3139">
        <v>2000</v>
      </c>
      <c r="E3139">
        <v>27</v>
      </c>
      <c r="F3139">
        <f>I3139*[1]!wallScanRefl(B3139,G3088,H3088,I3088,K3088)+J3088</f>
        <v>40.130194940231455</v>
      </c>
      <c r="G3139">
        <f t="shared" si="66"/>
        <v>6.3852599692029521</v>
      </c>
      <c r="I3139">
        <f>IF(B3139&gt;H3088,EXP(-1.414*M3088*J3139),1)</f>
        <v>1</v>
      </c>
      <c r="J3139">
        <f>IF(B3139&gt;H3088,B3139-H3088,0)</f>
        <v>0</v>
      </c>
    </row>
    <row r="3140" spans="1:10">
      <c r="A3140">
        <v>50</v>
      </c>
      <c r="B3140">
        <v>-22.19</v>
      </c>
      <c r="C3140">
        <v>10</v>
      </c>
      <c r="D3140">
        <v>2000</v>
      </c>
      <c r="E3140">
        <v>40</v>
      </c>
      <c r="F3140">
        <f>I3140*[1]!wallScanRefl(B3140,G3088,H3088,I3088,K3088)+J3088</f>
        <v>40.130194940231455</v>
      </c>
      <c r="G3140">
        <f t="shared" si="66"/>
        <v>4.2376806154680242E-4</v>
      </c>
      <c r="I3140">
        <f>IF(B3140&gt;H3088,EXP(-1.414*M3088*J3140),1)</f>
        <v>1</v>
      </c>
      <c r="J3140">
        <f>IF(B3140&gt;H3088,B3140-H3088,0)</f>
        <v>0</v>
      </c>
    </row>
    <row r="3141" spans="1:10">
      <c r="A3141">
        <v>51</v>
      </c>
      <c r="B3141">
        <v>-22.254999999999999</v>
      </c>
      <c r="C3141">
        <v>10</v>
      </c>
      <c r="D3141">
        <v>2000</v>
      </c>
      <c r="E3141">
        <v>46</v>
      </c>
      <c r="F3141">
        <f>I3141*[1]!wallScanRefl(B3141,G3088,H3088,I3088,K3088)+J3088</f>
        <v>40.130194940231455</v>
      </c>
      <c r="G3141">
        <f t="shared" si="66"/>
        <v>0.74901329216705248</v>
      </c>
      <c r="I3141">
        <f>IF(B3141&gt;H3088,EXP(-1.414*M3088*J3141),1)</f>
        <v>1</v>
      </c>
      <c r="J3141">
        <f>IF(B3141&gt;H3088,B3141-H3088,0)</f>
        <v>0</v>
      </c>
    </row>
    <row r="3142" spans="1:10">
      <c r="A3142">
        <v>52</v>
      </c>
      <c r="B3142">
        <v>-22.324999999999999</v>
      </c>
      <c r="C3142">
        <v>10</v>
      </c>
      <c r="D3142">
        <v>2000</v>
      </c>
      <c r="E3142">
        <v>46</v>
      </c>
      <c r="F3142">
        <f>I3142*[1]!wallScanRefl(B3142,G3088,H3088,I3088,K3088)+J3088</f>
        <v>40.130194940231455</v>
      </c>
      <c r="G3142">
        <f t="shared" si="66"/>
        <v>0.74901329216705248</v>
      </c>
      <c r="I3142">
        <f>IF(B3142&gt;H3088,EXP(-1.414*M3088*J3142),1)</f>
        <v>1</v>
      </c>
      <c r="J3142">
        <f>IF(B3142&gt;H3088,B3142-H3088,0)</f>
        <v>0</v>
      </c>
    </row>
    <row r="3143" spans="1:10">
      <c r="A3143">
        <v>53</v>
      </c>
      <c r="B3143">
        <v>-22.385000000000002</v>
      </c>
      <c r="C3143">
        <v>10</v>
      </c>
      <c r="D3143">
        <v>2000</v>
      </c>
      <c r="E3143">
        <v>34</v>
      </c>
      <c r="F3143">
        <f>I3143*[1]!wallScanRefl(B3143,G3088,H3088,I3088,K3088)+J3088</f>
        <v>40.130194940231455</v>
      </c>
      <c r="G3143">
        <f t="shared" si="66"/>
        <v>1.1052732354482155</v>
      </c>
      <c r="I3143">
        <f>IF(B3143&gt;H3088,EXP(-1.414*M3088*J3143),1)</f>
        <v>1</v>
      </c>
      <c r="J3143">
        <f>IF(B3143&gt;H3088,B3143-H3088,0)</f>
        <v>0</v>
      </c>
    </row>
    <row r="3144" spans="1:10">
      <c r="A3144">
        <v>54</v>
      </c>
      <c r="B3144">
        <v>-22.454999999999998</v>
      </c>
      <c r="C3144">
        <v>10</v>
      </c>
      <c r="D3144">
        <v>2000</v>
      </c>
      <c r="E3144">
        <v>53</v>
      </c>
      <c r="F3144">
        <f>I3144*[1]!wallScanRefl(B3144,G3088,H3088,I3088,K3088)+J3088</f>
        <v>40.130194940231455</v>
      </c>
      <c r="G3144">
        <f t="shared" si="66"/>
        <v>3.1251298542725294</v>
      </c>
      <c r="I3144">
        <f>IF(B3144&gt;H3088,EXP(-1.414*M3088*J3144),1)</f>
        <v>1</v>
      </c>
      <c r="J3144">
        <f>IF(B3144&gt;H3088,B3144-H3088,0)</f>
        <v>0</v>
      </c>
    </row>
    <row r="3145" spans="1:10">
      <c r="A3145">
        <v>55</v>
      </c>
      <c r="B3145">
        <v>-22.515000000000001</v>
      </c>
      <c r="C3145">
        <v>10</v>
      </c>
      <c r="D3145">
        <v>2000</v>
      </c>
      <c r="E3145">
        <v>38</v>
      </c>
      <c r="F3145">
        <f>I3145*[1]!wallScanRefl(B3145,G3088,H3088,I3088,K3088)+J3088</f>
        <v>40.130194940231455</v>
      </c>
      <c r="G3145">
        <f t="shared" si="66"/>
        <v>0.11941396008914977</v>
      </c>
      <c r="I3145">
        <f>IF(B3145&gt;H3088,EXP(-1.414*M3088*J3145),1)</f>
        <v>1</v>
      </c>
      <c r="J3145">
        <f>IF(B3145&gt;H3088,B3145-H3088,0)</f>
        <v>0</v>
      </c>
    </row>
    <row r="3146" spans="1:10">
      <c r="A3146">
        <v>56</v>
      </c>
      <c r="B3146">
        <v>-22.585000000000001</v>
      </c>
      <c r="C3146">
        <v>10</v>
      </c>
      <c r="D3146">
        <v>2000</v>
      </c>
      <c r="E3146">
        <v>36</v>
      </c>
      <c r="F3146">
        <f>I3146*[1]!wallScanRefl(B3146,G3088,H3088,I3088,K3088)+J3088</f>
        <v>40.130194940231455</v>
      </c>
      <c r="G3146">
        <f t="shared" si="66"/>
        <v>0.47384750678648641</v>
      </c>
      <c r="I3146">
        <f>IF(B3146&gt;H3088,EXP(-1.414*M3088*J3146),1)</f>
        <v>1</v>
      </c>
      <c r="J3146">
        <f>IF(B3146&gt;H3088,B3146-H3088,0)</f>
        <v>0</v>
      </c>
    </row>
    <row r="3147" spans="1:10">
      <c r="A3147">
        <v>57</v>
      </c>
      <c r="B3147">
        <v>-22.645</v>
      </c>
      <c r="C3147">
        <v>10</v>
      </c>
      <c r="D3147">
        <v>2000</v>
      </c>
      <c r="E3147">
        <v>52</v>
      </c>
      <c r="F3147">
        <f>I3147*[1]!wallScanRefl(B3147,G3088,H3088,I3088,K3088)+J3088</f>
        <v>40.130194940231455</v>
      </c>
      <c r="G3147">
        <f t="shared" si="66"/>
        <v>2.7094667722482106</v>
      </c>
      <c r="I3147">
        <f>IF(B3147&gt;H3088,EXP(-1.414*M3088*J3147),1)</f>
        <v>1</v>
      </c>
      <c r="J3147">
        <f>IF(B3147&gt;H3088,B3147-H3088,0)</f>
        <v>0</v>
      </c>
    </row>
    <row r="3148" spans="1:10">
      <c r="A3148">
        <v>58</v>
      </c>
      <c r="B3148">
        <v>-22.71</v>
      </c>
      <c r="C3148">
        <v>10</v>
      </c>
      <c r="D3148">
        <v>2000</v>
      </c>
      <c r="E3148">
        <v>29</v>
      </c>
      <c r="F3148">
        <f>I3148*[1]!wallScanRefl(B3148,G3088,H3088,I3088,K3088)+J3088</f>
        <v>40.130194940231455</v>
      </c>
      <c r="G3148">
        <f t="shared" si="66"/>
        <v>4.2717668761225474</v>
      </c>
      <c r="I3148">
        <f>IF(B3148&gt;H3088,EXP(-1.414*M3088*J3148),1)</f>
        <v>1</v>
      </c>
      <c r="J3148">
        <f>IF(B3148&gt;H3088,B3148-H3088,0)</f>
        <v>0</v>
      </c>
    </row>
    <row r="3149" spans="1:10">
      <c r="A3149">
        <v>59</v>
      </c>
      <c r="B3149">
        <v>-22.78</v>
      </c>
      <c r="C3149">
        <v>10</v>
      </c>
      <c r="D3149">
        <v>2000</v>
      </c>
      <c r="E3149">
        <v>52</v>
      </c>
      <c r="F3149">
        <f>I3149*[1]!wallScanRefl(B3149,G3088,H3088,I3088,K3088)+J3088</f>
        <v>40.130194940231455</v>
      </c>
      <c r="G3149">
        <f t="shared" si="66"/>
        <v>2.7094667722482106</v>
      </c>
      <c r="I3149">
        <f>IF(B3149&gt;H3088,EXP(-1.414*M3088*J3149),1)</f>
        <v>1</v>
      </c>
      <c r="J3149">
        <f>IF(B3149&gt;H3088,B3149-H3088,0)</f>
        <v>0</v>
      </c>
    </row>
    <row r="3150" spans="1:10">
      <c r="A3150">
        <v>60</v>
      </c>
      <c r="B3150">
        <v>-22.835000000000001</v>
      </c>
      <c r="C3150">
        <v>10</v>
      </c>
      <c r="D3150">
        <v>2000</v>
      </c>
      <c r="E3150">
        <v>48</v>
      </c>
      <c r="F3150">
        <f>I3150*[1]!wallScanRefl(B3150,G3088,H3088,I3088,K3088)+J3088</f>
        <v>40.130194940231455</v>
      </c>
      <c r="G3150">
        <f t="shared" si="66"/>
        <v>1.2902881599741374</v>
      </c>
      <c r="I3150">
        <f>IF(B3150&gt;H3088,EXP(-1.414*M3088*J3150),1)</f>
        <v>1</v>
      </c>
      <c r="J3150">
        <f>IF(B3150&gt;H3088,B3150-H3088,0)</f>
        <v>0</v>
      </c>
    </row>
    <row r="3151" spans="1:10">
      <c r="A3151">
        <v>61</v>
      </c>
      <c r="B3151">
        <v>-22.905000000000001</v>
      </c>
      <c r="C3151">
        <v>10</v>
      </c>
      <c r="D3151">
        <v>2000</v>
      </c>
      <c r="E3151">
        <v>34</v>
      </c>
      <c r="F3151">
        <f>I3151*[1]!wallScanRefl(B3151,G3088,H3088,I3088,K3088)+J3088</f>
        <v>40.130194940231455</v>
      </c>
      <c r="G3151">
        <f t="shared" si="66"/>
        <v>1.1052732354482155</v>
      </c>
      <c r="I3151">
        <f>IF(B3151&gt;H3088,EXP(-1.414*M3088*J3151),1)</f>
        <v>1</v>
      </c>
      <c r="J3151">
        <f>IF(B3151&gt;H3088,B3151-H3088,0)</f>
        <v>0</v>
      </c>
    </row>
    <row r="3152" spans="1:10">
      <c r="A3152">
        <v>62</v>
      </c>
      <c r="B3152">
        <v>-22.975000000000001</v>
      </c>
      <c r="C3152">
        <v>10</v>
      </c>
      <c r="D3152">
        <v>2000</v>
      </c>
      <c r="E3152">
        <v>46</v>
      </c>
      <c r="F3152">
        <f>I3152*[1]!wallScanRefl(B3152,G3088,H3088,I3088,K3088)+J3088</f>
        <v>40.130194940231455</v>
      </c>
      <c r="G3152">
        <f t="shared" si="66"/>
        <v>0.74901329216705248</v>
      </c>
      <c r="I3152">
        <f>IF(B3152&gt;H3088,EXP(-1.414*M3088*J3152),1)</f>
        <v>1</v>
      </c>
      <c r="J3152">
        <f>IF(B3152&gt;H3088,B3152-H3088,0)</f>
        <v>0</v>
      </c>
    </row>
    <row r="3153" spans="1:10">
      <c r="A3153">
        <v>63</v>
      </c>
      <c r="B3153">
        <v>-23.04</v>
      </c>
      <c r="C3153">
        <v>10</v>
      </c>
      <c r="D3153">
        <v>2000</v>
      </c>
      <c r="E3153">
        <v>44</v>
      </c>
      <c r="F3153">
        <f>I3153*[1]!wallScanRefl(B3153,G3088,H3088,I3088,K3088)+J3088</f>
        <v>40.130194940231455</v>
      </c>
      <c r="G3153">
        <f t="shared" si="66"/>
        <v>0.34034980001386894</v>
      </c>
      <c r="I3153">
        <f>IF(B3153&gt;H3088,EXP(-1.414*M3088*J3153),1)</f>
        <v>1</v>
      </c>
      <c r="J3153">
        <f>IF(B3153&gt;H3088,B3153-H3088,0)</f>
        <v>0</v>
      </c>
    </row>
    <row r="3154" spans="1:10">
      <c r="A3154">
        <v>64</v>
      </c>
      <c r="B3154">
        <v>-23.1</v>
      </c>
      <c r="C3154">
        <v>10</v>
      </c>
      <c r="D3154">
        <v>2000</v>
      </c>
      <c r="E3154">
        <v>49</v>
      </c>
      <c r="F3154">
        <f>I3154*[1]!wallScanRefl(B3154,G3088,H3088,I3088,K3088)+J3088</f>
        <v>40.130194940231455</v>
      </c>
      <c r="G3154">
        <f t="shared" si="66"/>
        <v>1.6055804448631772</v>
      </c>
      <c r="I3154">
        <f>IF(B3154&gt;H3088,EXP(-1.414*M3088*J3154),1)</f>
        <v>1</v>
      </c>
      <c r="J3154">
        <f>IF(B3154&gt;H3088,B3154-H3088,0)</f>
        <v>0</v>
      </c>
    </row>
    <row r="3155" spans="1:10">
      <c r="A3155">
        <v>65</v>
      </c>
      <c r="B3155">
        <v>-23.17</v>
      </c>
      <c r="C3155">
        <v>10</v>
      </c>
      <c r="D3155">
        <v>2000</v>
      </c>
      <c r="E3155">
        <v>41</v>
      </c>
      <c r="F3155">
        <f>I3155*[1]!wallScanRefl(B3155,G3088,H3088,I3088,K3088)+J3088</f>
        <v>40.130194940231455</v>
      </c>
      <c r="G3155">
        <f t="shared" si="66"/>
        <v>1.8452703463389328E-2</v>
      </c>
      <c r="I3155">
        <f>IF(B3155&gt;H3088,EXP(-1.414*M3088*J3155),1)</f>
        <v>1</v>
      </c>
      <c r="J3155">
        <f>IF(B3155&gt;H3088,B3155-H3088,0)</f>
        <v>0</v>
      </c>
    </row>
    <row r="3156" spans="1:10">
      <c r="A3156">
        <v>66</v>
      </c>
      <c r="B3156">
        <v>-23.234999999999999</v>
      </c>
      <c r="C3156">
        <v>10</v>
      </c>
      <c r="D3156">
        <v>2000</v>
      </c>
      <c r="E3156">
        <v>46</v>
      </c>
      <c r="F3156">
        <f>I3156*[1]!wallScanRefl(B3156,G3088,H3088,I3088,K3088)+J3088</f>
        <v>40.130194940231455</v>
      </c>
      <c r="G3156">
        <f t="shared" ref="G3156:G3165" si="67">(F3156-E3156)^2/E3156</f>
        <v>0.74901329216705248</v>
      </c>
      <c r="I3156">
        <f>IF(B3156&gt;H3088,EXP(-1.414*M3088*J3156),1)</f>
        <v>1</v>
      </c>
      <c r="J3156">
        <f>IF(B3156&gt;H3088,B3156-H3088,0)</f>
        <v>0</v>
      </c>
    </row>
    <row r="3157" spans="1:10">
      <c r="A3157">
        <v>67</v>
      </c>
      <c r="B3157">
        <v>-23.3</v>
      </c>
      <c r="C3157">
        <v>10</v>
      </c>
      <c r="D3157">
        <v>2000</v>
      </c>
      <c r="E3157">
        <v>49</v>
      </c>
      <c r="F3157">
        <f>I3157*[1]!wallScanRefl(B3157,G3088,H3088,I3088,K3088)+J3088</f>
        <v>40.130194940231455</v>
      </c>
      <c r="G3157">
        <f t="shared" si="67"/>
        <v>1.6055804448631772</v>
      </c>
      <c r="I3157">
        <f>IF(B3157&gt;H3088,EXP(-1.414*M3088*J3157),1)</f>
        <v>1</v>
      </c>
      <c r="J3157">
        <f>IF(B3157&gt;H3088,B3157-H3088,0)</f>
        <v>0</v>
      </c>
    </row>
    <row r="3158" spans="1:10">
      <c r="A3158">
        <v>68</v>
      </c>
      <c r="B3158">
        <v>-23.36</v>
      </c>
      <c r="C3158">
        <v>10</v>
      </c>
      <c r="D3158">
        <v>2000</v>
      </c>
      <c r="E3158">
        <v>33</v>
      </c>
      <c r="F3158">
        <f>I3158*[1]!wallScanRefl(B3158,G3088,H3088,I3088,K3088)+J3088</f>
        <v>40.130194940231455</v>
      </c>
      <c r="G3158">
        <f t="shared" si="67"/>
        <v>1.5405963601727952</v>
      </c>
      <c r="I3158">
        <f>IF(B3158&gt;H3088,EXP(-1.414*M3088*J3158),1)</f>
        <v>1</v>
      </c>
      <c r="J3158">
        <f>IF(B3158&gt;H3088,B3158-H3088,0)</f>
        <v>0</v>
      </c>
    </row>
    <row r="3159" spans="1:10">
      <c r="A3159">
        <v>69</v>
      </c>
      <c r="B3159">
        <v>-23.425000000000001</v>
      </c>
      <c r="C3159">
        <v>10</v>
      </c>
      <c r="D3159">
        <v>2000</v>
      </c>
      <c r="E3159">
        <v>37</v>
      </c>
      <c r="F3159">
        <f>I3159*[1]!wallScanRefl(B3159,G3088,H3088,I3088,K3088)+J3088</f>
        <v>40.130194940231455</v>
      </c>
      <c r="G3159">
        <f t="shared" si="67"/>
        <v>0.26481406388785406</v>
      </c>
      <c r="I3159">
        <f>IF(B3159&gt;H3088,EXP(-1.414*M3088*J3159),1)</f>
        <v>1</v>
      </c>
      <c r="J3159">
        <f>IF(B3159&gt;H3088,B3159-H3088,0)</f>
        <v>0</v>
      </c>
    </row>
    <row r="3160" spans="1:10">
      <c r="A3160">
        <v>70</v>
      </c>
      <c r="B3160">
        <v>-23.5</v>
      </c>
      <c r="C3160">
        <v>10</v>
      </c>
      <c r="D3160">
        <v>2000</v>
      </c>
      <c r="E3160">
        <v>41</v>
      </c>
      <c r="F3160">
        <f>I3160*[1]!wallScanRefl(B3160,G3088,H3088,I3088,K3088)+J3088</f>
        <v>40.130194940231455</v>
      </c>
      <c r="G3160">
        <f t="shared" si="67"/>
        <v>1.8452703463389328E-2</v>
      </c>
      <c r="I3160">
        <f>IF(B3160&gt;H3088,EXP(-1.414*M3088*J3160),1)</f>
        <v>1</v>
      </c>
      <c r="J3160">
        <f>IF(B3160&gt;H3088,B3160-H3088,0)</f>
        <v>0</v>
      </c>
    </row>
    <row r="3161" spans="1:10">
      <c r="A3161">
        <v>71</v>
      </c>
      <c r="B3161">
        <v>-23.56</v>
      </c>
      <c r="C3161">
        <v>10</v>
      </c>
      <c r="D3161">
        <v>2000</v>
      </c>
      <c r="E3161">
        <v>42</v>
      </c>
      <c r="F3161">
        <f>I3161*[1]!wallScanRefl(B3161,G3088,H3088,I3088,K3088)+J3088</f>
        <v>40.130194940231455</v>
      </c>
      <c r="G3161">
        <f t="shared" si="67"/>
        <v>8.3242165750858396E-2</v>
      </c>
      <c r="I3161">
        <f>IF(B3161&gt;H3088,EXP(-1.414*M3088*J3161),1)</f>
        <v>1</v>
      </c>
      <c r="J3161">
        <f>IF(B3161&gt;H3088,B3161-H3088,0)</f>
        <v>0</v>
      </c>
    </row>
    <row r="3162" spans="1:10">
      <c r="A3162">
        <v>72</v>
      </c>
      <c r="B3162">
        <v>-23.625</v>
      </c>
      <c r="C3162">
        <v>10</v>
      </c>
      <c r="D3162">
        <v>2000</v>
      </c>
      <c r="E3162">
        <v>41</v>
      </c>
      <c r="F3162">
        <f>I3162*[1]!wallScanRefl(B3162,G3088,H3088,I3088,K3088)+J3088</f>
        <v>40.130194940231455</v>
      </c>
      <c r="G3162">
        <f t="shared" si="67"/>
        <v>1.8452703463389328E-2</v>
      </c>
      <c r="I3162">
        <f>IF(B3162&gt;H3088,EXP(-1.414*M3088*J3162),1)</f>
        <v>1</v>
      </c>
      <c r="J3162">
        <f>IF(B3162&gt;H3088,B3162-H3088,0)</f>
        <v>0</v>
      </c>
    </row>
    <row r="3163" spans="1:10">
      <c r="A3163">
        <v>73</v>
      </c>
      <c r="B3163">
        <v>-23.69</v>
      </c>
      <c r="C3163">
        <v>9</v>
      </c>
      <c r="D3163">
        <v>2000</v>
      </c>
      <c r="E3163">
        <v>41</v>
      </c>
      <c r="F3163">
        <f>I3163*[1]!wallScanRefl(B3163,G3088,H3088,I3088,K3088)+J3088</f>
        <v>40.130194940231455</v>
      </c>
      <c r="G3163">
        <f t="shared" si="67"/>
        <v>1.8452703463389328E-2</v>
      </c>
      <c r="I3163">
        <f>IF(B3163&gt;H3088,EXP(-1.414*M3088*J3163),1)</f>
        <v>1</v>
      </c>
      <c r="J3163">
        <f>IF(B3163&gt;H3088,B3163-H3088,0)</f>
        <v>0</v>
      </c>
    </row>
    <row r="3164" spans="1:10">
      <c r="A3164">
        <v>74</v>
      </c>
      <c r="B3164">
        <v>-23.754999999999999</v>
      </c>
      <c r="C3164">
        <v>10</v>
      </c>
      <c r="D3164">
        <v>2000</v>
      </c>
      <c r="E3164">
        <v>35</v>
      </c>
      <c r="F3164">
        <f>I3164*[1]!wallScanRefl(B3164,G3088,H3088,I3088,K3088)+J3088</f>
        <v>40.130194940231455</v>
      </c>
      <c r="G3164">
        <f t="shared" si="67"/>
        <v>0.75196857499361203</v>
      </c>
      <c r="I3164">
        <f>IF(B3164&gt;H3088,EXP(-1.414*M3088*J3164),1)</f>
        <v>1</v>
      </c>
      <c r="J3164">
        <f>IF(B3164&gt;H3088,B3164-H3088,0)</f>
        <v>0</v>
      </c>
    </row>
    <row r="3165" spans="1:10">
      <c r="A3165">
        <v>75</v>
      </c>
      <c r="B3165">
        <v>-23.815000000000001</v>
      </c>
      <c r="C3165">
        <v>10</v>
      </c>
      <c r="D3165">
        <v>2000</v>
      </c>
      <c r="E3165">
        <v>32</v>
      </c>
      <c r="F3165">
        <f>I3165*[1]!wallScanRefl(B3165,G3088,H3088,I3088,K3088)+J3088</f>
        <v>40.130194940231455</v>
      </c>
      <c r="G3165">
        <f t="shared" si="67"/>
        <v>2.0656271801926609</v>
      </c>
      <c r="I3165">
        <f>IF(B3165&gt;H3088,EXP(-1.414*M3088*J3165),1)</f>
        <v>1</v>
      </c>
      <c r="J3165">
        <f>IF(B3165&gt;H3088,B3165-H3088,0)</f>
        <v>0</v>
      </c>
    </row>
    <row r="3166" spans="1:10">
      <c r="A3166" t="s">
        <v>0</v>
      </c>
    </row>
    <row r="3167" spans="1:10">
      <c r="A3167" t="s">
        <v>0</v>
      </c>
    </row>
    <row r="3168" spans="1:10">
      <c r="A3168" t="s">
        <v>0</v>
      </c>
    </row>
    <row r="3169" spans="1:13">
      <c r="A3169" t="s">
        <v>0</v>
      </c>
    </row>
    <row r="3170" spans="1:13">
      <c r="A3170" t="s">
        <v>82</v>
      </c>
    </row>
    <row r="3171" spans="1:13">
      <c r="A3171" t="s">
        <v>2</v>
      </c>
    </row>
    <row r="3172" spans="1:13">
      <c r="A3172" t="s">
        <v>15</v>
      </c>
    </row>
    <row r="3173" spans="1:13">
      <c r="A3173" t="s">
        <v>4</v>
      </c>
    </row>
    <row r="3174" spans="1:13">
      <c r="A3174" t="s">
        <v>5</v>
      </c>
    </row>
    <row r="3175" spans="1:13">
      <c r="A3175" t="s">
        <v>6</v>
      </c>
    </row>
    <row r="3176" spans="1:13">
      <c r="A3176" t="s">
        <v>7</v>
      </c>
    </row>
    <row r="3177" spans="1:13">
      <c r="A3177" t="s">
        <v>83</v>
      </c>
    </row>
    <row r="3178" spans="1:13">
      <c r="A3178" t="s">
        <v>9</v>
      </c>
    </row>
    <row r="3179" spans="1:13">
      <c r="A3179" t="s">
        <v>10</v>
      </c>
      <c r="G3179" t="s">
        <v>159</v>
      </c>
      <c r="H3179" t="s">
        <v>160</v>
      </c>
      <c r="I3179" t="s">
        <v>161</v>
      </c>
      <c r="J3179" t="s">
        <v>162</v>
      </c>
      <c r="K3179" t="s">
        <v>109</v>
      </c>
      <c r="M3179" t="s">
        <v>163</v>
      </c>
    </row>
    <row r="3180" spans="1:13">
      <c r="A3180" t="s">
        <v>11</v>
      </c>
      <c r="G3180">
        <v>299.99464336838889</v>
      </c>
      <c r="H3180">
        <v>-20.702878782153903</v>
      </c>
      <c r="I3180">
        <v>0.69104076624967226</v>
      </c>
      <c r="J3180">
        <v>39.345900984745015</v>
      </c>
      <c r="K3180">
        <v>90</v>
      </c>
      <c r="M3180">
        <v>0.27445183359228709</v>
      </c>
    </row>
    <row r="3181" spans="1:13">
      <c r="A3181" t="s">
        <v>0</v>
      </c>
    </row>
    <row r="3182" spans="1:13">
      <c r="A3182" t="s">
        <v>130</v>
      </c>
      <c r="B3182" t="s">
        <v>123</v>
      </c>
      <c r="C3182" t="s">
        <v>112</v>
      </c>
      <c r="D3182" t="s">
        <v>129</v>
      </c>
      <c r="E3182" t="s">
        <v>128</v>
      </c>
      <c r="F3182" t="s">
        <v>164</v>
      </c>
      <c r="G3182" t="s">
        <v>165</v>
      </c>
      <c r="H3182" t="s">
        <v>166</v>
      </c>
      <c r="I3182" t="s">
        <v>167</v>
      </c>
      <c r="J3182" t="s">
        <v>157</v>
      </c>
    </row>
    <row r="3183" spans="1:13">
      <c r="A3183">
        <v>1</v>
      </c>
      <c r="B3183">
        <v>-18.995000000000001</v>
      </c>
      <c r="C3183">
        <v>10</v>
      </c>
      <c r="D3183">
        <v>2000</v>
      </c>
      <c r="E3183">
        <v>211</v>
      </c>
      <c r="F3183">
        <f>I3183*[1]!wallScanRefl(B3183,G3180,H3180,I3180,K3180)+J3180</f>
        <v>193.96733123217993</v>
      </c>
      <c r="G3183">
        <f>(F3183-E3183)^2/E3183</f>
        <v>1.3749374661339966</v>
      </c>
      <c r="H3183">
        <f>SUM(G3183:G3257)/(COUNT(G3183:G3257)-4)</f>
        <v>1.1203862635179234</v>
      </c>
      <c r="I3183">
        <f>IF(B3183&gt;H3180,EXP(-1.414*M3180*J3183),1)</f>
        <v>0.51541397043400583</v>
      </c>
      <c r="J3183">
        <f>IF(B3183&gt;H3180,B3183-H3180,0)</f>
        <v>1.7078787821539017</v>
      </c>
    </row>
    <row r="3184" spans="1:13">
      <c r="A3184">
        <v>2</v>
      </c>
      <c r="B3184">
        <v>-19.074999999999999</v>
      </c>
      <c r="C3184">
        <v>10</v>
      </c>
      <c r="D3184">
        <v>2000</v>
      </c>
      <c r="E3184">
        <v>185</v>
      </c>
      <c r="F3184">
        <f>I3184*[1]!wallScanRefl(B3184,G3180,H3180,I3180,K3180)+J3180</f>
        <v>198.84300020392729</v>
      </c>
      <c r="G3184">
        <f t="shared" ref="G3184:G3247" si="68">(F3184-E3184)^2/E3184</f>
        <v>1.0358305656536808</v>
      </c>
      <c r="I3184">
        <f>IF(B3184&gt;H3180,EXP(-1.414*M3180*J3184),1)</f>
        <v>0.5316664905357068</v>
      </c>
      <c r="J3184">
        <f>IF(B3184&gt;H3180,B3184-H3180,0)</f>
        <v>1.6278787821539034</v>
      </c>
    </row>
    <row r="3185" spans="1:10">
      <c r="A3185">
        <v>3</v>
      </c>
      <c r="B3185">
        <v>-19.135000000000002</v>
      </c>
      <c r="C3185">
        <v>10</v>
      </c>
      <c r="D3185">
        <v>2000</v>
      </c>
      <c r="E3185">
        <v>195</v>
      </c>
      <c r="F3185">
        <f>I3185*[1]!wallScanRefl(B3185,G3180,H3180,I3180,K3180)+J3180</f>
        <v>202.60038401395767</v>
      </c>
      <c r="G3185">
        <f t="shared" si="68"/>
        <v>0.29623506235704222</v>
      </c>
      <c r="I3185">
        <f>IF(B3185&gt;H3180,EXP(-1.414*M3180*J3185),1)</f>
        <v>0.54419132687225558</v>
      </c>
      <c r="J3185">
        <f>IF(B3185&gt;H3180,B3185-H3180,0)</f>
        <v>1.5678787821539011</v>
      </c>
    </row>
    <row r="3186" spans="1:10">
      <c r="A3186">
        <v>4</v>
      </c>
      <c r="B3186">
        <v>-19.195</v>
      </c>
      <c r="C3186">
        <v>10</v>
      </c>
      <c r="D3186">
        <v>2000</v>
      </c>
      <c r="E3186">
        <v>204</v>
      </c>
      <c r="F3186">
        <f>I3186*[1]!wallScanRefl(B3186,G3180,H3180,I3180,K3180)+J3180</f>
        <v>206.44628312091166</v>
      </c>
      <c r="G3186">
        <f t="shared" si="68"/>
        <v>2.9334809351261201E-2</v>
      </c>
      <c r="I3186">
        <f>IF(B3186&gt;H3180,EXP(-1.414*M3180*J3186),1)</f>
        <v>0.55701121946690857</v>
      </c>
      <c r="J3186">
        <f>IF(B3186&gt;H3180,B3186-H3180,0)</f>
        <v>1.5078787821539024</v>
      </c>
    </row>
    <row r="3187" spans="1:10">
      <c r="A3187">
        <v>5</v>
      </c>
      <c r="B3187">
        <v>-19.265000000000001</v>
      </c>
      <c r="C3187">
        <v>10</v>
      </c>
      <c r="D3187">
        <v>2000</v>
      </c>
      <c r="E3187">
        <v>215</v>
      </c>
      <c r="F3187">
        <f>I3187*[1]!wallScanRefl(B3187,G3180,H3180,I3180,K3180)+J3180</f>
        <v>211.04782352992109</v>
      </c>
      <c r="G3187">
        <f t="shared" si="68"/>
        <v>7.2649762096025097E-2</v>
      </c>
      <c r="I3187">
        <f>IF(B3187&gt;H3180,EXP(-1.414*M3180*J3187),1)</f>
        <v>0.57234996137690597</v>
      </c>
      <c r="J3187">
        <f>IF(B3187&gt;H3180,B3187-H3180,0)</f>
        <v>1.4378787821539021</v>
      </c>
    </row>
    <row r="3188" spans="1:10">
      <c r="A3188">
        <v>6</v>
      </c>
      <c r="B3188">
        <v>-19.324999999999999</v>
      </c>
      <c r="C3188">
        <v>10</v>
      </c>
      <c r="D3188">
        <v>2000</v>
      </c>
      <c r="E3188">
        <v>230</v>
      </c>
      <c r="F3188">
        <f>I3188*[1]!wallScanRefl(B3188,G3180,H3180,I3180,K3180)+J3180</f>
        <v>215.09272482957243</v>
      </c>
      <c r="G3188">
        <f t="shared" si="68"/>
        <v>0.9662037087254185</v>
      </c>
      <c r="I3188">
        <f>IF(B3188&gt;H3180,EXP(-1.414*M3180*J3188),1)</f>
        <v>0.58583320645833326</v>
      </c>
      <c r="J3188">
        <f>IF(B3188&gt;H3180,B3188-H3180,0)</f>
        <v>1.3778787821539034</v>
      </c>
    </row>
    <row r="3189" spans="1:10">
      <c r="A3189">
        <v>7</v>
      </c>
      <c r="B3189">
        <v>-19.395</v>
      </c>
      <c r="C3189">
        <v>10</v>
      </c>
      <c r="D3189">
        <v>2000</v>
      </c>
      <c r="E3189">
        <v>213</v>
      </c>
      <c r="F3189">
        <f>I3189*[1]!wallScanRefl(B3189,G3180,H3180,I3180,K3180)+J3180</f>
        <v>219.93236733271189</v>
      </c>
      <c r="G3189">
        <f t="shared" si="68"/>
        <v>0.22562308373545059</v>
      </c>
      <c r="I3189">
        <f>IF(B3189&gt;H3180,EXP(-1.414*M3180*J3189),1)</f>
        <v>0.60196563618707488</v>
      </c>
      <c r="J3189">
        <f>IF(B3189&gt;H3180,B3189-H3180,0)</f>
        <v>1.3078787821539031</v>
      </c>
    </row>
    <row r="3190" spans="1:10">
      <c r="A3190">
        <v>8</v>
      </c>
      <c r="B3190">
        <v>-19.46</v>
      </c>
      <c r="C3190">
        <v>10</v>
      </c>
      <c r="D3190">
        <v>2000</v>
      </c>
      <c r="E3190">
        <v>228</v>
      </c>
      <c r="F3190">
        <f>I3190*[1]!wallScanRefl(B3190,G3180,H3180,I3180,K3180)+J3180</f>
        <v>224.54557629667792</v>
      </c>
      <c r="G3190">
        <f t="shared" si="68"/>
        <v>5.2337908430146587E-2</v>
      </c>
      <c r="I3190">
        <f>IF(B3190&gt;H3180,EXP(-1.414*M3180*J3190),1)</f>
        <v>0.61734327397476396</v>
      </c>
      <c r="J3190">
        <f>IF(B3190&gt;H3180,B3190-H3180,0)</f>
        <v>1.2428787821539018</v>
      </c>
    </row>
    <row r="3191" spans="1:10">
      <c r="A3191">
        <v>9</v>
      </c>
      <c r="B3191">
        <v>-19.53</v>
      </c>
      <c r="C3191">
        <v>10</v>
      </c>
      <c r="D3191">
        <v>2000</v>
      </c>
      <c r="E3191">
        <v>234</v>
      </c>
      <c r="F3191">
        <f>I3191*[1]!wallScanRefl(B3191,G3180,H3180,I3180,K3180)+J3180</f>
        <v>229.64552746847625</v>
      </c>
      <c r="G3191">
        <f t="shared" si="68"/>
        <v>8.1031756529038004E-2</v>
      </c>
      <c r="I3191">
        <f>IF(B3191&gt;H3180,EXP(-1.414*M3180*J3191),1)</f>
        <v>0.63434341475906342</v>
      </c>
      <c r="J3191">
        <f>IF(B3191&gt;H3180,B3191-H3180,0)</f>
        <v>1.1728787821539015</v>
      </c>
    </row>
    <row r="3192" spans="1:10">
      <c r="A3192">
        <v>10</v>
      </c>
      <c r="B3192">
        <v>-19.59</v>
      </c>
      <c r="C3192">
        <v>10</v>
      </c>
      <c r="D3192">
        <v>2000</v>
      </c>
      <c r="E3192">
        <v>279</v>
      </c>
      <c r="F3192">
        <f>I3192*[1]!wallScanRefl(B3192,G3180,H3180,I3180,K3180)+J3180</f>
        <v>234.12854778110372</v>
      </c>
      <c r="G3192">
        <f t="shared" si="68"/>
        <v>7.216656717679899</v>
      </c>
      <c r="I3192">
        <f>IF(B3192&gt;H3180,EXP(-1.414*M3180*J3192),1)</f>
        <v>0.6492870826269006</v>
      </c>
      <c r="J3192">
        <f>IF(B3192&gt;H3180,B3192-H3180,0)</f>
        <v>1.1128787821539028</v>
      </c>
    </row>
    <row r="3193" spans="1:10">
      <c r="A3193">
        <v>11</v>
      </c>
      <c r="B3193">
        <v>-19.66</v>
      </c>
      <c r="C3193">
        <v>10</v>
      </c>
      <c r="D3193">
        <v>2000</v>
      </c>
      <c r="E3193">
        <v>224</v>
      </c>
      <c r="F3193">
        <f>I3193*[1]!wallScanRefl(B3193,G3180,H3180,I3180,K3180)+J3180</f>
        <v>239.492390812156</v>
      </c>
      <c r="G3193">
        <f t="shared" si="68"/>
        <v>1.0714918440918562</v>
      </c>
      <c r="I3193">
        <f>IF(B3193&gt;H3180,EXP(-1.414*M3180*J3193),1)</f>
        <v>0.66716687864867685</v>
      </c>
      <c r="J3193">
        <f>IF(B3193&gt;H3180,B3193-H3180,0)</f>
        <v>1.0428787821539025</v>
      </c>
    </row>
    <row r="3194" spans="1:10">
      <c r="A3194">
        <v>12</v>
      </c>
      <c r="B3194">
        <v>-19.72</v>
      </c>
      <c r="C3194">
        <v>10</v>
      </c>
      <c r="D3194">
        <v>2000</v>
      </c>
      <c r="E3194">
        <v>222</v>
      </c>
      <c r="F3194">
        <f>I3194*[1]!wallScanRefl(B3194,G3180,H3180,I3180,K3180)+J3180</f>
        <v>244.20738051537586</v>
      </c>
      <c r="G3194">
        <f t="shared" si="68"/>
        <v>2.2214763484445736</v>
      </c>
      <c r="I3194">
        <f>IF(B3194&gt;H3180,EXP(-1.414*M3180*J3194),1)</f>
        <v>0.68288379162511925</v>
      </c>
      <c r="J3194">
        <f>IF(B3194&gt;H3180,B3194-H3180,0)</f>
        <v>0.98287878215390379</v>
      </c>
    </row>
    <row r="3195" spans="1:10">
      <c r="A3195">
        <v>13</v>
      </c>
      <c r="B3195">
        <v>-19.79</v>
      </c>
      <c r="C3195">
        <v>10</v>
      </c>
      <c r="D3195">
        <v>2000</v>
      </c>
      <c r="E3195">
        <v>228</v>
      </c>
      <c r="F3195">
        <f>I3195*[1]!wallScanRefl(B3195,G3180,H3180,I3180,K3180)+J3180</f>
        <v>249.84877022531373</v>
      </c>
      <c r="G3195">
        <f t="shared" si="68"/>
        <v>2.0937226331515602</v>
      </c>
      <c r="I3195">
        <f>IF(B3195&gt;H3180,EXP(-1.414*M3180*J3195),1)</f>
        <v>0.70168875976253475</v>
      </c>
      <c r="J3195">
        <f>IF(B3195&gt;H3180,B3195-H3180,0)</f>
        <v>0.9128787821539035</v>
      </c>
    </row>
    <row r="3196" spans="1:10">
      <c r="A3196">
        <v>14</v>
      </c>
      <c r="B3196">
        <v>-19.850000000000001</v>
      </c>
      <c r="C3196">
        <v>10</v>
      </c>
      <c r="D3196">
        <v>2000</v>
      </c>
      <c r="E3196">
        <v>270</v>
      </c>
      <c r="F3196">
        <f>I3196*[1]!wallScanRefl(B3196,G3180,H3180,I3180,K3180)+J3180</f>
        <v>254.80773234262807</v>
      </c>
      <c r="G3196">
        <f t="shared" si="68"/>
        <v>0.85483332064158946</v>
      </c>
      <c r="I3196">
        <f>IF(B3196&gt;H3180,EXP(-1.414*M3180*J3196),1)</f>
        <v>0.71821892864033299</v>
      </c>
      <c r="J3196">
        <f>IF(B3196&gt;H3180,B3196-H3180,0)</f>
        <v>0.85287878215390123</v>
      </c>
    </row>
    <row r="3197" spans="1:10">
      <c r="A3197">
        <v>15</v>
      </c>
      <c r="B3197">
        <v>-19.914999999999999</v>
      </c>
      <c r="C3197">
        <v>9</v>
      </c>
      <c r="D3197">
        <v>2000</v>
      </c>
      <c r="E3197">
        <v>246</v>
      </c>
      <c r="F3197">
        <f>I3197*[1]!wallScanRefl(B3197,G3180,H3180,I3180,K3180)+J3180</f>
        <v>260.31185716390576</v>
      </c>
      <c r="G3197">
        <f t="shared" si="68"/>
        <v>0.83263924991886396</v>
      </c>
      <c r="I3197">
        <f>IF(B3197&gt;H3180,EXP(-1.414*M3180*J3197),1)</f>
        <v>0.73656633897898605</v>
      </c>
      <c r="J3197">
        <f>IF(B3197&gt;H3180,B3197-H3180,0)</f>
        <v>0.7878787821539035</v>
      </c>
    </row>
    <row r="3198" spans="1:10">
      <c r="A3198">
        <v>16</v>
      </c>
      <c r="B3198">
        <v>-19.984999999999999</v>
      </c>
      <c r="C3198">
        <v>10</v>
      </c>
      <c r="D3198">
        <v>2000</v>
      </c>
      <c r="E3198">
        <v>256</v>
      </c>
      <c r="F3198">
        <f>I3198*[1]!wallScanRefl(B3198,G3180,H3180,I3180,K3180)+J3180</f>
        <v>266.39672521373024</v>
      </c>
      <c r="G3198">
        <f t="shared" si="68"/>
        <v>0.42223396550708597</v>
      </c>
      <c r="I3198">
        <f>IF(B3198&gt;H3180,EXP(-1.414*M3180*J3198),1)</f>
        <v>0.75684959464482915</v>
      </c>
      <c r="J3198">
        <f>IF(B3198&gt;H3180,B3198-H3180,0)</f>
        <v>0.71787878215390322</v>
      </c>
    </row>
    <row r="3199" spans="1:10">
      <c r="A3199">
        <v>17</v>
      </c>
      <c r="B3199">
        <v>-20.045000000000002</v>
      </c>
      <c r="C3199">
        <v>10</v>
      </c>
      <c r="D3199">
        <v>2000</v>
      </c>
      <c r="E3199">
        <v>277</v>
      </c>
      <c r="F3199">
        <f>I3199*[1]!wallScanRefl(B3199,G3180,H3180,I3180,K3180)+J3180</f>
        <v>271.74551898608388</v>
      </c>
      <c r="G3199">
        <f t="shared" si="68"/>
        <v>9.9673540525649723E-2</v>
      </c>
      <c r="I3199">
        <f>IF(B3199&gt;H3180,EXP(-1.414*M3180*J3199),1)</f>
        <v>0.77467922557522351</v>
      </c>
      <c r="J3199">
        <f>IF(B3199&gt;H3180,B3199-H3180,0)</f>
        <v>0.65787878215390094</v>
      </c>
    </row>
    <row r="3200" spans="1:10">
      <c r="A3200">
        <v>18</v>
      </c>
      <c r="B3200">
        <v>-20.11</v>
      </c>
      <c r="C3200">
        <v>10</v>
      </c>
      <c r="D3200">
        <v>2000</v>
      </c>
      <c r="E3200">
        <v>280</v>
      </c>
      <c r="F3200">
        <f>I3200*[1]!wallScanRefl(B3200,G3180,H3180,I3180,K3180)+J3180</f>
        <v>277.68233154279113</v>
      </c>
      <c r="G3200">
        <f t="shared" si="68"/>
        <v>1.9184239562646185E-2</v>
      </c>
      <c r="I3200">
        <f>IF(B3200&gt;H3180,EXP(-1.414*M3180*J3200),1)</f>
        <v>0.79446895411853269</v>
      </c>
      <c r="J3200">
        <f>IF(B3200&gt;H3180,B3200-H3180,0)</f>
        <v>0.59287878215390322</v>
      </c>
    </row>
    <row r="3201" spans="1:10">
      <c r="A3201">
        <v>19</v>
      </c>
      <c r="B3201">
        <v>-20.175000000000001</v>
      </c>
      <c r="C3201">
        <v>10</v>
      </c>
      <c r="D3201">
        <v>2000</v>
      </c>
      <c r="E3201">
        <v>301</v>
      </c>
      <c r="F3201">
        <f>I3201*[1]!wallScanRefl(B3201,G3180,H3180,I3180,K3180)+J3180</f>
        <v>283.77080417379921</v>
      </c>
      <c r="G3201">
        <f t="shared" si="68"/>
        <v>0.98619664058994971</v>
      </c>
      <c r="I3201">
        <f>IF(B3201&gt;H3180,EXP(-1.414*M3180*J3201),1)</f>
        <v>0.81476422526952952</v>
      </c>
      <c r="J3201">
        <f>IF(B3201&gt;H3180,B3201-H3180,0)</f>
        <v>0.52787878215390194</v>
      </c>
    </row>
    <row r="3202" spans="1:10">
      <c r="A3202">
        <v>20</v>
      </c>
      <c r="B3202">
        <v>-20.245000000000001</v>
      </c>
      <c r="C3202">
        <v>10</v>
      </c>
      <c r="D3202">
        <v>2000</v>
      </c>
      <c r="E3202">
        <v>314</v>
      </c>
      <c r="F3202">
        <f>I3202*[1]!wallScanRefl(B3202,G3180,H3180,I3180,K3180)+J3180</f>
        <v>290.00401582141222</v>
      </c>
      <c r="G3202">
        <f t="shared" si="68"/>
        <v>1.8337810722899199</v>
      </c>
      <c r="I3202">
        <f>IF(B3202&gt;H3180,EXP(-1.414*M3180*J3202),1)</f>
        <v>0.83720086161030038</v>
      </c>
      <c r="J3202">
        <f>IF(B3202&gt;H3180,B3202-H3180,0)</f>
        <v>0.45787878215390165</v>
      </c>
    </row>
    <row r="3203" spans="1:10">
      <c r="A3203">
        <v>21</v>
      </c>
      <c r="B3203">
        <v>-20.305</v>
      </c>
      <c r="C3203">
        <v>10</v>
      </c>
      <c r="D3203">
        <v>2000</v>
      </c>
      <c r="E3203">
        <v>288</v>
      </c>
      <c r="F3203">
        <f>I3203*[1]!wallScanRefl(B3203,G3180,H3180,I3180,K3180)+J3180</f>
        <v>291.98382146008549</v>
      </c>
      <c r="G3203">
        <f t="shared" si="68"/>
        <v>5.5107060506380957E-2</v>
      </c>
      <c r="I3203">
        <f>IF(B3203&gt;H3180,EXP(-1.414*M3180*J3203),1)</f>
        <v>0.85692338307656857</v>
      </c>
      <c r="J3203">
        <f>IF(B3203&gt;H3180,B3203-H3180,0)</f>
        <v>0.39787878215390293</v>
      </c>
    </row>
    <row r="3204" spans="1:10">
      <c r="A3204">
        <v>22</v>
      </c>
      <c r="B3204">
        <v>-20.37</v>
      </c>
      <c r="C3204">
        <v>10</v>
      </c>
      <c r="D3204">
        <v>2000</v>
      </c>
      <c r="E3204">
        <v>283</v>
      </c>
      <c r="F3204">
        <f>I3204*[1]!wallScanRefl(B3204,G3180,H3180,I3180,K3180)+J3180</f>
        <v>289.59113299454123</v>
      </c>
      <c r="G3204">
        <f t="shared" si="68"/>
        <v>0.15350895459975261</v>
      </c>
      <c r="I3204">
        <f>IF(B3204&gt;H3180,EXP(-1.414*M3180*J3204),1)</f>
        <v>0.87881409677281919</v>
      </c>
      <c r="J3204">
        <f>IF(B3204&gt;H3180,B3204-H3180,0)</f>
        <v>0.33287878215390165</v>
      </c>
    </row>
    <row r="3205" spans="1:10">
      <c r="A3205">
        <v>23</v>
      </c>
      <c r="B3205">
        <v>-20.440000000000001</v>
      </c>
      <c r="C3205">
        <v>10</v>
      </c>
      <c r="D3205">
        <v>2000</v>
      </c>
      <c r="E3205">
        <v>283</v>
      </c>
      <c r="F3205">
        <f>I3205*[1]!wallScanRefl(B3205,G3180,H3180,I3180,K3180)+J3180</f>
        <v>281.33208966177767</v>
      </c>
      <c r="G3205">
        <f t="shared" si="68"/>
        <v>9.8301233086534236E-3</v>
      </c>
      <c r="I3205">
        <f>IF(B3205&gt;H3180,EXP(-1.414*M3180*J3205),1)</f>
        <v>0.9030145116767897</v>
      </c>
      <c r="J3205">
        <f>IF(B3205&gt;H3180,B3205-H3180,0)</f>
        <v>0.26287878215390137</v>
      </c>
    </row>
    <row r="3206" spans="1:10">
      <c r="A3206">
        <v>24</v>
      </c>
      <c r="B3206">
        <v>-20.51</v>
      </c>
      <c r="C3206">
        <v>10</v>
      </c>
      <c r="D3206">
        <v>2000</v>
      </c>
      <c r="E3206">
        <v>266</v>
      </c>
      <c r="F3206">
        <f>I3206*[1]!wallScanRefl(B3206,G3180,H3180,I3180,K3180)+J3180</f>
        <v>266.71593271959</v>
      </c>
      <c r="G3206">
        <f t="shared" si="68"/>
        <v>1.9269160112012566E-3</v>
      </c>
      <c r="I3206">
        <f>IF(B3206&gt;H3180,EXP(-1.414*M3180*J3206),1)</f>
        <v>0.92788134748101081</v>
      </c>
      <c r="J3206">
        <f>IF(B3206&gt;H3180,B3206-H3180,0)</f>
        <v>0.19287878215390108</v>
      </c>
    </row>
    <row r="3207" spans="1:10">
      <c r="A3207">
        <v>25</v>
      </c>
      <c r="B3207">
        <v>-20.57</v>
      </c>
      <c r="C3207">
        <v>10</v>
      </c>
      <c r="D3207">
        <v>2000</v>
      </c>
      <c r="E3207">
        <v>238</v>
      </c>
      <c r="F3207">
        <f>I3207*[1]!wallScanRefl(B3207,G3180,H3180,I3180,K3180)+J3180</f>
        <v>248.74889014360116</v>
      </c>
      <c r="G3207">
        <f t="shared" si="68"/>
        <v>0.48545646772775691</v>
      </c>
      <c r="I3207">
        <f>IF(B3207&gt;H3180,EXP(-1.414*M3180*J3207),1)</f>
        <v>0.94974009205832166</v>
      </c>
      <c r="J3207">
        <f>IF(B3207&gt;H3180,B3207-H3180,0)</f>
        <v>0.13287878215390236</v>
      </c>
    </row>
    <row r="3208" spans="1:10">
      <c r="A3208">
        <v>26</v>
      </c>
      <c r="B3208">
        <v>-20.635000000000002</v>
      </c>
      <c r="C3208">
        <v>9</v>
      </c>
      <c r="D3208">
        <v>2000</v>
      </c>
      <c r="E3208">
        <v>216</v>
      </c>
      <c r="F3208">
        <f>I3208*[1]!wallScanRefl(B3208,G3180,H3180,I3180,K3180)+J3180</f>
        <v>223.21428426701155</v>
      </c>
      <c r="G3208">
        <f t="shared" si="68"/>
        <v>0.24095322909838138</v>
      </c>
      <c r="I3208">
        <f>IF(B3208&gt;H3180,EXP(-1.414*M3180*J3208),1)</f>
        <v>0.97400187421025264</v>
      </c>
      <c r="J3208">
        <f>IF(B3208&gt;H3180,B3208-H3180,0)</f>
        <v>6.7878782153901085E-2</v>
      </c>
    </row>
    <row r="3209" spans="1:10">
      <c r="A3209">
        <v>27</v>
      </c>
      <c r="B3209">
        <v>-20.704999999999998</v>
      </c>
      <c r="C3209">
        <v>10</v>
      </c>
      <c r="D3209">
        <v>2000</v>
      </c>
      <c r="E3209">
        <v>221</v>
      </c>
      <c r="F3209">
        <f>I3209*[1]!wallScanRefl(B3209,G3180,H3180,I3180,K3180)+J3180</f>
        <v>188.04375222506283</v>
      </c>
      <c r="G3209">
        <f t="shared" si="68"/>
        <v>4.9145441963938969</v>
      </c>
      <c r="I3209">
        <f>IF(B3209&gt;H3180,EXP(-1.414*M3180*J3209),1)</f>
        <v>1</v>
      </c>
      <c r="J3209">
        <f>IF(B3209&gt;H3180,B3209-H3180,0)</f>
        <v>0</v>
      </c>
    </row>
    <row r="3210" spans="1:10">
      <c r="A3210">
        <v>28</v>
      </c>
      <c r="B3210">
        <v>-20.76</v>
      </c>
      <c r="C3210">
        <v>10</v>
      </c>
      <c r="D3210">
        <v>2000</v>
      </c>
      <c r="E3210">
        <v>137</v>
      </c>
      <c r="F3210">
        <f>I3210*[1]!wallScanRefl(B3210,G3180,H3180,I3180,K3180)+J3180</f>
        <v>156.32406194606068</v>
      </c>
      <c r="G3210">
        <f t="shared" si="68"/>
        <v>2.7256888328116098</v>
      </c>
      <c r="I3210">
        <f>IF(B3210&gt;H3180,EXP(-1.414*M3180*J3210),1)</f>
        <v>1</v>
      </c>
      <c r="J3210">
        <f>IF(B3210&gt;H3180,B3210-H3180,0)</f>
        <v>0</v>
      </c>
    </row>
    <row r="3211" spans="1:10">
      <c r="A3211">
        <v>29</v>
      </c>
      <c r="B3211">
        <v>-20.83</v>
      </c>
      <c r="C3211">
        <v>10</v>
      </c>
      <c r="D3211">
        <v>2000</v>
      </c>
      <c r="E3211">
        <v>131</v>
      </c>
      <c r="F3211">
        <f>I3211*[1]!wallScanRefl(B3211,G3180,H3180,I3180,K3180)+J3180</f>
        <v>121.45040123205952</v>
      </c>
      <c r="G3211">
        <f t="shared" si="68"/>
        <v>0.69614379105839963</v>
      </c>
      <c r="I3211">
        <f>IF(B3211&gt;H3180,EXP(-1.414*M3180*J3211),1)</f>
        <v>1</v>
      </c>
      <c r="J3211">
        <f>IF(B3211&gt;H3180,B3211-H3180,0)</f>
        <v>0</v>
      </c>
    </row>
    <row r="3212" spans="1:10">
      <c r="A3212">
        <v>30</v>
      </c>
      <c r="B3212">
        <v>-20.89</v>
      </c>
      <c r="C3212">
        <v>10</v>
      </c>
      <c r="D3212">
        <v>2000</v>
      </c>
      <c r="E3212">
        <v>96</v>
      </c>
      <c r="F3212">
        <f>I3212*[1]!wallScanRefl(B3212,G3180,H3180,I3180,K3180)+J3180</f>
        <v>96.458744923488752</v>
      </c>
      <c r="G3212">
        <f t="shared" si="68"/>
        <v>2.1921552586114633E-3</v>
      </c>
      <c r="I3212">
        <f>IF(B3212&gt;H3180,EXP(-1.414*M3180*J3212),1)</f>
        <v>1</v>
      </c>
      <c r="J3212">
        <f>IF(B3212&gt;H3180,B3212-H3180,0)</f>
        <v>0</v>
      </c>
    </row>
    <row r="3213" spans="1:10">
      <c r="A3213">
        <v>31</v>
      </c>
      <c r="B3213">
        <v>-20.96</v>
      </c>
      <c r="C3213">
        <v>10</v>
      </c>
      <c r="D3213">
        <v>2000</v>
      </c>
      <c r="E3213">
        <v>76</v>
      </c>
      <c r="F3213">
        <f>I3213*[1]!wallScanRefl(B3213,G3180,H3180,I3180,K3180)+J3180</f>
        <v>73.018540917495329</v>
      </c>
      <c r="G3213">
        <f t="shared" si="68"/>
        <v>0.1169618192190736</v>
      </c>
      <c r="I3213">
        <f>IF(B3213&gt;H3180,EXP(-1.414*M3180*J3213),1)</f>
        <v>1</v>
      </c>
      <c r="J3213">
        <f>IF(B3213&gt;H3180,B3213-H3180,0)</f>
        <v>0</v>
      </c>
    </row>
    <row r="3214" spans="1:10">
      <c r="A3214">
        <v>32</v>
      </c>
      <c r="B3214">
        <v>-21.024999999999999</v>
      </c>
      <c r="C3214">
        <v>10</v>
      </c>
      <c r="D3214">
        <v>2000</v>
      </c>
      <c r="E3214">
        <v>49</v>
      </c>
      <c r="F3214">
        <f>I3214*[1]!wallScanRefl(B3214,G3180,H3180,I3180,K3180)+J3180</f>
        <v>56.765196681863685</v>
      </c>
      <c r="G3214">
        <f t="shared" si="68"/>
        <v>1.2305771328168733</v>
      </c>
      <c r="I3214">
        <f>IF(B3214&gt;H3180,EXP(-1.414*M3180*J3214),1)</f>
        <v>1</v>
      </c>
      <c r="J3214">
        <f>IF(B3214&gt;H3180,B3214-H3180,0)</f>
        <v>0</v>
      </c>
    </row>
    <row r="3215" spans="1:10">
      <c r="A3215">
        <v>33</v>
      </c>
      <c r="B3215">
        <v>-21.09</v>
      </c>
      <c r="C3215">
        <v>10</v>
      </c>
      <c r="D3215">
        <v>2000</v>
      </c>
      <c r="E3215">
        <v>51</v>
      </c>
      <c r="F3215">
        <f>I3215*[1]!wallScanRefl(B3215,G3180,H3180,I3180,K3180)+J3180</f>
        <v>45.820243060664154</v>
      </c>
      <c r="G3215">
        <f t="shared" si="68"/>
        <v>0.52607611667838916</v>
      </c>
      <c r="I3215">
        <f>IF(B3215&gt;H3180,EXP(-1.414*M3180*J3215),1)</f>
        <v>1</v>
      </c>
      <c r="J3215">
        <f>IF(B3215&gt;H3180,B3215-H3180,0)</f>
        <v>0</v>
      </c>
    </row>
    <row r="3216" spans="1:10">
      <c r="A3216">
        <v>34</v>
      </c>
      <c r="B3216">
        <v>-21.155000000000001</v>
      </c>
      <c r="C3216">
        <v>10</v>
      </c>
      <c r="D3216">
        <v>2000</v>
      </c>
      <c r="E3216">
        <v>38</v>
      </c>
      <c r="F3216">
        <f>I3216*[1]!wallScanRefl(B3216,G3180,H3180,I3180,K3180)+J3180</f>
        <v>40.183680053897767</v>
      </c>
      <c r="G3216">
        <f t="shared" si="68"/>
        <v>0.12548575204713039</v>
      </c>
      <c r="I3216">
        <f>IF(B3216&gt;H3180,EXP(-1.414*M3180*J3216),1)</f>
        <v>1</v>
      </c>
      <c r="J3216">
        <f>IF(B3216&gt;H3180,B3216-H3180,0)</f>
        <v>0</v>
      </c>
    </row>
    <row r="3217" spans="1:10">
      <c r="A3217">
        <v>35</v>
      </c>
      <c r="B3217">
        <v>-21.22</v>
      </c>
      <c r="C3217">
        <v>9</v>
      </c>
      <c r="D3217">
        <v>2000</v>
      </c>
      <c r="E3217">
        <v>45</v>
      </c>
      <c r="F3217">
        <f>I3217*[1]!wallScanRefl(B3217,G3180,H3180,I3180,K3180)+J3180</f>
        <v>39.345900984745015</v>
      </c>
      <c r="G3217">
        <f t="shared" si="68"/>
        <v>0.71041857054016433</v>
      </c>
      <c r="I3217">
        <f>IF(B3217&gt;H3180,EXP(-1.414*M3180*J3217),1)</f>
        <v>1</v>
      </c>
      <c r="J3217">
        <f>IF(B3217&gt;H3180,B3217-H3180,0)</f>
        <v>0</v>
      </c>
    </row>
    <row r="3218" spans="1:10">
      <c r="A3218">
        <v>36</v>
      </c>
      <c r="B3218">
        <v>-21.28</v>
      </c>
      <c r="C3218">
        <v>10</v>
      </c>
      <c r="D3218">
        <v>2000</v>
      </c>
      <c r="E3218">
        <v>46</v>
      </c>
      <c r="F3218">
        <f>I3218*[1]!wallScanRefl(B3218,G3180,H3180,I3180,K3180)+J3180</f>
        <v>39.345900984745015</v>
      </c>
      <c r="G3218">
        <f t="shared" si="68"/>
        <v>0.96254421097429055</v>
      </c>
      <c r="I3218">
        <f>IF(B3218&gt;H3180,EXP(-1.414*M3180*J3218),1)</f>
        <v>1</v>
      </c>
      <c r="J3218">
        <f>IF(B3218&gt;H3180,B3218-H3180,0)</f>
        <v>0</v>
      </c>
    </row>
    <row r="3219" spans="1:10">
      <c r="A3219">
        <v>37</v>
      </c>
      <c r="B3219">
        <v>-21.344999999999999</v>
      </c>
      <c r="C3219">
        <v>10</v>
      </c>
      <c r="D3219">
        <v>2000</v>
      </c>
      <c r="E3219">
        <v>39</v>
      </c>
      <c r="F3219">
        <f>I3219*[1]!wallScanRefl(B3219,G3180,H3180,I3180,K3180)+J3180</f>
        <v>39.345900984745015</v>
      </c>
      <c r="G3219">
        <f t="shared" si="68"/>
        <v>3.0678843909633566E-3</v>
      </c>
      <c r="I3219">
        <f>IF(B3219&gt;H3180,EXP(-1.414*M3180*J3219),1)</f>
        <v>1</v>
      </c>
      <c r="J3219">
        <f>IF(B3219&gt;H3180,B3219-H3180,0)</f>
        <v>0</v>
      </c>
    </row>
    <row r="3220" spans="1:10">
      <c r="A3220">
        <v>38</v>
      </c>
      <c r="B3220">
        <v>-21.414999999999999</v>
      </c>
      <c r="C3220">
        <v>10</v>
      </c>
      <c r="D3220">
        <v>2000</v>
      </c>
      <c r="E3220">
        <v>40</v>
      </c>
      <c r="F3220">
        <f>I3220*[1]!wallScanRefl(B3220,G3180,H3180,I3180,K3180)+J3180</f>
        <v>39.345900984745015</v>
      </c>
      <c r="G3220">
        <f t="shared" si="68"/>
        <v>1.0696138043938536E-2</v>
      </c>
      <c r="I3220">
        <f>IF(B3220&gt;H3180,EXP(-1.414*M3180*J3220),1)</f>
        <v>1</v>
      </c>
      <c r="J3220">
        <f>IF(B3220&gt;H3180,B3220-H3180,0)</f>
        <v>0</v>
      </c>
    </row>
    <row r="3221" spans="1:10">
      <c r="A3221">
        <v>39</v>
      </c>
      <c r="B3221">
        <v>-21.475000000000001</v>
      </c>
      <c r="C3221">
        <v>9</v>
      </c>
      <c r="D3221">
        <v>2000</v>
      </c>
      <c r="E3221">
        <v>50</v>
      </c>
      <c r="F3221">
        <f>I3221*[1]!wallScanRefl(B3221,G3180,H3180,I3180,K3180)+J3180</f>
        <v>39.345900984745015</v>
      </c>
      <c r="G3221">
        <f t="shared" si="68"/>
        <v>2.2701965165371449</v>
      </c>
      <c r="I3221">
        <f>IF(B3221&gt;H3180,EXP(-1.414*M3180*J3221),1)</f>
        <v>1</v>
      </c>
      <c r="J3221">
        <f>IF(B3221&gt;H3180,B3221-H3180,0)</f>
        <v>0</v>
      </c>
    </row>
    <row r="3222" spans="1:10">
      <c r="A3222">
        <v>40</v>
      </c>
      <c r="B3222">
        <v>-21.535</v>
      </c>
      <c r="C3222">
        <v>10</v>
      </c>
      <c r="D3222">
        <v>2000</v>
      </c>
      <c r="E3222">
        <v>48</v>
      </c>
      <c r="F3222">
        <f>I3222*[1]!wallScanRefl(B3222,G3180,H3180,I3180,K3180)+J3180</f>
        <v>39.345900984745015</v>
      </c>
      <c r="G3222">
        <f t="shared" si="68"/>
        <v>1.5602797867882774</v>
      </c>
      <c r="I3222">
        <f>IF(B3222&gt;H3180,EXP(-1.414*M3180*J3222),1)</f>
        <v>1</v>
      </c>
      <c r="J3222">
        <f>IF(B3222&gt;H3180,B3222-H3180,0)</f>
        <v>0</v>
      </c>
    </row>
    <row r="3223" spans="1:10">
      <c r="A3223">
        <v>41</v>
      </c>
      <c r="B3223">
        <v>-21.61</v>
      </c>
      <c r="C3223">
        <v>10</v>
      </c>
      <c r="D3223">
        <v>2000</v>
      </c>
      <c r="E3223">
        <v>48</v>
      </c>
      <c r="F3223">
        <f>I3223*[1]!wallScanRefl(B3223,G3180,H3180,I3180,K3180)+J3180</f>
        <v>39.345900984745015</v>
      </c>
      <c r="G3223">
        <f t="shared" si="68"/>
        <v>1.5602797867882774</v>
      </c>
      <c r="I3223">
        <f>IF(B3223&gt;H3180,EXP(-1.414*M3180*J3223),1)</f>
        <v>1</v>
      </c>
      <c r="J3223">
        <f>IF(B3223&gt;H3180,B3223-H3180,0)</f>
        <v>0</v>
      </c>
    </row>
    <row r="3224" spans="1:10">
      <c r="A3224">
        <v>42</v>
      </c>
      <c r="B3224">
        <v>-21.675000000000001</v>
      </c>
      <c r="C3224">
        <v>10</v>
      </c>
      <c r="D3224">
        <v>2000</v>
      </c>
      <c r="E3224">
        <v>33</v>
      </c>
      <c r="F3224">
        <f>I3224*[1]!wallScanRefl(B3224,G3180,H3180,I3180,K3180)+J3180</f>
        <v>39.345900984745015</v>
      </c>
      <c r="G3224">
        <f t="shared" si="68"/>
        <v>1.2203169487329619</v>
      </c>
      <c r="I3224">
        <f>IF(B3224&gt;H3180,EXP(-1.414*M3180*J3224),1)</f>
        <v>1</v>
      </c>
      <c r="J3224">
        <f>IF(B3224&gt;H3180,B3224-H3180,0)</f>
        <v>0</v>
      </c>
    </row>
    <row r="3225" spans="1:10">
      <c r="A3225">
        <v>43</v>
      </c>
      <c r="B3225">
        <v>-21.734999999999999</v>
      </c>
      <c r="C3225">
        <v>10</v>
      </c>
      <c r="D3225">
        <v>2000</v>
      </c>
      <c r="E3225">
        <v>39</v>
      </c>
      <c r="F3225">
        <f>I3225*[1]!wallScanRefl(B3225,G3180,H3180,I3180,K3180)+J3180</f>
        <v>39.345900984745015</v>
      </c>
      <c r="G3225">
        <f t="shared" si="68"/>
        <v>3.0678843909633566E-3</v>
      </c>
      <c r="I3225">
        <f>IF(B3225&gt;H3180,EXP(-1.414*M3180*J3225),1)</f>
        <v>1</v>
      </c>
      <c r="J3225">
        <f>IF(B3225&gt;H3180,B3225-H3180,0)</f>
        <v>0</v>
      </c>
    </row>
    <row r="3226" spans="1:10">
      <c r="A3226">
        <v>44</v>
      </c>
      <c r="B3226">
        <v>-21.805</v>
      </c>
      <c r="C3226">
        <v>10</v>
      </c>
      <c r="D3226">
        <v>2000</v>
      </c>
      <c r="E3226">
        <v>51</v>
      </c>
      <c r="F3226">
        <f>I3226*[1]!wallScanRefl(B3226,G3180,H3180,I3180,K3180)+J3180</f>
        <v>39.345900984745015</v>
      </c>
      <c r="G3226">
        <f t="shared" si="68"/>
        <v>2.6630985070072004</v>
      </c>
      <c r="I3226">
        <f>IF(B3226&gt;H3180,EXP(-1.414*M3180*J3226),1)</f>
        <v>1</v>
      </c>
      <c r="J3226">
        <f>IF(B3226&gt;H3180,B3226-H3180,0)</f>
        <v>0</v>
      </c>
    </row>
    <row r="3227" spans="1:10">
      <c r="A3227">
        <v>45</v>
      </c>
      <c r="B3227">
        <v>-21.875</v>
      </c>
      <c r="C3227">
        <v>10</v>
      </c>
      <c r="D3227">
        <v>2000</v>
      </c>
      <c r="E3227">
        <v>47</v>
      </c>
      <c r="F3227">
        <f>I3227*[1]!wallScanRefl(B3227,G3180,H3180,I3180,K3180)+J3180</f>
        <v>39.345900984745015</v>
      </c>
      <c r="G3227">
        <f t="shared" si="68"/>
        <v>1.2464942922410072</v>
      </c>
      <c r="I3227">
        <f>IF(B3227&gt;H3180,EXP(-1.414*M3180*J3227),1)</f>
        <v>1</v>
      </c>
      <c r="J3227">
        <f>IF(B3227&gt;H3180,B3227-H3180,0)</f>
        <v>0</v>
      </c>
    </row>
    <row r="3228" spans="1:10">
      <c r="A3228">
        <v>46</v>
      </c>
      <c r="B3228">
        <v>-21.93</v>
      </c>
      <c r="C3228">
        <v>9</v>
      </c>
      <c r="D3228">
        <v>2000</v>
      </c>
      <c r="E3228">
        <v>38</v>
      </c>
      <c r="F3228">
        <f>I3228*[1]!wallScanRefl(B3228,G3180,H3180,I3180,K3180)+J3180</f>
        <v>39.345900984745015</v>
      </c>
      <c r="G3228">
        <f t="shared" si="68"/>
        <v>4.7669722650989482E-2</v>
      </c>
      <c r="I3228">
        <f>IF(B3228&gt;H3180,EXP(-1.414*M3180*J3228),1)</f>
        <v>1</v>
      </c>
      <c r="J3228">
        <f>IF(B3228&gt;H3180,B3228-H3180,0)</f>
        <v>0</v>
      </c>
    </row>
    <row r="3229" spans="1:10">
      <c r="A3229">
        <v>47</v>
      </c>
      <c r="B3229">
        <v>-21.995000000000001</v>
      </c>
      <c r="C3229">
        <v>10</v>
      </c>
      <c r="D3229">
        <v>2000</v>
      </c>
      <c r="E3229">
        <v>24</v>
      </c>
      <c r="F3229">
        <f>I3229*[1]!wallScanRefl(B3229,G3180,H3180,I3180,K3180)+J3180</f>
        <v>39.345900984745015</v>
      </c>
      <c r="G3229">
        <f t="shared" si="68"/>
        <v>9.8123615430665847</v>
      </c>
      <c r="I3229">
        <f>IF(B3229&gt;H3180,EXP(-1.414*M3180*J3229),1)</f>
        <v>1</v>
      </c>
      <c r="J3229">
        <f>IF(B3229&gt;H3180,B3229-H3180,0)</f>
        <v>0</v>
      </c>
    </row>
    <row r="3230" spans="1:10">
      <c r="A3230">
        <v>48</v>
      </c>
      <c r="B3230">
        <v>-22.07</v>
      </c>
      <c r="C3230">
        <v>10</v>
      </c>
      <c r="D3230">
        <v>2000</v>
      </c>
      <c r="E3230">
        <v>36</v>
      </c>
      <c r="F3230">
        <f>I3230*[1]!wallScanRefl(B3230,G3180,H3180,I3180,K3180)+J3180</f>
        <v>39.345900984745015</v>
      </c>
      <c r="G3230">
        <f t="shared" si="68"/>
        <v>0.31097370554771275</v>
      </c>
      <c r="I3230">
        <f>IF(B3230&gt;H3180,EXP(-1.414*M3180*J3230),1)</f>
        <v>1</v>
      </c>
      <c r="J3230">
        <f>IF(B3230&gt;H3180,B3230-H3180,0)</f>
        <v>0</v>
      </c>
    </row>
    <row r="3231" spans="1:10">
      <c r="A3231">
        <v>49</v>
      </c>
      <c r="B3231">
        <v>-22.135000000000002</v>
      </c>
      <c r="C3231">
        <v>10</v>
      </c>
      <c r="D3231">
        <v>2000</v>
      </c>
      <c r="E3231">
        <v>36</v>
      </c>
      <c r="F3231">
        <f>I3231*[1]!wallScanRefl(B3231,G3180,H3180,I3180,K3180)+J3180</f>
        <v>39.345900984745015</v>
      </c>
      <c r="G3231">
        <f t="shared" si="68"/>
        <v>0.31097370554771275</v>
      </c>
      <c r="I3231">
        <f>IF(B3231&gt;H3180,EXP(-1.414*M3180*J3231),1)</f>
        <v>1</v>
      </c>
      <c r="J3231">
        <f>IF(B3231&gt;H3180,B3231-H3180,0)</f>
        <v>0</v>
      </c>
    </row>
    <row r="3232" spans="1:10">
      <c r="A3232">
        <v>50</v>
      </c>
      <c r="B3232">
        <v>-22.19</v>
      </c>
      <c r="C3232">
        <v>10</v>
      </c>
      <c r="D3232">
        <v>2000</v>
      </c>
      <c r="E3232">
        <v>44</v>
      </c>
      <c r="F3232">
        <f>I3232*[1]!wallScanRefl(B3232,G3180,H3180,I3180,K3180)+J3180</f>
        <v>39.345900984745015</v>
      </c>
      <c r="G3232">
        <f t="shared" si="68"/>
        <v>0.49228721917721413</v>
      </c>
      <c r="I3232">
        <f>IF(B3232&gt;H3180,EXP(-1.414*M3180*J3232),1)</f>
        <v>1</v>
      </c>
      <c r="J3232">
        <f>IF(B3232&gt;H3180,B3232-H3180,0)</f>
        <v>0</v>
      </c>
    </row>
    <row r="3233" spans="1:10">
      <c r="A3233">
        <v>51</v>
      </c>
      <c r="B3233">
        <v>-22.254999999999999</v>
      </c>
      <c r="C3233">
        <v>9</v>
      </c>
      <c r="D3233">
        <v>2000</v>
      </c>
      <c r="E3233">
        <v>43</v>
      </c>
      <c r="F3233">
        <f>I3233*[1]!wallScanRefl(B3233,G3180,H3180,I3180,K3180)+J3180</f>
        <v>39.345900984745015</v>
      </c>
      <c r="G3233">
        <f t="shared" si="68"/>
        <v>0.31052185147180122</v>
      </c>
      <c r="I3233">
        <f>IF(B3233&gt;H3180,EXP(-1.414*M3180*J3233),1)</f>
        <v>1</v>
      </c>
      <c r="J3233">
        <f>IF(B3233&gt;H3180,B3233-H3180,0)</f>
        <v>0</v>
      </c>
    </row>
    <row r="3234" spans="1:10">
      <c r="A3234">
        <v>52</v>
      </c>
      <c r="B3234">
        <v>-22.324999999999999</v>
      </c>
      <c r="C3234">
        <v>10</v>
      </c>
      <c r="D3234">
        <v>2000</v>
      </c>
      <c r="E3234">
        <v>35</v>
      </c>
      <c r="F3234">
        <f>I3234*[1]!wallScanRefl(B3234,G3180,H3180,I3180,K3180)+J3180</f>
        <v>39.345900984745015</v>
      </c>
      <c r="G3234">
        <f t="shared" si="68"/>
        <v>0.53962443912021962</v>
      </c>
      <c r="I3234">
        <f>IF(B3234&gt;H3180,EXP(-1.414*M3180*J3234),1)</f>
        <v>1</v>
      </c>
      <c r="J3234">
        <f>IF(B3234&gt;H3180,B3234-H3180,0)</f>
        <v>0</v>
      </c>
    </row>
    <row r="3235" spans="1:10">
      <c r="A3235">
        <v>53</v>
      </c>
      <c r="B3235">
        <v>-22.385000000000002</v>
      </c>
      <c r="C3235">
        <v>10</v>
      </c>
      <c r="D3235">
        <v>2000</v>
      </c>
      <c r="E3235">
        <v>38</v>
      </c>
      <c r="F3235">
        <f>I3235*[1]!wallScanRefl(B3235,G3180,H3180,I3180,K3180)+J3180</f>
        <v>39.345900984745015</v>
      </c>
      <c r="G3235">
        <f t="shared" si="68"/>
        <v>4.7669722650989482E-2</v>
      </c>
      <c r="I3235">
        <f>IF(B3235&gt;H3180,EXP(-1.414*M3180*J3235),1)</f>
        <v>1</v>
      </c>
      <c r="J3235">
        <f>IF(B3235&gt;H3180,B3235-H3180,0)</f>
        <v>0</v>
      </c>
    </row>
    <row r="3236" spans="1:10">
      <c r="A3236">
        <v>54</v>
      </c>
      <c r="B3236">
        <v>-22.454999999999998</v>
      </c>
      <c r="C3236">
        <v>10</v>
      </c>
      <c r="D3236">
        <v>2000</v>
      </c>
      <c r="E3236">
        <v>37</v>
      </c>
      <c r="F3236">
        <f>I3236*[1]!wallScanRefl(B3236,G3180,H3180,I3180,K3180)+J3180</f>
        <v>39.345900984745015</v>
      </c>
      <c r="G3236">
        <f t="shared" si="68"/>
        <v>0.1487365251412873</v>
      </c>
      <c r="I3236">
        <f>IF(B3236&gt;H3180,EXP(-1.414*M3180*J3236),1)</f>
        <v>1</v>
      </c>
      <c r="J3236">
        <f>IF(B3236&gt;H3180,B3236-H3180,0)</f>
        <v>0</v>
      </c>
    </row>
    <row r="3237" spans="1:10">
      <c r="A3237">
        <v>55</v>
      </c>
      <c r="B3237">
        <v>-22.51</v>
      </c>
      <c r="C3237">
        <v>10</v>
      </c>
      <c r="D3237">
        <v>2000</v>
      </c>
      <c r="E3237">
        <v>35</v>
      </c>
      <c r="F3237">
        <f>I3237*[1]!wallScanRefl(B3237,G3180,H3180,I3180,K3180)+J3180</f>
        <v>39.345900984745015</v>
      </c>
      <c r="G3237">
        <f t="shared" si="68"/>
        <v>0.53962443912021962</v>
      </c>
      <c r="I3237">
        <f>IF(B3237&gt;H3180,EXP(-1.414*M3180*J3237),1)</f>
        <v>1</v>
      </c>
      <c r="J3237">
        <f>IF(B3237&gt;H3180,B3237-H3180,0)</f>
        <v>0</v>
      </c>
    </row>
    <row r="3238" spans="1:10">
      <c r="A3238">
        <v>56</v>
      </c>
      <c r="B3238">
        <v>-22.58</v>
      </c>
      <c r="C3238">
        <v>9</v>
      </c>
      <c r="D3238">
        <v>2000</v>
      </c>
      <c r="E3238">
        <v>41</v>
      </c>
      <c r="F3238">
        <f>I3238*[1]!wallScanRefl(B3238,G3180,H3180,I3180,K3180)+J3180</f>
        <v>39.345900984745015</v>
      </c>
      <c r="G3238">
        <f t="shared" si="68"/>
        <v>6.6732769567500294E-2</v>
      </c>
      <c r="I3238">
        <f>IF(B3238&gt;H3180,EXP(-1.414*M3180*J3238),1)</f>
        <v>1</v>
      </c>
      <c r="J3238">
        <f>IF(B3238&gt;H3180,B3238-H3180,0)</f>
        <v>0</v>
      </c>
    </row>
    <row r="3239" spans="1:10">
      <c r="A3239">
        <v>57</v>
      </c>
      <c r="B3239">
        <v>-22.645</v>
      </c>
      <c r="C3239">
        <v>10</v>
      </c>
      <c r="D3239">
        <v>2000</v>
      </c>
      <c r="E3239">
        <v>41</v>
      </c>
      <c r="F3239">
        <f>I3239*[1]!wallScanRefl(B3239,G3180,H3180,I3180,K3180)+J3180</f>
        <v>39.345900984745015</v>
      </c>
      <c r="G3239">
        <f t="shared" si="68"/>
        <v>6.6732769567500294E-2</v>
      </c>
      <c r="I3239">
        <f>IF(B3239&gt;H3180,EXP(-1.414*M3180*J3239),1)</f>
        <v>1</v>
      </c>
      <c r="J3239">
        <f>IF(B3239&gt;H3180,B3239-H3180,0)</f>
        <v>0</v>
      </c>
    </row>
    <row r="3240" spans="1:10">
      <c r="A3240">
        <v>58</v>
      </c>
      <c r="B3240">
        <v>-22.71</v>
      </c>
      <c r="C3240">
        <v>10</v>
      </c>
      <c r="D3240">
        <v>2000</v>
      </c>
      <c r="E3240">
        <v>34</v>
      </c>
      <c r="F3240">
        <f>I3240*[1]!wallScanRefl(B3240,G3180,H3180,I3180,K3180)+J3180</f>
        <v>39.345900984745015</v>
      </c>
      <c r="G3240">
        <f t="shared" si="68"/>
        <v>0.84054874525581524</v>
      </c>
      <c r="I3240">
        <f>IF(B3240&gt;H3180,EXP(-1.414*M3180*J3240),1)</f>
        <v>1</v>
      </c>
      <c r="J3240">
        <f>IF(B3240&gt;H3180,B3240-H3180,0)</f>
        <v>0</v>
      </c>
    </row>
    <row r="3241" spans="1:10">
      <c r="A3241">
        <v>59</v>
      </c>
      <c r="B3241">
        <v>-22.78</v>
      </c>
      <c r="C3241">
        <v>10</v>
      </c>
      <c r="D3241">
        <v>2000</v>
      </c>
      <c r="E3241">
        <v>44</v>
      </c>
      <c r="F3241">
        <f>I3241*[1]!wallScanRefl(B3241,G3180,H3180,I3180,K3180)+J3180</f>
        <v>39.345900984745015</v>
      </c>
      <c r="G3241">
        <f t="shared" si="68"/>
        <v>0.49228721917721413</v>
      </c>
      <c r="I3241">
        <f>IF(B3241&gt;H3180,EXP(-1.414*M3180*J3241),1)</f>
        <v>1</v>
      </c>
      <c r="J3241">
        <f>IF(B3241&gt;H3180,B3241-H3180,0)</f>
        <v>0</v>
      </c>
    </row>
    <row r="3242" spans="1:10">
      <c r="A3242">
        <v>60</v>
      </c>
      <c r="B3242">
        <v>-22.835000000000001</v>
      </c>
      <c r="C3242">
        <v>10</v>
      </c>
      <c r="D3242">
        <v>2000</v>
      </c>
      <c r="E3242">
        <v>47</v>
      </c>
      <c r="F3242">
        <f>I3242*[1]!wallScanRefl(B3242,G3180,H3180,I3180,K3180)+J3180</f>
        <v>39.345900984745015</v>
      </c>
      <c r="G3242">
        <f t="shared" si="68"/>
        <v>1.2464942922410072</v>
      </c>
      <c r="I3242">
        <f>IF(B3242&gt;H3180,EXP(-1.414*M3180*J3242),1)</f>
        <v>1</v>
      </c>
      <c r="J3242">
        <f>IF(B3242&gt;H3180,B3242-H3180,0)</f>
        <v>0</v>
      </c>
    </row>
    <row r="3243" spans="1:10">
      <c r="A3243">
        <v>61</v>
      </c>
      <c r="B3243">
        <v>-22.905000000000001</v>
      </c>
      <c r="C3243">
        <v>10</v>
      </c>
      <c r="D3243">
        <v>2000</v>
      </c>
      <c r="E3243">
        <v>28</v>
      </c>
      <c r="F3243">
        <f>I3243*[1]!wallScanRefl(B3243,G3180,H3180,I3180,K3180)+J3180</f>
        <v>39.345900984745015</v>
      </c>
      <c r="G3243">
        <f t="shared" si="68"/>
        <v>4.5974810412727818</v>
      </c>
      <c r="I3243">
        <f>IF(B3243&gt;H3180,EXP(-1.414*M3180*J3243),1)</f>
        <v>1</v>
      </c>
      <c r="J3243">
        <f>IF(B3243&gt;H3180,B3243-H3180,0)</f>
        <v>0</v>
      </c>
    </row>
    <row r="3244" spans="1:10">
      <c r="A3244">
        <v>62</v>
      </c>
      <c r="B3244">
        <v>-22.975000000000001</v>
      </c>
      <c r="C3244">
        <v>10</v>
      </c>
      <c r="D3244">
        <v>2000</v>
      </c>
      <c r="E3244">
        <v>53</v>
      </c>
      <c r="F3244">
        <f>I3244*[1]!wallScanRefl(B3244,G3180,H3180,I3180,K3180)+J3180</f>
        <v>39.345900984745015</v>
      </c>
      <c r="G3244">
        <f t="shared" si="68"/>
        <v>3.5176305644978711</v>
      </c>
      <c r="I3244">
        <f>IF(B3244&gt;H3180,EXP(-1.414*M3180*J3244),1)</f>
        <v>1</v>
      </c>
      <c r="J3244">
        <f>IF(B3244&gt;H3180,B3244-H3180,0)</f>
        <v>0</v>
      </c>
    </row>
    <row r="3245" spans="1:10">
      <c r="A3245">
        <v>63</v>
      </c>
      <c r="B3245">
        <v>-23.04</v>
      </c>
      <c r="C3245">
        <v>10</v>
      </c>
      <c r="D3245">
        <v>2000</v>
      </c>
      <c r="E3245">
        <v>37</v>
      </c>
      <c r="F3245">
        <f>I3245*[1]!wallScanRefl(B3245,G3180,H3180,I3180,K3180)+J3180</f>
        <v>39.345900984745015</v>
      </c>
      <c r="G3245">
        <f t="shared" si="68"/>
        <v>0.1487365251412873</v>
      </c>
      <c r="I3245">
        <f>IF(B3245&gt;H3180,EXP(-1.414*M3180*J3245),1)</f>
        <v>1</v>
      </c>
      <c r="J3245">
        <f>IF(B3245&gt;H3180,B3245-H3180,0)</f>
        <v>0</v>
      </c>
    </row>
    <row r="3246" spans="1:10">
      <c r="A3246">
        <v>64</v>
      </c>
      <c r="B3246">
        <v>-23.1</v>
      </c>
      <c r="C3246">
        <v>10</v>
      </c>
      <c r="D3246">
        <v>2000</v>
      </c>
      <c r="E3246">
        <v>48</v>
      </c>
      <c r="F3246">
        <f>I3246*[1]!wallScanRefl(B3246,G3180,H3180,I3180,K3180)+J3180</f>
        <v>39.345900984745015</v>
      </c>
      <c r="G3246">
        <f t="shared" si="68"/>
        <v>1.5602797867882774</v>
      </c>
      <c r="I3246">
        <f>IF(B3246&gt;H3180,EXP(-1.414*M3180*J3246),1)</f>
        <v>1</v>
      </c>
      <c r="J3246">
        <f>IF(B3246&gt;H3180,B3246-H3180,0)</f>
        <v>0</v>
      </c>
    </row>
    <row r="3247" spans="1:10">
      <c r="A3247">
        <v>65</v>
      </c>
      <c r="B3247">
        <v>-23.17</v>
      </c>
      <c r="C3247">
        <v>10</v>
      </c>
      <c r="D3247">
        <v>2000</v>
      </c>
      <c r="E3247">
        <v>41</v>
      </c>
      <c r="F3247">
        <f>I3247*[1]!wallScanRefl(B3247,G3180,H3180,I3180,K3180)+J3180</f>
        <v>39.345900984745015</v>
      </c>
      <c r="G3247">
        <f t="shared" si="68"/>
        <v>6.6732769567500294E-2</v>
      </c>
      <c r="I3247">
        <f>IF(B3247&gt;H3180,EXP(-1.414*M3180*J3247),1)</f>
        <v>1</v>
      </c>
      <c r="J3247">
        <f>IF(B3247&gt;H3180,B3247-H3180,0)</f>
        <v>0</v>
      </c>
    </row>
    <row r="3248" spans="1:10">
      <c r="A3248">
        <v>66</v>
      </c>
      <c r="B3248">
        <v>-23.234999999999999</v>
      </c>
      <c r="C3248">
        <v>10</v>
      </c>
      <c r="D3248">
        <v>2000</v>
      </c>
      <c r="E3248">
        <v>38</v>
      </c>
      <c r="F3248">
        <f>I3248*[1]!wallScanRefl(B3248,G3180,H3180,I3180,K3180)+J3180</f>
        <v>39.345900984745015</v>
      </c>
      <c r="G3248">
        <f t="shared" ref="G3248:G3257" si="69">(F3248-E3248)^2/E3248</f>
        <v>4.7669722650989482E-2</v>
      </c>
      <c r="I3248">
        <f>IF(B3248&gt;H3180,EXP(-1.414*M3180*J3248),1)</f>
        <v>1</v>
      </c>
      <c r="J3248">
        <f>IF(B3248&gt;H3180,B3248-H3180,0)</f>
        <v>0</v>
      </c>
    </row>
    <row r="3249" spans="1:10">
      <c r="A3249">
        <v>67</v>
      </c>
      <c r="B3249">
        <v>-23.3</v>
      </c>
      <c r="C3249">
        <v>10</v>
      </c>
      <c r="D3249">
        <v>2000</v>
      </c>
      <c r="E3249">
        <v>32</v>
      </c>
      <c r="F3249">
        <f>I3249*[1]!wallScanRefl(B3249,G3180,H3180,I3180,K3180)+J3180</f>
        <v>39.345900984745015</v>
      </c>
      <c r="G3249">
        <f t="shared" si="69"/>
        <v>1.6863206649274305</v>
      </c>
      <c r="I3249">
        <f>IF(B3249&gt;H3180,EXP(-1.414*M3180*J3249),1)</f>
        <v>1</v>
      </c>
      <c r="J3249">
        <f>IF(B3249&gt;H3180,B3249-H3180,0)</f>
        <v>0</v>
      </c>
    </row>
    <row r="3250" spans="1:10">
      <c r="A3250">
        <v>68</v>
      </c>
      <c r="B3250">
        <v>-23.36</v>
      </c>
      <c r="C3250">
        <v>10</v>
      </c>
      <c r="D3250">
        <v>2000</v>
      </c>
      <c r="E3250">
        <v>41</v>
      </c>
      <c r="F3250">
        <f>I3250*[1]!wallScanRefl(B3250,G3180,H3180,I3180,K3180)+J3180</f>
        <v>39.345900984745015</v>
      </c>
      <c r="G3250">
        <f t="shared" si="69"/>
        <v>6.6732769567500294E-2</v>
      </c>
      <c r="I3250">
        <f>IF(B3250&gt;H3180,EXP(-1.414*M3180*J3250),1)</f>
        <v>1</v>
      </c>
      <c r="J3250">
        <f>IF(B3250&gt;H3180,B3250-H3180,0)</f>
        <v>0</v>
      </c>
    </row>
    <row r="3251" spans="1:10">
      <c r="A3251">
        <v>69</v>
      </c>
      <c r="B3251">
        <v>-23.43</v>
      </c>
      <c r="C3251">
        <v>10</v>
      </c>
      <c r="D3251">
        <v>2000</v>
      </c>
      <c r="E3251">
        <v>39</v>
      </c>
      <c r="F3251">
        <f>I3251*[1]!wallScanRefl(B3251,G3180,H3180,I3180,K3180)+J3180</f>
        <v>39.345900984745015</v>
      </c>
      <c r="G3251">
        <f t="shared" si="69"/>
        <v>3.0678843909633566E-3</v>
      </c>
      <c r="I3251">
        <f>IF(B3251&gt;H3180,EXP(-1.414*M3180*J3251),1)</f>
        <v>1</v>
      </c>
      <c r="J3251">
        <f>IF(B3251&gt;H3180,B3251-H3180,0)</f>
        <v>0</v>
      </c>
    </row>
    <row r="3252" spans="1:10">
      <c r="A3252">
        <v>70</v>
      </c>
      <c r="B3252">
        <v>-23.495000000000001</v>
      </c>
      <c r="C3252">
        <v>10</v>
      </c>
      <c r="D3252">
        <v>2000</v>
      </c>
      <c r="E3252">
        <v>50</v>
      </c>
      <c r="F3252">
        <f>I3252*[1]!wallScanRefl(B3252,G3180,H3180,I3180,K3180)+J3180</f>
        <v>39.345900984745015</v>
      </c>
      <c r="G3252">
        <f t="shared" si="69"/>
        <v>2.2701965165371449</v>
      </c>
      <c r="I3252">
        <f>IF(B3252&gt;H3180,EXP(-1.414*M3180*J3252),1)</f>
        <v>1</v>
      </c>
      <c r="J3252">
        <f>IF(B3252&gt;H3180,B3252-H3180,0)</f>
        <v>0</v>
      </c>
    </row>
    <row r="3253" spans="1:10">
      <c r="A3253">
        <v>71</v>
      </c>
      <c r="B3253">
        <v>-23.56</v>
      </c>
      <c r="C3253">
        <v>10</v>
      </c>
      <c r="D3253">
        <v>2000</v>
      </c>
      <c r="E3253">
        <v>43</v>
      </c>
      <c r="F3253">
        <f>I3253*[1]!wallScanRefl(B3253,G3180,H3180,I3180,K3180)+J3180</f>
        <v>39.345900984745015</v>
      </c>
      <c r="G3253">
        <f t="shared" si="69"/>
        <v>0.31052185147180122</v>
      </c>
      <c r="I3253">
        <f>IF(B3253&gt;H3180,EXP(-1.414*M3180*J3253),1)</f>
        <v>1</v>
      </c>
      <c r="J3253">
        <f>IF(B3253&gt;H3180,B3253-H3180,0)</f>
        <v>0</v>
      </c>
    </row>
    <row r="3254" spans="1:10">
      <c r="A3254">
        <v>72</v>
      </c>
      <c r="B3254">
        <v>-23.625</v>
      </c>
      <c r="C3254">
        <v>10</v>
      </c>
      <c r="D3254">
        <v>2000</v>
      </c>
      <c r="E3254">
        <v>29</v>
      </c>
      <c r="F3254">
        <f>I3254*[1]!wallScanRefl(B3254,G3180,H3180,I3180,K3180)+J3180</f>
        <v>39.345900984745015</v>
      </c>
      <c r="G3254">
        <f t="shared" si="69"/>
        <v>3.6909540409016506</v>
      </c>
      <c r="I3254">
        <f>IF(B3254&gt;H3180,EXP(-1.414*M3180*J3254),1)</f>
        <v>1</v>
      </c>
      <c r="J3254">
        <f>IF(B3254&gt;H3180,B3254-H3180,0)</f>
        <v>0</v>
      </c>
    </row>
    <row r="3255" spans="1:10">
      <c r="A3255">
        <v>73</v>
      </c>
      <c r="B3255">
        <v>-23.69</v>
      </c>
      <c r="C3255">
        <v>10</v>
      </c>
      <c r="D3255">
        <v>2000</v>
      </c>
      <c r="E3255">
        <v>37</v>
      </c>
      <c r="F3255">
        <f>I3255*[1]!wallScanRefl(B3255,G3180,H3180,I3180,K3180)+J3180</f>
        <v>39.345900984745015</v>
      </c>
      <c r="G3255">
        <f t="shared" si="69"/>
        <v>0.1487365251412873</v>
      </c>
      <c r="I3255">
        <f>IF(B3255&gt;H3180,EXP(-1.414*M3180*J3255),1)</f>
        <v>1</v>
      </c>
      <c r="J3255">
        <f>IF(B3255&gt;H3180,B3255-H3180,0)</f>
        <v>0</v>
      </c>
    </row>
    <row r="3256" spans="1:10">
      <c r="A3256">
        <v>74</v>
      </c>
      <c r="B3256">
        <v>-23.754999999999999</v>
      </c>
      <c r="C3256">
        <v>10</v>
      </c>
      <c r="D3256">
        <v>2000</v>
      </c>
      <c r="E3256">
        <v>45</v>
      </c>
      <c r="F3256">
        <f>I3256*[1]!wallScanRefl(B3256,G3180,H3180,I3180,K3180)+J3180</f>
        <v>39.345900984745015</v>
      </c>
      <c r="G3256">
        <f t="shared" si="69"/>
        <v>0.71041857054016433</v>
      </c>
      <c r="I3256">
        <f>IF(B3256&gt;H3180,EXP(-1.414*M3180*J3256),1)</f>
        <v>1</v>
      </c>
      <c r="J3256">
        <f>IF(B3256&gt;H3180,B3256-H3180,0)</f>
        <v>0</v>
      </c>
    </row>
    <row r="3257" spans="1:10">
      <c r="A3257">
        <v>75</v>
      </c>
      <c r="B3257">
        <v>-23.815000000000001</v>
      </c>
      <c r="C3257">
        <v>10</v>
      </c>
      <c r="D3257">
        <v>2000</v>
      </c>
      <c r="E3257">
        <v>42</v>
      </c>
      <c r="F3257">
        <f>I3257*[1]!wallScanRefl(B3257,G3180,H3180,I3180,K3180)+J3180</f>
        <v>39.345900984745015</v>
      </c>
      <c r="G3257">
        <f t="shared" si="69"/>
        <v>0.16772003768517815</v>
      </c>
      <c r="I3257">
        <f>IF(B3257&gt;H3180,EXP(-1.414*M3180*J3257),1)</f>
        <v>1</v>
      </c>
      <c r="J3257">
        <f>IF(B3257&gt;H3180,B3257-H3180,0)</f>
        <v>0</v>
      </c>
    </row>
    <row r="3258" spans="1:10">
      <c r="A3258" t="s">
        <v>0</v>
      </c>
    </row>
    <row r="3259" spans="1:10">
      <c r="A3259" t="s">
        <v>0</v>
      </c>
    </row>
    <row r="3260" spans="1:10">
      <c r="A3260" t="s">
        <v>0</v>
      </c>
    </row>
    <row r="3261" spans="1:10">
      <c r="A3261" t="s">
        <v>0</v>
      </c>
    </row>
    <row r="3262" spans="1:10">
      <c r="A3262" t="s">
        <v>84</v>
      </c>
    </row>
    <row r="3263" spans="1:10">
      <c r="A3263" t="s">
        <v>2</v>
      </c>
    </row>
    <row r="3264" spans="1:10">
      <c r="A3264" t="s">
        <v>15</v>
      </c>
    </row>
    <row r="3265" spans="1:13">
      <c r="A3265" t="s">
        <v>4</v>
      </c>
    </row>
    <row r="3266" spans="1:13">
      <c r="A3266" t="s">
        <v>5</v>
      </c>
    </row>
    <row r="3267" spans="1:13">
      <c r="A3267" t="s">
        <v>6</v>
      </c>
    </row>
    <row r="3268" spans="1:13">
      <c r="A3268" t="s">
        <v>7</v>
      </c>
    </row>
    <row r="3269" spans="1:13">
      <c r="A3269" t="s">
        <v>85</v>
      </c>
    </row>
    <row r="3270" spans="1:13">
      <c r="A3270" t="s">
        <v>9</v>
      </c>
    </row>
    <row r="3271" spans="1:13">
      <c r="A3271" t="s">
        <v>10</v>
      </c>
      <c r="G3271" t="s">
        <v>159</v>
      </c>
      <c r="H3271" t="s">
        <v>160</v>
      </c>
      <c r="I3271" t="s">
        <v>161</v>
      </c>
      <c r="J3271" t="s">
        <v>162</v>
      </c>
      <c r="K3271" t="s">
        <v>109</v>
      </c>
      <c r="M3271" t="s">
        <v>163</v>
      </c>
    </row>
    <row r="3272" spans="1:13">
      <c r="A3272" t="s">
        <v>11</v>
      </c>
      <c r="G3272">
        <v>292.34051293034236</v>
      </c>
      <c r="H3272">
        <v>-20.724053259729732</v>
      </c>
      <c r="I3272">
        <v>0.61189106255805636</v>
      </c>
      <c r="J3272">
        <v>39.595799083419585</v>
      </c>
      <c r="K3272">
        <v>90</v>
      </c>
      <c r="M3272">
        <v>0.2707000861888324</v>
      </c>
    </row>
    <row r="3273" spans="1:13">
      <c r="A3273" t="s">
        <v>0</v>
      </c>
    </row>
    <row r="3274" spans="1:13">
      <c r="A3274" t="s">
        <v>130</v>
      </c>
      <c r="B3274" t="s">
        <v>123</v>
      </c>
      <c r="C3274" t="s">
        <v>112</v>
      </c>
      <c r="D3274" t="s">
        <v>129</v>
      </c>
      <c r="E3274" t="s">
        <v>128</v>
      </c>
      <c r="F3274" t="s">
        <v>164</v>
      </c>
      <c r="G3274" t="s">
        <v>165</v>
      </c>
      <c r="H3274" t="s">
        <v>166</v>
      </c>
      <c r="I3274" t="s">
        <v>167</v>
      </c>
      <c r="J3274" t="s">
        <v>157</v>
      </c>
    </row>
    <row r="3275" spans="1:13">
      <c r="A3275">
        <v>1</v>
      </c>
      <c r="B3275">
        <v>-18.989999999999998</v>
      </c>
      <c r="C3275">
        <v>9</v>
      </c>
      <c r="D3275">
        <v>2000</v>
      </c>
      <c r="E3275">
        <v>174</v>
      </c>
      <c r="F3275">
        <f>I3275*[1]!wallScanRefl(B3275,G3272,H3272,I3272,K3272)+J3272</f>
        <v>190.12782107738312</v>
      </c>
      <c r="G3275">
        <f>(F3275-E3275)^2/E3275</f>
        <v>1.4948655902533514</v>
      </c>
      <c r="H3275">
        <f>SUM(G3275:G3349)/(COUNT(G3275:G3349)-4)</f>
        <v>1.0878692492595894</v>
      </c>
      <c r="I3275">
        <f>IF(B3275&gt;H3272,EXP(-1.414*M3272*J3275),1)</f>
        <v>0.51492015418961667</v>
      </c>
      <c r="J3275">
        <f>IF(B3275&gt;H3272,B3275-H3272,0)</f>
        <v>1.734053259729734</v>
      </c>
    </row>
    <row r="3276" spans="1:13">
      <c r="A3276">
        <v>2</v>
      </c>
      <c r="B3276">
        <v>-19.074999999999999</v>
      </c>
      <c r="C3276">
        <v>10</v>
      </c>
      <c r="D3276">
        <v>2000</v>
      </c>
      <c r="E3276">
        <v>190</v>
      </c>
      <c r="F3276">
        <f>I3276*[1]!wallScanRefl(B3276,G3272,H3272,I3272,K3272)+J3272</f>
        <v>195.10599151258464</v>
      </c>
      <c r="G3276">
        <f t="shared" ref="G3276:G3339" si="70">(F3276-E3276)^2/E3276</f>
        <v>0.13721657540308607</v>
      </c>
      <c r="I3276">
        <f>IF(B3276&gt;H3272,EXP(-1.414*M3272*J3276),1)</f>
        <v>0.53194882525987541</v>
      </c>
      <c r="J3276">
        <f>IF(B3276&gt;H3272,B3276-H3272,0)</f>
        <v>1.6490532597297332</v>
      </c>
    </row>
    <row r="3277" spans="1:13">
      <c r="A3277">
        <v>3</v>
      </c>
      <c r="B3277">
        <v>-19.135000000000002</v>
      </c>
      <c r="C3277">
        <v>10</v>
      </c>
      <c r="D3277">
        <v>2000</v>
      </c>
      <c r="E3277">
        <v>210</v>
      </c>
      <c r="F3277">
        <f>I3277*[1]!wallScanRefl(B3277,G3272,H3272,I3272,K3272)+J3272</f>
        <v>198.71879636057773</v>
      </c>
      <c r="G3277">
        <f t="shared" si="70"/>
        <v>0.60602645501959207</v>
      </c>
      <c r="I3277">
        <f>IF(B3277&gt;H3272,EXP(-1.414*M3272*J3277),1)</f>
        <v>0.54430703319958007</v>
      </c>
      <c r="J3277">
        <f>IF(B3277&gt;H3272,B3277-H3272,0)</f>
        <v>1.5890532597297309</v>
      </c>
    </row>
    <row r="3278" spans="1:13">
      <c r="A3278">
        <v>4</v>
      </c>
      <c r="B3278">
        <v>-19.195</v>
      </c>
      <c r="C3278">
        <v>10</v>
      </c>
      <c r="D3278">
        <v>2000</v>
      </c>
      <c r="E3278">
        <v>209</v>
      </c>
      <c r="F3278">
        <f>I3278*[1]!wallScanRefl(B3278,G3272,H3272,I3272,K3272)+J3272</f>
        <v>202.41553370627892</v>
      </c>
      <c r="G3278">
        <f t="shared" si="70"/>
        <v>0.20744113097200478</v>
      </c>
      <c r="I3278">
        <f>IF(B3278&gt;H3272,EXP(-1.414*M3272*J3278),1)</f>
        <v>0.55695234639495661</v>
      </c>
      <c r="J3278">
        <f>IF(B3278&gt;H3272,B3278-H3272,0)</f>
        <v>1.5290532597297322</v>
      </c>
    </row>
    <row r="3279" spans="1:13">
      <c r="A3279">
        <v>5</v>
      </c>
      <c r="B3279">
        <v>-19.265000000000001</v>
      </c>
      <c r="C3279">
        <v>10</v>
      </c>
      <c r="D3279">
        <v>2000</v>
      </c>
      <c r="E3279">
        <v>209</v>
      </c>
      <c r="F3279">
        <f>I3279*[1]!wallScanRefl(B3279,G3272,H3272,I3272,K3272)+J3272</f>
        <v>206.83707919455861</v>
      </c>
      <c r="G3279">
        <f t="shared" si="70"/>
        <v>2.2383858423977141E-2</v>
      </c>
      <c r="I3279">
        <f>IF(B3279&gt;H3272,EXP(-1.414*M3272*J3279),1)</f>
        <v>0.57207698801222451</v>
      </c>
      <c r="J3279">
        <f>IF(B3279&gt;H3272,B3279-H3272,0)</f>
        <v>1.4590532597297319</v>
      </c>
    </row>
    <row r="3280" spans="1:13">
      <c r="A3280">
        <v>6</v>
      </c>
      <c r="B3280">
        <v>-19.329999999999998</v>
      </c>
      <c r="C3280">
        <v>10</v>
      </c>
      <c r="D3280">
        <v>2000</v>
      </c>
      <c r="E3280">
        <v>208</v>
      </c>
      <c r="F3280">
        <f>I3280*[1]!wallScanRefl(B3280,G3272,H3272,I3272,K3272)+J3272</f>
        <v>211.05024429222007</v>
      </c>
      <c r="G3280">
        <f t="shared" si="70"/>
        <v>4.4730722318370789E-2</v>
      </c>
      <c r="I3280">
        <f>IF(B3280&gt;H3272,EXP(-1.414*M3272*J3280),1)</f>
        <v>0.58648882937977842</v>
      </c>
      <c r="J3280">
        <f>IF(B3280&gt;H3272,B3280-H3272,0)</f>
        <v>1.3940532597297342</v>
      </c>
    </row>
    <row r="3281" spans="1:10">
      <c r="A3281">
        <v>7</v>
      </c>
      <c r="B3281">
        <v>-19.395</v>
      </c>
      <c r="C3281">
        <v>10</v>
      </c>
      <c r="D3281">
        <v>2000</v>
      </c>
      <c r="E3281">
        <v>230</v>
      </c>
      <c r="F3281">
        <f>I3281*[1]!wallScanRefl(B3281,G3272,H3272,I3272,K3272)+J3272</f>
        <v>215.36954801862436</v>
      </c>
      <c r="G3281">
        <f t="shared" si="70"/>
        <v>0.93065271817103679</v>
      </c>
      <c r="I3281">
        <f>IF(B3281&gt;H3272,EXP(-1.414*M3272*J3281),1)</f>
        <v>0.60126373581716808</v>
      </c>
      <c r="J3281">
        <f>IF(B3281&gt;H3272,B3281-H3272,0)</f>
        <v>1.3290532597297329</v>
      </c>
    </row>
    <row r="3282" spans="1:10">
      <c r="A3282">
        <v>8</v>
      </c>
      <c r="B3282">
        <v>-19.46</v>
      </c>
      <c r="C3282">
        <v>10</v>
      </c>
      <c r="D3282">
        <v>2000</v>
      </c>
      <c r="E3282">
        <v>215</v>
      </c>
      <c r="F3282">
        <f>I3282*[1]!wallScanRefl(B3282,G3272,H3272,I3272,K3272)+J3272</f>
        <v>219.7976642325568</v>
      </c>
      <c r="G3282">
        <f t="shared" si="70"/>
        <v>0.10705852134118517</v>
      </c>
      <c r="I3282">
        <f>IF(B3282&gt;H3272,EXP(-1.414*M3272*J3282),1)</f>
        <v>0.61641085370906135</v>
      </c>
      <c r="J3282">
        <f>IF(B3282&gt;H3272,B3282-H3272,0)</f>
        <v>1.2640532597297316</v>
      </c>
    </row>
    <row r="3283" spans="1:10">
      <c r="A3283">
        <v>9</v>
      </c>
      <c r="B3283">
        <v>-19.53</v>
      </c>
      <c r="C3283">
        <v>10</v>
      </c>
      <c r="D3283">
        <v>2000</v>
      </c>
      <c r="E3283">
        <v>258</v>
      </c>
      <c r="F3283">
        <f>I3283*[1]!wallScanRefl(B3283,G3272,H3272,I3272,K3272)+J3272</f>
        <v>224.69124022121272</v>
      </c>
      <c r="G3283">
        <f t="shared" si="70"/>
        <v>4.3002847984533226</v>
      </c>
      <c r="I3283">
        <f>IF(B3283&gt;H3272,EXP(-1.414*M3272*J3283),1)</f>
        <v>0.63315015521607465</v>
      </c>
      <c r="J3283">
        <f>IF(B3283&gt;H3272,B3283-H3272,0)</f>
        <v>1.1940532597297313</v>
      </c>
    </row>
    <row r="3284" spans="1:10">
      <c r="A3284">
        <v>10</v>
      </c>
      <c r="B3284">
        <v>-19.585000000000001</v>
      </c>
      <c r="C3284">
        <v>10</v>
      </c>
      <c r="D3284">
        <v>2000</v>
      </c>
      <c r="E3284">
        <v>221</v>
      </c>
      <c r="F3284">
        <f>I3284*[1]!wallScanRefl(B3284,G3272,H3272,I3272,K3272)+J3272</f>
        <v>228.62924006027254</v>
      </c>
      <c r="G3284">
        <f t="shared" si="70"/>
        <v>0.26337241582473891</v>
      </c>
      <c r="I3284">
        <f>IF(B3284&gt;H3272,EXP(-1.414*M3272*J3284),1)</f>
        <v>0.64662074743603881</v>
      </c>
      <c r="J3284">
        <f>IF(B3284&gt;H3272,B3284-H3272,0)</f>
        <v>1.1390532597297316</v>
      </c>
    </row>
    <row r="3285" spans="1:10">
      <c r="A3285">
        <v>11</v>
      </c>
      <c r="B3285">
        <v>-19.649999999999999</v>
      </c>
      <c r="C3285">
        <v>10</v>
      </c>
      <c r="D3285">
        <v>2000</v>
      </c>
      <c r="E3285">
        <v>229</v>
      </c>
      <c r="F3285">
        <f>I3285*[1]!wallScanRefl(B3285,G3272,H3272,I3272,K3272)+J3272</f>
        <v>233.39139624136169</v>
      </c>
      <c r="G3285">
        <f t="shared" si="70"/>
        <v>8.4211183181858412E-2</v>
      </c>
      <c r="I3285">
        <f>IF(B3285&gt;H3272,EXP(-1.414*M3272*J3285),1)</f>
        <v>0.66291050533977436</v>
      </c>
      <c r="J3285">
        <f>IF(B3285&gt;H3272,B3285-H3272,0)</f>
        <v>1.0740532597297339</v>
      </c>
    </row>
    <row r="3286" spans="1:10">
      <c r="A3286">
        <v>12</v>
      </c>
      <c r="B3286">
        <v>-19.715</v>
      </c>
      <c r="C3286">
        <v>9</v>
      </c>
      <c r="D3286">
        <v>2000</v>
      </c>
      <c r="E3286">
        <v>241</v>
      </c>
      <c r="F3286">
        <f>I3286*[1]!wallScanRefl(B3286,G3272,H3272,I3272,K3272)+J3272</f>
        <v>238.27352130930996</v>
      </c>
      <c r="G3286">
        <f t="shared" si="70"/>
        <v>3.0845170335215336E-2</v>
      </c>
      <c r="I3286">
        <f>IF(B3286&gt;H3272,EXP(-1.414*M3272*J3286),1)</f>
        <v>0.67961063704239455</v>
      </c>
      <c r="J3286">
        <f>IF(B3286&gt;H3272,B3286-H3272,0)</f>
        <v>1.0090532597297326</v>
      </c>
    </row>
    <row r="3287" spans="1:10">
      <c r="A3287">
        <v>13</v>
      </c>
      <c r="B3287">
        <v>-19.78</v>
      </c>
      <c r="C3287">
        <v>10</v>
      </c>
      <c r="D3287">
        <v>2000</v>
      </c>
      <c r="E3287">
        <v>226</v>
      </c>
      <c r="F3287">
        <f>I3287*[1]!wallScanRefl(B3287,G3272,H3272,I3272,K3272)+J3272</f>
        <v>243.27863753664795</v>
      </c>
      <c r="G3287">
        <f t="shared" si="70"/>
        <v>1.321023518242741</v>
      </c>
      <c r="I3287">
        <f>IF(B3287&gt;H3272,EXP(-1.414*M3272*J3287),1)</f>
        <v>0.69673148073651026</v>
      </c>
      <c r="J3287">
        <f>IF(B3287&gt;H3272,B3287-H3272,0)</f>
        <v>0.94405325972973131</v>
      </c>
    </row>
    <row r="3288" spans="1:10">
      <c r="A3288">
        <v>14</v>
      </c>
      <c r="B3288">
        <v>-19.844999999999999</v>
      </c>
      <c r="C3288">
        <v>10</v>
      </c>
      <c r="D3288">
        <v>2000</v>
      </c>
      <c r="E3288">
        <v>248</v>
      </c>
      <c r="F3288">
        <f>I3288*[1]!wallScanRefl(B3288,G3272,H3272,I3272,K3272)+J3272</f>
        <v>248.40984333340748</v>
      </c>
      <c r="G3288">
        <f t="shared" si="70"/>
        <v>6.7730466910707519E-4</v>
      </c>
      <c r="I3288">
        <f>IF(B3288&gt;H3272,EXP(-1.414*M3272*J3288),1)</f>
        <v>0.71428363505588843</v>
      </c>
      <c r="J3288">
        <f>IF(B3288&gt;H3272,B3288-H3272,0)</f>
        <v>0.87905325972973358</v>
      </c>
    </row>
    <row r="3289" spans="1:10">
      <c r="A3289">
        <v>15</v>
      </c>
      <c r="B3289">
        <v>-19.914999999999999</v>
      </c>
      <c r="C3289">
        <v>10</v>
      </c>
      <c r="D3289">
        <v>2000</v>
      </c>
      <c r="E3289">
        <v>248</v>
      </c>
      <c r="F3289">
        <f>I3289*[1]!wallScanRefl(B3289,G3272,H3272,I3272,K3272)+J3272</f>
        <v>254.08041390264205</v>
      </c>
      <c r="G3289">
        <f t="shared" si="70"/>
        <v>0.14907835978807549</v>
      </c>
      <c r="I3289">
        <f>IF(B3289&gt;H3272,EXP(-1.414*M3272*J3289),1)</f>
        <v>0.73368077749226956</v>
      </c>
      <c r="J3289">
        <f>IF(B3289&gt;H3272,B3289-H3272,0)</f>
        <v>0.8090532597297333</v>
      </c>
    </row>
    <row r="3290" spans="1:10">
      <c r="A3290">
        <v>16</v>
      </c>
      <c r="B3290">
        <v>-19.984999999999999</v>
      </c>
      <c r="C3290">
        <v>10</v>
      </c>
      <c r="D3290">
        <v>2000</v>
      </c>
      <c r="E3290">
        <v>265</v>
      </c>
      <c r="F3290">
        <f>I3290*[1]!wallScanRefl(B3290,G3272,H3272,I3272,K3272)+J3272</f>
        <v>259.90497493116857</v>
      </c>
      <c r="G3290">
        <f t="shared" si="70"/>
        <v>9.7959548875549987E-2</v>
      </c>
      <c r="I3290">
        <f>IF(B3290&gt;H3272,EXP(-1.414*M3272*J3290),1)</f>
        <v>0.75360467025055577</v>
      </c>
      <c r="J3290">
        <f>IF(B3290&gt;H3272,B3290-H3272,0)</f>
        <v>0.73905325972973301</v>
      </c>
    </row>
    <row r="3291" spans="1:10">
      <c r="A3291">
        <v>17</v>
      </c>
      <c r="B3291">
        <v>-20.045000000000002</v>
      </c>
      <c r="C3291">
        <v>10</v>
      </c>
      <c r="D3291">
        <v>2000</v>
      </c>
      <c r="E3291">
        <v>244</v>
      </c>
      <c r="F3291">
        <f>I3291*[1]!wallScanRefl(B3291,G3272,H3272,I3272,K3272)+J3272</f>
        <v>265.02318645240155</v>
      </c>
      <c r="G3291">
        <f t="shared" si="70"/>
        <v>1.8113703631657372</v>
      </c>
      <c r="I3291">
        <f>IF(B3291&gt;H3272,EXP(-1.414*M3272*J3291),1)</f>
        <v>0.77111237546024236</v>
      </c>
      <c r="J3291">
        <f>IF(B3291&gt;H3272,B3291-H3272,0)</f>
        <v>0.67905325972973074</v>
      </c>
    </row>
    <row r="3292" spans="1:10">
      <c r="A3292">
        <v>18</v>
      </c>
      <c r="B3292">
        <v>-20.114999999999998</v>
      </c>
      <c r="C3292">
        <v>10</v>
      </c>
      <c r="D3292">
        <v>2000</v>
      </c>
      <c r="E3292">
        <v>305</v>
      </c>
      <c r="F3292">
        <f>I3292*[1]!wallScanRefl(B3292,G3272,H3272,I3272,K3272)+J3272</f>
        <v>271.14491027086063</v>
      </c>
      <c r="G3292">
        <f t="shared" si="70"/>
        <v>3.7579249198953368</v>
      </c>
      <c r="I3292">
        <f>IF(B3292&gt;H3272,EXP(-1.414*M3272*J3292),1)</f>
        <v>0.79205276362983468</v>
      </c>
      <c r="J3292">
        <f>IF(B3292&gt;H3272,B3292-H3272,0)</f>
        <v>0.60905325972973401</v>
      </c>
    </row>
    <row r="3293" spans="1:10">
      <c r="A3293">
        <v>19</v>
      </c>
      <c r="B3293">
        <v>-20.175000000000001</v>
      </c>
      <c r="C3293">
        <v>10</v>
      </c>
      <c r="D3293">
        <v>2000</v>
      </c>
      <c r="E3293">
        <v>271</v>
      </c>
      <c r="F3293">
        <f>I3293*[1]!wallScanRefl(B3293,G3272,H3272,I3272,K3272)+J3272</f>
        <v>276.52424739583739</v>
      </c>
      <c r="G3293">
        <f t="shared" si="70"/>
        <v>0.11260999738160962</v>
      </c>
      <c r="I3293">
        <f>IF(B3293&gt;H3272,EXP(-1.414*M3272*J3293),1)</f>
        <v>0.81045369298121239</v>
      </c>
      <c r="J3293">
        <f>IF(B3293&gt;H3272,B3293-H3272,0)</f>
        <v>0.54905325972973174</v>
      </c>
    </row>
    <row r="3294" spans="1:10">
      <c r="A3294">
        <v>20</v>
      </c>
      <c r="B3294">
        <v>-20.245000000000001</v>
      </c>
      <c r="C3294">
        <v>10</v>
      </c>
      <c r="D3294">
        <v>2000</v>
      </c>
      <c r="E3294">
        <v>288</v>
      </c>
      <c r="F3294">
        <f>I3294*[1]!wallScanRefl(B3294,G3272,H3272,I3272,K3272)+J3272</f>
        <v>282.95829492765176</v>
      </c>
      <c r="G3294">
        <f t="shared" si="70"/>
        <v>8.8259687626881703E-2</v>
      </c>
      <c r="I3294">
        <f>IF(B3294&gt;H3272,EXP(-1.414*M3272*J3294),1)</f>
        <v>0.8324624370561311</v>
      </c>
      <c r="J3294">
        <f>IF(B3294&gt;H3272,B3294-H3272,0)</f>
        <v>0.47905325972973145</v>
      </c>
    </row>
    <row r="3295" spans="1:10">
      <c r="A3295">
        <v>21</v>
      </c>
      <c r="B3295">
        <v>-20.3</v>
      </c>
      <c r="C3295">
        <v>10</v>
      </c>
      <c r="D3295">
        <v>2000</v>
      </c>
      <c r="E3295">
        <v>287</v>
      </c>
      <c r="F3295">
        <f>I3295*[1]!wallScanRefl(B3295,G3272,H3272,I3272,K3272)+J3272</f>
        <v>288.08664228536276</v>
      </c>
      <c r="G3295">
        <f t="shared" si="70"/>
        <v>4.1142559454299486E-3</v>
      </c>
      <c r="I3295">
        <f>IF(B3295&gt;H3272,EXP(-1.414*M3272*J3295),1)</f>
        <v>0.8501734996463215</v>
      </c>
      <c r="J3295">
        <f>IF(B3295&gt;H3272,B3295-H3272,0)</f>
        <v>0.42405325972973174</v>
      </c>
    </row>
    <row r="3296" spans="1:10">
      <c r="A3296">
        <v>22</v>
      </c>
      <c r="B3296">
        <v>-20.37</v>
      </c>
      <c r="C3296">
        <v>9</v>
      </c>
      <c r="D3296">
        <v>2000</v>
      </c>
      <c r="E3296">
        <v>263</v>
      </c>
      <c r="F3296">
        <f>I3296*[1]!wallScanRefl(B3296,G3272,H3272,I3272,K3272)+J3272</f>
        <v>290.67088615465383</v>
      </c>
      <c r="G3296">
        <f t="shared" si="70"/>
        <v>2.9113229679992889</v>
      </c>
      <c r="I3296">
        <f>IF(B3296&gt;H3272,EXP(-1.414*M3272*J3296),1)</f>
        <v>0.87326087790745999</v>
      </c>
      <c r="J3296">
        <f>IF(B3296&gt;H3272,B3296-H3272,0)</f>
        <v>0.35405325972973145</v>
      </c>
    </row>
    <row r="3297" spans="1:10">
      <c r="A3297">
        <v>23</v>
      </c>
      <c r="B3297">
        <v>-20.440000000000001</v>
      </c>
      <c r="C3297">
        <v>10</v>
      </c>
      <c r="D3297">
        <v>2000</v>
      </c>
      <c r="E3297">
        <v>291</v>
      </c>
      <c r="F3297">
        <f>I3297*[1]!wallScanRefl(B3297,G3272,H3272,I3272,K3272)+J3272</f>
        <v>286.34870931213902</v>
      </c>
      <c r="G3297">
        <f t="shared" si="70"/>
        <v>7.434537822330671E-2</v>
      </c>
      <c r="I3297">
        <f>IF(B3297&gt;H3272,EXP(-1.414*M3272*J3297),1)</f>
        <v>0.89697521882409725</v>
      </c>
      <c r="J3297">
        <f>IF(B3297&gt;H3272,B3297-H3272,0)</f>
        <v>0.28405325972973117</v>
      </c>
    </row>
    <row r="3298" spans="1:10">
      <c r="A3298">
        <v>24</v>
      </c>
      <c r="B3298">
        <v>-20.51</v>
      </c>
      <c r="C3298">
        <v>10</v>
      </c>
      <c r="D3298">
        <v>2000</v>
      </c>
      <c r="E3298">
        <v>287</v>
      </c>
      <c r="F3298">
        <f>I3298*[1]!wallScanRefl(B3298,G3272,H3272,I3272,K3272)+J3272</f>
        <v>274.55671693486238</v>
      </c>
      <c r="G3298">
        <f t="shared" si="70"/>
        <v>0.53949579595519415</v>
      </c>
      <c r="I3298">
        <f>IF(B3298&gt;H3272,EXP(-1.414*M3272*J3298),1)</f>
        <v>0.9213335482432975</v>
      </c>
      <c r="J3298">
        <f>IF(B3298&gt;H3272,B3298-H3272,0)</f>
        <v>0.21405325972973088</v>
      </c>
    </row>
    <row r="3299" spans="1:10">
      <c r="A3299">
        <v>25</v>
      </c>
      <c r="B3299">
        <v>-20.565000000000001</v>
      </c>
      <c r="C3299">
        <v>9</v>
      </c>
      <c r="D3299">
        <v>2000</v>
      </c>
      <c r="E3299">
        <v>275</v>
      </c>
      <c r="F3299">
        <f>I3299*[1]!wallScanRefl(B3299,G3272,H3272,I3272,K3272)+J3272</f>
        <v>259.6654590232996</v>
      </c>
      <c r="G3299">
        <f t="shared" si="70"/>
        <v>0.85508417078583099</v>
      </c>
      <c r="I3299">
        <f>IF(B3299&gt;H3272,EXP(-1.414*M3272*J3299),1)</f>
        <v>0.94093538901473761</v>
      </c>
      <c r="J3299">
        <f>IF(B3299&gt;H3272,B3299-H3272,0)</f>
        <v>0.15905325972973117</v>
      </c>
    </row>
    <row r="3300" spans="1:10">
      <c r="A3300">
        <v>26</v>
      </c>
      <c r="B3300">
        <v>-20.635000000000002</v>
      </c>
      <c r="C3300">
        <v>10</v>
      </c>
      <c r="D3300">
        <v>2000</v>
      </c>
      <c r="E3300">
        <v>235</v>
      </c>
      <c r="F3300">
        <f>I3300*[1]!wallScanRefl(B3300,G3272,H3272,I3272,K3272)+J3272</f>
        <v>233.03641742067995</v>
      </c>
      <c r="G3300">
        <f t="shared" si="70"/>
        <v>1.640704913110284E-2</v>
      </c>
      <c r="I3300">
        <f>IF(B3300&gt;H3272,EXP(-1.414*M3272*J3300),1)</f>
        <v>0.9664875042647566</v>
      </c>
      <c r="J3300">
        <f>IF(B3300&gt;H3272,B3300-H3272,0)</f>
        <v>8.9053259729730883E-2</v>
      </c>
    </row>
    <row r="3301" spans="1:10">
      <c r="A3301">
        <v>27</v>
      </c>
      <c r="B3301">
        <v>-20.7</v>
      </c>
      <c r="C3301">
        <v>10</v>
      </c>
      <c r="D3301">
        <v>2000</v>
      </c>
      <c r="E3301">
        <v>208</v>
      </c>
      <c r="F3301">
        <f>I3301*[1]!wallScanRefl(B3301,G3272,H3272,I3272,K3272)+J3272</f>
        <v>200.08180810337731</v>
      </c>
      <c r="G3301">
        <f t="shared" si="70"/>
        <v>0.30143155246029418</v>
      </c>
      <c r="I3301">
        <f>IF(B3301&gt;H3272,EXP(-1.414*M3272*J3301),1)</f>
        <v>0.99083538905485269</v>
      </c>
      <c r="J3301">
        <f>IF(B3301&gt;H3272,B3301-H3272,0)</f>
        <v>2.4053259729733156E-2</v>
      </c>
    </row>
    <row r="3302" spans="1:10">
      <c r="A3302">
        <v>28</v>
      </c>
      <c r="B3302">
        <v>-20.765000000000001</v>
      </c>
      <c r="C3302">
        <v>10</v>
      </c>
      <c r="D3302">
        <v>2000</v>
      </c>
      <c r="E3302">
        <v>149</v>
      </c>
      <c r="F3302">
        <f>I3302*[1]!wallScanRefl(B3302,G3272,H3272,I3272,K3272)+J3272</f>
        <v>159.40899379029347</v>
      </c>
      <c r="G3302">
        <f t="shared" si="70"/>
        <v>0.72716209212327454</v>
      </c>
      <c r="I3302">
        <f>IF(B3302&gt;H3272,EXP(-1.414*M3272*J3302),1)</f>
        <v>1</v>
      </c>
      <c r="J3302">
        <f>IF(B3302&gt;H3272,B3302-H3272,0)</f>
        <v>0</v>
      </c>
    </row>
    <row r="3303" spans="1:10">
      <c r="A3303">
        <v>29</v>
      </c>
      <c r="B3303">
        <v>-20.83</v>
      </c>
      <c r="C3303">
        <v>10</v>
      </c>
      <c r="D3303">
        <v>2000</v>
      </c>
      <c r="E3303">
        <v>126</v>
      </c>
      <c r="F3303">
        <f>I3303*[1]!wallScanRefl(B3303,G3272,H3272,I3272,K3272)+J3272</f>
        <v>122.94607825916475</v>
      </c>
      <c r="G3303">
        <f t="shared" si="70"/>
        <v>7.4019349199573037E-2</v>
      </c>
      <c r="I3303">
        <f>IF(B3303&gt;H3272,EXP(-1.414*M3272*J3303),1)</f>
        <v>1</v>
      </c>
      <c r="J3303">
        <f>IF(B3303&gt;H3272,B3303-H3272,0)</f>
        <v>0</v>
      </c>
    </row>
    <row r="3304" spans="1:10">
      <c r="A3304">
        <v>30</v>
      </c>
      <c r="B3304">
        <v>-20.895</v>
      </c>
      <c r="C3304">
        <v>10</v>
      </c>
      <c r="D3304">
        <v>2000</v>
      </c>
      <c r="E3304">
        <v>74</v>
      </c>
      <c r="F3304">
        <f>I3304*[1]!wallScanRefl(B3304,G3272,H3272,I3272,K3272)+J3272</f>
        <v>93.080937622322921</v>
      </c>
      <c r="G3304">
        <f t="shared" si="70"/>
        <v>4.9200294668510578</v>
      </c>
      <c r="I3304">
        <f>IF(B3304&gt;H3272,EXP(-1.414*M3272*J3304),1)</f>
        <v>1</v>
      </c>
      <c r="J3304">
        <f>IF(B3304&gt;H3272,B3304-H3272,0)</f>
        <v>0</v>
      </c>
    </row>
    <row r="3305" spans="1:10">
      <c r="A3305">
        <v>31</v>
      </c>
      <c r="B3305">
        <v>-20.96</v>
      </c>
      <c r="C3305">
        <v>10</v>
      </c>
      <c r="D3305">
        <v>2000</v>
      </c>
      <c r="E3305">
        <v>82</v>
      </c>
      <c r="F3305">
        <f>I3305*[1]!wallScanRefl(B3305,G3272,H3272,I3272,K3272)+J3272</f>
        <v>69.81357187977018</v>
      </c>
      <c r="G3305">
        <f t="shared" si="70"/>
        <v>1.8110857357259527</v>
      </c>
      <c r="I3305">
        <f>IF(B3305&gt;H3272,EXP(-1.414*M3272*J3305),1)</f>
        <v>1</v>
      </c>
      <c r="J3305">
        <f>IF(B3305&gt;H3272,B3305-H3272,0)</f>
        <v>0</v>
      </c>
    </row>
    <row r="3306" spans="1:10">
      <c r="A3306">
        <v>32</v>
      </c>
      <c r="B3306">
        <v>-21.024999999999999</v>
      </c>
      <c r="C3306">
        <v>10</v>
      </c>
      <c r="D3306">
        <v>2000</v>
      </c>
      <c r="E3306">
        <v>63</v>
      </c>
      <c r="F3306">
        <f>I3306*[1]!wallScanRefl(B3306,G3272,H3272,I3272,K3272)+J3272</f>
        <v>53.143981031507273</v>
      </c>
      <c r="G3306">
        <f t="shared" si="70"/>
        <v>1.5419223794807686</v>
      </c>
      <c r="I3306">
        <f>IF(B3306&gt;H3272,EXP(-1.414*M3272*J3306),1)</f>
        <v>1</v>
      </c>
      <c r="J3306">
        <f>IF(B3306&gt;H3272,B3306-H3272,0)</f>
        <v>0</v>
      </c>
    </row>
    <row r="3307" spans="1:10">
      <c r="A3307">
        <v>33</v>
      </c>
      <c r="B3307">
        <v>-21.09</v>
      </c>
      <c r="C3307">
        <v>10</v>
      </c>
      <c r="D3307">
        <v>2000</v>
      </c>
      <c r="E3307">
        <v>46</v>
      </c>
      <c r="F3307">
        <f>I3307*[1]!wallScanRefl(B3307,G3272,H3272,I3272,K3272)+J3272</f>
        <v>43.072165077532368</v>
      </c>
      <c r="G3307">
        <f t="shared" si="70"/>
        <v>0.18635255072219661</v>
      </c>
      <c r="I3307">
        <f>IF(B3307&gt;H3272,EXP(-1.414*M3272*J3307),1)</f>
        <v>1</v>
      </c>
      <c r="J3307">
        <f>IF(B3307&gt;H3272,B3307-H3272,0)</f>
        <v>0</v>
      </c>
    </row>
    <row r="3308" spans="1:10">
      <c r="A3308">
        <v>34</v>
      </c>
      <c r="B3308">
        <v>-21.155000000000001</v>
      </c>
      <c r="C3308">
        <v>10</v>
      </c>
      <c r="D3308">
        <v>2000</v>
      </c>
      <c r="E3308">
        <v>38</v>
      </c>
      <c r="F3308">
        <f>I3308*[1]!wallScanRefl(B3308,G3272,H3272,I3272,K3272)+J3272</f>
        <v>39.598124017846558</v>
      </c>
      <c r="G3308">
        <f t="shared" si="70"/>
        <v>6.721053622152702E-2</v>
      </c>
      <c r="I3308">
        <f>IF(B3308&gt;H3272,EXP(-1.414*M3272*J3308),1)</f>
        <v>1</v>
      </c>
      <c r="J3308">
        <f>IF(B3308&gt;H3272,B3308-H3272,0)</f>
        <v>0</v>
      </c>
    </row>
    <row r="3309" spans="1:10">
      <c r="A3309">
        <v>35</v>
      </c>
      <c r="B3309">
        <v>-21.225000000000001</v>
      </c>
      <c r="C3309">
        <v>10</v>
      </c>
      <c r="D3309">
        <v>2000</v>
      </c>
      <c r="E3309">
        <v>44</v>
      </c>
      <c r="F3309">
        <f>I3309*[1]!wallScanRefl(B3309,G3272,H3272,I3272,K3272)+J3272</f>
        <v>39.595799083419585</v>
      </c>
      <c r="G3309">
        <f t="shared" si="70"/>
        <v>0.44084058440017643</v>
      </c>
      <c r="I3309">
        <f>IF(B3309&gt;H3272,EXP(-1.414*M3272*J3309),1)</f>
        <v>1</v>
      </c>
      <c r="J3309">
        <f>IF(B3309&gt;H3272,B3309-H3272,0)</f>
        <v>0</v>
      </c>
    </row>
    <row r="3310" spans="1:10">
      <c r="A3310">
        <v>36</v>
      </c>
      <c r="B3310">
        <v>-21.28</v>
      </c>
      <c r="C3310">
        <v>10</v>
      </c>
      <c r="D3310">
        <v>2000</v>
      </c>
      <c r="E3310">
        <v>44</v>
      </c>
      <c r="F3310">
        <f>I3310*[1]!wallScanRefl(B3310,G3272,H3272,I3272,K3272)+J3272</f>
        <v>39.595799083419585</v>
      </c>
      <c r="G3310">
        <f t="shared" si="70"/>
        <v>0.44084058440017643</v>
      </c>
      <c r="I3310">
        <f>IF(B3310&gt;H3272,EXP(-1.414*M3272*J3310),1)</f>
        <v>1</v>
      </c>
      <c r="J3310">
        <f>IF(B3310&gt;H3272,B3310-H3272,0)</f>
        <v>0</v>
      </c>
    </row>
    <row r="3311" spans="1:10">
      <c r="A3311">
        <v>37</v>
      </c>
      <c r="B3311">
        <v>-21.35</v>
      </c>
      <c r="C3311">
        <v>10</v>
      </c>
      <c r="D3311">
        <v>2000</v>
      </c>
      <c r="E3311">
        <v>42</v>
      </c>
      <c r="F3311">
        <f>I3311*[1]!wallScanRefl(B3311,G3272,H3272,I3272,K3272)+J3272</f>
        <v>39.595799083419585</v>
      </c>
      <c r="G3311">
        <f t="shared" si="70"/>
        <v>0.1376233820782406</v>
      </c>
      <c r="I3311">
        <f>IF(B3311&gt;H3272,EXP(-1.414*M3272*J3311),1)</f>
        <v>1</v>
      </c>
      <c r="J3311">
        <f>IF(B3311&gt;H3272,B3311-H3272,0)</f>
        <v>0</v>
      </c>
    </row>
    <row r="3312" spans="1:10">
      <c r="A3312">
        <v>38</v>
      </c>
      <c r="B3312">
        <v>-21.405000000000001</v>
      </c>
      <c r="C3312">
        <v>10</v>
      </c>
      <c r="D3312">
        <v>2000</v>
      </c>
      <c r="E3312">
        <v>39</v>
      </c>
      <c r="F3312">
        <f>I3312*[1]!wallScanRefl(B3312,G3272,H3272,I3272,K3272)+J3272</f>
        <v>39.595799083419585</v>
      </c>
      <c r="G3312">
        <f t="shared" si="70"/>
        <v>9.1019627641953354E-3</v>
      </c>
      <c r="I3312">
        <f>IF(B3312&gt;H3272,EXP(-1.414*M3272*J3312),1)</f>
        <v>1</v>
      </c>
      <c r="J3312">
        <f>IF(B3312&gt;H3272,B3312-H3272,0)</f>
        <v>0</v>
      </c>
    </row>
    <row r="3313" spans="1:10">
      <c r="A3313">
        <v>39</v>
      </c>
      <c r="B3313">
        <v>-21.475000000000001</v>
      </c>
      <c r="C3313">
        <v>10</v>
      </c>
      <c r="D3313">
        <v>2000</v>
      </c>
      <c r="E3313">
        <v>51</v>
      </c>
      <c r="F3313">
        <f>I3313*[1]!wallScanRefl(B3313,G3272,H3272,I3272,K3272)+J3272</f>
        <v>39.595799083419585</v>
      </c>
      <c r="G3313">
        <f t="shared" si="70"/>
        <v>2.5501136969751683</v>
      </c>
      <c r="I3313">
        <f>IF(B3313&gt;H3272,EXP(-1.414*M3272*J3313),1)</f>
        <v>1</v>
      </c>
      <c r="J3313">
        <f>IF(B3313&gt;H3272,B3313-H3272,0)</f>
        <v>0</v>
      </c>
    </row>
    <row r="3314" spans="1:10">
      <c r="A3314">
        <v>40</v>
      </c>
      <c r="B3314">
        <v>-21.54</v>
      </c>
      <c r="C3314">
        <v>10</v>
      </c>
      <c r="D3314">
        <v>2000</v>
      </c>
      <c r="E3314">
        <v>42</v>
      </c>
      <c r="F3314">
        <f>I3314*[1]!wallScanRefl(B3314,G3272,H3272,I3272,K3272)+J3272</f>
        <v>39.595799083419585</v>
      </c>
      <c r="G3314">
        <f t="shared" si="70"/>
        <v>0.1376233820782406</v>
      </c>
      <c r="I3314">
        <f>IF(B3314&gt;H3272,EXP(-1.414*M3272*J3314),1)</f>
        <v>1</v>
      </c>
      <c r="J3314">
        <f>IF(B3314&gt;H3272,B3314-H3272,0)</f>
        <v>0</v>
      </c>
    </row>
    <row r="3315" spans="1:10">
      <c r="A3315">
        <v>41</v>
      </c>
      <c r="B3315">
        <v>-21.61</v>
      </c>
      <c r="C3315">
        <v>10</v>
      </c>
      <c r="D3315">
        <v>2000</v>
      </c>
      <c r="E3315">
        <v>41</v>
      </c>
      <c r="F3315">
        <f>I3315*[1]!wallScanRefl(B3315,G3272,H3272,I3272,K3272)+J3272</f>
        <v>39.595799083419585</v>
      </c>
      <c r="G3315">
        <f t="shared" si="70"/>
        <v>4.8092200344518936E-2</v>
      </c>
      <c r="I3315">
        <f>IF(B3315&gt;H3272,EXP(-1.414*M3272*J3315),1)</f>
        <v>1</v>
      </c>
      <c r="J3315">
        <f>IF(B3315&gt;H3272,B3315-H3272,0)</f>
        <v>0</v>
      </c>
    </row>
    <row r="3316" spans="1:10">
      <c r="A3316">
        <v>42</v>
      </c>
      <c r="B3316">
        <v>-21.675000000000001</v>
      </c>
      <c r="C3316">
        <v>10</v>
      </c>
      <c r="D3316">
        <v>2000</v>
      </c>
      <c r="E3316">
        <v>47</v>
      </c>
      <c r="F3316">
        <f>I3316*[1]!wallScanRefl(B3316,G3272,H3272,I3272,K3272)+J3272</f>
        <v>39.595799083419585</v>
      </c>
      <c r="G3316">
        <f t="shared" si="70"/>
        <v>1.1664296002785159</v>
      </c>
      <c r="I3316">
        <f>IF(B3316&gt;H3272,EXP(-1.414*M3272*J3316),1)</f>
        <v>1</v>
      </c>
      <c r="J3316">
        <f>IF(B3316&gt;H3272,B3316-H3272,0)</f>
        <v>0</v>
      </c>
    </row>
    <row r="3317" spans="1:10">
      <c r="A3317">
        <v>43</v>
      </c>
      <c r="B3317">
        <v>-21.734999999999999</v>
      </c>
      <c r="C3317">
        <v>10</v>
      </c>
      <c r="D3317">
        <v>2000</v>
      </c>
      <c r="E3317">
        <v>44</v>
      </c>
      <c r="F3317">
        <f>I3317*[1]!wallScanRefl(B3317,G3272,H3272,I3272,K3272)+J3272</f>
        <v>39.595799083419585</v>
      </c>
      <c r="G3317">
        <f t="shared" si="70"/>
        <v>0.44084058440017643</v>
      </c>
      <c r="I3317">
        <f>IF(B3317&gt;H3272,EXP(-1.414*M3272*J3317),1)</f>
        <v>1</v>
      </c>
      <c r="J3317">
        <f>IF(B3317&gt;H3272,B3317-H3272,0)</f>
        <v>0</v>
      </c>
    </row>
    <row r="3318" spans="1:10">
      <c r="A3318">
        <v>44</v>
      </c>
      <c r="B3318">
        <v>-21.805</v>
      </c>
      <c r="C3318">
        <v>10</v>
      </c>
      <c r="D3318">
        <v>2000</v>
      </c>
      <c r="E3318">
        <v>53</v>
      </c>
      <c r="F3318">
        <f>I3318*[1]!wallScanRefl(B3318,G3272,H3272,I3272,K3272)+J3272</f>
        <v>39.595799083419585</v>
      </c>
      <c r="G3318">
        <f t="shared" si="70"/>
        <v>3.3900490983406648</v>
      </c>
      <c r="I3318">
        <f>IF(B3318&gt;H3272,EXP(-1.414*M3272*J3318),1)</f>
        <v>1</v>
      </c>
      <c r="J3318">
        <f>IF(B3318&gt;H3272,B3318-H3272,0)</f>
        <v>0</v>
      </c>
    </row>
    <row r="3319" spans="1:10">
      <c r="A3319">
        <v>45</v>
      </c>
      <c r="B3319">
        <v>-21.875</v>
      </c>
      <c r="C3319">
        <v>10</v>
      </c>
      <c r="D3319">
        <v>2000</v>
      </c>
      <c r="E3319">
        <v>44</v>
      </c>
      <c r="F3319">
        <f>I3319*[1]!wallScanRefl(B3319,G3272,H3272,I3272,K3272)+J3272</f>
        <v>39.595799083419585</v>
      </c>
      <c r="G3319">
        <f t="shared" si="70"/>
        <v>0.44084058440017643</v>
      </c>
      <c r="I3319">
        <f>IF(B3319&gt;H3272,EXP(-1.414*M3272*J3319),1)</f>
        <v>1</v>
      </c>
      <c r="J3319">
        <f>IF(B3319&gt;H3272,B3319-H3272,0)</f>
        <v>0</v>
      </c>
    </row>
    <row r="3320" spans="1:10">
      <c r="A3320">
        <v>46</v>
      </c>
      <c r="B3320">
        <v>-21.93</v>
      </c>
      <c r="C3320">
        <v>10</v>
      </c>
      <c r="D3320">
        <v>2000</v>
      </c>
      <c r="E3320">
        <v>48</v>
      </c>
      <c r="F3320">
        <f>I3320*[1]!wallScanRefl(B3320,G3272,H3272,I3272,K3272)+J3272</f>
        <v>39.595799083419585</v>
      </c>
      <c r="G3320">
        <f t="shared" si="70"/>
        <v>1.4714706884635642</v>
      </c>
      <c r="I3320">
        <f>IF(B3320&gt;H3272,EXP(-1.414*M3272*J3320),1)</f>
        <v>1</v>
      </c>
      <c r="J3320">
        <f>IF(B3320&gt;H3272,B3320-H3272,0)</f>
        <v>0</v>
      </c>
    </row>
    <row r="3321" spans="1:10">
      <c r="A3321">
        <v>47</v>
      </c>
      <c r="B3321">
        <v>-21.995000000000001</v>
      </c>
      <c r="C3321">
        <v>9</v>
      </c>
      <c r="D3321">
        <v>2000</v>
      </c>
      <c r="E3321">
        <v>45</v>
      </c>
      <c r="F3321">
        <f>I3321*[1]!wallScanRefl(B3321,G3272,H3272,I3272,K3272)+J3272</f>
        <v>39.595799083419585</v>
      </c>
      <c r="G3321">
        <f t="shared" si="70"/>
        <v>0.64900861215041317</v>
      </c>
      <c r="I3321">
        <f>IF(B3321&gt;H3272,EXP(-1.414*M3272*J3321),1)</f>
        <v>1</v>
      </c>
      <c r="J3321">
        <f>IF(B3321&gt;H3272,B3321-H3272,0)</f>
        <v>0</v>
      </c>
    </row>
    <row r="3322" spans="1:10">
      <c r="A3322">
        <v>48</v>
      </c>
      <c r="B3322">
        <v>-22.07</v>
      </c>
      <c r="C3322">
        <v>10</v>
      </c>
      <c r="D3322">
        <v>2000</v>
      </c>
      <c r="E3322">
        <v>39</v>
      </c>
      <c r="F3322">
        <f>I3322*[1]!wallScanRefl(B3322,G3272,H3272,I3272,K3272)+J3272</f>
        <v>39.595799083419585</v>
      </c>
      <c r="G3322">
        <f t="shared" si="70"/>
        <v>9.1019627641953354E-3</v>
      </c>
      <c r="I3322">
        <f>IF(B3322&gt;H3272,EXP(-1.414*M3272*J3322),1)</f>
        <v>1</v>
      </c>
      <c r="J3322">
        <f>IF(B3322&gt;H3272,B3322-H3272,0)</f>
        <v>0</v>
      </c>
    </row>
    <row r="3323" spans="1:10">
      <c r="A3323">
        <v>49</v>
      </c>
      <c r="B3323">
        <v>-22.135000000000002</v>
      </c>
      <c r="C3323">
        <v>10</v>
      </c>
      <c r="D3323">
        <v>2000</v>
      </c>
      <c r="E3323">
        <v>46</v>
      </c>
      <c r="F3323">
        <f>I3323*[1]!wallScanRefl(B3323,G3272,H3272,I3272,K3272)+J3272</f>
        <v>39.595799083419585</v>
      </c>
      <c r="G3323">
        <f t="shared" si="70"/>
        <v>0.89160411695498742</v>
      </c>
      <c r="I3323">
        <f>IF(B3323&gt;H3272,EXP(-1.414*M3272*J3323),1)</f>
        <v>1</v>
      </c>
      <c r="J3323">
        <f>IF(B3323&gt;H3272,B3323-H3272,0)</f>
        <v>0</v>
      </c>
    </row>
    <row r="3324" spans="1:10">
      <c r="A3324">
        <v>50</v>
      </c>
      <c r="B3324">
        <v>-22.19</v>
      </c>
      <c r="C3324">
        <v>10</v>
      </c>
      <c r="D3324">
        <v>2000</v>
      </c>
      <c r="E3324">
        <v>37</v>
      </c>
      <c r="F3324">
        <f>I3324*[1]!wallScanRefl(B3324,G3272,H3272,I3272,K3272)+J3272</f>
        <v>39.595799083419585</v>
      </c>
      <c r="G3324">
        <f t="shared" si="70"/>
        <v>0.18211278058059352</v>
      </c>
      <c r="I3324">
        <f>IF(B3324&gt;H3272,EXP(-1.414*M3272*J3324),1)</f>
        <v>1</v>
      </c>
      <c r="J3324">
        <f>IF(B3324&gt;H3272,B3324-H3272,0)</f>
        <v>0</v>
      </c>
    </row>
    <row r="3325" spans="1:10">
      <c r="A3325">
        <v>51</v>
      </c>
      <c r="B3325">
        <v>-22.254999999999999</v>
      </c>
      <c r="C3325">
        <v>10</v>
      </c>
      <c r="D3325">
        <v>2000</v>
      </c>
      <c r="E3325">
        <v>41</v>
      </c>
      <c r="F3325">
        <f>I3325*[1]!wallScanRefl(B3325,G3272,H3272,I3272,K3272)+J3272</f>
        <v>39.595799083419585</v>
      </c>
      <c r="G3325">
        <f t="shared" si="70"/>
        <v>4.8092200344518936E-2</v>
      </c>
      <c r="I3325">
        <f>IF(B3325&gt;H3272,EXP(-1.414*M3272*J3325),1)</f>
        <v>1</v>
      </c>
      <c r="J3325">
        <f>IF(B3325&gt;H3272,B3325-H3272,0)</f>
        <v>0</v>
      </c>
    </row>
    <row r="3326" spans="1:10">
      <c r="A3326">
        <v>52</v>
      </c>
      <c r="B3326">
        <v>-22.324999999999999</v>
      </c>
      <c r="C3326">
        <v>10</v>
      </c>
      <c r="D3326">
        <v>2000</v>
      </c>
      <c r="E3326">
        <v>33</v>
      </c>
      <c r="F3326">
        <f>I3326*[1]!wallScanRefl(B3326,G3272,H3272,I3272,K3272)+J3272</f>
        <v>39.595799083419585</v>
      </c>
      <c r="G3326">
        <f t="shared" si="70"/>
        <v>1.3183201681466254</v>
      </c>
      <c r="I3326">
        <f>IF(B3326&gt;H3272,EXP(-1.414*M3272*J3326),1)</f>
        <v>1</v>
      </c>
      <c r="J3326">
        <f>IF(B3326&gt;H3272,B3326-H3272,0)</f>
        <v>0</v>
      </c>
    </row>
    <row r="3327" spans="1:10">
      <c r="A3327">
        <v>53</v>
      </c>
      <c r="B3327">
        <v>-22.385000000000002</v>
      </c>
      <c r="C3327">
        <v>9</v>
      </c>
      <c r="D3327">
        <v>2000</v>
      </c>
      <c r="E3327">
        <v>32</v>
      </c>
      <c r="F3327">
        <f>I3327*[1]!wallScanRefl(B3327,G3272,H3272,I3272,K3272)+J3272</f>
        <v>39.595799083419585</v>
      </c>
      <c r="G3327">
        <f t="shared" si="70"/>
        <v>1.8030051161149316</v>
      </c>
      <c r="I3327">
        <f>IF(B3327&gt;H3272,EXP(-1.414*M3272*J3327),1)</f>
        <v>1</v>
      </c>
      <c r="J3327">
        <f>IF(B3327&gt;H3272,B3327-H3272,0)</f>
        <v>0</v>
      </c>
    </row>
    <row r="3328" spans="1:10">
      <c r="A3328">
        <v>54</v>
      </c>
      <c r="B3328">
        <v>-22.454999999999998</v>
      </c>
      <c r="C3328">
        <v>10</v>
      </c>
      <c r="D3328">
        <v>2000</v>
      </c>
      <c r="E3328">
        <v>37</v>
      </c>
      <c r="F3328">
        <f>I3328*[1]!wallScanRefl(B3328,G3272,H3272,I3272,K3272)+J3272</f>
        <v>39.595799083419585</v>
      </c>
      <c r="G3328">
        <f t="shared" si="70"/>
        <v>0.18211278058059352</v>
      </c>
      <c r="I3328">
        <f>IF(B3328&gt;H3272,EXP(-1.414*M3272*J3328),1)</f>
        <v>1</v>
      </c>
      <c r="J3328">
        <f>IF(B3328&gt;H3272,B3328-H3272,0)</f>
        <v>0</v>
      </c>
    </row>
    <row r="3329" spans="1:10">
      <c r="A3329">
        <v>55</v>
      </c>
      <c r="B3329">
        <v>-22.515000000000001</v>
      </c>
      <c r="C3329">
        <v>10</v>
      </c>
      <c r="D3329">
        <v>2000</v>
      </c>
      <c r="E3329">
        <v>50</v>
      </c>
      <c r="F3329">
        <f>I3329*[1]!wallScanRefl(B3329,G3272,H3272,I3272,K3272)+J3272</f>
        <v>39.595799083419585</v>
      </c>
      <c r="G3329">
        <f t="shared" si="70"/>
        <v>2.1649479342514546</v>
      </c>
      <c r="I3329">
        <f>IF(B3329&gt;H3272,EXP(-1.414*M3272*J3329),1)</f>
        <v>1</v>
      </c>
      <c r="J3329">
        <f>IF(B3329&gt;H3272,B3329-H3272,0)</f>
        <v>0</v>
      </c>
    </row>
    <row r="3330" spans="1:10">
      <c r="A3330">
        <v>56</v>
      </c>
      <c r="B3330">
        <v>-22.58</v>
      </c>
      <c r="C3330">
        <v>10</v>
      </c>
      <c r="D3330">
        <v>2000</v>
      </c>
      <c r="E3330">
        <v>46</v>
      </c>
      <c r="F3330">
        <f>I3330*[1]!wallScanRefl(B3330,G3272,H3272,I3272,K3272)+J3272</f>
        <v>39.595799083419585</v>
      </c>
      <c r="G3330">
        <f t="shared" si="70"/>
        <v>0.89160411695498742</v>
      </c>
      <c r="I3330">
        <f>IF(B3330&gt;H3272,EXP(-1.414*M3272*J3330),1)</f>
        <v>1</v>
      </c>
      <c r="J3330">
        <f>IF(B3330&gt;H3272,B3330-H3272,0)</f>
        <v>0</v>
      </c>
    </row>
    <row r="3331" spans="1:10">
      <c r="A3331">
        <v>57</v>
      </c>
      <c r="B3331">
        <v>-22.645</v>
      </c>
      <c r="C3331">
        <v>10</v>
      </c>
      <c r="D3331">
        <v>2000</v>
      </c>
      <c r="E3331">
        <v>38</v>
      </c>
      <c r="F3331">
        <f>I3331*[1]!wallScanRefl(B3331,G3272,H3272,I3272,K3272)+J3272</f>
        <v>39.595799083419585</v>
      </c>
      <c r="G3331">
        <f t="shared" si="70"/>
        <v>6.7015124069547086E-2</v>
      </c>
      <c r="I3331">
        <f>IF(B3331&gt;H3272,EXP(-1.414*M3272*J3331),1)</f>
        <v>1</v>
      </c>
      <c r="J3331">
        <f>IF(B3331&gt;H3272,B3331-H3272,0)</f>
        <v>0</v>
      </c>
    </row>
    <row r="3332" spans="1:10">
      <c r="A3332">
        <v>58</v>
      </c>
      <c r="B3332">
        <v>-22.71</v>
      </c>
      <c r="C3332">
        <v>10</v>
      </c>
      <c r="D3332">
        <v>2000</v>
      </c>
      <c r="E3332">
        <v>40</v>
      </c>
      <c r="F3332">
        <f>I3332*[1]!wallScanRefl(B3332,G3272,H3272,I3272,K3272)+J3272</f>
        <v>39.595799083419585</v>
      </c>
      <c r="G3332">
        <f t="shared" si="70"/>
        <v>4.0844595241111819E-3</v>
      </c>
      <c r="I3332">
        <f>IF(B3332&gt;H3272,EXP(-1.414*M3272*J3332),1)</f>
        <v>1</v>
      </c>
      <c r="J3332">
        <f>IF(B3332&gt;H3272,B3332-H3272,0)</f>
        <v>0</v>
      </c>
    </row>
    <row r="3333" spans="1:10">
      <c r="A3333">
        <v>59</v>
      </c>
      <c r="B3333">
        <v>-22.78</v>
      </c>
      <c r="C3333">
        <v>10</v>
      </c>
      <c r="D3333">
        <v>2000</v>
      </c>
      <c r="E3333">
        <v>37</v>
      </c>
      <c r="F3333">
        <f>I3333*[1]!wallScanRefl(B3333,G3272,H3272,I3272,K3272)+J3272</f>
        <v>39.595799083419585</v>
      </c>
      <c r="G3333">
        <f t="shared" si="70"/>
        <v>0.18211278058059352</v>
      </c>
      <c r="I3333">
        <f>IF(B3333&gt;H3272,EXP(-1.414*M3272*J3333),1)</f>
        <v>1</v>
      </c>
      <c r="J3333">
        <f>IF(B3333&gt;H3272,B3333-H3272,0)</f>
        <v>0</v>
      </c>
    </row>
    <row r="3334" spans="1:10">
      <c r="A3334">
        <v>60</v>
      </c>
      <c r="B3334">
        <v>-22.84</v>
      </c>
      <c r="C3334">
        <v>10</v>
      </c>
      <c r="D3334">
        <v>2000</v>
      </c>
      <c r="E3334">
        <v>36</v>
      </c>
      <c r="F3334">
        <f>I3334*[1]!wallScanRefl(B3334,G3272,H3272,I3272,K3272)+J3272</f>
        <v>39.595799083419585</v>
      </c>
      <c r="G3334">
        <f t="shared" si="70"/>
        <v>0.3591603068978092</v>
      </c>
      <c r="I3334">
        <f>IF(B3334&gt;H3272,EXP(-1.414*M3272*J3334),1)</f>
        <v>1</v>
      </c>
      <c r="J3334">
        <f>IF(B3334&gt;H3272,B3334-H3272,0)</f>
        <v>0</v>
      </c>
    </row>
    <row r="3335" spans="1:10">
      <c r="A3335">
        <v>61</v>
      </c>
      <c r="B3335">
        <v>-22.91</v>
      </c>
      <c r="C3335">
        <v>10</v>
      </c>
      <c r="D3335">
        <v>2000</v>
      </c>
      <c r="E3335">
        <v>33</v>
      </c>
      <c r="F3335">
        <f>I3335*[1]!wallScanRefl(B3335,G3272,H3272,I3272,K3272)+J3272</f>
        <v>39.595799083419585</v>
      </c>
      <c r="G3335">
        <f t="shared" si="70"/>
        <v>1.3183201681466254</v>
      </c>
      <c r="I3335">
        <f>IF(B3335&gt;H3272,EXP(-1.414*M3272*J3335),1)</f>
        <v>1</v>
      </c>
      <c r="J3335">
        <f>IF(B3335&gt;H3272,B3335-H3272,0)</f>
        <v>0</v>
      </c>
    </row>
    <row r="3336" spans="1:10">
      <c r="A3336">
        <v>62</v>
      </c>
      <c r="B3336">
        <v>-22.97</v>
      </c>
      <c r="C3336">
        <v>9</v>
      </c>
      <c r="D3336">
        <v>2000</v>
      </c>
      <c r="E3336">
        <v>28</v>
      </c>
      <c r="F3336">
        <f>I3336*[1]!wallScanRefl(B3336,G3272,H3272,I3272,K3272)+J3272</f>
        <v>39.595799083419585</v>
      </c>
      <c r="G3336">
        <f t="shared" si="70"/>
        <v>4.8022341565369464</v>
      </c>
      <c r="I3336">
        <f>IF(B3336&gt;H3272,EXP(-1.414*M3272*J3336),1)</f>
        <v>1</v>
      </c>
      <c r="J3336">
        <f>IF(B3336&gt;H3272,B3336-H3272,0)</f>
        <v>0</v>
      </c>
    </row>
    <row r="3337" spans="1:10">
      <c r="A3337">
        <v>63</v>
      </c>
      <c r="B3337">
        <v>-23.045000000000002</v>
      </c>
      <c r="C3337">
        <v>10</v>
      </c>
      <c r="D3337">
        <v>2000</v>
      </c>
      <c r="E3337">
        <v>37</v>
      </c>
      <c r="F3337">
        <f>I3337*[1]!wallScanRefl(B3337,G3272,H3272,I3272,K3272)+J3272</f>
        <v>39.595799083419585</v>
      </c>
      <c r="G3337">
        <f t="shared" si="70"/>
        <v>0.18211278058059352</v>
      </c>
      <c r="I3337">
        <f>IF(B3337&gt;H3272,EXP(-1.414*M3272*J3337),1)</f>
        <v>1</v>
      </c>
      <c r="J3337">
        <f>IF(B3337&gt;H3272,B3337-H3272,0)</f>
        <v>0</v>
      </c>
    </row>
    <row r="3338" spans="1:10">
      <c r="A3338">
        <v>64</v>
      </c>
      <c r="B3338">
        <v>-23.1</v>
      </c>
      <c r="C3338">
        <v>10</v>
      </c>
      <c r="D3338">
        <v>2000</v>
      </c>
      <c r="E3338">
        <v>24</v>
      </c>
      <c r="F3338">
        <f>I3338*[1]!wallScanRefl(B3338,G3272,H3272,I3272,K3272)+J3272</f>
        <v>39.595799083419585</v>
      </c>
      <c r="G3338">
        <f t="shared" si="70"/>
        <v>10.1345395437663</v>
      </c>
      <c r="I3338">
        <f>IF(B3338&gt;H3272,EXP(-1.414*M3272*J3338),1)</f>
        <v>1</v>
      </c>
      <c r="J3338">
        <f>IF(B3338&gt;H3272,B3338-H3272,0)</f>
        <v>0</v>
      </c>
    </row>
    <row r="3339" spans="1:10">
      <c r="A3339">
        <v>65</v>
      </c>
      <c r="B3339">
        <v>-23.17</v>
      </c>
      <c r="C3339">
        <v>10</v>
      </c>
      <c r="D3339">
        <v>2000</v>
      </c>
      <c r="E3339">
        <v>41</v>
      </c>
      <c r="F3339">
        <f>I3339*[1]!wallScanRefl(B3339,G3272,H3272,I3272,K3272)+J3272</f>
        <v>39.595799083419585</v>
      </c>
      <c r="G3339">
        <f t="shared" si="70"/>
        <v>4.8092200344518936E-2</v>
      </c>
      <c r="I3339">
        <f>IF(B3339&gt;H3272,EXP(-1.414*M3272*J3339),1)</f>
        <v>1</v>
      </c>
      <c r="J3339">
        <f>IF(B3339&gt;H3272,B3339-H3272,0)</f>
        <v>0</v>
      </c>
    </row>
    <row r="3340" spans="1:10">
      <c r="A3340">
        <v>66</v>
      </c>
      <c r="B3340">
        <v>-23.234999999999999</v>
      </c>
      <c r="C3340">
        <v>10</v>
      </c>
      <c r="D3340">
        <v>2000</v>
      </c>
      <c r="E3340">
        <v>35</v>
      </c>
      <c r="F3340">
        <f>I3340*[1]!wallScanRefl(B3340,G3272,H3272,I3272,K3272)+J3272</f>
        <v>39.595799083419585</v>
      </c>
      <c r="G3340">
        <f t="shared" ref="G3340:G3349" si="71">(F3340-E3340)^2/E3340</f>
        <v>0.60346769186172289</v>
      </c>
      <c r="I3340">
        <f>IF(B3340&gt;H3272,EXP(-1.414*M3272*J3340),1)</f>
        <v>1</v>
      </c>
      <c r="J3340">
        <f>IF(B3340&gt;H3272,B3340-H3272,0)</f>
        <v>0</v>
      </c>
    </row>
    <row r="3341" spans="1:10">
      <c r="A3341">
        <v>67</v>
      </c>
      <c r="B3341">
        <v>-23.3</v>
      </c>
      <c r="C3341">
        <v>10</v>
      </c>
      <c r="D3341">
        <v>2000</v>
      </c>
      <c r="E3341">
        <v>40</v>
      </c>
      <c r="F3341">
        <f>I3341*[1]!wallScanRefl(B3341,G3272,H3272,I3272,K3272)+J3272</f>
        <v>39.595799083419585</v>
      </c>
      <c r="G3341">
        <f t="shared" si="71"/>
        <v>4.0844595241111819E-3</v>
      </c>
      <c r="I3341">
        <f>IF(B3341&gt;H3272,EXP(-1.414*M3272*J3341),1)</f>
        <v>1</v>
      </c>
      <c r="J3341">
        <f>IF(B3341&gt;H3272,B3341-H3272,0)</f>
        <v>0</v>
      </c>
    </row>
    <row r="3342" spans="1:10">
      <c r="A3342">
        <v>68</v>
      </c>
      <c r="B3342">
        <v>-23.36</v>
      </c>
      <c r="C3342">
        <v>10</v>
      </c>
      <c r="D3342">
        <v>2000</v>
      </c>
      <c r="E3342">
        <v>48</v>
      </c>
      <c r="F3342">
        <f>I3342*[1]!wallScanRefl(B3342,G3272,H3272,I3272,K3272)+J3272</f>
        <v>39.595799083419585</v>
      </c>
      <c r="G3342">
        <f t="shared" si="71"/>
        <v>1.4714706884635642</v>
      </c>
      <c r="I3342">
        <f>IF(B3342&gt;H3272,EXP(-1.414*M3272*J3342),1)</f>
        <v>1</v>
      </c>
      <c r="J3342">
        <f>IF(B3342&gt;H3272,B3342-H3272,0)</f>
        <v>0</v>
      </c>
    </row>
    <row r="3343" spans="1:10">
      <c r="A3343">
        <v>69</v>
      </c>
      <c r="B3343">
        <v>-23.425000000000001</v>
      </c>
      <c r="C3343">
        <v>10</v>
      </c>
      <c r="D3343">
        <v>2000</v>
      </c>
      <c r="E3343">
        <v>36</v>
      </c>
      <c r="F3343">
        <f>I3343*[1]!wallScanRefl(B3343,G3272,H3272,I3272,K3272)+J3272</f>
        <v>39.595799083419585</v>
      </c>
      <c r="G3343">
        <f t="shared" si="71"/>
        <v>0.3591603068978092</v>
      </c>
      <c r="I3343">
        <f>IF(B3343&gt;H3272,EXP(-1.414*M3272*J3343),1)</f>
        <v>1</v>
      </c>
      <c r="J3343">
        <f>IF(B3343&gt;H3272,B3343-H3272,0)</f>
        <v>0</v>
      </c>
    </row>
    <row r="3344" spans="1:10">
      <c r="A3344">
        <v>70</v>
      </c>
      <c r="B3344">
        <v>-23.5</v>
      </c>
      <c r="C3344">
        <v>10</v>
      </c>
      <c r="D3344">
        <v>2000</v>
      </c>
      <c r="E3344">
        <v>42</v>
      </c>
      <c r="F3344">
        <f>I3344*[1]!wallScanRefl(B3344,G3272,H3272,I3272,K3272)+J3272</f>
        <v>39.595799083419585</v>
      </c>
      <c r="G3344">
        <f t="shared" si="71"/>
        <v>0.1376233820782406</v>
      </c>
      <c r="I3344">
        <f>IF(B3344&gt;H3272,EXP(-1.414*M3272*J3344),1)</f>
        <v>1</v>
      </c>
      <c r="J3344">
        <f>IF(B3344&gt;H3272,B3344-H3272,0)</f>
        <v>0</v>
      </c>
    </row>
    <row r="3345" spans="1:10">
      <c r="A3345">
        <v>71</v>
      </c>
      <c r="B3345">
        <v>-23.56</v>
      </c>
      <c r="C3345">
        <v>10</v>
      </c>
      <c r="D3345">
        <v>2000</v>
      </c>
      <c r="E3345">
        <v>39</v>
      </c>
      <c r="F3345">
        <f>I3345*[1]!wallScanRefl(B3345,G3272,H3272,I3272,K3272)+J3272</f>
        <v>39.595799083419585</v>
      </c>
      <c r="G3345">
        <f t="shared" si="71"/>
        <v>9.1019627641953354E-3</v>
      </c>
      <c r="I3345">
        <f>IF(B3345&gt;H3272,EXP(-1.414*M3272*J3345),1)</f>
        <v>1</v>
      </c>
      <c r="J3345">
        <f>IF(B3345&gt;H3272,B3345-H3272,0)</f>
        <v>0</v>
      </c>
    </row>
    <row r="3346" spans="1:10">
      <c r="A3346">
        <v>72</v>
      </c>
      <c r="B3346">
        <v>-23.625</v>
      </c>
      <c r="C3346">
        <v>10</v>
      </c>
      <c r="D3346">
        <v>2000</v>
      </c>
      <c r="E3346">
        <v>38</v>
      </c>
      <c r="F3346">
        <f>I3346*[1]!wallScanRefl(B3346,G3272,H3272,I3272,K3272)+J3272</f>
        <v>39.595799083419585</v>
      </c>
      <c r="G3346">
        <f t="shared" si="71"/>
        <v>6.7015124069547086E-2</v>
      </c>
      <c r="I3346">
        <f>IF(B3346&gt;H3272,EXP(-1.414*M3272*J3346),1)</f>
        <v>1</v>
      </c>
      <c r="J3346">
        <f>IF(B3346&gt;H3272,B3346-H3272,0)</f>
        <v>0</v>
      </c>
    </row>
    <row r="3347" spans="1:10">
      <c r="A3347">
        <v>73</v>
      </c>
      <c r="B3347">
        <v>-23.69</v>
      </c>
      <c r="C3347">
        <v>10</v>
      </c>
      <c r="D3347">
        <v>2000</v>
      </c>
      <c r="E3347">
        <v>55</v>
      </c>
      <c r="F3347">
        <f>I3347*[1]!wallScanRefl(B3347,G3272,H3272,I3272,K3272)+J3272</f>
        <v>39.595799083419585</v>
      </c>
      <c r="G3347">
        <f t="shared" si="71"/>
        <v>4.3143528341523076</v>
      </c>
      <c r="I3347">
        <f>IF(B3347&gt;H3272,EXP(-1.414*M3272*J3347),1)</f>
        <v>1</v>
      </c>
      <c r="J3347">
        <f>IF(B3347&gt;H3272,B3347-H3272,0)</f>
        <v>0</v>
      </c>
    </row>
    <row r="3348" spans="1:10">
      <c r="A3348">
        <v>74</v>
      </c>
      <c r="B3348">
        <v>-23.754999999999999</v>
      </c>
      <c r="C3348">
        <v>10</v>
      </c>
      <c r="D3348">
        <v>2000</v>
      </c>
      <c r="E3348">
        <v>29</v>
      </c>
      <c r="F3348">
        <f>I3348*[1]!wallScanRefl(B3348,G3272,H3272,I3272,K3272)+J3272</f>
        <v>39.595799083419585</v>
      </c>
      <c r="G3348">
        <f t="shared" si="71"/>
        <v>3.8714123522825976</v>
      </c>
      <c r="I3348">
        <f>IF(B3348&gt;H3272,EXP(-1.414*M3272*J3348),1)</f>
        <v>1</v>
      </c>
      <c r="J3348">
        <f>IF(B3348&gt;H3272,B3348-H3272,0)</f>
        <v>0</v>
      </c>
    </row>
    <row r="3349" spans="1:10">
      <c r="A3349">
        <v>75</v>
      </c>
      <c r="B3349">
        <v>-23.815000000000001</v>
      </c>
      <c r="C3349">
        <v>10</v>
      </c>
      <c r="D3349">
        <v>2000</v>
      </c>
      <c r="E3349">
        <v>46</v>
      </c>
      <c r="F3349">
        <f>I3349*[1]!wallScanRefl(B3349,G3272,H3272,I3272,K3272)+J3272</f>
        <v>39.595799083419585</v>
      </c>
      <c r="G3349">
        <f t="shared" si="71"/>
        <v>0.89160411695498742</v>
      </c>
      <c r="I3349">
        <f>IF(B3349&gt;H3272,EXP(-1.414*M3272*J3349),1)</f>
        <v>1</v>
      </c>
      <c r="J3349">
        <f>IF(B3349&gt;H3272,B3349-H3272,0)</f>
        <v>0</v>
      </c>
    </row>
    <row r="3350" spans="1:10">
      <c r="A3350" t="s">
        <v>0</v>
      </c>
    </row>
    <row r="3351" spans="1:10">
      <c r="A3351" t="s">
        <v>0</v>
      </c>
    </row>
    <row r="3352" spans="1:10">
      <c r="A3352" t="s">
        <v>0</v>
      </c>
    </row>
    <row r="3353" spans="1:10">
      <c r="A3353" t="s">
        <v>0</v>
      </c>
    </row>
    <row r="3354" spans="1:10">
      <c r="A3354" t="s">
        <v>86</v>
      </c>
    </row>
    <row r="3355" spans="1:10">
      <c r="A3355" t="s">
        <v>2</v>
      </c>
    </row>
    <row r="3356" spans="1:10">
      <c r="A3356" t="s">
        <v>15</v>
      </c>
    </row>
    <row r="3357" spans="1:10">
      <c r="A3357" t="s">
        <v>4</v>
      </c>
    </row>
    <row r="3358" spans="1:10">
      <c r="A3358" t="s">
        <v>5</v>
      </c>
    </row>
    <row r="3359" spans="1:10">
      <c r="A3359" t="s">
        <v>6</v>
      </c>
    </row>
    <row r="3360" spans="1:10">
      <c r="A3360" t="s">
        <v>7</v>
      </c>
    </row>
    <row r="3361" spans="1:13">
      <c r="A3361" t="s">
        <v>87</v>
      </c>
    </row>
    <row r="3362" spans="1:13">
      <c r="A3362" t="s">
        <v>9</v>
      </c>
    </row>
    <row r="3363" spans="1:13">
      <c r="A3363" t="s">
        <v>10</v>
      </c>
      <c r="G3363" t="s">
        <v>159</v>
      </c>
      <c r="H3363" t="s">
        <v>160</v>
      </c>
      <c r="I3363" t="s">
        <v>161</v>
      </c>
      <c r="J3363" t="s">
        <v>162</v>
      </c>
      <c r="K3363" t="s">
        <v>109</v>
      </c>
      <c r="M3363" t="s">
        <v>163</v>
      </c>
    </row>
    <row r="3364" spans="1:13">
      <c r="A3364" t="s">
        <v>11</v>
      </c>
      <c r="G3364">
        <v>324.39645413812184</v>
      </c>
      <c r="H3364">
        <v>-20.674713397043416</v>
      </c>
      <c r="I3364">
        <v>0.74138622668087684</v>
      </c>
      <c r="J3364">
        <v>39.822752966562881</v>
      </c>
      <c r="K3364">
        <v>90</v>
      </c>
      <c r="M3364">
        <v>0.32535675874914388</v>
      </c>
    </row>
    <row r="3365" spans="1:13">
      <c r="A3365" t="s">
        <v>0</v>
      </c>
    </row>
    <row r="3366" spans="1:13">
      <c r="A3366" t="s">
        <v>130</v>
      </c>
      <c r="B3366" t="s">
        <v>123</v>
      </c>
      <c r="C3366" t="s">
        <v>112</v>
      </c>
      <c r="D3366" t="s">
        <v>129</v>
      </c>
      <c r="E3366" t="s">
        <v>128</v>
      </c>
      <c r="F3366" t="s">
        <v>164</v>
      </c>
      <c r="G3366" t="s">
        <v>165</v>
      </c>
      <c r="H3366" t="s">
        <v>166</v>
      </c>
      <c r="I3366" t="s">
        <v>167</v>
      </c>
      <c r="J3366" t="s">
        <v>157</v>
      </c>
    </row>
    <row r="3367" spans="1:13">
      <c r="A3367">
        <v>1</v>
      </c>
      <c r="B3367">
        <v>-18.989999999999998</v>
      </c>
      <c r="C3367">
        <v>10</v>
      </c>
      <c r="D3367">
        <v>2000</v>
      </c>
      <c r="E3367">
        <v>190</v>
      </c>
      <c r="F3367">
        <f>I3367*[1]!wallScanRefl(B3367,G3364,H3364,I3364,K3364)+J3364</f>
        <v>189.26447307819356</v>
      </c>
      <c r="G3367">
        <f>(F3367-E3367)^2/E3367</f>
        <v>2.8473676458002938E-3</v>
      </c>
      <c r="H3367">
        <f>SUM(G3367:G3441)/(COUNT(G3367:G3441)-4)</f>
        <v>0.93045828356485305</v>
      </c>
      <c r="I3367">
        <f>IF(B3367&gt;H3364,EXP(-1.414*M3364*J3367),1)</f>
        <v>0.46067618250845999</v>
      </c>
      <c r="J3367">
        <f>IF(B3367&gt;H3364,B3367-H3364,0)</f>
        <v>1.6847133970434172</v>
      </c>
    </row>
    <row r="3368" spans="1:13">
      <c r="A3368">
        <v>2</v>
      </c>
      <c r="B3368">
        <v>-19.074999999999999</v>
      </c>
      <c r="C3368">
        <v>10</v>
      </c>
      <c r="D3368">
        <v>2000</v>
      </c>
      <c r="E3368">
        <v>211</v>
      </c>
      <c r="F3368">
        <f>I3368*[1]!wallScanRefl(B3368,G3364,H3364,I3364,K3364)+J3364</f>
        <v>195.22410117584454</v>
      </c>
      <c r="G3368">
        <f t="shared" ref="G3368:G3431" si="72">(F3368-E3368)^2/E3368</f>
        <v>1.1795212498103775</v>
      </c>
      <c r="I3368">
        <f>IF(B3368&gt;H3364,EXP(-1.414*M3364*J3368),1)</f>
        <v>0.47904761666449874</v>
      </c>
      <c r="J3368">
        <f>IF(B3368&gt;H3364,B3368-H3364,0)</f>
        <v>1.5997133970434163</v>
      </c>
    </row>
    <row r="3369" spans="1:13">
      <c r="A3369">
        <v>3</v>
      </c>
      <c r="B3369">
        <v>-19.135000000000002</v>
      </c>
      <c r="C3369">
        <v>10</v>
      </c>
      <c r="D3369">
        <v>2000</v>
      </c>
      <c r="E3369">
        <v>191</v>
      </c>
      <c r="F3369">
        <f>I3369*[1]!wallScanRefl(B3369,G3364,H3364,I3364,K3364)+J3364</f>
        <v>199.57343794183697</v>
      </c>
      <c r="G3369">
        <f t="shared" si="72"/>
        <v>0.38483684891376835</v>
      </c>
      <c r="I3369">
        <f>IF(B3369&gt;H3364,EXP(-1.414*M3364*J3369),1)</f>
        <v>0.49245508986745978</v>
      </c>
      <c r="J3369">
        <f>IF(B3369&gt;H3364,B3369-H3364,0)</f>
        <v>1.539713397043414</v>
      </c>
    </row>
    <row r="3370" spans="1:13">
      <c r="A3370">
        <v>4</v>
      </c>
      <c r="B3370">
        <v>-19.2</v>
      </c>
      <c r="C3370">
        <v>10</v>
      </c>
      <c r="D3370">
        <v>2000</v>
      </c>
      <c r="E3370">
        <v>202</v>
      </c>
      <c r="F3370">
        <f>I3370*[1]!wallScanRefl(B3370,G3364,H3364,I3364,K3364)+J3364</f>
        <v>204.42269247562268</v>
      </c>
      <c r="G3370">
        <f t="shared" si="72"/>
        <v>2.9056627878409704E-2</v>
      </c>
      <c r="I3370">
        <f>IF(B3370&gt;H3364,EXP(-1.414*M3364*J3370),1)</f>
        <v>0.50740363345333073</v>
      </c>
      <c r="J3370">
        <f>IF(B3370&gt;H3364,B3370-H3364,0)</f>
        <v>1.4747133970434163</v>
      </c>
    </row>
    <row r="3371" spans="1:13">
      <c r="A3371">
        <v>5</v>
      </c>
      <c r="B3371">
        <v>-19.265000000000001</v>
      </c>
      <c r="C3371">
        <v>10</v>
      </c>
      <c r="D3371">
        <v>2000</v>
      </c>
      <c r="E3371">
        <v>213</v>
      </c>
      <c r="F3371">
        <f>I3371*[1]!wallScanRefl(B3371,G3364,H3364,I3364,K3364)+J3364</f>
        <v>209.41914681351011</v>
      </c>
      <c r="G3371">
        <f t="shared" si="72"/>
        <v>6.0199575320163359E-2</v>
      </c>
      <c r="I3371">
        <f>IF(B3371&gt;H3364,EXP(-1.414*M3364*J3371),1)</f>
        <v>0.52280594218436283</v>
      </c>
      <c r="J3371">
        <f>IF(B3371&gt;H3364,B3371-H3364,0)</f>
        <v>1.409713397043415</v>
      </c>
    </row>
    <row r="3372" spans="1:13">
      <c r="A3372">
        <v>6</v>
      </c>
      <c r="B3372">
        <v>-19.335000000000001</v>
      </c>
      <c r="C3372">
        <v>10</v>
      </c>
      <c r="D3372">
        <v>2000</v>
      </c>
      <c r="E3372">
        <v>204</v>
      </c>
      <c r="F3372">
        <f>I3372*[1]!wallScanRefl(B3372,G3364,H3364,I3364,K3364)+J3364</f>
        <v>214.96969185724132</v>
      </c>
      <c r="G3372">
        <f t="shared" si="72"/>
        <v>0.58987323256287461</v>
      </c>
      <c r="I3372">
        <f>IF(B3372&gt;H3364,EXP(-1.414*M3364*J3372),1)</f>
        <v>0.53991631738398782</v>
      </c>
      <c r="J3372">
        <f>IF(B3372&gt;H3364,B3372-H3364,0)</f>
        <v>1.3397133970434147</v>
      </c>
    </row>
    <row r="3373" spans="1:13">
      <c r="A3373">
        <v>7</v>
      </c>
      <c r="B3373">
        <v>-19.395</v>
      </c>
      <c r="C3373">
        <v>10</v>
      </c>
      <c r="D3373">
        <v>2000</v>
      </c>
      <c r="E3373">
        <v>234</v>
      </c>
      <c r="F3373">
        <f>I3373*[1]!wallScanRefl(B3373,G3364,H3364,I3364,K3364)+J3364</f>
        <v>219.87166361968912</v>
      </c>
      <c r="G3373">
        <f t="shared" si="72"/>
        <v>0.85303371314194898</v>
      </c>
      <c r="I3373">
        <f>IF(B3373&gt;H3364,EXP(-1.414*M3364*J3373),1)</f>
        <v>0.55502736961626842</v>
      </c>
      <c r="J3373">
        <f>IF(B3373&gt;H3364,B3373-H3364,0)</f>
        <v>1.279713397043416</v>
      </c>
    </row>
    <row r="3374" spans="1:13">
      <c r="A3374">
        <v>8</v>
      </c>
      <c r="B3374">
        <v>-19.46</v>
      </c>
      <c r="C3374">
        <v>10</v>
      </c>
      <c r="D3374">
        <v>2000</v>
      </c>
      <c r="E3374">
        <v>227</v>
      </c>
      <c r="F3374">
        <f>I3374*[1]!wallScanRefl(B3374,G3364,H3364,I3364,K3364)+J3364</f>
        <v>225.33707365172143</v>
      </c>
      <c r="G3374">
        <f t="shared" si="72"/>
        <v>1.2182044228189935E-2</v>
      </c>
      <c r="I3374">
        <f>IF(B3374&gt;H3364,EXP(-1.414*M3364*J3374),1)</f>
        <v>0.57187530356349103</v>
      </c>
      <c r="J3374">
        <f>IF(B3374&gt;H3364,B3374-H3364,0)</f>
        <v>1.2147133970434147</v>
      </c>
    </row>
    <row r="3375" spans="1:13">
      <c r="A3375">
        <v>9</v>
      </c>
      <c r="B3375">
        <v>-19.53</v>
      </c>
      <c r="C3375">
        <v>10</v>
      </c>
      <c r="D3375">
        <v>2000</v>
      </c>
      <c r="E3375">
        <v>217</v>
      </c>
      <c r="F3375">
        <f>I3375*[1]!wallScanRefl(B3375,G3364,H3364,I3364,K3364)+J3364</f>
        <v>231.40858006682498</v>
      </c>
      <c r="G3375">
        <f t="shared" si="72"/>
        <v>0.95671511309726354</v>
      </c>
      <c r="I3375">
        <f>IF(B3375&gt;H3364,EXP(-1.414*M3364*J3375),1)</f>
        <v>0.59059161916328617</v>
      </c>
      <c r="J3375">
        <f>IF(B3375&gt;H3364,B3375-H3364,0)</f>
        <v>1.1447133970434145</v>
      </c>
    </row>
    <row r="3376" spans="1:13">
      <c r="A3376">
        <v>10</v>
      </c>
      <c r="B3376">
        <v>-19.59</v>
      </c>
      <c r="C3376">
        <v>10</v>
      </c>
      <c r="D3376">
        <v>2000</v>
      </c>
      <c r="E3376">
        <v>247</v>
      </c>
      <c r="F3376">
        <f>I3376*[1]!wallScanRefl(B3376,G3364,H3364,I3364,K3364)+J3364</f>
        <v>236.77063960654021</v>
      </c>
      <c r="G3376">
        <f t="shared" si="72"/>
        <v>0.42364297189993416</v>
      </c>
      <c r="I3376">
        <f>IF(B3376&gt;H3364,EXP(-1.414*M3364*J3376),1)</f>
        <v>0.60712095994773319</v>
      </c>
      <c r="J3376">
        <f>IF(B3376&gt;H3364,B3376-H3364,0)</f>
        <v>1.0847133970434157</v>
      </c>
    </row>
    <row r="3377" spans="1:10">
      <c r="A3377">
        <v>11</v>
      </c>
      <c r="B3377">
        <v>-19.66</v>
      </c>
      <c r="C3377">
        <v>10</v>
      </c>
      <c r="D3377">
        <v>2000</v>
      </c>
      <c r="E3377">
        <v>264</v>
      </c>
      <c r="F3377">
        <f>I3377*[1]!wallScanRefl(B3377,G3364,H3364,I3364,K3364)+J3364</f>
        <v>243.21634338164168</v>
      </c>
      <c r="G3377">
        <f t="shared" si="72"/>
        <v>1.6362135698099609</v>
      </c>
      <c r="I3377">
        <f>IF(B3377&gt;H3364,EXP(-1.414*M3364*J3377),1)</f>
        <v>0.62699079419800829</v>
      </c>
      <c r="J3377">
        <f>IF(B3377&gt;H3364,B3377-H3364,0)</f>
        <v>1.0147133970434155</v>
      </c>
    </row>
    <row r="3378" spans="1:10">
      <c r="A3378">
        <v>12</v>
      </c>
      <c r="B3378">
        <v>-19.715</v>
      </c>
      <c r="C3378">
        <v>10</v>
      </c>
      <c r="D3378">
        <v>2000</v>
      </c>
      <c r="E3378">
        <v>242</v>
      </c>
      <c r="F3378">
        <f>I3378*[1]!wallScanRefl(B3378,G3364,H3364,I3364,K3364)+J3364</f>
        <v>248.42847357923148</v>
      </c>
      <c r="G3378">
        <f t="shared" si="72"/>
        <v>0.17076558908626935</v>
      </c>
      <c r="I3378">
        <f>IF(B3378&gt;H3364,EXP(-1.414*M3364*J3378),1)</f>
        <v>0.64305795563304224</v>
      </c>
      <c r="J3378">
        <f>IF(B3378&gt;H3364,B3378-H3364,0)</f>
        <v>0.95971339704341574</v>
      </c>
    </row>
    <row r="3379" spans="1:10">
      <c r="A3379">
        <v>13</v>
      </c>
      <c r="B3379">
        <v>-19.785</v>
      </c>
      <c r="C3379">
        <v>9</v>
      </c>
      <c r="D3379">
        <v>2000</v>
      </c>
      <c r="E3379">
        <v>237</v>
      </c>
      <c r="F3379">
        <f>I3379*[1]!wallScanRefl(B3379,G3364,H3364,I3364,K3364)+J3364</f>
        <v>255.2557145504372</v>
      </c>
      <c r="G3379">
        <f t="shared" si="72"/>
        <v>1.4062072310001883</v>
      </c>
      <c r="I3379">
        <f>IF(B3379&gt;H3364,EXP(-1.414*M3364*J3379),1)</f>
        <v>0.66410393466306838</v>
      </c>
      <c r="J3379">
        <f>IF(B3379&gt;H3364,B3379-H3364,0)</f>
        <v>0.88971339704341545</v>
      </c>
    </row>
    <row r="3380" spans="1:10">
      <c r="A3380">
        <v>14</v>
      </c>
      <c r="B3380">
        <v>-19.850000000000001</v>
      </c>
      <c r="C3380">
        <v>10</v>
      </c>
      <c r="D3380">
        <v>2000</v>
      </c>
      <c r="E3380">
        <v>264</v>
      </c>
      <c r="F3380">
        <f>I3380*[1]!wallScanRefl(B3380,G3364,H3364,I3364,K3364)+J3364</f>
        <v>261.79521243020673</v>
      </c>
      <c r="G3380">
        <f t="shared" si="72"/>
        <v>1.8413212984526157E-2</v>
      </c>
      <c r="I3380">
        <f>IF(B3380&gt;H3364,EXP(-1.414*M3364*J3380),1)</f>
        <v>0.68426290309921889</v>
      </c>
      <c r="J3380">
        <f>IF(B3380&gt;H3364,B3380-H3364,0)</f>
        <v>0.82471339704341418</v>
      </c>
    </row>
    <row r="3381" spans="1:10">
      <c r="A3381">
        <v>15</v>
      </c>
      <c r="B3381">
        <v>-19.914999999999999</v>
      </c>
      <c r="C3381">
        <v>10</v>
      </c>
      <c r="D3381">
        <v>2000</v>
      </c>
      <c r="E3381">
        <v>265</v>
      </c>
      <c r="F3381">
        <f>I3381*[1]!wallScanRefl(B3381,G3364,H3364,I3364,K3364)+J3364</f>
        <v>268.53321768881477</v>
      </c>
      <c r="G3381">
        <f t="shared" si="72"/>
        <v>4.7108027307749455E-2</v>
      </c>
      <c r="I3381">
        <f>IF(B3381&gt;H3364,EXP(-1.414*M3364*J3381),1)</f>
        <v>0.70503379986043668</v>
      </c>
      <c r="J3381">
        <f>IF(B3381&gt;H3364,B3381-H3364,0)</f>
        <v>0.75971339704341645</v>
      </c>
    </row>
    <row r="3382" spans="1:10">
      <c r="A3382">
        <v>16</v>
      </c>
      <c r="B3382">
        <v>-19.984999999999999</v>
      </c>
      <c r="C3382">
        <v>10</v>
      </c>
      <c r="D3382">
        <v>2000</v>
      </c>
      <c r="E3382">
        <v>261</v>
      </c>
      <c r="F3382">
        <f>I3382*[1]!wallScanRefl(B3382,G3364,H3364,I3364,K3364)+J3364</f>
        <v>276.01844604549314</v>
      </c>
      <c r="G3382">
        <f t="shared" si="72"/>
        <v>0.86419050429650734</v>
      </c>
      <c r="I3382">
        <f>IF(B3382&gt;H3364,EXP(-1.414*M3364*J3382),1)</f>
        <v>0.72810812222491994</v>
      </c>
      <c r="J3382">
        <f>IF(B3382&gt;H3364,B3382-H3364,0)</f>
        <v>0.68971339704341617</v>
      </c>
    </row>
    <row r="3383" spans="1:10">
      <c r="A3383">
        <v>17</v>
      </c>
      <c r="B3383">
        <v>-20.04</v>
      </c>
      <c r="C3383">
        <v>10</v>
      </c>
      <c r="D3383">
        <v>2000</v>
      </c>
      <c r="E3383">
        <v>299</v>
      </c>
      <c r="F3383">
        <f>I3383*[1]!wallScanRefl(B3383,G3364,H3364,I3364,K3364)+J3364</f>
        <v>282.07115745063123</v>
      </c>
      <c r="G3383">
        <f t="shared" si="72"/>
        <v>0.95848063565658337</v>
      </c>
      <c r="I3383">
        <f>IF(B3383&gt;H3364,EXP(-1.414*M3364*J3383),1)</f>
        <v>0.74676649942950246</v>
      </c>
      <c r="J3383">
        <f>IF(B3383&gt;H3364,B3383-H3364,0)</f>
        <v>0.63471339704341645</v>
      </c>
    </row>
    <row r="3384" spans="1:10">
      <c r="A3384">
        <v>18</v>
      </c>
      <c r="B3384">
        <v>-20.11</v>
      </c>
      <c r="C3384">
        <v>9</v>
      </c>
      <c r="D3384">
        <v>2000</v>
      </c>
      <c r="E3384">
        <v>263</v>
      </c>
      <c r="F3384">
        <f>I3384*[1]!wallScanRefl(B3384,G3364,H3364,I3364,K3364)+J3364</f>
        <v>289.99945504211354</v>
      </c>
      <c r="G3384">
        <f t="shared" si="72"/>
        <v>2.7717512265061224</v>
      </c>
      <c r="I3384">
        <f>IF(B3384&gt;H3364,EXP(-1.414*M3364*J3384),1)</f>
        <v>0.77120664817449025</v>
      </c>
      <c r="J3384">
        <f>IF(B3384&gt;H3364,B3384-H3364,0)</f>
        <v>0.56471339704341617</v>
      </c>
    </row>
    <row r="3385" spans="1:10">
      <c r="A3385">
        <v>19</v>
      </c>
      <c r="B3385">
        <v>-20.175000000000001</v>
      </c>
      <c r="C3385">
        <v>10</v>
      </c>
      <c r="D3385">
        <v>2000</v>
      </c>
      <c r="E3385">
        <v>300</v>
      </c>
      <c r="F3385">
        <f>I3385*[1]!wallScanRefl(B3385,G3364,H3364,I3364,K3364)+J3364</f>
        <v>297.31151109184162</v>
      </c>
      <c r="G3385">
        <f t="shared" si="72"/>
        <v>2.4093242030968732E-2</v>
      </c>
      <c r="I3385">
        <f>IF(B3385&gt;H3364,EXP(-1.414*M3364*J3385),1)</f>
        <v>0.79461673455831294</v>
      </c>
      <c r="J3385">
        <f>IF(B3385&gt;H3364,B3385-H3364,0)</f>
        <v>0.49971339704341489</v>
      </c>
    </row>
    <row r="3386" spans="1:10">
      <c r="A3386">
        <v>20</v>
      </c>
      <c r="B3386">
        <v>-20.245000000000001</v>
      </c>
      <c r="C3386">
        <v>10</v>
      </c>
      <c r="D3386">
        <v>2000</v>
      </c>
      <c r="E3386">
        <v>339</v>
      </c>
      <c r="F3386">
        <f>I3386*[1]!wallScanRefl(B3386,G3364,H3364,I3364,K3364)+J3364</f>
        <v>301.70247305169573</v>
      </c>
      <c r="G3386">
        <f t="shared" si="72"/>
        <v>4.1035560957506876</v>
      </c>
      <c r="I3386">
        <f>IF(B3386&gt;H3364,EXP(-1.414*M3364*J3386),1)</f>
        <v>0.82062292418076943</v>
      </c>
      <c r="J3386">
        <f>IF(B3386&gt;H3364,B3386-H3364,0)</f>
        <v>0.4297133970434146</v>
      </c>
    </row>
    <row r="3387" spans="1:10">
      <c r="A3387">
        <v>21</v>
      </c>
      <c r="B3387">
        <v>-20.3</v>
      </c>
      <c r="C3387">
        <v>10</v>
      </c>
      <c r="D3387">
        <v>2000</v>
      </c>
      <c r="E3387">
        <v>295</v>
      </c>
      <c r="F3387">
        <f>I3387*[1]!wallScanRefl(B3387,G3364,H3364,I3364,K3364)+J3364</f>
        <v>301.74584210406459</v>
      </c>
      <c r="G3387">
        <f t="shared" si="72"/>
        <v>0.15425893455244277</v>
      </c>
      <c r="I3387">
        <f>IF(B3387&gt;H3364,EXP(-1.414*M3364*J3387),1)</f>
        <v>0.84165207025773414</v>
      </c>
      <c r="J3387">
        <f>IF(B3387&gt;H3364,B3387-H3364,0)</f>
        <v>0.37471339704341489</v>
      </c>
    </row>
    <row r="3388" spans="1:10">
      <c r="A3388">
        <v>22</v>
      </c>
      <c r="B3388">
        <v>-20.37</v>
      </c>
      <c r="C3388">
        <v>10</v>
      </c>
      <c r="D3388">
        <v>2000</v>
      </c>
      <c r="E3388">
        <v>297</v>
      </c>
      <c r="F3388">
        <f>I3388*[1]!wallScanRefl(B3388,G3364,H3364,I3364,K3364)+J3364</f>
        <v>297.06576574950469</v>
      </c>
      <c r="G3388">
        <f t="shared" si="72"/>
        <v>1.4562740093986154E-5</v>
      </c>
      <c r="I3388">
        <f>IF(B3388&gt;H3364,EXP(-1.414*M3364*J3388),1)</f>
        <v>0.86919763075668621</v>
      </c>
      <c r="J3388">
        <f>IF(B3388&gt;H3364,B3388-H3364,0)</f>
        <v>0.3047133970434146</v>
      </c>
    </row>
    <row r="3389" spans="1:10">
      <c r="A3389">
        <v>23</v>
      </c>
      <c r="B3389">
        <v>-20.440000000000001</v>
      </c>
      <c r="C3389">
        <v>10</v>
      </c>
      <c r="D3389">
        <v>2000</v>
      </c>
      <c r="E3389">
        <v>290</v>
      </c>
      <c r="F3389">
        <f>I3389*[1]!wallScanRefl(B3389,G3364,H3364,I3364,K3364)+J3364</f>
        <v>286.60700364201142</v>
      </c>
      <c r="G3389">
        <f t="shared" si="72"/>
        <v>3.9698014776978499E-2</v>
      </c>
      <c r="I3389">
        <f>IF(B3389&gt;H3364,EXP(-1.414*M3364*J3389),1)</f>
        <v>0.89764470142832642</v>
      </c>
      <c r="J3389">
        <f>IF(B3389&gt;H3364,B3389-H3364,0)</f>
        <v>0.23471339704341432</v>
      </c>
    </row>
    <row r="3390" spans="1:10">
      <c r="A3390">
        <v>24</v>
      </c>
      <c r="B3390">
        <v>-20.51</v>
      </c>
      <c r="C3390">
        <v>10</v>
      </c>
      <c r="D3390">
        <v>2000</v>
      </c>
      <c r="E3390">
        <v>270</v>
      </c>
      <c r="F3390">
        <f>I3390*[1]!wallScanRefl(B3390,G3364,H3364,I3364,K3364)+J3364</f>
        <v>269.8264025163104</v>
      </c>
      <c r="G3390">
        <f t="shared" si="72"/>
        <v>1.1161513460504669E-4</v>
      </c>
      <c r="I3390">
        <f>IF(B3390&gt;H3364,EXP(-1.414*M3364*J3390),1)</f>
        <v>0.92702278686710626</v>
      </c>
      <c r="J3390">
        <f>IF(B3390&gt;H3364,B3390-H3364,0)</f>
        <v>0.16471339704341403</v>
      </c>
    </row>
    <row r="3391" spans="1:10">
      <c r="A3391">
        <v>25</v>
      </c>
      <c r="B3391">
        <v>-20.57</v>
      </c>
      <c r="C3391">
        <v>10</v>
      </c>
      <c r="D3391">
        <v>2000</v>
      </c>
      <c r="E3391">
        <v>251</v>
      </c>
      <c r="F3391">
        <f>I3391*[1]!wallScanRefl(B3391,G3364,H3364,I3364,K3364)+J3364</f>
        <v>249.97415416761129</v>
      </c>
      <c r="G3391">
        <f t="shared" si="72"/>
        <v>4.1926680152561263E-3</v>
      </c>
      <c r="I3391">
        <f>IF(B3391&gt;H3364,EXP(-1.414*M3364*J3391),1)</f>
        <v>0.95296808487316842</v>
      </c>
      <c r="J3391">
        <f>IF(B3391&gt;H3364,B3391-H3364,0)</f>
        <v>0.10471339704341531</v>
      </c>
    </row>
    <row r="3392" spans="1:10">
      <c r="A3392">
        <v>26</v>
      </c>
      <c r="B3392">
        <v>-20.63</v>
      </c>
      <c r="C3392">
        <v>10</v>
      </c>
      <c r="D3392">
        <v>2000</v>
      </c>
      <c r="E3392">
        <v>251</v>
      </c>
      <c r="F3392">
        <f>I3392*[1]!wallScanRefl(B3392,G3364,H3364,I3364,K3364)+J3364</f>
        <v>224.66769715553201</v>
      </c>
      <c r="G3392">
        <f t="shared" si="72"/>
        <v>2.76251064977202</v>
      </c>
      <c r="I3392">
        <f>IF(B3392&gt;H3364,EXP(-1.414*M3364*J3392),1)</f>
        <v>0.9796395338413858</v>
      </c>
      <c r="J3392">
        <f>IF(B3392&gt;H3364,B3392-H3364,0)</f>
        <v>4.4713397043416592E-2</v>
      </c>
    </row>
    <row r="3393" spans="1:10">
      <c r="A3393">
        <v>27</v>
      </c>
      <c r="B3393">
        <v>-20.704999999999998</v>
      </c>
      <c r="C3393">
        <v>10</v>
      </c>
      <c r="D3393">
        <v>2000</v>
      </c>
      <c r="E3393">
        <v>156</v>
      </c>
      <c r="F3393">
        <f>I3393*[1]!wallScanRefl(B3393,G3364,H3364,I3364,K3364)+J3364</f>
        <v>183.82115335435464</v>
      </c>
      <c r="G3393">
        <f t="shared" si="72"/>
        <v>4.9616447049135779</v>
      </c>
      <c r="I3393">
        <f>IF(B3393&gt;H3364,EXP(-1.414*M3364*J3393),1)</f>
        <v>1</v>
      </c>
      <c r="J3393">
        <f>IF(B3393&gt;H3364,B3393-H3364,0)</f>
        <v>0</v>
      </c>
    </row>
    <row r="3394" spans="1:10">
      <c r="A3394">
        <v>28</v>
      </c>
      <c r="B3394">
        <v>-20.765000000000001</v>
      </c>
      <c r="C3394">
        <v>10</v>
      </c>
      <c r="D3394">
        <v>2000</v>
      </c>
      <c r="E3394">
        <v>165</v>
      </c>
      <c r="F3394">
        <f>I3394*[1]!wallScanRefl(B3394,G3364,H3364,I3364,K3364)+J3364</f>
        <v>150.96309063882896</v>
      </c>
      <c r="G3394">
        <f t="shared" si="72"/>
        <v>1.1941504509923102</v>
      </c>
      <c r="I3394">
        <f>IF(B3394&gt;H3364,EXP(-1.414*M3364*J3394),1)</f>
        <v>1</v>
      </c>
      <c r="J3394">
        <f>IF(B3394&gt;H3364,B3394-H3364,0)</f>
        <v>0</v>
      </c>
    </row>
    <row r="3395" spans="1:10">
      <c r="A3395">
        <v>29</v>
      </c>
      <c r="B3395">
        <v>-20.83</v>
      </c>
      <c r="C3395">
        <v>9</v>
      </c>
      <c r="D3395">
        <v>2000</v>
      </c>
      <c r="E3395">
        <v>118</v>
      </c>
      <c r="F3395">
        <f>I3395*[1]!wallScanRefl(B3395,G3364,H3364,I3364,K3364)+J3364</f>
        <v>120.1620970548295</v>
      </c>
      <c r="G3395">
        <f t="shared" si="72"/>
        <v>3.9615793851715313E-2</v>
      </c>
      <c r="I3395">
        <f>IF(B3395&gt;H3364,EXP(-1.414*M3364*J3395),1)</f>
        <v>1</v>
      </c>
      <c r="J3395">
        <f>IF(B3395&gt;H3364,B3395-H3364,0)</f>
        <v>0</v>
      </c>
    </row>
    <row r="3396" spans="1:10">
      <c r="A3396">
        <v>30</v>
      </c>
      <c r="B3396">
        <v>-20.895</v>
      </c>
      <c r="C3396">
        <v>10</v>
      </c>
      <c r="D3396">
        <v>2000</v>
      </c>
      <c r="E3396">
        <v>87</v>
      </c>
      <c r="F3396">
        <f>I3396*[1]!wallScanRefl(B3396,G3364,H3364,I3364,K3364)+J3364</f>
        <v>94.348154136291953</v>
      </c>
      <c r="G3396">
        <f t="shared" si="72"/>
        <v>0.62063642770924754</v>
      </c>
      <c r="I3396">
        <f>IF(B3396&gt;H3364,EXP(-1.414*M3364*J3396),1)</f>
        <v>1</v>
      </c>
      <c r="J3396">
        <f>IF(B3396&gt;H3364,B3396-H3364,0)</f>
        <v>0</v>
      </c>
    </row>
    <row r="3397" spans="1:10">
      <c r="A3397">
        <v>31</v>
      </c>
      <c r="B3397">
        <v>-20.96</v>
      </c>
      <c r="C3397">
        <v>10</v>
      </c>
      <c r="D3397">
        <v>2000</v>
      </c>
      <c r="E3397">
        <v>74</v>
      </c>
      <c r="F3397">
        <f>I3397*[1]!wallScanRefl(B3397,G3364,H3364,I3364,K3364)+J3364</f>
        <v>73.521261883218216</v>
      </c>
      <c r="G3397">
        <f t="shared" si="72"/>
        <v>3.0971646548617459E-3</v>
      </c>
      <c r="I3397">
        <f>IF(B3397&gt;H3364,EXP(-1.414*M3364*J3397),1)</f>
        <v>1</v>
      </c>
      <c r="J3397">
        <f>IF(B3397&gt;H3364,B3397-H3364,0)</f>
        <v>0</v>
      </c>
    </row>
    <row r="3398" spans="1:10">
      <c r="A3398">
        <v>32</v>
      </c>
      <c r="B3398">
        <v>-21.024999999999999</v>
      </c>
      <c r="C3398">
        <v>9</v>
      </c>
      <c r="D3398">
        <v>2000</v>
      </c>
      <c r="E3398">
        <v>60</v>
      </c>
      <c r="F3398">
        <f>I3398*[1]!wallScanRefl(B3398,G3364,H3364,I3364,K3364)+J3364</f>
        <v>57.681420295608945</v>
      </c>
      <c r="G3398">
        <f t="shared" si="72"/>
        <v>8.9596864093568568E-2</v>
      </c>
      <c r="I3398">
        <f>IF(B3398&gt;H3364,EXP(-1.414*M3364*J3398),1)</f>
        <v>1</v>
      </c>
      <c r="J3398">
        <f>IF(B3398&gt;H3364,B3398-H3364,0)</f>
        <v>0</v>
      </c>
    </row>
    <row r="3399" spans="1:10">
      <c r="A3399">
        <v>33</v>
      </c>
      <c r="B3399">
        <v>-21.085000000000001</v>
      </c>
      <c r="C3399">
        <v>9</v>
      </c>
      <c r="D3399">
        <v>2000</v>
      </c>
      <c r="E3399">
        <v>63</v>
      </c>
      <c r="F3399">
        <f>I3399*[1]!wallScanRefl(B3399,G3364,H3364,I3364,K3364)+J3364</f>
        <v>47.486404391184934</v>
      </c>
      <c r="G3399">
        <f t="shared" si="72"/>
        <v>3.8201849002197794</v>
      </c>
      <c r="I3399">
        <f>IF(B3399&gt;H3364,EXP(-1.414*M3364*J3399),1)</f>
        <v>1</v>
      </c>
      <c r="J3399">
        <f>IF(B3399&gt;H3364,B3399-H3364,0)</f>
        <v>0</v>
      </c>
    </row>
    <row r="3400" spans="1:10">
      <c r="A3400">
        <v>34</v>
      </c>
      <c r="B3400">
        <v>-21.16</v>
      </c>
      <c r="C3400">
        <v>10</v>
      </c>
      <c r="D3400">
        <v>2000</v>
      </c>
      <c r="E3400">
        <v>36</v>
      </c>
      <c r="F3400">
        <f>I3400*[1]!wallScanRefl(B3400,G3364,H3364,I3364,K3364)+J3364</f>
        <v>40.718242556551225</v>
      </c>
      <c r="G3400">
        <f t="shared" si="72"/>
        <v>0.61838368951252887</v>
      </c>
      <c r="I3400">
        <f>IF(B3400&gt;H3364,EXP(-1.414*M3364*J3400),1)</f>
        <v>1</v>
      </c>
      <c r="J3400">
        <f>IF(B3400&gt;H3364,B3400-H3364,0)</f>
        <v>0</v>
      </c>
    </row>
    <row r="3401" spans="1:10">
      <c r="A3401">
        <v>35</v>
      </c>
      <c r="B3401">
        <v>-21.215</v>
      </c>
      <c r="C3401">
        <v>10</v>
      </c>
      <c r="D3401">
        <v>2000</v>
      </c>
      <c r="E3401">
        <v>41</v>
      </c>
      <c r="F3401">
        <f>I3401*[1]!wallScanRefl(B3401,G3364,H3364,I3364,K3364)+J3364</f>
        <v>39.822752966562881</v>
      </c>
      <c r="G3401">
        <f t="shared" si="72"/>
        <v>3.380269701796336E-2</v>
      </c>
      <c r="I3401">
        <f>IF(B3401&gt;H3364,EXP(-1.414*M3364*J3401),1)</f>
        <v>1</v>
      </c>
      <c r="J3401">
        <f>IF(B3401&gt;H3364,B3401-H3364,0)</f>
        <v>0</v>
      </c>
    </row>
    <row r="3402" spans="1:10">
      <c r="A3402">
        <v>36</v>
      </c>
      <c r="B3402">
        <v>-21.285</v>
      </c>
      <c r="C3402">
        <v>10</v>
      </c>
      <c r="D3402">
        <v>2000</v>
      </c>
      <c r="E3402">
        <v>48</v>
      </c>
      <c r="F3402">
        <f>I3402*[1]!wallScanRefl(B3402,G3364,H3364,I3364,K3364)+J3364</f>
        <v>39.822752966562881</v>
      </c>
      <c r="G3402">
        <f t="shared" si="72"/>
        <v>1.3930701884553367</v>
      </c>
      <c r="I3402">
        <f>IF(B3402&gt;H3364,EXP(-1.414*M3364*J3402),1)</f>
        <v>1</v>
      </c>
      <c r="J3402">
        <f>IF(B3402&gt;H3364,B3402-H3364,0)</f>
        <v>0</v>
      </c>
    </row>
    <row r="3403" spans="1:10">
      <c r="A3403">
        <v>37</v>
      </c>
      <c r="B3403">
        <v>-21.344999999999999</v>
      </c>
      <c r="C3403">
        <v>10</v>
      </c>
      <c r="D3403">
        <v>2000</v>
      </c>
      <c r="E3403">
        <v>47</v>
      </c>
      <c r="F3403">
        <f>I3403*[1]!wallScanRefl(B3403,G3364,H3364,I3364,K3364)+J3364</f>
        <v>39.822752966562881</v>
      </c>
      <c r="G3403">
        <f t="shared" si="72"/>
        <v>1.0960186165740835</v>
      </c>
      <c r="I3403">
        <f>IF(B3403&gt;H3364,EXP(-1.414*M3364*J3403),1)</f>
        <v>1</v>
      </c>
      <c r="J3403">
        <f>IF(B3403&gt;H3364,B3403-H3364,0)</f>
        <v>0</v>
      </c>
    </row>
    <row r="3404" spans="1:10">
      <c r="A3404">
        <v>38</v>
      </c>
      <c r="B3404">
        <v>-21.414999999999999</v>
      </c>
      <c r="C3404">
        <v>9</v>
      </c>
      <c r="D3404">
        <v>2000</v>
      </c>
      <c r="E3404">
        <v>47</v>
      </c>
      <c r="F3404">
        <f>I3404*[1]!wallScanRefl(B3404,G3364,H3364,I3364,K3364)+J3364</f>
        <v>39.822752966562881</v>
      </c>
      <c r="G3404">
        <f t="shared" si="72"/>
        <v>1.0960186165740835</v>
      </c>
      <c r="I3404">
        <f>IF(B3404&gt;H3364,EXP(-1.414*M3364*J3404),1)</f>
        <v>1</v>
      </c>
      <c r="J3404">
        <f>IF(B3404&gt;H3364,B3404-H3364,0)</f>
        <v>0</v>
      </c>
    </row>
    <row r="3405" spans="1:10">
      <c r="A3405">
        <v>39</v>
      </c>
      <c r="B3405">
        <v>-21.475000000000001</v>
      </c>
      <c r="C3405">
        <v>10</v>
      </c>
      <c r="D3405">
        <v>2000</v>
      </c>
      <c r="E3405">
        <v>54</v>
      </c>
      <c r="F3405">
        <f>I3405*[1]!wallScanRefl(B3405,G3364,H3364,I3364,K3364)+J3364</f>
        <v>39.822752966562881</v>
      </c>
      <c r="G3405">
        <f t="shared" si="72"/>
        <v>3.7221172860574372</v>
      </c>
      <c r="I3405">
        <f>IF(B3405&gt;H3364,EXP(-1.414*M3364*J3405),1)</f>
        <v>1</v>
      </c>
      <c r="J3405">
        <f>IF(B3405&gt;H3364,B3405-H3364,0)</f>
        <v>0</v>
      </c>
    </row>
    <row r="3406" spans="1:10">
      <c r="A3406">
        <v>40</v>
      </c>
      <c r="B3406">
        <v>-21.54</v>
      </c>
      <c r="C3406">
        <v>10</v>
      </c>
      <c r="D3406">
        <v>2000</v>
      </c>
      <c r="E3406">
        <v>45</v>
      </c>
      <c r="F3406">
        <f>I3406*[1]!wallScanRefl(B3406,G3364,H3364,I3364,K3364)+J3364</f>
        <v>39.822752966562881</v>
      </c>
      <c r="G3406">
        <f t="shared" si="72"/>
        <v>0.59564192989407672</v>
      </c>
      <c r="I3406">
        <f>IF(B3406&gt;H3364,EXP(-1.414*M3364*J3406),1)</f>
        <v>1</v>
      </c>
      <c r="J3406">
        <f>IF(B3406&gt;H3364,B3406-H3364,0)</f>
        <v>0</v>
      </c>
    </row>
    <row r="3407" spans="1:10">
      <c r="A3407">
        <v>41</v>
      </c>
      <c r="B3407">
        <v>-21.61</v>
      </c>
      <c r="C3407">
        <v>10</v>
      </c>
      <c r="D3407">
        <v>2000</v>
      </c>
      <c r="E3407">
        <v>47</v>
      </c>
      <c r="F3407">
        <f>I3407*[1]!wallScanRefl(B3407,G3364,H3364,I3364,K3364)+J3364</f>
        <v>39.822752966562881</v>
      </c>
      <c r="G3407">
        <f t="shared" si="72"/>
        <v>1.0960186165740835</v>
      </c>
      <c r="I3407">
        <f>IF(B3407&gt;H3364,EXP(-1.414*M3364*J3407),1)</f>
        <v>1</v>
      </c>
      <c r="J3407">
        <f>IF(B3407&gt;H3364,B3407-H3364,0)</f>
        <v>0</v>
      </c>
    </row>
    <row r="3408" spans="1:10">
      <c r="A3408">
        <v>42</v>
      </c>
      <c r="B3408">
        <v>-21.675000000000001</v>
      </c>
      <c r="C3408">
        <v>10</v>
      </c>
      <c r="D3408">
        <v>2000</v>
      </c>
      <c r="E3408">
        <v>43</v>
      </c>
      <c r="F3408">
        <f>I3408*[1]!wallScanRefl(B3408,G3364,H3364,I3364,K3364)+J3364</f>
        <v>39.822752966562881</v>
      </c>
      <c r="G3408">
        <f t="shared" si="72"/>
        <v>0.23476508631360407</v>
      </c>
      <c r="I3408">
        <f>IF(B3408&gt;H3364,EXP(-1.414*M3364*J3408),1)</f>
        <v>1</v>
      </c>
      <c r="J3408">
        <f>IF(B3408&gt;H3364,B3408-H3364,0)</f>
        <v>0</v>
      </c>
    </row>
    <row r="3409" spans="1:10">
      <c r="A3409">
        <v>43</v>
      </c>
      <c r="B3409">
        <v>-21.734999999999999</v>
      </c>
      <c r="C3409">
        <v>10</v>
      </c>
      <c r="D3409">
        <v>2000</v>
      </c>
      <c r="E3409">
        <v>38</v>
      </c>
      <c r="F3409">
        <f>I3409*[1]!wallScanRefl(B3409,G3364,H3364,I3364,K3364)+J3364</f>
        <v>39.822752966562881</v>
      </c>
      <c r="G3409">
        <f t="shared" si="72"/>
        <v>8.7432325713520595E-2</v>
      </c>
      <c r="I3409">
        <f>IF(B3409&gt;H3364,EXP(-1.414*M3364*J3409),1)</f>
        <v>1</v>
      </c>
      <c r="J3409">
        <f>IF(B3409&gt;H3364,B3409-H3364,0)</f>
        <v>0</v>
      </c>
    </row>
    <row r="3410" spans="1:10">
      <c r="A3410">
        <v>44</v>
      </c>
      <c r="B3410">
        <v>-21.805</v>
      </c>
      <c r="C3410">
        <v>10</v>
      </c>
      <c r="D3410">
        <v>2000</v>
      </c>
      <c r="E3410">
        <v>34</v>
      </c>
      <c r="F3410">
        <f>I3410*[1]!wallScanRefl(B3410,G3364,H3364,I3364,K3364)+J3364</f>
        <v>39.822752966562881</v>
      </c>
      <c r="G3410">
        <f t="shared" si="72"/>
        <v>0.99718976792990666</v>
      </c>
      <c r="I3410">
        <f>IF(B3410&gt;H3364,EXP(-1.414*M3364*J3410),1)</f>
        <v>1</v>
      </c>
      <c r="J3410">
        <f>IF(B3410&gt;H3364,B3410-H3364,0)</f>
        <v>0</v>
      </c>
    </row>
    <row r="3411" spans="1:10">
      <c r="A3411">
        <v>45</v>
      </c>
      <c r="B3411">
        <v>-21.875</v>
      </c>
      <c r="C3411">
        <v>10</v>
      </c>
      <c r="D3411">
        <v>2000</v>
      </c>
      <c r="E3411">
        <v>42</v>
      </c>
      <c r="F3411">
        <f>I3411*[1]!wallScanRefl(B3411,G3364,H3364,I3364,K3364)+J3364</f>
        <v>39.822752966562881</v>
      </c>
      <c r="G3411">
        <f t="shared" si="72"/>
        <v>0.11286677725263658</v>
      </c>
      <c r="I3411">
        <f>IF(B3411&gt;H3364,EXP(-1.414*M3364*J3411),1)</f>
        <v>1</v>
      </c>
      <c r="J3411">
        <f>IF(B3411&gt;H3364,B3411-H3364,0)</f>
        <v>0</v>
      </c>
    </row>
    <row r="3412" spans="1:10">
      <c r="A3412">
        <v>46</v>
      </c>
      <c r="B3412">
        <v>-21.934999999999999</v>
      </c>
      <c r="C3412">
        <v>10</v>
      </c>
      <c r="D3412">
        <v>2000</v>
      </c>
      <c r="E3412">
        <v>46</v>
      </c>
      <c r="F3412">
        <f>I3412*[1]!wallScanRefl(B3412,G3364,H3364,I3364,K3364)+J3364</f>
        <v>39.822752966562881</v>
      </c>
      <c r="G3412">
        <f t="shared" si="72"/>
        <v>0.829530019828428</v>
      </c>
      <c r="I3412">
        <f>IF(B3412&gt;H3364,EXP(-1.414*M3364*J3412),1)</f>
        <v>1</v>
      </c>
      <c r="J3412">
        <f>IF(B3412&gt;H3364,B3412-H3364,0)</f>
        <v>0</v>
      </c>
    </row>
    <row r="3413" spans="1:10">
      <c r="A3413">
        <v>47</v>
      </c>
      <c r="B3413">
        <v>-21.995000000000001</v>
      </c>
      <c r="C3413">
        <v>10</v>
      </c>
      <c r="D3413">
        <v>2000</v>
      </c>
      <c r="E3413">
        <v>46</v>
      </c>
      <c r="F3413">
        <f>I3413*[1]!wallScanRefl(B3413,G3364,H3364,I3364,K3364)+J3364</f>
        <v>39.822752966562881</v>
      </c>
      <c r="G3413">
        <f t="shared" si="72"/>
        <v>0.829530019828428</v>
      </c>
      <c r="I3413">
        <f>IF(B3413&gt;H3364,EXP(-1.414*M3364*J3413),1)</f>
        <v>1</v>
      </c>
      <c r="J3413">
        <f>IF(B3413&gt;H3364,B3413-H3364,0)</f>
        <v>0</v>
      </c>
    </row>
    <row r="3414" spans="1:10">
      <c r="A3414">
        <v>48</v>
      </c>
      <c r="B3414">
        <v>-22.07</v>
      </c>
      <c r="C3414">
        <v>10</v>
      </c>
      <c r="D3414">
        <v>2000</v>
      </c>
      <c r="E3414">
        <v>39</v>
      </c>
      <c r="F3414">
        <f>I3414*[1]!wallScanRefl(B3414,G3364,H3364,I3364,K3364)+J3364</f>
        <v>39.822752966562881</v>
      </c>
      <c r="G3414">
        <f t="shared" si="72"/>
        <v>1.7356985743282587E-2</v>
      </c>
      <c r="I3414">
        <f>IF(B3414&gt;H3364,EXP(-1.414*M3364*J3414),1)</f>
        <v>1</v>
      </c>
      <c r="J3414">
        <f>IF(B3414&gt;H3364,B3414-H3364,0)</f>
        <v>0</v>
      </c>
    </row>
    <row r="3415" spans="1:10">
      <c r="A3415">
        <v>49</v>
      </c>
      <c r="B3415">
        <v>-22.135000000000002</v>
      </c>
      <c r="C3415">
        <v>10</v>
      </c>
      <c r="D3415">
        <v>2000</v>
      </c>
      <c r="E3415">
        <v>36</v>
      </c>
      <c r="F3415">
        <f>I3415*[1]!wallScanRefl(B3415,G3364,H3364,I3364,K3364)+J3364</f>
        <v>39.822752966562881</v>
      </c>
      <c r="G3415">
        <f t="shared" si="72"/>
        <v>0.40592889564903628</v>
      </c>
      <c r="I3415">
        <f>IF(B3415&gt;H3364,EXP(-1.414*M3364*J3415),1)</f>
        <v>1</v>
      </c>
      <c r="J3415">
        <f>IF(B3415&gt;H3364,B3415-H3364,0)</f>
        <v>0</v>
      </c>
    </row>
    <row r="3416" spans="1:10">
      <c r="A3416">
        <v>50</v>
      </c>
      <c r="B3416">
        <v>-22.19</v>
      </c>
      <c r="C3416">
        <v>10</v>
      </c>
      <c r="D3416">
        <v>2000</v>
      </c>
      <c r="E3416">
        <v>40</v>
      </c>
      <c r="F3416">
        <f>I3416*[1]!wallScanRefl(B3416,G3364,H3364,I3364,K3364)+J3364</f>
        <v>39.822752966562881</v>
      </c>
      <c r="G3416">
        <f t="shared" si="72"/>
        <v>7.8541277155648145E-4</v>
      </c>
      <c r="I3416">
        <f>IF(B3416&gt;H3364,EXP(-1.414*M3364*J3416),1)</f>
        <v>1</v>
      </c>
      <c r="J3416">
        <f>IF(B3416&gt;H3364,B3416-H3364,0)</f>
        <v>0</v>
      </c>
    </row>
    <row r="3417" spans="1:10">
      <c r="A3417">
        <v>51</v>
      </c>
      <c r="B3417">
        <v>-22.254999999999999</v>
      </c>
      <c r="C3417">
        <v>10</v>
      </c>
      <c r="D3417">
        <v>2000</v>
      </c>
      <c r="E3417">
        <v>37</v>
      </c>
      <c r="F3417">
        <f>I3417*[1]!wallScanRefl(B3417,G3364,H3364,I3364,K3364)+J3364</f>
        <v>39.822752966562881</v>
      </c>
      <c r="G3417">
        <f t="shared" si="72"/>
        <v>0.2153495759524201</v>
      </c>
      <c r="I3417">
        <f>IF(B3417&gt;H3364,EXP(-1.414*M3364*J3417),1)</f>
        <v>1</v>
      </c>
      <c r="J3417">
        <f>IF(B3417&gt;H3364,B3417-H3364,0)</f>
        <v>0</v>
      </c>
    </row>
    <row r="3418" spans="1:10">
      <c r="A3418">
        <v>52</v>
      </c>
      <c r="B3418">
        <v>-22.33</v>
      </c>
      <c r="C3418">
        <v>10</v>
      </c>
      <c r="D3418">
        <v>2000</v>
      </c>
      <c r="E3418">
        <v>40</v>
      </c>
      <c r="F3418">
        <f>I3418*[1]!wallScanRefl(B3418,G3364,H3364,I3364,K3364)+J3364</f>
        <v>39.822752966562881</v>
      </c>
      <c r="G3418">
        <f t="shared" si="72"/>
        <v>7.8541277155648145E-4</v>
      </c>
      <c r="I3418">
        <f>IF(B3418&gt;H3364,EXP(-1.414*M3364*J3418),1)</f>
        <v>1</v>
      </c>
      <c r="J3418">
        <f>IF(B3418&gt;H3364,B3418-H3364,0)</f>
        <v>0</v>
      </c>
    </row>
    <row r="3419" spans="1:10">
      <c r="A3419">
        <v>53</v>
      </c>
      <c r="B3419">
        <v>-22.385000000000002</v>
      </c>
      <c r="C3419">
        <v>10</v>
      </c>
      <c r="D3419">
        <v>2000</v>
      </c>
      <c r="E3419">
        <v>26</v>
      </c>
      <c r="F3419">
        <f>I3419*[1]!wallScanRefl(B3419,G3364,H3364,I3364,K3364)+J3364</f>
        <v>39.822752966562881</v>
      </c>
      <c r="G3419">
        <f t="shared" si="72"/>
        <v>7.3487884451778047</v>
      </c>
      <c r="I3419">
        <f>IF(B3419&gt;H3364,EXP(-1.414*M3364*J3419),1)</f>
        <v>1</v>
      </c>
      <c r="J3419">
        <f>IF(B3419&gt;H3364,B3419-H3364,0)</f>
        <v>0</v>
      </c>
    </row>
    <row r="3420" spans="1:10">
      <c r="A3420">
        <v>54</v>
      </c>
      <c r="B3420">
        <v>-22.454999999999998</v>
      </c>
      <c r="C3420">
        <v>10</v>
      </c>
      <c r="D3420">
        <v>2000</v>
      </c>
      <c r="E3420">
        <v>41</v>
      </c>
      <c r="F3420">
        <f>I3420*[1]!wallScanRefl(B3420,G3364,H3364,I3364,K3364)+J3364</f>
        <v>39.822752966562881</v>
      </c>
      <c r="G3420">
        <f t="shared" si="72"/>
        <v>3.380269701796336E-2</v>
      </c>
      <c r="I3420">
        <f>IF(B3420&gt;H3364,EXP(-1.414*M3364*J3420),1)</f>
        <v>1</v>
      </c>
      <c r="J3420">
        <f>IF(B3420&gt;H3364,B3420-H3364,0)</f>
        <v>0</v>
      </c>
    </row>
    <row r="3421" spans="1:10">
      <c r="A3421">
        <v>55</v>
      </c>
      <c r="B3421">
        <v>-22.515000000000001</v>
      </c>
      <c r="C3421">
        <v>10</v>
      </c>
      <c r="D3421">
        <v>2000</v>
      </c>
      <c r="E3421">
        <v>36</v>
      </c>
      <c r="F3421">
        <f>I3421*[1]!wallScanRefl(B3421,G3364,H3364,I3364,K3364)+J3364</f>
        <v>39.822752966562881</v>
      </c>
      <c r="G3421">
        <f t="shared" si="72"/>
        <v>0.40592889564903628</v>
      </c>
      <c r="I3421">
        <f>IF(B3421&gt;H3364,EXP(-1.414*M3364*J3421),1)</f>
        <v>1</v>
      </c>
      <c r="J3421">
        <f>IF(B3421&gt;H3364,B3421-H3364,0)</f>
        <v>0</v>
      </c>
    </row>
    <row r="3422" spans="1:10">
      <c r="A3422">
        <v>56</v>
      </c>
      <c r="B3422">
        <v>-22.58</v>
      </c>
      <c r="C3422">
        <v>10</v>
      </c>
      <c r="D3422">
        <v>2000</v>
      </c>
      <c r="E3422">
        <v>44</v>
      </c>
      <c r="F3422">
        <f>I3422*[1]!wallScanRefl(B3422,G3364,H3364,I3364,K3364)+J3364</f>
        <v>39.822752966562881</v>
      </c>
      <c r="G3422">
        <f t="shared" si="72"/>
        <v>0.39657710859907297</v>
      </c>
      <c r="I3422">
        <f>IF(B3422&gt;H3364,EXP(-1.414*M3364*J3422),1)</f>
        <v>1</v>
      </c>
      <c r="J3422">
        <f>IF(B3422&gt;H3364,B3422-H3364,0)</f>
        <v>0</v>
      </c>
    </row>
    <row r="3423" spans="1:10">
      <c r="A3423">
        <v>57</v>
      </c>
      <c r="B3423">
        <v>-22.645</v>
      </c>
      <c r="C3423">
        <v>9</v>
      </c>
      <c r="D3423">
        <v>2000</v>
      </c>
      <c r="E3423">
        <v>38</v>
      </c>
      <c r="F3423">
        <f>I3423*[1]!wallScanRefl(B3423,G3364,H3364,I3364,K3364)+J3364</f>
        <v>39.822752966562881</v>
      </c>
      <c r="G3423">
        <f t="shared" si="72"/>
        <v>8.7432325713520595E-2</v>
      </c>
      <c r="I3423">
        <f>IF(B3423&gt;H3364,EXP(-1.414*M3364*J3423),1)</f>
        <v>1</v>
      </c>
      <c r="J3423">
        <f>IF(B3423&gt;H3364,B3423-H3364,0)</f>
        <v>0</v>
      </c>
    </row>
    <row r="3424" spans="1:10">
      <c r="A3424">
        <v>58</v>
      </c>
      <c r="B3424">
        <v>-22.71</v>
      </c>
      <c r="C3424">
        <v>10</v>
      </c>
      <c r="D3424">
        <v>2000</v>
      </c>
      <c r="E3424">
        <v>39</v>
      </c>
      <c r="F3424">
        <f>I3424*[1]!wallScanRefl(B3424,G3364,H3364,I3364,K3364)+J3364</f>
        <v>39.822752966562881</v>
      </c>
      <c r="G3424">
        <f t="shared" si="72"/>
        <v>1.7356985743282587E-2</v>
      </c>
      <c r="I3424">
        <f>IF(B3424&gt;H3364,EXP(-1.414*M3364*J3424),1)</f>
        <v>1</v>
      </c>
      <c r="J3424">
        <f>IF(B3424&gt;H3364,B3424-H3364,0)</f>
        <v>0</v>
      </c>
    </row>
    <row r="3425" spans="1:10">
      <c r="A3425">
        <v>59</v>
      </c>
      <c r="B3425">
        <v>-22.78</v>
      </c>
      <c r="C3425">
        <v>10</v>
      </c>
      <c r="D3425">
        <v>2000</v>
      </c>
      <c r="E3425">
        <v>44</v>
      </c>
      <c r="F3425">
        <f>I3425*[1]!wallScanRefl(B3425,G3364,H3364,I3364,K3364)+J3364</f>
        <v>39.822752966562881</v>
      </c>
      <c r="G3425">
        <f t="shared" si="72"/>
        <v>0.39657710859907297</v>
      </c>
      <c r="I3425">
        <f>IF(B3425&gt;H3364,EXP(-1.414*M3364*J3425),1)</f>
        <v>1</v>
      </c>
      <c r="J3425">
        <f>IF(B3425&gt;H3364,B3425-H3364,0)</f>
        <v>0</v>
      </c>
    </row>
    <row r="3426" spans="1:10">
      <c r="A3426">
        <v>60</v>
      </c>
      <c r="B3426">
        <v>-22.835000000000001</v>
      </c>
      <c r="C3426">
        <v>10</v>
      </c>
      <c r="D3426">
        <v>2000</v>
      </c>
      <c r="E3426">
        <v>38</v>
      </c>
      <c r="F3426">
        <f>I3426*[1]!wallScanRefl(B3426,G3364,H3364,I3364,K3364)+J3364</f>
        <v>39.822752966562881</v>
      </c>
      <c r="G3426">
        <f t="shared" si="72"/>
        <v>8.7432325713520595E-2</v>
      </c>
      <c r="I3426">
        <f>IF(B3426&gt;H3364,EXP(-1.414*M3364*J3426),1)</f>
        <v>1</v>
      </c>
      <c r="J3426">
        <f>IF(B3426&gt;H3364,B3426-H3364,0)</f>
        <v>0</v>
      </c>
    </row>
    <row r="3427" spans="1:10">
      <c r="A3427">
        <v>61</v>
      </c>
      <c r="B3427">
        <v>-22.905000000000001</v>
      </c>
      <c r="C3427">
        <v>11</v>
      </c>
      <c r="D3427">
        <v>2000</v>
      </c>
      <c r="E3427">
        <v>50</v>
      </c>
      <c r="F3427">
        <f>I3427*[1]!wallScanRefl(B3427,G3364,H3364,I3364,K3364)+J3364</f>
        <v>39.822752966562881</v>
      </c>
      <c r="G3427">
        <f t="shared" si="72"/>
        <v>2.071527143592093</v>
      </c>
      <c r="I3427">
        <f>IF(B3427&gt;H3364,EXP(-1.414*M3364*J3427),1)</f>
        <v>1</v>
      </c>
      <c r="J3427">
        <f>IF(B3427&gt;H3364,B3427-H3364,0)</f>
        <v>0</v>
      </c>
    </row>
    <row r="3428" spans="1:10">
      <c r="A3428">
        <v>62</v>
      </c>
      <c r="B3428">
        <v>-22.975000000000001</v>
      </c>
      <c r="C3428">
        <v>10</v>
      </c>
      <c r="D3428">
        <v>2000</v>
      </c>
      <c r="E3428">
        <v>37</v>
      </c>
      <c r="F3428">
        <f>I3428*[1]!wallScanRefl(B3428,G3364,H3364,I3364,K3364)+J3364</f>
        <v>39.822752966562881</v>
      </c>
      <c r="G3428">
        <f t="shared" si="72"/>
        <v>0.2153495759524201</v>
      </c>
      <c r="I3428">
        <f>IF(B3428&gt;H3364,EXP(-1.414*M3364*J3428),1)</f>
        <v>1</v>
      </c>
      <c r="J3428">
        <f>IF(B3428&gt;H3364,B3428-H3364,0)</f>
        <v>0</v>
      </c>
    </row>
    <row r="3429" spans="1:10">
      <c r="A3429">
        <v>63</v>
      </c>
      <c r="B3429">
        <v>-23.04</v>
      </c>
      <c r="C3429">
        <v>10</v>
      </c>
      <c r="D3429">
        <v>2000</v>
      </c>
      <c r="E3429">
        <v>41</v>
      </c>
      <c r="F3429">
        <f>I3429*[1]!wallScanRefl(B3429,G3364,H3364,I3364,K3364)+J3364</f>
        <v>39.822752966562881</v>
      </c>
      <c r="G3429">
        <f t="shared" si="72"/>
        <v>3.380269701796336E-2</v>
      </c>
      <c r="I3429">
        <f>IF(B3429&gt;H3364,EXP(-1.414*M3364*J3429),1)</f>
        <v>1</v>
      </c>
      <c r="J3429">
        <f>IF(B3429&gt;H3364,B3429-H3364,0)</f>
        <v>0</v>
      </c>
    </row>
    <row r="3430" spans="1:10">
      <c r="A3430">
        <v>64</v>
      </c>
      <c r="B3430">
        <v>-23.1</v>
      </c>
      <c r="C3430">
        <v>10</v>
      </c>
      <c r="D3430">
        <v>2000</v>
      </c>
      <c r="E3430">
        <v>36</v>
      </c>
      <c r="F3430">
        <f>I3430*[1]!wallScanRefl(B3430,G3364,H3364,I3364,K3364)+J3364</f>
        <v>39.822752966562881</v>
      </c>
      <c r="G3430">
        <f t="shared" si="72"/>
        <v>0.40592889564903628</v>
      </c>
      <c r="I3430">
        <f>IF(B3430&gt;H3364,EXP(-1.414*M3364*J3430),1)</f>
        <v>1</v>
      </c>
      <c r="J3430">
        <f>IF(B3430&gt;H3364,B3430-H3364,0)</f>
        <v>0</v>
      </c>
    </row>
    <row r="3431" spans="1:10">
      <c r="A3431">
        <v>65</v>
      </c>
      <c r="B3431">
        <v>-23.164999999999999</v>
      </c>
      <c r="C3431">
        <v>10</v>
      </c>
      <c r="D3431">
        <v>2000</v>
      </c>
      <c r="E3431">
        <v>47</v>
      </c>
      <c r="F3431">
        <f>I3431*[1]!wallScanRefl(B3431,G3364,H3364,I3364,K3364)+J3364</f>
        <v>39.822752966562881</v>
      </c>
      <c r="G3431">
        <f t="shared" si="72"/>
        <v>1.0960186165740835</v>
      </c>
      <c r="I3431">
        <f>IF(B3431&gt;H3364,EXP(-1.414*M3364*J3431),1)</f>
        <v>1</v>
      </c>
      <c r="J3431">
        <f>IF(B3431&gt;H3364,B3431-H3364,0)</f>
        <v>0</v>
      </c>
    </row>
    <row r="3432" spans="1:10">
      <c r="A3432">
        <v>66</v>
      </c>
      <c r="B3432">
        <v>-23.234999999999999</v>
      </c>
      <c r="C3432">
        <v>10</v>
      </c>
      <c r="D3432">
        <v>2000</v>
      </c>
      <c r="E3432">
        <v>46</v>
      </c>
      <c r="F3432">
        <f>I3432*[1]!wallScanRefl(B3432,G3364,H3364,I3364,K3364)+J3364</f>
        <v>39.822752966562881</v>
      </c>
      <c r="G3432">
        <f t="shared" ref="G3432:G3441" si="73">(F3432-E3432)^2/E3432</f>
        <v>0.829530019828428</v>
      </c>
      <c r="I3432">
        <f>IF(B3432&gt;H3364,EXP(-1.414*M3364*J3432),1)</f>
        <v>1</v>
      </c>
      <c r="J3432">
        <f>IF(B3432&gt;H3364,B3432-H3364,0)</f>
        <v>0</v>
      </c>
    </row>
    <row r="3433" spans="1:10">
      <c r="A3433">
        <v>67</v>
      </c>
      <c r="B3433">
        <v>-23.3</v>
      </c>
      <c r="C3433">
        <v>10</v>
      </c>
      <c r="D3433">
        <v>2000</v>
      </c>
      <c r="E3433">
        <v>39</v>
      </c>
      <c r="F3433">
        <f>I3433*[1]!wallScanRefl(B3433,G3364,H3364,I3364,K3364)+J3364</f>
        <v>39.822752966562881</v>
      </c>
      <c r="G3433">
        <f t="shared" si="73"/>
        <v>1.7356985743282587E-2</v>
      </c>
      <c r="I3433">
        <f>IF(B3433&gt;H3364,EXP(-1.414*M3364*J3433),1)</f>
        <v>1</v>
      </c>
      <c r="J3433">
        <f>IF(B3433&gt;H3364,B3433-H3364,0)</f>
        <v>0</v>
      </c>
    </row>
    <row r="3434" spans="1:10">
      <c r="A3434">
        <v>68</v>
      </c>
      <c r="B3434">
        <v>-23.364999999999998</v>
      </c>
      <c r="C3434">
        <v>10</v>
      </c>
      <c r="D3434">
        <v>2000</v>
      </c>
      <c r="E3434">
        <v>37</v>
      </c>
      <c r="F3434">
        <f>I3434*[1]!wallScanRefl(B3434,G3364,H3364,I3364,K3364)+J3364</f>
        <v>39.822752966562881</v>
      </c>
      <c r="G3434">
        <f t="shared" si="73"/>
        <v>0.2153495759524201</v>
      </c>
      <c r="I3434">
        <f>IF(B3434&gt;H3364,EXP(-1.414*M3364*J3434),1)</f>
        <v>1</v>
      </c>
      <c r="J3434">
        <f>IF(B3434&gt;H3364,B3434-H3364,0)</f>
        <v>0</v>
      </c>
    </row>
    <row r="3435" spans="1:10">
      <c r="A3435">
        <v>69</v>
      </c>
      <c r="B3435">
        <v>-23.425000000000001</v>
      </c>
      <c r="C3435">
        <v>10</v>
      </c>
      <c r="D3435">
        <v>2000</v>
      </c>
      <c r="E3435">
        <v>49</v>
      </c>
      <c r="F3435">
        <f>I3435*[1]!wallScanRefl(B3435,G3364,H3364,I3364,K3364)+J3364</f>
        <v>39.822752966562881</v>
      </c>
      <c r="G3435">
        <f t="shared" si="73"/>
        <v>1.7188135329128653</v>
      </c>
      <c r="I3435">
        <f>IF(B3435&gt;H3364,EXP(-1.414*M3364*J3435),1)</f>
        <v>1</v>
      </c>
      <c r="J3435">
        <f>IF(B3435&gt;H3364,B3435-H3364,0)</f>
        <v>0</v>
      </c>
    </row>
    <row r="3436" spans="1:10">
      <c r="A3436">
        <v>70</v>
      </c>
      <c r="B3436">
        <v>-23.5</v>
      </c>
      <c r="C3436">
        <v>10</v>
      </c>
      <c r="D3436">
        <v>2000</v>
      </c>
      <c r="E3436">
        <v>36</v>
      </c>
      <c r="F3436">
        <f>I3436*[1]!wallScanRefl(B3436,G3364,H3364,I3364,K3364)+J3364</f>
        <v>39.822752966562881</v>
      </c>
      <c r="G3436">
        <f t="shared" si="73"/>
        <v>0.40592889564903628</v>
      </c>
      <c r="I3436">
        <f>IF(B3436&gt;H3364,EXP(-1.414*M3364*J3436),1)</f>
        <v>1</v>
      </c>
      <c r="J3436">
        <f>IF(B3436&gt;H3364,B3436-H3364,0)</f>
        <v>0</v>
      </c>
    </row>
    <row r="3437" spans="1:10">
      <c r="A3437">
        <v>71</v>
      </c>
      <c r="B3437">
        <v>-23.56</v>
      </c>
      <c r="C3437">
        <v>10</v>
      </c>
      <c r="D3437">
        <v>2000</v>
      </c>
      <c r="E3437">
        <v>38</v>
      </c>
      <c r="F3437">
        <f>I3437*[1]!wallScanRefl(B3437,G3364,H3364,I3364,K3364)+J3364</f>
        <v>39.822752966562881</v>
      </c>
      <c r="G3437">
        <f t="shared" si="73"/>
        <v>8.7432325713520595E-2</v>
      </c>
      <c r="I3437">
        <f>IF(B3437&gt;H3364,EXP(-1.414*M3364*J3437),1)</f>
        <v>1</v>
      </c>
      <c r="J3437">
        <f>IF(B3437&gt;H3364,B3437-H3364,0)</f>
        <v>0</v>
      </c>
    </row>
    <row r="3438" spans="1:10">
      <c r="A3438">
        <v>72</v>
      </c>
      <c r="B3438">
        <v>-23.625</v>
      </c>
      <c r="C3438">
        <v>10</v>
      </c>
      <c r="D3438">
        <v>2000</v>
      </c>
      <c r="E3438">
        <v>30</v>
      </c>
      <c r="F3438">
        <f>I3438*[1]!wallScanRefl(B3438,G3364,H3364,I3364,K3364)+J3364</f>
        <v>39.822752966562881</v>
      </c>
      <c r="G3438">
        <f t="shared" si="73"/>
        <v>3.2162158614039957</v>
      </c>
      <c r="I3438">
        <f>IF(B3438&gt;H3364,EXP(-1.414*M3364*J3438),1)</f>
        <v>1</v>
      </c>
      <c r="J3438">
        <f>IF(B3438&gt;H3364,B3438-H3364,0)</f>
        <v>0</v>
      </c>
    </row>
    <row r="3439" spans="1:10">
      <c r="A3439">
        <v>73</v>
      </c>
      <c r="B3439">
        <v>-23.69</v>
      </c>
      <c r="C3439">
        <v>10</v>
      </c>
      <c r="D3439">
        <v>2000</v>
      </c>
      <c r="E3439">
        <v>38</v>
      </c>
      <c r="F3439">
        <f>I3439*[1]!wallScanRefl(B3439,G3364,H3364,I3364,K3364)+J3364</f>
        <v>39.822752966562881</v>
      </c>
      <c r="G3439">
        <f t="shared" si="73"/>
        <v>8.7432325713520595E-2</v>
      </c>
      <c r="I3439">
        <f>IF(B3439&gt;H3364,EXP(-1.414*M3364*J3439),1)</f>
        <v>1</v>
      </c>
      <c r="J3439">
        <f>IF(B3439&gt;H3364,B3439-H3364,0)</f>
        <v>0</v>
      </c>
    </row>
    <row r="3440" spans="1:10">
      <c r="A3440">
        <v>74</v>
      </c>
      <c r="B3440">
        <v>-23.754999999999999</v>
      </c>
      <c r="C3440">
        <v>11</v>
      </c>
      <c r="D3440">
        <v>2000</v>
      </c>
      <c r="E3440">
        <v>33</v>
      </c>
      <c r="F3440">
        <f>I3440*[1]!wallScanRefl(B3440,G3364,H3364,I3364,K3364)+J3364</f>
        <v>39.822752966562881</v>
      </c>
      <c r="G3440">
        <f t="shared" si="73"/>
        <v>1.4106047891740179</v>
      </c>
      <c r="I3440">
        <f>IF(B3440&gt;H3364,EXP(-1.414*M3364*J3440),1)</f>
        <v>1</v>
      </c>
      <c r="J3440">
        <f>IF(B3440&gt;H3364,B3440-H3364,0)</f>
        <v>0</v>
      </c>
    </row>
    <row r="3441" spans="1:13">
      <c r="A3441">
        <v>75</v>
      </c>
      <c r="B3441">
        <v>-23.82</v>
      </c>
      <c r="C3441">
        <v>10</v>
      </c>
      <c r="D3441">
        <v>2000</v>
      </c>
      <c r="E3441">
        <v>32</v>
      </c>
      <c r="F3441">
        <f>I3441*[1]!wallScanRefl(B3441,G3364,H3364,I3364,K3364)+J3364</f>
        <v>39.822752966562881</v>
      </c>
      <c r="G3441">
        <f t="shared" si="73"/>
        <v>1.9123582492458859</v>
      </c>
      <c r="I3441">
        <f>IF(B3441&gt;H3364,EXP(-1.414*M3364*J3441),1)</f>
        <v>1</v>
      </c>
      <c r="J3441">
        <f>IF(B3441&gt;H3364,B3441-H3364,0)</f>
        <v>0</v>
      </c>
    </row>
    <row r="3442" spans="1:13">
      <c r="A3442" t="s">
        <v>0</v>
      </c>
    </row>
    <row r="3443" spans="1:13">
      <c r="A3443" t="s">
        <v>0</v>
      </c>
    </row>
    <row r="3444" spans="1:13">
      <c r="A3444" t="s">
        <v>0</v>
      </c>
    </row>
    <row r="3445" spans="1:13">
      <c r="A3445" t="s">
        <v>0</v>
      </c>
    </row>
    <row r="3446" spans="1:13">
      <c r="A3446" t="s">
        <v>88</v>
      </c>
    </row>
    <row r="3447" spans="1:13">
      <c r="A3447" t="s">
        <v>2</v>
      </c>
    </row>
    <row r="3448" spans="1:13">
      <c r="A3448" t="s">
        <v>15</v>
      </c>
    </row>
    <row r="3449" spans="1:13">
      <c r="A3449" t="s">
        <v>4</v>
      </c>
    </row>
    <row r="3450" spans="1:13">
      <c r="A3450" t="s">
        <v>5</v>
      </c>
    </row>
    <row r="3451" spans="1:13">
      <c r="A3451" t="s">
        <v>6</v>
      </c>
    </row>
    <row r="3452" spans="1:13">
      <c r="A3452" t="s">
        <v>7</v>
      </c>
    </row>
    <row r="3453" spans="1:13">
      <c r="A3453" t="s">
        <v>89</v>
      </c>
    </row>
    <row r="3454" spans="1:13">
      <c r="A3454" t="s">
        <v>9</v>
      </c>
    </row>
    <row r="3455" spans="1:13">
      <c r="A3455" t="s">
        <v>10</v>
      </c>
      <c r="G3455" t="s">
        <v>159</v>
      </c>
      <c r="H3455" t="s">
        <v>160</v>
      </c>
      <c r="I3455" t="s">
        <v>161</v>
      </c>
      <c r="J3455" t="s">
        <v>162</v>
      </c>
      <c r="K3455" t="s">
        <v>109</v>
      </c>
      <c r="M3455" t="s">
        <v>163</v>
      </c>
    </row>
    <row r="3456" spans="1:13">
      <c r="A3456" t="s">
        <v>11</v>
      </c>
      <c r="G3456">
        <v>257.12395555485472</v>
      </c>
      <c r="H3456">
        <v>-20.676723456654141</v>
      </c>
      <c r="I3456">
        <v>0.71484263004262771</v>
      </c>
      <c r="J3456">
        <v>41.615333600087943</v>
      </c>
      <c r="K3456">
        <v>90</v>
      </c>
      <c r="M3456">
        <v>0.18565721312097272</v>
      </c>
    </row>
    <row r="3457" spans="1:10">
      <c r="A3457" t="s">
        <v>0</v>
      </c>
    </row>
    <row r="3458" spans="1:10">
      <c r="A3458" t="s">
        <v>130</v>
      </c>
      <c r="B3458" t="s">
        <v>123</v>
      </c>
      <c r="C3458" t="s">
        <v>112</v>
      </c>
      <c r="D3458" t="s">
        <v>129</v>
      </c>
      <c r="E3458" t="s">
        <v>128</v>
      </c>
      <c r="F3458" t="s">
        <v>164</v>
      </c>
      <c r="G3458" t="s">
        <v>165</v>
      </c>
      <c r="H3458" t="s">
        <v>166</v>
      </c>
      <c r="I3458" t="s">
        <v>167</v>
      </c>
      <c r="J3458" t="s">
        <v>157</v>
      </c>
    </row>
    <row r="3459" spans="1:10">
      <c r="A3459">
        <v>1</v>
      </c>
      <c r="B3459">
        <v>-18.989999999999998</v>
      </c>
      <c r="C3459">
        <v>11</v>
      </c>
      <c r="D3459">
        <v>2000</v>
      </c>
      <c r="E3459">
        <v>198</v>
      </c>
      <c r="F3459">
        <f>I3459*[1]!wallScanRefl(B3459,G3456,H3456,I3456,K3456)+J3456</f>
        <v>206.74992154220587</v>
      </c>
      <c r="G3459">
        <f>(F3459-E3459)^2/E3459</f>
        <v>0.38667235855938548</v>
      </c>
      <c r="H3459">
        <f>SUM(G3459:G3533)/(COUNT(G3459:G3533)-4)</f>
        <v>0.92140571470016985</v>
      </c>
      <c r="I3459">
        <f>IF(B3459&gt;H3456,EXP(-1.414*M3456*J3459),1)</f>
        <v>0.64223727262506336</v>
      </c>
      <c r="J3459">
        <f>IF(B3459&gt;H3456,B3459-H3456,0)</f>
        <v>1.6867234566541427</v>
      </c>
    </row>
    <row r="3460" spans="1:10">
      <c r="A3460">
        <v>2</v>
      </c>
      <c r="B3460">
        <v>-19.079999999999998</v>
      </c>
      <c r="C3460">
        <v>10</v>
      </c>
      <c r="D3460">
        <v>2000</v>
      </c>
      <c r="E3460">
        <v>199</v>
      </c>
      <c r="F3460">
        <f>I3460*[1]!wallScanRefl(B3460,G3456,H3456,I3456,K3456)+J3456</f>
        <v>210.69796909622761</v>
      </c>
      <c r="G3460">
        <f t="shared" ref="G3460:G3523" si="74">(F3460-E3460)^2/E3460</f>
        <v>0.68765065817234272</v>
      </c>
      <c r="I3460">
        <f>IF(B3460&gt;H3456,EXP(-1.414*M3456*J3460),1)</f>
        <v>0.6575919195520763</v>
      </c>
      <c r="J3460">
        <f>IF(B3460&gt;H3456,B3460-H3456,0)</f>
        <v>1.5967234566541428</v>
      </c>
    </row>
    <row r="3461" spans="1:10">
      <c r="A3461">
        <v>3</v>
      </c>
      <c r="B3461">
        <v>-19.135000000000002</v>
      </c>
      <c r="C3461">
        <v>10</v>
      </c>
      <c r="D3461">
        <v>2000</v>
      </c>
      <c r="E3461">
        <v>221</v>
      </c>
      <c r="F3461">
        <f>I3461*[1]!wallScanRefl(B3461,G3456,H3456,I3456,K3456)+J3456</f>
        <v>213.15698875505552</v>
      </c>
      <c r="G3461">
        <f t="shared" si="74"/>
        <v>0.27833857641776255</v>
      </c>
      <c r="I3461">
        <f>IF(B3461&gt;H3456,EXP(-1.414*M3456*J3461),1)</f>
        <v>0.66715547676136677</v>
      </c>
      <c r="J3461">
        <f>IF(B3461&gt;H3456,B3461-H3456,0)</f>
        <v>1.5417234566541396</v>
      </c>
    </row>
    <row r="3462" spans="1:10">
      <c r="A3462">
        <v>4</v>
      </c>
      <c r="B3462">
        <v>-19.204999999999998</v>
      </c>
      <c r="C3462">
        <v>10</v>
      </c>
      <c r="D3462">
        <v>2000</v>
      </c>
      <c r="E3462">
        <v>208</v>
      </c>
      <c r="F3462">
        <f>I3462*[1]!wallScanRefl(B3462,G3456,H3456,I3456,K3456)+J3456</f>
        <v>216.33844062329808</v>
      </c>
      <c r="G3462">
        <f t="shared" si="74"/>
        <v>0.33427688475128714</v>
      </c>
      <c r="I3462">
        <f>IF(B3462&gt;H3456,EXP(-1.414*M3456*J3462),1)</f>
        <v>0.6795286990905629</v>
      </c>
      <c r="J3462">
        <f>IF(B3462&gt;H3456,B3462-H3456,0)</f>
        <v>1.4717234566541428</v>
      </c>
    </row>
    <row r="3463" spans="1:10">
      <c r="A3463">
        <v>5</v>
      </c>
      <c r="B3463">
        <v>-19.265000000000001</v>
      </c>
      <c r="C3463">
        <v>10</v>
      </c>
      <c r="D3463">
        <v>2000</v>
      </c>
      <c r="E3463">
        <v>220</v>
      </c>
      <c r="F3463">
        <f>I3463*[1]!wallScanRefl(B3463,G3456,H3456,I3456,K3456)+J3456</f>
        <v>219.1123204415895</v>
      </c>
      <c r="G3463">
        <f t="shared" si="74"/>
        <v>3.5817045382720665E-3</v>
      </c>
      <c r="I3463">
        <f>IF(B3463&gt;H3456,EXP(-1.414*M3456*J3463),1)</f>
        <v>0.6903168024872518</v>
      </c>
      <c r="J3463">
        <f>IF(B3463&gt;H3456,B3463-H3456,0)</f>
        <v>1.4117234566541406</v>
      </c>
    </row>
    <row r="3464" spans="1:10">
      <c r="A3464">
        <v>6</v>
      </c>
      <c r="B3464">
        <v>-19.34</v>
      </c>
      <c r="C3464">
        <v>10</v>
      </c>
      <c r="D3464">
        <v>2000</v>
      </c>
      <c r="E3464">
        <v>224</v>
      </c>
      <c r="F3464">
        <f>I3464*[1]!wallScanRefl(B3464,G3456,H3456,I3456,K3456)+J3456</f>
        <v>222.64167996172264</v>
      </c>
      <c r="G3464">
        <f t="shared" si="74"/>
        <v>8.2367559213651631E-3</v>
      </c>
      <c r="I3464">
        <f>IF(B3464&gt;H3456,EXP(-1.414*M3456*J3464),1)</f>
        <v>0.70404309847751467</v>
      </c>
      <c r="J3464">
        <f>IF(B3464&gt;H3456,B3464-H3456,0)</f>
        <v>1.3367234566541413</v>
      </c>
    </row>
    <row r="3465" spans="1:10">
      <c r="A3465">
        <v>7</v>
      </c>
      <c r="B3465">
        <v>-19.399999999999999</v>
      </c>
      <c r="C3465">
        <v>10</v>
      </c>
      <c r="D3465">
        <v>2000</v>
      </c>
      <c r="E3465">
        <v>239</v>
      </c>
      <c r="F3465">
        <f>I3465*[1]!wallScanRefl(B3465,G3456,H3456,I3456,K3456)+J3456</f>
        <v>225.51562913368207</v>
      </c>
      <c r="G3465">
        <f t="shared" si="74"/>
        <v>0.76078768895566451</v>
      </c>
      <c r="I3465">
        <f>IF(B3465&gt;H3456,EXP(-1.414*M3456*J3465),1)</f>
        <v>0.7152203890794645</v>
      </c>
      <c r="J3465">
        <f>IF(B3465&gt;H3456,B3465-H3456,0)</f>
        <v>1.2767234566541426</v>
      </c>
    </row>
    <row r="3466" spans="1:10">
      <c r="A3466">
        <v>8</v>
      </c>
      <c r="B3466">
        <v>-19.46</v>
      </c>
      <c r="C3466">
        <v>10</v>
      </c>
      <c r="D3466">
        <v>2000</v>
      </c>
      <c r="E3466">
        <v>252</v>
      </c>
      <c r="F3466">
        <f>I3466*[1]!wallScanRefl(B3466,G3456,H3456,I3456,K3456)+J3456</f>
        <v>228.43520472416591</v>
      </c>
      <c r="G3466">
        <f t="shared" si="74"/>
        <v>2.203569747587192</v>
      </c>
      <c r="I3466">
        <f>IF(B3466&gt;H3456,EXP(-1.414*M3456*J3466),1)</f>
        <v>0.72657512879705943</v>
      </c>
      <c r="J3466">
        <f>IF(B3466&gt;H3456,B3466-H3456,0)</f>
        <v>1.2167234566541403</v>
      </c>
    </row>
    <row r="3467" spans="1:10">
      <c r="A3467">
        <v>9</v>
      </c>
      <c r="B3467">
        <v>-19.53</v>
      </c>
      <c r="C3467">
        <v>10</v>
      </c>
      <c r="D3467">
        <v>2000</v>
      </c>
      <c r="E3467">
        <v>223</v>
      </c>
      <c r="F3467">
        <f>I3467*[1]!wallScanRefl(B3467,G3456,H3456,I3456,K3456)+J3456</f>
        <v>231.90000997788479</v>
      </c>
      <c r="G3467">
        <f t="shared" si="74"/>
        <v>0.35520259016344785</v>
      </c>
      <c r="I3467">
        <f>IF(B3467&gt;H3456,EXP(-1.414*M3456*J3467),1)</f>
        <v>0.74005036196326557</v>
      </c>
      <c r="J3467">
        <f>IF(B3467&gt;H3456,B3467-H3456,0)</f>
        <v>1.14672345665414</v>
      </c>
    </row>
    <row r="3468" spans="1:10">
      <c r="A3468">
        <v>10</v>
      </c>
      <c r="B3468">
        <v>-19.59</v>
      </c>
      <c r="C3468">
        <v>10</v>
      </c>
      <c r="D3468">
        <v>2000</v>
      </c>
      <c r="E3468">
        <v>234</v>
      </c>
      <c r="F3468">
        <f>I3468*[1]!wallScanRefl(B3468,G3456,H3456,I3456,K3456)+J3456</f>
        <v>234.92094311333054</v>
      </c>
      <c r="G3468">
        <f t="shared" si="74"/>
        <v>3.6245137520980459E-3</v>
      </c>
      <c r="I3468">
        <f>IF(B3468&gt;H3456,EXP(-1.414*M3456*J3468),1)</f>
        <v>0.75179929888719699</v>
      </c>
      <c r="J3468">
        <f>IF(B3468&gt;H3456,B3468-H3456,0)</f>
        <v>1.0867234566541413</v>
      </c>
    </row>
    <row r="3469" spans="1:10">
      <c r="A3469">
        <v>11</v>
      </c>
      <c r="B3469">
        <v>-19.66</v>
      </c>
      <c r="C3469">
        <v>11</v>
      </c>
      <c r="D3469">
        <v>2000</v>
      </c>
      <c r="E3469">
        <v>239</v>
      </c>
      <c r="F3469">
        <f>I3469*[1]!wallScanRefl(B3469,G3456,H3456,I3456,K3456)+J3456</f>
        <v>238.50603439609873</v>
      </c>
      <c r="G3469">
        <f t="shared" si="74"/>
        <v>1.0209289449269853E-3</v>
      </c>
      <c r="I3469">
        <f>IF(B3469&gt;H3456,EXP(-1.414*M3456*J3469),1)</f>
        <v>0.76574234544243469</v>
      </c>
      <c r="J3469">
        <f>IF(B3469&gt;H3456,B3469-H3456,0)</f>
        <v>1.016723456654141</v>
      </c>
    </row>
    <row r="3470" spans="1:10">
      <c r="A3470">
        <v>12</v>
      </c>
      <c r="B3470">
        <v>-19.725000000000001</v>
      </c>
      <c r="C3470">
        <v>10</v>
      </c>
      <c r="D3470">
        <v>2000</v>
      </c>
      <c r="E3470">
        <v>244</v>
      </c>
      <c r="F3470">
        <f>I3470*[1]!wallScanRefl(B3470,G3456,H3456,I3456,K3456)+J3456</f>
        <v>241.89455721040667</v>
      </c>
      <c r="G3470">
        <f t="shared" si="74"/>
        <v>1.8167579263321826E-2</v>
      </c>
      <c r="I3470">
        <f>IF(B3470&gt;H3456,EXP(-1.414*M3456*J3470),1)</f>
        <v>0.7789209028700993</v>
      </c>
      <c r="J3470">
        <f>IF(B3470&gt;H3456,B3470-H3456,0)</f>
        <v>0.95172345665413971</v>
      </c>
    </row>
    <row r="3471" spans="1:10">
      <c r="A3471">
        <v>13</v>
      </c>
      <c r="B3471">
        <v>-19.79</v>
      </c>
      <c r="C3471">
        <v>10</v>
      </c>
      <c r="D3471">
        <v>2000</v>
      </c>
      <c r="E3471">
        <v>226</v>
      </c>
      <c r="F3471">
        <f>I3471*[1]!wallScanRefl(B3471,G3456,H3456,I3456,K3456)+J3456</f>
        <v>245.34139708497509</v>
      </c>
      <c r="G3471">
        <f t="shared" si="74"/>
        <v>1.6552638991092157</v>
      </c>
      <c r="I3471">
        <f>IF(B3471&gt;H3456,EXP(-1.414*M3456*J3471),1)</f>
        <v>0.79232626553702934</v>
      </c>
      <c r="J3471">
        <f>IF(B3471&gt;H3456,B3471-H3456,0)</f>
        <v>0.88672345665414198</v>
      </c>
    </row>
    <row r="3472" spans="1:10">
      <c r="A3472">
        <v>14</v>
      </c>
      <c r="B3472">
        <v>-19.850000000000001</v>
      </c>
      <c r="C3472">
        <v>11</v>
      </c>
      <c r="D3472">
        <v>2000</v>
      </c>
      <c r="E3472">
        <v>255</v>
      </c>
      <c r="F3472">
        <f>I3472*[1]!wallScanRefl(B3472,G3456,H3456,I3456,K3456)+J3456</f>
        <v>248.57572381821942</v>
      </c>
      <c r="G3472">
        <f t="shared" si="74"/>
        <v>0.16184833121487577</v>
      </c>
      <c r="I3472">
        <f>IF(B3472&gt;H3456,EXP(-1.414*M3456*J3472),1)</f>
        <v>0.80490512745701215</v>
      </c>
      <c r="J3472">
        <f>IF(B3472&gt;H3456,B3472-H3456,0)</f>
        <v>0.82672345665413971</v>
      </c>
    </row>
    <row r="3473" spans="1:10">
      <c r="A3473">
        <v>15</v>
      </c>
      <c r="B3473">
        <v>-19.914999999999999</v>
      </c>
      <c r="C3473">
        <v>10</v>
      </c>
      <c r="D3473">
        <v>2000</v>
      </c>
      <c r="E3473">
        <v>285</v>
      </c>
      <c r="F3473">
        <f>I3473*[1]!wallScanRefl(B3473,G3456,H3456,I3456,K3456)+J3456</f>
        <v>252.1375477188756</v>
      </c>
      <c r="G3473">
        <f t="shared" si="74"/>
        <v>3.789265859400627</v>
      </c>
      <c r="I3473">
        <f>IF(B3473&gt;H3456,EXP(-1.414*M3456*J3473),1)</f>
        <v>0.81875768309683972</v>
      </c>
      <c r="J3473">
        <f>IF(B3473&gt;H3456,B3473-H3456,0)</f>
        <v>0.76172345665414198</v>
      </c>
    </row>
    <row r="3474" spans="1:10">
      <c r="A3474">
        <v>16</v>
      </c>
      <c r="B3474">
        <v>-19.984999999999999</v>
      </c>
      <c r="C3474">
        <v>10</v>
      </c>
      <c r="D3474">
        <v>2000</v>
      </c>
      <c r="E3474">
        <v>265</v>
      </c>
      <c r="F3474">
        <f>I3474*[1]!wallScanRefl(B3474,G3456,H3456,I3456,K3456)+J3456</f>
        <v>256.04194219851234</v>
      </c>
      <c r="G3474">
        <f t="shared" si="74"/>
        <v>0.3028181116029956</v>
      </c>
      <c r="I3474">
        <f>IF(B3474&gt;H3456,EXP(-1.414*M3456*J3474),1)</f>
        <v>0.83394255558844166</v>
      </c>
      <c r="J3474">
        <f>IF(B3474&gt;H3456,B3474-H3456,0)</f>
        <v>0.6917234566541417</v>
      </c>
    </row>
    <row r="3475" spans="1:10">
      <c r="A3475">
        <v>17</v>
      </c>
      <c r="B3475">
        <v>-20.04</v>
      </c>
      <c r="C3475">
        <v>11</v>
      </c>
      <c r="D3475">
        <v>2000</v>
      </c>
      <c r="E3475">
        <v>277</v>
      </c>
      <c r="F3475">
        <f>I3475*[1]!wallScanRefl(B3475,G3456,H3456,I3456,K3456)+J3456</f>
        <v>259.16041290588032</v>
      </c>
      <c r="G3475">
        <f t="shared" si="74"/>
        <v>1.1489200999591387</v>
      </c>
      <c r="I3475">
        <f>IF(B3475&gt;H3456,EXP(-1.414*M3456*J3475),1)</f>
        <v>0.84607083317595211</v>
      </c>
      <c r="J3475">
        <f>IF(B3475&gt;H3456,B3475-H3456,0)</f>
        <v>0.63672345665414198</v>
      </c>
    </row>
    <row r="3476" spans="1:10">
      <c r="A3476">
        <v>18</v>
      </c>
      <c r="B3476">
        <v>-20.11</v>
      </c>
      <c r="C3476">
        <v>10</v>
      </c>
      <c r="D3476">
        <v>2000</v>
      </c>
      <c r="E3476">
        <v>238</v>
      </c>
      <c r="F3476">
        <f>I3476*[1]!wallScanRefl(B3476,G3456,H3456,I3456,K3456)+J3456</f>
        <v>263.19505509444485</v>
      </c>
      <c r="G3476">
        <f t="shared" si="74"/>
        <v>2.6671882403870235</v>
      </c>
      <c r="I3476">
        <f>IF(B3476&gt;H3456,EXP(-1.414*M3456*J3476),1)</f>
        <v>0.86176226177060822</v>
      </c>
      <c r="J3476">
        <f>IF(B3476&gt;H3456,B3476-H3456,0)</f>
        <v>0.5667234566541417</v>
      </c>
    </row>
    <row r="3477" spans="1:10">
      <c r="A3477">
        <v>19</v>
      </c>
      <c r="B3477">
        <v>-20.175000000000001</v>
      </c>
      <c r="C3477">
        <v>10</v>
      </c>
      <c r="D3477">
        <v>2000</v>
      </c>
      <c r="E3477">
        <v>233</v>
      </c>
      <c r="F3477">
        <f>I3477*[1]!wallScanRefl(B3477,G3456,H3456,I3456,K3456)+J3456</f>
        <v>267.00228867180761</v>
      </c>
      <c r="G3477">
        <f t="shared" si="74"/>
        <v>4.9620413515919992</v>
      </c>
      <c r="I3477">
        <f>IF(B3477&gt;H3456,EXP(-1.414*M3456*J3477),1)</f>
        <v>0.87659333846805321</v>
      </c>
      <c r="J3477">
        <f>IF(B3477&gt;H3456,B3477-H3456,0)</f>
        <v>0.50172345665414042</v>
      </c>
    </row>
    <row r="3478" spans="1:10">
      <c r="A3478">
        <v>20</v>
      </c>
      <c r="B3478">
        <v>-20.245000000000001</v>
      </c>
      <c r="C3478">
        <v>10</v>
      </c>
      <c r="D3478">
        <v>2000</v>
      </c>
      <c r="E3478">
        <v>286</v>
      </c>
      <c r="F3478">
        <f>I3478*[1]!wallScanRefl(B3478,G3456,H3456,I3456,K3456)+J3456</f>
        <v>268.74532977368307</v>
      </c>
      <c r="G3478">
        <f t="shared" si="74"/>
        <v>1.0409917644019162</v>
      </c>
      <c r="I3478">
        <f>IF(B3478&gt;H3456,EXP(-1.414*M3456*J3478),1)</f>
        <v>0.89285084462210618</v>
      </c>
      <c r="J3478">
        <f>IF(B3478&gt;H3456,B3478-H3456,0)</f>
        <v>0.43172345665414014</v>
      </c>
    </row>
    <row r="3479" spans="1:10">
      <c r="A3479">
        <v>21</v>
      </c>
      <c r="B3479">
        <v>-20.305</v>
      </c>
      <c r="C3479">
        <v>10</v>
      </c>
      <c r="D3479">
        <v>2000</v>
      </c>
      <c r="E3479">
        <v>279</v>
      </c>
      <c r="F3479">
        <f>I3479*[1]!wallScanRefl(B3479,G3456,H3456,I3456,K3456)+J3456</f>
        <v>266.66927744568557</v>
      </c>
      <c r="G3479">
        <f t="shared" si="74"/>
        <v>0.54497031796228923</v>
      </c>
      <c r="I3479">
        <f>IF(B3479&gt;H3456,EXP(-1.414*M3456*J3479),1)</f>
        <v>0.90702562081992488</v>
      </c>
      <c r="J3479">
        <f>IF(B3479&gt;H3456,B3479-H3456,0)</f>
        <v>0.37172345665414142</v>
      </c>
    </row>
    <row r="3480" spans="1:10">
      <c r="A3480">
        <v>22</v>
      </c>
      <c r="B3480">
        <v>-20.37</v>
      </c>
      <c r="C3480">
        <v>10</v>
      </c>
      <c r="D3480">
        <v>2000</v>
      </c>
      <c r="E3480">
        <v>258</v>
      </c>
      <c r="F3480">
        <f>I3480*[1]!wallScanRefl(B3480,G3456,H3456,I3456,K3456)+J3456</f>
        <v>260.50909595255052</v>
      </c>
      <c r="G3480">
        <f t="shared" si="74"/>
        <v>2.4401405035292333E-2</v>
      </c>
      <c r="I3480">
        <f>IF(B3480&gt;H3456,EXP(-1.414*M3456*J3480),1)</f>
        <v>0.92263568770924143</v>
      </c>
      <c r="J3480">
        <f>IF(B3480&gt;H3456,B3480-H3456,0)</f>
        <v>0.30672345665414014</v>
      </c>
    </row>
    <row r="3481" spans="1:10">
      <c r="A3481">
        <v>23</v>
      </c>
      <c r="B3481">
        <v>-20.440000000000001</v>
      </c>
      <c r="C3481">
        <v>10</v>
      </c>
      <c r="D3481">
        <v>2000</v>
      </c>
      <c r="E3481">
        <v>232</v>
      </c>
      <c r="F3481">
        <f>I3481*[1]!wallScanRefl(B3481,G3456,H3456,I3456,K3456)+J3456</f>
        <v>249.09462919224552</v>
      </c>
      <c r="G3481">
        <f t="shared" si="74"/>
        <v>1.2595963242257444</v>
      </c>
      <c r="I3481">
        <f>IF(B3481&gt;H3456,EXP(-1.414*M3456*J3481),1)</f>
        <v>0.9397471060974939</v>
      </c>
      <c r="J3481">
        <f>IF(B3481&gt;H3456,B3481-H3456,0)</f>
        <v>0.23672345665413985</v>
      </c>
    </row>
    <row r="3482" spans="1:10">
      <c r="A3482">
        <v>24</v>
      </c>
      <c r="B3482">
        <v>-20.51</v>
      </c>
      <c r="C3482">
        <v>10</v>
      </c>
      <c r="D3482">
        <v>2000</v>
      </c>
      <c r="E3482">
        <v>252</v>
      </c>
      <c r="F3482">
        <f>I3482*[1]!wallScanRefl(B3482,G3456,H3456,I3456,K3456)+J3456</f>
        <v>232.46150779101558</v>
      </c>
      <c r="G3482">
        <f t="shared" si="74"/>
        <v>1.5148915785735912</v>
      </c>
      <c r="I3482">
        <f>IF(B3482&gt;H3456,EXP(-1.414*M3456*J3482),1)</f>
        <v>0.95717587687429828</v>
      </c>
      <c r="J3482">
        <f>IF(B3482&gt;H3456,B3482-H3456,0)</f>
        <v>0.16672345665413957</v>
      </c>
    </row>
    <row r="3483" spans="1:10">
      <c r="A3483">
        <v>25</v>
      </c>
      <c r="B3483">
        <v>-20.57</v>
      </c>
      <c r="C3483">
        <v>10</v>
      </c>
      <c r="D3483">
        <v>2000</v>
      </c>
      <c r="E3483">
        <v>215</v>
      </c>
      <c r="F3483">
        <f>I3483*[1]!wallScanRefl(B3483,G3456,H3456,I3456,K3456)+J3456</f>
        <v>213.84108471296739</v>
      </c>
      <c r="G3483">
        <f t="shared" si="74"/>
        <v>6.2469053140366704E-3</v>
      </c>
      <c r="I3483">
        <f>IF(B3483&gt;H3456,EXP(-1.414*M3456*J3483),1)</f>
        <v>0.97237186836421685</v>
      </c>
      <c r="J3483">
        <f>IF(B3483&gt;H3456,B3483-H3456,0)</f>
        <v>0.10672345665414085</v>
      </c>
    </row>
    <row r="3484" spans="1:10">
      <c r="A3484">
        <v>26</v>
      </c>
      <c r="B3484">
        <v>-20.635000000000002</v>
      </c>
      <c r="C3484">
        <v>10</v>
      </c>
      <c r="D3484">
        <v>2000</v>
      </c>
      <c r="E3484">
        <v>195</v>
      </c>
      <c r="F3484">
        <f>I3484*[1]!wallScanRefl(B3484,G3456,H3456,I3456,K3456)+J3456</f>
        <v>188.90321911292995</v>
      </c>
      <c r="G3484">
        <f t="shared" si="74"/>
        <v>0.19061916505098825</v>
      </c>
      <c r="I3484">
        <f>IF(B3484&gt;H3456,EXP(-1.414*M3456*J3484),1)</f>
        <v>0.98910655540947801</v>
      </c>
      <c r="J3484">
        <f>IF(B3484&gt;H3456,B3484-H3456,0)</f>
        <v>4.1723456654139568E-2</v>
      </c>
    </row>
    <row r="3485" spans="1:10">
      <c r="A3485">
        <v>27</v>
      </c>
      <c r="B3485">
        <v>-20.7</v>
      </c>
      <c r="C3485">
        <v>10</v>
      </c>
      <c r="D3485">
        <v>2000</v>
      </c>
      <c r="E3485">
        <v>153</v>
      </c>
      <c r="F3485">
        <f>I3485*[1]!wallScanRefl(B3485,G3456,H3456,I3456,K3456)+J3456</f>
        <v>158.60955363070192</v>
      </c>
      <c r="G3485">
        <f t="shared" si="74"/>
        <v>0.20566726755373296</v>
      </c>
      <c r="I3485">
        <f>IF(B3485&gt;H3456,EXP(-1.414*M3456*J3485),1)</f>
        <v>1</v>
      </c>
      <c r="J3485">
        <f>IF(B3485&gt;H3456,B3485-H3456,0)</f>
        <v>0</v>
      </c>
    </row>
    <row r="3486" spans="1:10">
      <c r="A3486">
        <v>28</v>
      </c>
      <c r="B3486">
        <v>-20.765000000000001</v>
      </c>
      <c r="C3486">
        <v>11</v>
      </c>
      <c r="D3486">
        <v>2000</v>
      </c>
      <c r="E3486">
        <v>122</v>
      </c>
      <c r="F3486">
        <f>I3486*[1]!wallScanRefl(B3486,G3456,H3456,I3456,K3456)+J3456</f>
        <v>129.19368738574394</v>
      </c>
      <c r="G3486">
        <f t="shared" si="74"/>
        <v>0.42417326396566812</v>
      </c>
      <c r="I3486">
        <f>IF(B3486&gt;H3456,EXP(-1.414*M3456*J3486),1)</f>
        <v>1</v>
      </c>
      <c r="J3486">
        <f>IF(B3486&gt;H3456,B3486-H3456,0)</f>
        <v>0</v>
      </c>
    </row>
    <row r="3487" spans="1:10">
      <c r="A3487">
        <v>29</v>
      </c>
      <c r="B3487">
        <v>-20.83</v>
      </c>
      <c r="C3487">
        <v>10</v>
      </c>
      <c r="D3487">
        <v>2000</v>
      </c>
      <c r="E3487">
        <v>100</v>
      </c>
      <c r="F3487">
        <f>I3487*[1]!wallScanRefl(B3487,G3456,H3456,I3456,K3456)+J3456</f>
        <v>104.02967531999289</v>
      </c>
      <c r="G3487">
        <f t="shared" si="74"/>
        <v>0.16238283184559801</v>
      </c>
      <c r="I3487">
        <f>IF(B3487&gt;H3456,EXP(-1.414*M3456*J3487),1)</f>
        <v>1</v>
      </c>
      <c r="J3487">
        <f>IF(B3487&gt;H3456,B3487-H3456,0)</f>
        <v>0</v>
      </c>
    </row>
    <row r="3488" spans="1:10">
      <c r="A3488">
        <v>30</v>
      </c>
      <c r="B3488">
        <v>-20.895</v>
      </c>
      <c r="C3488">
        <v>10</v>
      </c>
      <c r="D3488">
        <v>2000</v>
      </c>
      <c r="E3488">
        <v>88</v>
      </c>
      <c r="F3488">
        <f>I3488*[1]!wallScanRefl(B3488,G3456,H3456,I3456,K3456)+J3456</f>
        <v>83.117517433445983</v>
      </c>
      <c r="G3488">
        <f t="shared" si="74"/>
        <v>0.27089359105345345</v>
      </c>
      <c r="I3488">
        <f>IF(B3488&gt;H3456,EXP(-1.414*M3456*J3488),1)</f>
        <v>1</v>
      </c>
      <c r="J3488">
        <f>IF(B3488&gt;H3456,B3488-H3456,0)</f>
        <v>0</v>
      </c>
    </row>
    <row r="3489" spans="1:10">
      <c r="A3489">
        <v>31</v>
      </c>
      <c r="B3489">
        <v>-20.96</v>
      </c>
      <c r="C3489">
        <v>10</v>
      </c>
      <c r="D3489">
        <v>2000</v>
      </c>
      <c r="E3489">
        <v>65</v>
      </c>
      <c r="F3489">
        <f>I3489*[1]!wallScanRefl(B3489,G3456,H3456,I3456,K3456)+J3456</f>
        <v>66.45721372610474</v>
      </c>
      <c r="G3489">
        <f t="shared" si="74"/>
        <v>3.2668797593047083E-2</v>
      </c>
      <c r="I3489">
        <f>IF(B3489&gt;H3456,EXP(-1.414*M3456*J3489),1)</f>
        <v>1</v>
      </c>
      <c r="J3489">
        <f>IF(B3489&gt;H3456,B3489-H3456,0)</f>
        <v>0</v>
      </c>
    </row>
    <row r="3490" spans="1:10">
      <c r="A3490">
        <v>32</v>
      </c>
      <c r="B3490">
        <v>-21.024999999999999</v>
      </c>
      <c r="C3490">
        <v>10</v>
      </c>
      <c r="D3490">
        <v>2000</v>
      </c>
      <c r="E3490">
        <v>61</v>
      </c>
      <c r="F3490">
        <f>I3490*[1]!wallScanRefl(B3490,G3456,H3456,I3456,K3456)+J3456</f>
        <v>54.048764197969717</v>
      </c>
      <c r="G3490">
        <f t="shared" si="74"/>
        <v>0.79212588812176377</v>
      </c>
      <c r="I3490">
        <f>IF(B3490&gt;H3456,EXP(-1.414*M3456*J3490),1)</f>
        <v>1</v>
      </c>
      <c r="J3490">
        <f>IF(B3490&gt;H3456,B3490-H3456,0)</f>
        <v>0</v>
      </c>
    </row>
    <row r="3491" spans="1:10">
      <c r="A3491">
        <v>33</v>
      </c>
      <c r="B3491">
        <v>-21.085000000000001</v>
      </c>
      <c r="C3491">
        <v>10</v>
      </c>
      <c r="D3491">
        <v>2000</v>
      </c>
      <c r="E3491">
        <v>46</v>
      </c>
      <c r="F3491">
        <f>I3491*[1]!wallScanRefl(B3491,G3456,H3456,I3456,K3456)+J3456</f>
        <v>46.368645857683589</v>
      </c>
      <c r="G3491">
        <f t="shared" si="74"/>
        <v>2.954342791027585E-3</v>
      </c>
      <c r="I3491">
        <f>IF(B3491&gt;H3456,EXP(-1.414*M3456*J3491),1)</f>
        <v>1</v>
      </c>
      <c r="J3491">
        <f>IF(B3491&gt;H3456,B3491-H3456,0)</f>
        <v>0</v>
      </c>
    </row>
    <row r="3492" spans="1:10">
      <c r="A3492">
        <v>34</v>
      </c>
      <c r="B3492">
        <v>-21.155000000000001</v>
      </c>
      <c r="C3492">
        <v>10</v>
      </c>
      <c r="D3492">
        <v>2000</v>
      </c>
      <c r="E3492">
        <v>43</v>
      </c>
      <c r="F3492">
        <f>I3492*[1]!wallScanRefl(B3492,G3456,H3456,I3456,K3456)+J3456</f>
        <v>41.987427679315068</v>
      </c>
      <c r="G3492">
        <f t="shared" si="74"/>
        <v>2.3844248944587622E-2</v>
      </c>
      <c r="I3492">
        <f>IF(B3492&gt;H3456,EXP(-1.414*M3456*J3492),1)</f>
        <v>1</v>
      </c>
      <c r="J3492">
        <f>IF(B3492&gt;H3456,B3492-H3456,0)</f>
        <v>0</v>
      </c>
    </row>
    <row r="3493" spans="1:10">
      <c r="A3493">
        <v>35</v>
      </c>
      <c r="B3493">
        <v>-21.225000000000001</v>
      </c>
      <c r="C3493">
        <v>10</v>
      </c>
      <c r="D3493">
        <v>2000</v>
      </c>
      <c r="E3493">
        <v>53</v>
      </c>
      <c r="F3493">
        <f>I3493*[1]!wallScanRefl(B3493,G3456,H3456,I3456,K3456)+J3456</f>
        <v>41.615333600087943</v>
      </c>
      <c r="G3493">
        <f t="shared" si="74"/>
        <v>2.4454835667412556</v>
      </c>
      <c r="I3493">
        <f>IF(B3493&gt;H3456,EXP(-1.414*M3456*J3493),1)</f>
        <v>1</v>
      </c>
      <c r="J3493">
        <f>IF(B3493&gt;H3456,B3493-H3456,0)</f>
        <v>0</v>
      </c>
    </row>
    <row r="3494" spans="1:10">
      <c r="A3494">
        <v>36</v>
      </c>
      <c r="B3494">
        <v>-21.285</v>
      </c>
      <c r="C3494">
        <v>10</v>
      </c>
      <c r="D3494">
        <v>2000</v>
      </c>
      <c r="E3494">
        <v>41</v>
      </c>
      <c r="F3494">
        <f>I3494*[1]!wallScanRefl(B3494,G3456,H3456,I3456,K3456)+J3456</f>
        <v>41.615333600087943</v>
      </c>
      <c r="G3494">
        <f t="shared" si="74"/>
        <v>9.2350107170046138E-3</v>
      </c>
      <c r="I3494">
        <f>IF(B3494&gt;H3456,EXP(-1.414*M3456*J3494),1)</f>
        <v>1</v>
      </c>
      <c r="J3494">
        <f>IF(B3494&gt;H3456,B3494-H3456,0)</f>
        <v>0</v>
      </c>
    </row>
    <row r="3495" spans="1:10">
      <c r="A3495">
        <v>37</v>
      </c>
      <c r="B3495">
        <v>-21.344999999999999</v>
      </c>
      <c r="C3495">
        <v>10</v>
      </c>
      <c r="D3495">
        <v>2000</v>
      </c>
      <c r="E3495">
        <v>56</v>
      </c>
      <c r="F3495">
        <f>I3495*[1]!wallScanRefl(B3495,G3456,H3456,I3456,K3456)+J3456</f>
        <v>41.615333600087943</v>
      </c>
      <c r="G3495">
        <f t="shared" si="74"/>
        <v>3.6949754899421232</v>
      </c>
      <c r="I3495">
        <f>IF(B3495&gt;H3456,EXP(-1.414*M3456*J3495),1)</f>
        <v>1</v>
      </c>
      <c r="J3495">
        <f>IF(B3495&gt;H3456,B3495-H3456,0)</f>
        <v>0</v>
      </c>
    </row>
    <row r="3496" spans="1:10">
      <c r="A3496">
        <v>38</v>
      </c>
      <c r="B3496">
        <v>-21.414999999999999</v>
      </c>
      <c r="C3496">
        <v>9</v>
      </c>
      <c r="D3496">
        <v>2000</v>
      </c>
      <c r="E3496">
        <v>52</v>
      </c>
      <c r="F3496">
        <f>I3496*[1]!wallScanRefl(B3496,G3456,H3456,I3456,K3456)+J3456</f>
        <v>41.615333600087943</v>
      </c>
      <c r="G3496">
        <f t="shared" si="74"/>
        <v>2.0738710814896621</v>
      </c>
      <c r="I3496">
        <f>IF(B3496&gt;H3456,EXP(-1.414*M3456*J3496),1)</f>
        <v>1</v>
      </c>
      <c r="J3496">
        <f>IF(B3496&gt;H3456,B3496-H3456,0)</f>
        <v>0</v>
      </c>
    </row>
    <row r="3497" spans="1:10">
      <c r="A3497">
        <v>39</v>
      </c>
      <c r="B3497">
        <v>-21.475000000000001</v>
      </c>
      <c r="C3497">
        <v>10</v>
      </c>
      <c r="D3497">
        <v>2000</v>
      </c>
      <c r="E3497">
        <v>50</v>
      </c>
      <c r="F3497">
        <f>I3497*[1]!wallScanRefl(B3497,G3456,H3456,I3456,K3456)+J3456</f>
        <v>41.615333600087943</v>
      </c>
      <c r="G3497">
        <f t="shared" si="74"/>
        <v>1.406052612756284</v>
      </c>
      <c r="I3497">
        <f>IF(B3497&gt;H3456,EXP(-1.414*M3456*J3497),1)</f>
        <v>1</v>
      </c>
      <c r="J3497">
        <f>IF(B3497&gt;H3456,B3497-H3456,0)</f>
        <v>0</v>
      </c>
    </row>
    <row r="3498" spans="1:10">
      <c r="A3498">
        <v>40</v>
      </c>
      <c r="B3498">
        <v>-21.54</v>
      </c>
      <c r="C3498">
        <v>10</v>
      </c>
      <c r="D3498">
        <v>2000</v>
      </c>
      <c r="E3498">
        <v>50</v>
      </c>
      <c r="F3498">
        <f>I3498*[1]!wallScanRefl(B3498,G3456,H3456,I3456,K3456)+J3456</f>
        <v>41.615333600087943</v>
      </c>
      <c r="G3498">
        <f t="shared" si="74"/>
        <v>1.406052612756284</v>
      </c>
      <c r="I3498">
        <f>IF(B3498&gt;H3456,EXP(-1.414*M3456*J3498),1)</f>
        <v>1</v>
      </c>
      <c r="J3498">
        <f>IF(B3498&gt;H3456,B3498-H3456,0)</f>
        <v>0</v>
      </c>
    </row>
    <row r="3499" spans="1:10">
      <c r="A3499">
        <v>41</v>
      </c>
      <c r="B3499">
        <v>-21.61</v>
      </c>
      <c r="C3499">
        <v>10</v>
      </c>
      <c r="D3499">
        <v>2000</v>
      </c>
      <c r="E3499">
        <v>51</v>
      </c>
      <c r="F3499">
        <f>I3499*[1]!wallScanRefl(B3499,G3456,H3456,I3456,K3456)+J3456</f>
        <v>41.615333600087943</v>
      </c>
      <c r="G3499">
        <f t="shared" si="74"/>
        <v>1.7269012438752611</v>
      </c>
      <c r="I3499">
        <f>IF(B3499&gt;H3456,EXP(-1.414*M3456*J3499),1)</f>
        <v>1</v>
      </c>
      <c r="J3499">
        <f>IF(B3499&gt;H3456,B3499-H3456,0)</f>
        <v>0</v>
      </c>
    </row>
    <row r="3500" spans="1:10">
      <c r="A3500">
        <v>42</v>
      </c>
      <c r="B3500">
        <v>-21.68</v>
      </c>
      <c r="C3500">
        <v>10</v>
      </c>
      <c r="D3500">
        <v>2000</v>
      </c>
      <c r="E3500">
        <v>52</v>
      </c>
      <c r="F3500">
        <f>I3500*[1]!wallScanRefl(B3500,G3456,H3456,I3456,K3456)+J3456</f>
        <v>41.615333600087943</v>
      </c>
      <c r="G3500">
        <f t="shared" si="74"/>
        <v>2.0738710814896621</v>
      </c>
      <c r="I3500">
        <f>IF(B3500&gt;H3456,EXP(-1.414*M3456*J3500),1)</f>
        <v>1</v>
      </c>
      <c r="J3500">
        <f>IF(B3500&gt;H3456,B3500-H3456,0)</f>
        <v>0</v>
      </c>
    </row>
    <row r="3501" spans="1:10">
      <c r="A3501">
        <v>43</v>
      </c>
      <c r="B3501">
        <v>-21.734999999999999</v>
      </c>
      <c r="C3501">
        <v>10</v>
      </c>
      <c r="D3501">
        <v>2000</v>
      </c>
      <c r="E3501">
        <v>39</v>
      </c>
      <c r="F3501">
        <f>I3501*[1]!wallScanRefl(B3501,G3456,H3456,I3456,K3456)+J3456</f>
        <v>41.615333600087943</v>
      </c>
      <c r="G3501">
        <f t="shared" si="74"/>
        <v>0.1753838420448452</v>
      </c>
      <c r="I3501">
        <f>IF(B3501&gt;H3456,EXP(-1.414*M3456*J3501),1)</f>
        <v>1</v>
      </c>
      <c r="J3501">
        <f>IF(B3501&gt;H3456,B3501-H3456,0)</f>
        <v>0</v>
      </c>
    </row>
    <row r="3502" spans="1:10">
      <c r="A3502">
        <v>44</v>
      </c>
      <c r="B3502">
        <v>-21.805</v>
      </c>
      <c r="C3502">
        <v>10</v>
      </c>
      <c r="D3502">
        <v>2000</v>
      </c>
      <c r="E3502">
        <v>41</v>
      </c>
      <c r="F3502">
        <f>I3502*[1]!wallScanRefl(B3502,G3456,H3456,I3456,K3456)+J3456</f>
        <v>41.615333600087943</v>
      </c>
      <c r="G3502">
        <f t="shared" si="74"/>
        <v>9.2350107170046138E-3</v>
      </c>
      <c r="I3502">
        <f>IF(B3502&gt;H3456,EXP(-1.414*M3456*J3502),1)</f>
        <v>1</v>
      </c>
      <c r="J3502">
        <f>IF(B3502&gt;H3456,B3502-H3456,0)</f>
        <v>0</v>
      </c>
    </row>
    <row r="3503" spans="1:10">
      <c r="A3503">
        <v>45</v>
      </c>
      <c r="B3503">
        <v>-21.875</v>
      </c>
      <c r="C3503">
        <v>10</v>
      </c>
      <c r="D3503">
        <v>2000</v>
      </c>
      <c r="E3503">
        <v>41</v>
      </c>
      <c r="F3503">
        <f>I3503*[1]!wallScanRefl(B3503,G3456,H3456,I3456,K3456)+J3456</f>
        <v>41.615333600087943</v>
      </c>
      <c r="G3503">
        <f t="shared" si="74"/>
        <v>9.2350107170046138E-3</v>
      </c>
      <c r="I3503">
        <f>IF(B3503&gt;H3456,EXP(-1.414*M3456*J3503),1)</f>
        <v>1</v>
      </c>
      <c r="J3503">
        <f>IF(B3503&gt;H3456,B3503-H3456,0)</f>
        <v>0</v>
      </c>
    </row>
    <row r="3504" spans="1:10">
      <c r="A3504">
        <v>46</v>
      </c>
      <c r="B3504">
        <v>-21.934999999999999</v>
      </c>
      <c r="C3504">
        <v>10</v>
      </c>
      <c r="D3504">
        <v>2000</v>
      </c>
      <c r="E3504">
        <v>39</v>
      </c>
      <c r="F3504">
        <f>I3504*[1]!wallScanRefl(B3504,G3456,H3456,I3456,K3456)+J3456</f>
        <v>41.615333600087943</v>
      </c>
      <c r="G3504">
        <f t="shared" si="74"/>
        <v>0.1753838420448452</v>
      </c>
      <c r="I3504">
        <f>IF(B3504&gt;H3456,EXP(-1.414*M3456*J3504),1)</f>
        <v>1</v>
      </c>
      <c r="J3504">
        <f>IF(B3504&gt;H3456,B3504-H3456,0)</f>
        <v>0</v>
      </c>
    </row>
    <row r="3505" spans="1:10">
      <c r="A3505">
        <v>47</v>
      </c>
      <c r="B3505">
        <v>-21.995000000000001</v>
      </c>
      <c r="C3505">
        <v>10</v>
      </c>
      <c r="D3505">
        <v>2000</v>
      </c>
      <c r="E3505">
        <v>40</v>
      </c>
      <c r="F3505">
        <f>I3505*[1]!wallScanRefl(B3505,G3456,H3456,I3456,K3456)+J3456</f>
        <v>41.615333600087943</v>
      </c>
      <c r="G3505">
        <f t="shared" si="74"/>
        <v>6.5232565989326904E-2</v>
      </c>
      <c r="I3505">
        <f>IF(B3505&gt;H3456,EXP(-1.414*M3456*J3505),1)</f>
        <v>1</v>
      </c>
      <c r="J3505">
        <f>IF(B3505&gt;H3456,B3505-H3456,0)</f>
        <v>0</v>
      </c>
    </row>
    <row r="3506" spans="1:10">
      <c r="A3506">
        <v>48</v>
      </c>
      <c r="B3506">
        <v>-22.07</v>
      </c>
      <c r="C3506">
        <v>10</v>
      </c>
      <c r="D3506">
        <v>2000</v>
      </c>
      <c r="E3506">
        <v>50</v>
      </c>
      <c r="F3506">
        <f>I3506*[1]!wallScanRefl(B3506,G3456,H3456,I3456,K3456)+J3456</f>
        <v>41.615333600087943</v>
      </c>
      <c r="G3506">
        <f t="shared" si="74"/>
        <v>1.406052612756284</v>
      </c>
      <c r="I3506">
        <f>IF(B3506&gt;H3456,EXP(-1.414*M3456*J3506),1)</f>
        <v>1</v>
      </c>
      <c r="J3506">
        <f>IF(B3506&gt;H3456,B3506-H3456,0)</f>
        <v>0</v>
      </c>
    </row>
    <row r="3507" spans="1:10">
      <c r="A3507">
        <v>49</v>
      </c>
      <c r="B3507">
        <v>-22.135000000000002</v>
      </c>
      <c r="C3507">
        <v>10</v>
      </c>
      <c r="D3507">
        <v>2000</v>
      </c>
      <c r="E3507">
        <v>50</v>
      </c>
      <c r="F3507">
        <f>I3507*[1]!wallScanRefl(B3507,G3456,H3456,I3456,K3456)+J3456</f>
        <v>41.615333600087943</v>
      </c>
      <c r="G3507">
        <f t="shared" si="74"/>
        <v>1.406052612756284</v>
      </c>
      <c r="I3507">
        <f>IF(B3507&gt;H3456,EXP(-1.414*M3456*J3507),1)</f>
        <v>1</v>
      </c>
      <c r="J3507">
        <f>IF(B3507&gt;H3456,B3507-H3456,0)</f>
        <v>0</v>
      </c>
    </row>
    <row r="3508" spans="1:10">
      <c r="A3508">
        <v>50</v>
      </c>
      <c r="B3508">
        <v>-22.19</v>
      </c>
      <c r="C3508">
        <v>10</v>
      </c>
      <c r="D3508">
        <v>2000</v>
      </c>
      <c r="E3508">
        <v>53</v>
      </c>
      <c r="F3508">
        <f>I3508*[1]!wallScanRefl(B3508,G3456,H3456,I3456,K3456)+J3456</f>
        <v>41.615333600087943</v>
      </c>
      <c r="G3508">
        <f t="shared" si="74"/>
        <v>2.4454835667412556</v>
      </c>
      <c r="I3508">
        <f>IF(B3508&gt;H3456,EXP(-1.414*M3456*J3508),1)</f>
        <v>1</v>
      </c>
      <c r="J3508">
        <f>IF(B3508&gt;H3456,B3508-H3456,0)</f>
        <v>0</v>
      </c>
    </row>
    <row r="3509" spans="1:10">
      <c r="A3509">
        <v>51</v>
      </c>
      <c r="B3509">
        <v>-22.254999999999999</v>
      </c>
      <c r="C3509">
        <v>10</v>
      </c>
      <c r="D3509">
        <v>2000</v>
      </c>
      <c r="E3509">
        <v>38</v>
      </c>
      <c r="F3509">
        <f>I3509*[1]!wallScanRefl(B3509,G3456,H3456,I3456,K3456)+J3456</f>
        <v>41.615333600087943</v>
      </c>
      <c r="G3509">
        <f t="shared" si="74"/>
        <v>0.34396413262960135</v>
      </c>
      <c r="I3509">
        <f>IF(B3509&gt;H3456,EXP(-1.414*M3456*J3509),1)</f>
        <v>1</v>
      </c>
      <c r="J3509">
        <f>IF(B3509&gt;H3456,B3509-H3456,0)</f>
        <v>0</v>
      </c>
    </row>
    <row r="3510" spans="1:10">
      <c r="A3510">
        <v>52</v>
      </c>
      <c r="B3510">
        <v>-22.324999999999999</v>
      </c>
      <c r="C3510">
        <v>10</v>
      </c>
      <c r="D3510">
        <v>2000</v>
      </c>
      <c r="E3510">
        <v>44</v>
      </c>
      <c r="F3510">
        <f>I3510*[1]!wallScanRefl(B3510,G3456,H3456,I3456,K3456)+J3456</f>
        <v>41.615333600087943</v>
      </c>
      <c r="G3510">
        <f t="shared" si="74"/>
        <v>0.12924167815612564</v>
      </c>
      <c r="I3510">
        <f>IF(B3510&gt;H3456,EXP(-1.414*M3456*J3510),1)</f>
        <v>1</v>
      </c>
      <c r="J3510">
        <f>IF(B3510&gt;H3456,B3510-H3456,0)</f>
        <v>0</v>
      </c>
    </row>
    <row r="3511" spans="1:10">
      <c r="A3511">
        <v>53</v>
      </c>
      <c r="B3511">
        <v>-22.385000000000002</v>
      </c>
      <c r="C3511">
        <v>10</v>
      </c>
      <c r="D3511">
        <v>2000</v>
      </c>
      <c r="E3511">
        <v>37</v>
      </c>
      <c r="F3511">
        <f>I3511*[1]!wallScanRefl(B3511,G3456,H3456,I3456,K3456)+J3456</f>
        <v>41.615333600087943</v>
      </c>
      <c r="G3511">
        <f t="shared" si="74"/>
        <v>0.57571092540812807</v>
      </c>
      <c r="I3511">
        <f>IF(B3511&gt;H3456,EXP(-1.414*M3456*J3511),1)</f>
        <v>1</v>
      </c>
      <c r="J3511">
        <f>IF(B3511&gt;H3456,B3511-H3456,0)</f>
        <v>0</v>
      </c>
    </row>
    <row r="3512" spans="1:10">
      <c r="A3512">
        <v>54</v>
      </c>
      <c r="B3512">
        <v>-22.454999999999998</v>
      </c>
      <c r="C3512">
        <v>10</v>
      </c>
      <c r="D3512">
        <v>2000</v>
      </c>
      <c r="E3512">
        <v>35</v>
      </c>
      <c r="F3512">
        <f>I3512*[1]!wallScanRefl(B3512,G3456,H3456,I3456,K3456)+J3456</f>
        <v>41.615333600087943</v>
      </c>
      <c r="G3512">
        <f t="shared" si="74"/>
        <v>1.2503611040129288</v>
      </c>
      <c r="I3512">
        <f>IF(B3512&gt;H3456,EXP(-1.414*M3456*J3512),1)</f>
        <v>1</v>
      </c>
      <c r="J3512">
        <f>IF(B3512&gt;H3456,B3512-H3456,0)</f>
        <v>0</v>
      </c>
    </row>
    <row r="3513" spans="1:10">
      <c r="A3513">
        <v>55</v>
      </c>
      <c r="B3513">
        <v>-22.51</v>
      </c>
      <c r="C3513">
        <v>10</v>
      </c>
      <c r="D3513">
        <v>2000</v>
      </c>
      <c r="E3513">
        <v>49</v>
      </c>
      <c r="F3513">
        <f>I3513*[1]!wallScanRefl(B3513,G3456,H3456,I3456,K3456)+J3456</f>
        <v>41.615333600087943</v>
      </c>
      <c r="G3513">
        <f t="shared" si="74"/>
        <v>1.1129244456732672</v>
      </c>
      <c r="I3513">
        <f>IF(B3513&gt;H3456,EXP(-1.414*M3456*J3513),1)</f>
        <v>1</v>
      </c>
      <c r="J3513">
        <f>IF(B3513&gt;H3456,B3513-H3456,0)</f>
        <v>0</v>
      </c>
    </row>
    <row r="3514" spans="1:10">
      <c r="A3514">
        <v>56</v>
      </c>
      <c r="B3514">
        <v>-22.59</v>
      </c>
      <c r="C3514">
        <v>10</v>
      </c>
      <c r="D3514">
        <v>2000</v>
      </c>
      <c r="E3514">
        <v>35</v>
      </c>
      <c r="F3514">
        <f>I3514*[1]!wallScanRefl(B3514,G3456,H3456,I3456,K3456)+J3456</f>
        <v>41.615333600087943</v>
      </c>
      <c r="G3514">
        <f t="shared" si="74"/>
        <v>1.2503611040129288</v>
      </c>
      <c r="I3514">
        <f>IF(B3514&gt;H3456,EXP(-1.414*M3456*J3514),1)</f>
        <v>1</v>
      </c>
      <c r="J3514">
        <f>IF(B3514&gt;H3456,B3514-H3456,0)</f>
        <v>0</v>
      </c>
    </row>
    <row r="3515" spans="1:10">
      <c r="A3515">
        <v>57</v>
      </c>
      <c r="B3515">
        <v>-22.645</v>
      </c>
      <c r="C3515">
        <v>10</v>
      </c>
      <c r="D3515">
        <v>2000</v>
      </c>
      <c r="E3515">
        <v>39</v>
      </c>
      <c r="F3515">
        <f>I3515*[1]!wallScanRefl(B3515,G3456,H3456,I3456,K3456)+J3456</f>
        <v>41.615333600087943</v>
      </c>
      <c r="G3515">
        <f t="shared" si="74"/>
        <v>0.1753838420448452</v>
      </c>
      <c r="I3515">
        <f>IF(B3515&gt;H3456,EXP(-1.414*M3456*J3515),1)</f>
        <v>1</v>
      </c>
      <c r="J3515">
        <f>IF(B3515&gt;H3456,B3515-H3456,0)</f>
        <v>0</v>
      </c>
    </row>
    <row r="3516" spans="1:10">
      <c r="A3516">
        <v>58</v>
      </c>
      <c r="B3516">
        <v>-22.71</v>
      </c>
      <c r="C3516">
        <v>10</v>
      </c>
      <c r="D3516">
        <v>2000</v>
      </c>
      <c r="E3516">
        <v>41</v>
      </c>
      <c r="F3516">
        <f>I3516*[1]!wallScanRefl(B3516,G3456,H3456,I3456,K3456)+J3456</f>
        <v>41.615333600087943</v>
      </c>
      <c r="G3516">
        <f t="shared" si="74"/>
        <v>9.2350107170046138E-3</v>
      </c>
      <c r="I3516">
        <f>IF(B3516&gt;H3456,EXP(-1.414*M3456*J3516),1)</f>
        <v>1</v>
      </c>
      <c r="J3516">
        <f>IF(B3516&gt;H3456,B3516-H3456,0)</f>
        <v>0</v>
      </c>
    </row>
    <row r="3517" spans="1:10">
      <c r="A3517">
        <v>59</v>
      </c>
      <c r="B3517">
        <v>-22.78</v>
      </c>
      <c r="C3517">
        <v>10</v>
      </c>
      <c r="D3517">
        <v>2000</v>
      </c>
      <c r="E3517">
        <v>39</v>
      </c>
      <c r="F3517">
        <f>I3517*[1]!wallScanRefl(B3517,G3456,H3456,I3456,K3456)+J3456</f>
        <v>41.615333600087943</v>
      </c>
      <c r="G3517">
        <f t="shared" si="74"/>
        <v>0.1753838420448452</v>
      </c>
      <c r="I3517">
        <f>IF(B3517&gt;H3456,EXP(-1.414*M3456*J3517),1)</f>
        <v>1</v>
      </c>
      <c r="J3517">
        <f>IF(B3517&gt;H3456,B3517-H3456,0)</f>
        <v>0</v>
      </c>
    </row>
    <row r="3518" spans="1:10">
      <c r="A3518">
        <v>60</v>
      </c>
      <c r="B3518">
        <v>-22.84</v>
      </c>
      <c r="C3518">
        <v>10</v>
      </c>
      <c r="D3518">
        <v>2000</v>
      </c>
      <c r="E3518">
        <v>39</v>
      </c>
      <c r="F3518">
        <f>I3518*[1]!wallScanRefl(B3518,G3456,H3456,I3456,K3456)+J3456</f>
        <v>41.615333600087943</v>
      </c>
      <c r="G3518">
        <f t="shared" si="74"/>
        <v>0.1753838420448452</v>
      </c>
      <c r="I3518">
        <f>IF(B3518&gt;H3456,EXP(-1.414*M3456*J3518),1)</f>
        <v>1</v>
      </c>
      <c r="J3518">
        <f>IF(B3518&gt;H3456,B3518-H3456,0)</f>
        <v>0</v>
      </c>
    </row>
    <row r="3519" spans="1:10">
      <c r="A3519">
        <v>61</v>
      </c>
      <c r="B3519">
        <v>-22.91</v>
      </c>
      <c r="C3519">
        <v>10</v>
      </c>
      <c r="D3519">
        <v>2000</v>
      </c>
      <c r="E3519">
        <v>41</v>
      </c>
      <c r="F3519">
        <f>I3519*[1]!wallScanRefl(B3519,G3456,H3456,I3456,K3456)+J3456</f>
        <v>41.615333600087943</v>
      </c>
      <c r="G3519">
        <f t="shared" si="74"/>
        <v>9.2350107170046138E-3</v>
      </c>
      <c r="I3519">
        <f>IF(B3519&gt;H3456,EXP(-1.414*M3456*J3519),1)</f>
        <v>1</v>
      </c>
      <c r="J3519">
        <f>IF(B3519&gt;H3456,B3519-H3456,0)</f>
        <v>0</v>
      </c>
    </row>
    <row r="3520" spans="1:10">
      <c r="A3520">
        <v>62</v>
      </c>
      <c r="B3520">
        <v>-22.97</v>
      </c>
      <c r="C3520">
        <v>10</v>
      </c>
      <c r="D3520">
        <v>2000</v>
      </c>
      <c r="E3520">
        <v>31</v>
      </c>
      <c r="F3520">
        <f>I3520*[1]!wallScanRefl(B3520,G3456,H3456,I3456,K3456)+J3456</f>
        <v>41.615333600087943</v>
      </c>
      <c r="G3520">
        <f t="shared" si="74"/>
        <v>3.6350099174566468</v>
      </c>
      <c r="I3520">
        <f>IF(B3520&gt;H3456,EXP(-1.414*M3456*J3520),1)</f>
        <v>1</v>
      </c>
      <c r="J3520">
        <f>IF(B3520&gt;H3456,B3520-H3456,0)</f>
        <v>0</v>
      </c>
    </row>
    <row r="3521" spans="1:10">
      <c r="A3521">
        <v>63</v>
      </c>
      <c r="B3521">
        <v>-23.04</v>
      </c>
      <c r="C3521">
        <v>10</v>
      </c>
      <c r="D3521">
        <v>2000</v>
      </c>
      <c r="E3521">
        <v>37</v>
      </c>
      <c r="F3521">
        <f>I3521*[1]!wallScanRefl(B3521,G3456,H3456,I3456,K3456)+J3456</f>
        <v>41.615333600087943</v>
      </c>
      <c r="G3521">
        <f t="shared" si="74"/>
        <v>0.57571092540812807</v>
      </c>
      <c r="I3521">
        <f>IF(B3521&gt;H3456,EXP(-1.414*M3456*J3521),1)</f>
        <v>1</v>
      </c>
      <c r="J3521">
        <f>IF(B3521&gt;H3456,B3521-H3456,0)</f>
        <v>0</v>
      </c>
    </row>
    <row r="3522" spans="1:10">
      <c r="A3522">
        <v>64</v>
      </c>
      <c r="B3522">
        <v>-23.1</v>
      </c>
      <c r="C3522">
        <v>10</v>
      </c>
      <c r="D3522">
        <v>2000</v>
      </c>
      <c r="E3522">
        <v>43</v>
      </c>
      <c r="F3522">
        <f>I3522*[1]!wallScanRefl(B3522,G3456,H3456,I3456,K3456)+J3456</f>
        <v>41.615333600087943</v>
      </c>
      <c r="G3522">
        <f t="shared" si="74"/>
        <v>4.4588396256870125E-2</v>
      </c>
      <c r="I3522">
        <f>IF(B3522&gt;H3456,EXP(-1.414*M3456*J3522),1)</f>
        <v>1</v>
      </c>
      <c r="J3522">
        <f>IF(B3522&gt;H3456,B3522-H3456,0)</f>
        <v>0</v>
      </c>
    </row>
    <row r="3523" spans="1:10">
      <c r="A3523">
        <v>65</v>
      </c>
      <c r="B3523">
        <v>-23.17</v>
      </c>
      <c r="C3523">
        <v>10</v>
      </c>
      <c r="D3523">
        <v>2000</v>
      </c>
      <c r="E3523">
        <v>38</v>
      </c>
      <c r="F3523">
        <f>I3523*[1]!wallScanRefl(B3523,G3456,H3456,I3456,K3456)+J3456</f>
        <v>41.615333600087943</v>
      </c>
      <c r="G3523">
        <f t="shared" si="74"/>
        <v>0.34396413262960135</v>
      </c>
      <c r="I3523">
        <f>IF(B3523&gt;H3456,EXP(-1.414*M3456*J3523),1)</f>
        <v>1</v>
      </c>
      <c r="J3523">
        <f>IF(B3523&gt;H3456,B3523-H3456,0)</f>
        <v>0</v>
      </c>
    </row>
    <row r="3524" spans="1:10">
      <c r="A3524">
        <v>66</v>
      </c>
      <c r="B3524">
        <v>-23.234999999999999</v>
      </c>
      <c r="C3524">
        <v>10</v>
      </c>
      <c r="D3524">
        <v>2000</v>
      </c>
      <c r="E3524">
        <v>34</v>
      </c>
      <c r="F3524">
        <f>I3524*[1]!wallScanRefl(B3524,G3456,H3456,I3456,K3456)+J3456</f>
        <v>41.615333600087943</v>
      </c>
      <c r="G3524">
        <f t="shared" ref="G3524:G3533" si="75">(F3524-E3524)^2/E3524</f>
        <v>1.7056854659008351</v>
      </c>
      <c r="I3524">
        <f>IF(B3524&gt;H3456,EXP(-1.414*M3456*J3524),1)</f>
        <v>1</v>
      </c>
      <c r="J3524">
        <f>IF(B3524&gt;H3456,B3524-H3456,0)</f>
        <v>0</v>
      </c>
    </row>
    <row r="3525" spans="1:10">
      <c r="A3525">
        <v>67</v>
      </c>
      <c r="B3525">
        <v>-23.305</v>
      </c>
      <c r="C3525">
        <v>10</v>
      </c>
      <c r="D3525">
        <v>2000</v>
      </c>
      <c r="E3525">
        <v>31</v>
      </c>
      <c r="F3525">
        <f>I3525*[1]!wallScanRefl(B3525,G3456,H3456,I3456,K3456)+J3456</f>
        <v>41.615333600087943</v>
      </c>
      <c r="G3525">
        <f t="shared" si="75"/>
        <v>3.6350099174566468</v>
      </c>
      <c r="I3525">
        <f>IF(B3525&gt;H3456,EXP(-1.414*M3456*J3525),1)</f>
        <v>1</v>
      </c>
      <c r="J3525">
        <f>IF(B3525&gt;H3456,B3525-H3456,0)</f>
        <v>0</v>
      </c>
    </row>
    <row r="3526" spans="1:10">
      <c r="A3526">
        <v>68</v>
      </c>
      <c r="B3526">
        <v>-23.364999999999998</v>
      </c>
      <c r="C3526">
        <v>10</v>
      </c>
      <c r="D3526">
        <v>2000</v>
      </c>
      <c r="E3526">
        <v>43</v>
      </c>
      <c r="F3526">
        <f>I3526*[1]!wallScanRefl(B3526,G3456,H3456,I3456,K3456)+J3456</f>
        <v>41.615333600087943</v>
      </c>
      <c r="G3526">
        <f t="shared" si="75"/>
        <v>4.4588396256870125E-2</v>
      </c>
      <c r="I3526">
        <f>IF(B3526&gt;H3456,EXP(-1.414*M3456*J3526),1)</f>
        <v>1</v>
      </c>
      <c r="J3526">
        <f>IF(B3526&gt;H3456,B3526-H3456,0)</f>
        <v>0</v>
      </c>
    </row>
    <row r="3527" spans="1:10">
      <c r="A3527">
        <v>69</v>
      </c>
      <c r="B3527">
        <v>-23.425000000000001</v>
      </c>
      <c r="C3527">
        <v>10</v>
      </c>
      <c r="D3527">
        <v>2000</v>
      </c>
      <c r="E3527">
        <v>48</v>
      </c>
      <c r="F3527">
        <f>I3527*[1]!wallScanRefl(B3527,G3456,H3456,I3456,K3456)+J3456</f>
        <v>41.615333600087943</v>
      </c>
      <c r="G3527">
        <f t="shared" si="75"/>
        <v>0.84924927162845787</v>
      </c>
      <c r="I3527">
        <f>IF(B3527&gt;H3456,EXP(-1.414*M3456*J3527),1)</f>
        <v>1</v>
      </c>
      <c r="J3527">
        <f>IF(B3527&gt;H3456,B3527-H3456,0)</f>
        <v>0</v>
      </c>
    </row>
    <row r="3528" spans="1:10">
      <c r="A3528">
        <v>70</v>
      </c>
      <c r="B3528">
        <v>-23.5</v>
      </c>
      <c r="C3528">
        <v>10</v>
      </c>
      <c r="D3528">
        <v>2000</v>
      </c>
      <c r="E3528">
        <v>42</v>
      </c>
      <c r="F3528">
        <f>I3528*[1]!wallScanRefl(B3528,G3456,H3456,I3456,K3456)+J3456</f>
        <v>41.615333600087943</v>
      </c>
      <c r="G3528">
        <f t="shared" si="75"/>
        <v>3.5230533147929096E-3</v>
      </c>
      <c r="I3528">
        <f>IF(B3528&gt;H3456,EXP(-1.414*M3456*J3528),1)</f>
        <v>1</v>
      </c>
      <c r="J3528">
        <f>IF(B3528&gt;H3456,B3528-H3456,0)</f>
        <v>0</v>
      </c>
    </row>
    <row r="3529" spans="1:10">
      <c r="A3529">
        <v>71</v>
      </c>
      <c r="B3529">
        <v>-23.56</v>
      </c>
      <c r="C3529">
        <v>10</v>
      </c>
      <c r="D3529">
        <v>2000</v>
      </c>
      <c r="E3529">
        <v>47</v>
      </c>
      <c r="F3529">
        <f>I3529*[1]!wallScanRefl(B3529,G3456,H3456,I3456,K3456)+J3456</f>
        <v>41.615333600087943</v>
      </c>
      <c r="G3529">
        <f t="shared" si="75"/>
        <v>0.61690706890089086</v>
      </c>
      <c r="I3529">
        <f>IF(B3529&gt;H3456,EXP(-1.414*M3456*J3529),1)</f>
        <v>1</v>
      </c>
      <c r="J3529">
        <f>IF(B3529&gt;H3456,B3529-H3456,0)</f>
        <v>0</v>
      </c>
    </row>
    <row r="3530" spans="1:10">
      <c r="A3530">
        <v>72</v>
      </c>
      <c r="B3530">
        <v>-23.625</v>
      </c>
      <c r="C3530">
        <v>10</v>
      </c>
      <c r="D3530">
        <v>2000</v>
      </c>
      <c r="E3530">
        <v>42</v>
      </c>
      <c r="F3530">
        <f>I3530*[1]!wallScanRefl(B3530,G3456,H3456,I3456,K3456)+J3456</f>
        <v>41.615333600087943</v>
      </c>
      <c r="G3530">
        <f t="shared" si="75"/>
        <v>3.5230533147929096E-3</v>
      </c>
      <c r="I3530">
        <f>IF(B3530&gt;H3456,EXP(-1.414*M3456*J3530),1)</f>
        <v>1</v>
      </c>
      <c r="J3530">
        <f>IF(B3530&gt;H3456,B3530-H3456,0)</f>
        <v>0</v>
      </c>
    </row>
    <row r="3531" spans="1:10">
      <c r="A3531">
        <v>73</v>
      </c>
      <c r="B3531">
        <v>-23.69</v>
      </c>
      <c r="C3531">
        <v>10</v>
      </c>
      <c r="D3531">
        <v>2000</v>
      </c>
      <c r="E3531">
        <v>35</v>
      </c>
      <c r="F3531">
        <f>I3531*[1]!wallScanRefl(B3531,G3456,H3456,I3456,K3456)+J3456</f>
        <v>41.615333600087943</v>
      </c>
      <c r="G3531">
        <f t="shared" si="75"/>
        <v>1.2503611040129288</v>
      </c>
      <c r="I3531">
        <f>IF(B3531&gt;H3456,EXP(-1.414*M3456*J3531),1)</f>
        <v>1</v>
      </c>
      <c r="J3531">
        <f>IF(B3531&gt;H3456,B3531-H3456,0)</f>
        <v>0</v>
      </c>
    </row>
    <row r="3532" spans="1:10">
      <c r="A3532">
        <v>74</v>
      </c>
      <c r="B3532">
        <v>-23.754999999999999</v>
      </c>
      <c r="C3532">
        <v>10</v>
      </c>
      <c r="D3532">
        <v>2000</v>
      </c>
      <c r="E3532">
        <v>37</v>
      </c>
      <c r="F3532">
        <f>I3532*[1]!wallScanRefl(B3532,G3456,H3456,I3456,K3456)+J3456</f>
        <v>41.615333600087943</v>
      </c>
      <c r="G3532">
        <f t="shared" si="75"/>
        <v>0.57571092540812807</v>
      </c>
      <c r="I3532">
        <f>IF(B3532&gt;H3456,EXP(-1.414*M3456*J3532),1)</f>
        <v>1</v>
      </c>
      <c r="J3532">
        <f>IF(B3532&gt;H3456,B3532-H3456,0)</f>
        <v>0</v>
      </c>
    </row>
    <row r="3533" spans="1:10">
      <c r="A3533">
        <v>75</v>
      </c>
      <c r="B3533">
        <v>-23.815000000000001</v>
      </c>
      <c r="C3533">
        <v>10</v>
      </c>
      <c r="D3533">
        <v>2000</v>
      </c>
      <c r="E3533">
        <v>39</v>
      </c>
      <c r="F3533">
        <f>I3533*[1]!wallScanRefl(B3533,G3456,H3456,I3456,K3456)+J3456</f>
        <v>41.615333600087943</v>
      </c>
      <c r="G3533">
        <f t="shared" si="75"/>
        <v>0.1753838420448452</v>
      </c>
      <c r="I3533">
        <f>IF(B3533&gt;H3456,EXP(-1.414*M3456*J3533),1)</f>
        <v>1</v>
      </c>
      <c r="J3533">
        <f>IF(B3533&gt;H3456,B3533-H3456,0)</f>
        <v>0</v>
      </c>
    </row>
    <row r="3534" spans="1:10">
      <c r="A3534" t="s">
        <v>0</v>
      </c>
    </row>
    <row r="3535" spans="1:10">
      <c r="A3535" t="s">
        <v>0</v>
      </c>
    </row>
    <row r="3536" spans="1:10">
      <c r="A3536" t="s">
        <v>0</v>
      </c>
    </row>
    <row r="3537" spans="1:13">
      <c r="A3537" t="s">
        <v>0</v>
      </c>
    </row>
    <row r="3538" spans="1:13">
      <c r="A3538" t="s">
        <v>90</v>
      </c>
    </row>
    <row r="3539" spans="1:13">
      <c r="A3539" t="s">
        <v>2</v>
      </c>
    </row>
    <row r="3540" spans="1:13">
      <c r="A3540" t="s">
        <v>15</v>
      </c>
    </row>
    <row r="3541" spans="1:13">
      <c r="A3541" t="s">
        <v>4</v>
      </c>
    </row>
    <row r="3542" spans="1:13">
      <c r="A3542" t="s">
        <v>5</v>
      </c>
    </row>
    <row r="3543" spans="1:13">
      <c r="A3543" t="s">
        <v>6</v>
      </c>
    </row>
    <row r="3544" spans="1:13">
      <c r="A3544" t="s">
        <v>7</v>
      </c>
    </row>
    <row r="3545" spans="1:13">
      <c r="A3545" t="s">
        <v>91</v>
      </c>
    </row>
    <row r="3546" spans="1:13">
      <c r="A3546" t="s">
        <v>9</v>
      </c>
    </row>
    <row r="3547" spans="1:13">
      <c r="A3547" t="s">
        <v>10</v>
      </c>
      <c r="G3547" t="s">
        <v>159</v>
      </c>
      <c r="H3547" t="s">
        <v>160</v>
      </c>
      <c r="I3547" t="s">
        <v>161</v>
      </c>
      <c r="J3547" t="s">
        <v>162</v>
      </c>
      <c r="K3547" t="s">
        <v>109</v>
      </c>
      <c r="M3547" t="s">
        <v>163</v>
      </c>
    </row>
    <row r="3548" spans="1:13">
      <c r="A3548" t="s">
        <v>11</v>
      </c>
      <c r="G3548">
        <v>226.1847301601882</v>
      </c>
      <c r="H3548">
        <v>-20.669948568553696</v>
      </c>
      <c r="I3548">
        <v>0.75220919359173244</v>
      </c>
      <c r="J3548">
        <v>42.201050216701198</v>
      </c>
      <c r="K3548">
        <v>90</v>
      </c>
      <c r="M3548">
        <v>0.13663907560440194</v>
      </c>
    </row>
    <row r="3549" spans="1:13">
      <c r="A3549" t="s">
        <v>0</v>
      </c>
    </row>
    <row r="3550" spans="1:13">
      <c r="A3550" t="s">
        <v>130</v>
      </c>
      <c r="B3550" t="s">
        <v>123</v>
      </c>
      <c r="C3550" t="s">
        <v>112</v>
      </c>
      <c r="D3550" t="s">
        <v>129</v>
      </c>
      <c r="E3550" t="s">
        <v>128</v>
      </c>
      <c r="F3550" t="s">
        <v>164</v>
      </c>
      <c r="G3550" t="s">
        <v>165</v>
      </c>
      <c r="H3550" t="s">
        <v>166</v>
      </c>
      <c r="I3550" t="s">
        <v>167</v>
      </c>
      <c r="J3550" t="s">
        <v>157</v>
      </c>
    </row>
    <row r="3551" spans="1:13">
      <c r="A3551">
        <v>1</v>
      </c>
      <c r="B3551">
        <v>-18.989999999999998</v>
      </c>
      <c r="C3551">
        <v>10</v>
      </c>
      <c r="D3551">
        <v>2000</v>
      </c>
      <c r="E3551">
        <v>203</v>
      </c>
      <c r="F3551">
        <f>I3551*[1]!wallScanRefl(B3551,G3548,H3548,I3548,K3548)+J3548</f>
        <v>205.69453408874818</v>
      </c>
      <c r="G3551">
        <f>(F3551-E3551)^2/E3551</f>
        <v>3.576607859815769E-2</v>
      </c>
      <c r="H3551">
        <f>SUM(G3551:G3625)/(COUNT(G3551:G3625)-4)</f>
        <v>0.87099407343280921</v>
      </c>
      <c r="I3551">
        <f>IF(B3551&gt;H3548,EXP(-1.414*M3548*J3551),1)</f>
        <v>0.72283165957426876</v>
      </c>
      <c r="J3551">
        <f>IF(B3551&gt;H3548,B3551-H3548,0)</f>
        <v>1.6799485685536979</v>
      </c>
    </row>
    <row r="3552" spans="1:13">
      <c r="A3552">
        <v>2</v>
      </c>
      <c r="B3552">
        <v>-19.074999999999999</v>
      </c>
      <c r="C3552">
        <v>10</v>
      </c>
      <c r="D3552">
        <v>2000</v>
      </c>
      <c r="E3552">
        <v>206</v>
      </c>
      <c r="F3552">
        <f>I3552*[1]!wallScanRefl(B3552,G3548,H3548,I3548,K3548)+J3548</f>
        <v>208.40169900045339</v>
      </c>
      <c r="G3552">
        <f t="shared" ref="G3552:G3615" si="76">(F3552-E3552)^2/E3552</f>
        <v>2.8000767421256394E-2</v>
      </c>
      <c r="I3552">
        <f>IF(B3552&gt;H3548,EXP(-1.414*M3548*J3552),1)</f>
        <v>0.73480048218129423</v>
      </c>
      <c r="J3552">
        <f>IF(B3552&gt;H3548,B3552-H3548,0)</f>
        <v>1.594948568553697</v>
      </c>
    </row>
    <row r="3553" spans="1:10">
      <c r="A3553">
        <v>3</v>
      </c>
      <c r="B3553">
        <v>-19.135000000000002</v>
      </c>
      <c r="C3553">
        <v>10</v>
      </c>
      <c r="D3553">
        <v>2000</v>
      </c>
      <c r="E3553">
        <v>208</v>
      </c>
      <c r="F3553">
        <f>I3553*[1]!wallScanRefl(B3553,G3548,H3548,I3548,K3548)+J3548</f>
        <v>210.33958396050116</v>
      </c>
      <c r="G3553">
        <f t="shared" si="76"/>
        <v>2.6315639943434076E-2</v>
      </c>
      <c r="I3553">
        <f>IF(B3553&gt;H3548,EXP(-1.414*M3548*J3553),1)</f>
        <v>0.74336819123342746</v>
      </c>
      <c r="J3553">
        <f>IF(B3553&gt;H3548,B3553-H3548,0)</f>
        <v>1.5349485685536948</v>
      </c>
    </row>
    <row r="3554" spans="1:10">
      <c r="A3554">
        <v>4</v>
      </c>
      <c r="B3554">
        <v>-19.204999999999998</v>
      </c>
      <c r="C3554">
        <v>10</v>
      </c>
      <c r="D3554">
        <v>2000</v>
      </c>
      <c r="E3554">
        <v>229</v>
      </c>
      <c r="F3554">
        <f>I3554*[1]!wallScanRefl(B3554,G3548,H3548,I3548,K3548)+J3548</f>
        <v>212.62902648952954</v>
      </c>
      <c r="G3554">
        <f t="shared" si="76"/>
        <v>1.1703439898712908</v>
      </c>
      <c r="I3554">
        <f>IF(B3554&gt;H3548,EXP(-1.414*M3548*J3554),1)</f>
        <v>0.75349019428556518</v>
      </c>
      <c r="J3554">
        <f>IF(B3554&gt;H3548,B3554-H3548,0)</f>
        <v>1.464948568553698</v>
      </c>
    </row>
    <row r="3555" spans="1:10">
      <c r="A3555">
        <v>5</v>
      </c>
      <c r="B3555">
        <v>-19.265000000000001</v>
      </c>
      <c r="C3555">
        <v>10</v>
      </c>
      <c r="D3555">
        <v>2000</v>
      </c>
      <c r="E3555">
        <v>206</v>
      </c>
      <c r="F3555">
        <f>I3555*[1]!wallScanRefl(B3555,G3548,H3548,I3548,K3548)+J3548</f>
        <v>214.61620171662634</v>
      </c>
      <c r="G3555">
        <f t="shared" si="76"/>
        <v>0.36038316515337188</v>
      </c>
      <c r="I3555">
        <f>IF(B3555&gt;H3548,EXP(-1.414*M3548*J3555),1)</f>
        <v>0.76227582373848823</v>
      </c>
      <c r="J3555">
        <f>IF(B3555&gt;H3548,B3555-H3548,0)</f>
        <v>1.4049485685536958</v>
      </c>
    </row>
    <row r="3556" spans="1:10">
      <c r="A3556">
        <v>6</v>
      </c>
      <c r="B3556">
        <v>-19.34</v>
      </c>
      <c r="C3556">
        <v>10</v>
      </c>
      <c r="D3556">
        <v>2000</v>
      </c>
      <c r="E3556">
        <v>205</v>
      </c>
      <c r="F3556">
        <f>I3556*[1]!wallScanRefl(B3556,G3548,H3548,I3548,K3548)+J3548</f>
        <v>217.13278555959096</v>
      </c>
      <c r="G3556">
        <f t="shared" si="76"/>
        <v>0.71807066065862857</v>
      </c>
      <c r="I3556">
        <f>IF(B3556&gt;H3548,EXP(-1.414*M3548*J3556),1)</f>
        <v>0.77340205600528333</v>
      </c>
      <c r="J3556">
        <f>IF(B3556&gt;H3548,B3556-H3548,0)</f>
        <v>1.3299485685536965</v>
      </c>
    </row>
    <row r="3557" spans="1:10">
      <c r="A3557">
        <v>7</v>
      </c>
      <c r="B3557">
        <v>-19.399999999999999</v>
      </c>
      <c r="C3557">
        <v>10</v>
      </c>
      <c r="D3557">
        <v>2000</v>
      </c>
      <c r="E3557">
        <v>214</v>
      </c>
      <c r="F3557">
        <f>I3557*[1]!wallScanRefl(B3557,G3548,H3548,I3548,K3548)+J3548</f>
        <v>219.17247422167972</v>
      </c>
      <c r="G3557">
        <f t="shared" si="76"/>
        <v>0.12502097931748241</v>
      </c>
      <c r="I3557">
        <f>IF(B3557&gt;H3548,EXP(-1.414*M3548*J3557),1)</f>
        <v>0.78241985601611619</v>
      </c>
      <c r="J3557">
        <f>IF(B3557&gt;H3548,B3557-H3548,0)</f>
        <v>1.2699485685536978</v>
      </c>
    </row>
    <row r="3558" spans="1:10">
      <c r="A3558">
        <v>8</v>
      </c>
      <c r="B3558">
        <v>-19.46</v>
      </c>
      <c r="C3558">
        <v>10</v>
      </c>
      <c r="D3558">
        <v>2000</v>
      </c>
      <c r="E3558">
        <v>250</v>
      </c>
      <c r="F3558">
        <f>I3558*[1]!wallScanRefl(B3558,G3548,H3548,I3548,K3548)+J3548</f>
        <v>221.23594547433231</v>
      </c>
      <c r="G3558">
        <f t="shared" si="76"/>
        <v>3.3094833310223355</v>
      </c>
      <c r="I3558">
        <f>IF(B3558&gt;H3548,EXP(-1.414*M3548*J3558),1)</f>
        <v>0.79154280278264277</v>
      </c>
      <c r="J3558">
        <f>IF(B3558&gt;H3548,B3558-H3548,0)</f>
        <v>1.2099485685536955</v>
      </c>
    </row>
    <row r="3559" spans="1:10">
      <c r="A3559">
        <v>9</v>
      </c>
      <c r="B3559">
        <v>-19.53</v>
      </c>
      <c r="C3559">
        <v>10</v>
      </c>
      <c r="D3559">
        <v>2000</v>
      </c>
      <c r="E3559">
        <v>218</v>
      </c>
      <c r="F3559">
        <f>I3559*[1]!wallScanRefl(B3559,G3548,H3548,I3548,K3548)+J3548</f>
        <v>223.67375728496432</v>
      </c>
      <c r="G3559">
        <f t="shared" si="76"/>
        <v>0.14766753086553092</v>
      </c>
      <c r="I3559">
        <f>IF(B3559&gt;H3548,EXP(-1.414*M3548*J3559),1)</f>
        <v>0.8023207709014698</v>
      </c>
      <c r="J3559">
        <f>IF(B3559&gt;H3548,B3559-H3548,0)</f>
        <v>1.1399485685536952</v>
      </c>
    </row>
    <row r="3560" spans="1:10">
      <c r="A3560">
        <v>10</v>
      </c>
      <c r="B3560">
        <v>-19.585000000000001</v>
      </c>
      <c r="C3560">
        <v>10</v>
      </c>
      <c r="D3560">
        <v>2000</v>
      </c>
      <c r="E3560">
        <v>212</v>
      </c>
      <c r="F3560">
        <f>I3560*[1]!wallScanRefl(B3560,G3548,H3548,I3548,K3548)+J3548</f>
        <v>225.61244506694581</v>
      </c>
      <c r="G3560">
        <f t="shared" si="76"/>
        <v>0.87405028632366655</v>
      </c>
      <c r="I3560">
        <f>IF(B3560&gt;H3548,EXP(-1.414*M3548*J3560),1)</f>
        <v>0.81089202936179328</v>
      </c>
      <c r="J3560">
        <f>IF(B3560&gt;H3548,B3560-H3548,0)</f>
        <v>1.0849485685536955</v>
      </c>
    </row>
    <row r="3561" spans="1:10">
      <c r="A3561">
        <v>11</v>
      </c>
      <c r="B3561">
        <v>-19.655000000000001</v>
      </c>
      <c r="C3561">
        <v>10</v>
      </c>
      <c r="D3561">
        <v>2000</v>
      </c>
      <c r="E3561">
        <v>231</v>
      </c>
      <c r="F3561">
        <f>I3561*[1]!wallScanRefl(B3561,G3548,H3548,I3548,K3548)+J3548</f>
        <v>228.10984907261187</v>
      </c>
      <c r="G3561">
        <f t="shared" si="76"/>
        <v>3.6160053606417719E-2</v>
      </c>
      <c r="I3561">
        <f>IF(B3561&gt;H3548,EXP(-1.414*M3548*J3561),1)</f>
        <v>0.82193346440427983</v>
      </c>
      <c r="J3561">
        <f>IF(B3561&gt;H3548,B3561-H3548,0)</f>
        <v>1.0149485685536952</v>
      </c>
    </row>
    <row r="3562" spans="1:10">
      <c r="A3562">
        <v>12</v>
      </c>
      <c r="B3562">
        <v>-19.725000000000001</v>
      </c>
      <c r="C3562">
        <v>10</v>
      </c>
      <c r="D3562">
        <v>2000</v>
      </c>
      <c r="E3562">
        <v>242</v>
      </c>
      <c r="F3562">
        <f>I3562*[1]!wallScanRefl(B3562,G3548,H3548,I3548,K3548)+J3548</f>
        <v>230.64125874500664</v>
      </c>
      <c r="G3562">
        <f t="shared" si="76"/>
        <v>0.53314464007391804</v>
      </c>
      <c r="I3562">
        <f>IF(B3562&gt;H3548,EXP(-1.414*M3548*J3562),1)</f>
        <v>0.83312524410842681</v>
      </c>
      <c r="J3562">
        <f>IF(B3562&gt;H3548,B3562-H3548,0)</f>
        <v>0.94494856855369491</v>
      </c>
    </row>
    <row r="3563" spans="1:10">
      <c r="A3563">
        <v>13</v>
      </c>
      <c r="B3563">
        <v>-19.795000000000002</v>
      </c>
      <c r="C3563">
        <v>10</v>
      </c>
      <c r="D3563">
        <v>2000</v>
      </c>
      <c r="E3563">
        <v>227</v>
      </c>
      <c r="F3563">
        <f>I3563*[1]!wallScanRefl(B3563,G3548,H3548,I3548,K3548)+J3548</f>
        <v>233.20713711909235</v>
      </c>
      <c r="G3563">
        <f t="shared" si="76"/>
        <v>0.16972930050755108</v>
      </c>
      <c r="I3563">
        <f>IF(B3563&gt;H3548,EXP(-1.414*M3548*J3563),1)</f>
        <v>0.84446941562817757</v>
      </c>
      <c r="J3563">
        <f>IF(B3563&gt;H3548,B3563-H3548,0)</f>
        <v>0.87494856855369463</v>
      </c>
    </row>
    <row r="3564" spans="1:10">
      <c r="A3564">
        <v>14</v>
      </c>
      <c r="B3564">
        <v>-19.850000000000001</v>
      </c>
      <c r="C3564">
        <v>10</v>
      </c>
      <c r="D3564">
        <v>2000</v>
      </c>
      <c r="E3564">
        <v>257</v>
      </c>
      <c r="F3564">
        <f>I3564*[1]!wallScanRefl(B3564,G3548,H3548,I3548,K3548)+J3548</f>
        <v>235.24767077808752</v>
      </c>
      <c r="G3564">
        <f t="shared" si="76"/>
        <v>1.8411043835738032</v>
      </c>
      <c r="I3564">
        <f>IF(B3564&gt;H3548,EXP(-1.414*M3548*J3564),1)</f>
        <v>0.85349095150971133</v>
      </c>
      <c r="J3564">
        <f>IF(B3564&gt;H3548,B3564-H3548,0)</f>
        <v>0.81994856855369491</v>
      </c>
    </row>
    <row r="3565" spans="1:10">
      <c r="A3565">
        <v>15</v>
      </c>
      <c r="B3565">
        <v>-19.914999999999999</v>
      </c>
      <c r="C3565">
        <v>10</v>
      </c>
      <c r="D3565">
        <v>2000</v>
      </c>
      <c r="E3565">
        <v>239</v>
      </c>
      <c r="F3565">
        <f>I3565*[1]!wallScanRefl(B3565,G3548,H3548,I3548,K3548)+J3548</f>
        <v>237.68733345232633</v>
      </c>
      <c r="G3565">
        <f t="shared" si="76"/>
        <v>7.209596089462411E-3</v>
      </c>
      <c r="I3565">
        <f>IF(B3565&gt;H3548,EXP(-1.414*M3548*J3565),1)</f>
        <v>0.8642771026018341</v>
      </c>
      <c r="J3565">
        <f>IF(B3565&gt;H3548,B3565-H3548,0)</f>
        <v>0.75494856855369719</v>
      </c>
    </row>
    <row r="3566" spans="1:10">
      <c r="A3566">
        <v>16</v>
      </c>
      <c r="B3566">
        <v>-19.984999999999999</v>
      </c>
      <c r="C3566">
        <v>10</v>
      </c>
      <c r="D3566">
        <v>2000</v>
      </c>
      <c r="E3566">
        <v>256</v>
      </c>
      <c r="F3566">
        <f>I3566*[1]!wallScanRefl(B3566,G3548,H3548,I3548,K3548)+J3548</f>
        <v>240.34915403988603</v>
      </c>
      <c r="G3566">
        <f t="shared" si="76"/>
        <v>0.95683195026256151</v>
      </c>
      <c r="I3566">
        <f>IF(B3566&gt;H3548,EXP(-1.414*M3548*J3566),1)</f>
        <v>0.87604545047250848</v>
      </c>
      <c r="J3566">
        <f>IF(B3566&gt;H3548,B3566-H3548,0)</f>
        <v>0.6849485685536969</v>
      </c>
    </row>
    <row r="3567" spans="1:10">
      <c r="A3567">
        <v>17</v>
      </c>
      <c r="B3567">
        <v>-20.04</v>
      </c>
      <c r="C3567">
        <v>9</v>
      </c>
      <c r="D3567">
        <v>2000</v>
      </c>
      <c r="E3567">
        <v>221</v>
      </c>
      <c r="F3567">
        <f>I3567*[1]!wallScanRefl(B3567,G3548,H3548,I3548,K3548)+J3548</f>
        <v>242.46598645017406</v>
      </c>
      <c r="G3567">
        <f t="shared" si="76"/>
        <v>2.0850161732083992</v>
      </c>
      <c r="I3567">
        <f>IF(B3567&gt;H3548,EXP(-1.414*M3548*J3567),1)</f>
        <v>0.88540431571857903</v>
      </c>
      <c r="J3567">
        <f>IF(B3567&gt;H3548,B3567-H3548,0)</f>
        <v>0.62994856855369719</v>
      </c>
    </row>
    <row r="3568" spans="1:10">
      <c r="A3568">
        <v>18</v>
      </c>
      <c r="B3568">
        <v>-20.114999999999998</v>
      </c>
      <c r="C3568">
        <v>10</v>
      </c>
      <c r="D3568">
        <v>2000</v>
      </c>
      <c r="E3568">
        <v>265</v>
      </c>
      <c r="F3568">
        <f>I3568*[1]!wallScanRefl(B3568,G3548,H3548,I3548,K3548)+J3548</f>
        <v>245.38906773655233</v>
      </c>
      <c r="G3568">
        <f t="shared" si="76"/>
        <v>1.4512779782699343</v>
      </c>
      <c r="I3568">
        <f>IF(B3568&gt;H3548,EXP(-1.414*M3548*J3568),1)</f>
        <v>0.89832774023228557</v>
      </c>
      <c r="J3568">
        <f>IF(B3568&gt;H3548,B3568-H3548,0)</f>
        <v>0.5549485685536979</v>
      </c>
    </row>
    <row r="3569" spans="1:10">
      <c r="A3569">
        <v>19</v>
      </c>
      <c r="B3569">
        <v>-20.175000000000001</v>
      </c>
      <c r="C3569">
        <v>10</v>
      </c>
      <c r="D3569">
        <v>2000</v>
      </c>
      <c r="E3569">
        <v>235</v>
      </c>
      <c r="F3569">
        <f>I3569*[1]!wallScanRefl(B3569,G3548,H3548,I3548,K3548)+J3548</f>
        <v>247.2623896125109</v>
      </c>
      <c r="G3569">
        <f t="shared" si="76"/>
        <v>0.63985616599580952</v>
      </c>
      <c r="I3569">
        <f>IF(B3569&gt;H3548,EXP(-1.414*M3548*J3569),1)</f>
        <v>0.90880216274344483</v>
      </c>
      <c r="J3569">
        <f>IF(B3569&gt;H3548,B3569-H3548,0)</f>
        <v>0.49494856855369562</v>
      </c>
    </row>
    <row r="3570" spans="1:10">
      <c r="A3570">
        <v>20</v>
      </c>
      <c r="B3570">
        <v>-20.245000000000001</v>
      </c>
      <c r="C3570">
        <v>11</v>
      </c>
      <c r="D3570">
        <v>2000</v>
      </c>
      <c r="E3570">
        <v>248</v>
      </c>
      <c r="F3570">
        <f>I3570*[1]!wallScanRefl(B3570,G3548,H3548,I3548,K3548)+J3548</f>
        <v>246.34565056471294</v>
      </c>
      <c r="G3570">
        <f t="shared" si="76"/>
        <v>1.103577441142989E-2</v>
      </c>
      <c r="I3570">
        <f>IF(B3570&gt;H3548,EXP(-1.414*M3548*J3570),1)</f>
        <v>0.92117678190735586</v>
      </c>
      <c r="J3570">
        <f>IF(B3570&gt;H3548,B3570-H3548,0)</f>
        <v>0.42494856855369534</v>
      </c>
    </row>
    <row r="3571" spans="1:10">
      <c r="A3571">
        <v>21</v>
      </c>
      <c r="B3571">
        <v>-20.305</v>
      </c>
      <c r="C3571">
        <v>10</v>
      </c>
      <c r="D3571">
        <v>2000</v>
      </c>
      <c r="E3571">
        <v>224</v>
      </c>
      <c r="F3571">
        <f>I3571*[1]!wallScanRefl(B3571,G3548,H3548,I3548,K3548)+J3548</f>
        <v>242.60405223642277</v>
      </c>
      <c r="G3571">
        <f t="shared" si="76"/>
        <v>1.5451373197122644</v>
      </c>
      <c r="I3571">
        <f>IF(B3571&gt;H3548,EXP(-1.414*M3548*J3571),1)</f>
        <v>0.93191762223660157</v>
      </c>
      <c r="J3571">
        <f>IF(B3571&gt;H3548,B3571-H3548,0)</f>
        <v>0.36494856855369662</v>
      </c>
    </row>
    <row r="3572" spans="1:10">
      <c r="A3572">
        <v>22</v>
      </c>
      <c r="B3572">
        <v>-20.37</v>
      </c>
      <c r="C3572">
        <v>10</v>
      </c>
      <c r="D3572">
        <v>2000</v>
      </c>
      <c r="E3572">
        <v>233</v>
      </c>
      <c r="F3572">
        <f>I3572*[1]!wallScanRefl(B3572,G3548,H3548,I3548,K3548)+J3548</f>
        <v>235.35572912474586</v>
      </c>
      <c r="G3572">
        <f t="shared" si="76"/>
        <v>2.3817423644531814E-2</v>
      </c>
      <c r="I3572">
        <f>IF(B3572&gt;H3548,EXP(-1.414*M3548*J3572),1)</f>
        <v>0.94369490500811315</v>
      </c>
      <c r="J3572">
        <f>IF(B3572&gt;H3548,B3572-H3548,0)</f>
        <v>0.29994856855369534</v>
      </c>
    </row>
    <row r="3573" spans="1:10">
      <c r="A3573">
        <v>23</v>
      </c>
      <c r="B3573">
        <v>-20.440000000000001</v>
      </c>
      <c r="C3573">
        <v>10</v>
      </c>
      <c r="D3573">
        <v>2000</v>
      </c>
      <c r="E3573">
        <v>231</v>
      </c>
      <c r="F3573">
        <f>I3573*[1]!wallScanRefl(B3573,G3548,H3548,I3548,K3548)+J3548</f>
        <v>223.69558263184192</v>
      </c>
      <c r="G3573">
        <f t="shared" si="76"/>
        <v>0.23097191813095011</v>
      </c>
      <c r="I3573">
        <f>IF(B3573&gt;H3548,EXP(-1.414*M3548*J3573),1)</f>
        <v>0.9565446379149386</v>
      </c>
      <c r="J3573">
        <f>IF(B3573&gt;H3548,B3573-H3548,0)</f>
        <v>0.22994856855369505</v>
      </c>
    </row>
    <row r="3574" spans="1:10">
      <c r="A3574">
        <v>24</v>
      </c>
      <c r="B3574">
        <v>-20.51</v>
      </c>
      <c r="C3574">
        <v>10</v>
      </c>
      <c r="D3574">
        <v>2000</v>
      </c>
      <c r="E3574">
        <v>201</v>
      </c>
      <c r="F3574">
        <f>I3574*[1]!wallScanRefl(B3574,G3548,H3548,I3548,K3548)+J3548</f>
        <v>207.88377062167532</v>
      </c>
      <c r="G3574">
        <f t="shared" si="76"/>
        <v>0.23575272622806112</v>
      </c>
      <c r="I3574">
        <f>IF(B3574&gt;H3548,EXP(-1.414*M3548*J3574),1)</f>
        <v>0.96956933800119927</v>
      </c>
      <c r="J3574">
        <f>IF(B3574&gt;H3548,B3574-H3548,0)</f>
        <v>0.15994856855369477</v>
      </c>
    </row>
    <row r="3575" spans="1:10">
      <c r="A3575">
        <v>25</v>
      </c>
      <c r="B3575">
        <v>-20.57</v>
      </c>
      <c r="C3575">
        <v>10</v>
      </c>
      <c r="D3575">
        <v>2000</v>
      </c>
      <c r="E3575">
        <v>194</v>
      </c>
      <c r="F3575">
        <f>I3575*[1]!wallScanRefl(B3575,G3548,H3548,I3548,K3548)+J3548</f>
        <v>190.90325148330231</v>
      </c>
      <c r="G3575">
        <f t="shared" si="76"/>
        <v>4.9432223585924362E-2</v>
      </c>
      <c r="I3575">
        <f>IF(B3575&gt;H3548,EXP(-1.414*M3548*J3575),1)</f>
        <v>0.98087443128203577</v>
      </c>
      <c r="J3575">
        <f>IF(B3575&gt;H3548,B3575-H3548,0)</f>
        <v>9.9948568553696049E-2</v>
      </c>
    </row>
    <row r="3576" spans="1:10">
      <c r="A3576">
        <v>26</v>
      </c>
      <c r="B3576">
        <v>-20.635000000000002</v>
      </c>
      <c r="C3576">
        <v>11</v>
      </c>
      <c r="D3576">
        <v>2000</v>
      </c>
      <c r="E3576">
        <v>182</v>
      </c>
      <c r="F3576">
        <f>I3576*[1]!wallScanRefl(B3576,G3548,H3548,I3548,K3548)+J3548</f>
        <v>168.80908888259449</v>
      </c>
      <c r="G3576">
        <f t="shared" si="76"/>
        <v>0.95604470388622076</v>
      </c>
      <c r="I3576">
        <f>IF(B3576&gt;H3548,EXP(-1.414*M3548*J3576),1)</f>
        <v>0.99327041485924217</v>
      </c>
      <c r="J3576">
        <f>IF(B3576&gt;H3548,B3576-H3548,0)</f>
        <v>3.494856855369477E-2</v>
      </c>
    </row>
    <row r="3577" spans="1:10">
      <c r="A3577">
        <v>27</v>
      </c>
      <c r="B3577">
        <v>-20.7</v>
      </c>
      <c r="C3577">
        <v>10</v>
      </c>
      <c r="D3577">
        <v>2000</v>
      </c>
      <c r="E3577">
        <v>133</v>
      </c>
      <c r="F3577">
        <f>I3577*[1]!wallScanRefl(B3577,G3548,H3548,I3548,K3548)+J3548</f>
        <v>142.87518940280265</v>
      </c>
      <c r="G3577">
        <f t="shared" si="76"/>
        <v>0.73322831384380227</v>
      </c>
      <c r="I3577">
        <f>IF(B3577&gt;H3548,EXP(-1.414*M3548*J3577),1)</f>
        <v>1</v>
      </c>
      <c r="J3577">
        <f>IF(B3577&gt;H3548,B3577-H3548,0)</f>
        <v>0</v>
      </c>
    </row>
    <row r="3578" spans="1:10">
      <c r="A3578">
        <v>28</v>
      </c>
      <c r="B3578">
        <v>-20.76</v>
      </c>
      <c r="C3578">
        <v>10</v>
      </c>
      <c r="D3578">
        <v>2000</v>
      </c>
      <c r="E3578">
        <v>117</v>
      </c>
      <c r="F3578">
        <f>I3578*[1]!wallScanRefl(B3578,G3548,H3548,I3548,K3548)+J3548</f>
        <v>120.24111513171036</v>
      </c>
      <c r="G3578">
        <f t="shared" si="76"/>
        <v>8.978484869232356E-2</v>
      </c>
      <c r="I3578">
        <f>IF(B3578&gt;H3548,EXP(-1.414*M3548*J3578),1)</f>
        <v>1</v>
      </c>
      <c r="J3578">
        <f>IF(B3578&gt;H3548,B3578-H3548,0)</f>
        <v>0</v>
      </c>
    </row>
    <row r="3579" spans="1:10">
      <c r="A3579">
        <v>29</v>
      </c>
      <c r="B3579">
        <v>-20.83</v>
      </c>
      <c r="C3579">
        <v>10</v>
      </c>
      <c r="D3579">
        <v>2000</v>
      </c>
      <c r="E3579">
        <v>115</v>
      </c>
      <c r="F3579">
        <f>I3579*[1]!wallScanRefl(B3579,G3548,H3548,I3548,K3548)+J3548</f>
        <v>97.472399506457023</v>
      </c>
      <c r="G3579">
        <f t="shared" si="76"/>
        <v>2.6714502527065047</v>
      </c>
      <c r="I3579">
        <f>IF(B3579&gt;H3548,EXP(-1.414*M3548*J3579),1)</f>
        <v>1</v>
      </c>
      <c r="J3579">
        <f>IF(B3579&gt;H3548,B3579-H3548,0)</f>
        <v>0</v>
      </c>
    </row>
    <row r="3580" spans="1:10">
      <c r="A3580">
        <v>30</v>
      </c>
      <c r="B3580">
        <v>-20.895</v>
      </c>
      <c r="C3580">
        <v>10</v>
      </c>
      <c r="D3580">
        <v>2000</v>
      </c>
      <c r="E3580">
        <v>79</v>
      </c>
      <c r="F3580">
        <f>I3580*[1]!wallScanRefl(B3580,G3548,H3548,I3548,K3548)+J3548</f>
        <v>79.837807056488742</v>
      </c>
      <c r="G3580">
        <f t="shared" si="76"/>
        <v>8.8850716949662109E-3</v>
      </c>
      <c r="I3580">
        <f>IF(B3580&gt;H3548,EXP(-1.414*M3548*J3580),1)</f>
        <v>1</v>
      </c>
      <c r="J3580">
        <f>IF(B3580&gt;H3548,B3580-H3548,0)</f>
        <v>0</v>
      </c>
    </row>
    <row r="3581" spans="1:10">
      <c r="A3581">
        <v>31</v>
      </c>
      <c r="B3581">
        <v>-20.96</v>
      </c>
      <c r="C3581">
        <v>10</v>
      </c>
      <c r="D3581">
        <v>2000</v>
      </c>
      <c r="E3581">
        <v>65</v>
      </c>
      <c r="F3581">
        <f>I3581*[1]!wallScanRefl(B3581,G3548,H3548,I3548,K3548)+J3548</f>
        <v>65.581082938657275</v>
      </c>
      <c r="G3581">
        <f t="shared" si="76"/>
        <v>5.1947289476703736E-3</v>
      </c>
      <c r="I3581">
        <f>IF(B3581&gt;H3548,EXP(-1.414*M3548*J3581),1)</f>
        <v>1</v>
      </c>
      <c r="J3581">
        <f>IF(B3581&gt;H3548,B3581-H3548,0)</f>
        <v>0</v>
      </c>
    </row>
    <row r="3582" spans="1:10">
      <c r="A3582">
        <v>32</v>
      </c>
      <c r="B3582">
        <v>-21.024999999999999</v>
      </c>
      <c r="C3582">
        <v>10</v>
      </c>
      <c r="D3582">
        <v>2000</v>
      </c>
      <c r="E3582">
        <v>53</v>
      </c>
      <c r="F3582">
        <f>I3582*[1]!wallScanRefl(B3582,G3548,H3548,I3548,K3548)+J3548</f>
        <v>54.702227152963133</v>
      </c>
      <c r="G3582">
        <f t="shared" si="76"/>
        <v>5.4671269439339087E-2</v>
      </c>
      <c r="I3582">
        <f>IF(B3582&gt;H3548,EXP(-1.414*M3548*J3582),1)</f>
        <v>1</v>
      </c>
      <c r="J3582">
        <f>IF(B3582&gt;H3548,B3582-H3548,0)</f>
        <v>0</v>
      </c>
    </row>
    <row r="3583" spans="1:10">
      <c r="A3583">
        <v>33</v>
      </c>
      <c r="B3583">
        <v>-21.085000000000001</v>
      </c>
      <c r="C3583">
        <v>10</v>
      </c>
      <c r="D3583">
        <v>2000</v>
      </c>
      <c r="E3583">
        <v>40</v>
      </c>
      <c r="F3583">
        <f>I3583*[1]!wallScanRefl(B3583,G3548,H3548,I3548,K3548)+J3548</f>
        <v>47.658314414809965</v>
      </c>
      <c r="G3583">
        <f t="shared" si="76"/>
        <v>1.4662444919021524</v>
      </c>
      <c r="I3583">
        <f>IF(B3583&gt;H3548,EXP(-1.414*M3548*J3583),1)</f>
        <v>1</v>
      </c>
      <c r="J3583">
        <f>IF(B3583&gt;H3548,B3583-H3548,0)</f>
        <v>0</v>
      </c>
    </row>
    <row r="3584" spans="1:10">
      <c r="A3584">
        <v>34</v>
      </c>
      <c r="B3584">
        <v>-21.155000000000001</v>
      </c>
      <c r="C3584">
        <v>10</v>
      </c>
      <c r="D3584">
        <v>2000</v>
      </c>
      <c r="E3584">
        <v>47</v>
      </c>
      <c r="F3584">
        <f>I3584*[1]!wallScanRefl(B3584,G3548,H3548,I3548,K3548)+J3548</f>
        <v>43.078120577983967</v>
      </c>
      <c r="G3584">
        <f t="shared" si="76"/>
        <v>0.32725825959218757</v>
      </c>
      <c r="I3584">
        <f>IF(B3584&gt;H3548,EXP(-1.414*M3548*J3584),1)</f>
        <v>1</v>
      </c>
      <c r="J3584">
        <f>IF(B3584&gt;H3548,B3584-H3548,0)</f>
        <v>0</v>
      </c>
    </row>
    <row r="3585" spans="1:10">
      <c r="A3585">
        <v>35</v>
      </c>
      <c r="B3585">
        <v>-21.215</v>
      </c>
      <c r="C3585">
        <v>11</v>
      </c>
      <c r="D3585">
        <v>2000</v>
      </c>
      <c r="E3585">
        <v>40</v>
      </c>
      <c r="F3585">
        <f>I3585*[1]!wallScanRefl(B3585,G3548,H3548,I3548,K3548)+J3548</f>
        <v>42.201050216701198</v>
      </c>
      <c r="G3585">
        <f t="shared" si="76"/>
        <v>0.12111555141100976</v>
      </c>
      <c r="I3585">
        <f>IF(B3585&gt;H3548,EXP(-1.414*M3548*J3585),1)</f>
        <v>1</v>
      </c>
      <c r="J3585">
        <f>IF(B3585&gt;H3548,B3585-H3548,0)</f>
        <v>0</v>
      </c>
    </row>
    <row r="3586" spans="1:10">
      <c r="A3586">
        <v>36</v>
      </c>
      <c r="B3586">
        <v>-21.285</v>
      </c>
      <c r="C3586">
        <v>10</v>
      </c>
      <c r="D3586">
        <v>2000</v>
      </c>
      <c r="E3586">
        <v>46</v>
      </c>
      <c r="F3586">
        <f>I3586*[1]!wallScanRefl(B3586,G3548,H3548,I3548,K3548)+J3548</f>
        <v>42.201050216701198</v>
      </c>
      <c r="G3586">
        <f t="shared" si="76"/>
        <v>0.31373955339186993</v>
      </c>
      <c r="I3586">
        <f>IF(B3586&gt;H3548,EXP(-1.414*M3548*J3586),1)</f>
        <v>1</v>
      </c>
      <c r="J3586">
        <f>IF(B3586&gt;H3548,B3586-H3548,0)</f>
        <v>0</v>
      </c>
    </row>
    <row r="3587" spans="1:10">
      <c r="A3587">
        <v>37</v>
      </c>
      <c r="B3587">
        <v>-21.344999999999999</v>
      </c>
      <c r="C3587">
        <v>10</v>
      </c>
      <c r="D3587">
        <v>2000</v>
      </c>
      <c r="E3587">
        <v>46</v>
      </c>
      <c r="F3587">
        <f>I3587*[1]!wallScanRefl(B3587,G3548,H3548,I3548,K3548)+J3548</f>
        <v>42.201050216701198</v>
      </c>
      <c r="G3587">
        <f t="shared" si="76"/>
        <v>0.31373955339186993</v>
      </c>
      <c r="I3587">
        <f>IF(B3587&gt;H3548,EXP(-1.414*M3548*J3587),1)</f>
        <v>1</v>
      </c>
      <c r="J3587">
        <f>IF(B3587&gt;H3548,B3587-H3548,0)</f>
        <v>0</v>
      </c>
    </row>
    <row r="3588" spans="1:10">
      <c r="A3588">
        <v>38</v>
      </c>
      <c r="B3588">
        <v>-21.41</v>
      </c>
      <c r="C3588">
        <v>10</v>
      </c>
      <c r="D3588">
        <v>2000</v>
      </c>
      <c r="E3588">
        <v>48</v>
      </c>
      <c r="F3588">
        <f>I3588*[1]!wallScanRefl(B3588,G3548,H3548,I3548,K3548)+J3548</f>
        <v>42.201050216701198</v>
      </c>
      <c r="G3588">
        <f t="shared" si="76"/>
        <v>0.70057955394210891</v>
      </c>
      <c r="I3588">
        <f>IF(B3588&gt;H3548,EXP(-1.414*M3548*J3588),1)</f>
        <v>1</v>
      </c>
      <c r="J3588">
        <f>IF(B3588&gt;H3548,B3588-H3548,0)</f>
        <v>0</v>
      </c>
    </row>
    <row r="3589" spans="1:10">
      <c r="A3589">
        <v>39</v>
      </c>
      <c r="B3589">
        <v>-21.48</v>
      </c>
      <c r="C3589">
        <v>10</v>
      </c>
      <c r="D3589">
        <v>2000</v>
      </c>
      <c r="E3589">
        <v>46</v>
      </c>
      <c r="F3589">
        <f>I3589*[1]!wallScanRefl(B3589,G3548,H3548,I3548,K3548)+J3548</f>
        <v>42.201050216701198</v>
      </c>
      <c r="G3589">
        <f t="shared" si="76"/>
        <v>0.31373955339186993</v>
      </c>
      <c r="I3589">
        <f>IF(B3589&gt;H3548,EXP(-1.414*M3548*J3589),1)</f>
        <v>1</v>
      </c>
      <c r="J3589">
        <f>IF(B3589&gt;H3548,B3589-H3548,0)</f>
        <v>0</v>
      </c>
    </row>
    <row r="3590" spans="1:10">
      <c r="A3590">
        <v>40</v>
      </c>
      <c r="B3590">
        <v>-21.54</v>
      </c>
      <c r="C3590">
        <v>10</v>
      </c>
      <c r="D3590">
        <v>2000</v>
      </c>
      <c r="E3590">
        <v>54</v>
      </c>
      <c r="F3590">
        <f>I3590*[1]!wallScanRefl(B3590,G3548,H3548,I3548,K3548)+J3548</f>
        <v>42.201050216701198</v>
      </c>
      <c r="G3590">
        <f t="shared" si="76"/>
        <v>2.578059555348275</v>
      </c>
      <c r="I3590">
        <f>IF(B3590&gt;H3548,EXP(-1.414*M3548*J3590),1)</f>
        <v>1</v>
      </c>
      <c r="J3590">
        <f>IF(B3590&gt;H3548,B3590-H3548,0)</f>
        <v>0</v>
      </c>
    </row>
    <row r="3591" spans="1:10">
      <c r="A3591">
        <v>41</v>
      </c>
      <c r="B3591">
        <v>-21.61</v>
      </c>
      <c r="C3591">
        <v>10</v>
      </c>
      <c r="D3591">
        <v>2000</v>
      </c>
      <c r="E3591">
        <v>48</v>
      </c>
      <c r="F3591">
        <f>I3591*[1]!wallScanRefl(B3591,G3548,H3548,I3548,K3548)+J3548</f>
        <v>42.201050216701198</v>
      </c>
      <c r="G3591">
        <f t="shared" si="76"/>
        <v>0.70057955394210891</v>
      </c>
      <c r="I3591">
        <f>IF(B3591&gt;H3548,EXP(-1.414*M3548*J3591),1)</f>
        <v>1</v>
      </c>
      <c r="J3591">
        <f>IF(B3591&gt;H3548,B3591-H3548,0)</f>
        <v>0</v>
      </c>
    </row>
    <row r="3592" spans="1:10">
      <c r="A3592">
        <v>42</v>
      </c>
      <c r="B3592">
        <v>-21.68</v>
      </c>
      <c r="C3592">
        <v>10</v>
      </c>
      <c r="D3592">
        <v>2000</v>
      </c>
      <c r="E3592">
        <v>51</v>
      </c>
      <c r="F3592">
        <f>I3592*[1]!wallScanRefl(B3592,G3548,H3548,I3548,K3548)+J3548</f>
        <v>42.201050216701198</v>
      </c>
      <c r="G3592">
        <f t="shared" si="76"/>
        <v>1.5180689664512557</v>
      </c>
      <c r="I3592">
        <f>IF(B3592&gt;H3548,EXP(-1.414*M3548*J3592),1)</f>
        <v>1</v>
      </c>
      <c r="J3592">
        <f>IF(B3592&gt;H3548,B3592-H3548,0)</f>
        <v>0</v>
      </c>
    </row>
    <row r="3593" spans="1:10">
      <c r="A3593">
        <v>43</v>
      </c>
      <c r="B3593">
        <v>-21.734999999999999</v>
      </c>
      <c r="C3593">
        <v>10</v>
      </c>
      <c r="D3593">
        <v>2000</v>
      </c>
      <c r="E3593">
        <v>44</v>
      </c>
      <c r="F3593">
        <f>I3593*[1]!wallScanRefl(B3593,G3548,H3548,I3548,K3548)+J3548</f>
        <v>42.201050216701198</v>
      </c>
      <c r="G3593">
        <f t="shared" si="76"/>
        <v>7.3550461882518348E-2</v>
      </c>
      <c r="I3593">
        <f>IF(B3593&gt;H3548,EXP(-1.414*M3548*J3593),1)</f>
        <v>1</v>
      </c>
      <c r="J3593">
        <f>IF(B3593&gt;H3548,B3593-H3548,0)</f>
        <v>0</v>
      </c>
    </row>
    <row r="3594" spans="1:10">
      <c r="A3594">
        <v>44</v>
      </c>
      <c r="B3594">
        <v>-21.8</v>
      </c>
      <c r="C3594">
        <v>10</v>
      </c>
      <c r="D3594">
        <v>2000</v>
      </c>
      <c r="E3594">
        <v>37</v>
      </c>
      <c r="F3594">
        <f>I3594*[1]!wallScanRefl(B3594,G3548,H3548,I3548,K3548)+J3548</f>
        <v>42.201050216701198</v>
      </c>
      <c r="G3594">
        <f t="shared" si="76"/>
        <v>0.7311060366661507</v>
      </c>
      <c r="I3594">
        <f>IF(B3594&gt;H3548,EXP(-1.414*M3548*J3594),1)</f>
        <v>1</v>
      </c>
      <c r="J3594">
        <f>IF(B3594&gt;H3548,B3594-H3548,0)</f>
        <v>0</v>
      </c>
    </row>
    <row r="3595" spans="1:10">
      <c r="A3595">
        <v>45</v>
      </c>
      <c r="B3595">
        <v>-21.875</v>
      </c>
      <c r="C3595">
        <v>10</v>
      </c>
      <c r="D3595">
        <v>2000</v>
      </c>
      <c r="E3595">
        <v>44</v>
      </c>
      <c r="F3595">
        <f>I3595*[1]!wallScanRefl(B3595,G3548,H3548,I3548,K3548)+J3548</f>
        <v>42.201050216701198</v>
      </c>
      <c r="G3595">
        <f t="shared" si="76"/>
        <v>7.3550461882518348E-2</v>
      </c>
      <c r="I3595">
        <f>IF(B3595&gt;H3548,EXP(-1.414*M3548*J3595),1)</f>
        <v>1</v>
      </c>
      <c r="J3595">
        <f>IF(B3595&gt;H3548,B3595-H3548,0)</f>
        <v>0</v>
      </c>
    </row>
    <row r="3596" spans="1:10">
      <c r="A3596">
        <v>46</v>
      </c>
      <c r="B3596">
        <v>-21.934999999999999</v>
      </c>
      <c r="C3596">
        <v>11</v>
      </c>
      <c r="D3596">
        <v>2000</v>
      </c>
      <c r="E3596">
        <v>53</v>
      </c>
      <c r="F3596">
        <f>I3596*[1]!wallScanRefl(B3596,G3548,H3548,I3548,K3548)+J3548</f>
        <v>42.201050216701198</v>
      </c>
      <c r="G3596">
        <f t="shared" si="76"/>
        <v>2.2003267249473444</v>
      </c>
      <c r="I3596">
        <f>IF(B3596&gt;H3548,EXP(-1.414*M3548*J3596),1)</f>
        <v>1</v>
      </c>
      <c r="J3596">
        <f>IF(B3596&gt;H3548,B3596-H3548,0)</f>
        <v>0</v>
      </c>
    </row>
    <row r="3597" spans="1:10">
      <c r="A3597">
        <v>47</v>
      </c>
      <c r="B3597">
        <v>-21.995000000000001</v>
      </c>
      <c r="C3597">
        <v>10</v>
      </c>
      <c r="D3597">
        <v>2000</v>
      </c>
      <c r="E3597">
        <v>42</v>
      </c>
      <c r="F3597">
        <f>I3597*[1]!wallScanRefl(B3597,G3548,H3548,I3548,K3548)+J3548</f>
        <v>42.201050216701198</v>
      </c>
      <c r="G3597">
        <f t="shared" si="76"/>
        <v>9.6240927703806199E-4</v>
      </c>
      <c r="I3597">
        <f>IF(B3597&gt;H3548,EXP(-1.414*M3548*J3597),1)</f>
        <v>1</v>
      </c>
      <c r="J3597">
        <f>IF(B3597&gt;H3548,B3597-H3548,0)</f>
        <v>0</v>
      </c>
    </row>
    <row r="3598" spans="1:10">
      <c r="A3598">
        <v>48</v>
      </c>
      <c r="B3598">
        <v>-22.07</v>
      </c>
      <c r="C3598">
        <v>10</v>
      </c>
      <c r="D3598">
        <v>2000</v>
      </c>
      <c r="E3598">
        <v>37</v>
      </c>
      <c r="F3598">
        <f>I3598*[1]!wallScanRefl(B3598,G3548,H3548,I3548,K3548)+J3548</f>
        <v>42.201050216701198</v>
      </c>
      <c r="G3598">
        <f t="shared" si="76"/>
        <v>0.7311060366661507</v>
      </c>
      <c r="I3598">
        <f>IF(B3598&gt;H3548,EXP(-1.414*M3548*J3598),1)</f>
        <v>1</v>
      </c>
      <c r="J3598">
        <f>IF(B3598&gt;H3548,B3598-H3548,0)</f>
        <v>0</v>
      </c>
    </row>
    <row r="3599" spans="1:10">
      <c r="A3599">
        <v>49</v>
      </c>
      <c r="B3599">
        <v>-22.135000000000002</v>
      </c>
      <c r="C3599">
        <v>10</v>
      </c>
      <c r="D3599">
        <v>2000</v>
      </c>
      <c r="E3599">
        <v>34</v>
      </c>
      <c r="F3599">
        <f>I3599*[1]!wallScanRefl(B3599,G3548,H3548,I3548,K3548)+J3548</f>
        <v>42.201050216701198</v>
      </c>
      <c r="G3599">
        <f t="shared" si="76"/>
        <v>1.9781536663780812</v>
      </c>
      <c r="I3599">
        <f>IF(B3599&gt;H3548,EXP(-1.414*M3548*J3599),1)</f>
        <v>1</v>
      </c>
      <c r="J3599">
        <f>IF(B3599&gt;H3548,B3599-H3548,0)</f>
        <v>0</v>
      </c>
    </row>
    <row r="3600" spans="1:10">
      <c r="A3600">
        <v>50</v>
      </c>
      <c r="B3600">
        <v>-22.19</v>
      </c>
      <c r="C3600">
        <v>10</v>
      </c>
      <c r="D3600">
        <v>2000</v>
      </c>
      <c r="E3600">
        <v>46</v>
      </c>
      <c r="F3600">
        <f>I3600*[1]!wallScanRefl(B3600,G3548,H3548,I3548,K3548)+J3548</f>
        <v>42.201050216701198</v>
      </c>
      <c r="G3600">
        <f t="shared" si="76"/>
        <v>0.31373955339186993</v>
      </c>
      <c r="I3600">
        <f>IF(B3600&gt;H3548,EXP(-1.414*M3548*J3600),1)</f>
        <v>1</v>
      </c>
      <c r="J3600">
        <f>IF(B3600&gt;H3548,B3600-H3548,0)</f>
        <v>0</v>
      </c>
    </row>
    <row r="3601" spans="1:10">
      <c r="A3601">
        <v>51</v>
      </c>
      <c r="B3601">
        <v>-22.254999999999999</v>
      </c>
      <c r="C3601">
        <v>10</v>
      </c>
      <c r="D3601">
        <v>2000</v>
      </c>
      <c r="E3601">
        <v>35</v>
      </c>
      <c r="F3601">
        <f>I3601*[1]!wallScanRefl(B3601,G3548,H3548,I3548,K3548)+J3548</f>
        <v>42.201050216701198</v>
      </c>
      <c r="G3601">
        <f t="shared" si="76"/>
        <v>1.4815749778129248</v>
      </c>
      <c r="I3601">
        <f>IF(B3601&gt;H3548,EXP(-1.414*M3548*J3601),1)</f>
        <v>1</v>
      </c>
      <c r="J3601">
        <f>IF(B3601&gt;H3548,B3601-H3548,0)</f>
        <v>0</v>
      </c>
    </row>
    <row r="3602" spans="1:10">
      <c r="A3602">
        <v>52</v>
      </c>
      <c r="B3602">
        <v>-22.324999999999999</v>
      </c>
      <c r="C3602">
        <v>10</v>
      </c>
      <c r="D3602">
        <v>2000</v>
      </c>
      <c r="E3602">
        <v>45</v>
      </c>
      <c r="F3602">
        <f>I3602*[1]!wallScanRefl(B3602,G3548,H3548,I3548,K3548)+J3548</f>
        <v>42.201050216701198</v>
      </c>
      <c r="G3602">
        <f t="shared" si="76"/>
        <v>0.17409155309840915</v>
      </c>
      <c r="I3602">
        <f>IF(B3602&gt;H3548,EXP(-1.414*M3548*J3602),1)</f>
        <v>1</v>
      </c>
      <c r="J3602">
        <f>IF(B3602&gt;H3548,B3602-H3548,0)</f>
        <v>0</v>
      </c>
    </row>
    <row r="3603" spans="1:10">
      <c r="A3603">
        <v>53</v>
      </c>
      <c r="B3603">
        <v>-22.385000000000002</v>
      </c>
      <c r="C3603">
        <v>10</v>
      </c>
      <c r="D3603">
        <v>2000</v>
      </c>
      <c r="E3603">
        <v>42</v>
      </c>
      <c r="F3603">
        <f>I3603*[1]!wallScanRefl(B3603,G3548,H3548,I3548,K3548)+J3548</f>
        <v>42.201050216701198</v>
      </c>
      <c r="G3603">
        <f t="shared" si="76"/>
        <v>9.6240927703806199E-4</v>
      </c>
      <c r="I3603">
        <f>IF(B3603&gt;H3548,EXP(-1.414*M3548*J3603),1)</f>
        <v>1</v>
      </c>
      <c r="J3603">
        <f>IF(B3603&gt;H3548,B3603-H3548,0)</f>
        <v>0</v>
      </c>
    </row>
    <row r="3604" spans="1:10">
      <c r="A3604">
        <v>54</v>
      </c>
      <c r="B3604">
        <v>-22.454999999999998</v>
      </c>
      <c r="C3604">
        <v>10</v>
      </c>
      <c r="D3604">
        <v>2000</v>
      </c>
      <c r="E3604">
        <v>47</v>
      </c>
      <c r="F3604">
        <f>I3604*[1]!wallScanRefl(B3604,G3548,H3548,I3548,K3548)+J3548</f>
        <v>42.201050216701198</v>
      </c>
      <c r="G3604">
        <f t="shared" si="76"/>
        <v>0.48999827707709831</v>
      </c>
      <c r="I3604">
        <f>IF(B3604&gt;H3548,EXP(-1.414*M3548*J3604),1)</f>
        <v>1</v>
      </c>
      <c r="J3604">
        <f>IF(B3604&gt;H3548,B3604-H3548,0)</f>
        <v>0</v>
      </c>
    </row>
    <row r="3605" spans="1:10">
      <c r="A3605">
        <v>55</v>
      </c>
      <c r="B3605">
        <v>-22.51</v>
      </c>
      <c r="C3605">
        <v>10</v>
      </c>
      <c r="D3605">
        <v>2000</v>
      </c>
      <c r="E3605">
        <v>35</v>
      </c>
      <c r="F3605">
        <f>I3605*[1]!wallScanRefl(B3605,G3548,H3548,I3548,K3548)+J3548</f>
        <v>42.201050216701198</v>
      </c>
      <c r="G3605">
        <f t="shared" si="76"/>
        <v>1.4815749778129248</v>
      </c>
      <c r="I3605">
        <f>IF(B3605&gt;H3548,EXP(-1.414*M3548*J3605),1)</f>
        <v>1</v>
      </c>
      <c r="J3605">
        <f>IF(B3605&gt;H3548,B3605-H3548,0)</f>
        <v>0</v>
      </c>
    </row>
    <row r="3606" spans="1:10">
      <c r="A3606">
        <v>56</v>
      </c>
      <c r="B3606">
        <v>-22.59</v>
      </c>
      <c r="C3606">
        <v>10</v>
      </c>
      <c r="D3606">
        <v>2000</v>
      </c>
      <c r="E3606">
        <v>47</v>
      </c>
      <c r="F3606">
        <f>I3606*[1]!wallScanRefl(B3606,G3548,H3548,I3548,K3548)+J3548</f>
        <v>42.201050216701198</v>
      </c>
      <c r="G3606">
        <f t="shared" si="76"/>
        <v>0.48999827707709831</v>
      </c>
      <c r="I3606">
        <f>IF(B3606&gt;H3548,EXP(-1.414*M3548*J3606),1)</f>
        <v>1</v>
      </c>
      <c r="J3606">
        <f>IF(B3606&gt;H3548,B3606-H3548,0)</f>
        <v>0</v>
      </c>
    </row>
    <row r="3607" spans="1:10">
      <c r="A3607">
        <v>57</v>
      </c>
      <c r="B3607">
        <v>-22.645</v>
      </c>
      <c r="C3607">
        <v>10</v>
      </c>
      <c r="D3607">
        <v>2000</v>
      </c>
      <c r="E3607">
        <v>44</v>
      </c>
      <c r="F3607">
        <f>I3607*[1]!wallScanRefl(B3607,G3548,H3548,I3548,K3548)+J3548</f>
        <v>42.201050216701198</v>
      </c>
      <c r="G3607">
        <f t="shared" si="76"/>
        <v>7.3550461882518348E-2</v>
      </c>
      <c r="I3607">
        <f>IF(B3607&gt;H3548,EXP(-1.414*M3548*J3607),1)</f>
        <v>1</v>
      </c>
      <c r="J3607">
        <f>IF(B3607&gt;H3548,B3607-H3548,0)</f>
        <v>0</v>
      </c>
    </row>
    <row r="3608" spans="1:10">
      <c r="A3608">
        <v>58</v>
      </c>
      <c r="B3608">
        <v>-22.71</v>
      </c>
      <c r="C3608">
        <v>10</v>
      </c>
      <c r="D3608">
        <v>2000</v>
      </c>
      <c r="E3608">
        <v>29</v>
      </c>
      <c r="F3608">
        <f>I3608*[1]!wallScanRefl(B3608,G3548,H3548,I3548,K3548)+J3548</f>
        <v>42.201050216701198</v>
      </c>
      <c r="G3608">
        <f t="shared" si="76"/>
        <v>6.0092319594436807</v>
      </c>
      <c r="I3608">
        <f>IF(B3608&gt;H3548,EXP(-1.414*M3548*J3608),1)</f>
        <v>1</v>
      </c>
      <c r="J3608">
        <f>IF(B3608&gt;H3548,B3608-H3548,0)</f>
        <v>0</v>
      </c>
    </row>
    <row r="3609" spans="1:10">
      <c r="A3609">
        <v>59</v>
      </c>
      <c r="B3609">
        <v>-22.78</v>
      </c>
      <c r="C3609">
        <v>10</v>
      </c>
      <c r="D3609">
        <v>2000</v>
      </c>
      <c r="E3609">
        <v>53</v>
      </c>
      <c r="F3609">
        <f>I3609*[1]!wallScanRefl(B3609,G3548,H3548,I3548,K3548)+J3548</f>
        <v>42.201050216701198</v>
      </c>
      <c r="G3609">
        <f t="shared" si="76"/>
        <v>2.2003267249473444</v>
      </c>
      <c r="I3609">
        <f>IF(B3609&gt;H3548,EXP(-1.414*M3548*J3609),1)</f>
        <v>1</v>
      </c>
      <c r="J3609">
        <f>IF(B3609&gt;H3548,B3609-H3548,0)</f>
        <v>0</v>
      </c>
    </row>
    <row r="3610" spans="1:10">
      <c r="A3610">
        <v>60</v>
      </c>
      <c r="B3610">
        <v>-22.844999999999999</v>
      </c>
      <c r="C3610">
        <v>11</v>
      </c>
      <c r="D3610">
        <v>2000</v>
      </c>
      <c r="E3610">
        <v>40</v>
      </c>
      <c r="F3610">
        <f>I3610*[1]!wallScanRefl(B3610,G3548,H3548,I3548,K3548)+J3548</f>
        <v>42.201050216701198</v>
      </c>
      <c r="G3610">
        <f t="shared" si="76"/>
        <v>0.12111555141100976</v>
      </c>
      <c r="I3610">
        <f>IF(B3610&gt;H3548,EXP(-1.414*M3548*J3610),1)</f>
        <v>1</v>
      </c>
      <c r="J3610">
        <f>IF(B3610&gt;H3548,B3610-H3548,0)</f>
        <v>0</v>
      </c>
    </row>
    <row r="3611" spans="1:10">
      <c r="A3611">
        <v>61</v>
      </c>
      <c r="B3611">
        <v>-22.905000000000001</v>
      </c>
      <c r="C3611">
        <v>10</v>
      </c>
      <c r="D3611">
        <v>2000</v>
      </c>
      <c r="E3611">
        <v>50</v>
      </c>
      <c r="F3611">
        <f>I3611*[1]!wallScanRefl(B3611,G3548,H3548,I3548,K3548)+J3548</f>
        <v>42.201050216701198</v>
      </c>
      <c r="G3611">
        <f t="shared" si="76"/>
        <v>1.2164723544483287</v>
      </c>
      <c r="I3611">
        <f>IF(B3611&gt;H3548,EXP(-1.414*M3548*J3611),1)</f>
        <v>1</v>
      </c>
      <c r="J3611">
        <f>IF(B3611&gt;H3548,B3611-H3548,0)</f>
        <v>0</v>
      </c>
    </row>
    <row r="3612" spans="1:10">
      <c r="A3612">
        <v>62</v>
      </c>
      <c r="B3612">
        <v>-22.975000000000001</v>
      </c>
      <c r="C3612">
        <v>10</v>
      </c>
      <c r="D3612">
        <v>2000</v>
      </c>
      <c r="E3612">
        <v>48</v>
      </c>
      <c r="F3612">
        <f>I3612*[1]!wallScanRefl(B3612,G3548,H3548,I3548,K3548)+J3548</f>
        <v>42.201050216701198</v>
      </c>
      <c r="G3612">
        <f t="shared" si="76"/>
        <v>0.70057955394210891</v>
      </c>
      <c r="I3612">
        <f>IF(B3612&gt;H3548,EXP(-1.414*M3548*J3612),1)</f>
        <v>1</v>
      </c>
      <c r="J3612">
        <f>IF(B3612&gt;H3548,B3612-H3548,0)</f>
        <v>0</v>
      </c>
    </row>
    <row r="3613" spans="1:10">
      <c r="A3613">
        <v>63</v>
      </c>
      <c r="B3613">
        <v>-23.04</v>
      </c>
      <c r="C3613">
        <v>10</v>
      </c>
      <c r="D3613">
        <v>2000</v>
      </c>
      <c r="E3613">
        <v>44</v>
      </c>
      <c r="F3613">
        <f>I3613*[1]!wallScanRefl(B3613,G3548,H3548,I3548,K3548)+J3548</f>
        <v>42.201050216701198</v>
      </c>
      <c r="G3613">
        <f t="shared" si="76"/>
        <v>7.3550461882518348E-2</v>
      </c>
      <c r="I3613">
        <f>IF(B3613&gt;H3548,EXP(-1.414*M3548*J3613),1)</f>
        <v>1</v>
      </c>
      <c r="J3613">
        <f>IF(B3613&gt;H3548,B3613-H3548,0)</f>
        <v>0</v>
      </c>
    </row>
    <row r="3614" spans="1:10">
      <c r="A3614">
        <v>64</v>
      </c>
      <c r="B3614">
        <v>-23.1</v>
      </c>
      <c r="C3614">
        <v>10</v>
      </c>
      <c r="D3614">
        <v>2000</v>
      </c>
      <c r="E3614">
        <v>40</v>
      </c>
      <c r="F3614">
        <f>I3614*[1]!wallScanRefl(B3614,G3548,H3548,I3548,K3548)+J3548</f>
        <v>42.201050216701198</v>
      </c>
      <c r="G3614">
        <f t="shared" si="76"/>
        <v>0.12111555141100976</v>
      </c>
      <c r="I3614">
        <f>IF(B3614&gt;H3548,EXP(-1.414*M3548*J3614),1)</f>
        <v>1</v>
      </c>
      <c r="J3614">
        <f>IF(B3614&gt;H3548,B3614-H3548,0)</f>
        <v>0</v>
      </c>
    </row>
    <row r="3615" spans="1:10">
      <c r="A3615">
        <v>65</v>
      </c>
      <c r="B3615">
        <v>-23.164999999999999</v>
      </c>
      <c r="C3615">
        <v>10</v>
      </c>
      <c r="D3615">
        <v>2000</v>
      </c>
      <c r="E3615">
        <v>43</v>
      </c>
      <c r="F3615">
        <f>I3615*[1]!wallScanRefl(B3615,G3548,H3548,I3548,K3548)+J3548</f>
        <v>42.201050216701198</v>
      </c>
      <c r="G3615">
        <f t="shared" si="76"/>
        <v>1.4844668749609371E-2</v>
      </c>
      <c r="I3615">
        <f>IF(B3615&gt;H3548,EXP(-1.414*M3548*J3615),1)</f>
        <v>1</v>
      </c>
      <c r="J3615">
        <f>IF(B3615&gt;H3548,B3615-H3548,0)</f>
        <v>0</v>
      </c>
    </row>
    <row r="3616" spans="1:10">
      <c r="A3616">
        <v>66</v>
      </c>
      <c r="B3616">
        <v>-23.234999999999999</v>
      </c>
      <c r="C3616">
        <v>10</v>
      </c>
      <c r="D3616">
        <v>2000</v>
      </c>
      <c r="E3616">
        <v>49</v>
      </c>
      <c r="F3616">
        <f>I3616*[1]!wallScanRefl(B3616,G3548,H3548,I3548,K3548)+J3548</f>
        <v>42.201050216701198</v>
      </c>
      <c r="G3616">
        <f t="shared" ref="G3616:G3625" si="77">(F3616-E3616)^2/E3616</f>
        <v>0.94338200317997611</v>
      </c>
      <c r="I3616">
        <f>IF(B3616&gt;H3548,EXP(-1.414*M3548*J3616),1)</f>
        <v>1</v>
      </c>
      <c r="J3616">
        <f>IF(B3616&gt;H3548,B3616-H3548,0)</f>
        <v>0</v>
      </c>
    </row>
    <row r="3617" spans="1:10">
      <c r="A3617">
        <v>67</v>
      </c>
      <c r="B3617">
        <v>-23.305</v>
      </c>
      <c r="C3617">
        <v>10</v>
      </c>
      <c r="D3617">
        <v>2000</v>
      </c>
      <c r="E3617">
        <v>40</v>
      </c>
      <c r="F3617">
        <f>I3617*[1]!wallScanRefl(B3617,G3548,H3548,I3548,K3548)+J3548</f>
        <v>42.201050216701198</v>
      </c>
      <c r="G3617">
        <f t="shared" si="77"/>
        <v>0.12111555141100976</v>
      </c>
      <c r="I3617">
        <f>IF(B3617&gt;H3548,EXP(-1.414*M3548*J3617),1)</f>
        <v>1</v>
      </c>
      <c r="J3617">
        <f>IF(B3617&gt;H3548,B3617-H3548,0)</f>
        <v>0</v>
      </c>
    </row>
    <row r="3618" spans="1:10">
      <c r="A3618">
        <v>68</v>
      </c>
      <c r="B3618">
        <v>-23.364999999999998</v>
      </c>
      <c r="C3618">
        <v>10</v>
      </c>
      <c r="D3618">
        <v>2000</v>
      </c>
      <c r="E3618">
        <v>42</v>
      </c>
      <c r="F3618">
        <f>I3618*[1]!wallScanRefl(B3618,G3548,H3548,I3548,K3548)+J3548</f>
        <v>42.201050216701198</v>
      </c>
      <c r="G3618">
        <f t="shared" si="77"/>
        <v>9.6240927703806199E-4</v>
      </c>
      <c r="I3618">
        <f>IF(B3618&gt;H3548,EXP(-1.414*M3548*J3618),1)</f>
        <v>1</v>
      </c>
      <c r="J3618">
        <f>IF(B3618&gt;H3548,B3618-H3548,0)</f>
        <v>0</v>
      </c>
    </row>
    <row r="3619" spans="1:10">
      <c r="A3619">
        <v>69</v>
      </c>
      <c r="B3619">
        <v>-23.43</v>
      </c>
      <c r="C3619">
        <v>10</v>
      </c>
      <c r="D3619">
        <v>2000</v>
      </c>
      <c r="E3619">
        <v>52</v>
      </c>
      <c r="F3619">
        <f>I3619*[1]!wallScanRefl(B3619,G3548,H3548,I3548,K3548)+J3548</f>
        <v>42.201050216701198</v>
      </c>
      <c r="G3619">
        <f t="shared" si="77"/>
        <v>1.8465272472233007</v>
      </c>
      <c r="I3619">
        <f>IF(B3619&gt;H3548,EXP(-1.414*M3548*J3619),1)</f>
        <v>1</v>
      </c>
      <c r="J3619">
        <f>IF(B3619&gt;H3548,B3619-H3548,0)</f>
        <v>0</v>
      </c>
    </row>
    <row r="3620" spans="1:10">
      <c r="A3620">
        <v>70</v>
      </c>
      <c r="B3620">
        <v>-23.495000000000001</v>
      </c>
      <c r="C3620">
        <v>10</v>
      </c>
      <c r="D3620">
        <v>2000</v>
      </c>
      <c r="E3620">
        <v>30</v>
      </c>
      <c r="F3620">
        <f>I3620*[1]!wallScanRefl(B3620,G3548,H3548,I3548,K3548)+J3548</f>
        <v>42.201050216701198</v>
      </c>
      <c r="G3620">
        <f t="shared" si="77"/>
        <v>4.9621875463488117</v>
      </c>
      <c r="I3620">
        <f>IF(B3620&gt;H3548,EXP(-1.414*M3548*J3620),1)</f>
        <v>1</v>
      </c>
      <c r="J3620">
        <f>IF(B3620&gt;H3548,B3620-H3548,0)</f>
        <v>0</v>
      </c>
    </row>
    <row r="3621" spans="1:10">
      <c r="A3621">
        <v>71</v>
      </c>
      <c r="B3621">
        <v>-23.56</v>
      </c>
      <c r="C3621">
        <v>10</v>
      </c>
      <c r="D3621">
        <v>2000</v>
      </c>
      <c r="E3621">
        <v>47</v>
      </c>
      <c r="F3621">
        <f>I3621*[1]!wallScanRefl(B3621,G3548,H3548,I3548,K3548)+J3548</f>
        <v>42.201050216701198</v>
      </c>
      <c r="G3621">
        <f t="shared" si="77"/>
        <v>0.48999827707709831</v>
      </c>
      <c r="I3621">
        <f>IF(B3621&gt;H3548,EXP(-1.414*M3548*J3621),1)</f>
        <v>1</v>
      </c>
      <c r="J3621">
        <f>IF(B3621&gt;H3548,B3621-H3548,0)</f>
        <v>0</v>
      </c>
    </row>
    <row r="3622" spans="1:10">
      <c r="A3622">
        <v>72</v>
      </c>
      <c r="B3622">
        <v>-23.625</v>
      </c>
      <c r="C3622">
        <v>10</v>
      </c>
      <c r="D3622">
        <v>2000</v>
      </c>
      <c r="E3622">
        <v>44</v>
      </c>
      <c r="F3622">
        <f>I3622*[1]!wallScanRefl(B3622,G3548,H3548,I3548,K3548)+J3548</f>
        <v>42.201050216701198</v>
      </c>
      <c r="G3622">
        <f t="shared" si="77"/>
        <v>7.3550461882518348E-2</v>
      </c>
      <c r="I3622">
        <f>IF(B3622&gt;H3548,EXP(-1.414*M3548*J3622),1)</f>
        <v>1</v>
      </c>
      <c r="J3622">
        <f>IF(B3622&gt;H3548,B3622-H3548,0)</f>
        <v>0</v>
      </c>
    </row>
    <row r="3623" spans="1:10">
      <c r="A3623">
        <v>73</v>
      </c>
      <c r="B3623">
        <v>-23.69</v>
      </c>
      <c r="C3623">
        <v>10</v>
      </c>
      <c r="D3623">
        <v>2000</v>
      </c>
      <c r="E3623">
        <v>34</v>
      </c>
      <c r="F3623">
        <f>I3623*[1]!wallScanRefl(B3623,G3548,H3548,I3548,K3548)+J3548</f>
        <v>42.201050216701198</v>
      </c>
      <c r="G3623">
        <f t="shared" si="77"/>
        <v>1.9781536663780812</v>
      </c>
      <c r="I3623">
        <f>IF(B3623&gt;H3548,EXP(-1.414*M3548*J3623),1)</f>
        <v>1</v>
      </c>
      <c r="J3623">
        <f>IF(B3623&gt;H3548,B3623-H3548,0)</f>
        <v>0</v>
      </c>
    </row>
    <row r="3624" spans="1:10">
      <c r="A3624">
        <v>74</v>
      </c>
      <c r="B3624">
        <v>-23.754999999999999</v>
      </c>
      <c r="C3624">
        <v>10</v>
      </c>
      <c r="D3624">
        <v>2000</v>
      </c>
      <c r="E3624">
        <v>40</v>
      </c>
      <c r="F3624">
        <f>I3624*[1]!wallScanRefl(B3624,G3548,H3548,I3548,K3548)+J3548</f>
        <v>42.201050216701198</v>
      </c>
      <c r="G3624">
        <f t="shared" si="77"/>
        <v>0.12111555141100976</v>
      </c>
      <c r="I3624">
        <f>IF(B3624&gt;H3548,EXP(-1.414*M3548*J3624),1)</f>
        <v>1</v>
      </c>
      <c r="J3624">
        <f>IF(B3624&gt;H3548,B3624-H3548,0)</f>
        <v>0</v>
      </c>
    </row>
    <row r="3625" spans="1:10">
      <c r="A3625">
        <v>75</v>
      </c>
      <c r="B3625">
        <v>-23.815000000000001</v>
      </c>
      <c r="C3625">
        <v>10</v>
      </c>
      <c r="D3625">
        <v>2000</v>
      </c>
      <c r="E3625">
        <v>36</v>
      </c>
      <c r="F3625">
        <f>I3625*[1]!wallScanRefl(B3625,G3548,H3548,I3548,K3548)+J3548</f>
        <v>42.201050216701198</v>
      </c>
      <c r="G3625">
        <f t="shared" si="77"/>
        <v>1.0681395497236104</v>
      </c>
      <c r="I3625">
        <f>IF(B3625&gt;H3548,EXP(-1.414*M3548*J3625),1)</f>
        <v>1</v>
      </c>
      <c r="J3625">
        <f>IF(B3625&gt;H3548,B3625-H3548,0)</f>
        <v>0</v>
      </c>
    </row>
    <row r="3626" spans="1:10">
      <c r="A3626" t="s">
        <v>0</v>
      </c>
    </row>
    <row r="3627" spans="1:10">
      <c r="A3627" t="s">
        <v>0</v>
      </c>
    </row>
    <row r="3628" spans="1:10">
      <c r="A3628" t="s">
        <v>0</v>
      </c>
    </row>
    <row r="3629" spans="1:10">
      <c r="A3629" t="s">
        <v>0</v>
      </c>
    </row>
    <row r="3630" spans="1:10">
      <c r="A3630" t="s">
        <v>92</v>
      </c>
    </row>
    <row r="3631" spans="1:10">
      <c r="A3631" t="s">
        <v>2</v>
      </c>
    </row>
    <row r="3632" spans="1:10">
      <c r="A3632" t="s">
        <v>15</v>
      </c>
    </row>
    <row r="3633" spans="1:13">
      <c r="A3633" t="s">
        <v>4</v>
      </c>
    </row>
    <row r="3634" spans="1:13">
      <c r="A3634" t="s">
        <v>5</v>
      </c>
    </row>
    <row r="3635" spans="1:13">
      <c r="A3635" t="s">
        <v>6</v>
      </c>
    </row>
    <row r="3636" spans="1:13">
      <c r="A3636" t="s">
        <v>7</v>
      </c>
    </row>
    <row r="3637" spans="1:13">
      <c r="A3637" t="s">
        <v>93</v>
      </c>
    </row>
    <row r="3638" spans="1:13">
      <c r="A3638" t="s">
        <v>9</v>
      </c>
    </row>
    <row r="3639" spans="1:13">
      <c r="A3639" t="s">
        <v>10</v>
      </c>
      <c r="G3639" t="s">
        <v>159</v>
      </c>
      <c r="H3639" t="s">
        <v>160</v>
      </c>
      <c r="I3639" t="s">
        <v>161</v>
      </c>
      <c r="J3639" t="s">
        <v>162</v>
      </c>
      <c r="K3639" t="s">
        <v>109</v>
      </c>
      <c r="M3639" t="s">
        <v>163</v>
      </c>
    </row>
    <row r="3640" spans="1:13">
      <c r="A3640" t="s">
        <v>11</v>
      </c>
      <c r="G3640">
        <v>177.1857337903063</v>
      </c>
      <c r="H3640">
        <v>-20.69575981122383</v>
      </c>
      <c r="I3640">
        <v>0.669315671260302</v>
      </c>
      <c r="J3640">
        <v>41.313681650362994</v>
      </c>
      <c r="K3640">
        <v>90</v>
      </c>
      <c r="M3640">
        <v>0</v>
      </c>
    </row>
    <row r="3641" spans="1:13">
      <c r="A3641" t="s">
        <v>0</v>
      </c>
    </row>
    <row r="3642" spans="1:13">
      <c r="A3642" t="s">
        <v>130</v>
      </c>
      <c r="B3642" t="s">
        <v>123</v>
      </c>
      <c r="C3642" t="s">
        <v>112</v>
      </c>
      <c r="D3642" t="s">
        <v>129</v>
      </c>
      <c r="E3642" t="s">
        <v>128</v>
      </c>
      <c r="F3642" t="s">
        <v>164</v>
      </c>
      <c r="G3642" t="s">
        <v>165</v>
      </c>
      <c r="H3642" t="s">
        <v>166</v>
      </c>
      <c r="I3642" t="s">
        <v>167</v>
      </c>
      <c r="J3642" t="s">
        <v>157</v>
      </c>
    </row>
    <row r="3643" spans="1:13">
      <c r="A3643">
        <v>1</v>
      </c>
      <c r="B3643">
        <v>-18.989999999999998</v>
      </c>
      <c r="C3643">
        <v>10</v>
      </c>
      <c r="D3643">
        <v>2000</v>
      </c>
      <c r="E3643">
        <v>201</v>
      </c>
      <c r="F3643">
        <f>I3643*[1]!wallScanRefl(B3643,G3640,H3640,I3640,K3640)+J3640</f>
        <v>218.49941544066928</v>
      </c>
      <c r="G3643">
        <f>(F3643-E3643)^2/E3643</f>
        <v>1.5235300535578828</v>
      </c>
      <c r="H3643">
        <f>SUM(G3643:G3717)/(COUNT(G3643:G3717)-4)</f>
        <v>1.1231427777346203</v>
      </c>
      <c r="I3643">
        <f>IF(B3643&gt;H3640,EXP(-1.414*M3640*J3643),1)</f>
        <v>1</v>
      </c>
      <c r="J3643">
        <f>IF(B3643&gt;H3640,B3643-H3640,0)</f>
        <v>1.7057598112238317</v>
      </c>
    </row>
    <row r="3644" spans="1:13">
      <c r="A3644">
        <v>2</v>
      </c>
      <c r="B3644">
        <v>-19.079999999999998</v>
      </c>
      <c r="C3644">
        <v>10</v>
      </c>
      <c r="D3644">
        <v>2000</v>
      </c>
      <c r="E3644">
        <v>203</v>
      </c>
      <c r="F3644">
        <f>I3644*[1]!wallScanRefl(B3644,G3640,H3640,I3640,K3640)+J3640</f>
        <v>218.49941544066928</v>
      </c>
      <c r="G3644">
        <f t="shared" ref="G3644:G3707" si="78">(F3644-E3644)^2/E3644</f>
        <v>1.1834082709480658</v>
      </c>
      <c r="I3644">
        <f>IF(B3644&gt;H3640,EXP(-1.414*M3640*J3644),1)</f>
        <v>1</v>
      </c>
      <c r="J3644">
        <f>IF(B3644&gt;H3640,B3644-H3640,0)</f>
        <v>1.6157598112238318</v>
      </c>
    </row>
    <row r="3645" spans="1:13">
      <c r="A3645">
        <v>3</v>
      </c>
      <c r="B3645">
        <v>-19.135000000000002</v>
      </c>
      <c r="C3645">
        <v>10</v>
      </c>
      <c r="D3645">
        <v>2000</v>
      </c>
      <c r="E3645">
        <v>221</v>
      </c>
      <c r="F3645">
        <f>I3645*[1]!wallScanRefl(B3645,G3640,H3640,I3640,K3640)+J3640</f>
        <v>218.49941544066928</v>
      </c>
      <c r="G3645">
        <f t="shared" si="78"/>
        <v>2.8293769856847076E-2</v>
      </c>
      <c r="I3645">
        <f>IF(B3645&gt;H3640,EXP(-1.414*M3640*J3645),1)</f>
        <v>1</v>
      </c>
      <c r="J3645">
        <f>IF(B3645&gt;H3640,B3645-H3640,0)</f>
        <v>1.5607598112238286</v>
      </c>
    </row>
    <row r="3646" spans="1:13">
      <c r="A3646">
        <v>4</v>
      </c>
      <c r="B3646">
        <v>-19.204999999999998</v>
      </c>
      <c r="C3646">
        <v>10</v>
      </c>
      <c r="D3646">
        <v>2000</v>
      </c>
      <c r="E3646">
        <v>215</v>
      </c>
      <c r="F3646">
        <f>I3646*[1]!wallScanRefl(B3646,G3640,H3640,I3640,K3640)+J3640</f>
        <v>218.49941544066928</v>
      </c>
      <c r="G3646">
        <f t="shared" si="78"/>
        <v>5.6957713611137592E-2</v>
      </c>
      <c r="I3646">
        <f>IF(B3646&gt;H3640,EXP(-1.414*M3640*J3646),1)</f>
        <v>1</v>
      </c>
      <c r="J3646">
        <f>IF(B3646&gt;H3640,B3646-H3640,0)</f>
        <v>1.4907598112238318</v>
      </c>
    </row>
    <row r="3647" spans="1:13">
      <c r="A3647">
        <v>5</v>
      </c>
      <c r="B3647">
        <v>-19.265000000000001</v>
      </c>
      <c r="C3647">
        <v>10</v>
      </c>
      <c r="D3647">
        <v>2000</v>
      </c>
      <c r="E3647">
        <v>219</v>
      </c>
      <c r="F3647">
        <f>I3647*[1]!wallScanRefl(B3647,G3640,H3640,I3640,K3640)+J3640</f>
        <v>218.49941544066928</v>
      </c>
      <c r="G3647">
        <f t="shared" si="78"/>
        <v>1.1442232924215967E-3</v>
      </c>
      <c r="I3647">
        <f>IF(B3647&gt;H3640,EXP(-1.414*M3640*J3647),1)</f>
        <v>1</v>
      </c>
      <c r="J3647">
        <f>IF(B3647&gt;H3640,B3647-H3640,0)</f>
        <v>1.4307598112238296</v>
      </c>
    </row>
    <row r="3648" spans="1:13">
      <c r="A3648">
        <v>6</v>
      </c>
      <c r="B3648">
        <v>-19.335000000000001</v>
      </c>
      <c r="C3648">
        <v>10</v>
      </c>
      <c r="D3648">
        <v>2000</v>
      </c>
      <c r="E3648">
        <v>200</v>
      </c>
      <c r="F3648">
        <f>I3648*[1]!wallScanRefl(B3648,G3640,H3640,I3640,K3640)+J3640</f>
        <v>218.49941544066928</v>
      </c>
      <c r="G3648">
        <f t="shared" si="78"/>
        <v>1.7111418582323652</v>
      </c>
      <c r="I3648">
        <f>IF(B3648&gt;H3640,EXP(-1.414*M3640*J3648),1)</f>
        <v>1</v>
      </c>
      <c r="J3648">
        <f>IF(B3648&gt;H3640,B3648-H3640,0)</f>
        <v>1.3607598112238293</v>
      </c>
    </row>
    <row r="3649" spans="1:10">
      <c r="A3649">
        <v>7</v>
      </c>
      <c r="B3649">
        <v>-19.399999999999999</v>
      </c>
      <c r="C3649">
        <v>10</v>
      </c>
      <c r="D3649">
        <v>2000</v>
      </c>
      <c r="E3649">
        <v>238</v>
      </c>
      <c r="F3649">
        <f>I3649*[1]!wallScanRefl(B3649,G3640,H3640,I3640,K3640)+J3640</f>
        <v>218.49941544066928</v>
      </c>
      <c r="G3649">
        <f t="shared" si="78"/>
        <v>1.597784866200032</v>
      </c>
      <c r="I3649">
        <f>IF(B3649&gt;H3640,EXP(-1.414*M3640*J3649),1)</f>
        <v>1</v>
      </c>
      <c r="J3649">
        <f>IF(B3649&gt;H3640,B3649-H3640,0)</f>
        <v>1.2957598112238315</v>
      </c>
    </row>
    <row r="3650" spans="1:10">
      <c r="A3650">
        <v>8</v>
      </c>
      <c r="B3650">
        <v>-19.46</v>
      </c>
      <c r="C3650">
        <v>10</v>
      </c>
      <c r="D3650">
        <v>2000</v>
      </c>
      <c r="E3650">
        <v>190</v>
      </c>
      <c r="F3650">
        <f>I3650*[1]!wallScanRefl(B3650,G3640,H3640,I3640,K3640)+J3640</f>
        <v>218.49941544066928</v>
      </c>
      <c r="G3650">
        <f t="shared" si="78"/>
        <v>4.2748246339992564</v>
      </c>
      <c r="I3650">
        <f>IF(B3650&gt;H3640,EXP(-1.414*M3640*J3650),1)</f>
        <v>1</v>
      </c>
      <c r="J3650">
        <f>IF(B3650&gt;H3640,B3650-H3640,0)</f>
        <v>1.2357598112238293</v>
      </c>
    </row>
    <row r="3651" spans="1:10">
      <c r="A3651">
        <v>9</v>
      </c>
      <c r="B3651">
        <v>-19.524999999999999</v>
      </c>
      <c r="C3651">
        <v>10</v>
      </c>
      <c r="D3651">
        <v>2000</v>
      </c>
      <c r="E3651">
        <v>247</v>
      </c>
      <c r="F3651">
        <f>I3651*[1]!wallScanRefl(B3651,G3640,H3640,I3640,K3640)+J3640</f>
        <v>218.49941544066928</v>
      </c>
      <c r="G3651">
        <f t="shared" si="78"/>
        <v>3.2885964381520671</v>
      </c>
      <c r="I3651">
        <f>IF(B3651&gt;H3640,EXP(-1.414*M3640*J3651),1)</f>
        <v>1</v>
      </c>
      <c r="J3651">
        <f>IF(B3651&gt;H3640,B3651-H3640,0)</f>
        <v>1.1707598112238315</v>
      </c>
    </row>
    <row r="3652" spans="1:10">
      <c r="A3652">
        <v>10</v>
      </c>
      <c r="B3652">
        <v>-19.59</v>
      </c>
      <c r="C3652">
        <v>11</v>
      </c>
      <c r="D3652">
        <v>2000</v>
      </c>
      <c r="E3652">
        <v>249</v>
      </c>
      <c r="F3652">
        <f>I3652*[1]!wallScanRefl(B3652,G3640,H3640,I3640,K3640)+J3640</f>
        <v>218.49941544066928</v>
      </c>
      <c r="G3652">
        <f t="shared" si="78"/>
        <v>3.7360869817706166</v>
      </c>
      <c r="I3652">
        <f>IF(B3652&gt;H3640,EXP(-1.414*M3640*J3652),1)</f>
        <v>1</v>
      </c>
      <c r="J3652">
        <f>IF(B3652&gt;H3640,B3652-H3640,0)</f>
        <v>1.1057598112238303</v>
      </c>
    </row>
    <row r="3653" spans="1:10">
      <c r="A3653">
        <v>11</v>
      </c>
      <c r="B3653">
        <v>-19.655000000000001</v>
      </c>
      <c r="C3653">
        <v>10</v>
      </c>
      <c r="D3653">
        <v>2000</v>
      </c>
      <c r="E3653">
        <v>203</v>
      </c>
      <c r="F3653">
        <f>I3653*[1]!wallScanRefl(B3653,G3640,H3640,I3640,K3640)+J3640</f>
        <v>218.49941544066928</v>
      </c>
      <c r="G3653">
        <f t="shared" si="78"/>
        <v>1.1834082709480658</v>
      </c>
      <c r="I3653">
        <f>IF(B3653&gt;H3640,EXP(-1.414*M3640*J3653),1)</f>
        <v>1</v>
      </c>
      <c r="J3653">
        <f>IF(B3653&gt;H3640,B3653-H3640,0)</f>
        <v>1.040759811223829</v>
      </c>
    </row>
    <row r="3654" spans="1:10">
      <c r="A3654">
        <v>12</v>
      </c>
      <c r="B3654">
        <v>-19.72</v>
      </c>
      <c r="C3654">
        <v>10</v>
      </c>
      <c r="D3654">
        <v>2000</v>
      </c>
      <c r="E3654">
        <v>264</v>
      </c>
      <c r="F3654">
        <f>I3654*[1]!wallScanRefl(B3654,G3640,H3640,I3640,K3640)+J3640</f>
        <v>218.49941544066928</v>
      </c>
      <c r="G3654">
        <f t="shared" si="78"/>
        <v>7.842057557730322</v>
      </c>
      <c r="I3654">
        <f>IF(B3654&gt;H3640,EXP(-1.414*M3640*J3654),1)</f>
        <v>1</v>
      </c>
      <c r="J3654">
        <f>IF(B3654&gt;H3640,B3654-H3640,0)</f>
        <v>0.97575981122383126</v>
      </c>
    </row>
    <row r="3655" spans="1:10">
      <c r="A3655">
        <v>13</v>
      </c>
      <c r="B3655">
        <v>-19.785</v>
      </c>
      <c r="C3655">
        <v>10</v>
      </c>
      <c r="D3655">
        <v>2000</v>
      </c>
      <c r="E3655">
        <v>229</v>
      </c>
      <c r="F3655">
        <f>I3655*[1]!wallScanRefl(B3655,G3640,H3640,I3640,K3640)+J3640</f>
        <v>218.49941544066928</v>
      </c>
      <c r="G3655">
        <f t="shared" si="78"/>
        <v>0.48149465540460568</v>
      </c>
      <c r="I3655">
        <f>IF(B3655&gt;H3640,EXP(-1.414*M3640*J3655),1)</f>
        <v>1</v>
      </c>
      <c r="J3655">
        <f>IF(B3655&gt;H3640,B3655-H3640,0)</f>
        <v>0.91075981122382998</v>
      </c>
    </row>
    <row r="3656" spans="1:10">
      <c r="A3656">
        <v>14</v>
      </c>
      <c r="B3656">
        <v>-19.850000000000001</v>
      </c>
      <c r="C3656">
        <v>10</v>
      </c>
      <c r="D3656">
        <v>2000</v>
      </c>
      <c r="E3656">
        <v>206</v>
      </c>
      <c r="F3656">
        <f>I3656*[1]!wallScanRefl(B3656,G3640,H3640,I3640,K3640)+J3640</f>
        <v>218.49941544066928</v>
      </c>
      <c r="G3656">
        <f t="shared" si="78"/>
        <v>0.7584242056235031</v>
      </c>
      <c r="I3656">
        <f>IF(B3656&gt;H3640,EXP(-1.414*M3640*J3656),1)</f>
        <v>1</v>
      </c>
      <c r="J3656">
        <f>IF(B3656&gt;H3640,B3656-H3640,0)</f>
        <v>0.84575981122382871</v>
      </c>
    </row>
    <row r="3657" spans="1:10">
      <c r="A3657">
        <v>15</v>
      </c>
      <c r="B3657">
        <v>-19.914999999999999</v>
      </c>
      <c r="C3657">
        <v>10</v>
      </c>
      <c r="D3657">
        <v>2000</v>
      </c>
      <c r="E3657">
        <v>217</v>
      </c>
      <c r="F3657">
        <f>I3657*[1]!wallScanRefl(B3657,G3640,H3640,I3640,K3640)+J3640</f>
        <v>218.49941544066928</v>
      </c>
      <c r="G3657">
        <f t="shared" si="78"/>
        <v>1.0360583703767077E-2</v>
      </c>
      <c r="I3657">
        <f>IF(B3657&gt;H3640,EXP(-1.414*M3640*J3657),1)</f>
        <v>1</v>
      </c>
      <c r="J3657">
        <f>IF(B3657&gt;H3640,B3657-H3640,0)</f>
        <v>0.78075981122383098</v>
      </c>
    </row>
    <row r="3658" spans="1:10">
      <c r="A3658">
        <v>16</v>
      </c>
      <c r="B3658">
        <v>-19.984999999999999</v>
      </c>
      <c r="C3658">
        <v>10</v>
      </c>
      <c r="D3658">
        <v>2000</v>
      </c>
      <c r="E3658">
        <v>227</v>
      </c>
      <c r="F3658">
        <f>I3658*[1]!wallScanRefl(B3658,G3640,H3640,I3640,K3640)+J3640</f>
        <v>218.49941544066928</v>
      </c>
      <c r="G3658">
        <f t="shared" si="78"/>
        <v>0.31832571740234283</v>
      </c>
      <c r="I3658">
        <f>IF(B3658&gt;H3640,EXP(-1.414*M3640*J3658),1)</f>
        <v>1</v>
      </c>
      <c r="J3658">
        <f>IF(B3658&gt;H3640,B3658-H3640,0)</f>
        <v>0.7107598112238307</v>
      </c>
    </row>
    <row r="3659" spans="1:10">
      <c r="A3659">
        <v>17</v>
      </c>
      <c r="B3659">
        <v>-20.04</v>
      </c>
      <c r="C3659">
        <v>10</v>
      </c>
      <c r="D3659">
        <v>2000</v>
      </c>
      <c r="E3659">
        <v>228</v>
      </c>
      <c r="F3659">
        <f>I3659*[1]!wallScanRefl(B3659,G3640,H3640,I3640,K3640)+J3640</f>
        <v>218.49941544066928</v>
      </c>
      <c r="G3659">
        <f t="shared" si="78"/>
        <v>0.39588204810961958</v>
      </c>
      <c r="I3659">
        <f>IF(B3659&gt;H3640,EXP(-1.414*M3640*J3659),1)</f>
        <v>1</v>
      </c>
      <c r="J3659">
        <f>IF(B3659&gt;H3640,B3659-H3640,0)</f>
        <v>0.65575981122383098</v>
      </c>
    </row>
    <row r="3660" spans="1:10">
      <c r="A3660">
        <v>18</v>
      </c>
      <c r="B3660">
        <v>-20.105</v>
      </c>
      <c r="C3660">
        <v>10</v>
      </c>
      <c r="D3660">
        <v>2000</v>
      </c>
      <c r="E3660">
        <v>214</v>
      </c>
      <c r="F3660">
        <f>I3660*[1]!wallScanRefl(B3660,G3640,H3640,I3640,K3640)+J3640</f>
        <v>218.49941544066928</v>
      </c>
      <c r="G3660">
        <f t="shared" si="78"/>
        <v>9.4601585550154882E-2</v>
      </c>
      <c r="I3660">
        <f>IF(B3660&gt;H3640,EXP(-1.414*M3640*J3660),1)</f>
        <v>1</v>
      </c>
      <c r="J3660">
        <f>IF(B3660&gt;H3640,B3660-H3640,0)</f>
        <v>0.5907598112238297</v>
      </c>
    </row>
    <row r="3661" spans="1:10">
      <c r="A3661">
        <v>19</v>
      </c>
      <c r="B3661">
        <v>-20.175000000000001</v>
      </c>
      <c r="C3661">
        <v>10</v>
      </c>
      <c r="D3661">
        <v>2000</v>
      </c>
      <c r="E3661">
        <v>207</v>
      </c>
      <c r="F3661">
        <f>I3661*[1]!wallScanRefl(B3661,G3640,H3640,I3640,K3640)+J3640</f>
        <v>218.49941544066928</v>
      </c>
      <c r="G3661">
        <f t="shared" si="78"/>
        <v>0.63882393950291338</v>
      </c>
      <c r="I3661">
        <f>IF(B3661&gt;H3640,EXP(-1.414*M3640*J3661),1)</f>
        <v>1</v>
      </c>
      <c r="J3661">
        <f>IF(B3661&gt;H3640,B3661-H3640,0)</f>
        <v>0.52075981122382942</v>
      </c>
    </row>
    <row r="3662" spans="1:10">
      <c r="A3662">
        <v>20</v>
      </c>
      <c r="B3662">
        <v>-20.245000000000001</v>
      </c>
      <c r="C3662">
        <v>10</v>
      </c>
      <c r="D3662">
        <v>2000</v>
      </c>
      <c r="E3662">
        <v>231</v>
      </c>
      <c r="F3662">
        <f>I3662*[1]!wallScanRefl(B3662,G3640,H3640,I3640,K3640)+J3640</f>
        <v>218.29886659199087</v>
      </c>
      <c r="G3662">
        <f t="shared" si="78"/>
        <v>0.69834973960192881</v>
      </c>
      <c r="I3662">
        <f>IF(B3662&gt;H3640,EXP(-1.414*M3640*J3662),1)</f>
        <v>1</v>
      </c>
      <c r="J3662">
        <f>IF(B3662&gt;H3640,B3662-H3640,0)</f>
        <v>0.45075981122382913</v>
      </c>
    </row>
    <row r="3663" spans="1:10">
      <c r="A3663">
        <v>21</v>
      </c>
      <c r="B3663">
        <v>-20.309999999999999</v>
      </c>
      <c r="C3663">
        <v>10</v>
      </c>
      <c r="D3663">
        <v>2000</v>
      </c>
      <c r="E3663">
        <v>206</v>
      </c>
      <c r="F3663">
        <f>I3663*[1]!wallScanRefl(B3663,G3640,H3640,I3640,K3640)+J3640</f>
        <v>215.46999234148041</v>
      </c>
      <c r="G3663">
        <f t="shared" si="78"/>
        <v>0.43534347061989104</v>
      </c>
      <c r="I3663">
        <f>IF(B3663&gt;H3640,EXP(-1.414*M3640*J3663),1)</f>
        <v>1</v>
      </c>
      <c r="J3663">
        <f>IF(B3663&gt;H3640,B3663-H3640,0)</f>
        <v>0.38575981122383141</v>
      </c>
    </row>
    <row r="3664" spans="1:10">
      <c r="A3664">
        <v>22</v>
      </c>
      <c r="B3664">
        <v>-20.37</v>
      </c>
      <c r="C3664">
        <v>10</v>
      </c>
      <c r="D3664">
        <v>2000</v>
      </c>
      <c r="E3664">
        <v>211</v>
      </c>
      <c r="F3664">
        <f>I3664*[1]!wallScanRefl(B3664,G3640,H3640,I3640,K3640)+J3640</f>
        <v>209.8923353100393</v>
      </c>
      <c r="G3664">
        <f t="shared" si="78"/>
        <v>5.8147917790793051E-3</v>
      </c>
      <c r="I3664">
        <f>IF(B3664&gt;H3640,EXP(-1.414*M3640*J3664),1)</f>
        <v>1</v>
      </c>
      <c r="J3664">
        <f>IF(B3664&gt;H3640,B3664-H3640,0)</f>
        <v>0.32575981122382913</v>
      </c>
    </row>
    <row r="3665" spans="1:10">
      <c r="A3665">
        <v>23</v>
      </c>
      <c r="B3665">
        <v>-20.440000000000001</v>
      </c>
      <c r="C3665">
        <v>10</v>
      </c>
      <c r="D3665">
        <v>2000</v>
      </c>
      <c r="E3665">
        <v>189</v>
      </c>
      <c r="F3665">
        <f>I3665*[1]!wallScanRefl(B3665,G3640,H3640,I3640,K3640)+J3640</f>
        <v>199.78585073578159</v>
      </c>
      <c r="G3665">
        <f t="shared" si="78"/>
        <v>0.61552685764317649</v>
      </c>
      <c r="I3665">
        <f>IF(B3665&gt;H3640,EXP(-1.414*M3640*J3665),1)</f>
        <v>1</v>
      </c>
      <c r="J3665">
        <f>IF(B3665&gt;H3640,B3665-H3640,0)</f>
        <v>0.25575981122382885</v>
      </c>
    </row>
    <row r="3666" spans="1:10">
      <c r="A3666">
        <v>24</v>
      </c>
      <c r="B3666">
        <v>-20.51</v>
      </c>
      <c r="C3666">
        <v>10</v>
      </c>
      <c r="D3666">
        <v>2000</v>
      </c>
      <c r="E3666">
        <v>192</v>
      </c>
      <c r="F3666">
        <f>I3666*[1]!wallScanRefl(B3666,G3640,H3640,I3640,K3640)+J3640</f>
        <v>185.80328519798002</v>
      </c>
      <c r="G3666">
        <f t="shared" si="78"/>
        <v>0.19999622050819563</v>
      </c>
      <c r="I3666">
        <f>IF(B3666&gt;H3640,EXP(-1.414*M3640*J3666),1)</f>
        <v>1</v>
      </c>
      <c r="J3666">
        <f>IF(B3666&gt;H3640,B3666-H3640,0)</f>
        <v>0.18575981122382856</v>
      </c>
    </row>
    <row r="3667" spans="1:10">
      <c r="A3667">
        <v>25</v>
      </c>
      <c r="B3667">
        <v>-20.57</v>
      </c>
      <c r="C3667">
        <v>10</v>
      </c>
      <c r="D3667">
        <v>2000</v>
      </c>
      <c r="E3667">
        <v>186</v>
      </c>
      <c r="F3667">
        <f>I3667*[1]!wallScanRefl(B3667,G3640,H3640,I3640,K3640)+J3640</f>
        <v>170.73318499051345</v>
      </c>
      <c r="G3667">
        <f t="shared" si="78"/>
        <v>1.2530948415800203</v>
      </c>
      <c r="I3667">
        <f>IF(B3667&gt;H3640,EXP(-1.414*M3640*J3667),1)</f>
        <v>1</v>
      </c>
      <c r="J3667">
        <f>IF(B3667&gt;H3640,B3667-H3640,0)</f>
        <v>0.12575981122382984</v>
      </c>
    </row>
    <row r="3668" spans="1:10">
      <c r="A3668">
        <v>26</v>
      </c>
      <c r="B3668">
        <v>-20.635000000000002</v>
      </c>
      <c r="C3668">
        <v>10</v>
      </c>
      <c r="D3668">
        <v>2000</v>
      </c>
      <c r="E3668">
        <v>140</v>
      </c>
      <c r="F3668">
        <f>I3668*[1]!wallScanRefl(B3668,G3640,H3640,I3640,K3640)+J3640</f>
        <v>151.19365556554015</v>
      </c>
      <c r="G3668">
        <f t="shared" si="78"/>
        <v>0.89498517799962918</v>
      </c>
      <c r="I3668">
        <f>IF(B3668&gt;H3640,EXP(-1.414*M3640*J3668),1)</f>
        <v>1</v>
      </c>
      <c r="J3668">
        <f>IF(B3668&gt;H3640,B3668-H3640,0)</f>
        <v>6.0759811223828564E-2</v>
      </c>
    </row>
    <row r="3669" spans="1:10">
      <c r="A3669">
        <v>27</v>
      </c>
      <c r="B3669">
        <v>-20.704999999999998</v>
      </c>
      <c r="C3669">
        <v>10</v>
      </c>
      <c r="D3669">
        <v>2000</v>
      </c>
      <c r="E3669">
        <v>127</v>
      </c>
      <c r="F3669">
        <f>I3669*[1]!wallScanRefl(B3669,G3640,H3640,I3640,K3640)+J3640</f>
        <v>126.48097558202862</v>
      </c>
      <c r="G3669">
        <f t="shared" si="78"/>
        <v>2.1211523342561408E-3</v>
      </c>
      <c r="I3669">
        <f>IF(B3669&gt;H3640,EXP(-1.414*M3640*J3669),1)</f>
        <v>1</v>
      </c>
      <c r="J3669">
        <f>IF(B3669&gt;H3640,B3669-H3640,0)</f>
        <v>0</v>
      </c>
    </row>
    <row r="3670" spans="1:10">
      <c r="A3670">
        <v>28</v>
      </c>
      <c r="B3670">
        <v>-20.765000000000001</v>
      </c>
      <c r="C3670">
        <v>10</v>
      </c>
      <c r="D3670">
        <v>2000</v>
      </c>
      <c r="E3670">
        <v>116</v>
      </c>
      <c r="F3670">
        <f>I3670*[1]!wallScanRefl(B3670,G3640,H3640,I3640,K3640)+J3640</f>
        <v>105.88059589967894</v>
      </c>
      <c r="G3670">
        <f t="shared" si="78"/>
        <v>0.88277878746202365</v>
      </c>
      <c r="I3670">
        <f>IF(B3670&gt;H3640,EXP(-1.414*M3640*J3670),1)</f>
        <v>1</v>
      </c>
      <c r="J3670">
        <f>IF(B3670&gt;H3640,B3670-H3640,0)</f>
        <v>0</v>
      </c>
    </row>
    <row r="3671" spans="1:10">
      <c r="A3671">
        <v>29</v>
      </c>
      <c r="B3671">
        <v>-20.83</v>
      </c>
      <c r="C3671">
        <v>10</v>
      </c>
      <c r="D3671">
        <v>2000</v>
      </c>
      <c r="E3671">
        <v>80</v>
      </c>
      <c r="F3671">
        <f>I3671*[1]!wallScanRefl(B3671,G3640,H3640,I3640,K3640)+J3640</f>
        <v>86.77710544401873</v>
      </c>
      <c r="G3671">
        <f t="shared" si="78"/>
        <v>0.57411447749185385</v>
      </c>
      <c r="I3671">
        <f>IF(B3671&gt;H3640,EXP(-1.414*M3640*J3671),1)</f>
        <v>1</v>
      </c>
      <c r="J3671">
        <f>IF(B3671&gt;H3640,B3671-H3640,0)</f>
        <v>0</v>
      </c>
    </row>
    <row r="3672" spans="1:10">
      <c r="A3672">
        <v>30</v>
      </c>
      <c r="B3672">
        <v>-20.895</v>
      </c>
      <c r="C3672">
        <v>10</v>
      </c>
      <c r="D3672">
        <v>2000</v>
      </c>
      <c r="E3672">
        <v>69</v>
      </c>
      <c r="F3672">
        <f>I3672*[1]!wallScanRefl(B3672,G3640,H3640,I3640,K3640)+J3640</f>
        <v>71.015746023249989</v>
      </c>
      <c r="G3672">
        <f t="shared" si="78"/>
        <v>5.8887420728233969E-2</v>
      </c>
      <c r="I3672">
        <f>IF(B3672&gt;H3640,EXP(-1.414*M3640*J3672),1)</f>
        <v>1</v>
      </c>
      <c r="J3672">
        <f>IF(B3672&gt;H3640,B3672-H3640,0)</f>
        <v>0</v>
      </c>
    </row>
    <row r="3673" spans="1:10">
      <c r="A3673">
        <v>31</v>
      </c>
      <c r="B3673">
        <v>-20.96</v>
      </c>
      <c r="C3673">
        <v>10</v>
      </c>
      <c r="D3673">
        <v>2000</v>
      </c>
      <c r="E3673">
        <v>66</v>
      </c>
      <c r="F3673">
        <f>I3673*[1]!wallScanRefl(B3673,G3640,H3640,I3640,K3640)+J3640</f>
        <v>58.596517637373822</v>
      </c>
      <c r="G3673">
        <f t="shared" si="78"/>
        <v>0.83047804687449844</v>
      </c>
      <c r="I3673">
        <f>IF(B3673&gt;H3640,EXP(-1.414*M3640*J3673),1)</f>
        <v>1</v>
      </c>
      <c r="J3673">
        <f>IF(B3673&gt;H3640,B3673-H3640,0)</f>
        <v>0</v>
      </c>
    </row>
    <row r="3674" spans="1:10">
      <c r="A3674">
        <v>32</v>
      </c>
      <c r="B3674">
        <v>-21.024999999999999</v>
      </c>
      <c r="C3674">
        <v>10</v>
      </c>
      <c r="D3674">
        <v>2000</v>
      </c>
      <c r="E3674">
        <v>42</v>
      </c>
      <c r="F3674">
        <f>I3674*[1]!wallScanRefl(B3674,G3640,H3640,I3640,K3640)+J3640</f>
        <v>49.519420286390641</v>
      </c>
      <c r="G3674">
        <f t="shared" si="78"/>
        <v>1.3462305105567407</v>
      </c>
      <c r="I3674">
        <f>IF(B3674&gt;H3640,EXP(-1.414*M3640*J3674),1)</f>
        <v>1</v>
      </c>
      <c r="J3674">
        <f>IF(B3674&gt;H3640,B3674-H3640,0)</f>
        <v>0</v>
      </c>
    </row>
    <row r="3675" spans="1:10">
      <c r="A3675">
        <v>33</v>
      </c>
      <c r="B3675">
        <v>-21.085000000000001</v>
      </c>
      <c r="C3675">
        <v>10</v>
      </c>
      <c r="D3675">
        <v>2000</v>
      </c>
      <c r="E3675">
        <v>49</v>
      </c>
      <c r="F3675">
        <f>I3675*[1]!wallScanRefl(B3675,G3640,H3640,I3640,K3640)+J3640</f>
        <v>44.106949685683006</v>
      </c>
      <c r="G3675">
        <f t="shared" si="78"/>
        <v>0.48861104853954362</v>
      </c>
      <c r="I3675">
        <f>IF(B3675&gt;H3640,EXP(-1.414*M3640*J3675),1)</f>
        <v>1</v>
      </c>
      <c r="J3675">
        <f>IF(B3675&gt;H3640,B3675-H3640,0)</f>
        <v>0</v>
      </c>
    </row>
    <row r="3676" spans="1:10">
      <c r="A3676">
        <v>34</v>
      </c>
      <c r="B3676">
        <v>-21.155000000000001</v>
      </c>
      <c r="C3676">
        <v>10</v>
      </c>
      <c r="D3676">
        <v>2000</v>
      </c>
      <c r="E3676">
        <v>53</v>
      </c>
      <c r="F3676">
        <f>I3676*[1]!wallScanRefl(B3676,G3640,H3640,I3640,K3640)+J3640</f>
        <v>41.391618689100881</v>
      </c>
      <c r="G3676">
        <f t="shared" si="78"/>
        <v>2.5425380501741879</v>
      </c>
      <c r="I3676">
        <f>IF(B3676&gt;H3640,EXP(-1.414*M3640*J3676),1)</f>
        <v>1</v>
      </c>
      <c r="J3676">
        <f>IF(B3676&gt;H3640,B3676-H3640,0)</f>
        <v>0</v>
      </c>
    </row>
    <row r="3677" spans="1:10">
      <c r="A3677">
        <v>35</v>
      </c>
      <c r="B3677">
        <v>-21.22</v>
      </c>
      <c r="C3677">
        <v>10</v>
      </c>
      <c r="D3677">
        <v>2000</v>
      </c>
      <c r="E3677">
        <v>49</v>
      </c>
      <c r="F3677">
        <f>I3677*[1]!wallScanRefl(B3677,G3640,H3640,I3640,K3640)+J3640</f>
        <v>41.313681650362994</v>
      </c>
      <c r="G3677">
        <f t="shared" si="78"/>
        <v>1.2057038728972764</v>
      </c>
      <c r="I3677">
        <f>IF(B3677&gt;H3640,EXP(-1.414*M3640*J3677),1)</f>
        <v>1</v>
      </c>
      <c r="J3677">
        <f>IF(B3677&gt;H3640,B3677-H3640,0)</f>
        <v>0</v>
      </c>
    </row>
    <row r="3678" spans="1:10">
      <c r="A3678">
        <v>36</v>
      </c>
      <c r="B3678">
        <v>-21.285</v>
      </c>
      <c r="C3678">
        <v>10</v>
      </c>
      <c r="D3678">
        <v>2000</v>
      </c>
      <c r="E3678">
        <v>56</v>
      </c>
      <c r="F3678">
        <f>I3678*[1]!wallScanRefl(B3678,G3640,H3640,I3640,K3640)+J3640</f>
        <v>41.313681650362994</v>
      </c>
      <c r="G3678">
        <f t="shared" si="78"/>
        <v>3.8515704761943681</v>
      </c>
      <c r="I3678">
        <f>IF(B3678&gt;H3640,EXP(-1.414*M3640*J3678),1)</f>
        <v>1</v>
      </c>
      <c r="J3678">
        <f>IF(B3678&gt;H3640,B3678-H3640,0)</f>
        <v>0</v>
      </c>
    </row>
    <row r="3679" spans="1:10">
      <c r="A3679">
        <v>37</v>
      </c>
      <c r="B3679">
        <v>-21.344999999999999</v>
      </c>
      <c r="C3679">
        <v>10</v>
      </c>
      <c r="D3679">
        <v>2000</v>
      </c>
      <c r="E3679">
        <v>53</v>
      </c>
      <c r="F3679">
        <f>I3679*[1]!wallScanRefl(B3679,G3640,H3640,I3640,K3640)+J3640</f>
        <v>41.313681650362994</v>
      </c>
      <c r="G3679">
        <f t="shared" si="78"/>
        <v>2.5767931428125017</v>
      </c>
      <c r="I3679">
        <f>IF(B3679&gt;H3640,EXP(-1.414*M3640*J3679),1)</f>
        <v>1</v>
      </c>
      <c r="J3679">
        <f>IF(B3679&gt;H3640,B3679-H3640,0)</f>
        <v>0</v>
      </c>
    </row>
    <row r="3680" spans="1:10">
      <c r="A3680">
        <v>38</v>
      </c>
      <c r="B3680">
        <v>-21.414999999999999</v>
      </c>
      <c r="C3680">
        <v>10</v>
      </c>
      <c r="D3680">
        <v>2000</v>
      </c>
      <c r="E3680">
        <v>45</v>
      </c>
      <c r="F3680">
        <f>I3680*[1]!wallScanRefl(B3680,G3640,H3640,I3640,K3640)+J3640</f>
        <v>41.313681650362994</v>
      </c>
      <c r="G3680">
        <f t="shared" si="78"/>
        <v>0.30197651055267771</v>
      </c>
      <c r="I3680">
        <f>IF(B3680&gt;H3640,EXP(-1.414*M3640*J3680),1)</f>
        <v>1</v>
      </c>
      <c r="J3680">
        <f>IF(B3680&gt;H3640,B3680-H3640,0)</f>
        <v>0</v>
      </c>
    </row>
    <row r="3681" spans="1:10">
      <c r="A3681">
        <v>39</v>
      </c>
      <c r="B3681">
        <v>-21.475000000000001</v>
      </c>
      <c r="C3681">
        <v>10</v>
      </c>
      <c r="D3681">
        <v>2000</v>
      </c>
      <c r="E3681">
        <v>53</v>
      </c>
      <c r="F3681">
        <f>I3681*[1]!wallScanRefl(B3681,G3640,H3640,I3640,K3640)+J3640</f>
        <v>41.313681650362994</v>
      </c>
      <c r="G3681">
        <f t="shared" si="78"/>
        <v>2.5767931428125017</v>
      </c>
      <c r="I3681">
        <f>IF(B3681&gt;H3640,EXP(-1.414*M3640*J3681),1)</f>
        <v>1</v>
      </c>
      <c r="J3681">
        <f>IF(B3681&gt;H3640,B3681-H3640,0)</f>
        <v>0</v>
      </c>
    </row>
    <row r="3682" spans="1:10">
      <c r="A3682">
        <v>40</v>
      </c>
      <c r="B3682">
        <v>-21.54</v>
      </c>
      <c r="C3682">
        <v>10</v>
      </c>
      <c r="D3682">
        <v>2000</v>
      </c>
      <c r="E3682">
        <v>45</v>
      </c>
      <c r="F3682">
        <f>I3682*[1]!wallScanRefl(B3682,G3640,H3640,I3640,K3640)+J3640</f>
        <v>41.313681650362994</v>
      </c>
      <c r="G3682">
        <f t="shared" si="78"/>
        <v>0.30197651055267771</v>
      </c>
      <c r="I3682">
        <f>IF(B3682&gt;H3640,EXP(-1.414*M3640*J3682),1)</f>
        <v>1</v>
      </c>
      <c r="J3682">
        <f>IF(B3682&gt;H3640,B3682-H3640,0)</f>
        <v>0</v>
      </c>
    </row>
    <row r="3683" spans="1:10">
      <c r="A3683">
        <v>41</v>
      </c>
      <c r="B3683">
        <v>-21.61</v>
      </c>
      <c r="C3683">
        <v>10</v>
      </c>
      <c r="D3683">
        <v>2000</v>
      </c>
      <c r="E3683">
        <v>47</v>
      </c>
      <c r="F3683">
        <f>I3683*[1]!wallScanRefl(B3683,G3640,H3640,I3640,K3640)+J3640</f>
        <v>41.313681650362994</v>
      </c>
      <c r="G3683">
        <f t="shared" si="78"/>
        <v>0.68796205049826642</v>
      </c>
      <c r="I3683">
        <f>IF(B3683&gt;H3640,EXP(-1.414*M3640*J3683),1)</f>
        <v>1</v>
      </c>
      <c r="J3683">
        <f>IF(B3683&gt;H3640,B3683-H3640,0)</f>
        <v>0</v>
      </c>
    </row>
    <row r="3684" spans="1:10">
      <c r="A3684">
        <v>42</v>
      </c>
      <c r="B3684">
        <v>-21.675000000000001</v>
      </c>
      <c r="C3684">
        <v>10</v>
      </c>
      <c r="D3684">
        <v>2000</v>
      </c>
      <c r="E3684">
        <v>52</v>
      </c>
      <c r="F3684">
        <f>I3684*[1]!wallScanRefl(B3684,G3640,H3640,I3640,K3640)+J3640</f>
        <v>41.313681650362994</v>
      </c>
      <c r="G3684">
        <f t="shared" si="78"/>
        <v>2.1961038436497802</v>
      </c>
      <c r="I3684">
        <f>IF(B3684&gt;H3640,EXP(-1.414*M3640*J3684),1)</f>
        <v>1</v>
      </c>
      <c r="J3684">
        <f>IF(B3684&gt;H3640,B3684-H3640,0)</f>
        <v>0</v>
      </c>
    </row>
    <row r="3685" spans="1:10">
      <c r="A3685">
        <v>43</v>
      </c>
      <c r="B3685">
        <v>-21.734999999999999</v>
      </c>
      <c r="C3685">
        <v>11</v>
      </c>
      <c r="D3685">
        <v>2000</v>
      </c>
      <c r="E3685">
        <v>48</v>
      </c>
      <c r="F3685">
        <f>I3685*[1]!wallScanRefl(B3685,G3640,H3640,I3640,K3640)+J3640</f>
        <v>41.313681650362994</v>
      </c>
      <c r="G3685">
        <f t="shared" si="78"/>
        <v>0.93139277234776108</v>
      </c>
      <c r="I3685">
        <f>IF(B3685&gt;H3640,EXP(-1.414*M3640*J3685),1)</f>
        <v>1</v>
      </c>
      <c r="J3685">
        <f>IF(B3685&gt;H3640,B3685-H3640,0)</f>
        <v>0</v>
      </c>
    </row>
    <row r="3686" spans="1:10">
      <c r="A3686">
        <v>44</v>
      </c>
      <c r="B3686">
        <v>-21.805</v>
      </c>
      <c r="C3686">
        <v>10</v>
      </c>
      <c r="D3686">
        <v>2000</v>
      </c>
      <c r="E3686">
        <v>31</v>
      </c>
      <c r="F3686">
        <f>I3686*[1]!wallScanRefl(B3686,G3640,H3640,I3640,K3640)+J3640</f>
        <v>41.313681650362994</v>
      </c>
      <c r="G3686">
        <f t="shared" si="78"/>
        <v>3.4313557801623977</v>
      </c>
      <c r="I3686">
        <f>IF(B3686&gt;H3640,EXP(-1.414*M3640*J3686),1)</f>
        <v>1</v>
      </c>
      <c r="J3686">
        <f>IF(B3686&gt;H3640,B3686-H3640,0)</f>
        <v>0</v>
      </c>
    </row>
    <row r="3687" spans="1:10">
      <c r="A3687">
        <v>45</v>
      </c>
      <c r="B3687">
        <v>-21.875</v>
      </c>
      <c r="C3687">
        <v>10</v>
      </c>
      <c r="D3687">
        <v>2000</v>
      </c>
      <c r="E3687">
        <v>40</v>
      </c>
      <c r="F3687">
        <f>I3687*[1]!wallScanRefl(B3687,G3640,H3640,I3640,K3640)+J3640</f>
        <v>41.313681650362994</v>
      </c>
      <c r="G3687">
        <f t="shared" si="78"/>
        <v>4.3143986962511024E-2</v>
      </c>
      <c r="I3687">
        <f>IF(B3687&gt;H3640,EXP(-1.414*M3640*J3687),1)</f>
        <v>1</v>
      </c>
      <c r="J3687">
        <f>IF(B3687&gt;H3640,B3687-H3640,0)</f>
        <v>0</v>
      </c>
    </row>
    <row r="3688" spans="1:10">
      <c r="A3688">
        <v>46</v>
      </c>
      <c r="B3688">
        <v>-21.934999999999999</v>
      </c>
      <c r="C3688">
        <v>10</v>
      </c>
      <c r="D3688">
        <v>2000</v>
      </c>
      <c r="E3688">
        <v>48</v>
      </c>
      <c r="F3688">
        <f>I3688*[1]!wallScanRefl(B3688,G3640,H3640,I3640,K3640)+J3640</f>
        <v>41.313681650362994</v>
      </c>
      <c r="G3688">
        <f t="shared" si="78"/>
        <v>0.93139277234776108</v>
      </c>
      <c r="I3688">
        <f>IF(B3688&gt;H3640,EXP(-1.414*M3640*J3688),1)</f>
        <v>1</v>
      </c>
      <c r="J3688">
        <f>IF(B3688&gt;H3640,B3688-H3640,0)</f>
        <v>0</v>
      </c>
    </row>
    <row r="3689" spans="1:10">
      <c r="A3689">
        <v>47</v>
      </c>
      <c r="B3689">
        <v>-21.995000000000001</v>
      </c>
      <c r="C3689">
        <v>10</v>
      </c>
      <c r="D3689">
        <v>2000</v>
      </c>
      <c r="E3689">
        <v>38</v>
      </c>
      <c r="F3689">
        <f>I3689*[1]!wallScanRefl(B3689,G3640,H3640,I3640,K3640)+J3640</f>
        <v>41.313681650362994</v>
      </c>
      <c r="G3689">
        <f t="shared" si="78"/>
        <v>0.28896015999874786</v>
      </c>
      <c r="I3689">
        <f>IF(B3689&gt;H3640,EXP(-1.414*M3640*J3689),1)</f>
        <v>1</v>
      </c>
      <c r="J3689">
        <f>IF(B3689&gt;H3640,B3689-H3640,0)</f>
        <v>0</v>
      </c>
    </row>
    <row r="3690" spans="1:10">
      <c r="A3690">
        <v>48</v>
      </c>
      <c r="B3690">
        <v>-22.07</v>
      </c>
      <c r="C3690">
        <v>10</v>
      </c>
      <c r="D3690">
        <v>2000</v>
      </c>
      <c r="E3690">
        <v>46</v>
      </c>
      <c r="F3690">
        <f>I3690*[1]!wallScanRefl(B3690,G3640,H3640,I3640,K3640)+J3640</f>
        <v>41.313681650362994</v>
      </c>
      <c r="G3690">
        <f t="shared" si="78"/>
        <v>0.47742564509009794</v>
      </c>
      <c r="I3690">
        <f>IF(B3690&gt;H3640,EXP(-1.414*M3640*J3690),1)</f>
        <v>1</v>
      </c>
      <c r="J3690">
        <f>IF(B3690&gt;H3640,B3690-H3640,0)</f>
        <v>0</v>
      </c>
    </row>
    <row r="3691" spans="1:10">
      <c r="A3691">
        <v>49</v>
      </c>
      <c r="B3691">
        <v>-22.135000000000002</v>
      </c>
      <c r="C3691">
        <v>10</v>
      </c>
      <c r="D3691">
        <v>2000</v>
      </c>
      <c r="E3691">
        <v>34</v>
      </c>
      <c r="F3691">
        <f>I3691*[1]!wallScanRefl(B3691,G3640,H3640,I3640,K3640)+J3640</f>
        <v>41.313681650362994</v>
      </c>
      <c r="G3691">
        <f t="shared" si="78"/>
        <v>1.5732335083193052</v>
      </c>
      <c r="I3691">
        <f>IF(B3691&gt;H3640,EXP(-1.414*M3640*J3691),1)</f>
        <v>1</v>
      </c>
      <c r="J3691">
        <f>IF(B3691&gt;H3640,B3691-H3640,0)</f>
        <v>0</v>
      </c>
    </row>
    <row r="3692" spans="1:10">
      <c r="A3692">
        <v>50</v>
      </c>
      <c r="B3692">
        <v>-22.19</v>
      </c>
      <c r="C3692">
        <v>10</v>
      </c>
      <c r="D3692">
        <v>2000</v>
      </c>
      <c r="E3692">
        <v>40</v>
      </c>
      <c r="F3692">
        <f>I3692*[1]!wallScanRefl(B3692,G3640,H3640,I3640,K3640)+J3640</f>
        <v>41.313681650362994</v>
      </c>
      <c r="G3692">
        <f t="shared" si="78"/>
        <v>4.3143986962511024E-2</v>
      </c>
      <c r="I3692">
        <f>IF(B3692&gt;H3640,EXP(-1.414*M3640*J3692),1)</f>
        <v>1</v>
      </c>
      <c r="J3692">
        <f>IF(B3692&gt;H3640,B3692-H3640,0)</f>
        <v>0</v>
      </c>
    </row>
    <row r="3693" spans="1:10">
      <c r="A3693">
        <v>51</v>
      </c>
      <c r="B3693">
        <v>-22.254999999999999</v>
      </c>
      <c r="C3693">
        <v>10</v>
      </c>
      <c r="D3693">
        <v>2000</v>
      </c>
      <c r="E3693">
        <v>47</v>
      </c>
      <c r="F3693">
        <f>I3693*[1]!wallScanRefl(B3693,G3640,H3640,I3640,K3640)+J3640</f>
        <v>41.313681650362994</v>
      </c>
      <c r="G3693">
        <f t="shared" si="78"/>
        <v>0.68796205049826642</v>
      </c>
      <c r="I3693">
        <f>IF(B3693&gt;H3640,EXP(-1.414*M3640*J3693),1)</f>
        <v>1</v>
      </c>
      <c r="J3693">
        <f>IF(B3693&gt;H3640,B3693-H3640,0)</f>
        <v>0</v>
      </c>
    </row>
    <row r="3694" spans="1:10">
      <c r="A3694">
        <v>52</v>
      </c>
      <c r="B3694">
        <v>-22.33</v>
      </c>
      <c r="C3694">
        <v>10</v>
      </c>
      <c r="D3694">
        <v>2000</v>
      </c>
      <c r="E3694">
        <v>32</v>
      </c>
      <c r="F3694">
        <f>I3694*[1]!wallScanRefl(B3694,G3640,H3640,I3640,K3640)+J3640</f>
        <v>41.313681650362994</v>
      </c>
      <c r="G3694">
        <f t="shared" si="78"/>
        <v>2.7107708088846358</v>
      </c>
      <c r="I3694">
        <f>IF(B3694&gt;H3640,EXP(-1.414*M3640*J3694),1)</f>
        <v>1</v>
      </c>
      <c r="J3694">
        <f>IF(B3694&gt;H3640,B3694-H3640,0)</f>
        <v>0</v>
      </c>
    </row>
    <row r="3695" spans="1:10">
      <c r="A3695">
        <v>53</v>
      </c>
      <c r="B3695">
        <v>-22.385000000000002</v>
      </c>
      <c r="C3695">
        <v>10</v>
      </c>
      <c r="D3695">
        <v>2000</v>
      </c>
      <c r="E3695">
        <v>43</v>
      </c>
      <c r="F3695">
        <f>I3695*[1]!wallScanRefl(B3695,G3640,H3640,I3640,K3640)+J3640</f>
        <v>41.313681650362994</v>
      </c>
      <c r="G3695">
        <f t="shared" si="78"/>
        <v>6.6131850612150558E-2</v>
      </c>
      <c r="I3695">
        <f>IF(B3695&gt;H3640,EXP(-1.414*M3640*J3695),1)</f>
        <v>1</v>
      </c>
      <c r="J3695">
        <f>IF(B3695&gt;H3640,B3695-H3640,0)</f>
        <v>0</v>
      </c>
    </row>
    <row r="3696" spans="1:10">
      <c r="A3696">
        <v>54</v>
      </c>
      <c r="B3696">
        <v>-22.45</v>
      </c>
      <c r="C3696">
        <v>10</v>
      </c>
      <c r="D3696">
        <v>2000</v>
      </c>
      <c r="E3696">
        <v>44</v>
      </c>
      <c r="F3696">
        <f>I3696*[1]!wallScanRefl(B3696,G3640,H3640,I3640,K3640)+J3640</f>
        <v>41.313681650362994</v>
      </c>
      <c r="G3696">
        <f t="shared" si="78"/>
        <v>0.16400696080901103</v>
      </c>
      <c r="I3696">
        <f>IF(B3696&gt;H3640,EXP(-1.414*M3640*J3696),1)</f>
        <v>1</v>
      </c>
      <c r="J3696">
        <f>IF(B3696&gt;H3640,B3696-H3640,0)</f>
        <v>0</v>
      </c>
    </row>
    <row r="3697" spans="1:10">
      <c r="A3697">
        <v>55</v>
      </c>
      <c r="B3697">
        <v>-22.52</v>
      </c>
      <c r="C3697">
        <v>10</v>
      </c>
      <c r="D3697">
        <v>2000</v>
      </c>
      <c r="E3697">
        <v>45</v>
      </c>
      <c r="F3697">
        <f>I3697*[1]!wallScanRefl(B3697,G3640,H3640,I3640,K3640)+J3640</f>
        <v>41.313681650362994</v>
      </c>
      <c r="G3697">
        <f t="shared" si="78"/>
        <v>0.30197651055267771</v>
      </c>
      <c r="I3697">
        <f>IF(B3697&gt;H3640,EXP(-1.414*M3640*J3697),1)</f>
        <v>1</v>
      </c>
      <c r="J3697">
        <f>IF(B3697&gt;H3640,B3697-H3640,0)</f>
        <v>0</v>
      </c>
    </row>
    <row r="3698" spans="1:10">
      <c r="A3698">
        <v>56</v>
      </c>
      <c r="B3698">
        <v>-22.59</v>
      </c>
      <c r="C3698">
        <v>10</v>
      </c>
      <c r="D3698">
        <v>2000</v>
      </c>
      <c r="E3698">
        <v>36</v>
      </c>
      <c r="F3698">
        <f>I3698*[1]!wallScanRefl(B3698,G3640,H3640,I3640,K3640)+J3640</f>
        <v>41.313681650362994</v>
      </c>
      <c r="G3698">
        <f t="shared" si="78"/>
        <v>0.78431146337234425</v>
      </c>
      <c r="I3698">
        <f>IF(B3698&gt;H3640,EXP(-1.414*M3640*J3698),1)</f>
        <v>1</v>
      </c>
      <c r="J3698">
        <f>IF(B3698&gt;H3640,B3698-H3640,0)</f>
        <v>0</v>
      </c>
    </row>
    <row r="3699" spans="1:10">
      <c r="A3699">
        <v>57</v>
      </c>
      <c r="B3699">
        <v>-22.645</v>
      </c>
      <c r="C3699">
        <v>10</v>
      </c>
      <c r="D3699">
        <v>2000</v>
      </c>
      <c r="E3699">
        <v>35</v>
      </c>
      <c r="F3699">
        <f>I3699*[1]!wallScanRefl(B3699,G3640,H3640,I3640,K3640)+J3640</f>
        <v>41.313681650362994</v>
      </c>
      <c r="G3699">
        <f t="shared" si="78"/>
        <v>1.1389307423465824</v>
      </c>
      <c r="I3699">
        <f>IF(B3699&gt;H3640,EXP(-1.414*M3640*J3699),1)</f>
        <v>1</v>
      </c>
      <c r="J3699">
        <f>IF(B3699&gt;H3640,B3699-H3640,0)</f>
        <v>0</v>
      </c>
    </row>
    <row r="3700" spans="1:10">
      <c r="A3700">
        <v>58</v>
      </c>
      <c r="B3700">
        <v>-22.71</v>
      </c>
      <c r="C3700">
        <v>10</v>
      </c>
      <c r="D3700">
        <v>2000</v>
      </c>
      <c r="E3700">
        <v>48</v>
      </c>
      <c r="F3700">
        <f>I3700*[1]!wallScanRefl(B3700,G3640,H3640,I3640,K3640)+J3640</f>
        <v>41.313681650362994</v>
      </c>
      <c r="G3700">
        <f t="shared" si="78"/>
        <v>0.93139277234776108</v>
      </c>
      <c r="I3700">
        <f>IF(B3700&gt;H3640,EXP(-1.414*M3640*J3700),1)</f>
        <v>1</v>
      </c>
      <c r="J3700">
        <f>IF(B3700&gt;H3640,B3700-H3640,0)</f>
        <v>0</v>
      </c>
    </row>
    <row r="3701" spans="1:10">
      <c r="A3701">
        <v>59</v>
      </c>
      <c r="B3701">
        <v>-22.78</v>
      </c>
      <c r="C3701">
        <v>10</v>
      </c>
      <c r="D3701">
        <v>2000</v>
      </c>
      <c r="E3701">
        <v>40</v>
      </c>
      <c r="F3701">
        <f>I3701*[1]!wallScanRefl(B3701,G3640,H3640,I3640,K3640)+J3640</f>
        <v>41.313681650362994</v>
      </c>
      <c r="G3701">
        <f t="shared" si="78"/>
        <v>4.3143986962511024E-2</v>
      </c>
      <c r="I3701">
        <f>IF(B3701&gt;H3640,EXP(-1.414*M3640*J3701),1)</f>
        <v>1</v>
      </c>
      <c r="J3701">
        <f>IF(B3701&gt;H3640,B3701-H3640,0)</f>
        <v>0</v>
      </c>
    </row>
    <row r="3702" spans="1:10">
      <c r="A3702">
        <v>60</v>
      </c>
      <c r="B3702">
        <v>-22.835000000000001</v>
      </c>
      <c r="C3702">
        <v>10</v>
      </c>
      <c r="D3702">
        <v>2000</v>
      </c>
      <c r="E3702">
        <v>31</v>
      </c>
      <c r="F3702">
        <f>I3702*[1]!wallScanRefl(B3702,G3640,H3640,I3640,K3640)+J3640</f>
        <v>41.313681650362994</v>
      </c>
      <c r="G3702">
        <f t="shared" si="78"/>
        <v>3.4313557801623977</v>
      </c>
      <c r="I3702">
        <f>IF(B3702&gt;H3640,EXP(-1.414*M3640*J3702),1)</f>
        <v>1</v>
      </c>
      <c r="J3702">
        <f>IF(B3702&gt;H3640,B3702-H3640,0)</f>
        <v>0</v>
      </c>
    </row>
    <row r="3703" spans="1:10">
      <c r="A3703">
        <v>61</v>
      </c>
      <c r="B3703">
        <v>-22.905000000000001</v>
      </c>
      <c r="C3703">
        <v>10</v>
      </c>
      <c r="D3703">
        <v>2000</v>
      </c>
      <c r="E3703">
        <v>39</v>
      </c>
      <c r="F3703">
        <f>I3703*[1]!wallScanRefl(B3703,G3640,H3640,I3640,K3640)+J3640</f>
        <v>41.313681650362994</v>
      </c>
      <c r="G3703">
        <f t="shared" si="78"/>
        <v>0.13725955844170334</v>
      </c>
      <c r="I3703">
        <f>IF(B3703&gt;H3640,EXP(-1.414*M3640*J3703),1)</f>
        <v>1</v>
      </c>
      <c r="J3703">
        <f>IF(B3703&gt;H3640,B3703-H3640,0)</f>
        <v>0</v>
      </c>
    </row>
    <row r="3704" spans="1:10">
      <c r="A3704">
        <v>62</v>
      </c>
      <c r="B3704">
        <v>-22.97</v>
      </c>
      <c r="C3704">
        <v>10</v>
      </c>
      <c r="D3704">
        <v>2000</v>
      </c>
      <c r="E3704">
        <v>40</v>
      </c>
      <c r="F3704">
        <f>I3704*[1]!wallScanRefl(B3704,G3640,H3640,I3640,K3640)+J3640</f>
        <v>41.313681650362994</v>
      </c>
      <c r="G3704">
        <f t="shared" si="78"/>
        <v>4.3143986962511024E-2</v>
      </c>
      <c r="I3704">
        <f>IF(B3704&gt;H3640,EXP(-1.414*M3640*J3704),1)</f>
        <v>1</v>
      </c>
      <c r="J3704">
        <f>IF(B3704&gt;H3640,B3704-H3640,0)</f>
        <v>0</v>
      </c>
    </row>
    <row r="3705" spans="1:10">
      <c r="A3705">
        <v>63</v>
      </c>
      <c r="B3705">
        <v>-23.045000000000002</v>
      </c>
      <c r="C3705">
        <v>10</v>
      </c>
      <c r="D3705">
        <v>2000</v>
      </c>
      <c r="E3705">
        <v>44</v>
      </c>
      <c r="F3705">
        <f>I3705*[1]!wallScanRefl(B3705,G3640,H3640,I3640,K3640)+J3640</f>
        <v>41.313681650362994</v>
      </c>
      <c r="G3705">
        <f t="shared" si="78"/>
        <v>0.16400696080901103</v>
      </c>
      <c r="I3705">
        <f>IF(B3705&gt;H3640,EXP(-1.414*M3640*J3705),1)</f>
        <v>1</v>
      </c>
      <c r="J3705">
        <f>IF(B3705&gt;H3640,B3705-H3640,0)</f>
        <v>0</v>
      </c>
    </row>
    <row r="3706" spans="1:10">
      <c r="A3706">
        <v>64</v>
      </c>
      <c r="B3706">
        <v>-23.105</v>
      </c>
      <c r="C3706">
        <v>10</v>
      </c>
      <c r="D3706">
        <v>2000</v>
      </c>
      <c r="E3706">
        <v>37</v>
      </c>
      <c r="F3706">
        <f>I3706*[1]!wallScanRefl(B3706,G3640,H3640,I3640,K3640)+J3640</f>
        <v>41.313681650362994</v>
      </c>
      <c r="G3706">
        <f t="shared" si="78"/>
        <v>0.50291484812644338</v>
      </c>
      <c r="I3706">
        <f>IF(B3706&gt;H3640,EXP(-1.414*M3640*J3706),1)</f>
        <v>1</v>
      </c>
      <c r="J3706">
        <f>IF(B3706&gt;H3640,B3706-H3640,0)</f>
        <v>0</v>
      </c>
    </row>
    <row r="3707" spans="1:10">
      <c r="A3707">
        <v>65</v>
      </c>
      <c r="B3707">
        <v>-23.17</v>
      </c>
      <c r="C3707">
        <v>10</v>
      </c>
      <c r="D3707">
        <v>2000</v>
      </c>
      <c r="E3707">
        <v>40</v>
      </c>
      <c r="F3707">
        <f>I3707*[1]!wallScanRefl(B3707,G3640,H3640,I3640,K3640)+J3640</f>
        <v>41.313681650362994</v>
      </c>
      <c r="G3707">
        <f t="shared" si="78"/>
        <v>4.3143986962511024E-2</v>
      </c>
      <c r="I3707">
        <f>IF(B3707&gt;H3640,EXP(-1.414*M3640*J3707),1)</f>
        <v>1</v>
      </c>
      <c r="J3707">
        <f>IF(B3707&gt;H3640,B3707-H3640,0)</f>
        <v>0</v>
      </c>
    </row>
    <row r="3708" spans="1:10">
      <c r="A3708">
        <v>66</v>
      </c>
      <c r="B3708">
        <v>-23.234999999999999</v>
      </c>
      <c r="C3708">
        <v>10</v>
      </c>
      <c r="D3708">
        <v>2000</v>
      </c>
      <c r="E3708">
        <v>42</v>
      </c>
      <c r="F3708">
        <f>I3708*[1]!wallScanRefl(B3708,G3640,H3640,I3640,K3640)+J3640</f>
        <v>41.313681650362994</v>
      </c>
      <c r="G3708">
        <f t="shared" ref="G3708:G3717" si="79">(F3708-E3708)^2/E3708</f>
        <v>1.1215068501153882E-2</v>
      </c>
      <c r="I3708">
        <f>IF(B3708&gt;H3640,EXP(-1.414*M3640*J3708),1)</f>
        <v>1</v>
      </c>
      <c r="J3708">
        <f>IF(B3708&gt;H3640,B3708-H3640,0)</f>
        <v>0</v>
      </c>
    </row>
    <row r="3709" spans="1:10">
      <c r="A3709">
        <v>67</v>
      </c>
      <c r="B3709">
        <v>-23.305</v>
      </c>
      <c r="C3709">
        <v>10</v>
      </c>
      <c r="D3709">
        <v>2000</v>
      </c>
      <c r="E3709">
        <v>43</v>
      </c>
      <c r="F3709">
        <f>I3709*[1]!wallScanRefl(B3709,G3640,H3640,I3640,K3640)+J3640</f>
        <v>41.313681650362994</v>
      </c>
      <c r="G3709">
        <f t="shared" si="79"/>
        <v>6.6131850612150558E-2</v>
      </c>
      <c r="I3709">
        <f>IF(B3709&gt;H3640,EXP(-1.414*M3640*J3709),1)</f>
        <v>1</v>
      </c>
      <c r="J3709">
        <f>IF(B3709&gt;H3640,B3709-H3640,0)</f>
        <v>0</v>
      </c>
    </row>
    <row r="3710" spans="1:10">
      <c r="A3710">
        <v>68</v>
      </c>
      <c r="B3710">
        <v>-23.364999999999998</v>
      </c>
      <c r="C3710">
        <v>11</v>
      </c>
      <c r="D3710">
        <v>2000</v>
      </c>
      <c r="E3710">
        <v>50</v>
      </c>
      <c r="F3710">
        <f>I3710*[1]!wallScanRefl(B3710,G3640,H3640,I3640,K3640)+J3640</f>
        <v>41.313681650362994</v>
      </c>
      <c r="G3710">
        <f t="shared" si="79"/>
        <v>1.5090425294248109</v>
      </c>
      <c r="I3710">
        <f>IF(B3710&gt;H3640,EXP(-1.414*M3640*J3710),1)</f>
        <v>1</v>
      </c>
      <c r="J3710">
        <f>IF(B3710&gt;H3640,B3710-H3640,0)</f>
        <v>0</v>
      </c>
    </row>
    <row r="3711" spans="1:10">
      <c r="A3711">
        <v>69</v>
      </c>
      <c r="B3711">
        <v>-23.425000000000001</v>
      </c>
      <c r="C3711">
        <v>10</v>
      </c>
      <c r="D3711">
        <v>2000</v>
      </c>
      <c r="E3711">
        <v>31</v>
      </c>
      <c r="F3711">
        <f>I3711*[1]!wallScanRefl(B3711,G3640,H3640,I3640,K3640)+J3640</f>
        <v>41.313681650362994</v>
      </c>
      <c r="G3711">
        <f t="shared" si="79"/>
        <v>3.4313557801623977</v>
      </c>
      <c r="I3711">
        <f>IF(B3711&gt;H3640,EXP(-1.414*M3640*J3711),1)</f>
        <v>1</v>
      </c>
      <c r="J3711">
        <f>IF(B3711&gt;H3640,B3711-H3640,0)</f>
        <v>0</v>
      </c>
    </row>
    <row r="3712" spans="1:10">
      <c r="A3712">
        <v>70</v>
      </c>
      <c r="B3712">
        <v>-23.495000000000001</v>
      </c>
      <c r="C3712">
        <v>10</v>
      </c>
      <c r="D3712">
        <v>2000</v>
      </c>
      <c r="E3712">
        <v>36</v>
      </c>
      <c r="F3712">
        <f>I3712*[1]!wallScanRefl(B3712,G3640,H3640,I3640,K3640)+J3640</f>
        <v>41.313681650362994</v>
      </c>
      <c r="G3712">
        <f t="shared" si="79"/>
        <v>0.78431146337234425</v>
      </c>
      <c r="I3712">
        <f>IF(B3712&gt;H3640,EXP(-1.414*M3640*J3712),1)</f>
        <v>1</v>
      </c>
      <c r="J3712">
        <f>IF(B3712&gt;H3640,B3712-H3640,0)</f>
        <v>0</v>
      </c>
    </row>
    <row r="3713" spans="1:10">
      <c r="A3713">
        <v>71</v>
      </c>
      <c r="B3713">
        <v>-23.56</v>
      </c>
      <c r="C3713">
        <v>10</v>
      </c>
      <c r="D3713">
        <v>2000</v>
      </c>
      <c r="E3713">
        <v>39</v>
      </c>
      <c r="F3713">
        <f>I3713*[1]!wallScanRefl(B3713,G3640,H3640,I3640,K3640)+J3640</f>
        <v>41.313681650362994</v>
      </c>
      <c r="G3713">
        <f t="shared" si="79"/>
        <v>0.13725955844170334</v>
      </c>
      <c r="I3713">
        <f>IF(B3713&gt;H3640,EXP(-1.414*M3640*J3713),1)</f>
        <v>1</v>
      </c>
      <c r="J3713">
        <f>IF(B3713&gt;H3640,B3713-H3640,0)</f>
        <v>0</v>
      </c>
    </row>
    <row r="3714" spans="1:10">
      <c r="A3714">
        <v>72</v>
      </c>
      <c r="B3714">
        <v>-23.625</v>
      </c>
      <c r="C3714">
        <v>10</v>
      </c>
      <c r="D3714">
        <v>2000</v>
      </c>
      <c r="E3714">
        <v>44</v>
      </c>
      <c r="F3714">
        <f>I3714*[1]!wallScanRefl(B3714,G3640,H3640,I3640,K3640)+J3640</f>
        <v>41.313681650362994</v>
      </c>
      <c r="G3714">
        <f t="shared" si="79"/>
        <v>0.16400696080901103</v>
      </c>
      <c r="I3714">
        <f>IF(B3714&gt;H3640,EXP(-1.414*M3640*J3714),1)</f>
        <v>1</v>
      </c>
      <c r="J3714">
        <f>IF(B3714&gt;H3640,B3714-H3640,0)</f>
        <v>0</v>
      </c>
    </row>
    <row r="3715" spans="1:10">
      <c r="A3715">
        <v>73</v>
      </c>
      <c r="B3715">
        <v>-23.69</v>
      </c>
      <c r="C3715">
        <v>10</v>
      </c>
      <c r="D3715">
        <v>2000</v>
      </c>
      <c r="E3715">
        <v>36</v>
      </c>
      <c r="F3715">
        <f>I3715*[1]!wallScanRefl(B3715,G3640,H3640,I3640,K3640)+J3640</f>
        <v>41.313681650362994</v>
      </c>
      <c r="G3715">
        <f t="shared" si="79"/>
        <v>0.78431146337234425</v>
      </c>
      <c r="I3715">
        <f>IF(B3715&gt;H3640,EXP(-1.414*M3640*J3715),1)</f>
        <v>1</v>
      </c>
      <c r="J3715">
        <f>IF(B3715&gt;H3640,B3715-H3640,0)</f>
        <v>0</v>
      </c>
    </row>
    <row r="3716" spans="1:10">
      <c r="A3716">
        <v>74</v>
      </c>
      <c r="B3716">
        <v>-23.754999999999999</v>
      </c>
      <c r="C3716">
        <v>10</v>
      </c>
      <c r="D3716">
        <v>2000</v>
      </c>
      <c r="E3716">
        <v>40</v>
      </c>
      <c r="F3716">
        <f>I3716*[1]!wallScanRefl(B3716,G3640,H3640,I3640,K3640)+J3640</f>
        <v>41.313681650362994</v>
      </c>
      <c r="G3716">
        <f t="shared" si="79"/>
        <v>4.3143986962511024E-2</v>
      </c>
      <c r="I3716">
        <f>IF(B3716&gt;H3640,EXP(-1.414*M3640*J3716),1)</f>
        <v>1</v>
      </c>
      <c r="J3716">
        <f>IF(B3716&gt;H3640,B3716-H3640,0)</f>
        <v>0</v>
      </c>
    </row>
    <row r="3717" spans="1:10">
      <c r="A3717">
        <v>75</v>
      </c>
      <c r="B3717">
        <v>-23.815000000000001</v>
      </c>
      <c r="C3717">
        <v>10</v>
      </c>
      <c r="D3717">
        <v>2000</v>
      </c>
      <c r="E3717">
        <v>38</v>
      </c>
      <c r="F3717">
        <f>I3717*[1]!wallScanRefl(B3717,G3640,H3640,I3640,K3640)+J3640</f>
        <v>41.313681650362994</v>
      </c>
      <c r="G3717">
        <f t="shared" si="79"/>
        <v>0.28896015999874786</v>
      </c>
      <c r="I3717">
        <f>IF(B3717&gt;H3640,EXP(-1.414*M3640*J3717),1)</f>
        <v>1</v>
      </c>
      <c r="J3717">
        <f>IF(B3717&gt;H3640,B3717-H3640,0)</f>
        <v>0</v>
      </c>
    </row>
    <row r="3718" spans="1:10">
      <c r="A3718" t="s">
        <v>0</v>
      </c>
    </row>
    <row r="3719" spans="1:10">
      <c r="A3719" t="s">
        <v>0</v>
      </c>
    </row>
    <row r="3720" spans="1:10">
      <c r="A3720" t="s">
        <v>0</v>
      </c>
    </row>
    <row r="3721" spans="1:10">
      <c r="A3721" t="s">
        <v>0</v>
      </c>
    </row>
    <row r="3722" spans="1:10">
      <c r="A3722" t="s">
        <v>94</v>
      </c>
    </row>
    <row r="3723" spans="1:10">
      <c r="A3723" t="s">
        <v>2</v>
      </c>
    </row>
    <row r="3724" spans="1:10">
      <c r="A3724" t="s">
        <v>15</v>
      </c>
    </row>
    <row r="3725" spans="1:10">
      <c r="A3725" t="s">
        <v>4</v>
      </c>
    </row>
    <row r="3726" spans="1:10">
      <c r="A3726" t="s">
        <v>5</v>
      </c>
    </row>
    <row r="3727" spans="1:10">
      <c r="A3727" t="s">
        <v>6</v>
      </c>
    </row>
    <row r="3728" spans="1:10">
      <c r="A3728" t="s">
        <v>7</v>
      </c>
    </row>
    <row r="3729" spans="1:13">
      <c r="A3729" t="s">
        <v>95</v>
      </c>
    </row>
    <row r="3730" spans="1:13">
      <c r="A3730" t="s">
        <v>9</v>
      </c>
    </row>
    <row r="3731" spans="1:13">
      <c r="A3731" t="s">
        <v>10</v>
      </c>
      <c r="G3731" t="s">
        <v>159</v>
      </c>
      <c r="H3731" t="s">
        <v>160</v>
      </c>
      <c r="I3731" t="s">
        <v>161</v>
      </c>
      <c r="J3731" t="s">
        <v>162</v>
      </c>
      <c r="K3731" t="s">
        <v>109</v>
      </c>
      <c r="M3731" t="s">
        <v>163</v>
      </c>
    </row>
    <row r="3732" spans="1:13">
      <c r="A3732" t="s">
        <v>11</v>
      </c>
      <c r="G3732">
        <v>172.06163293544972</v>
      </c>
      <c r="H3732">
        <v>-20.762724332988654</v>
      </c>
      <c r="I3732">
        <v>0.85218955184087863</v>
      </c>
      <c r="J3732">
        <v>39.031200914965616</v>
      </c>
      <c r="K3732">
        <v>90</v>
      </c>
      <c r="M3732">
        <v>0</v>
      </c>
    </row>
    <row r="3733" spans="1:13">
      <c r="A3733" t="s">
        <v>0</v>
      </c>
    </row>
    <row r="3734" spans="1:13">
      <c r="A3734" t="s">
        <v>130</v>
      </c>
      <c r="B3734" t="s">
        <v>123</v>
      </c>
      <c r="C3734" t="s">
        <v>112</v>
      </c>
      <c r="D3734" t="s">
        <v>129</v>
      </c>
      <c r="E3734" t="s">
        <v>128</v>
      </c>
      <c r="F3734" t="s">
        <v>164</v>
      </c>
      <c r="G3734" t="s">
        <v>165</v>
      </c>
      <c r="H3734" t="s">
        <v>166</v>
      </c>
      <c r="I3734" t="s">
        <v>167</v>
      </c>
      <c r="J3734" t="s">
        <v>157</v>
      </c>
    </row>
    <row r="3735" spans="1:13">
      <c r="A3735">
        <v>1</v>
      </c>
      <c r="B3735">
        <v>-18.989999999999998</v>
      </c>
      <c r="C3735">
        <v>10</v>
      </c>
      <c r="D3735">
        <v>2000</v>
      </c>
      <c r="E3735">
        <v>188</v>
      </c>
      <c r="F3735">
        <f>I3735*[1]!wallScanRefl(B3735,G3732,H3732,I3732,K3732)+J3732</f>
        <v>211.09283385041533</v>
      </c>
      <c r="G3735">
        <f>(F3735-E3735)^2/E3735</f>
        <v>2.8365902938451502</v>
      </c>
      <c r="H3735">
        <f>SUM(G3735:G3809)/(COUNT(G3735:G3809)-4)</f>
        <v>1.4717777159764347</v>
      </c>
      <c r="I3735">
        <f>IF(B3735&gt;H3732,EXP(-1.414*M3732*J3735),1)</f>
        <v>1</v>
      </c>
      <c r="J3735">
        <f>IF(B3735&gt;H3732,B3735-H3732,0)</f>
        <v>1.7727243329886555</v>
      </c>
    </row>
    <row r="3736" spans="1:13">
      <c r="A3736">
        <v>2</v>
      </c>
      <c r="B3736">
        <v>-19.079999999999998</v>
      </c>
      <c r="C3736">
        <v>10</v>
      </c>
      <c r="D3736">
        <v>2000</v>
      </c>
      <c r="E3736">
        <v>203</v>
      </c>
      <c r="F3736">
        <f>I3736*[1]!wallScanRefl(B3736,G3732,H3732,I3732,K3732)+J3732</f>
        <v>211.09283385041533</v>
      </c>
      <c r="G3736">
        <f t="shared" ref="G3736:G3799" si="80">(F3736-E3736)^2/E3736</f>
        <v>0.32263034349964653</v>
      </c>
      <c r="I3736">
        <f>IF(B3736&gt;H3732,EXP(-1.414*M3732*J3736),1)</f>
        <v>1</v>
      </c>
      <c r="J3736">
        <f>IF(B3736&gt;H3732,B3736-H3732,0)</f>
        <v>1.6827243329886556</v>
      </c>
    </row>
    <row r="3737" spans="1:13">
      <c r="A3737">
        <v>3</v>
      </c>
      <c r="B3737">
        <v>-19.135000000000002</v>
      </c>
      <c r="C3737">
        <v>11</v>
      </c>
      <c r="D3737">
        <v>2000</v>
      </c>
      <c r="E3737">
        <v>252</v>
      </c>
      <c r="F3737">
        <f>I3737*[1]!wallScanRefl(B3737,G3732,H3732,I3732,K3732)+J3732</f>
        <v>211.09283385041533</v>
      </c>
      <c r="G3737">
        <f t="shared" si="80"/>
        <v>6.6404612793243087</v>
      </c>
      <c r="I3737">
        <f>IF(B3737&gt;H3732,EXP(-1.414*M3732*J3737),1)</f>
        <v>1</v>
      </c>
      <c r="J3737">
        <f>IF(B3737&gt;H3732,B3737-H3732,0)</f>
        <v>1.6277243329886524</v>
      </c>
    </row>
    <row r="3738" spans="1:13">
      <c r="A3738">
        <v>4</v>
      </c>
      <c r="B3738">
        <v>-19.2</v>
      </c>
      <c r="C3738">
        <v>10</v>
      </c>
      <c r="D3738">
        <v>2000</v>
      </c>
      <c r="E3738">
        <v>234</v>
      </c>
      <c r="F3738">
        <f>I3738*[1]!wallScanRefl(B3738,G3732,H3732,I3732,K3732)+J3732</f>
        <v>211.09283385041533</v>
      </c>
      <c r="G3738">
        <f t="shared" si="80"/>
        <v>2.2424712008746912</v>
      </c>
      <c r="I3738">
        <f>IF(B3738&gt;H3732,EXP(-1.414*M3732*J3738),1)</f>
        <v>1</v>
      </c>
      <c r="J3738">
        <f>IF(B3738&gt;H3732,B3738-H3732,0)</f>
        <v>1.5627243329886547</v>
      </c>
    </row>
    <row r="3739" spans="1:13">
      <c r="A3739">
        <v>5</v>
      </c>
      <c r="B3739">
        <v>-19.265000000000001</v>
      </c>
      <c r="C3739">
        <v>10</v>
      </c>
      <c r="D3739">
        <v>2000</v>
      </c>
      <c r="E3739">
        <v>226</v>
      </c>
      <c r="F3739">
        <f>I3739*[1]!wallScanRefl(B3739,G3732,H3732,I3732,K3732)+J3732</f>
        <v>211.09283385041533</v>
      </c>
      <c r="G3739">
        <f t="shared" si="80"/>
        <v>0.98329027704125205</v>
      </c>
      <c r="I3739">
        <f>IF(B3739&gt;H3732,EXP(-1.414*M3732*J3739),1)</f>
        <v>1</v>
      </c>
      <c r="J3739">
        <f>IF(B3739&gt;H3732,B3739-H3732,0)</f>
        <v>1.4977243329886534</v>
      </c>
    </row>
    <row r="3740" spans="1:13">
      <c r="A3740">
        <v>6</v>
      </c>
      <c r="B3740">
        <v>-19.335000000000001</v>
      </c>
      <c r="C3740">
        <v>10</v>
      </c>
      <c r="D3740">
        <v>2000</v>
      </c>
      <c r="E3740">
        <v>208</v>
      </c>
      <c r="F3740">
        <f>I3740*[1]!wallScanRefl(B3740,G3732,H3732,I3732,K3732)+J3732</f>
        <v>211.09283385041533</v>
      </c>
      <c r="G3740">
        <f t="shared" si="80"/>
        <v>4.5988563587860222E-2</v>
      </c>
      <c r="I3740">
        <f>IF(B3740&gt;H3732,EXP(-1.414*M3732*J3740),1)</f>
        <v>1</v>
      </c>
      <c r="J3740">
        <f>IF(B3740&gt;H3732,B3740-H3732,0)</f>
        <v>1.4277243329886531</v>
      </c>
    </row>
    <row r="3741" spans="1:13">
      <c r="A3741">
        <v>7</v>
      </c>
      <c r="B3741">
        <v>-19.395</v>
      </c>
      <c r="C3741">
        <v>10</v>
      </c>
      <c r="D3741">
        <v>2000</v>
      </c>
      <c r="E3741">
        <v>198</v>
      </c>
      <c r="F3741">
        <f>I3741*[1]!wallScanRefl(B3741,G3732,H3732,I3732,K3732)+J3732</f>
        <v>211.09283385041533</v>
      </c>
      <c r="G3741">
        <f t="shared" si="80"/>
        <v>0.86576918300293715</v>
      </c>
      <c r="I3741">
        <f>IF(B3741&gt;H3732,EXP(-1.414*M3732*J3741),1)</f>
        <v>1</v>
      </c>
      <c r="J3741">
        <f>IF(B3741&gt;H3732,B3741-H3732,0)</f>
        <v>1.3677243329886544</v>
      </c>
    </row>
    <row r="3742" spans="1:13">
      <c r="A3742">
        <v>8</v>
      </c>
      <c r="B3742">
        <v>-19.454999999999998</v>
      </c>
      <c r="C3742">
        <v>10</v>
      </c>
      <c r="D3742">
        <v>2000</v>
      </c>
      <c r="E3742">
        <v>220</v>
      </c>
      <c r="F3742">
        <f>I3742*[1]!wallScanRefl(B3742,G3732,H3732,I3732,K3732)+J3732</f>
        <v>211.09283385041533</v>
      </c>
      <c r="G3742">
        <f t="shared" si="80"/>
        <v>0.3606254946195771</v>
      </c>
      <c r="I3742">
        <f>IF(B3742&gt;H3732,EXP(-1.414*M3732*J3742),1)</f>
        <v>1</v>
      </c>
      <c r="J3742">
        <f>IF(B3742&gt;H3732,B3742-H3732,0)</f>
        <v>1.3077243329886556</v>
      </c>
    </row>
    <row r="3743" spans="1:13">
      <c r="A3743">
        <v>9</v>
      </c>
      <c r="B3743">
        <v>-19.535</v>
      </c>
      <c r="C3743">
        <v>10</v>
      </c>
      <c r="D3743">
        <v>2000</v>
      </c>
      <c r="E3743">
        <v>232</v>
      </c>
      <c r="F3743">
        <f>I3743*[1]!wallScanRefl(B3743,G3732,H3732,I3732,K3732)+J3732</f>
        <v>211.09283385041533</v>
      </c>
      <c r="G3743">
        <f t="shared" si="80"/>
        <v>1.8840930879583577</v>
      </c>
      <c r="I3743">
        <f>IF(B3743&gt;H3732,EXP(-1.414*M3732*J3743),1)</f>
        <v>1</v>
      </c>
      <c r="J3743">
        <f>IF(B3743&gt;H3732,B3743-H3732,0)</f>
        <v>1.2277243329886538</v>
      </c>
    </row>
    <row r="3744" spans="1:13">
      <c r="A3744">
        <v>10</v>
      </c>
      <c r="B3744">
        <v>-19.594999999999999</v>
      </c>
      <c r="C3744">
        <v>10</v>
      </c>
      <c r="D3744">
        <v>2000</v>
      </c>
      <c r="E3744">
        <v>213</v>
      </c>
      <c r="F3744">
        <f>I3744*[1]!wallScanRefl(B3744,G3732,H3732,I3732,K3732)+J3732</f>
        <v>211.09283385041533</v>
      </c>
      <c r="G3744">
        <f t="shared" si="80"/>
        <v>1.707644470479629E-2</v>
      </c>
      <c r="I3744">
        <f>IF(B3744&gt;H3732,EXP(-1.414*M3732*J3744),1)</f>
        <v>1</v>
      </c>
      <c r="J3744">
        <f>IF(B3744&gt;H3732,B3744-H3732,0)</f>
        <v>1.1677243329886551</v>
      </c>
    </row>
    <row r="3745" spans="1:10">
      <c r="A3745">
        <v>11</v>
      </c>
      <c r="B3745">
        <v>-19.66</v>
      </c>
      <c r="C3745">
        <v>10</v>
      </c>
      <c r="D3745">
        <v>2000</v>
      </c>
      <c r="E3745">
        <v>232</v>
      </c>
      <c r="F3745">
        <f>I3745*[1]!wallScanRefl(B3745,G3732,H3732,I3732,K3732)+J3732</f>
        <v>211.09283385041533</v>
      </c>
      <c r="G3745">
        <f t="shared" si="80"/>
        <v>1.8840930879583577</v>
      </c>
      <c r="I3745">
        <f>IF(B3745&gt;H3732,EXP(-1.414*M3732*J3745),1)</f>
        <v>1</v>
      </c>
      <c r="J3745">
        <f>IF(B3745&gt;H3732,B3745-H3732,0)</f>
        <v>1.1027243329886538</v>
      </c>
    </row>
    <row r="3746" spans="1:10">
      <c r="A3746">
        <v>12</v>
      </c>
      <c r="B3746">
        <v>-19.725000000000001</v>
      </c>
      <c r="C3746">
        <v>10</v>
      </c>
      <c r="D3746">
        <v>2000</v>
      </c>
      <c r="E3746">
        <v>259</v>
      </c>
      <c r="F3746">
        <f>I3746*[1]!wallScanRefl(B3746,G3732,H3732,I3732,K3732)+J3732</f>
        <v>211.09283385041533</v>
      </c>
      <c r="G3746">
        <f t="shared" si="80"/>
        <v>8.8613767122930938</v>
      </c>
      <c r="I3746">
        <f>IF(B3746&gt;H3732,EXP(-1.414*M3732*J3746),1)</f>
        <v>1</v>
      </c>
      <c r="J3746">
        <f>IF(B3746&gt;H3732,B3746-H3732,0)</f>
        <v>1.0377243329886525</v>
      </c>
    </row>
    <row r="3747" spans="1:10">
      <c r="A3747">
        <v>13</v>
      </c>
      <c r="B3747">
        <v>-19.79</v>
      </c>
      <c r="C3747">
        <v>10</v>
      </c>
      <c r="D3747">
        <v>2000</v>
      </c>
      <c r="E3747">
        <v>181</v>
      </c>
      <c r="F3747">
        <f>I3747*[1]!wallScanRefl(B3747,G3732,H3732,I3732,K3732)+J3732</f>
        <v>211.09283385041533</v>
      </c>
      <c r="G3747">
        <f t="shared" si="80"/>
        <v>5.0031969566226682</v>
      </c>
      <c r="I3747">
        <f>IF(B3747&gt;H3732,EXP(-1.414*M3732*J3747),1)</f>
        <v>1</v>
      </c>
      <c r="J3747">
        <f>IF(B3747&gt;H3732,B3747-H3732,0)</f>
        <v>0.97272433298865479</v>
      </c>
    </row>
    <row r="3748" spans="1:10">
      <c r="A3748">
        <v>14</v>
      </c>
      <c r="B3748">
        <v>-19.850000000000001</v>
      </c>
      <c r="C3748">
        <v>10</v>
      </c>
      <c r="D3748">
        <v>2000</v>
      </c>
      <c r="E3748">
        <v>228</v>
      </c>
      <c r="F3748">
        <f>I3748*[1]!wallScanRefl(B3748,G3732,H3732,I3732,K3732)+J3732</f>
        <v>211.09283385041533</v>
      </c>
      <c r="G3748">
        <f t="shared" si="80"/>
        <v>1.2537380140774634</v>
      </c>
      <c r="I3748">
        <f>IF(B3748&gt;H3732,EXP(-1.414*M3732*J3748),1)</f>
        <v>1</v>
      </c>
      <c r="J3748">
        <f>IF(B3748&gt;H3732,B3748-H3732,0)</f>
        <v>0.91272433298865252</v>
      </c>
    </row>
    <row r="3749" spans="1:10">
      <c r="A3749">
        <v>15</v>
      </c>
      <c r="B3749">
        <v>-19.914999999999999</v>
      </c>
      <c r="C3749">
        <v>10</v>
      </c>
      <c r="D3749">
        <v>2000</v>
      </c>
      <c r="E3749">
        <v>203</v>
      </c>
      <c r="F3749">
        <f>I3749*[1]!wallScanRefl(B3749,G3732,H3732,I3732,K3732)+J3732</f>
        <v>211.09283385041533</v>
      </c>
      <c r="G3749">
        <f t="shared" si="80"/>
        <v>0.32263034349964653</v>
      </c>
      <c r="I3749">
        <f>IF(B3749&gt;H3732,EXP(-1.414*M3732*J3749),1)</f>
        <v>1</v>
      </c>
      <c r="J3749">
        <f>IF(B3749&gt;H3732,B3749-H3732,0)</f>
        <v>0.84772433298865479</v>
      </c>
    </row>
    <row r="3750" spans="1:10">
      <c r="A3750">
        <v>16</v>
      </c>
      <c r="B3750">
        <v>-19.984999999999999</v>
      </c>
      <c r="C3750">
        <v>10</v>
      </c>
      <c r="D3750">
        <v>2000</v>
      </c>
      <c r="E3750">
        <v>187</v>
      </c>
      <c r="F3750">
        <f>I3750*[1]!wallScanRefl(B3750,G3732,H3732,I3732,K3732)+J3732</f>
        <v>211.09283385041533</v>
      </c>
      <c r="G3750">
        <f t="shared" si="80"/>
        <v>3.1040889996990315</v>
      </c>
      <c r="I3750">
        <f>IF(B3750&gt;H3732,EXP(-1.414*M3732*J3750),1)</f>
        <v>1</v>
      </c>
      <c r="J3750">
        <f>IF(B3750&gt;H3732,B3750-H3732,0)</f>
        <v>0.77772433298865451</v>
      </c>
    </row>
    <row r="3751" spans="1:10">
      <c r="A3751">
        <v>17</v>
      </c>
      <c r="B3751">
        <v>-20.04</v>
      </c>
      <c r="C3751">
        <v>10</v>
      </c>
      <c r="D3751">
        <v>2000</v>
      </c>
      <c r="E3751">
        <v>209</v>
      </c>
      <c r="F3751">
        <f>I3751*[1]!wallScanRefl(B3751,G3732,H3732,I3732,K3732)+J3732</f>
        <v>211.09283385041533</v>
      </c>
      <c r="G3751">
        <f t="shared" si="80"/>
        <v>2.0956715432747668E-2</v>
      </c>
      <c r="I3751">
        <f>IF(B3751&gt;H3732,EXP(-1.414*M3732*J3751),1)</f>
        <v>1</v>
      </c>
      <c r="J3751">
        <f>IF(B3751&gt;H3732,B3751-H3732,0)</f>
        <v>0.72272433298865479</v>
      </c>
    </row>
    <row r="3752" spans="1:10">
      <c r="A3752">
        <v>18</v>
      </c>
      <c r="B3752">
        <v>-20.105</v>
      </c>
      <c r="C3752">
        <v>10</v>
      </c>
      <c r="D3752">
        <v>2000</v>
      </c>
      <c r="E3752">
        <v>209</v>
      </c>
      <c r="F3752">
        <f>I3752*[1]!wallScanRefl(B3752,G3732,H3732,I3732,K3732)+J3732</f>
        <v>211.09283385041533</v>
      </c>
      <c r="G3752">
        <f t="shared" si="80"/>
        <v>2.0956715432747668E-2</v>
      </c>
      <c r="I3752">
        <f>IF(B3752&gt;H3732,EXP(-1.414*M3732*J3752),1)</f>
        <v>1</v>
      </c>
      <c r="J3752">
        <f>IF(B3752&gt;H3732,B3752-H3732,0)</f>
        <v>0.65772433298865352</v>
      </c>
    </row>
    <row r="3753" spans="1:10">
      <c r="A3753">
        <v>19</v>
      </c>
      <c r="B3753">
        <v>-20.175000000000001</v>
      </c>
      <c r="C3753">
        <v>10</v>
      </c>
      <c r="D3753">
        <v>2000</v>
      </c>
      <c r="E3753">
        <v>200</v>
      </c>
      <c r="F3753">
        <f>I3753*[1]!wallScanRefl(B3753,G3732,H3732,I3732,K3732)+J3732</f>
        <v>211.04048313227156</v>
      </c>
      <c r="G3753">
        <f t="shared" si="80"/>
        <v>0.60946133896986421</v>
      </c>
      <c r="I3753">
        <f>IF(B3753&gt;H3732,EXP(-1.414*M3732*J3753),1)</f>
        <v>1</v>
      </c>
      <c r="J3753">
        <f>IF(B3753&gt;H3732,B3753-H3732,0)</f>
        <v>0.58772433298865323</v>
      </c>
    </row>
    <row r="3754" spans="1:10">
      <c r="A3754">
        <v>20</v>
      </c>
      <c r="B3754">
        <v>-20.245000000000001</v>
      </c>
      <c r="C3754">
        <v>10</v>
      </c>
      <c r="D3754">
        <v>2000</v>
      </c>
      <c r="E3754">
        <v>187</v>
      </c>
      <c r="F3754">
        <f>I3754*[1]!wallScanRefl(B3754,G3732,H3732,I3732,K3732)+J3732</f>
        <v>209.38649387423564</v>
      </c>
      <c r="G3754">
        <f t="shared" si="80"/>
        <v>2.6799738394716033</v>
      </c>
      <c r="I3754">
        <f>IF(B3754&gt;H3732,EXP(-1.414*M3732*J3754),1)</f>
        <v>1</v>
      </c>
      <c r="J3754">
        <f>IF(B3754&gt;H3732,B3754-H3732,0)</f>
        <v>0.51772433298865295</v>
      </c>
    </row>
    <row r="3755" spans="1:10">
      <c r="A3755">
        <v>21</v>
      </c>
      <c r="B3755">
        <v>-20.305</v>
      </c>
      <c r="C3755">
        <v>10</v>
      </c>
      <c r="D3755">
        <v>2000</v>
      </c>
      <c r="E3755">
        <v>222</v>
      </c>
      <c r="F3755">
        <f>I3755*[1]!wallScanRefl(B3755,G3732,H3732,I3732,K3732)+J3732</f>
        <v>206.12077064520022</v>
      </c>
      <c r="G3755">
        <f t="shared" si="80"/>
        <v>1.13581047253304</v>
      </c>
      <c r="I3755">
        <f>IF(B3755&gt;H3732,EXP(-1.414*M3732*J3755),1)</f>
        <v>1</v>
      </c>
      <c r="J3755">
        <f>IF(B3755&gt;H3732,B3755-H3732,0)</f>
        <v>0.45772433298865423</v>
      </c>
    </row>
    <row r="3756" spans="1:10">
      <c r="A3756">
        <v>22</v>
      </c>
      <c r="B3756">
        <v>-20.37</v>
      </c>
      <c r="C3756">
        <v>10</v>
      </c>
      <c r="D3756">
        <v>2000</v>
      </c>
      <c r="E3756">
        <v>176</v>
      </c>
      <c r="F3756">
        <f>I3756*[1]!wallScanRefl(B3756,G3732,H3732,I3732,K3732)+J3732</f>
        <v>200.65788490674601</v>
      </c>
      <c r="G3756">
        <f t="shared" si="80"/>
        <v>3.4546095913314345</v>
      </c>
      <c r="I3756">
        <f>IF(B3756&gt;H3732,EXP(-1.414*M3732*J3756),1)</f>
        <v>1</v>
      </c>
      <c r="J3756">
        <f>IF(B3756&gt;H3732,B3756-H3732,0)</f>
        <v>0.39272433298865295</v>
      </c>
    </row>
    <row r="3757" spans="1:10">
      <c r="A3757">
        <v>23</v>
      </c>
      <c r="B3757">
        <v>-20.440000000000001</v>
      </c>
      <c r="C3757">
        <v>10</v>
      </c>
      <c r="D3757">
        <v>2000</v>
      </c>
      <c r="E3757">
        <v>172</v>
      </c>
      <c r="F3757">
        <f>I3757*[1]!wallScanRefl(B3757,G3732,H3732,I3732,K3732)+J3732</f>
        <v>192.53583212119349</v>
      </c>
      <c r="G3757">
        <f t="shared" si="80"/>
        <v>2.4518627959874562</v>
      </c>
      <c r="I3757">
        <f>IF(B3757&gt;H3732,EXP(-1.414*M3732*J3757),1)</f>
        <v>1</v>
      </c>
      <c r="J3757">
        <f>IF(B3757&gt;H3732,B3757-H3732,0)</f>
        <v>0.32272433298865266</v>
      </c>
    </row>
    <row r="3758" spans="1:10">
      <c r="A3758">
        <v>24</v>
      </c>
      <c r="B3758">
        <v>-20.51</v>
      </c>
      <c r="C3758">
        <v>10</v>
      </c>
      <c r="D3758">
        <v>2000</v>
      </c>
      <c r="E3758">
        <v>196</v>
      </c>
      <c r="F3758">
        <f>I3758*[1]!wallScanRefl(B3758,G3732,H3732,I3732,K3732)+J3732</f>
        <v>182.09191037704528</v>
      </c>
      <c r="G3758">
        <f t="shared" si="80"/>
        <v>0.98691304571500371</v>
      </c>
      <c r="I3758">
        <f>IF(B3758&gt;H3732,EXP(-1.414*M3732*J3758),1)</f>
        <v>1</v>
      </c>
      <c r="J3758">
        <f>IF(B3758&gt;H3732,B3758-H3732,0)</f>
        <v>0.25272433298865238</v>
      </c>
    </row>
    <row r="3759" spans="1:10">
      <c r="A3759">
        <v>25</v>
      </c>
      <c r="B3759">
        <v>-20.57</v>
      </c>
      <c r="C3759">
        <v>10</v>
      </c>
      <c r="D3759">
        <v>2000</v>
      </c>
      <c r="E3759">
        <v>166</v>
      </c>
      <c r="F3759">
        <f>I3759*[1]!wallScanRefl(B3759,G3732,H3732,I3732,K3732)+J3732</f>
        <v>171.29195930277095</v>
      </c>
      <c r="G3759">
        <f t="shared" si="80"/>
        <v>0.1687038148324336</v>
      </c>
      <c r="I3759">
        <f>IF(B3759&gt;H3732,EXP(-1.414*M3732*J3759),1)</f>
        <v>1</v>
      </c>
      <c r="J3759">
        <f>IF(B3759&gt;H3732,B3759-H3732,0)</f>
        <v>0.19272433298865366</v>
      </c>
    </row>
    <row r="3760" spans="1:10">
      <c r="A3760">
        <v>26</v>
      </c>
      <c r="B3760">
        <v>-20.635000000000002</v>
      </c>
      <c r="C3760">
        <v>10</v>
      </c>
      <c r="D3760">
        <v>2000</v>
      </c>
      <c r="E3760">
        <v>168</v>
      </c>
      <c r="F3760">
        <f>I3760*[1]!wallScanRefl(B3760,G3732,H3732,I3732,K3732)+J3732</f>
        <v>157.6669933986409</v>
      </c>
      <c r="G3760">
        <f t="shared" si="80"/>
        <v>0.6355418179983976</v>
      </c>
      <c r="I3760">
        <f>IF(B3760&gt;H3732,EXP(-1.414*M3732*J3760),1)</f>
        <v>1</v>
      </c>
      <c r="J3760">
        <f>IF(B3760&gt;H3732,B3760-H3732,0)</f>
        <v>0.12772433298865238</v>
      </c>
    </row>
    <row r="3761" spans="1:10">
      <c r="A3761">
        <v>27</v>
      </c>
      <c r="B3761">
        <v>-20.704999999999998</v>
      </c>
      <c r="C3761">
        <v>10</v>
      </c>
      <c r="D3761">
        <v>2000</v>
      </c>
      <c r="E3761">
        <v>155</v>
      </c>
      <c r="F3761">
        <f>I3761*[1]!wallScanRefl(B3761,G3732,H3732,I3732,K3732)+J3732</f>
        <v>140.755008126977</v>
      </c>
      <c r="G3761">
        <f t="shared" si="80"/>
        <v>1.3091599578225239</v>
      </c>
      <c r="I3761">
        <f>IF(B3761&gt;H3732,EXP(-1.414*M3732*J3761),1)</f>
        <v>1</v>
      </c>
      <c r="J3761">
        <f>IF(B3761&gt;H3732,B3761-H3732,0)</f>
        <v>5.7724332988655647E-2</v>
      </c>
    </row>
    <row r="3762" spans="1:10">
      <c r="A3762">
        <v>28</v>
      </c>
      <c r="B3762">
        <v>-20.765000000000001</v>
      </c>
      <c r="C3762">
        <v>10</v>
      </c>
      <c r="D3762">
        <v>2000</v>
      </c>
      <c r="E3762">
        <v>122</v>
      </c>
      <c r="F3762">
        <f>I3762*[1]!wallScanRefl(B3762,G3732,H3732,I3732,K3732)+J3732</f>
        <v>124.41345658351466</v>
      </c>
      <c r="G3762">
        <f t="shared" si="80"/>
        <v>4.7744038364838107E-2</v>
      </c>
      <c r="I3762">
        <f>IF(B3762&gt;H3732,EXP(-1.414*M3732*J3762),1)</f>
        <v>1</v>
      </c>
      <c r="J3762">
        <f>IF(B3762&gt;H3732,B3762-H3732,0)</f>
        <v>0</v>
      </c>
    </row>
    <row r="3763" spans="1:10">
      <c r="A3763">
        <v>29</v>
      </c>
      <c r="B3763">
        <v>-20.83</v>
      </c>
      <c r="C3763">
        <v>10</v>
      </c>
      <c r="D3763">
        <v>2000</v>
      </c>
      <c r="E3763">
        <v>129</v>
      </c>
      <c r="F3763">
        <f>I3763*[1]!wallScanRefl(B3763,G3732,H3732,I3732,K3732)+J3732</f>
        <v>106.92463381755962</v>
      </c>
      <c r="G3763">
        <f t="shared" si="80"/>
        <v>3.7776883107661408</v>
      </c>
      <c r="I3763">
        <f>IF(B3763&gt;H3732,EXP(-1.414*M3732*J3763),1)</f>
        <v>1</v>
      </c>
      <c r="J3763">
        <f>IF(B3763&gt;H3732,B3763-H3732,0)</f>
        <v>0</v>
      </c>
    </row>
    <row r="3764" spans="1:10">
      <c r="A3764">
        <v>30</v>
      </c>
      <c r="B3764">
        <v>-20.895</v>
      </c>
      <c r="C3764">
        <v>10</v>
      </c>
      <c r="D3764">
        <v>2000</v>
      </c>
      <c r="E3764">
        <v>94</v>
      </c>
      <c r="F3764">
        <f>I3764*[1]!wallScanRefl(B3764,G3732,H3732,I3732,K3732)+J3732</f>
        <v>91.437830714882608</v>
      </c>
      <c r="G3764">
        <f t="shared" si="80"/>
        <v>6.9837355804244328E-2</v>
      </c>
      <c r="I3764">
        <f>IF(B3764&gt;H3732,EXP(-1.414*M3732*J3764),1)</f>
        <v>1</v>
      </c>
      <c r="J3764">
        <f>IF(B3764&gt;H3732,B3764-H3732,0)</f>
        <v>0</v>
      </c>
    </row>
    <row r="3765" spans="1:10">
      <c r="A3765">
        <v>31</v>
      </c>
      <c r="B3765">
        <v>-20.96</v>
      </c>
      <c r="C3765">
        <v>10</v>
      </c>
      <c r="D3765">
        <v>2000</v>
      </c>
      <c r="E3765">
        <v>61</v>
      </c>
      <c r="F3765">
        <f>I3765*[1]!wallScanRefl(B3765,G3732,H3732,I3732,K3732)+J3732</f>
        <v>77.953047275484607</v>
      </c>
      <c r="G3765">
        <f t="shared" si="80"/>
        <v>4.7115706872920669</v>
      </c>
      <c r="I3765">
        <f>IF(B3765&gt;H3732,EXP(-1.414*M3732*J3765),1)</f>
        <v>1</v>
      </c>
      <c r="J3765">
        <f>IF(B3765&gt;H3732,B3765-H3732,0)</f>
        <v>0</v>
      </c>
    </row>
    <row r="3766" spans="1:10">
      <c r="A3766">
        <v>32</v>
      </c>
      <c r="B3766">
        <v>-21.024999999999999</v>
      </c>
      <c r="C3766">
        <v>10</v>
      </c>
      <c r="D3766">
        <v>2000</v>
      </c>
      <c r="E3766">
        <v>63</v>
      </c>
      <c r="F3766">
        <f>I3766*[1]!wallScanRefl(B3766,G3732,H3732,I3732,K3732)+J3732</f>
        <v>66.470283499366204</v>
      </c>
      <c r="G3766">
        <f t="shared" si="80"/>
        <v>0.19115662803132291</v>
      </c>
      <c r="I3766">
        <f>IF(B3766&gt;H3732,EXP(-1.414*M3732*J3766),1)</f>
        <v>1</v>
      </c>
      <c r="J3766">
        <f>IF(B3766&gt;H3732,B3766-H3732,0)</f>
        <v>0</v>
      </c>
    </row>
    <row r="3767" spans="1:10">
      <c r="A3767">
        <v>33</v>
      </c>
      <c r="B3767">
        <v>-21.09</v>
      </c>
      <c r="C3767">
        <v>10</v>
      </c>
      <c r="D3767">
        <v>2000</v>
      </c>
      <c r="E3767">
        <v>53</v>
      </c>
      <c r="F3767">
        <f>I3767*[1]!wallScanRefl(B3767,G3732,H3732,I3732,K3732)+J3732</f>
        <v>56.989539386526118</v>
      </c>
      <c r="G3767">
        <f t="shared" si="80"/>
        <v>0.30030989654043766</v>
      </c>
      <c r="I3767">
        <f>IF(B3767&gt;H3732,EXP(-1.414*M3732*J3767),1)</f>
        <v>1</v>
      </c>
      <c r="J3767">
        <f>IF(B3767&gt;H3732,B3767-H3732,0)</f>
        <v>0</v>
      </c>
    </row>
    <row r="3768" spans="1:10">
      <c r="A3768">
        <v>34</v>
      </c>
      <c r="B3768">
        <v>-21.155000000000001</v>
      </c>
      <c r="C3768">
        <v>10</v>
      </c>
      <c r="D3768">
        <v>2000</v>
      </c>
      <c r="E3768">
        <v>58</v>
      </c>
      <c r="F3768">
        <f>I3768*[1]!wallScanRefl(B3768,G3732,H3732,I3732,K3732)+J3732</f>
        <v>49.510814936965048</v>
      </c>
      <c r="G3768">
        <f t="shared" si="80"/>
        <v>1.2425217764561336</v>
      </c>
      <c r="I3768">
        <f>IF(B3768&gt;H3732,EXP(-1.414*M3732*J3768),1)</f>
        <v>1</v>
      </c>
      <c r="J3768">
        <f>IF(B3768&gt;H3732,B3768-H3732,0)</f>
        <v>0</v>
      </c>
    </row>
    <row r="3769" spans="1:10">
      <c r="A3769">
        <v>35</v>
      </c>
      <c r="B3769">
        <v>-21.225000000000001</v>
      </c>
      <c r="C3769">
        <v>10</v>
      </c>
      <c r="D3769">
        <v>2000</v>
      </c>
      <c r="E3769">
        <v>42</v>
      </c>
      <c r="F3769">
        <f>I3769*[1]!wallScanRefl(B3769,G3732,H3732,I3732,K3732)+J3732</f>
        <v>43.695749058501335</v>
      </c>
      <c r="G3769">
        <f t="shared" si="80"/>
        <v>6.8465830224003876E-2</v>
      </c>
      <c r="I3769">
        <f>IF(B3769&gt;H3732,EXP(-1.414*M3732*J3769),1)</f>
        <v>1</v>
      </c>
      <c r="J3769">
        <f>IF(B3769&gt;H3732,B3769-H3732,0)</f>
        <v>0</v>
      </c>
    </row>
    <row r="3770" spans="1:10">
      <c r="A3770">
        <v>36</v>
      </c>
      <c r="B3770">
        <v>-21.285</v>
      </c>
      <c r="C3770">
        <v>11</v>
      </c>
      <c r="D3770">
        <v>2000</v>
      </c>
      <c r="E3770">
        <v>43</v>
      </c>
      <c r="F3770">
        <f>I3770*[1]!wallScanRefl(B3770,G3732,H3732,I3732,K3732)+J3732</f>
        <v>40.559425027680092</v>
      </c>
      <c r="G3770">
        <f t="shared" si="80"/>
        <v>0.13852107431428651</v>
      </c>
      <c r="I3770">
        <f>IF(B3770&gt;H3732,EXP(-1.414*M3732*J3770),1)</f>
        <v>1</v>
      </c>
      <c r="J3770">
        <f>IF(B3770&gt;H3732,B3770-H3732,0)</f>
        <v>0</v>
      </c>
    </row>
    <row r="3771" spans="1:10">
      <c r="A3771">
        <v>37</v>
      </c>
      <c r="B3771">
        <v>-21.344999999999999</v>
      </c>
      <c r="C3771">
        <v>10</v>
      </c>
      <c r="D3771">
        <v>2000</v>
      </c>
      <c r="E3771">
        <v>44</v>
      </c>
      <c r="F3771">
        <f>I3771*[1]!wallScanRefl(B3771,G3732,H3732,I3732,K3732)+J3732</f>
        <v>39.128963905214796</v>
      </c>
      <c r="G3771">
        <f t="shared" si="80"/>
        <v>0.53924983265227933</v>
      </c>
      <c r="I3771">
        <f>IF(B3771&gt;H3732,EXP(-1.414*M3732*J3771),1)</f>
        <v>1</v>
      </c>
      <c r="J3771">
        <f>IF(B3771&gt;H3732,B3771-H3732,0)</f>
        <v>0</v>
      </c>
    </row>
    <row r="3772" spans="1:10">
      <c r="A3772">
        <v>38</v>
      </c>
      <c r="B3772">
        <v>-21.41</v>
      </c>
      <c r="C3772">
        <v>10</v>
      </c>
      <c r="D3772">
        <v>2000</v>
      </c>
      <c r="E3772">
        <v>42</v>
      </c>
      <c r="F3772">
        <f>I3772*[1]!wallScanRefl(B3772,G3732,H3732,I3732,K3732)+J3732</f>
        <v>39.031200914965616</v>
      </c>
      <c r="G3772">
        <f t="shared" si="80"/>
        <v>0.20985161922145221</v>
      </c>
      <c r="I3772">
        <f>IF(B3772&gt;H3732,EXP(-1.414*M3732*J3772),1)</f>
        <v>1</v>
      </c>
      <c r="J3772">
        <f>IF(B3772&gt;H3732,B3772-H3732,0)</f>
        <v>0</v>
      </c>
    </row>
    <row r="3773" spans="1:10">
      <c r="A3773">
        <v>39</v>
      </c>
      <c r="B3773">
        <v>-21.475000000000001</v>
      </c>
      <c r="C3773">
        <v>10</v>
      </c>
      <c r="D3773">
        <v>2000</v>
      </c>
      <c r="E3773">
        <v>40</v>
      </c>
      <c r="F3773">
        <f>I3773*[1]!wallScanRefl(B3773,G3732,H3732,I3732,K3732)+J3732</f>
        <v>39.031200914965616</v>
      </c>
      <c r="G3773">
        <f t="shared" si="80"/>
        <v>2.3464291679086476E-2</v>
      </c>
      <c r="I3773">
        <f>IF(B3773&gt;H3732,EXP(-1.414*M3732*J3773),1)</f>
        <v>1</v>
      </c>
      <c r="J3773">
        <f>IF(B3773&gt;H3732,B3773-H3732,0)</f>
        <v>0</v>
      </c>
    </row>
    <row r="3774" spans="1:10">
      <c r="A3774">
        <v>40</v>
      </c>
      <c r="B3774">
        <v>-21.54</v>
      </c>
      <c r="C3774">
        <v>10</v>
      </c>
      <c r="D3774">
        <v>2000</v>
      </c>
      <c r="E3774">
        <v>48</v>
      </c>
      <c r="F3774">
        <f>I3774*[1]!wallScanRefl(B3774,G3732,H3732,I3732,K3732)+J3732</f>
        <v>39.031200914965616</v>
      </c>
      <c r="G3774">
        <f t="shared" si="80"/>
        <v>1.6758199380773666</v>
      </c>
      <c r="I3774">
        <f>IF(B3774&gt;H3732,EXP(-1.414*M3732*J3774),1)</f>
        <v>1</v>
      </c>
      <c r="J3774">
        <f>IF(B3774&gt;H3732,B3774-H3732,0)</f>
        <v>0</v>
      </c>
    </row>
    <row r="3775" spans="1:10">
      <c r="A3775">
        <v>41</v>
      </c>
      <c r="B3775">
        <v>-21.6</v>
      </c>
      <c r="C3775">
        <v>10</v>
      </c>
      <c r="D3775">
        <v>2000</v>
      </c>
      <c r="E3775">
        <v>26</v>
      </c>
      <c r="F3775">
        <f>I3775*[1]!wallScanRefl(B3775,G3732,H3732,I3732,K3732)+J3732</f>
        <v>39.031200914965616</v>
      </c>
      <c r="G3775">
        <f t="shared" si="80"/>
        <v>6.5312383571615662</v>
      </c>
      <c r="I3775">
        <f>IF(B3775&gt;H3732,EXP(-1.414*M3732*J3775),1)</f>
        <v>1</v>
      </c>
      <c r="J3775">
        <f>IF(B3775&gt;H3732,B3775-H3732,0)</f>
        <v>0</v>
      </c>
    </row>
    <row r="3776" spans="1:10">
      <c r="A3776">
        <v>42</v>
      </c>
      <c r="B3776">
        <v>-21.68</v>
      </c>
      <c r="C3776">
        <v>10</v>
      </c>
      <c r="D3776">
        <v>2000</v>
      </c>
      <c r="E3776">
        <v>37</v>
      </c>
      <c r="F3776">
        <f>I3776*[1]!wallScanRefl(B3776,G3732,H3732,I3732,K3732)+J3732</f>
        <v>39.031200914965616</v>
      </c>
      <c r="G3776">
        <f t="shared" si="80"/>
        <v>0.1115074907285718</v>
      </c>
      <c r="I3776">
        <f>IF(B3776&gt;H3732,EXP(-1.414*M3732*J3776),1)</f>
        <v>1</v>
      </c>
      <c r="J3776">
        <f>IF(B3776&gt;H3732,B3776-H3732,0)</f>
        <v>0</v>
      </c>
    </row>
    <row r="3777" spans="1:10">
      <c r="A3777">
        <v>43</v>
      </c>
      <c r="B3777">
        <v>-21.734999999999999</v>
      </c>
      <c r="C3777">
        <v>10</v>
      </c>
      <c r="D3777">
        <v>2000</v>
      </c>
      <c r="E3777">
        <v>48</v>
      </c>
      <c r="F3777">
        <f>I3777*[1]!wallScanRefl(B3777,G3732,H3732,I3732,K3732)+J3732</f>
        <v>39.031200914965616</v>
      </c>
      <c r="G3777">
        <f t="shared" si="80"/>
        <v>1.6758199380773666</v>
      </c>
      <c r="I3777">
        <f>IF(B3777&gt;H3732,EXP(-1.414*M3732*J3777),1)</f>
        <v>1</v>
      </c>
      <c r="J3777">
        <f>IF(B3777&gt;H3732,B3777-H3732,0)</f>
        <v>0</v>
      </c>
    </row>
    <row r="3778" spans="1:10">
      <c r="A3778">
        <v>44</v>
      </c>
      <c r="B3778">
        <v>-21.8</v>
      </c>
      <c r="C3778">
        <v>10</v>
      </c>
      <c r="D3778">
        <v>2000</v>
      </c>
      <c r="E3778">
        <v>44</v>
      </c>
      <c r="F3778">
        <f>I3778*[1]!wallScanRefl(B3778,G3732,H3732,I3732,K3732)+J3732</f>
        <v>39.031200914965616</v>
      </c>
      <c r="G3778">
        <f t="shared" si="80"/>
        <v>0.56111282607814839</v>
      </c>
      <c r="I3778">
        <f>IF(B3778&gt;H3732,EXP(-1.414*M3732*J3778),1)</f>
        <v>1</v>
      </c>
      <c r="J3778">
        <f>IF(B3778&gt;H3732,B3778-H3732,0)</f>
        <v>0</v>
      </c>
    </row>
    <row r="3779" spans="1:10">
      <c r="A3779">
        <v>45</v>
      </c>
      <c r="B3779">
        <v>-21.875</v>
      </c>
      <c r="C3779">
        <v>10</v>
      </c>
      <c r="D3779">
        <v>2000</v>
      </c>
      <c r="E3779">
        <v>37</v>
      </c>
      <c r="F3779">
        <f>I3779*[1]!wallScanRefl(B3779,G3732,H3732,I3732,K3732)+J3732</f>
        <v>39.031200914965616</v>
      </c>
      <c r="G3779">
        <f t="shared" si="80"/>
        <v>0.1115074907285718</v>
      </c>
      <c r="I3779">
        <f>IF(B3779&gt;H3732,EXP(-1.414*M3732*J3779),1)</f>
        <v>1</v>
      </c>
      <c r="J3779">
        <f>IF(B3779&gt;H3732,B3779-H3732,0)</f>
        <v>0</v>
      </c>
    </row>
    <row r="3780" spans="1:10">
      <c r="A3780">
        <v>46</v>
      </c>
      <c r="B3780">
        <v>-21.934999999999999</v>
      </c>
      <c r="C3780">
        <v>10</v>
      </c>
      <c r="D3780">
        <v>2000</v>
      </c>
      <c r="E3780">
        <v>46</v>
      </c>
      <c r="F3780">
        <f>I3780*[1]!wallScanRefl(B3780,G3732,H3732,I3732,K3732)+J3732</f>
        <v>39.031200914965616</v>
      </c>
      <c r="G3780">
        <f t="shared" si="80"/>
        <v>1.0557426236429579</v>
      </c>
      <c r="I3780">
        <f>IF(B3780&gt;H3732,EXP(-1.414*M3732*J3780),1)</f>
        <v>1</v>
      </c>
      <c r="J3780">
        <f>IF(B3780&gt;H3732,B3780-H3732,0)</f>
        <v>0</v>
      </c>
    </row>
    <row r="3781" spans="1:10">
      <c r="A3781">
        <v>47</v>
      </c>
      <c r="B3781">
        <v>-21.995000000000001</v>
      </c>
      <c r="C3781">
        <v>10</v>
      </c>
      <c r="D3781">
        <v>2000</v>
      </c>
      <c r="E3781">
        <v>34</v>
      </c>
      <c r="F3781">
        <f>I3781*[1]!wallScanRefl(B3781,G3732,H3732,I3732,K3732)+J3732</f>
        <v>39.031200914965616</v>
      </c>
      <c r="G3781">
        <f t="shared" si="80"/>
        <v>0.7444994896103192</v>
      </c>
      <c r="I3781">
        <f>IF(B3781&gt;H3732,EXP(-1.414*M3732*J3781),1)</f>
        <v>1</v>
      </c>
      <c r="J3781">
        <f>IF(B3781&gt;H3732,B3781-H3732,0)</f>
        <v>0</v>
      </c>
    </row>
    <row r="3782" spans="1:10">
      <c r="A3782">
        <v>48</v>
      </c>
      <c r="B3782">
        <v>-22.07</v>
      </c>
      <c r="C3782">
        <v>10</v>
      </c>
      <c r="D3782">
        <v>2000</v>
      </c>
      <c r="E3782">
        <v>48</v>
      </c>
      <c r="F3782">
        <f>I3782*[1]!wallScanRefl(B3782,G3732,H3732,I3732,K3732)+J3732</f>
        <v>39.031200914965616</v>
      </c>
      <c r="G3782">
        <f t="shared" si="80"/>
        <v>1.6758199380773666</v>
      </c>
      <c r="I3782">
        <f>IF(B3782&gt;H3732,EXP(-1.414*M3732*J3782),1)</f>
        <v>1</v>
      </c>
      <c r="J3782">
        <f>IF(B3782&gt;H3732,B3782-H3732,0)</f>
        <v>0</v>
      </c>
    </row>
    <row r="3783" spans="1:10">
      <c r="A3783">
        <v>49</v>
      </c>
      <c r="B3783">
        <v>-22.135000000000002</v>
      </c>
      <c r="C3783">
        <v>10</v>
      </c>
      <c r="D3783">
        <v>2000</v>
      </c>
      <c r="E3783">
        <v>44</v>
      </c>
      <c r="F3783">
        <f>I3783*[1]!wallScanRefl(B3783,G3732,H3732,I3732,K3732)+J3732</f>
        <v>39.031200914965616</v>
      </c>
      <c r="G3783">
        <f t="shared" si="80"/>
        <v>0.56111282607814839</v>
      </c>
      <c r="I3783">
        <f>IF(B3783&gt;H3732,EXP(-1.414*M3732*J3783),1)</f>
        <v>1</v>
      </c>
      <c r="J3783">
        <f>IF(B3783&gt;H3732,B3783-H3732,0)</f>
        <v>0</v>
      </c>
    </row>
    <row r="3784" spans="1:10">
      <c r="A3784">
        <v>50</v>
      </c>
      <c r="B3784">
        <v>-22.19</v>
      </c>
      <c r="C3784">
        <v>10</v>
      </c>
      <c r="D3784">
        <v>2000</v>
      </c>
      <c r="E3784">
        <v>44</v>
      </c>
      <c r="F3784">
        <f>I3784*[1]!wallScanRefl(B3784,G3732,H3732,I3732,K3732)+J3732</f>
        <v>39.031200914965616</v>
      </c>
      <c r="G3784">
        <f t="shared" si="80"/>
        <v>0.56111282607814839</v>
      </c>
      <c r="I3784">
        <f>IF(B3784&gt;H3732,EXP(-1.414*M3732*J3784),1)</f>
        <v>1</v>
      </c>
      <c r="J3784">
        <f>IF(B3784&gt;H3732,B3784-H3732,0)</f>
        <v>0</v>
      </c>
    </row>
    <row r="3785" spans="1:10">
      <c r="A3785">
        <v>51</v>
      </c>
      <c r="B3785">
        <v>-22.254999999999999</v>
      </c>
      <c r="C3785">
        <v>10</v>
      </c>
      <c r="D3785">
        <v>2000</v>
      </c>
      <c r="E3785">
        <v>31</v>
      </c>
      <c r="F3785">
        <f>I3785*[1]!wallScanRefl(B3785,G3732,H3732,I3732,K3732)+J3732</f>
        <v>39.031200914965616</v>
      </c>
      <c r="G3785">
        <f t="shared" si="80"/>
        <v>2.0806512302111146</v>
      </c>
      <c r="I3785">
        <f>IF(B3785&gt;H3732,EXP(-1.414*M3732*J3785),1)</f>
        <v>1</v>
      </c>
      <c r="J3785">
        <f>IF(B3785&gt;H3732,B3785-H3732,0)</f>
        <v>0</v>
      </c>
    </row>
    <row r="3786" spans="1:10">
      <c r="A3786">
        <v>52</v>
      </c>
      <c r="B3786">
        <v>-22.32</v>
      </c>
      <c r="C3786">
        <v>10</v>
      </c>
      <c r="D3786">
        <v>2000</v>
      </c>
      <c r="E3786">
        <v>24</v>
      </c>
      <c r="F3786">
        <f>I3786*[1]!wallScanRefl(B3786,G3732,H3732,I3732,K3732)+J3732</f>
        <v>39.031200914965616</v>
      </c>
      <c r="G3786">
        <f t="shared" si="80"/>
        <v>9.4140417060859658</v>
      </c>
      <c r="I3786">
        <f>IF(B3786&gt;H3732,EXP(-1.414*M3732*J3786),1)</f>
        <v>1</v>
      </c>
      <c r="J3786">
        <f>IF(B3786&gt;H3732,B3786-H3732,0)</f>
        <v>0</v>
      </c>
    </row>
    <row r="3787" spans="1:10">
      <c r="A3787">
        <v>53</v>
      </c>
      <c r="B3787">
        <v>-22.385000000000002</v>
      </c>
      <c r="C3787">
        <v>11</v>
      </c>
      <c r="D3787">
        <v>2000</v>
      </c>
      <c r="E3787">
        <v>39</v>
      </c>
      <c r="F3787">
        <f>I3787*[1]!wallScanRefl(B3787,G3732,H3732,I3732,K3732)+J3732</f>
        <v>39.031200914965616</v>
      </c>
      <c r="G3787">
        <f t="shared" si="80"/>
        <v>2.4961463966451738E-5</v>
      </c>
      <c r="I3787">
        <f>IF(B3787&gt;H3732,EXP(-1.414*M3732*J3787),1)</f>
        <v>1</v>
      </c>
      <c r="J3787">
        <f>IF(B3787&gt;H3732,B3787-H3732,0)</f>
        <v>0</v>
      </c>
    </row>
    <row r="3788" spans="1:10">
      <c r="A3788">
        <v>54</v>
      </c>
      <c r="B3788">
        <v>-22.45</v>
      </c>
      <c r="C3788">
        <v>11</v>
      </c>
      <c r="D3788">
        <v>2000</v>
      </c>
      <c r="E3788">
        <v>33</v>
      </c>
      <c r="F3788">
        <f>I3788*[1]!wallScanRefl(B3788,G3732,H3732,I3732,K3732)+J3732</f>
        <v>39.031200914965616</v>
      </c>
      <c r="G3788">
        <f t="shared" si="80"/>
        <v>1.1022843780812754</v>
      </c>
      <c r="I3788">
        <f>IF(B3788&gt;H3732,EXP(-1.414*M3732*J3788),1)</f>
        <v>1</v>
      </c>
      <c r="J3788">
        <f>IF(B3788&gt;H3732,B3788-H3732,0)</f>
        <v>0</v>
      </c>
    </row>
    <row r="3789" spans="1:10">
      <c r="A3789">
        <v>55</v>
      </c>
      <c r="B3789">
        <v>-22.52</v>
      </c>
      <c r="C3789">
        <v>10</v>
      </c>
      <c r="D3789">
        <v>2000</v>
      </c>
      <c r="E3789">
        <v>43</v>
      </c>
      <c r="F3789">
        <f>I3789*[1]!wallScanRefl(B3789,G3732,H3732,I3732,K3732)+J3732</f>
        <v>39.031200914965616</v>
      </c>
      <c r="G3789">
        <f t="shared" si="80"/>
        <v>0.36631084133418046</v>
      </c>
      <c r="I3789">
        <f>IF(B3789&gt;H3732,EXP(-1.414*M3732*J3789),1)</f>
        <v>1</v>
      </c>
      <c r="J3789">
        <f>IF(B3789&gt;H3732,B3789-H3732,0)</f>
        <v>0</v>
      </c>
    </row>
    <row r="3790" spans="1:10">
      <c r="A3790">
        <v>56</v>
      </c>
      <c r="B3790">
        <v>-22.574999999999999</v>
      </c>
      <c r="C3790">
        <v>10</v>
      </c>
      <c r="D3790">
        <v>2000</v>
      </c>
      <c r="E3790">
        <v>40</v>
      </c>
      <c r="F3790">
        <f>I3790*[1]!wallScanRefl(B3790,G3732,H3732,I3732,K3732)+J3732</f>
        <v>39.031200914965616</v>
      </c>
      <c r="G3790">
        <f t="shared" si="80"/>
        <v>2.3464291679086476E-2</v>
      </c>
      <c r="I3790">
        <f>IF(B3790&gt;H3732,EXP(-1.414*M3732*J3790),1)</f>
        <v>1</v>
      </c>
      <c r="J3790">
        <f>IF(B3790&gt;H3732,B3790-H3732,0)</f>
        <v>0</v>
      </c>
    </row>
    <row r="3791" spans="1:10">
      <c r="A3791">
        <v>57</v>
      </c>
      <c r="B3791">
        <v>-22.645</v>
      </c>
      <c r="C3791">
        <v>10</v>
      </c>
      <c r="D3791">
        <v>2000</v>
      </c>
      <c r="E3791">
        <v>31</v>
      </c>
      <c r="F3791">
        <f>I3791*[1]!wallScanRefl(B3791,G3732,H3732,I3732,K3732)+J3732</f>
        <v>39.031200914965616</v>
      </c>
      <c r="G3791">
        <f t="shared" si="80"/>
        <v>2.0806512302111146</v>
      </c>
      <c r="I3791">
        <f>IF(B3791&gt;H3732,EXP(-1.414*M3732*J3791),1)</f>
        <v>1</v>
      </c>
      <c r="J3791">
        <f>IF(B3791&gt;H3732,B3791-H3732,0)</f>
        <v>0</v>
      </c>
    </row>
    <row r="3792" spans="1:10">
      <c r="A3792">
        <v>58</v>
      </c>
      <c r="B3792">
        <v>-22.715</v>
      </c>
      <c r="C3792">
        <v>10</v>
      </c>
      <c r="D3792">
        <v>2000</v>
      </c>
      <c r="E3792">
        <v>46</v>
      </c>
      <c r="F3792">
        <f>I3792*[1]!wallScanRefl(B3792,G3732,H3732,I3732,K3732)+J3732</f>
        <v>39.031200914965616</v>
      </c>
      <c r="G3792">
        <f t="shared" si="80"/>
        <v>1.0557426236429579</v>
      </c>
      <c r="I3792">
        <f>IF(B3792&gt;H3732,EXP(-1.414*M3732*J3792),1)</f>
        <v>1</v>
      </c>
      <c r="J3792">
        <f>IF(B3792&gt;H3732,B3792-H3732,0)</f>
        <v>0</v>
      </c>
    </row>
    <row r="3793" spans="1:10">
      <c r="A3793">
        <v>59</v>
      </c>
      <c r="B3793">
        <v>-22.78</v>
      </c>
      <c r="C3793">
        <v>10</v>
      </c>
      <c r="D3793">
        <v>2000</v>
      </c>
      <c r="E3793">
        <v>38</v>
      </c>
      <c r="F3793">
        <f>I3793*[1]!wallScanRefl(B3793,G3732,H3732,I3732,K3732)+J3732</f>
        <v>39.031200914965616</v>
      </c>
      <c r="G3793">
        <f t="shared" si="80"/>
        <v>2.7983561237524317E-2</v>
      </c>
      <c r="I3793">
        <f>IF(B3793&gt;H3732,EXP(-1.414*M3732*J3793),1)</f>
        <v>1</v>
      </c>
      <c r="J3793">
        <f>IF(B3793&gt;H3732,B3793-H3732,0)</f>
        <v>0</v>
      </c>
    </row>
    <row r="3794" spans="1:10">
      <c r="A3794">
        <v>60</v>
      </c>
      <c r="B3794">
        <v>-22.84</v>
      </c>
      <c r="C3794">
        <v>10</v>
      </c>
      <c r="D3794">
        <v>2000</v>
      </c>
      <c r="E3794">
        <v>45</v>
      </c>
      <c r="F3794">
        <f>I3794*[1]!wallScanRefl(B3794,G3732,H3732,I3732,K3732)+J3732</f>
        <v>39.031200914965616</v>
      </c>
      <c r="G3794">
        <f t="shared" si="80"/>
        <v>0.79170138927793987</v>
      </c>
      <c r="I3794">
        <f>IF(B3794&gt;H3732,EXP(-1.414*M3732*J3794),1)</f>
        <v>1</v>
      </c>
      <c r="J3794">
        <f>IF(B3794&gt;H3732,B3794-H3732,0)</f>
        <v>0</v>
      </c>
    </row>
    <row r="3795" spans="1:10">
      <c r="A3795">
        <v>61</v>
      </c>
      <c r="B3795">
        <v>-22.905000000000001</v>
      </c>
      <c r="C3795">
        <v>11</v>
      </c>
      <c r="D3795">
        <v>2000</v>
      </c>
      <c r="E3795">
        <v>45</v>
      </c>
      <c r="F3795">
        <f>I3795*[1]!wallScanRefl(B3795,G3732,H3732,I3732,K3732)+J3732</f>
        <v>39.031200914965616</v>
      </c>
      <c r="G3795">
        <f t="shared" si="80"/>
        <v>0.79170138927793987</v>
      </c>
      <c r="I3795">
        <f>IF(B3795&gt;H3732,EXP(-1.414*M3732*J3795),1)</f>
        <v>1</v>
      </c>
      <c r="J3795">
        <f>IF(B3795&gt;H3732,B3795-H3732,0)</f>
        <v>0</v>
      </c>
    </row>
    <row r="3796" spans="1:10">
      <c r="A3796">
        <v>62</v>
      </c>
      <c r="B3796">
        <v>-22.975000000000001</v>
      </c>
      <c r="C3796">
        <v>10</v>
      </c>
      <c r="D3796">
        <v>2000</v>
      </c>
      <c r="E3796">
        <v>44</v>
      </c>
      <c r="F3796">
        <f>I3796*[1]!wallScanRefl(B3796,G3732,H3732,I3732,K3732)+J3732</f>
        <v>39.031200914965616</v>
      </c>
      <c r="G3796">
        <f t="shared" si="80"/>
        <v>0.56111282607814839</v>
      </c>
      <c r="I3796">
        <f>IF(B3796&gt;H3732,EXP(-1.414*M3732*J3796),1)</f>
        <v>1</v>
      </c>
      <c r="J3796">
        <f>IF(B3796&gt;H3732,B3796-H3732,0)</f>
        <v>0</v>
      </c>
    </row>
    <row r="3797" spans="1:10">
      <c r="A3797">
        <v>63</v>
      </c>
      <c r="B3797">
        <v>-23.04</v>
      </c>
      <c r="C3797">
        <v>10</v>
      </c>
      <c r="D3797">
        <v>2000</v>
      </c>
      <c r="E3797">
        <v>33</v>
      </c>
      <c r="F3797">
        <f>I3797*[1]!wallScanRefl(B3797,G3732,H3732,I3732,K3732)+J3732</f>
        <v>39.031200914965616</v>
      </c>
      <c r="G3797">
        <f t="shared" si="80"/>
        <v>1.1022843780812754</v>
      </c>
      <c r="I3797">
        <f>IF(B3797&gt;H3732,EXP(-1.414*M3732*J3797),1)</f>
        <v>1</v>
      </c>
      <c r="J3797">
        <f>IF(B3797&gt;H3732,B3797-H3732,0)</f>
        <v>0</v>
      </c>
    </row>
    <row r="3798" spans="1:10">
      <c r="A3798">
        <v>64</v>
      </c>
      <c r="B3798">
        <v>-23.1</v>
      </c>
      <c r="C3798">
        <v>10</v>
      </c>
      <c r="D3798">
        <v>2000</v>
      </c>
      <c r="E3798">
        <v>41</v>
      </c>
      <c r="F3798">
        <f>I3798*[1]!wallScanRefl(B3798,G3732,H3732,I3732,K3732)+J3732</f>
        <v>39.031200914965616</v>
      </c>
      <c r="G3798">
        <f t="shared" si="80"/>
        <v>9.4540727737371377E-2</v>
      </c>
      <c r="I3798">
        <f>IF(B3798&gt;H3732,EXP(-1.414*M3732*J3798),1)</f>
        <v>1</v>
      </c>
      <c r="J3798">
        <f>IF(B3798&gt;H3732,B3798-H3732,0)</f>
        <v>0</v>
      </c>
    </row>
    <row r="3799" spans="1:10">
      <c r="A3799">
        <v>65</v>
      </c>
      <c r="B3799">
        <v>-23.17</v>
      </c>
      <c r="C3799">
        <v>10</v>
      </c>
      <c r="D3799">
        <v>2000</v>
      </c>
      <c r="E3799">
        <v>44</v>
      </c>
      <c r="F3799">
        <f>I3799*[1]!wallScanRefl(B3799,G3732,H3732,I3732,K3732)+J3732</f>
        <v>39.031200914965616</v>
      </c>
      <c r="G3799">
        <f t="shared" si="80"/>
        <v>0.56111282607814839</v>
      </c>
      <c r="I3799">
        <f>IF(B3799&gt;H3732,EXP(-1.414*M3732*J3799),1)</f>
        <v>1</v>
      </c>
      <c r="J3799">
        <f>IF(B3799&gt;H3732,B3799-H3732,0)</f>
        <v>0</v>
      </c>
    </row>
    <row r="3800" spans="1:10">
      <c r="A3800">
        <v>66</v>
      </c>
      <c r="B3800">
        <v>-23.234999999999999</v>
      </c>
      <c r="C3800">
        <v>11</v>
      </c>
      <c r="D3800">
        <v>2000</v>
      </c>
      <c r="E3800">
        <v>39</v>
      </c>
      <c r="F3800">
        <f>I3800*[1]!wallScanRefl(B3800,G3732,H3732,I3732,K3732)+J3732</f>
        <v>39.031200914965616</v>
      </c>
      <c r="G3800">
        <f t="shared" ref="G3800:G3809" si="81">(F3800-E3800)^2/E3800</f>
        <v>2.4961463966451738E-5</v>
      </c>
      <c r="I3800">
        <f>IF(B3800&gt;H3732,EXP(-1.414*M3732*J3800),1)</f>
        <v>1</v>
      </c>
      <c r="J3800">
        <f>IF(B3800&gt;H3732,B3800-H3732,0)</f>
        <v>0</v>
      </c>
    </row>
    <row r="3801" spans="1:10">
      <c r="A3801">
        <v>67</v>
      </c>
      <c r="B3801">
        <v>-23.305</v>
      </c>
      <c r="C3801">
        <v>10</v>
      </c>
      <c r="D3801">
        <v>2000</v>
      </c>
      <c r="E3801">
        <v>45</v>
      </c>
      <c r="F3801">
        <f>I3801*[1]!wallScanRefl(B3801,G3732,H3732,I3732,K3732)+J3732</f>
        <v>39.031200914965616</v>
      </c>
      <c r="G3801">
        <f t="shared" si="81"/>
        <v>0.79170138927793987</v>
      </c>
      <c r="I3801">
        <f>IF(B3801&gt;H3732,EXP(-1.414*M3732*J3801),1)</f>
        <v>1</v>
      </c>
      <c r="J3801">
        <f>IF(B3801&gt;H3732,B3801-H3732,0)</f>
        <v>0</v>
      </c>
    </row>
    <row r="3802" spans="1:10">
      <c r="A3802">
        <v>68</v>
      </c>
      <c r="B3802">
        <v>-23.36</v>
      </c>
      <c r="C3802">
        <v>10</v>
      </c>
      <c r="D3802">
        <v>2000</v>
      </c>
      <c r="E3802">
        <v>50</v>
      </c>
      <c r="F3802">
        <f>I3802*[1]!wallScanRefl(B3802,G3732,H3732,I3732,K3732)+J3732</f>
        <v>39.031200914965616</v>
      </c>
      <c r="G3802">
        <f t="shared" si="81"/>
        <v>2.4062910673570226</v>
      </c>
      <c r="I3802">
        <f>IF(B3802&gt;H3732,EXP(-1.414*M3732*J3802),1)</f>
        <v>1</v>
      </c>
      <c r="J3802">
        <f>IF(B3802&gt;H3732,B3802-H3732,0)</f>
        <v>0</v>
      </c>
    </row>
    <row r="3803" spans="1:10">
      <c r="A3803">
        <v>69</v>
      </c>
      <c r="B3803">
        <v>-23.43</v>
      </c>
      <c r="C3803">
        <v>10</v>
      </c>
      <c r="D3803">
        <v>2000</v>
      </c>
      <c r="E3803">
        <v>38</v>
      </c>
      <c r="F3803">
        <f>I3803*[1]!wallScanRefl(B3803,G3732,H3732,I3732,K3732)+J3732</f>
        <v>39.031200914965616</v>
      </c>
      <c r="G3803">
        <f t="shared" si="81"/>
        <v>2.7983561237524317E-2</v>
      </c>
      <c r="I3803">
        <f>IF(B3803&gt;H3732,EXP(-1.414*M3732*J3803),1)</f>
        <v>1</v>
      </c>
      <c r="J3803">
        <f>IF(B3803&gt;H3732,B3803-H3732,0)</f>
        <v>0</v>
      </c>
    </row>
    <row r="3804" spans="1:10">
      <c r="A3804">
        <v>70</v>
      </c>
      <c r="B3804">
        <v>-23.495000000000001</v>
      </c>
      <c r="C3804">
        <v>10</v>
      </c>
      <c r="D3804">
        <v>2000</v>
      </c>
      <c r="E3804">
        <v>37</v>
      </c>
      <c r="F3804">
        <f>I3804*[1]!wallScanRefl(B3804,G3732,H3732,I3732,K3732)+J3732</f>
        <v>39.031200914965616</v>
      </c>
      <c r="G3804">
        <f t="shared" si="81"/>
        <v>0.1115074907285718</v>
      </c>
      <c r="I3804">
        <f>IF(B3804&gt;H3732,EXP(-1.414*M3732*J3804),1)</f>
        <v>1</v>
      </c>
      <c r="J3804">
        <f>IF(B3804&gt;H3732,B3804-H3732,0)</f>
        <v>0</v>
      </c>
    </row>
    <row r="3805" spans="1:10">
      <c r="A3805">
        <v>71</v>
      </c>
      <c r="B3805">
        <v>-23.56</v>
      </c>
      <c r="C3805">
        <v>10</v>
      </c>
      <c r="D3805">
        <v>2000</v>
      </c>
      <c r="E3805">
        <v>44</v>
      </c>
      <c r="F3805">
        <f>I3805*[1]!wallScanRefl(B3805,G3732,H3732,I3732,K3732)+J3732</f>
        <v>39.031200914965616</v>
      </c>
      <c r="G3805">
        <f t="shared" si="81"/>
        <v>0.56111282607814839</v>
      </c>
      <c r="I3805">
        <f>IF(B3805&gt;H3732,EXP(-1.414*M3732*J3805),1)</f>
        <v>1</v>
      </c>
      <c r="J3805">
        <f>IF(B3805&gt;H3732,B3805-H3732,0)</f>
        <v>0</v>
      </c>
    </row>
    <row r="3806" spans="1:10">
      <c r="A3806">
        <v>72</v>
      </c>
      <c r="B3806">
        <v>-23.625</v>
      </c>
      <c r="C3806">
        <v>10</v>
      </c>
      <c r="D3806">
        <v>2000</v>
      </c>
      <c r="E3806">
        <v>32</v>
      </c>
      <c r="F3806">
        <f>I3806*[1]!wallScanRefl(B3806,G3732,H3732,I3732,K3732)+J3732</f>
        <v>39.031200914965616</v>
      </c>
      <c r="G3806">
        <f t="shared" si="81"/>
        <v>1.5449308220816662</v>
      </c>
      <c r="I3806">
        <f>IF(B3806&gt;H3732,EXP(-1.414*M3732*J3806),1)</f>
        <v>1</v>
      </c>
      <c r="J3806">
        <f>IF(B3806&gt;H3732,B3806-H3732,0)</f>
        <v>0</v>
      </c>
    </row>
    <row r="3807" spans="1:10">
      <c r="A3807">
        <v>73</v>
      </c>
      <c r="B3807">
        <v>-23.69</v>
      </c>
      <c r="C3807">
        <v>10</v>
      </c>
      <c r="D3807">
        <v>2000</v>
      </c>
      <c r="E3807">
        <v>38</v>
      </c>
      <c r="F3807">
        <f>I3807*[1]!wallScanRefl(B3807,G3732,H3732,I3732,K3732)+J3732</f>
        <v>39.031200914965616</v>
      </c>
      <c r="G3807">
        <f t="shared" si="81"/>
        <v>2.7983561237524317E-2</v>
      </c>
      <c r="I3807">
        <f>IF(B3807&gt;H3732,EXP(-1.414*M3732*J3807),1)</f>
        <v>1</v>
      </c>
      <c r="J3807">
        <f>IF(B3807&gt;H3732,B3807-H3732,0)</f>
        <v>0</v>
      </c>
    </row>
    <row r="3808" spans="1:10">
      <c r="A3808">
        <v>74</v>
      </c>
      <c r="B3808">
        <v>-23.754999999999999</v>
      </c>
      <c r="C3808">
        <v>10</v>
      </c>
      <c r="D3808">
        <v>2000</v>
      </c>
      <c r="E3808">
        <v>36</v>
      </c>
      <c r="F3808">
        <f>I3808*[1]!wallScanRefl(B3808,G3732,H3732,I3732,K3732)+J3732</f>
        <v>39.031200914965616</v>
      </c>
      <c r="G3808">
        <f t="shared" si="81"/>
        <v>0.25522719408023303</v>
      </c>
      <c r="I3808">
        <f>IF(B3808&gt;H3732,EXP(-1.414*M3732*J3808),1)</f>
        <v>1</v>
      </c>
      <c r="J3808">
        <f>IF(B3808&gt;H3732,B3808-H3732,0)</f>
        <v>0</v>
      </c>
    </row>
    <row r="3809" spans="1:13">
      <c r="A3809">
        <v>75</v>
      </c>
      <c r="B3809">
        <v>-23.815000000000001</v>
      </c>
      <c r="C3809">
        <v>11</v>
      </c>
      <c r="D3809">
        <v>2000</v>
      </c>
      <c r="E3809">
        <v>49</v>
      </c>
      <c r="F3809">
        <f>I3809*[1]!wallScanRefl(B3809,G3732,H3732,I3732,K3732)+J3732</f>
        <v>39.031200914965616</v>
      </c>
      <c r="G3809">
        <f t="shared" si="81"/>
        <v>2.0281011264853546</v>
      </c>
      <c r="I3809">
        <f>IF(B3809&gt;H3732,EXP(-1.414*M3732*J3809),1)</f>
        <v>1</v>
      </c>
      <c r="J3809">
        <f>IF(B3809&gt;H3732,B3809-H3732,0)</f>
        <v>0</v>
      </c>
    </row>
    <row r="3810" spans="1:13">
      <c r="A3810" t="s">
        <v>0</v>
      </c>
    </row>
    <row r="3811" spans="1:13">
      <c r="A3811" t="s">
        <v>0</v>
      </c>
    </row>
    <row r="3812" spans="1:13">
      <c r="A3812" t="s">
        <v>0</v>
      </c>
    </row>
    <row r="3813" spans="1:13">
      <c r="A3813" t="s">
        <v>0</v>
      </c>
    </row>
    <row r="3814" spans="1:13">
      <c r="A3814" t="s">
        <v>96</v>
      </c>
    </row>
    <row r="3815" spans="1:13">
      <c r="A3815" t="s">
        <v>2</v>
      </c>
    </row>
    <row r="3816" spans="1:13">
      <c r="A3816" t="s">
        <v>15</v>
      </c>
    </row>
    <row r="3817" spans="1:13">
      <c r="A3817" t="s">
        <v>4</v>
      </c>
    </row>
    <row r="3818" spans="1:13">
      <c r="A3818" t="s">
        <v>5</v>
      </c>
    </row>
    <row r="3819" spans="1:13">
      <c r="A3819" t="s">
        <v>6</v>
      </c>
    </row>
    <row r="3820" spans="1:13">
      <c r="A3820" t="s">
        <v>7</v>
      </c>
    </row>
    <row r="3821" spans="1:13">
      <c r="A3821" t="s">
        <v>97</v>
      </c>
    </row>
    <row r="3822" spans="1:13">
      <c r="A3822" t="s">
        <v>9</v>
      </c>
    </row>
    <row r="3823" spans="1:13">
      <c r="A3823" t="s">
        <v>10</v>
      </c>
      <c r="G3823" t="s">
        <v>159</v>
      </c>
      <c r="H3823" t="s">
        <v>160</v>
      </c>
      <c r="I3823" t="s">
        <v>161</v>
      </c>
      <c r="J3823" t="s">
        <v>162</v>
      </c>
      <c r="K3823" t="s">
        <v>109</v>
      </c>
      <c r="M3823" t="s">
        <v>163</v>
      </c>
    </row>
    <row r="3824" spans="1:13">
      <c r="A3824" t="s">
        <v>11</v>
      </c>
      <c r="G3824">
        <v>163.5143950162562</v>
      </c>
      <c r="H3824">
        <v>-20.851723256853862</v>
      </c>
      <c r="I3824">
        <v>0.8653553623802126</v>
      </c>
      <c r="J3824">
        <v>39.244688689638537</v>
      </c>
      <c r="K3824">
        <v>90</v>
      </c>
      <c r="M3824">
        <v>0</v>
      </c>
    </row>
    <row r="3825" spans="1:10">
      <c r="A3825" t="s">
        <v>0</v>
      </c>
    </row>
    <row r="3826" spans="1:10">
      <c r="A3826" t="s">
        <v>130</v>
      </c>
      <c r="B3826" t="s">
        <v>123</v>
      </c>
      <c r="C3826" t="s">
        <v>112</v>
      </c>
      <c r="D3826" t="s">
        <v>129</v>
      </c>
      <c r="E3826" t="s">
        <v>128</v>
      </c>
      <c r="F3826" t="s">
        <v>164</v>
      </c>
      <c r="G3826" t="s">
        <v>165</v>
      </c>
      <c r="H3826" t="s">
        <v>166</v>
      </c>
      <c r="I3826" t="s">
        <v>167</v>
      </c>
      <c r="J3826" t="s">
        <v>157</v>
      </c>
    </row>
    <row r="3827" spans="1:10">
      <c r="A3827">
        <v>1</v>
      </c>
      <c r="B3827">
        <v>-18.989999999999998</v>
      </c>
      <c r="C3827">
        <v>10</v>
      </c>
      <c r="D3827">
        <v>2000</v>
      </c>
      <c r="E3827">
        <v>213</v>
      </c>
      <c r="F3827">
        <f>I3827*[1]!wallScanRefl(B3827,G3824,H3824,I3824,K3824)+J3824</f>
        <v>202.75908370589474</v>
      </c>
      <c r="G3827">
        <f>(F3827-E3827)^2/E3827</f>
        <v>0.49237730771300769</v>
      </c>
      <c r="H3827">
        <f>SUM(G3827:G3901)/(COUNT(G3827:G3901)-4)</f>
        <v>0.9738415633923424</v>
      </c>
      <c r="I3827">
        <f>IF(B3827&gt;H3824,EXP(-1.414*M3824*J3827),1)</f>
        <v>1</v>
      </c>
      <c r="J3827">
        <f>IF(B3827&gt;H3824,B3827-H3824,0)</f>
        <v>1.861723256853864</v>
      </c>
    </row>
    <row r="3828" spans="1:10">
      <c r="A3828">
        <v>2</v>
      </c>
      <c r="B3828">
        <v>-19.079999999999998</v>
      </c>
      <c r="C3828">
        <v>10</v>
      </c>
      <c r="D3828">
        <v>2000</v>
      </c>
      <c r="E3828">
        <v>207</v>
      </c>
      <c r="F3828">
        <f>I3828*[1]!wallScanRefl(B3828,G3824,H3824,I3824,K3824)+J3824</f>
        <v>202.75908370589474</v>
      </c>
      <c r="G3828">
        <f t="shared" ref="G3828:G3891" si="82">(F3828-E3828)^2/E3828</f>
        <v>8.688585030728263E-2</v>
      </c>
      <c r="I3828">
        <f>IF(B3828&gt;H3824,EXP(-1.414*M3824*J3828),1)</f>
        <v>1</v>
      </c>
      <c r="J3828">
        <f>IF(B3828&gt;H3824,B3828-H3824,0)</f>
        <v>1.7717232568538641</v>
      </c>
    </row>
    <row r="3829" spans="1:10">
      <c r="A3829">
        <v>3</v>
      </c>
      <c r="B3829">
        <v>-19.135000000000002</v>
      </c>
      <c r="C3829">
        <v>10</v>
      </c>
      <c r="D3829">
        <v>2000</v>
      </c>
      <c r="E3829">
        <v>207</v>
      </c>
      <c r="F3829">
        <f>I3829*[1]!wallScanRefl(B3829,G3824,H3824,I3824,K3824)+J3824</f>
        <v>202.75908370589474</v>
      </c>
      <c r="G3829">
        <f t="shared" si="82"/>
        <v>8.688585030728263E-2</v>
      </c>
      <c r="I3829">
        <f>IF(B3829&gt;H3824,EXP(-1.414*M3824*J3829),1)</f>
        <v>1</v>
      </c>
      <c r="J3829">
        <f>IF(B3829&gt;H3824,B3829-H3824,0)</f>
        <v>1.7167232568538608</v>
      </c>
    </row>
    <row r="3830" spans="1:10">
      <c r="A3830">
        <v>4</v>
      </c>
      <c r="B3830">
        <v>-19.2</v>
      </c>
      <c r="C3830">
        <v>10</v>
      </c>
      <c r="D3830">
        <v>2000</v>
      </c>
      <c r="E3830">
        <v>219</v>
      </c>
      <c r="F3830">
        <f>I3830*[1]!wallScanRefl(B3830,G3824,H3824,I3824,K3824)+J3824</f>
        <v>202.75908370589474</v>
      </c>
      <c r="G3830">
        <f t="shared" si="82"/>
        <v>1.2044171784115698</v>
      </c>
      <c r="I3830">
        <f>IF(B3830&gt;H3824,EXP(-1.414*M3824*J3830),1)</f>
        <v>1</v>
      </c>
      <c r="J3830">
        <f>IF(B3830&gt;H3824,B3830-H3824,0)</f>
        <v>1.6517232568538631</v>
      </c>
    </row>
    <row r="3831" spans="1:10">
      <c r="A3831">
        <v>5</v>
      </c>
      <c r="B3831">
        <v>-19.265000000000001</v>
      </c>
      <c r="C3831">
        <v>10</v>
      </c>
      <c r="D3831">
        <v>2000</v>
      </c>
      <c r="E3831">
        <v>189</v>
      </c>
      <c r="F3831">
        <f>I3831*[1]!wallScanRefl(B3831,G3824,H3824,I3824,K3824)+J3824</f>
        <v>202.75908370589474</v>
      </c>
      <c r="G3831">
        <f t="shared" si="82"/>
        <v>1.0016528276498311</v>
      </c>
      <c r="I3831">
        <f>IF(B3831&gt;H3824,EXP(-1.414*M3824*J3831),1)</f>
        <v>1</v>
      </c>
      <c r="J3831">
        <f>IF(B3831&gt;H3824,B3831-H3824,0)</f>
        <v>1.5867232568538618</v>
      </c>
    </row>
    <row r="3832" spans="1:10">
      <c r="A3832">
        <v>6</v>
      </c>
      <c r="B3832">
        <v>-19.335000000000001</v>
      </c>
      <c r="C3832">
        <v>10</v>
      </c>
      <c r="D3832">
        <v>2000</v>
      </c>
      <c r="E3832">
        <v>203</v>
      </c>
      <c r="F3832">
        <f>I3832*[1]!wallScanRefl(B3832,G3824,H3824,I3824,K3824)+J3824</f>
        <v>202.75908370589474</v>
      </c>
      <c r="G3832">
        <f t="shared" si="82"/>
        <v>2.8591458505129459E-4</v>
      </c>
      <c r="I3832">
        <f>IF(B3832&gt;H3824,EXP(-1.414*M3824*J3832),1)</f>
        <v>1</v>
      </c>
      <c r="J3832">
        <f>IF(B3832&gt;H3824,B3832-H3824,0)</f>
        <v>1.5167232568538616</v>
      </c>
    </row>
    <row r="3833" spans="1:10">
      <c r="A3833">
        <v>7</v>
      </c>
      <c r="B3833">
        <v>-19.395</v>
      </c>
      <c r="C3833">
        <v>10</v>
      </c>
      <c r="D3833">
        <v>2000</v>
      </c>
      <c r="E3833">
        <v>244</v>
      </c>
      <c r="F3833">
        <f>I3833*[1]!wallScanRefl(B3833,G3824,H3824,I3824,K3824)+J3824</f>
        <v>202.75908370589474</v>
      </c>
      <c r="G3833">
        <f t="shared" si="82"/>
        <v>6.9705458064647408</v>
      </c>
      <c r="I3833">
        <f>IF(B3833&gt;H3824,EXP(-1.414*M3824*J3833),1)</f>
        <v>1</v>
      </c>
      <c r="J3833">
        <f>IF(B3833&gt;H3824,B3833-H3824,0)</f>
        <v>1.4567232568538628</v>
      </c>
    </row>
    <row r="3834" spans="1:10">
      <c r="A3834">
        <v>8</v>
      </c>
      <c r="B3834">
        <v>-19.46</v>
      </c>
      <c r="C3834">
        <v>10</v>
      </c>
      <c r="D3834">
        <v>2000</v>
      </c>
      <c r="E3834">
        <v>207</v>
      </c>
      <c r="F3834">
        <f>I3834*[1]!wallScanRefl(B3834,G3824,H3824,I3824,K3824)+J3824</f>
        <v>202.75908370589474</v>
      </c>
      <c r="G3834">
        <f t="shared" si="82"/>
        <v>8.688585030728263E-2</v>
      </c>
      <c r="I3834">
        <f>IF(B3834&gt;H3824,EXP(-1.414*M3824*J3834),1)</f>
        <v>1</v>
      </c>
      <c r="J3834">
        <f>IF(B3834&gt;H3824,B3834-H3824,0)</f>
        <v>1.3917232568538616</v>
      </c>
    </row>
    <row r="3835" spans="1:10">
      <c r="A3835">
        <v>9</v>
      </c>
      <c r="B3835">
        <v>-19.524999999999999</v>
      </c>
      <c r="C3835">
        <v>10</v>
      </c>
      <c r="D3835">
        <v>2000</v>
      </c>
      <c r="E3835">
        <v>217</v>
      </c>
      <c r="F3835">
        <f>I3835*[1]!wallScanRefl(B3835,G3824,H3824,I3824,K3824)+J3824</f>
        <v>202.75908370589474</v>
      </c>
      <c r="G3835">
        <f t="shared" si="82"/>
        <v>0.93457924836733974</v>
      </c>
      <c r="I3835">
        <f>IF(B3835&gt;H3824,EXP(-1.414*M3824*J3835),1)</f>
        <v>1</v>
      </c>
      <c r="J3835">
        <f>IF(B3835&gt;H3824,B3835-H3824,0)</f>
        <v>1.3267232568538638</v>
      </c>
    </row>
    <row r="3836" spans="1:10">
      <c r="A3836">
        <v>10</v>
      </c>
      <c r="B3836">
        <v>-19.594999999999999</v>
      </c>
      <c r="C3836">
        <v>11</v>
      </c>
      <c r="D3836">
        <v>2000</v>
      </c>
      <c r="E3836">
        <v>206</v>
      </c>
      <c r="F3836">
        <f>I3836*[1]!wallScanRefl(B3836,G3824,H3824,I3824,K3824)+J3824</f>
        <v>202.75908370589474</v>
      </c>
      <c r="G3836">
        <f t="shared" si="82"/>
        <v>5.0988050608723204E-2</v>
      </c>
      <c r="I3836">
        <f>IF(B3836&gt;H3824,EXP(-1.414*M3824*J3836),1)</f>
        <v>1</v>
      </c>
      <c r="J3836">
        <f>IF(B3836&gt;H3824,B3836-H3824,0)</f>
        <v>1.2567232568538635</v>
      </c>
    </row>
    <row r="3837" spans="1:10">
      <c r="A3837">
        <v>11</v>
      </c>
      <c r="B3837">
        <v>-19.66</v>
      </c>
      <c r="C3837">
        <v>11</v>
      </c>
      <c r="D3837">
        <v>2000</v>
      </c>
      <c r="E3837">
        <v>212</v>
      </c>
      <c r="F3837">
        <f>I3837*[1]!wallScanRefl(B3837,G3824,H3824,I3824,K3824)+J3824</f>
        <v>202.75908370589474</v>
      </c>
      <c r="G3837">
        <f t="shared" si="82"/>
        <v>0.40280440544650997</v>
      </c>
      <c r="I3837">
        <f>IF(B3837&gt;H3824,EXP(-1.414*M3824*J3837),1)</f>
        <v>1</v>
      </c>
      <c r="J3837">
        <f>IF(B3837&gt;H3824,B3837-H3824,0)</f>
        <v>1.1917232568538623</v>
      </c>
    </row>
    <row r="3838" spans="1:10">
      <c r="A3838">
        <v>12</v>
      </c>
      <c r="B3838">
        <v>-19.725000000000001</v>
      </c>
      <c r="C3838">
        <v>11</v>
      </c>
      <c r="D3838">
        <v>2000</v>
      </c>
      <c r="E3838">
        <v>195</v>
      </c>
      <c r="F3838">
        <f>I3838*[1]!wallScanRefl(B3838,G3824,H3824,I3824,K3824)+J3824</f>
        <v>202.75908370589474</v>
      </c>
      <c r="G3838">
        <f t="shared" si="82"/>
        <v>0.30873528182092941</v>
      </c>
      <c r="I3838">
        <f>IF(B3838&gt;H3824,EXP(-1.414*M3824*J3838),1)</f>
        <v>1</v>
      </c>
      <c r="J3838">
        <f>IF(B3838&gt;H3824,B3838-H3824,0)</f>
        <v>1.126723256853861</v>
      </c>
    </row>
    <row r="3839" spans="1:10">
      <c r="A3839">
        <v>13</v>
      </c>
      <c r="B3839">
        <v>-19.785</v>
      </c>
      <c r="C3839">
        <v>10</v>
      </c>
      <c r="D3839">
        <v>2000</v>
      </c>
      <c r="E3839">
        <v>174</v>
      </c>
      <c r="F3839">
        <f>I3839*[1]!wallScanRefl(B3839,G3824,H3824,I3824,K3824)+J3824</f>
        <v>202.75908370589474</v>
      </c>
      <c r="G3839">
        <f t="shared" si="82"/>
        <v>4.7533614689808061</v>
      </c>
      <c r="I3839">
        <f>IF(B3839&gt;H3824,EXP(-1.414*M3824*J3839),1)</f>
        <v>1</v>
      </c>
      <c r="J3839">
        <f>IF(B3839&gt;H3824,B3839-H3824,0)</f>
        <v>1.0667232568538623</v>
      </c>
    </row>
    <row r="3840" spans="1:10">
      <c r="A3840">
        <v>14</v>
      </c>
      <c r="B3840">
        <v>-19.850000000000001</v>
      </c>
      <c r="C3840">
        <v>10</v>
      </c>
      <c r="D3840">
        <v>2000</v>
      </c>
      <c r="E3840">
        <v>190</v>
      </c>
      <c r="F3840">
        <f>I3840*[1]!wallScanRefl(B3840,G3824,H3824,I3824,K3824)+J3824</f>
        <v>202.75908370589474</v>
      </c>
      <c r="G3840">
        <f t="shared" si="82"/>
        <v>0.85681166849488744</v>
      </c>
      <c r="I3840">
        <f>IF(B3840&gt;H3824,EXP(-1.414*M3824*J3840),1)</f>
        <v>1</v>
      </c>
      <c r="J3840">
        <f>IF(B3840&gt;H3824,B3840-H3824,0)</f>
        <v>1.001723256853861</v>
      </c>
    </row>
    <row r="3841" spans="1:10">
      <c r="A3841">
        <v>15</v>
      </c>
      <c r="B3841">
        <v>-19.914999999999999</v>
      </c>
      <c r="C3841">
        <v>10</v>
      </c>
      <c r="D3841">
        <v>2000</v>
      </c>
      <c r="E3841">
        <v>212</v>
      </c>
      <c r="F3841">
        <f>I3841*[1]!wallScanRefl(B3841,G3824,H3824,I3824,K3824)+J3824</f>
        <v>202.75908370589474</v>
      </c>
      <c r="G3841">
        <f t="shared" si="82"/>
        <v>0.40280440544650997</v>
      </c>
      <c r="I3841">
        <f>IF(B3841&gt;H3824,EXP(-1.414*M3824*J3841),1)</f>
        <v>1</v>
      </c>
      <c r="J3841">
        <f>IF(B3841&gt;H3824,B3841-H3824,0)</f>
        <v>0.93672325685386326</v>
      </c>
    </row>
    <row r="3842" spans="1:10">
      <c r="A3842">
        <v>16</v>
      </c>
      <c r="B3842">
        <v>-19.984999999999999</v>
      </c>
      <c r="C3842">
        <v>9</v>
      </c>
      <c r="D3842">
        <v>2000</v>
      </c>
      <c r="E3842">
        <v>195</v>
      </c>
      <c r="F3842">
        <f>I3842*[1]!wallScanRefl(B3842,G3824,H3824,I3824,K3824)+J3824</f>
        <v>202.75908370589474</v>
      </c>
      <c r="G3842">
        <f t="shared" si="82"/>
        <v>0.30873528182092941</v>
      </c>
      <c r="I3842">
        <f>IF(B3842&gt;H3824,EXP(-1.414*M3824*J3842),1)</f>
        <v>1</v>
      </c>
      <c r="J3842">
        <f>IF(B3842&gt;H3824,B3842-H3824,0)</f>
        <v>0.86672325685386298</v>
      </c>
    </row>
    <row r="3843" spans="1:10">
      <c r="A3843">
        <v>17</v>
      </c>
      <c r="B3843">
        <v>-20.04</v>
      </c>
      <c r="C3843">
        <v>10</v>
      </c>
      <c r="D3843">
        <v>2000</v>
      </c>
      <c r="E3843">
        <v>179</v>
      </c>
      <c r="F3843">
        <f>I3843*[1]!wallScanRefl(B3843,G3824,H3824,I3824,K3824)+J3824</f>
        <v>202.75908370589474</v>
      </c>
      <c r="G3843">
        <f t="shared" si="82"/>
        <v>3.153598092422977</v>
      </c>
      <c r="I3843">
        <f>IF(B3843&gt;H3824,EXP(-1.414*M3824*J3843),1)</f>
        <v>1</v>
      </c>
      <c r="J3843">
        <f>IF(B3843&gt;H3824,B3843-H3824,0)</f>
        <v>0.81172325685386326</v>
      </c>
    </row>
    <row r="3844" spans="1:10">
      <c r="A3844">
        <v>18</v>
      </c>
      <c r="B3844">
        <v>-20.105</v>
      </c>
      <c r="C3844">
        <v>10</v>
      </c>
      <c r="D3844">
        <v>2000</v>
      </c>
      <c r="E3844">
        <v>204</v>
      </c>
      <c r="F3844">
        <f>I3844*[1]!wallScanRefl(B3844,G3824,H3824,I3824,K3824)+J3824</f>
        <v>202.75908370589474</v>
      </c>
      <c r="G3844">
        <f t="shared" si="82"/>
        <v>7.5483982792938012E-3</v>
      </c>
      <c r="I3844">
        <f>IF(B3844&gt;H3824,EXP(-1.414*M3824*J3844),1)</f>
        <v>1</v>
      </c>
      <c r="J3844">
        <f>IF(B3844&gt;H3824,B3844-H3824,0)</f>
        <v>0.74672325685386198</v>
      </c>
    </row>
    <row r="3845" spans="1:10">
      <c r="A3845">
        <v>19</v>
      </c>
      <c r="B3845">
        <v>-20.175000000000001</v>
      </c>
      <c r="C3845">
        <v>11</v>
      </c>
      <c r="D3845">
        <v>2000</v>
      </c>
      <c r="E3845">
        <v>214</v>
      </c>
      <c r="F3845">
        <f>I3845*[1]!wallScanRefl(B3845,G3824,H3824,I3824,K3824)+J3824</f>
        <v>202.75908370589474</v>
      </c>
      <c r="G3845">
        <f t="shared" si="82"/>
        <v>0.59045887444430456</v>
      </c>
      <c r="I3845">
        <f>IF(B3845&gt;H3824,EXP(-1.414*M3824*J3845),1)</f>
        <v>1</v>
      </c>
      <c r="J3845">
        <f>IF(B3845&gt;H3824,B3845-H3824,0)</f>
        <v>0.6767232568538617</v>
      </c>
    </row>
    <row r="3846" spans="1:10">
      <c r="A3846">
        <v>20</v>
      </c>
      <c r="B3846">
        <v>-20.245000000000001</v>
      </c>
      <c r="C3846">
        <v>11</v>
      </c>
      <c r="D3846">
        <v>2000</v>
      </c>
      <c r="E3846">
        <v>180</v>
      </c>
      <c r="F3846">
        <f>I3846*[1]!wallScanRefl(B3846,G3824,H3824,I3824,K3824)+J3824</f>
        <v>202.75323509328044</v>
      </c>
      <c r="G3846">
        <f t="shared" si="82"/>
        <v>2.8761650400560472</v>
      </c>
      <c r="I3846">
        <f>IF(B3846&gt;H3824,EXP(-1.414*M3824*J3846),1)</f>
        <v>1</v>
      </c>
      <c r="J3846">
        <f>IF(B3846&gt;H3824,B3846-H3824,0)</f>
        <v>0.60672325685386141</v>
      </c>
    </row>
    <row r="3847" spans="1:10">
      <c r="A3847">
        <v>21</v>
      </c>
      <c r="B3847">
        <v>-20.305</v>
      </c>
      <c r="C3847">
        <v>10</v>
      </c>
      <c r="D3847">
        <v>2000</v>
      </c>
      <c r="E3847">
        <v>195</v>
      </c>
      <c r="F3847">
        <f>I3847*[1]!wallScanRefl(B3847,G3824,H3824,I3824,K3824)+J3824</f>
        <v>201.83154025111779</v>
      </c>
      <c r="G3847">
        <f t="shared" si="82"/>
        <v>0.23933303693662802</v>
      </c>
      <c r="I3847">
        <f>IF(B3847&gt;H3824,EXP(-1.414*M3824*J3847),1)</f>
        <v>1</v>
      </c>
      <c r="J3847">
        <f>IF(B3847&gt;H3824,B3847-H3824,0)</f>
        <v>0.54672325685386269</v>
      </c>
    </row>
    <row r="3848" spans="1:10">
      <c r="A3848">
        <v>22</v>
      </c>
      <c r="B3848">
        <v>-20.37</v>
      </c>
      <c r="C3848">
        <v>10</v>
      </c>
      <c r="D3848">
        <v>2000</v>
      </c>
      <c r="E3848">
        <v>204</v>
      </c>
      <c r="F3848">
        <f>I3848*[1]!wallScanRefl(B3848,G3824,H3824,I3824,K3824)+J3824</f>
        <v>199.05888731111833</v>
      </c>
      <c r="G3848">
        <f t="shared" si="82"/>
        <v>0.11967938531484061</v>
      </c>
      <c r="I3848">
        <f>IF(B3848&gt;H3824,EXP(-1.414*M3824*J3848),1)</f>
        <v>1</v>
      </c>
      <c r="J3848">
        <f>IF(B3848&gt;H3824,B3848-H3824,0)</f>
        <v>0.48172325685386141</v>
      </c>
    </row>
    <row r="3849" spans="1:10">
      <c r="A3849">
        <v>23</v>
      </c>
      <c r="B3849">
        <v>-20.440000000000001</v>
      </c>
      <c r="C3849">
        <v>11</v>
      </c>
      <c r="D3849">
        <v>2000</v>
      </c>
      <c r="E3849">
        <v>210</v>
      </c>
      <c r="F3849">
        <f>I3849*[1]!wallScanRefl(B3849,G3824,H3824,I3824,K3824)+J3824</f>
        <v>194.00948022664457</v>
      </c>
      <c r="G3849">
        <f t="shared" si="82"/>
        <v>1.217603441057481</v>
      </c>
      <c r="I3849">
        <f>IF(B3849&gt;H3824,EXP(-1.414*M3824*J3849),1)</f>
        <v>1</v>
      </c>
      <c r="J3849">
        <f>IF(B3849&gt;H3824,B3849-H3824,0)</f>
        <v>0.41172325685386113</v>
      </c>
    </row>
    <row r="3850" spans="1:10">
      <c r="A3850">
        <v>24</v>
      </c>
      <c r="B3850">
        <v>-20.51</v>
      </c>
      <c r="C3850">
        <v>10</v>
      </c>
      <c r="D3850">
        <v>2000</v>
      </c>
      <c r="E3850">
        <v>208</v>
      </c>
      <c r="F3850">
        <f>I3850*[1]!wallScanRefl(B3850,G3824,H3824,I3824,K3824)+J3824</f>
        <v>186.82017506163328</v>
      </c>
      <c r="G3850">
        <f t="shared" si="82"/>
        <v>2.1566585789416388</v>
      </c>
      <c r="I3850">
        <f>IF(B3850&gt;H3824,EXP(-1.414*M3824*J3850),1)</f>
        <v>1</v>
      </c>
      <c r="J3850">
        <f>IF(B3850&gt;H3824,B3850-H3824,0)</f>
        <v>0.34172325685386085</v>
      </c>
    </row>
    <row r="3851" spans="1:10">
      <c r="A3851">
        <v>25</v>
      </c>
      <c r="B3851">
        <v>-20.57</v>
      </c>
      <c r="C3851">
        <v>10</v>
      </c>
      <c r="D3851">
        <v>2000</v>
      </c>
      <c r="E3851">
        <v>167</v>
      </c>
      <c r="F3851">
        <f>I3851*[1]!wallScanRefl(B3851,G3824,H3824,I3824,K3824)+J3824</f>
        <v>178.95472930507356</v>
      </c>
      <c r="G3851">
        <f t="shared" si="82"/>
        <v>0.85578175303942794</v>
      </c>
      <c r="I3851">
        <f>IF(B3851&gt;H3824,EXP(-1.414*M3824*J3851),1)</f>
        <v>1</v>
      </c>
      <c r="J3851">
        <f>IF(B3851&gt;H3824,B3851-H3824,0)</f>
        <v>0.28172325685386213</v>
      </c>
    </row>
    <row r="3852" spans="1:10">
      <c r="A3852">
        <v>26</v>
      </c>
      <c r="B3852">
        <v>-20.635000000000002</v>
      </c>
      <c r="C3852">
        <v>11</v>
      </c>
      <c r="D3852">
        <v>2000</v>
      </c>
      <c r="E3852">
        <v>162</v>
      </c>
      <c r="F3852">
        <f>I3852*[1]!wallScanRefl(B3852,G3824,H3824,I3824,K3824)+J3824</f>
        <v>168.65967954114362</v>
      </c>
      <c r="G3852">
        <f t="shared" si="82"/>
        <v>0.27377365179461027</v>
      </c>
      <c r="I3852">
        <f>IF(B3852&gt;H3824,EXP(-1.414*M3824*J3852),1)</f>
        <v>1</v>
      </c>
      <c r="J3852">
        <f>IF(B3852&gt;H3824,B3852-H3824,0)</f>
        <v>0.21672325685386085</v>
      </c>
    </row>
    <row r="3853" spans="1:10">
      <c r="A3853">
        <v>27</v>
      </c>
      <c r="B3853">
        <v>-20.704999999999998</v>
      </c>
      <c r="C3853">
        <v>10</v>
      </c>
      <c r="D3853">
        <v>2000</v>
      </c>
      <c r="E3853">
        <v>163</v>
      </c>
      <c r="F3853">
        <f>I3853*[1]!wallScanRefl(B3853,G3824,H3824,I3824,K3824)+J3824</f>
        <v>155.50922972320711</v>
      </c>
      <c r="G3853">
        <f t="shared" si="82"/>
        <v>0.34424318613302934</v>
      </c>
      <c r="I3853">
        <f>IF(B3853&gt;H3824,EXP(-1.414*M3824*J3853),1)</f>
        <v>1</v>
      </c>
      <c r="J3853">
        <f>IF(B3853&gt;H3824,B3853-H3824,0)</f>
        <v>0.14672325685386411</v>
      </c>
    </row>
    <row r="3854" spans="1:10">
      <c r="A3854">
        <v>28</v>
      </c>
      <c r="B3854">
        <v>-20.765000000000001</v>
      </c>
      <c r="C3854">
        <v>10</v>
      </c>
      <c r="D3854">
        <v>2000</v>
      </c>
      <c r="E3854">
        <v>151</v>
      </c>
      <c r="F3854">
        <f>I3854*[1]!wallScanRefl(B3854,G3824,H3824,I3824,K3824)+J3824</f>
        <v>142.53423140699596</v>
      </c>
      <c r="G3854">
        <f t="shared" si="82"/>
        <v>0.47463071437280568</v>
      </c>
      <c r="I3854">
        <f>IF(B3854&gt;H3824,EXP(-1.414*M3824*J3854),1)</f>
        <v>1</v>
      </c>
      <c r="J3854">
        <f>IF(B3854&gt;H3824,B3854-H3824,0)</f>
        <v>8.6723256853861841E-2</v>
      </c>
    </row>
    <row r="3855" spans="1:10">
      <c r="A3855">
        <v>29</v>
      </c>
      <c r="B3855">
        <v>-20.83</v>
      </c>
      <c r="C3855">
        <v>10</v>
      </c>
      <c r="D3855">
        <v>2000</v>
      </c>
      <c r="E3855">
        <v>110</v>
      </c>
      <c r="F3855">
        <f>I3855*[1]!wallScanRefl(B3855,G3824,H3824,I3824,K3824)+J3824</f>
        <v>126.70383303677849</v>
      </c>
      <c r="G3855">
        <f t="shared" si="82"/>
        <v>2.5365276192779325</v>
      </c>
      <c r="I3855">
        <f>IF(B3855&gt;H3824,EXP(-1.414*M3824*J3855),1)</f>
        <v>1</v>
      </c>
      <c r="J3855">
        <f>IF(B3855&gt;H3824,B3855-H3824,0)</f>
        <v>2.1723256853864115E-2</v>
      </c>
    </row>
    <row r="3856" spans="1:10">
      <c r="A3856">
        <v>30</v>
      </c>
      <c r="B3856">
        <v>-20.895</v>
      </c>
      <c r="C3856">
        <v>10</v>
      </c>
      <c r="D3856">
        <v>2000</v>
      </c>
      <c r="E3856">
        <v>113</v>
      </c>
      <c r="F3856">
        <f>I3856*[1]!wallScanRefl(B3856,G3824,H3824,I3824,K3824)+J3824</f>
        <v>109.84622971964784</v>
      </c>
      <c r="G3856">
        <f t="shared" si="82"/>
        <v>8.80200617808191E-2</v>
      </c>
      <c r="I3856">
        <f>IF(B3856&gt;H3824,EXP(-1.414*M3824*J3856),1)</f>
        <v>1</v>
      </c>
      <c r="J3856">
        <f>IF(B3856&gt;H3824,B3856-H3824,0)</f>
        <v>0</v>
      </c>
    </row>
    <row r="3857" spans="1:10">
      <c r="A3857">
        <v>31</v>
      </c>
      <c r="B3857">
        <v>-20.96</v>
      </c>
      <c r="C3857">
        <v>10</v>
      </c>
      <c r="D3857">
        <v>2000</v>
      </c>
      <c r="E3857">
        <v>92</v>
      </c>
      <c r="F3857">
        <f>I3857*[1]!wallScanRefl(B3857,G3824,H3824,I3824,K3824)+J3824</f>
        <v>94.627657299730004</v>
      </c>
      <c r="G3857">
        <f t="shared" si="82"/>
        <v>7.5049813965482326E-2</v>
      </c>
      <c r="I3857">
        <f>IF(B3857&gt;H3824,EXP(-1.414*M3824*J3857),1)</f>
        <v>1</v>
      </c>
      <c r="J3857">
        <f>IF(B3857&gt;H3824,B3857-H3824,0)</f>
        <v>0</v>
      </c>
    </row>
    <row r="3858" spans="1:10">
      <c r="A3858">
        <v>32</v>
      </c>
      <c r="B3858">
        <v>-21.024999999999999</v>
      </c>
      <c r="C3858">
        <v>10</v>
      </c>
      <c r="D3858">
        <v>2000</v>
      </c>
      <c r="E3858">
        <v>87</v>
      </c>
      <c r="F3858">
        <f>I3858*[1]!wallScanRefl(B3858,G3824,H3824,I3824,K3824)+J3824</f>
        <v>81.254201081909031</v>
      </c>
      <c r="G3858">
        <f t="shared" si="82"/>
        <v>0.37947362307052129</v>
      </c>
      <c r="I3858">
        <f>IF(B3858&gt;H3824,EXP(-1.414*M3824*J3858),1)</f>
        <v>1</v>
      </c>
      <c r="J3858">
        <f>IF(B3858&gt;H3824,B3858-H3824,0)</f>
        <v>0</v>
      </c>
    </row>
    <row r="3859" spans="1:10">
      <c r="A3859">
        <v>33</v>
      </c>
      <c r="B3859">
        <v>-21.09</v>
      </c>
      <c r="C3859">
        <v>11</v>
      </c>
      <c r="D3859">
        <v>2000</v>
      </c>
      <c r="E3859">
        <v>72</v>
      </c>
      <c r="F3859">
        <f>I3859*[1]!wallScanRefl(B3859,G3824,H3824,I3824,K3824)+J3824</f>
        <v>69.725861066183469</v>
      </c>
      <c r="G3859">
        <f t="shared" si="82"/>
        <v>7.1829276254169253E-2</v>
      </c>
      <c r="I3859">
        <f>IF(B3859&gt;H3824,EXP(-1.414*M3824*J3859),1)</f>
        <v>1</v>
      </c>
      <c r="J3859">
        <f>IF(B3859&gt;H3824,B3859-H3824,0)</f>
        <v>0</v>
      </c>
    </row>
    <row r="3860" spans="1:10">
      <c r="A3860">
        <v>34</v>
      </c>
      <c r="B3860">
        <v>-21.155000000000001</v>
      </c>
      <c r="C3860">
        <v>10</v>
      </c>
      <c r="D3860">
        <v>2000</v>
      </c>
      <c r="E3860">
        <v>57</v>
      </c>
      <c r="F3860">
        <f>I3860*[1]!wallScanRefl(B3860,G3824,H3824,I3824,K3824)+J3824</f>
        <v>60.042637252554094</v>
      </c>
      <c r="G3860">
        <f t="shared" si="82"/>
        <v>0.16241476229175308</v>
      </c>
      <c r="I3860">
        <f>IF(B3860&gt;H3824,EXP(-1.414*M3824*J3860),1)</f>
        <v>1</v>
      </c>
      <c r="J3860">
        <f>IF(B3860&gt;H3824,B3860-H3824,0)</f>
        <v>0</v>
      </c>
    </row>
    <row r="3861" spans="1:10">
      <c r="A3861">
        <v>35</v>
      </c>
      <c r="B3861">
        <v>-21.215</v>
      </c>
      <c r="C3861">
        <v>10</v>
      </c>
      <c r="D3861">
        <v>2000</v>
      </c>
      <c r="E3861">
        <v>48</v>
      </c>
      <c r="F3861">
        <f>I3861*[1]!wallScanRefl(B3861,G3824,H3824,I3824,K3824)+J3824</f>
        <v>52.74195391165641</v>
      </c>
      <c r="G3861">
        <f t="shared" si="82"/>
        <v>0.46846097708903173</v>
      </c>
      <c r="I3861">
        <f>IF(B3861&gt;H3824,EXP(-1.414*M3824*J3861),1)</f>
        <v>1</v>
      </c>
      <c r="J3861">
        <f>IF(B3861&gt;H3824,B3861-H3824,0)</f>
        <v>0</v>
      </c>
    </row>
    <row r="3862" spans="1:10">
      <c r="A3862">
        <v>36</v>
      </c>
      <c r="B3862">
        <v>-21.285</v>
      </c>
      <c r="C3862">
        <v>10</v>
      </c>
      <c r="D3862">
        <v>2000</v>
      </c>
      <c r="E3862">
        <v>51</v>
      </c>
      <c r="F3862">
        <f>I3862*[1]!wallScanRefl(B3862,G3824,H3824,I3824,K3824)+J3824</f>
        <v>46.211538231584193</v>
      </c>
      <c r="G3862">
        <f t="shared" si="82"/>
        <v>0.44959541387411456</v>
      </c>
      <c r="I3862">
        <f>IF(B3862&gt;H3824,EXP(-1.414*M3824*J3862),1)</f>
        <v>1</v>
      </c>
      <c r="J3862">
        <f>IF(B3862&gt;H3824,B3862-H3824,0)</f>
        <v>0</v>
      </c>
    </row>
    <row r="3863" spans="1:10">
      <c r="A3863">
        <v>37</v>
      </c>
      <c r="B3863">
        <v>-21.344999999999999</v>
      </c>
      <c r="C3863">
        <v>10</v>
      </c>
      <c r="D3863">
        <v>2000</v>
      </c>
      <c r="E3863">
        <v>49</v>
      </c>
      <c r="F3863">
        <f>I3863*[1]!wallScanRefl(B3863,G3824,H3824,I3824,K3824)+J3824</f>
        <v>42.317223263786929</v>
      </c>
      <c r="G3863">
        <f t="shared" si="82"/>
        <v>0.91141846747082922</v>
      </c>
      <c r="I3863">
        <f>IF(B3863&gt;H3824,EXP(-1.414*M3824*J3863),1)</f>
        <v>1</v>
      </c>
      <c r="J3863">
        <f>IF(B3863&gt;H3824,B3863-H3824,0)</f>
        <v>0</v>
      </c>
    </row>
    <row r="3864" spans="1:10">
      <c r="A3864">
        <v>38</v>
      </c>
      <c r="B3864">
        <v>-21.414999999999999</v>
      </c>
      <c r="C3864">
        <v>10</v>
      </c>
      <c r="D3864">
        <v>2000</v>
      </c>
      <c r="E3864">
        <v>41</v>
      </c>
      <c r="F3864">
        <f>I3864*[1]!wallScanRefl(B3864,G3824,H3824,I3824,K3824)+J3824</f>
        <v>39.76090401899863</v>
      </c>
      <c r="G3864">
        <f t="shared" si="82"/>
        <v>3.7447776832530415E-2</v>
      </c>
      <c r="I3864">
        <f>IF(B3864&gt;H3824,EXP(-1.414*M3824*J3864),1)</f>
        <v>1</v>
      </c>
      <c r="J3864">
        <f>IF(B3864&gt;H3824,B3864-H3824,0)</f>
        <v>0</v>
      </c>
    </row>
    <row r="3865" spans="1:10">
      <c r="A3865">
        <v>39</v>
      </c>
      <c r="B3865">
        <v>-21.475000000000001</v>
      </c>
      <c r="C3865">
        <v>10</v>
      </c>
      <c r="D3865">
        <v>2000</v>
      </c>
      <c r="E3865">
        <v>47</v>
      </c>
      <c r="F3865">
        <f>I3865*[1]!wallScanRefl(B3865,G3824,H3824,I3824,K3824)+J3824</f>
        <v>39.244688689638537</v>
      </c>
      <c r="G3865">
        <f t="shared" si="82"/>
        <v>1.279677734481286</v>
      </c>
      <c r="I3865">
        <f>IF(B3865&gt;H3824,EXP(-1.414*M3824*J3865),1)</f>
        <v>1</v>
      </c>
      <c r="J3865">
        <f>IF(B3865&gt;H3824,B3865-H3824,0)</f>
        <v>0</v>
      </c>
    </row>
    <row r="3866" spans="1:10">
      <c r="A3866">
        <v>40</v>
      </c>
      <c r="B3866">
        <v>-21.54</v>
      </c>
      <c r="C3866">
        <v>10</v>
      </c>
      <c r="D3866">
        <v>2000</v>
      </c>
      <c r="E3866">
        <v>43</v>
      </c>
      <c r="F3866">
        <f>I3866*[1]!wallScanRefl(B3866,G3824,H3824,I3824,K3824)+J3824</f>
        <v>39.244688689638537</v>
      </c>
      <c r="G3866">
        <f t="shared" si="82"/>
        <v>0.32796193110997052</v>
      </c>
      <c r="I3866">
        <f>IF(B3866&gt;H3824,EXP(-1.414*M3824*J3866),1)</f>
        <v>1</v>
      </c>
      <c r="J3866">
        <f>IF(B3866&gt;H3824,B3866-H3824,0)</f>
        <v>0</v>
      </c>
    </row>
    <row r="3867" spans="1:10">
      <c r="A3867">
        <v>41</v>
      </c>
      <c r="B3867">
        <v>-21.61</v>
      </c>
      <c r="C3867">
        <v>10</v>
      </c>
      <c r="D3867">
        <v>2000</v>
      </c>
      <c r="E3867">
        <v>35</v>
      </c>
      <c r="F3867">
        <f>I3867*[1]!wallScanRefl(B3867,G3824,H3824,I3824,K3824)+J3824</f>
        <v>39.244688689638537</v>
      </c>
      <c r="G3867">
        <f t="shared" si="82"/>
        <v>0.51478234491272334</v>
      </c>
      <c r="I3867">
        <f>IF(B3867&gt;H3824,EXP(-1.414*M3824*J3867),1)</f>
        <v>1</v>
      </c>
      <c r="J3867">
        <f>IF(B3867&gt;H3824,B3867-H3824,0)</f>
        <v>0</v>
      </c>
    </row>
    <row r="3868" spans="1:10">
      <c r="A3868">
        <v>42</v>
      </c>
      <c r="B3868">
        <v>-21.67</v>
      </c>
      <c r="C3868">
        <v>10</v>
      </c>
      <c r="D3868">
        <v>2000</v>
      </c>
      <c r="E3868">
        <v>48</v>
      </c>
      <c r="F3868">
        <f>I3868*[1]!wallScanRefl(B3868,G3824,H3824,I3824,K3824)+J3824</f>
        <v>39.244688689638537</v>
      </c>
      <c r="G3868">
        <f t="shared" si="82"/>
        <v>1.596989086277987</v>
      </c>
      <c r="I3868">
        <f>IF(B3868&gt;H3824,EXP(-1.414*M3824*J3868),1)</f>
        <v>1</v>
      </c>
      <c r="J3868">
        <f>IF(B3868&gt;H3824,B3868-H3824,0)</f>
        <v>0</v>
      </c>
    </row>
    <row r="3869" spans="1:10">
      <c r="A3869">
        <v>43</v>
      </c>
      <c r="B3869">
        <v>-21.734999999999999</v>
      </c>
      <c r="C3869">
        <v>11</v>
      </c>
      <c r="D3869">
        <v>2000</v>
      </c>
      <c r="E3869">
        <v>48</v>
      </c>
      <c r="F3869">
        <f>I3869*[1]!wallScanRefl(B3869,G3824,H3824,I3824,K3824)+J3824</f>
        <v>39.244688689638537</v>
      </c>
      <c r="G3869">
        <f t="shared" si="82"/>
        <v>1.596989086277987</v>
      </c>
      <c r="I3869">
        <f>IF(B3869&gt;H3824,EXP(-1.414*M3824*J3869),1)</f>
        <v>1</v>
      </c>
      <c r="J3869">
        <f>IF(B3869&gt;H3824,B3869-H3824,0)</f>
        <v>0</v>
      </c>
    </row>
    <row r="3870" spans="1:10">
      <c r="A3870">
        <v>44</v>
      </c>
      <c r="B3870">
        <v>-21.8</v>
      </c>
      <c r="C3870">
        <v>10</v>
      </c>
      <c r="D3870">
        <v>2000</v>
      </c>
      <c r="E3870">
        <v>46</v>
      </c>
      <c r="F3870">
        <f>I3870*[1]!wallScanRefl(B3870,G3824,H3824,I3824,K3824)+J3824</f>
        <v>39.244688689638537</v>
      </c>
      <c r="G3870">
        <f t="shared" si="82"/>
        <v>0.99204849782385895</v>
      </c>
      <c r="I3870">
        <f>IF(B3870&gt;H3824,EXP(-1.414*M3824*J3870),1)</f>
        <v>1</v>
      </c>
      <c r="J3870">
        <f>IF(B3870&gt;H3824,B3870-H3824,0)</f>
        <v>0</v>
      </c>
    </row>
    <row r="3871" spans="1:10">
      <c r="A3871">
        <v>45</v>
      </c>
      <c r="B3871">
        <v>-21.875</v>
      </c>
      <c r="C3871">
        <v>10</v>
      </c>
      <c r="D3871">
        <v>2000</v>
      </c>
      <c r="E3871">
        <v>38</v>
      </c>
      <c r="F3871">
        <f>I3871*[1]!wallScanRefl(B3871,G3824,H3824,I3824,K3824)+J3824</f>
        <v>39.244688689638537</v>
      </c>
      <c r="G3871">
        <f t="shared" si="82"/>
        <v>4.076973510826571E-2</v>
      </c>
      <c r="I3871">
        <f>IF(B3871&gt;H3824,EXP(-1.414*M3824*J3871),1)</f>
        <v>1</v>
      </c>
      <c r="J3871">
        <f>IF(B3871&gt;H3824,B3871-H3824,0)</f>
        <v>0</v>
      </c>
    </row>
    <row r="3872" spans="1:10">
      <c r="A3872">
        <v>46</v>
      </c>
      <c r="B3872">
        <v>-21.934999999999999</v>
      </c>
      <c r="C3872">
        <v>10</v>
      </c>
      <c r="D3872">
        <v>2000</v>
      </c>
      <c r="E3872">
        <v>39</v>
      </c>
      <c r="F3872">
        <f>I3872*[1]!wallScanRefl(B3872,G3824,H3824,I3824,K3824)+J3824</f>
        <v>39.244688689638537</v>
      </c>
      <c r="G3872">
        <f t="shared" si="82"/>
        <v>1.5351937137698475E-3</v>
      </c>
      <c r="I3872">
        <f>IF(B3872&gt;H3824,EXP(-1.414*M3824*J3872),1)</f>
        <v>1</v>
      </c>
      <c r="J3872">
        <f>IF(B3872&gt;H3824,B3872-H3824,0)</f>
        <v>0</v>
      </c>
    </row>
    <row r="3873" spans="1:10">
      <c r="A3873">
        <v>47</v>
      </c>
      <c r="B3873">
        <v>-21.995000000000001</v>
      </c>
      <c r="C3873">
        <v>10</v>
      </c>
      <c r="D3873">
        <v>2000</v>
      </c>
      <c r="E3873">
        <v>47</v>
      </c>
      <c r="F3873">
        <f>I3873*[1]!wallScanRefl(B3873,G3824,H3824,I3824,K3824)+J3824</f>
        <v>39.244688689638537</v>
      </c>
      <c r="G3873">
        <f t="shared" si="82"/>
        <v>1.279677734481286</v>
      </c>
      <c r="I3873">
        <f>IF(B3873&gt;H3824,EXP(-1.414*M3824*J3873),1)</f>
        <v>1</v>
      </c>
      <c r="J3873">
        <f>IF(B3873&gt;H3824,B3873-H3824,0)</f>
        <v>0</v>
      </c>
    </row>
    <row r="3874" spans="1:10">
      <c r="A3874">
        <v>48</v>
      </c>
      <c r="B3874">
        <v>-22.07</v>
      </c>
      <c r="C3874">
        <v>10</v>
      </c>
      <c r="D3874">
        <v>2000</v>
      </c>
      <c r="E3874">
        <v>53</v>
      </c>
      <c r="F3874">
        <f>I3874*[1]!wallScanRefl(B3874,G3824,H3824,I3824,K3824)+J3824</f>
        <v>39.244688689638537</v>
      </c>
      <c r="G3874">
        <f t="shared" si="82"/>
        <v>3.5699733819803399</v>
      </c>
      <c r="I3874">
        <f>IF(B3874&gt;H3824,EXP(-1.414*M3824*J3874),1)</f>
        <v>1</v>
      </c>
      <c r="J3874">
        <f>IF(B3874&gt;H3824,B3874-H3824,0)</f>
        <v>0</v>
      </c>
    </row>
    <row r="3875" spans="1:10">
      <c r="A3875">
        <v>49</v>
      </c>
      <c r="B3875">
        <v>-22.135000000000002</v>
      </c>
      <c r="C3875">
        <v>10</v>
      </c>
      <c r="D3875">
        <v>2000</v>
      </c>
      <c r="E3875">
        <v>36</v>
      </c>
      <c r="F3875">
        <f>I3875*[1]!wallScanRefl(B3875,G3824,H3824,I3824,K3824)+J3824</f>
        <v>39.244688689638537</v>
      </c>
      <c r="G3875">
        <f t="shared" si="82"/>
        <v>0.29244457479634012</v>
      </c>
      <c r="I3875">
        <f>IF(B3875&gt;H3824,EXP(-1.414*M3824*J3875),1)</f>
        <v>1</v>
      </c>
      <c r="J3875">
        <f>IF(B3875&gt;H3824,B3875-H3824,0)</f>
        <v>0</v>
      </c>
    </row>
    <row r="3876" spans="1:10">
      <c r="A3876">
        <v>50</v>
      </c>
      <c r="B3876">
        <v>-22.19</v>
      </c>
      <c r="C3876">
        <v>11</v>
      </c>
      <c r="D3876">
        <v>2000</v>
      </c>
      <c r="E3876">
        <v>43</v>
      </c>
      <c r="F3876">
        <f>I3876*[1]!wallScanRefl(B3876,G3824,H3824,I3824,K3824)+J3824</f>
        <v>39.244688689638537</v>
      </c>
      <c r="G3876">
        <f t="shared" si="82"/>
        <v>0.32796193110997052</v>
      </c>
      <c r="I3876">
        <f>IF(B3876&gt;H3824,EXP(-1.414*M3824*J3876),1)</f>
        <v>1</v>
      </c>
      <c r="J3876">
        <f>IF(B3876&gt;H3824,B3876-H3824,0)</f>
        <v>0</v>
      </c>
    </row>
    <row r="3877" spans="1:10">
      <c r="A3877">
        <v>51</v>
      </c>
      <c r="B3877">
        <v>-22.26</v>
      </c>
      <c r="C3877">
        <v>10</v>
      </c>
      <c r="D3877">
        <v>2000</v>
      </c>
      <c r="E3877">
        <v>44</v>
      </c>
      <c r="F3877">
        <f>I3877*[1]!wallScanRefl(B3877,G3824,H3824,I3824,K3824)+J3824</f>
        <v>39.244688689638537</v>
      </c>
      <c r="G3877">
        <f t="shared" si="82"/>
        <v>0.51393149223753776</v>
      </c>
      <c r="I3877">
        <f>IF(B3877&gt;H3824,EXP(-1.414*M3824*J3877),1)</f>
        <v>1</v>
      </c>
      <c r="J3877">
        <f>IF(B3877&gt;H3824,B3877-H3824,0)</f>
        <v>0</v>
      </c>
    </row>
    <row r="3878" spans="1:10">
      <c r="A3878">
        <v>52</v>
      </c>
      <c r="B3878">
        <v>-22.33</v>
      </c>
      <c r="C3878">
        <v>10</v>
      </c>
      <c r="D3878">
        <v>2000</v>
      </c>
      <c r="E3878">
        <v>33</v>
      </c>
      <c r="F3878">
        <f>I3878*[1]!wallScanRefl(B3878,G3824,H3824,I3824,K3824)+J3824</f>
        <v>39.244688689638537</v>
      </c>
      <c r="G3878">
        <f t="shared" si="82"/>
        <v>1.1817011160757411</v>
      </c>
      <c r="I3878">
        <f>IF(B3878&gt;H3824,EXP(-1.414*M3824*J3878),1)</f>
        <v>1</v>
      </c>
      <c r="J3878">
        <f>IF(B3878&gt;H3824,B3878-H3824,0)</f>
        <v>0</v>
      </c>
    </row>
    <row r="3879" spans="1:10">
      <c r="A3879">
        <v>53</v>
      </c>
      <c r="B3879">
        <v>-22.385000000000002</v>
      </c>
      <c r="C3879">
        <v>10</v>
      </c>
      <c r="D3879">
        <v>2000</v>
      </c>
      <c r="E3879">
        <v>41</v>
      </c>
      <c r="F3879">
        <f>I3879*[1]!wallScanRefl(B3879,G3824,H3824,I3824,K3824)+J3824</f>
        <v>39.244688689638537</v>
      </c>
      <c r="G3879">
        <f t="shared" si="82"/>
        <v>7.5149214543484832E-2</v>
      </c>
      <c r="I3879">
        <f>IF(B3879&gt;H3824,EXP(-1.414*M3824*J3879),1)</f>
        <v>1</v>
      </c>
      <c r="J3879">
        <f>IF(B3879&gt;H3824,B3879-H3824,0)</f>
        <v>0</v>
      </c>
    </row>
    <row r="3880" spans="1:10">
      <c r="A3880">
        <v>54</v>
      </c>
      <c r="B3880">
        <v>-22.45</v>
      </c>
      <c r="C3880">
        <v>10</v>
      </c>
      <c r="D3880">
        <v>2000</v>
      </c>
      <c r="E3880">
        <v>41</v>
      </c>
      <c r="F3880">
        <f>I3880*[1]!wallScanRefl(B3880,G3824,H3824,I3824,K3824)+J3824</f>
        <v>39.244688689638537</v>
      </c>
      <c r="G3880">
        <f t="shared" si="82"/>
        <v>7.5149214543484832E-2</v>
      </c>
      <c r="I3880">
        <f>IF(B3880&gt;H3824,EXP(-1.414*M3824*J3880),1)</f>
        <v>1</v>
      </c>
      <c r="J3880">
        <f>IF(B3880&gt;H3824,B3880-H3824,0)</f>
        <v>0</v>
      </c>
    </row>
    <row r="3881" spans="1:10">
      <c r="A3881">
        <v>55</v>
      </c>
      <c r="B3881">
        <v>-22.52</v>
      </c>
      <c r="C3881">
        <v>10</v>
      </c>
      <c r="D3881">
        <v>2000</v>
      </c>
      <c r="E3881">
        <v>35</v>
      </c>
      <c r="F3881">
        <f>I3881*[1]!wallScanRefl(B3881,G3824,H3824,I3824,K3824)+J3824</f>
        <v>39.244688689638537</v>
      </c>
      <c r="G3881">
        <f t="shared" si="82"/>
        <v>0.51478234491272334</v>
      </c>
      <c r="I3881">
        <f>IF(B3881&gt;H3824,EXP(-1.414*M3824*J3881),1)</f>
        <v>1</v>
      </c>
      <c r="J3881">
        <f>IF(B3881&gt;H3824,B3881-H3824,0)</f>
        <v>0</v>
      </c>
    </row>
    <row r="3882" spans="1:10">
      <c r="A3882">
        <v>56</v>
      </c>
      <c r="B3882">
        <v>-22.59</v>
      </c>
      <c r="C3882">
        <v>10</v>
      </c>
      <c r="D3882">
        <v>2000</v>
      </c>
      <c r="E3882">
        <v>34</v>
      </c>
      <c r="F3882">
        <f>I3882*[1]!wallScanRefl(B3882,G3824,H3824,I3824,K3824)+J3824</f>
        <v>39.244688689638537</v>
      </c>
      <c r="G3882">
        <f t="shared" si="82"/>
        <v>0.80902233680065849</v>
      </c>
      <c r="I3882">
        <f>IF(B3882&gt;H3824,EXP(-1.414*M3824*J3882),1)</f>
        <v>1</v>
      </c>
      <c r="J3882">
        <f>IF(B3882&gt;H3824,B3882-H3824,0)</f>
        <v>0</v>
      </c>
    </row>
    <row r="3883" spans="1:10">
      <c r="A3883">
        <v>57</v>
      </c>
      <c r="B3883">
        <v>-22.645</v>
      </c>
      <c r="C3883">
        <v>11</v>
      </c>
      <c r="D3883">
        <v>2000</v>
      </c>
      <c r="E3883">
        <v>50</v>
      </c>
      <c r="F3883">
        <f>I3883*[1]!wallScanRefl(B3883,G3824,H3824,I3824,K3824)+J3824</f>
        <v>39.244688689638537</v>
      </c>
      <c r="G3883">
        <f t="shared" si="82"/>
        <v>2.3135344276557843</v>
      </c>
      <c r="I3883">
        <f>IF(B3883&gt;H3824,EXP(-1.414*M3824*J3883),1)</f>
        <v>1</v>
      </c>
      <c r="J3883">
        <f>IF(B3883&gt;H3824,B3883-H3824,0)</f>
        <v>0</v>
      </c>
    </row>
    <row r="3884" spans="1:10">
      <c r="A3884">
        <v>58</v>
      </c>
      <c r="B3884">
        <v>-22.71</v>
      </c>
      <c r="C3884">
        <v>10</v>
      </c>
      <c r="D3884">
        <v>2000</v>
      </c>
      <c r="E3884">
        <v>36</v>
      </c>
      <c r="F3884">
        <f>I3884*[1]!wallScanRefl(B3884,G3824,H3824,I3824,K3824)+J3824</f>
        <v>39.244688689638537</v>
      </c>
      <c r="G3884">
        <f t="shared" si="82"/>
        <v>0.29244457479634012</v>
      </c>
      <c r="I3884">
        <f>IF(B3884&gt;H3824,EXP(-1.414*M3824*J3884),1)</f>
        <v>1</v>
      </c>
      <c r="J3884">
        <f>IF(B3884&gt;H3824,B3884-H3824,0)</f>
        <v>0</v>
      </c>
    </row>
    <row r="3885" spans="1:10">
      <c r="A3885">
        <v>59</v>
      </c>
      <c r="B3885">
        <v>-22.78</v>
      </c>
      <c r="C3885">
        <v>10</v>
      </c>
      <c r="D3885">
        <v>2000</v>
      </c>
      <c r="E3885">
        <v>33</v>
      </c>
      <c r="F3885">
        <f>I3885*[1]!wallScanRefl(B3885,G3824,H3824,I3824,K3824)+J3824</f>
        <v>39.244688689638537</v>
      </c>
      <c r="G3885">
        <f t="shared" si="82"/>
        <v>1.1817011160757411</v>
      </c>
      <c r="I3885">
        <f>IF(B3885&gt;H3824,EXP(-1.414*M3824*J3885),1)</f>
        <v>1</v>
      </c>
      <c r="J3885">
        <f>IF(B3885&gt;H3824,B3885-H3824,0)</f>
        <v>0</v>
      </c>
    </row>
    <row r="3886" spans="1:10">
      <c r="A3886">
        <v>60</v>
      </c>
      <c r="B3886">
        <v>-22.84</v>
      </c>
      <c r="C3886">
        <v>10</v>
      </c>
      <c r="D3886">
        <v>2000</v>
      </c>
      <c r="E3886">
        <v>43</v>
      </c>
      <c r="F3886">
        <f>I3886*[1]!wallScanRefl(B3886,G3824,H3824,I3824,K3824)+J3824</f>
        <v>39.244688689638537</v>
      </c>
      <c r="G3886">
        <f t="shared" si="82"/>
        <v>0.32796193110997052</v>
      </c>
      <c r="I3886">
        <f>IF(B3886&gt;H3824,EXP(-1.414*M3824*J3886),1)</f>
        <v>1</v>
      </c>
      <c r="J3886">
        <f>IF(B3886&gt;H3824,B3886-H3824,0)</f>
        <v>0</v>
      </c>
    </row>
    <row r="3887" spans="1:10">
      <c r="A3887">
        <v>61</v>
      </c>
      <c r="B3887">
        <v>-22.905000000000001</v>
      </c>
      <c r="C3887">
        <v>10</v>
      </c>
      <c r="D3887">
        <v>2000</v>
      </c>
      <c r="E3887">
        <v>32</v>
      </c>
      <c r="F3887">
        <f>I3887*[1]!wallScanRefl(B3887,G3824,H3824,I3824,K3824)+J3824</f>
        <v>39.244688689638537</v>
      </c>
      <c r="G3887">
        <f t="shared" si="82"/>
        <v>1.6401723190555166</v>
      </c>
      <c r="I3887">
        <f>IF(B3887&gt;H3824,EXP(-1.414*M3824*J3887),1)</f>
        <v>1</v>
      </c>
      <c r="J3887">
        <f>IF(B3887&gt;H3824,B3887-H3824,0)</f>
        <v>0</v>
      </c>
    </row>
    <row r="3888" spans="1:10">
      <c r="A3888">
        <v>62</v>
      </c>
      <c r="B3888">
        <v>-22.975000000000001</v>
      </c>
      <c r="C3888">
        <v>10</v>
      </c>
      <c r="D3888">
        <v>2000</v>
      </c>
      <c r="E3888">
        <v>24</v>
      </c>
      <c r="F3888">
        <f>I3888*[1]!wallScanRefl(B3888,G3824,H3824,I3824,K3824)+J3824</f>
        <v>39.244688689638537</v>
      </c>
      <c r="G3888">
        <f t="shared" si="82"/>
        <v>9.6833555518330474</v>
      </c>
      <c r="I3888">
        <f>IF(B3888&gt;H3824,EXP(-1.414*M3824*J3888),1)</f>
        <v>1</v>
      </c>
      <c r="J3888">
        <f>IF(B3888&gt;H3824,B3888-H3824,0)</f>
        <v>0</v>
      </c>
    </row>
    <row r="3889" spans="1:10">
      <c r="A3889">
        <v>63</v>
      </c>
      <c r="B3889">
        <v>-23.04</v>
      </c>
      <c r="C3889">
        <v>10</v>
      </c>
      <c r="D3889">
        <v>2000</v>
      </c>
      <c r="E3889">
        <v>35</v>
      </c>
      <c r="F3889">
        <f>I3889*[1]!wallScanRefl(B3889,G3824,H3824,I3824,K3824)+J3824</f>
        <v>39.244688689638537</v>
      </c>
      <c r="G3889">
        <f t="shared" si="82"/>
        <v>0.51478234491272334</v>
      </c>
      <c r="I3889">
        <f>IF(B3889&gt;H3824,EXP(-1.414*M3824*J3889),1)</f>
        <v>1</v>
      </c>
      <c r="J3889">
        <f>IF(B3889&gt;H3824,B3889-H3824,0)</f>
        <v>0</v>
      </c>
    </row>
    <row r="3890" spans="1:10">
      <c r="A3890">
        <v>64</v>
      </c>
      <c r="B3890">
        <v>-23.1</v>
      </c>
      <c r="C3890">
        <v>10</v>
      </c>
      <c r="D3890">
        <v>2000</v>
      </c>
      <c r="E3890">
        <v>41</v>
      </c>
      <c r="F3890">
        <f>I3890*[1]!wallScanRefl(B3890,G3824,H3824,I3824,K3824)+J3824</f>
        <v>39.244688689638537</v>
      </c>
      <c r="G3890">
        <f t="shared" si="82"/>
        <v>7.5149214543484832E-2</v>
      </c>
      <c r="I3890">
        <f>IF(B3890&gt;H3824,EXP(-1.414*M3824*J3890),1)</f>
        <v>1</v>
      </c>
      <c r="J3890">
        <f>IF(B3890&gt;H3824,B3890-H3824,0)</f>
        <v>0</v>
      </c>
    </row>
    <row r="3891" spans="1:10">
      <c r="A3891">
        <v>65</v>
      </c>
      <c r="B3891">
        <v>-23.17</v>
      </c>
      <c r="C3891">
        <v>10</v>
      </c>
      <c r="D3891">
        <v>2000</v>
      </c>
      <c r="E3891">
        <v>44</v>
      </c>
      <c r="F3891">
        <f>I3891*[1]!wallScanRefl(B3891,G3824,H3824,I3824,K3824)+J3824</f>
        <v>39.244688689638537</v>
      </c>
      <c r="G3891">
        <f t="shared" si="82"/>
        <v>0.51393149223753776</v>
      </c>
      <c r="I3891">
        <f>IF(B3891&gt;H3824,EXP(-1.414*M3824*J3891),1)</f>
        <v>1</v>
      </c>
      <c r="J3891">
        <f>IF(B3891&gt;H3824,B3891-H3824,0)</f>
        <v>0</v>
      </c>
    </row>
    <row r="3892" spans="1:10">
      <c r="A3892">
        <v>66</v>
      </c>
      <c r="B3892">
        <v>-23.234999999999999</v>
      </c>
      <c r="C3892">
        <v>11</v>
      </c>
      <c r="D3892">
        <v>2000</v>
      </c>
      <c r="E3892">
        <v>39</v>
      </c>
      <c r="F3892">
        <f>I3892*[1]!wallScanRefl(B3892,G3824,H3824,I3824,K3824)+J3824</f>
        <v>39.244688689638537</v>
      </c>
      <c r="G3892">
        <f t="shared" ref="G3892:G3901" si="83">(F3892-E3892)^2/E3892</f>
        <v>1.5351937137698475E-3</v>
      </c>
      <c r="I3892">
        <f>IF(B3892&gt;H3824,EXP(-1.414*M3824*J3892),1)</f>
        <v>1</v>
      </c>
      <c r="J3892">
        <f>IF(B3892&gt;H3824,B3892-H3824,0)</f>
        <v>0</v>
      </c>
    </row>
    <row r="3893" spans="1:10">
      <c r="A3893">
        <v>67</v>
      </c>
      <c r="B3893">
        <v>-23.3</v>
      </c>
      <c r="C3893">
        <v>10</v>
      </c>
      <c r="D3893">
        <v>2000</v>
      </c>
      <c r="E3893">
        <v>34</v>
      </c>
      <c r="F3893">
        <f>I3893*[1]!wallScanRefl(B3893,G3824,H3824,I3824,K3824)+J3824</f>
        <v>39.244688689638537</v>
      </c>
      <c r="G3893">
        <f t="shared" si="83"/>
        <v>0.80902233680065849</v>
      </c>
      <c r="I3893">
        <f>IF(B3893&gt;H3824,EXP(-1.414*M3824*J3893),1)</f>
        <v>1</v>
      </c>
      <c r="J3893">
        <f>IF(B3893&gt;H3824,B3893-H3824,0)</f>
        <v>0</v>
      </c>
    </row>
    <row r="3894" spans="1:10">
      <c r="A3894">
        <v>68</v>
      </c>
      <c r="B3894">
        <v>-23.36</v>
      </c>
      <c r="C3894">
        <v>10</v>
      </c>
      <c r="D3894">
        <v>2000</v>
      </c>
      <c r="E3894">
        <v>37</v>
      </c>
      <c r="F3894">
        <f>I3894*[1]!wallScanRefl(B3894,G3824,H3824,I3824,K3824)+J3824</f>
        <v>39.244688689638537</v>
      </c>
      <c r="G3894">
        <f t="shared" si="83"/>
        <v>0.13617911657813972</v>
      </c>
      <c r="I3894">
        <f>IF(B3894&gt;H3824,EXP(-1.414*M3824*J3894),1)</f>
        <v>1</v>
      </c>
      <c r="J3894">
        <f>IF(B3894&gt;H3824,B3894-H3824,0)</f>
        <v>0</v>
      </c>
    </row>
    <row r="3895" spans="1:10">
      <c r="A3895">
        <v>69</v>
      </c>
      <c r="B3895">
        <v>-23.43</v>
      </c>
      <c r="C3895">
        <v>10</v>
      </c>
      <c r="D3895">
        <v>2000</v>
      </c>
      <c r="E3895">
        <v>42</v>
      </c>
      <c r="F3895">
        <f>I3895*[1]!wallScanRefl(B3895,G3824,H3824,I3824,K3824)+J3824</f>
        <v>39.244688689638537</v>
      </c>
      <c r="G3895">
        <f t="shared" si="83"/>
        <v>0.18075572421442393</v>
      </c>
      <c r="I3895">
        <f>IF(B3895&gt;H3824,EXP(-1.414*M3824*J3895),1)</f>
        <v>1</v>
      </c>
      <c r="J3895">
        <f>IF(B3895&gt;H3824,B3895-H3824,0)</f>
        <v>0</v>
      </c>
    </row>
    <row r="3896" spans="1:10">
      <c r="A3896">
        <v>70</v>
      </c>
      <c r="B3896">
        <v>-23.5</v>
      </c>
      <c r="C3896">
        <v>11</v>
      </c>
      <c r="D3896">
        <v>2000</v>
      </c>
      <c r="E3896">
        <v>40</v>
      </c>
      <c r="F3896">
        <f>I3896*[1]!wallScanRefl(B3896,G3824,H3824,I3824,K3824)+J3824</f>
        <v>39.244688689638537</v>
      </c>
      <c r="G3896">
        <f t="shared" si="83"/>
        <v>1.4262379388998775E-2</v>
      </c>
      <c r="I3896">
        <f>IF(B3896&gt;H3824,EXP(-1.414*M3824*J3896),1)</f>
        <v>1</v>
      </c>
      <c r="J3896">
        <f>IF(B3896&gt;H3824,B3896-H3824,0)</f>
        <v>0</v>
      </c>
    </row>
    <row r="3897" spans="1:10">
      <c r="A3897">
        <v>71</v>
      </c>
      <c r="B3897">
        <v>-23.56</v>
      </c>
      <c r="C3897">
        <v>10</v>
      </c>
      <c r="D3897">
        <v>2000</v>
      </c>
      <c r="E3897">
        <v>38</v>
      </c>
      <c r="F3897">
        <f>I3897*[1]!wallScanRefl(B3897,G3824,H3824,I3824,K3824)+J3824</f>
        <v>39.244688689638537</v>
      </c>
      <c r="G3897">
        <f t="shared" si="83"/>
        <v>4.076973510826571E-2</v>
      </c>
      <c r="I3897">
        <f>IF(B3897&gt;H3824,EXP(-1.414*M3824*J3897),1)</f>
        <v>1</v>
      </c>
      <c r="J3897">
        <f>IF(B3897&gt;H3824,B3897-H3824,0)</f>
        <v>0</v>
      </c>
    </row>
    <row r="3898" spans="1:10">
      <c r="A3898">
        <v>72</v>
      </c>
      <c r="B3898">
        <v>-23.625</v>
      </c>
      <c r="C3898">
        <v>10</v>
      </c>
      <c r="D3898">
        <v>2000</v>
      </c>
      <c r="E3898">
        <v>38</v>
      </c>
      <c r="F3898">
        <f>I3898*[1]!wallScanRefl(B3898,G3824,H3824,I3824,K3824)+J3824</f>
        <v>39.244688689638537</v>
      </c>
      <c r="G3898">
        <f t="shared" si="83"/>
        <v>4.076973510826571E-2</v>
      </c>
      <c r="I3898">
        <f>IF(B3898&gt;H3824,EXP(-1.414*M3824*J3898),1)</f>
        <v>1</v>
      </c>
      <c r="J3898">
        <f>IF(B3898&gt;H3824,B3898-H3824,0)</f>
        <v>0</v>
      </c>
    </row>
    <row r="3899" spans="1:10">
      <c r="A3899">
        <v>73</v>
      </c>
      <c r="B3899">
        <v>-23.69</v>
      </c>
      <c r="C3899">
        <v>10</v>
      </c>
      <c r="D3899">
        <v>2000</v>
      </c>
      <c r="E3899">
        <v>41</v>
      </c>
      <c r="F3899">
        <f>I3899*[1]!wallScanRefl(B3899,G3824,H3824,I3824,K3824)+J3824</f>
        <v>39.244688689638537</v>
      </c>
      <c r="G3899">
        <f t="shared" si="83"/>
        <v>7.5149214543484832E-2</v>
      </c>
      <c r="I3899">
        <f>IF(B3899&gt;H3824,EXP(-1.414*M3824*J3899),1)</f>
        <v>1</v>
      </c>
      <c r="J3899">
        <f>IF(B3899&gt;H3824,B3899-H3824,0)</f>
        <v>0</v>
      </c>
    </row>
    <row r="3900" spans="1:10">
      <c r="A3900">
        <v>74</v>
      </c>
      <c r="B3900">
        <v>-23.754999999999999</v>
      </c>
      <c r="C3900">
        <v>10</v>
      </c>
      <c r="D3900">
        <v>2000</v>
      </c>
      <c r="E3900">
        <v>37</v>
      </c>
      <c r="F3900">
        <f>I3900*[1]!wallScanRefl(B3900,G3824,H3824,I3824,K3824)+J3824</f>
        <v>39.244688689638537</v>
      </c>
      <c r="G3900">
        <f t="shared" si="83"/>
        <v>0.13617911657813972</v>
      </c>
      <c r="I3900">
        <f>IF(B3900&gt;H3824,EXP(-1.414*M3824*J3900),1)</f>
        <v>1</v>
      </c>
      <c r="J3900">
        <f>IF(B3900&gt;H3824,B3900-H3824,0)</f>
        <v>0</v>
      </c>
    </row>
    <row r="3901" spans="1:10">
      <c r="A3901">
        <v>75</v>
      </c>
      <c r="B3901">
        <v>-23.815000000000001</v>
      </c>
      <c r="C3901">
        <v>10</v>
      </c>
      <c r="D3901">
        <v>2000</v>
      </c>
      <c r="E3901">
        <v>45</v>
      </c>
      <c r="F3901">
        <f>I3901*[1]!wallScanRefl(B3901,G3824,H3824,I3824,K3824)+J3824</f>
        <v>39.244688689638537</v>
      </c>
      <c r="G3901">
        <f t="shared" si="83"/>
        <v>0.73608018398165742</v>
      </c>
      <c r="I3901">
        <f>IF(B3901&gt;H3824,EXP(-1.414*M3824*J3901),1)</f>
        <v>1</v>
      </c>
      <c r="J3901">
        <f>IF(B3901&gt;H3824,B3901-H3824,0)</f>
        <v>0</v>
      </c>
    </row>
    <row r="3902" spans="1:10">
      <c r="A3902" t="s">
        <v>0</v>
      </c>
    </row>
    <row r="3903" spans="1:10">
      <c r="A3903" t="s">
        <v>0</v>
      </c>
    </row>
    <row r="3904" spans="1:10">
      <c r="A3904" t="s">
        <v>0</v>
      </c>
    </row>
    <row r="3905" spans="1:13">
      <c r="A3905" t="s">
        <v>0</v>
      </c>
    </row>
    <row r="3906" spans="1:13">
      <c r="A3906" t="s">
        <v>98</v>
      </c>
    </row>
    <row r="3907" spans="1:13">
      <c r="A3907" t="s">
        <v>2</v>
      </c>
    </row>
    <row r="3908" spans="1:13">
      <c r="A3908" t="s">
        <v>15</v>
      </c>
    </row>
    <row r="3909" spans="1:13">
      <c r="A3909" t="s">
        <v>4</v>
      </c>
    </row>
    <row r="3910" spans="1:13">
      <c r="A3910" t="s">
        <v>5</v>
      </c>
    </row>
    <row r="3911" spans="1:13">
      <c r="A3911" t="s">
        <v>6</v>
      </c>
    </row>
    <row r="3912" spans="1:13">
      <c r="A3912" t="s">
        <v>7</v>
      </c>
    </row>
    <row r="3913" spans="1:13">
      <c r="A3913" t="s">
        <v>99</v>
      </c>
    </row>
    <row r="3914" spans="1:13">
      <c r="A3914" t="s">
        <v>9</v>
      </c>
    </row>
    <row r="3915" spans="1:13">
      <c r="A3915" t="s">
        <v>10</v>
      </c>
      <c r="G3915" t="s">
        <v>159</v>
      </c>
      <c r="H3915" t="s">
        <v>160</v>
      </c>
      <c r="I3915" t="s">
        <v>161</v>
      </c>
      <c r="J3915" t="s">
        <v>162</v>
      </c>
      <c r="K3915" t="s">
        <v>109</v>
      </c>
      <c r="M3915" t="s">
        <v>163</v>
      </c>
    </row>
    <row r="3916" spans="1:13">
      <c r="A3916" t="s">
        <v>11</v>
      </c>
      <c r="G3916">
        <v>222.69859746470038</v>
      </c>
      <c r="H3916">
        <v>-20.817840600852453</v>
      </c>
      <c r="I3916">
        <v>1.0548833846938437</v>
      </c>
      <c r="J3916">
        <v>38.414088388248686</v>
      </c>
      <c r="K3916">
        <v>90</v>
      </c>
      <c r="M3916">
        <v>0.29402972589438986</v>
      </c>
    </row>
    <row r="3917" spans="1:13">
      <c r="A3917" t="s">
        <v>0</v>
      </c>
    </row>
    <row r="3918" spans="1:13">
      <c r="A3918" t="s">
        <v>130</v>
      </c>
      <c r="B3918" t="s">
        <v>123</v>
      </c>
      <c r="C3918" t="s">
        <v>112</v>
      </c>
      <c r="D3918" t="s">
        <v>129</v>
      </c>
      <c r="E3918" t="s">
        <v>128</v>
      </c>
      <c r="F3918" t="s">
        <v>164</v>
      </c>
      <c r="G3918" t="s">
        <v>165</v>
      </c>
      <c r="H3918" t="s">
        <v>166</v>
      </c>
      <c r="I3918" t="s">
        <v>167</v>
      </c>
      <c r="J3918" t="s">
        <v>157</v>
      </c>
    </row>
    <row r="3919" spans="1:13">
      <c r="A3919">
        <v>1</v>
      </c>
      <c r="B3919">
        <v>-18.989999999999998</v>
      </c>
      <c r="C3919">
        <v>10</v>
      </c>
      <c r="D3919">
        <v>2000</v>
      </c>
      <c r="E3919">
        <v>183</v>
      </c>
      <c r="F3919">
        <f>I3919*[1]!wallScanRefl(B3919,G3916,H3916,I3916,K3916)+J3916</f>
        <v>142.56905613781629</v>
      </c>
      <c r="G3919">
        <f>(F3919-E3919)^2/E3919</f>
        <v>8.9325749813500046</v>
      </c>
      <c r="H3919">
        <f>SUM(G3930:G3993)/(COUNT(G3930:G3993)-4)</f>
        <v>1.1300266226576088</v>
      </c>
      <c r="I3919">
        <f>IF(B3919&gt;H3916,EXP(-1.414*M3916*J3919),1)</f>
        <v>0.46769476294558637</v>
      </c>
      <c r="J3919">
        <f>IF(B3919&gt;H3916,B3919-H3916,0)</f>
        <v>1.8278406008524541</v>
      </c>
    </row>
    <row r="3920" spans="1:13">
      <c r="A3920">
        <v>2</v>
      </c>
      <c r="B3920">
        <v>-19.074999999999999</v>
      </c>
      <c r="C3920">
        <v>10</v>
      </c>
      <c r="D3920">
        <v>2000</v>
      </c>
      <c r="E3920">
        <v>190</v>
      </c>
      <c r="F3920">
        <f>I3920*[1]!wallScanRefl(B3920,G3916,H3916,I3916,K3916)+J3916</f>
        <v>146.31564486648705</v>
      </c>
      <c r="G3920">
        <f t="shared" ref="G3920:G3983" si="84">(F3920-E3920)^2/E3920</f>
        <v>10.043804649636208</v>
      </c>
      <c r="I3920">
        <f>IF(B3920&gt;H3916,EXP(-1.414*M3916*J3920),1)</f>
        <v>0.48451834769790897</v>
      </c>
      <c r="J3920">
        <f>IF(B3920&gt;H3916,B3920-H3916,0)</f>
        <v>1.7428406008524533</v>
      </c>
    </row>
    <row r="3921" spans="1:10">
      <c r="A3921">
        <v>3</v>
      </c>
      <c r="B3921">
        <v>-19.135000000000002</v>
      </c>
      <c r="C3921">
        <v>10</v>
      </c>
      <c r="D3921">
        <v>2000</v>
      </c>
      <c r="E3921">
        <v>198</v>
      </c>
      <c r="F3921">
        <f>I3921*[1]!wallScanRefl(B3921,G3916,H3916,I3916,K3916)+J3916</f>
        <v>149.04115443661576</v>
      </c>
      <c r="G3921">
        <f t="shared" si="84"/>
        <v>12.105901812622774</v>
      </c>
      <c r="I3921">
        <f>IF(B3921&gt;H3916,EXP(-1.414*M3916*J3921),1)</f>
        <v>0.49675690510759679</v>
      </c>
      <c r="J3921">
        <f>IF(B3921&gt;H3916,B3921-H3916,0)</f>
        <v>1.682840600852451</v>
      </c>
    </row>
    <row r="3922" spans="1:10">
      <c r="A3922">
        <v>4</v>
      </c>
      <c r="B3922">
        <v>-19.204999999999998</v>
      </c>
      <c r="C3922">
        <v>11</v>
      </c>
      <c r="D3922">
        <v>2000</v>
      </c>
      <c r="E3922">
        <v>197</v>
      </c>
      <c r="F3922">
        <f>I3922*[1]!wallScanRefl(B3922,G3916,H3916,I3916,K3916)+J3916</f>
        <v>152.30804855816541</v>
      </c>
      <c r="G3922">
        <f t="shared" si="84"/>
        <v>10.138936668422847</v>
      </c>
      <c r="I3922">
        <f>IF(B3922&gt;H3916,EXP(-1.414*M3916*J3922),1)</f>
        <v>0.51142648165069782</v>
      </c>
      <c r="J3922">
        <f>IF(B3922&gt;H3916,B3922-H3916,0)</f>
        <v>1.6128406008524543</v>
      </c>
    </row>
    <row r="3923" spans="1:10">
      <c r="A3923">
        <v>5</v>
      </c>
      <c r="B3923">
        <v>-19.265000000000001</v>
      </c>
      <c r="C3923">
        <v>10</v>
      </c>
      <c r="D3923">
        <v>2000</v>
      </c>
      <c r="E3923">
        <v>196</v>
      </c>
      <c r="F3923">
        <f>I3923*[1]!wallScanRefl(B3923,G3916,H3916,I3916,K3916)+J3916</f>
        <v>155.18492159461294</v>
      </c>
      <c r="G3923">
        <f t="shared" si="84"/>
        <v>8.4993399246831256</v>
      </c>
      <c r="I3923">
        <f>IF(B3923&gt;H3916,EXP(-1.414*M3916*J3923),1)</f>
        <v>0.52434471763960455</v>
      </c>
      <c r="J3923">
        <f>IF(B3923&gt;H3916,B3923-H3916,0)</f>
        <v>1.552840600852452</v>
      </c>
    </row>
    <row r="3924" spans="1:10">
      <c r="A3924">
        <v>6</v>
      </c>
      <c r="B3924">
        <v>-19.329999999999998</v>
      </c>
      <c r="C3924">
        <v>10</v>
      </c>
      <c r="D3924">
        <v>2000</v>
      </c>
      <c r="E3924">
        <v>190</v>
      </c>
      <c r="F3924">
        <f>I3924*[1]!wallScanRefl(B3924,G3916,H3916,I3916,K3916)+J3916</f>
        <v>158.38359460368014</v>
      </c>
      <c r="G3924">
        <f t="shared" si="84"/>
        <v>5.2610373167602296</v>
      </c>
      <c r="I3924">
        <f>IF(B3924&gt;H3916,EXP(-1.414*M3916*J3924),1)</f>
        <v>0.53870795587047926</v>
      </c>
      <c r="J3924">
        <f>IF(B3924&gt;H3916,B3924-H3916,0)</f>
        <v>1.4878406008524543</v>
      </c>
    </row>
    <row r="3925" spans="1:10">
      <c r="A3925">
        <v>7</v>
      </c>
      <c r="B3925">
        <v>-19.395</v>
      </c>
      <c r="C3925">
        <v>10</v>
      </c>
      <c r="D3925">
        <v>2000</v>
      </c>
      <c r="E3925">
        <v>178</v>
      </c>
      <c r="F3925">
        <f>I3925*[1]!wallScanRefl(B3925,G3916,H3916,I3916,K3916)+J3916</f>
        <v>161.66988802906195</v>
      </c>
      <c r="G3925">
        <f t="shared" si="84"/>
        <v>1.4981604324908659</v>
      </c>
      <c r="I3925">
        <f>IF(B3925&gt;H3916,EXP(-1.414*M3916*J3925),1)</f>
        <v>0.55346464254383265</v>
      </c>
      <c r="J3925">
        <f>IF(B3925&gt;H3916,B3925-H3916,0)</f>
        <v>1.422840600852453</v>
      </c>
    </row>
    <row r="3926" spans="1:10">
      <c r="A3926">
        <v>8</v>
      </c>
      <c r="B3926">
        <v>-19.454999999999998</v>
      </c>
      <c r="C3926">
        <v>10</v>
      </c>
      <c r="D3926">
        <v>2000</v>
      </c>
      <c r="E3926">
        <v>206</v>
      </c>
      <c r="F3926">
        <f>I3926*[1]!wallScanRefl(B3926,G3916,H3916,I3916,K3916)+J3916</f>
        <v>164.78323386446363</v>
      </c>
      <c r="G3926">
        <f t="shared" si="84"/>
        <v>8.2467078187936806</v>
      </c>
      <c r="I3926">
        <f>IF(B3926&gt;H3916,EXP(-1.414*M3916*J3926),1)</f>
        <v>0.5674447298494798</v>
      </c>
      <c r="J3926">
        <f>IF(B3926&gt;H3916,B3926-H3916,0)</f>
        <v>1.3628406008524543</v>
      </c>
    </row>
    <row r="3927" spans="1:10">
      <c r="A3927">
        <v>9</v>
      </c>
      <c r="B3927">
        <v>-19.53</v>
      </c>
      <c r="C3927">
        <v>10</v>
      </c>
      <c r="D3927">
        <v>2000</v>
      </c>
      <c r="E3927">
        <v>227</v>
      </c>
      <c r="F3927">
        <f>I3927*[1]!wallScanRefl(B3927,G3916,H3916,I3916,K3916)+J3916</f>
        <v>168.78573633103213</v>
      </c>
      <c r="G3927">
        <f t="shared" si="84"/>
        <v>14.929077068370541</v>
      </c>
      <c r="I3927">
        <f>IF(B3927&gt;H3916,EXP(-1.414*M3916*J3927),1)</f>
        <v>0.58541746300601838</v>
      </c>
      <c r="J3927">
        <f>IF(B3927&gt;H3916,B3927-H3916,0)</f>
        <v>1.2878406008524514</v>
      </c>
    </row>
    <row r="3928" spans="1:10">
      <c r="A3928">
        <v>10</v>
      </c>
      <c r="B3928">
        <v>-19.594999999999999</v>
      </c>
      <c r="C3928">
        <v>10</v>
      </c>
      <c r="D3928">
        <v>2000</v>
      </c>
      <c r="E3928">
        <v>204</v>
      </c>
      <c r="F3928">
        <f>I3928*[1]!wallScanRefl(B3928,G3916,H3916,I3916,K3916)+J3916</f>
        <v>172.35697291444512</v>
      </c>
      <c r="G3928">
        <f t="shared" si="84"/>
        <v>4.9082409957703899</v>
      </c>
      <c r="I3928">
        <f>IF(B3928&gt;H3916,EXP(-1.414*M3916*J3928),1)</f>
        <v>0.60145365103804704</v>
      </c>
      <c r="J3928">
        <f>IF(B3928&gt;H3916,B3928-H3916,0)</f>
        <v>1.2228406008524537</v>
      </c>
    </row>
    <row r="3929" spans="1:10">
      <c r="A3929">
        <v>11</v>
      </c>
      <c r="B3929">
        <v>-19.655000000000001</v>
      </c>
      <c r="C3929">
        <v>10</v>
      </c>
      <c r="D3929">
        <v>2000</v>
      </c>
      <c r="E3929">
        <v>169</v>
      </c>
      <c r="F3929">
        <f>I3929*[1]!wallScanRefl(B3929,G3916,H3916,I3916,K3916)+J3916</f>
        <v>175.74026621939771</v>
      </c>
      <c r="G3929">
        <f t="shared" si="84"/>
        <v>0.26882360182457932</v>
      </c>
      <c r="I3929">
        <f>IF(B3929&gt;H3916,EXP(-1.414*M3916*J3929),1)</f>
        <v>0.61664590345215986</v>
      </c>
      <c r="J3929">
        <f>IF(B3929&gt;H3916,B3929-H3916,0)</f>
        <v>1.1628406008524514</v>
      </c>
    </row>
    <row r="3930" spans="1:10">
      <c r="A3930">
        <v>12</v>
      </c>
      <c r="B3930">
        <v>-19.725000000000001</v>
      </c>
      <c r="C3930">
        <v>10</v>
      </c>
      <c r="D3930">
        <v>2000</v>
      </c>
      <c r="E3930">
        <v>169</v>
      </c>
      <c r="F3930">
        <f>I3930*[1]!wallScanRefl(B3930,G3916,H3916,I3916,K3916)+J3916</f>
        <v>179.79560366182204</v>
      </c>
      <c r="G3930">
        <f t="shared" si="84"/>
        <v>0.68961573031447032</v>
      </c>
      <c r="I3930">
        <f>IF(B3930&gt;H3916,EXP(-1.414*M3916*J3930),1)</f>
        <v>0.63485588541249571</v>
      </c>
      <c r="J3930">
        <f>IF(B3930&gt;H3916,B3930-H3916,0)</f>
        <v>1.0928406008524512</v>
      </c>
    </row>
    <row r="3931" spans="1:10">
      <c r="A3931">
        <v>13</v>
      </c>
      <c r="B3931">
        <v>-19.795000000000002</v>
      </c>
      <c r="C3931">
        <v>10</v>
      </c>
      <c r="D3931">
        <v>2000</v>
      </c>
      <c r="E3931">
        <v>186</v>
      </c>
      <c r="F3931">
        <f>I3931*[1]!wallScanRefl(B3931,G3916,H3916,I3916,K3916)+J3916</f>
        <v>183.97069803647634</v>
      </c>
      <c r="G3931">
        <f t="shared" si="84"/>
        <v>2.2140142253553766E-2</v>
      </c>
      <c r="I3931">
        <f>IF(B3931&gt;H3916,EXP(-1.414*M3916*J3931),1)</f>
        <v>0.65360362079199708</v>
      </c>
      <c r="J3931">
        <f>IF(B3931&gt;H3916,B3931-H3916,0)</f>
        <v>1.0228406008524509</v>
      </c>
    </row>
    <row r="3932" spans="1:10">
      <c r="A3932">
        <v>14</v>
      </c>
      <c r="B3932">
        <v>-19.850000000000001</v>
      </c>
      <c r="C3932">
        <v>10</v>
      </c>
      <c r="D3932">
        <v>2000</v>
      </c>
      <c r="E3932">
        <v>203</v>
      </c>
      <c r="F3932">
        <f>I3932*[1]!wallScanRefl(B3932,G3916,H3916,I3916,K3916)+J3916</f>
        <v>187.33744262104119</v>
      </c>
      <c r="G3932">
        <f t="shared" si="84"/>
        <v>1.2084517421141725</v>
      </c>
      <c r="I3932">
        <f>IF(B3932&gt;H3916,EXP(-1.414*M3916*J3932),1)</f>
        <v>0.66872156326174492</v>
      </c>
      <c r="J3932">
        <f>IF(B3932&gt;H3916,B3932-H3916,0)</f>
        <v>0.96784060085245116</v>
      </c>
    </row>
    <row r="3933" spans="1:10">
      <c r="A3933">
        <v>15</v>
      </c>
      <c r="B3933">
        <v>-19.914999999999999</v>
      </c>
      <c r="C3933">
        <v>10</v>
      </c>
      <c r="D3933">
        <v>2000</v>
      </c>
      <c r="E3933">
        <v>182</v>
      </c>
      <c r="F3933">
        <f>I3933*[1]!wallScanRefl(B3933,G3916,H3916,I3916,K3916)+J3916</f>
        <v>191.4168612611594</v>
      </c>
      <c r="G3933">
        <f t="shared" si="84"/>
        <v>0.48723778028529974</v>
      </c>
      <c r="I3933">
        <f>IF(B3933&gt;H3916,EXP(-1.414*M3916*J3933),1)</f>
        <v>0.68703967880697114</v>
      </c>
      <c r="J3933">
        <f>IF(B3933&gt;H3916,B3933-H3916,0)</f>
        <v>0.90284060085245343</v>
      </c>
    </row>
    <row r="3934" spans="1:10">
      <c r="A3934">
        <v>16</v>
      </c>
      <c r="B3934">
        <v>-19.984999999999999</v>
      </c>
      <c r="C3934">
        <v>10</v>
      </c>
      <c r="D3934">
        <v>2000</v>
      </c>
      <c r="E3934">
        <v>184</v>
      </c>
      <c r="F3934">
        <f>I3934*[1]!wallScanRefl(B3934,G3916,H3916,I3916,K3916)+J3916</f>
        <v>195.93513944690466</v>
      </c>
      <c r="G3934">
        <f t="shared" si="84"/>
        <v>0.77417148704923688</v>
      </c>
      <c r="I3934">
        <f>IF(B3934&gt;H3916,EXP(-1.414*M3916*J3934),1)</f>
        <v>0.70732843786151101</v>
      </c>
      <c r="J3934">
        <f>IF(B3934&gt;H3916,B3934-H3916,0)</f>
        <v>0.83284060085245315</v>
      </c>
    </row>
    <row r="3935" spans="1:10">
      <c r="A3935">
        <v>17</v>
      </c>
      <c r="B3935">
        <v>-20.045000000000002</v>
      </c>
      <c r="C3935">
        <v>10</v>
      </c>
      <c r="D3935">
        <v>2000</v>
      </c>
      <c r="E3935">
        <v>191</v>
      </c>
      <c r="F3935">
        <f>I3935*[1]!wallScanRefl(B3935,G3916,H3916,I3916,K3916)+J3916</f>
        <v>199.91399893855328</v>
      </c>
      <c r="G3935">
        <f t="shared" si="84"/>
        <v>0.41601768102894737</v>
      </c>
      <c r="I3935">
        <f>IF(B3935&gt;H3916,EXP(-1.414*M3916*J3935),1)</f>
        <v>0.72519500521732616</v>
      </c>
      <c r="J3935">
        <f>IF(B3935&gt;H3916,B3935-H3916,0)</f>
        <v>0.77284060085245088</v>
      </c>
    </row>
    <row r="3936" spans="1:10">
      <c r="A3936">
        <v>18</v>
      </c>
      <c r="B3936">
        <v>-20.114999999999998</v>
      </c>
      <c r="C3936">
        <v>10</v>
      </c>
      <c r="D3936">
        <v>2000</v>
      </c>
      <c r="E3936">
        <v>230</v>
      </c>
      <c r="F3936">
        <f>I3936*[1]!wallScanRefl(B3936,G3916,H3916,I3916,K3916)+J3916</f>
        <v>204.40597041375361</v>
      </c>
      <c r="G3936">
        <f t="shared" si="84"/>
        <v>2.8480623933115461</v>
      </c>
      <c r="I3936">
        <f>IF(B3936&gt;H3916,EXP(-1.414*M3916*J3936),1)</f>
        <v>0.74661051757020613</v>
      </c>
      <c r="J3936">
        <f>IF(B3936&gt;H3916,B3936-H3916,0)</f>
        <v>0.70284060085245414</v>
      </c>
    </row>
    <row r="3937" spans="1:10">
      <c r="A3937">
        <v>19</v>
      </c>
      <c r="B3937">
        <v>-20.175000000000001</v>
      </c>
      <c r="C3937">
        <v>10</v>
      </c>
      <c r="D3937">
        <v>2000</v>
      </c>
      <c r="E3937">
        <v>214</v>
      </c>
      <c r="F3937">
        <f>I3937*[1]!wallScanRefl(B3937,G3916,H3916,I3916,K3916)+J3916</f>
        <v>207.25546246977109</v>
      </c>
      <c r="G3937">
        <f t="shared" si="84"/>
        <v>0.2125644228816182</v>
      </c>
      <c r="I3937">
        <f>IF(B3937&gt;H3916,EXP(-1.414*M3916*J3937),1)</f>
        <v>0.76546931977114319</v>
      </c>
      <c r="J3937">
        <f>IF(B3937&gt;H3916,B3937-H3916,0)</f>
        <v>0.64284060085245187</v>
      </c>
    </row>
    <row r="3938" spans="1:10">
      <c r="A3938">
        <v>20</v>
      </c>
      <c r="B3938">
        <v>-20.245000000000001</v>
      </c>
      <c r="C3938">
        <v>10</v>
      </c>
      <c r="D3938">
        <v>2000</v>
      </c>
      <c r="E3938">
        <v>199</v>
      </c>
      <c r="F3938">
        <f>I3938*[1]!wallScanRefl(B3938,G3916,H3916,I3916,K3916)+J3916</f>
        <v>209.19274599738816</v>
      </c>
      <c r="G3938">
        <f t="shared" si="84"/>
        <v>0.52207070837825287</v>
      </c>
      <c r="I3938">
        <f>IF(B3938&gt;H3916,EXP(-1.414*M3916*J3938),1)</f>
        <v>0.788074160614466</v>
      </c>
      <c r="J3938">
        <f>IF(B3938&gt;H3916,B3938-H3916,0)</f>
        <v>0.57284060085245159</v>
      </c>
    </row>
    <row r="3939" spans="1:10">
      <c r="A3939">
        <v>21</v>
      </c>
      <c r="B3939">
        <v>-20.309999999999999</v>
      </c>
      <c r="C3939">
        <v>10</v>
      </c>
      <c r="D3939">
        <v>2000</v>
      </c>
      <c r="E3939">
        <v>230</v>
      </c>
      <c r="F3939">
        <f>I3939*[1]!wallScanRefl(B3939,G3916,H3916,I3916,K3916)+J3916</f>
        <v>209.54047180178918</v>
      </c>
      <c r="G3939">
        <f t="shared" si="84"/>
        <v>1.8199664960581898</v>
      </c>
      <c r="I3939">
        <f>IF(B3939&gt;H3916,EXP(-1.414*M3916*J3939),1)</f>
        <v>0.80966167076133511</v>
      </c>
      <c r="J3939">
        <f>IF(B3939&gt;H3916,B3939-H3916,0)</f>
        <v>0.50784060085245386</v>
      </c>
    </row>
    <row r="3940" spans="1:10">
      <c r="A3940">
        <v>22</v>
      </c>
      <c r="B3940">
        <v>-20.37</v>
      </c>
      <c r="C3940">
        <v>10</v>
      </c>
      <c r="D3940">
        <v>2000</v>
      </c>
      <c r="E3940">
        <v>204</v>
      </c>
      <c r="F3940">
        <f>I3940*[1]!wallScanRefl(B3940,G3916,H3916,I3916,K3916)+J3916</f>
        <v>208.51879088966092</v>
      </c>
      <c r="G3940">
        <f t="shared" si="84"/>
        <v>0.10009544659060063</v>
      </c>
      <c r="I3940">
        <f>IF(B3940&gt;H3916,EXP(-1.414*M3916*J3940),1)</f>
        <v>0.83011309615547635</v>
      </c>
      <c r="J3940">
        <f>IF(B3940&gt;H3916,B3940-H3916,0)</f>
        <v>0.44784060085245159</v>
      </c>
    </row>
    <row r="3941" spans="1:10">
      <c r="A3941">
        <v>23</v>
      </c>
      <c r="B3941">
        <v>-20.440000000000001</v>
      </c>
      <c r="C3941">
        <v>10</v>
      </c>
      <c r="D3941">
        <v>2000</v>
      </c>
      <c r="E3941">
        <v>212</v>
      </c>
      <c r="F3941">
        <f>I3941*[1]!wallScanRefl(B3941,G3916,H3916,I3916,K3916)+J3916</f>
        <v>205.56666032105966</v>
      </c>
      <c r="G3941">
        <f t="shared" si="84"/>
        <v>0.19522575200296333</v>
      </c>
      <c r="I3941">
        <f>IF(B3941&gt;H3916,EXP(-1.414*M3916*J3941),1)</f>
        <v>0.85462691262843782</v>
      </c>
      <c r="J3941">
        <f>IF(B3941&gt;H3916,B3941-H3916,0)</f>
        <v>0.3778406008524513</v>
      </c>
    </row>
    <row r="3942" spans="1:10">
      <c r="A3942">
        <v>24</v>
      </c>
      <c r="B3942">
        <v>-20.51</v>
      </c>
      <c r="C3942">
        <v>11</v>
      </c>
      <c r="D3942">
        <v>2000</v>
      </c>
      <c r="E3942">
        <v>209</v>
      </c>
      <c r="F3942">
        <f>I3942*[1]!wallScanRefl(B3942,G3916,H3916,I3916,K3916)+J3916</f>
        <v>200.56618971537137</v>
      </c>
      <c r="G3942">
        <f t="shared" si="84"/>
        <v>0.34033088955553942</v>
      </c>
      <c r="I3942">
        <f>IF(B3942&gt;H3916,EXP(-1.414*M3916*J3942),1)</f>
        <v>0.8798646391334819</v>
      </c>
      <c r="J3942">
        <f>IF(B3942&gt;H3916,B3942-H3916,0)</f>
        <v>0.30784060085245102</v>
      </c>
    </row>
    <row r="3943" spans="1:10">
      <c r="A3943">
        <v>25</v>
      </c>
      <c r="B3943">
        <v>-20.57</v>
      </c>
      <c r="C3943">
        <v>11</v>
      </c>
      <c r="D3943">
        <v>2000</v>
      </c>
      <c r="E3943">
        <v>189</v>
      </c>
      <c r="F3943">
        <f>I3943*[1]!wallScanRefl(B3943,G3916,H3916,I3916,K3916)+J3916</f>
        <v>194.52164097409764</v>
      </c>
      <c r="G3943">
        <f t="shared" si="84"/>
        <v>0.16131491559171371</v>
      </c>
      <c r="I3943">
        <f>IF(B3943&gt;H3916,EXP(-1.414*M3916*J3943),1)</f>
        <v>0.90208933702150218</v>
      </c>
      <c r="J3943">
        <f>IF(B3943&gt;H3916,B3943-H3916,0)</f>
        <v>0.2478406008524523</v>
      </c>
    </row>
    <row r="3944" spans="1:10">
      <c r="A3944">
        <v>26</v>
      </c>
      <c r="B3944">
        <v>-20.635000000000002</v>
      </c>
      <c r="C3944">
        <v>10</v>
      </c>
      <c r="D3944">
        <v>2000</v>
      </c>
      <c r="E3944">
        <v>203</v>
      </c>
      <c r="F3944">
        <f>I3944*[1]!wallScanRefl(B3944,G3916,H3916,I3916,K3916)+J3916</f>
        <v>186.00450033376279</v>
      </c>
      <c r="G3944">
        <f t="shared" si="84"/>
        <v>1.4228916694830989</v>
      </c>
      <c r="I3944">
        <f>IF(B3944&gt;H3916,EXP(-1.414*M3916*J3944),1)</f>
        <v>0.92680003518872944</v>
      </c>
      <c r="J3944">
        <f>IF(B3944&gt;H3916,B3944-H3916,0)</f>
        <v>0.18284060085245102</v>
      </c>
    </row>
    <row r="3945" spans="1:10">
      <c r="A3945">
        <v>27</v>
      </c>
      <c r="B3945">
        <v>-20.704999999999998</v>
      </c>
      <c r="C3945">
        <v>10</v>
      </c>
      <c r="D3945">
        <v>2000</v>
      </c>
      <c r="E3945">
        <v>142</v>
      </c>
      <c r="F3945">
        <f>I3945*[1]!wallScanRefl(B3945,G3916,H3916,I3916,K3916)+J3916</f>
        <v>174.37409476860694</v>
      </c>
      <c r="G3945">
        <f t="shared" si="84"/>
        <v>7.3808592400474868</v>
      </c>
      <c r="I3945">
        <f>IF(B3945&gt;H3916,EXP(-1.414*M3916*J3945),1)</f>
        <v>0.95416908414720347</v>
      </c>
      <c r="J3945">
        <f>IF(B3945&gt;H3916,B3945-H3916,0)</f>
        <v>0.11284060085245429</v>
      </c>
    </row>
    <row r="3946" spans="1:10">
      <c r="A3946">
        <v>28</v>
      </c>
      <c r="B3946">
        <v>-20.765000000000001</v>
      </c>
      <c r="C3946">
        <v>10</v>
      </c>
      <c r="D3946">
        <v>2000</v>
      </c>
      <c r="E3946">
        <v>153</v>
      </c>
      <c r="F3946">
        <f>I3946*[1]!wallScanRefl(B3946,G3916,H3916,I3916,K3916)+J3916</f>
        <v>162.23035554666438</v>
      </c>
      <c r="G3946">
        <f t="shared" si="84"/>
        <v>0.55685923867867959</v>
      </c>
      <c r="I3946">
        <f>IF(B3946&gt;H3916,EXP(-1.414*M3916*J3946),1)</f>
        <v>0.97827065464575902</v>
      </c>
      <c r="J3946">
        <f>IF(B3946&gt;H3916,B3946-H3916,0)</f>
        <v>5.2840600852452013E-2</v>
      </c>
    </row>
    <row r="3947" spans="1:10">
      <c r="A3947">
        <v>29</v>
      </c>
      <c r="B3947">
        <v>-20.83</v>
      </c>
      <c r="C3947">
        <v>10</v>
      </c>
      <c r="D3947">
        <v>2000</v>
      </c>
      <c r="E3947">
        <v>145</v>
      </c>
      <c r="F3947">
        <f>I3947*[1]!wallScanRefl(B3947,G3916,H3916,I3916,K3916)+J3916</f>
        <v>146.16269617165526</v>
      </c>
      <c r="G3947">
        <f t="shared" si="84"/>
        <v>9.3231888798743986E-3</v>
      </c>
      <c r="I3947">
        <f>IF(B3947&gt;H3916,EXP(-1.414*M3916*J3947),1)</f>
        <v>1</v>
      </c>
      <c r="J3947">
        <f>IF(B3947&gt;H3916,B3947-H3916,0)</f>
        <v>0</v>
      </c>
    </row>
    <row r="3948" spans="1:10">
      <c r="A3948">
        <v>30</v>
      </c>
      <c r="B3948">
        <v>-20.895</v>
      </c>
      <c r="C3948">
        <v>10</v>
      </c>
      <c r="D3948">
        <v>2000</v>
      </c>
      <c r="E3948">
        <v>137</v>
      </c>
      <c r="F3948">
        <f>I3948*[1]!wallScanRefl(B3948,G3916,H3916,I3916,K3916)+J3916</f>
        <v>127.91834621666297</v>
      </c>
      <c r="G3948">
        <f t="shared" si="84"/>
        <v>0.60201777693722502</v>
      </c>
      <c r="I3948">
        <f>IF(B3948&gt;H3916,EXP(-1.414*M3916*J3948),1)</f>
        <v>1</v>
      </c>
      <c r="J3948">
        <f>IF(B3948&gt;H3916,B3948-H3916,0)</f>
        <v>0</v>
      </c>
    </row>
    <row r="3949" spans="1:10">
      <c r="A3949">
        <v>31</v>
      </c>
      <c r="B3949">
        <v>-20.96</v>
      </c>
      <c r="C3949">
        <v>10</v>
      </c>
      <c r="D3949">
        <v>2000</v>
      </c>
      <c r="E3949">
        <v>126</v>
      </c>
      <c r="F3949">
        <f>I3949*[1]!wallScanRefl(B3949,G3916,H3916,I3916,K3916)+J3916</f>
        <v>111.36508067694895</v>
      </c>
      <c r="G3949">
        <f t="shared" si="84"/>
        <v>1.6998481237477225</v>
      </c>
      <c r="I3949">
        <f>IF(B3949&gt;H3916,EXP(-1.414*M3916*J3949),1)</f>
        <v>1</v>
      </c>
      <c r="J3949">
        <f>IF(B3949&gt;H3916,B3949-H3916,0)</f>
        <v>0</v>
      </c>
    </row>
    <row r="3950" spans="1:10">
      <c r="A3950">
        <v>32</v>
      </c>
      <c r="B3950">
        <v>-21.024999999999999</v>
      </c>
      <c r="C3950">
        <v>10</v>
      </c>
      <c r="D3950">
        <v>2000</v>
      </c>
      <c r="E3950">
        <v>95</v>
      </c>
      <c r="F3950">
        <f>I3950*[1]!wallScanRefl(B3950,G3916,H3916,I3916,K3916)+J3916</f>
        <v>96.502899552513938</v>
      </c>
      <c r="G3950">
        <f t="shared" si="84"/>
        <v>2.3775863841543104E-2</v>
      </c>
      <c r="I3950">
        <f>IF(B3950&gt;H3916,EXP(-1.414*M3916*J3950),1)</f>
        <v>1</v>
      </c>
      <c r="J3950">
        <f>IF(B3950&gt;H3916,B3950-H3916,0)</f>
        <v>0</v>
      </c>
    </row>
    <row r="3951" spans="1:10">
      <c r="A3951">
        <v>33</v>
      </c>
      <c r="B3951">
        <v>-21.09</v>
      </c>
      <c r="C3951">
        <v>10</v>
      </c>
      <c r="D3951">
        <v>2000</v>
      </c>
      <c r="E3951">
        <v>89</v>
      </c>
      <c r="F3951">
        <f>I3951*[1]!wallScanRefl(B3951,G3916,H3916,I3916,K3916)+J3916</f>
        <v>83.331802843356328</v>
      </c>
      <c r="G3951">
        <f t="shared" si="84"/>
        <v>0.36099392142228548</v>
      </c>
      <c r="I3951">
        <f>IF(B3951&gt;H3916,EXP(-1.414*M3916*J3951),1)</f>
        <v>1</v>
      </c>
      <c r="J3951">
        <f>IF(B3951&gt;H3916,B3951-H3916,0)</f>
        <v>0</v>
      </c>
    </row>
    <row r="3952" spans="1:10">
      <c r="A3952">
        <v>34</v>
      </c>
      <c r="B3952">
        <v>-21.155000000000001</v>
      </c>
      <c r="C3952">
        <v>10</v>
      </c>
      <c r="D3952">
        <v>2000</v>
      </c>
      <c r="E3952">
        <v>84</v>
      </c>
      <c r="F3952">
        <f>I3952*[1]!wallScanRefl(B3952,G3916,H3916,I3916,K3916)+J3916</f>
        <v>71.851790549476959</v>
      </c>
      <c r="G3952">
        <f t="shared" si="84"/>
        <v>1.7568927720687777</v>
      </c>
      <c r="I3952">
        <f>IF(B3952&gt;H3916,EXP(-1.414*M3916*J3952),1)</f>
        <v>1</v>
      </c>
      <c r="J3952">
        <f>IF(B3952&gt;H3916,B3952-H3916,0)</f>
        <v>0</v>
      </c>
    </row>
    <row r="3953" spans="1:10">
      <c r="A3953">
        <v>35</v>
      </c>
      <c r="B3953">
        <v>-21.225000000000001</v>
      </c>
      <c r="C3953">
        <v>10</v>
      </c>
      <c r="D3953">
        <v>2000</v>
      </c>
      <c r="E3953">
        <v>52</v>
      </c>
      <c r="F3953">
        <f>I3953*[1]!wallScanRefl(B3953,G3916,H3916,I3916,K3916)+J3916</f>
        <v>61.379913135285094</v>
      </c>
      <c r="G3953">
        <f t="shared" si="84"/>
        <v>1.6919763543364199</v>
      </c>
      <c r="I3953">
        <f>IF(B3953&gt;H3916,EXP(-1.414*M3916*J3953),1)</f>
        <v>1</v>
      </c>
      <c r="J3953">
        <f>IF(B3953&gt;H3916,B3953-H3916,0)</f>
        <v>0</v>
      </c>
    </row>
    <row r="3954" spans="1:10">
      <c r="A3954">
        <v>36</v>
      </c>
      <c r="B3954">
        <v>-21.285</v>
      </c>
      <c r="C3954">
        <v>10</v>
      </c>
      <c r="D3954">
        <v>2000</v>
      </c>
      <c r="E3954">
        <v>55</v>
      </c>
      <c r="F3954">
        <f>I3954*[1]!wallScanRefl(B3954,G3916,H3916,I3916,K3916)+J3916</f>
        <v>53.965019207553411</v>
      </c>
      <c r="G3954">
        <f t="shared" si="84"/>
        <v>1.9476095286061271E-2</v>
      </c>
      <c r="I3954">
        <f>IF(B3954&gt;H3916,EXP(-1.414*M3916*J3954),1)</f>
        <v>1</v>
      </c>
      <c r="J3954">
        <f>IF(B3954&gt;H3916,B3954-H3916,0)</f>
        <v>0</v>
      </c>
    </row>
    <row r="3955" spans="1:10">
      <c r="A3955">
        <v>37</v>
      </c>
      <c r="B3955">
        <v>-21.344999999999999</v>
      </c>
      <c r="C3955">
        <v>10</v>
      </c>
      <c r="D3955">
        <v>2000</v>
      </c>
      <c r="E3955">
        <v>37</v>
      </c>
      <c r="F3955">
        <f>I3955*[1]!wallScanRefl(B3955,G3916,H3916,I3916,K3916)+J3916</f>
        <v>47.991049278638592</v>
      </c>
      <c r="G3955">
        <f t="shared" si="84"/>
        <v>3.2649503850124839</v>
      </c>
      <c r="I3955">
        <f>IF(B3955&gt;H3916,EXP(-1.414*M3916*J3955),1)</f>
        <v>1</v>
      </c>
      <c r="J3955">
        <f>IF(B3955&gt;H3916,B3955-H3916,0)</f>
        <v>0</v>
      </c>
    </row>
    <row r="3956" spans="1:10">
      <c r="A3956">
        <v>38</v>
      </c>
      <c r="B3956">
        <v>-21.41</v>
      </c>
      <c r="C3956">
        <v>10</v>
      </c>
      <c r="D3956">
        <v>2000</v>
      </c>
      <c r="E3956">
        <v>46</v>
      </c>
      <c r="F3956">
        <f>I3956*[1]!wallScanRefl(B3956,G3916,H3916,I3916,K3916)+J3916</f>
        <v>43.145291229312228</v>
      </c>
      <c r="G3956">
        <f t="shared" si="84"/>
        <v>0.17716004707481933</v>
      </c>
      <c r="I3956">
        <f>IF(B3956&gt;H3916,EXP(-1.414*M3916*J3956),1)</f>
        <v>1</v>
      </c>
      <c r="J3956">
        <f>IF(B3956&gt;H3916,B3956-H3916,0)</f>
        <v>0</v>
      </c>
    </row>
    <row r="3957" spans="1:10">
      <c r="A3957">
        <v>39</v>
      </c>
      <c r="B3957">
        <v>-21.475000000000001</v>
      </c>
      <c r="C3957">
        <v>10</v>
      </c>
      <c r="D3957">
        <v>2000</v>
      </c>
      <c r="E3957">
        <v>47</v>
      </c>
      <c r="F3957">
        <f>I3957*[1]!wallScanRefl(B3957,G3916,H3916,I3916,K3916)+J3916</f>
        <v>39.990617595264119</v>
      </c>
      <c r="G3957">
        <f t="shared" si="84"/>
        <v>1.0453498233153395</v>
      </c>
      <c r="I3957">
        <f>IF(B3957&gt;H3916,EXP(-1.414*M3916*J3957),1)</f>
        <v>1</v>
      </c>
      <c r="J3957">
        <f>IF(B3957&gt;H3916,B3957-H3916,0)</f>
        <v>0</v>
      </c>
    </row>
    <row r="3958" spans="1:10">
      <c r="A3958">
        <v>40</v>
      </c>
      <c r="B3958">
        <v>-21.54</v>
      </c>
      <c r="C3958">
        <v>10</v>
      </c>
      <c r="D3958">
        <v>2000</v>
      </c>
      <c r="E3958">
        <v>52</v>
      </c>
      <c r="F3958">
        <f>I3958*[1]!wallScanRefl(B3958,G3916,H3916,I3916,K3916)+J3916</f>
        <v>38.5270283764943</v>
      </c>
      <c r="G3958">
        <f t="shared" si="84"/>
        <v>3.4907877763036503</v>
      </c>
      <c r="I3958">
        <f>IF(B3958&gt;H3916,EXP(-1.414*M3916*J3958),1)</f>
        <v>1</v>
      </c>
      <c r="J3958">
        <f>IF(B3958&gt;H3916,B3958-H3916,0)</f>
        <v>0</v>
      </c>
    </row>
    <row r="3959" spans="1:10">
      <c r="A3959">
        <v>41</v>
      </c>
      <c r="B3959">
        <v>-21.61</v>
      </c>
      <c r="C3959">
        <v>10</v>
      </c>
      <c r="D3959">
        <v>2000</v>
      </c>
      <c r="E3959">
        <v>44</v>
      </c>
      <c r="F3959">
        <f>I3959*[1]!wallScanRefl(B3959,G3916,H3916,I3916,K3916)+J3916</f>
        <v>38.414088388248686</v>
      </c>
      <c r="G3959">
        <f t="shared" si="84"/>
        <v>0.70914564850677642</v>
      </c>
      <c r="I3959">
        <f>IF(B3959&gt;H3916,EXP(-1.414*M3916*J3959),1)</f>
        <v>1</v>
      </c>
      <c r="J3959">
        <f>IF(B3959&gt;H3916,B3959-H3916,0)</f>
        <v>0</v>
      </c>
    </row>
    <row r="3960" spans="1:10">
      <c r="A3960">
        <v>42</v>
      </c>
      <c r="B3960">
        <v>-21.68</v>
      </c>
      <c r="C3960">
        <v>9</v>
      </c>
      <c r="D3960">
        <v>2000</v>
      </c>
      <c r="E3960">
        <v>42</v>
      </c>
      <c r="F3960">
        <f>I3960*[1]!wallScanRefl(B3960,G3916,H3916,I3916,K3916)+J3916</f>
        <v>38.414088388248686</v>
      </c>
      <c r="G3960">
        <f t="shared" si="84"/>
        <v>0.30616100207840252</v>
      </c>
      <c r="I3960">
        <f>IF(B3960&gt;H3916,EXP(-1.414*M3916*J3960),1)</f>
        <v>1</v>
      </c>
      <c r="J3960">
        <f>IF(B3960&gt;H3916,B3960-H3916,0)</f>
        <v>0</v>
      </c>
    </row>
    <row r="3961" spans="1:10">
      <c r="A3961">
        <v>43</v>
      </c>
      <c r="B3961">
        <v>-21.734999999999999</v>
      </c>
      <c r="C3961">
        <v>10</v>
      </c>
      <c r="D3961">
        <v>2000</v>
      </c>
      <c r="E3961">
        <v>42</v>
      </c>
      <c r="F3961">
        <f>I3961*[1]!wallScanRefl(B3961,G3916,H3916,I3916,K3916)+J3916</f>
        <v>38.414088388248686</v>
      </c>
      <c r="G3961">
        <f t="shared" si="84"/>
        <v>0.30616100207840252</v>
      </c>
      <c r="I3961">
        <f>IF(B3961&gt;H3916,EXP(-1.414*M3916*J3961),1)</f>
        <v>1</v>
      </c>
      <c r="J3961">
        <f>IF(B3961&gt;H3916,B3961-H3916,0)</f>
        <v>0</v>
      </c>
    </row>
    <row r="3962" spans="1:10">
      <c r="A3962">
        <v>44</v>
      </c>
      <c r="B3962">
        <v>-21.805</v>
      </c>
      <c r="C3962">
        <v>10</v>
      </c>
      <c r="D3962">
        <v>2000</v>
      </c>
      <c r="E3962">
        <v>35</v>
      </c>
      <c r="F3962">
        <f>I3962*[1]!wallScanRefl(B3962,G3916,H3916,I3916,K3916)+J3916</f>
        <v>38.414088388248686</v>
      </c>
      <c r="G3962">
        <f t="shared" si="84"/>
        <v>0.33302855779355744</v>
      </c>
      <c r="I3962">
        <f>IF(B3962&gt;H3916,EXP(-1.414*M3916*J3962),1)</f>
        <v>1</v>
      </c>
      <c r="J3962">
        <f>IF(B3962&gt;H3916,B3962-H3916,0)</f>
        <v>0</v>
      </c>
    </row>
    <row r="3963" spans="1:10">
      <c r="A3963">
        <v>45</v>
      </c>
      <c r="B3963">
        <v>-21.875</v>
      </c>
      <c r="C3963">
        <v>10</v>
      </c>
      <c r="D3963">
        <v>2000</v>
      </c>
      <c r="E3963">
        <v>37</v>
      </c>
      <c r="F3963">
        <f>I3963*[1]!wallScanRefl(B3963,G3916,H3916,I3916,K3916)+J3916</f>
        <v>38.414088388248686</v>
      </c>
      <c r="G3963">
        <f t="shared" si="84"/>
        <v>5.4044485669723426E-2</v>
      </c>
      <c r="I3963">
        <f>IF(B3963&gt;H3916,EXP(-1.414*M3916*J3963),1)</f>
        <v>1</v>
      </c>
      <c r="J3963">
        <f>IF(B3963&gt;H3916,B3963-H3916,0)</f>
        <v>0</v>
      </c>
    </row>
    <row r="3964" spans="1:10">
      <c r="A3964">
        <v>46</v>
      </c>
      <c r="B3964">
        <v>-21.93</v>
      </c>
      <c r="C3964">
        <v>10</v>
      </c>
      <c r="D3964">
        <v>2000</v>
      </c>
      <c r="E3964">
        <v>31</v>
      </c>
      <c r="F3964">
        <f>I3964*[1]!wallScanRefl(B3964,G3916,H3916,I3916,K3916)+J3916</f>
        <v>38.414088388248686</v>
      </c>
      <c r="G3964">
        <f t="shared" si="84"/>
        <v>1.7731840847988385</v>
      </c>
      <c r="I3964">
        <f>IF(B3964&gt;H3916,EXP(-1.414*M3916*J3964),1)</f>
        <v>1</v>
      </c>
      <c r="J3964">
        <f>IF(B3964&gt;H3916,B3964-H3916,0)</f>
        <v>0</v>
      </c>
    </row>
    <row r="3965" spans="1:10">
      <c r="A3965">
        <v>47</v>
      </c>
      <c r="B3965">
        <v>-21.995000000000001</v>
      </c>
      <c r="C3965">
        <v>10</v>
      </c>
      <c r="D3965">
        <v>2000</v>
      </c>
      <c r="E3965">
        <v>44</v>
      </c>
      <c r="F3965">
        <f>I3965*[1]!wallScanRefl(B3965,G3916,H3916,I3916,K3916)+J3916</f>
        <v>38.414088388248686</v>
      </c>
      <c r="G3965">
        <f t="shared" si="84"/>
        <v>0.70914564850677642</v>
      </c>
      <c r="I3965">
        <f>IF(B3965&gt;H3916,EXP(-1.414*M3916*J3965),1)</f>
        <v>1</v>
      </c>
      <c r="J3965">
        <f>IF(B3965&gt;H3916,B3965-H3916,0)</f>
        <v>0</v>
      </c>
    </row>
    <row r="3966" spans="1:10">
      <c r="A3966">
        <v>48</v>
      </c>
      <c r="B3966">
        <v>-22.07</v>
      </c>
      <c r="C3966">
        <v>10</v>
      </c>
      <c r="D3966">
        <v>2000</v>
      </c>
      <c r="E3966">
        <v>44</v>
      </c>
      <c r="F3966">
        <f>I3966*[1]!wallScanRefl(B3966,G3916,H3916,I3916,K3916)+J3916</f>
        <v>38.414088388248686</v>
      </c>
      <c r="G3966">
        <f t="shared" si="84"/>
        <v>0.70914564850677642</v>
      </c>
      <c r="I3966">
        <f>IF(B3966&gt;H3916,EXP(-1.414*M3916*J3966),1)</f>
        <v>1</v>
      </c>
      <c r="J3966">
        <f>IF(B3966&gt;H3916,B3966-H3916,0)</f>
        <v>0</v>
      </c>
    </row>
    <row r="3967" spans="1:10">
      <c r="A3967">
        <v>49</v>
      </c>
      <c r="B3967">
        <v>-22.135000000000002</v>
      </c>
      <c r="C3967">
        <v>10</v>
      </c>
      <c r="D3967">
        <v>2000</v>
      </c>
      <c r="E3967">
        <v>42</v>
      </c>
      <c r="F3967">
        <f>I3967*[1]!wallScanRefl(B3967,G3916,H3916,I3916,K3916)+J3916</f>
        <v>38.414088388248686</v>
      </c>
      <c r="G3967">
        <f t="shared" si="84"/>
        <v>0.30616100207840252</v>
      </c>
      <c r="I3967">
        <f>IF(B3967&gt;H3916,EXP(-1.414*M3916*J3967),1)</f>
        <v>1</v>
      </c>
      <c r="J3967">
        <f>IF(B3967&gt;H3916,B3967-H3916,0)</f>
        <v>0</v>
      </c>
    </row>
    <row r="3968" spans="1:10">
      <c r="A3968">
        <v>50</v>
      </c>
      <c r="B3968">
        <v>-22.19</v>
      </c>
      <c r="C3968">
        <v>10</v>
      </c>
      <c r="D3968">
        <v>2000</v>
      </c>
      <c r="E3968">
        <v>50</v>
      </c>
      <c r="F3968">
        <f>I3968*[1]!wallScanRefl(B3968,G3916,H3916,I3916,K3916)+J3916</f>
        <v>38.414088388248686</v>
      </c>
      <c r="G3968">
        <f t="shared" si="84"/>
        <v>2.6846669575062787</v>
      </c>
      <c r="I3968">
        <f>IF(B3968&gt;H3916,EXP(-1.414*M3916*J3968),1)</f>
        <v>1</v>
      </c>
      <c r="J3968">
        <f>IF(B3968&gt;H3916,B3968-H3916,0)</f>
        <v>0</v>
      </c>
    </row>
    <row r="3969" spans="1:10">
      <c r="A3969">
        <v>51</v>
      </c>
      <c r="B3969">
        <v>-22.26</v>
      </c>
      <c r="C3969">
        <v>10</v>
      </c>
      <c r="D3969">
        <v>2000</v>
      </c>
      <c r="E3969">
        <v>39</v>
      </c>
      <c r="F3969">
        <f>I3969*[1]!wallScanRefl(B3969,G3916,H3916,I3916,K3916)+J3916</f>
        <v>38.414088388248686</v>
      </c>
      <c r="G3969">
        <f t="shared" si="84"/>
        <v>8.8023696611544203E-3</v>
      </c>
      <c r="I3969">
        <f>IF(B3969&gt;H3916,EXP(-1.414*M3916*J3969),1)</f>
        <v>1</v>
      </c>
      <c r="J3969">
        <f>IF(B3969&gt;H3916,B3969-H3916,0)</f>
        <v>0</v>
      </c>
    </row>
    <row r="3970" spans="1:10">
      <c r="A3970">
        <v>52</v>
      </c>
      <c r="B3970">
        <v>-22.33</v>
      </c>
      <c r="C3970">
        <v>10</v>
      </c>
      <c r="D3970">
        <v>2000</v>
      </c>
      <c r="E3970">
        <v>33</v>
      </c>
      <c r="F3970">
        <f>I3970*[1]!wallScanRefl(B3970,G3916,H3916,I3916,K3916)+J3916</f>
        <v>38.414088388248686</v>
      </c>
      <c r="G3970">
        <f t="shared" si="84"/>
        <v>0.88825312350815921</v>
      </c>
      <c r="I3970">
        <f>IF(B3970&gt;H3916,EXP(-1.414*M3916*J3970),1)</f>
        <v>1</v>
      </c>
      <c r="J3970">
        <f>IF(B3970&gt;H3916,B3970-H3916,0)</f>
        <v>0</v>
      </c>
    </row>
    <row r="3971" spans="1:10">
      <c r="A3971">
        <v>53</v>
      </c>
      <c r="B3971">
        <v>-22.385000000000002</v>
      </c>
      <c r="C3971">
        <v>11</v>
      </c>
      <c r="D3971">
        <v>2000</v>
      </c>
      <c r="E3971">
        <v>43</v>
      </c>
      <c r="F3971">
        <f>I3971*[1]!wallScanRefl(B3971,G3916,H3916,I3916,K3916)+J3916</f>
        <v>38.414088388248686</v>
      </c>
      <c r="G3971">
        <f t="shared" si="84"/>
        <v>0.48908337932082635</v>
      </c>
      <c r="I3971">
        <f>IF(B3971&gt;H3916,EXP(-1.414*M3916*J3971),1)</f>
        <v>1</v>
      </c>
      <c r="J3971">
        <f>IF(B3971&gt;H3916,B3971-H3916,0)</f>
        <v>0</v>
      </c>
    </row>
    <row r="3972" spans="1:10">
      <c r="A3972">
        <v>54</v>
      </c>
      <c r="B3972">
        <v>-22.45</v>
      </c>
      <c r="C3972">
        <v>10</v>
      </c>
      <c r="D3972">
        <v>2000</v>
      </c>
      <c r="E3972">
        <v>43</v>
      </c>
      <c r="F3972">
        <f>I3972*[1]!wallScanRefl(B3972,G3916,H3916,I3916,K3916)+J3916</f>
        <v>38.414088388248686</v>
      </c>
      <c r="G3972">
        <f t="shared" si="84"/>
        <v>0.48908337932082635</v>
      </c>
      <c r="I3972">
        <f>IF(B3972&gt;H3916,EXP(-1.414*M3916*J3972),1)</f>
        <v>1</v>
      </c>
      <c r="J3972">
        <f>IF(B3972&gt;H3916,B3972-H3916,0)</f>
        <v>0</v>
      </c>
    </row>
    <row r="3973" spans="1:10">
      <c r="A3973">
        <v>55</v>
      </c>
      <c r="B3973">
        <v>-22.52</v>
      </c>
      <c r="C3973">
        <v>10</v>
      </c>
      <c r="D3973">
        <v>2000</v>
      </c>
      <c r="E3973">
        <v>51</v>
      </c>
      <c r="F3973">
        <f>I3973*[1]!wallScanRefl(B3973,G3916,H3916,I3916,K3916)+J3916</f>
        <v>38.414088388248686</v>
      </c>
      <c r="G3973">
        <f t="shared" si="84"/>
        <v>3.1059837470356189</v>
      </c>
      <c r="I3973">
        <f>IF(B3973&gt;H3916,EXP(-1.414*M3916*J3973),1)</f>
        <v>1</v>
      </c>
      <c r="J3973">
        <f>IF(B3973&gt;H3916,B3973-H3916,0)</f>
        <v>0</v>
      </c>
    </row>
    <row r="3974" spans="1:10">
      <c r="A3974">
        <v>56</v>
      </c>
      <c r="B3974">
        <v>-22.59</v>
      </c>
      <c r="C3974">
        <v>10</v>
      </c>
      <c r="D3974">
        <v>2000</v>
      </c>
      <c r="E3974">
        <v>40</v>
      </c>
      <c r="F3974">
        <f>I3974*[1]!wallScanRefl(B3974,G3916,H3916,I3916,K3916)+J3916</f>
        <v>38.414088388248686</v>
      </c>
      <c r="G3974">
        <f t="shared" si="84"/>
        <v>6.2877891007191253E-2</v>
      </c>
      <c r="I3974">
        <f>IF(B3974&gt;H3916,EXP(-1.414*M3916*J3974),1)</f>
        <v>1</v>
      </c>
      <c r="J3974">
        <f>IF(B3974&gt;H3916,B3974-H3916,0)</f>
        <v>0</v>
      </c>
    </row>
    <row r="3975" spans="1:10">
      <c r="A3975">
        <v>57</v>
      </c>
      <c r="B3975">
        <v>-22.645</v>
      </c>
      <c r="C3975">
        <v>10</v>
      </c>
      <c r="D3975">
        <v>2000</v>
      </c>
      <c r="E3975">
        <v>34</v>
      </c>
      <c r="F3975">
        <f>I3975*[1]!wallScanRefl(B3975,G3916,H3916,I3916,K3916)+J3916</f>
        <v>38.414088388248686</v>
      </c>
      <c r="G3975">
        <f t="shared" si="84"/>
        <v>0.57306400880211417</v>
      </c>
      <c r="I3975">
        <f>IF(B3975&gt;H3916,EXP(-1.414*M3916*J3975),1)</f>
        <v>1</v>
      </c>
      <c r="J3975">
        <f>IF(B3975&gt;H3916,B3975-H3916,0)</f>
        <v>0</v>
      </c>
    </row>
    <row r="3976" spans="1:10">
      <c r="A3976">
        <v>58</v>
      </c>
      <c r="B3976">
        <v>-22.71</v>
      </c>
      <c r="C3976">
        <v>10</v>
      </c>
      <c r="D3976">
        <v>2000</v>
      </c>
      <c r="E3976">
        <v>38</v>
      </c>
      <c r="F3976">
        <f>I3976*[1]!wallScanRefl(B3976,G3916,H3916,I3916,K3916)+J3916</f>
        <v>38.414088388248686</v>
      </c>
      <c r="G3976">
        <f t="shared" si="84"/>
        <v>4.5123471916419635E-3</v>
      </c>
      <c r="I3976">
        <f>IF(B3976&gt;H3916,EXP(-1.414*M3916*J3976),1)</f>
        <v>1</v>
      </c>
      <c r="J3976">
        <f>IF(B3976&gt;H3916,B3976-H3916,0)</f>
        <v>0</v>
      </c>
    </row>
    <row r="3977" spans="1:10">
      <c r="A3977">
        <v>59</v>
      </c>
      <c r="B3977">
        <v>-22.78</v>
      </c>
      <c r="C3977">
        <v>10</v>
      </c>
      <c r="D3977">
        <v>2000</v>
      </c>
      <c r="E3977">
        <v>49</v>
      </c>
      <c r="F3977">
        <f>I3977*[1]!wallScanRefl(B3977,G3916,H3916,I3916,K3916)+J3916</f>
        <v>38.414088388248686</v>
      </c>
      <c r="G3977">
        <f t="shared" si="84"/>
        <v>2.2869698908532916</v>
      </c>
      <c r="I3977">
        <f>IF(B3977&gt;H3916,EXP(-1.414*M3916*J3977),1)</f>
        <v>1</v>
      </c>
      <c r="J3977">
        <f>IF(B3977&gt;H3916,B3977-H3916,0)</f>
        <v>0</v>
      </c>
    </row>
    <row r="3978" spans="1:10">
      <c r="A3978">
        <v>60</v>
      </c>
      <c r="B3978">
        <v>-22.84</v>
      </c>
      <c r="C3978">
        <v>10</v>
      </c>
      <c r="D3978">
        <v>2000</v>
      </c>
      <c r="E3978">
        <v>39</v>
      </c>
      <c r="F3978">
        <f>I3978*[1]!wallScanRefl(B3978,G3916,H3916,I3916,K3916)+J3916</f>
        <v>38.414088388248686</v>
      </c>
      <c r="G3978">
        <f t="shared" si="84"/>
        <v>8.8023696611544203E-3</v>
      </c>
      <c r="I3978">
        <f>IF(B3978&gt;H3916,EXP(-1.414*M3916*J3978),1)</f>
        <v>1</v>
      </c>
      <c r="J3978">
        <f>IF(B3978&gt;H3916,B3978-H3916,0)</f>
        <v>0</v>
      </c>
    </row>
    <row r="3979" spans="1:10">
      <c r="A3979">
        <v>61</v>
      </c>
      <c r="B3979">
        <v>-22.905000000000001</v>
      </c>
      <c r="C3979">
        <v>10</v>
      </c>
      <c r="D3979">
        <v>2000</v>
      </c>
      <c r="E3979">
        <v>36</v>
      </c>
      <c r="F3979">
        <f>I3979*[1]!wallScanRefl(B3979,G3916,H3916,I3916,K3916)+J3916</f>
        <v>38.414088388248686</v>
      </c>
      <c r="G3979">
        <f t="shared" si="84"/>
        <v>0.16188396517436499</v>
      </c>
      <c r="I3979">
        <f>IF(B3979&gt;H3916,EXP(-1.414*M3916*J3979),1)</f>
        <v>1</v>
      </c>
      <c r="J3979">
        <f>IF(B3979&gt;H3916,B3979-H3916,0)</f>
        <v>0</v>
      </c>
    </row>
    <row r="3980" spans="1:10">
      <c r="A3980">
        <v>62</v>
      </c>
      <c r="B3980">
        <v>-22.97</v>
      </c>
      <c r="C3980">
        <v>10</v>
      </c>
      <c r="D3980">
        <v>2000</v>
      </c>
      <c r="E3980">
        <v>43</v>
      </c>
      <c r="F3980">
        <f>I3980*[1]!wallScanRefl(B3980,G3916,H3916,I3916,K3916)+J3916</f>
        <v>38.414088388248686</v>
      </c>
      <c r="G3980">
        <f t="shared" si="84"/>
        <v>0.48908337932082635</v>
      </c>
      <c r="I3980">
        <f>IF(B3980&gt;H3916,EXP(-1.414*M3916*J3980),1)</f>
        <v>1</v>
      </c>
      <c r="J3980">
        <f>IF(B3980&gt;H3916,B3980-H3916,0)</f>
        <v>0</v>
      </c>
    </row>
    <row r="3981" spans="1:10">
      <c r="A3981">
        <v>63</v>
      </c>
      <c r="B3981">
        <v>-23.04</v>
      </c>
      <c r="C3981">
        <v>10</v>
      </c>
      <c r="D3981">
        <v>2000</v>
      </c>
      <c r="E3981">
        <v>44</v>
      </c>
      <c r="F3981">
        <f>I3981*[1]!wallScanRefl(B3981,G3916,H3916,I3916,K3916)+J3916</f>
        <v>38.414088388248686</v>
      </c>
      <c r="G3981">
        <f t="shared" si="84"/>
        <v>0.70914564850677642</v>
      </c>
      <c r="I3981">
        <f>IF(B3981&gt;H3916,EXP(-1.414*M3916*J3981),1)</f>
        <v>1</v>
      </c>
      <c r="J3981">
        <f>IF(B3981&gt;H3916,B3981-H3916,0)</f>
        <v>0</v>
      </c>
    </row>
    <row r="3982" spans="1:10">
      <c r="A3982">
        <v>64</v>
      </c>
      <c r="B3982">
        <v>-23.1</v>
      </c>
      <c r="C3982">
        <v>10</v>
      </c>
      <c r="D3982">
        <v>2000</v>
      </c>
      <c r="E3982">
        <v>40</v>
      </c>
      <c r="F3982">
        <f>I3982*[1]!wallScanRefl(B3982,G3916,H3916,I3916,K3916)+J3916</f>
        <v>38.414088388248686</v>
      </c>
      <c r="G3982">
        <f t="shared" si="84"/>
        <v>6.2877891007191253E-2</v>
      </c>
      <c r="I3982">
        <f>IF(B3982&gt;H3916,EXP(-1.414*M3916*J3982),1)</f>
        <v>1</v>
      </c>
      <c r="J3982">
        <f>IF(B3982&gt;H3916,B3982-H3916,0)</f>
        <v>0</v>
      </c>
    </row>
    <row r="3983" spans="1:10">
      <c r="A3983">
        <v>65</v>
      </c>
      <c r="B3983">
        <v>-23.17</v>
      </c>
      <c r="C3983">
        <v>10</v>
      </c>
      <c r="D3983">
        <v>2000</v>
      </c>
      <c r="E3983">
        <v>27</v>
      </c>
      <c r="F3983">
        <f>I3983*[1]!wallScanRefl(B3983,G3916,H3916,I3916,K3916)+J3916</f>
        <v>38.414088388248686</v>
      </c>
      <c r="G3983">
        <f t="shared" si="84"/>
        <v>4.8252375457316115</v>
      </c>
      <c r="I3983">
        <f>IF(B3983&gt;H3916,EXP(-1.414*M3916*J3983),1)</f>
        <v>1</v>
      </c>
      <c r="J3983">
        <f>IF(B3983&gt;H3916,B3983-H3916,0)</f>
        <v>0</v>
      </c>
    </row>
    <row r="3984" spans="1:10">
      <c r="A3984">
        <v>66</v>
      </c>
      <c r="B3984">
        <v>-23.234999999999999</v>
      </c>
      <c r="C3984">
        <v>10</v>
      </c>
      <c r="D3984">
        <v>2000</v>
      </c>
      <c r="E3984">
        <v>44</v>
      </c>
      <c r="F3984">
        <f>I3984*[1]!wallScanRefl(B3984,G3916,H3916,I3916,K3916)+J3916</f>
        <v>38.414088388248686</v>
      </c>
      <c r="G3984">
        <f t="shared" ref="G3984:G3993" si="85">(F3984-E3984)^2/E3984</f>
        <v>0.70914564850677642</v>
      </c>
      <c r="I3984">
        <f>IF(B3984&gt;H3916,EXP(-1.414*M3916*J3984),1)</f>
        <v>1</v>
      </c>
      <c r="J3984">
        <f>IF(B3984&gt;H3916,B3984-H3916,0)</f>
        <v>0</v>
      </c>
    </row>
    <row r="3985" spans="1:10">
      <c r="A3985">
        <v>67</v>
      </c>
      <c r="B3985">
        <v>-23.3</v>
      </c>
      <c r="C3985">
        <v>10</v>
      </c>
      <c r="D3985">
        <v>2000</v>
      </c>
      <c r="E3985">
        <v>37</v>
      </c>
      <c r="F3985">
        <f>I3985*[1]!wallScanRefl(B3985,G3916,H3916,I3916,K3916)+J3916</f>
        <v>38.414088388248686</v>
      </c>
      <c r="G3985">
        <f t="shared" si="85"/>
        <v>5.4044485669723426E-2</v>
      </c>
      <c r="I3985">
        <f>IF(B3985&gt;H3916,EXP(-1.414*M3916*J3985),1)</f>
        <v>1</v>
      </c>
      <c r="J3985">
        <f>IF(B3985&gt;H3916,B3985-H3916,0)</f>
        <v>0</v>
      </c>
    </row>
    <row r="3986" spans="1:10">
      <c r="A3986">
        <v>68</v>
      </c>
      <c r="B3986">
        <v>-23.36</v>
      </c>
      <c r="C3986">
        <v>10</v>
      </c>
      <c r="D3986">
        <v>2000</v>
      </c>
      <c r="E3986">
        <v>23</v>
      </c>
      <c r="F3986">
        <f>I3986*[1]!wallScanRefl(B3986,G3916,H3916,I3916,K3916)+J3916</f>
        <v>38.414088388248686</v>
      </c>
      <c r="G3986">
        <f t="shared" si="85"/>
        <v>10.330179166988826</v>
      </c>
      <c r="I3986">
        <f>IF(B3986&gt;H3916,EXP(-1.414*M3916*J3986),1)</f>
        <v>1</v>
      </c>
      <c r="J3986">
        <f>IF(B3986&gt;H3916,B3986-H3916,0)</f>
        <v>0</v>
      </c>
    </row>
    <row r="3987" spans="1:10">
      <c r="A3987">
        <v>69</v>
      </c>
      <c r="B3987">
        <v>-23.425000000000001</v>
      </c>
      <c r="C3987">
        <v>11</v>
      </c>
      <c r="D3987">
        <v>2000</v>
      </c>
      <c r="E3987">
        <v>36</v>
      </c>
      <c r="F3987">
        <f>I3987*[1]!wallScanRefl(B3987,G3916,H3916,I3916,K3916)+J3916</f>
        <v>38.414088388248686</v>
      </c>
      <c r="G3987">
        <f t="shared" si="85"/>
        <v>0.16188396517436499</v>
      </c>
      <c r="I3987">
        <f>IF(B3987&gt;H3916,EXP(-1.414*M3916*J3987),1)</f>
        <v>1</v>
      </c>
      <c r="J3987">
        <f>IF(B3987&gt;H3916,B3987-H3916,0)</f>
        <v>0</v>
      </c>
    </row>
    <row r="3988" spans="1:10">
      <c r="A3988">
        <v>70</v>
      </c>
      <c r="B3988">
        <v>-23.495000000000001</v>
      </c>
      <c r="C3988">
        <v>10</v>
      </c>
      <c r="D3988">
        <v>2000</v>
      </c>
      <c r="E3988">
        <v>38</v>
      </c>
      <c r="F3988">
        <f>I3988*[1]!wallScanRefl(B3988,G3916,H3916,I3916,K3916)+J3916</f>
        <v>38.414088388248686</v>
      </c>
      <c r="G3988">
        <f t="shared" si="85"/>
        <v>4.5123471916419635E-3</v>
      </c>
      <c r="I3988">
        <f>IF(B3988&gt;H3916,EXP(-1.414*M3916*J3988),1)</f>
        <v>1</v>
      </c>
      <c r="J3988">
        <f>IF(B3988&gt;H3916,B3988-H3916,0)</f>
        <v>0</v>
      </c>
    </row>
    <row r="3989" spans="1:10">
      <c r="A3989">
        <v>71</v>
      </c>
      <c r="B3989">
        <v>-23.56</v>
      </c>
      <c r="C3989">
        <v>10</v>
      </c>
      <c r="D3989">
        <v>2000</v>
      </c>
      <c r="E3989">
        <v>37</v>
      </c>
      <c r="F3989">
        <f>I3989*[1]!wallScanRefl(B3989,G3916,H3916,I3916,K3916)+J3916</f>
        <v>38.414088388248686</v>
      </c>
      <c r="G3989">
        <f t="shared" si="85"/>
        <v>5.4044485669723426E-2</v>
      </c>
      <c r="I3989">
        <f>IF(B3989&gt;H3916,EXP(-1.414*M3916*J3989),1)</f>
        <v>1</v>
      </c>
      <c r="J3989">
        <f>IF(B3989&gt;H3916,B3989-H3916,0)</f>
        <v>0</v>
      </c>
    </row>
    <row r="3990" spans="1:10">
      <c r="A3990">
        <v>72</v>
      </c>
      <c r="B3990">
        <v>-23.625</v>
      </c>
      <c r="C3990">
        <v>10</v>
      </c>
      <c r="D3990">
        <v>2000</v>
      </c>
      <c r="E3990">
        <v>35</v>
      </c>
      <c r="F3990">
        <f>I3990*[1]!wallScanRefl(B3990,G3916,H3916,I3916,K3916)+J3916</f>
        <v>38.414088388248686</v>
      </c>
      <c r="G3990">
        <f t="shared" si="85"/>
        <v>0.33302855779355744</v>
      </c>
      <c r="I3990">
        <f>IF(B3990&gt;H3916,EXP(-1.414*M3916*J3990),1)</f>
        <v>1</v>
      </c>
      <c r="J3990">
        <f>IF(B3990&gt;H3916,B3990-H3916,0)</f>
        <v>0</v>
      </c>
    </row>
    <row r="3991" spans="1:10">
      <c r="A3991">
        <v>73</v>
      </c>
      <c r="B3991">
        <v>-23.69</v>
      </c>
      <c r="C3991">
        <v>10</v>
      </c>
      <c r="D3991">
        <v>2000</v>
      </c>
      <c r="E3991">
        <v>40</v>
      </c>
      <c r="F3991">
        <f>I3991*[1]!wallScanRefl(B3991,G3916,H3916,I3916,K3916)+J3916</f>
        <v>38.414088388248686</v>
      </c>
      <c r="G3991">
        <f t="shared" si="85"/>
        <v>6.2877891007191253E-2</v>
      </c>
      <c r="I3991">
        <f>IF(B3991&gt;H3916,EXP(-1.414*M3916*J3991),1)</f>
        <v>1</v>
      </c>
      <c r="J3991">
        <f>IF(B3991&gt;H3916,B3991-H3916,0)</f>
        <v>0</v>
      </c>
    </row>
    <row r="3992" spans="1:10">
      <c r="A3992">
        <v>74</v>
      </c>
      <c r="B3992">
        <v>-23.754999999999999</v>
      </c>
      <c r="C3992">
        <v>10</v>
      </c>
      <c r="D3992">
        <v>2000</v>
      </c>
      <c r="E3992">
        <v>36</v>
      </c>
      <c r="F3992">
        <f>I3992*[1]!wallScanRefl(B3992,G3916,H3916,I3916,K3916)+J3916</f>
        <v>38.414088388248686</v>
      </c>
      <c r="G3992">
        <f t="shared" si="85"/>
        <v>0.16188396517436499</v>
      </c>
      <c r="I3992">
        <f>IF(B3992&gt;H3916,EXP(-1.414*M3916*J3992),1)</f>
        <v>1</v>
      </c>
      <c r="J3992">
        <f>IF(B3992&gt;H3916,B3992-H3916,0)</f>
        <v>0</v>
      </c>
    </row>
    <row r="3993" spans="1:10">
      <c r="A3993">
        <v>75</v>
      </c>
      <c r="B3993">
        <v>-23.815000000000001</v>
      </c>
      <c r="C3993">
        <v>10</v>
      </c>
      <c r="D3993">
        <v>2000</v>
      </c>
      <c r="E3993">
        <v>34</v>
      </c>
      <c r="F3993">
        <f>I3993*[1]!wallScanRefl(B3993,G3916,H3916,I3916,K3916)+J3916</f>
        <v>38.414088388248686</v>
      </c>
      <c r="G3993">
        <f t="shared" si="85"/>
        <v>0.57306400880211417</v>
      </c>
      <c r="I3993">
        <f>IF(B3993&gt;H3916,EXP(-1.414*M3916*J3993),1)</f>
        <v>1</v>
      </c>
      <c r="J3993">
        <f>IF(B3993&gt;H3916,B3993-H3916,0)</f>
        <v>0</v>
      </c>
    </row>
    <row r="3994" spans="1:10">
      <c r="A3994" t="s">
        <v>0</v>
      </c>
    </row>
    <row r="3995" spans="1:10">
      <c r="A3995" t="s">
        <v>0</v>
      </c>
    </row>
    <row r="3996" spans="1:10">
      <c r="A3996" t="s">
        <v>0</v>
      </c>
    </row>
    <row r="3997" spans="1:10">
      <c r="A3997" t="s">
        <v>0</v>
      </c>
    </row>
    <row r="3998" spans="1:10">
      <c r="A3998" t="s">
        <v>100</v>
      </c>
    </row>
    <row r="3999" spans="1:10">
      <c r="A3999" t="s">
        <v>2</v>
      </c>
    </row>
    <row r="4000" spans="1:10">
      <c r="A4000" t="s">
        <v>15</v>
      </c>
    </row>
    <row r="4001" spans="1:13">
      <c r="A4001" t="s">
        <v>4</v>
      </c>
    </row>
    <row r="4002" spans="1:13">
      <c r="A4002" t="s">
        <v>5</v>
      </c>
    </row>
    <row r="4003" spans="1:13">
      <c r="A4003" t="s">
        <v>6</v>
      </c>
    </row>
    <row r="4004" spans="1:13">
      <c r="A4004" t="s">
        <v>7</v>
      </c>
    </row>
    <row r="4005" spans="1:13">
      <c r="A4005" t="s">
        <v>101</v>
      </c>
    </row>
    <row r="4006" spans="1:13">
      <c r="A4006" t="s">
        <v>9</v>
      </c>
    </row>
    <row r="4007" spans="1:13">
      <c r="A4007" t="s">
        <v>10</v>
      </c>
      <c r="G4007" t="s">
        <v>159</v>
      </c>
      <c r="H4007" t="s">
        <v>160</v>
      </c>
      <c r="I4007" t="s">
        <v>161</v>
      </c>
      <c r="J4007" t="s">
        <v>162</v>
      </c>
      <c r="K4007" t="s">
        <v>109</v>
      </c>
      <c r="M4007" t="s">
        <v>163</v>
      </c>
    </row>
    <row r="4008" spans="1:13">
      <c r="A4008" t="s">
        <v>11</v>
      </c>
      <c r="G4008">
        <v>167.77969751676588</v>
      </c>
      <c r="H4008">
        <v>-21.384176919287057</v>
      </c>
      <c r="I4008">
        <v>0.66643922688057655</v>
      </c>
      <c r="J4008">
        <v>38.276271325784982</v>
      </c>
      <c r="K4008">
        <v>90</v>
      </c>
      <c r="M4008">
        <v>0</v>
      </c>
    </row>
    <row r="4009" spans="1:13">
      <c r="A4009" t="s">
        <v>0</v>
      </c>
    </row>
    <row r="4010" spans="1:13">
      <c r="A4010" t="s">
        <v>130</v>
      </c>
      <c r="B4010" t="s">
        <v>123</v>
      </c>
      <c r="C4010" t="s">
        <v>112</v>
      </c>
      <c r="D4010" t="s">
        <v>129</v>
      </c>
      <c r="E4010" t="s">
        <v>128</v>
      </c>
      <c r="F4010" t="s">
        <v>164</v>
      </c>
      <c r="G4010" t="s">
        <v>165</v>
      </c>
      <c r="H4010" t="s">
        <v>166</v>
      </c>
      <c r="I4010" t="s">
        <v>167</v>
      </c>
      <c r="J4010" t="s">
        <v>157</v>
      </c>
    </row>
    <row r="4011" spans="1:13">
      <c r="A4011">
        <v>1</v>
      </c>
      <c r="B4011">
        <v>-18.989999999999998</v>
      </c>
      <c r="C4011">
        <v>10</v>
      </c>
      <c r="D4011">
        <v>2000</v>
      </c>
      <c r="E4011">
        <v>195</v>
      </c>
      <c r="F4011">
        <f>I4011*[1]!wallScanRefl(B4011,G4008,H4008,I4008,K4008)+J4008</f>
        <v>206.05596884255087</v>
      </c>
      <c r="G4011">
        <f>(F4011-E4011)^2/E4011</f>
        <v>0.62684331819207995</v>
      </c>
      <c r="H4011">
        <f>SUM(G4011:G4085)/(COUNT(G4011:G4085)-4)</f>
        <v>1.2588678395264215</v>
      </c>
      <c r="I4011">
        <f>IF(B4011&gt;H4008,EXP(-1.414*M4008*J4011),1)</f>
        <v>1</v>
      </c>
      <c r="J4011">
        <f>IF(B4011&gt;H4008,B4011-H4008,0)</f>
        <v>2.3941769192870588</v>
      </c>
    </row>
    <row r="4012" spans="1:13">
      <c r="A4012">
        <v>2</v>
      </c>
      <c r="B4012">
        <v>-19.074999999999999</v>
      </c>
      <c r="C4012">
        <v>10</v>
      </c>
      <c r="D4012">
        <v>2000</v>
      </c>
      <c r="E4012">
        <v>182</v>
      </c>
      <c r="F4012">
        <f>I4012*[1]!wallScanRefl(B4012,G4008,H4008,I4008,K4008)+J4008</f>
        <v>206.05596884255087</v>
      </c>
      <c r="G4012">
        <f t="shared" ref="G4012:G4075" si="86">(F4012-E4012)^2/E4012</f>
        <v>3.1796133898559242</v>
      </c>
      <c r="I4012">
        <f>IF(B4012&gt;H4008,EXP(-1.414*M4008*J4012),1)</f>
        <v>1</v>
      </c>
      <c r="J4012">
        <f>IF(B4012&gt;H4008,B4012-H4008,0)</f>
        <v>2.3091769192870579</v>
      </c>
    </row>
    <row r="4013" spans="1:13">
      <c r="A4013">
        <v>3</v>
      </c>
      <c r="B4013">
        <v>-19.135000000000002</v>
      </c>
      <c r="C4013">
        <v>10</v>
      </c>
      <c r="D4013">
        <v>2000</v>
      </c>
      <c r="E4013">
        <v>190</v>
      </c>
      <c r="F4013">
        <f>I4013*[1]!wallScanRefl(B4013,G4008,H4008,I4008,K4008)+J4008</f>
        <v>206.05596884255087</v>
      </c>
      <c r="G4013">
        <f t="shared" si="86"/>
        <v>1.3568112393313909</v>
      </c>
      <c r="I4013">
        <f>IF(B4013&gt;H4008,EXP(-1.414*M4008*J4013),1)</f>
        <v>1</v>
      </c>
      <c r="J4013">
        <f>IF(B4013&gt;H4008,B4013-H4008,0)</f>
        <v>2.2491769192870557</v>
      </c>
    </row>
    <row r="4014" spans="1:13">
      <c r="A4014">
        <v>4</v>
      </c>
      <c r="B4014">
        <v>-19.204999999999998</v>
      </c>
      <c r="C4014">
        <v>10</v>
      </c>
      <c r="D4014">
        <v>2000</v>
      </c>
      <c r="E4014">
        <v>169</v>
      </c>
      <c r="F4014">
        <f>I4014*[1]!wallScanRefl(B4014,G4008,H4008,I4008,K4008)+J4008</f>
        <v>206.05596884255087</v>
      </c>
      <c r="G4014">
        <f t="shared" si="86"/>
        <v>8.1251173186988215</v>
      </c>
      <c r="I4014">
        <f>IF(B4014&gt;H4008,EXP(-1.414*M4008*J4014),1)</f>
        <v>1</v>
      </c>
      <c r="J4014">
        <f>IF(B4014&gt;H4008,B4014-H4008,0)</f>
        <v>2.1791769192870589</v>
      </c>
    </row>
    <row r="4015" spans="1:13">
      <c r="A4015">
        <v>5</v>
      </c>
      <c r="B4015">
        <v>-19.265000000000001</v>
      </c>
      <c r="C4015">
        <v>10</v>
      </c>
      <c r="D4015">
        <v>2000</v>
      </c>
      <c r="E4015">
        <v>202</v>
      </c>
      <c r="F4015">
        <f>I4015*[1]!wallScanRefl(B4015,G4008,H4008,I4008,K4008)+J4008</f>
        <v>206.05596884255087</v>
      </c>
      <c r="G4015">
        <f t="shared" si="86"/>
        <v>8.1440016097739751E-2</v>
      </c>
      <c r="I4015">
        <f>IF(B4015&gt;H4008,EXP(-1.414*M4008*J4015),1)</f>
        <v>1</v>
      </c>
      <c r="J4015">
        <f>IF(B4015&gt;H4008,B4015-H4008,0)</f>
        <v>2.1191769192870566</v>
      </c>
    </row>
    <row r="4016" spans="1:13">
      <c r="A4016">
        <v>6</v>
      </c>
      <c r="B4016">
        <v>-19.335000000000001</v>
      </c>
      <c r="C4016">
        <v>10</v>
      </c>
      <c r="D4016">
        <v>2000</v>
      </c>
      <c r="E4016">
        <v>192</v>
      </c>
      <c r="F4016">
        <f>I4016*[1]!wallScanRefl(B4016,G4008,H4008,I4008,K4008)+J4008</f>
        <v>206.05596884255087</v>
      </c>
      <c r="G4016">
        <f t="shared" si="86"/>
        <v>1.0290117713685458</v>
      </c>
      <c r="I4016">
        <f>IF(B4016&gt;H4008,EXP(-1.414*M4008*J4016),1)</f>
        <v>1</v>
      </c>
      <c r="J4016">
        <f>IF(B4016&gt;H4008,B4016-H4008,0)</f>
        <v>2.0491769192870564</v>
      </c>
    </row>
    <row r="4017" spans="1:10">
      <c r="A4017">
        <v>7</v>
      </c>
      <c r="B4017">
        <v>-19.395</v>
      </c>
      <c r="C4017">
        <v>10</v>
      </c>
      <c r="D4017">
        <v>2000</v>
      </c>
      <c r="E4017">
        <v>208</v>
      </c>
      <c r="F4017">
        <f>I4017*[1]!wallScanRefl(B4017,G4008,H4008,I4008,K4008)+J4008</f>
        <v>206.05596884255087</v>
      </c>
      <c r="G4017">
        <f t="shared" si="86"/>
        <v>1.8169505486216399E-2</v>
      </c>
      <c r="I4017">
        <f>IF(B4017&gt;H4008,EXP(-1.414*M4008*J4017),1)</f>
        <v>1</v>
      </c>
      <c r="J4017">
        <f>IF(B4017&gt;H4008,B4017-H4008,0)</f>
        <v>1.9891769192870576</v>
      </c>
    </row>
    <row r="4018" spans="1:10">
      <c r="A4018">
        <v>8</v>
      </c>
      <c r="B4018">
        <v>-19.46</v>
      </c>
      <c r="C4018">
        <v>10</v>
      </c>
      <c r="D4018">
        <v>2000</v>
      </c>
      <c r="E4018">
        <v>174</v>
      </c>
      <c r="F4018">
        <f>I4018*[1]!wallScanRefl(B4018,G4008,H4008,I4008,K4008)+J4008</f>
        <v>206.05596884255087</v>
      </c>
      <c r="G4018">
        <f t="shared" si="86"/>
        <v>5.9056617151413331</v>
      </c>
      <c r="I4018">
        <f>IF(B4018&gt;H4008,EXP(-1.414*M4008*J4018),1)</f>
        <v>1</v>
      </c>
      <c r="J4018">
        <f>IF(B4018&gt;H4008,B4018-H4008,0)</f>
        <v>1.9241769192870564</v>
      </c>
    </row>
    <row r="4019" spans="1:10">
      <c r="A4019">
        <v>9</v>
      </c>
      <c r="B4019">
        <v>-19.535</v>
      </c>
      <c r="C4019">
        <v>9</v>
      </c>
      <c r="D4019">
        <v>2000</v>
      </c>
      <c r="E4019">
        <v>201</v>
      </c>
      <c r="F4019">
        <f>I4019*[1]!wallScanRefl(B4019,G4008,H4008,I4008,K4008)+J4008</f>
        <v>206.05596884255087</v>
      </c>
      <c r="G4019">
        <f t="shared" si="86"/>
        <v>0.12717821361614512</v>
      </c>
      <c r="I4019">
        <f>IF(B4019&gt;H4008,EXP(-1.414*M4008*J4019),1)</f>
        <v>1</v>
      </c>
      <c r="J4019">
        <f>IF(B4019&gt;H4008,B4019-H4008,0)</f>
        <v>1.8491769192870571</v>
      </c>
    </row>
    <row r="4020" spans="1:10">
      <c r="A4020">
        <v>10</v>
      </c>
      <c r="B4020">
        <v>-19.585000000000001</v>
      </c>
      <c r="C4020">
        <v>10</v>
      </c>
      <c r="D4020">
        <v>2000</v>
      </c>
      <c r="E4020">
        <v>232</v>
      </c>
      <c r="F4020">
        <f>I4020*[1]!wallScanRefl(B4020,G4008,H4008,I4008,K4008)+J4008</f>
        <v>206.05596884255087</v>
      </c>
      <c r="G4020">
        <f t="shared" si="86"/>
        <v>2.9012618650805662</v>
      </c>
      <c r="I4020">
        <f>IF(B4020&gt;H4008,EXP(-1.414*M4008*J4020),1)</f>
        <v>1</v>
      </c>
      <c r="J4020">
        <f>IF(B4020&gt;H4008,B4020-H4008,0)</f>
        <v>1.7991769192870564</v>
      </c>
    </row>
    <row r="4021" spans="1:10">
      <c r="A4021">
        <v>11</v>
      </c>
      <c r="B4021">
        <v>-19.66</v>
      </c>
      <c r="C4021">
        <v>10</v>
      </c>
      <c r="D4021">
        <v>2000</v>
      </c>
      <c r="E4021">
        <v>219</v>
      </c>
      <c r="F4021">
        <f>I4021*[1]!wallScanRefl(B4021,G4008,H4008,I4008,K4008)+J4008</f>
        <v>206.05596884255087</v>
      </c>
      <c r="G4021">
        <f t="shared" si="86"/>
        <v>0.76505909865303157</v>
      </c>
      <c r="I4021">
        <f>IF(B4021&gt;H4008,EXP(-1.414*M4008*J4021),1)</f>
        <v>1</v>
      </c>
      <c r="J4021">
        <f>IF(B4021&gt;H4008,B4021-H4008,0)</f>
        <v>1.7241769192870571</v>
      </c>
    </row>
    <row r="4022" spans="1:10">
      <c r="A4022">
        <v>12</v>
      </c>
      <c r="B4022">
        <v>-19.715</v>
      </c>
      <c r="C4022">
        <v>10</v>
      </c>
      <c r="D4022">
        <v>2000</v>
      </c>
      <c r="E4022">
        <v>218</v>
      </c>
      <c r="F4022">
        <f>I4022*[1]!wallScanRefl(B4022,G4008,H4008,I4008,K4008)+J4008</f>
        <v>206.05596884255087</v>
      </c>
      <c r="G4022">
        <f t="shared" si="86"/>
        <v>0.65440312059686068</v>
      </c>
      <c r="I4022">
        <f>IF(B4022&gt;H4008,EXP(-1.414*M4008*J4022),1)</f>
        <v>1</v>
      </c>
      <c r="J4022">
        <f>IF(B4022&gt;H4008,B4022-H4008,0)</f>
        <v>1.6691769192870574</v>
      </c>
    </row>
    <row r="4023" spans="1:10">
      <c r="A4023">
        <v>13</v>
      </c>
      <c r="B4023">
        <v>-19.795000000000002</v>
      </c>
      <c r="C4023">
        <v>10</v>
      </c>
      <c r="D4023">
        <v>2000</v>
      </c>
      <c r="E4023">
        <v>224</v>
      </c>
      <c r="F4023">
        <f>I4023*[1]!wallScanRefl(B4023,G4008,H4008,I4008,K4008)+J4008</f>
        <v>206.05596884255087</v>
      </c>
      <c r="G4023">
        <f t="shared" si="86"/>
        <v>1.4374475633013628</v>
      </c>
      <c r="I4023">
        <f>IF(B4023&gt;H4008,EXP(-1.414*M4008*J4023),1)</f>
        <v>1</v>
      </c>
      <c r="J4023">
        <f>IF(B4023&gt;H4008,B4023-H4008,0)</f>
        <v>1.5891769192870555</v>
      </c>
    </row>
    <row r="4024" spans="1:10">
      <c r="A4024">
        <v>14</v>
      </c>
      <c r="B4024">
        <v>-19.850000000000001</v>
      </c>
      <c r="C4024">
        <v>10</v>
      </c>
      <c r="D4024">
        <v>2000</v>
      </c>
      <c r="E4024">
        <v>245</v>
      </c>
      <c r="F4024">
        <f>I4024*[1]!wallScanRefl(B4024,G4008,H4008,I4008,K4008)+J4008</f>
        <v>206.05596884255087</v>
      </c>
      <c r="G4024">
        <f t="shared" si="86"/>
        <v>6.1903573991525258</v>
      </c>
      <c r="I4024">
        <f>IF(B4024&gt;H4008,EXP(-1.414*M4008*J4024),1)</f>
        <v>1</v>
      </c>
      <c r="J4024">
        <f>IF(B4024&gt;H4008,B4024-H4008,0)</f>
        <v>1.5341769192870558</v>
      </c>
    </row>
    <row r="4025" spans="1:10">
      <c r="A4025">
        <v>15</v>
      </c>
      <c r="B4025">
        <v>-19.914999999999999</v>
      </c>
      <c r="C4025">
        <v>10</v>
      </c>
      <c r="D4025">
        <v>2000</v>
      </c>
      <c r="E4025">
        <v>238</v>
      </c>
      <c r="F4025">
        <f>I4025*[1]!wallScanRefl(B4025,G4008,H4008,I4008,K4008)+J4008</f>
        <v>206.05596884255087</v>
      </c>
      <c r="G4025">
        <f t="shared" si="86"/>
        <v>4.287483725160004</v>
      </c>
      <c r="I4025">
        <f>IF(B4025&gt;H4008,EXP(-1.414*M4008*J4025),1)</f>
        <v>1</v>
      </c>
      <c r="J4025">
        <f>IF(B4025&gt;H4008,B4025-H4008,0)</f>
        <v>1.4691769192870581</v>
      </c>
    </row>
    <row r="4026" spans="1:10">
      <c r="A4026">
        <v>16</v>
      </c>
      <c r="B4026">
        <v>-19.984999999999999</v>
      </c>
      <c r="C4026">
        <v>10</v>
      </c>
      <c r="D4026">
        <v>2000</v>
      </c>
      <c r="E4026">
        <v>257</v>
      </c>
      <c r="F4026">
        <f>I4026*[1]!wallScanRefl(B4026,G4008,H4008,I4008,K4008)+J4008</f>
        <v>206.05596884255087</v>
      </c>
      <c r="G4026">
        <f t="shared" si="86"/>
        <v>10.098421441911082</v>
      </c>
      <c r="I4026">
        <f>IF(B4026&gt;H4008,EXP(-1.414*M4008*J4026),1)</f>
        <v>1</v>
      </c>
      <c r="J4026">
        <f>IF(B4026&gt;H4008,B4026-H4008,0)</f>
        <v>1.3991769192870578</v>
      </c>
    </row>
    <row r="4027" spans="1:10">
      <c r="A4027">
        <v>17</v>
      </c>
      <c r="B4027">
        <v>-20.04</v>
      </c>
      <c r="C4027">
        <v>11</v>
      </c>
      <c r="D4027">
        <v>2000</v>
      </c>
      <c r="E4027">
        <v>218</v>
      </c>
      <c r="F4027">
        <f>I4027*[1]!wallScanRefl(B4027,G4008,H4008,I4008,K4008)+J4008</f>
        <v>206.05596884255087</v>
      </c>
      <c r="G4027">
        <f t="shared" si="86"/>
        <v>0.65440312059686068</v>
      </c>
      <c r="I4027">
        <f>IF(B4027&gt;H4008,EXP(-1.414*M4008*J4027),1)</f>
        <v>1</v>
      </c>
      <c r="J4027">
        <f>IF(B4027&gt;H4008,B4027-H4008,0)</f>
        <v>1.3441769192870581</v>
      </c>
    </row>
    <row r="4028" spans="1:10">
      <c r="A4028">
        <v>18</v>
      </c>
      <c r="B4028">
        <v>-20.105</v>
      </c>
      <c r="C4028">
        <v>10</v>
      </c>
      <c r="D4028">
        <v>2000</v>
      </c>
      <c r="E4028">
        <v>225</v>
      </c>
      <c r="F4028">
        <f>I4028*[1]!wallScanRefl(B4028,G4008,H4008,I4008,K4008)+J4008</f>
        <v>206.05596884255087</v>
      </c>
      <c r="G4028">
        <f t="shared" si="86"/>
        <v>1.5950058510862379</v>
      </c>
      <c r="I4028">
        <f>IF(B4028&gt;H4008,EXP(-1.414*M4008*J4028),1)</f>
        <v>1</v>
      </c>
      <c r="J4028">
        <f>IF(B4028&gt;H4008,B4028-H4008,0)</f>
        <v>1.2791769192870568</v>
      </c>
    </row>
    <row r="4029" spans="1:10">
      <c r="A4029">
        <v>19</v>
      </c>
      <c r="B4029">
        <v>-20.175000000000001</v>
      </c>
      <c r="C4029">
        <v>10</v>
      </c>
      <c r="D4029">
        <v>2000</v>
      </c>
      <c r="E4029">
        <v>224</v>
      </c>
      <c r="F4029">
        <f>I4029*[1]!wallScanRefl(B4029,G4008,H4008,I4008,K4008)+J4008</f>
        <v>206.05596884255087</v>
      </c>
      <c r="G4029">
        <f t="shared" si="86"/>
        <v>1.4374475633013628</v>
      </c>
      <c r="I4029">
        <f>IF(B4029&gt;H4008,EXP(-1.414*M4008*J4029),1)</f>
        <v>1</v>
      </c>
      <c r="J4029">
        <f>IF(B4029&gt;H4008,B4029-H4008,0)</f>
        <v>1.2091769192870565</v>
      </c>
    </row>
    <row r="4030" spans="1:10">
      <c r="A4030">
        <v>20</v>
      </c>
      <c r="B4030">
        <v>-20.245000000000001</v>
      </c>
      <c r="C4030">
        <v>10</v>
      </c>
      <c r="D4030">
        <v>2000</v>
      </c>
      <c r="E4030">
        <v>182</v>
      </c>
      <c r="F4030">
        <f>I4030*[1]!wallScanRefl(B4030,G4008,H4008,I4008,K4008)+J4008</f>
        <v>206.05596884255087</v>
      </c>
      <c r="G4030">
        <f t="shared" si="86"/>
        <v>3.1796133898559242</v>
      </c>
      <c r="I4030">
        <f>IF(B4030&gt;H4008,EXP(-1.414*M4008*J4030),1)</f>
        <v>1</v>
      </c>
      <c r="J4030">
        <f>IF(B4030&gt;H4008,B4030-H4008,0)</f>
        <v>1.1391769192870562</v>
      </c>
    </row>
    <row r="4031" spans="1:10">
      <c r="A4031">
        <v>21</v>
      </c>
      <c r="B4031">
        <v>-20.305</v>
      </c>
      <c r="C4031">
        <v>10</v>
      </c>
      <c r="D4031">
        <v>2000</v>
      </c>
      <c r="E4031">
        <v>213</v>
      </c>
      <c r="F4031">
        <f>I4031*[1]!wallScanRefl(B4031,G4008,H4008,I4008,K4008)+J4008</f>
        <v>206.05596884255087</v>
      </c>
      <c r="G4031">
        <f t="shared" si="86"/>
        <v>0.22638295171654613</v>
      </c>
      <c r="I4031">
        <f>IF(B4031&gt;H4008,EXP(-1.414*M4008*J4031),1)</f>
        <v>1</v>
      </c>
      <c r="J4031">
        <f>IF(B4031&gt;H4008,B4031-H4008,0)</f>
        <v>1.0791769192870575</v>
      </c>
    </row>
    <row r="4032" spans="1:10">
      <c r="A4032">
        <v>22</v>
      </c>
      <c r="B4032">
        <v>-20.37</v>
      </c>
      <c r="C4032">
        <v>10</v>
      </c>
      <c r="D4032">
        <v>2000</v>
      </c>
      <c r="E4032">
        <v>201</v>
      </c>
      <c r="F4032">
        <f>I4032*[1]!wallScanRefl(B4032,G4008,H4008,I4008,K4008)+J4008</f>
        <v>206.05596884255087</v>
      </c>
      <c r="G4032">
        <f t="shared" si="86"/>
        <v>0.12717821361614512</v>
      </c>
      <c r="I4032">
        <f>IF(B4032&gt;H4008,EXP(-1.414*M4008*J4032),1)</f>
        <v>1</v>
      </c>
      <c r="J4032">
        <f>IF(B4032&gt;H4008,B4032-H4008,0)</f>
        <v>1.0141769192870562</v>
      </c>
    </row>
    <row r="4033" spans="1:10">
      <c r="A4033">
        <v>23</v>
      </c>
      <c r="B4033">
        <v>-20.440000000000001</v>
      </c>
      <c r="C4033">
        <v>10</v>
      </c>
      <c r="D4033">
        <v>2000</v>
      </c>
      <c r="E4033">
        <v>193</v>
      </c>
      <c r="F4033">
        <f>I4033*[1]!wallScanRefl(B4033,G4008,H4008,I4008,K4008)+J4008</f>
        <v>206.05596884255087</v>
      </c>
      <c r="G4033">
        <f t="shared" si="86"/>
        <v>0.88320374309667904</v>
      </c>
      <c r="I4033">
        <f>IF(B4033&gt;H4008,EXP(-1.414*M4008*J4033),1)</f>
        <v>1</v>
      </c>
      <c r="J4033">
        <f>IF(B4033&gt;H4008,B4033-H4008,0)</f>
        <v>0.94417691928705594</v>
      </c>
    </row>
    <row r="4034" spans="1:10">
      <c r="A4034">
        <v>24</v>
      </c>
      <c r="B4034">
        <v>-20.51</v>
      </c>
      <c r="C4034">
        <v>10</v>
      </c>
      <c r="D4034">
        <v>2000</v>
      </c>
      <c r="E4034">
        <v>189</v>
      </c>
      <c r="F4034">
        <f>I4034*[1]!wallScanRefl(B4034,G4008,H4008,I4008,K4008)+J4008</f>
        <v>206.05596884255087</v>
      </c>
      <c r="G4034">
        <f t="shared" si="86"/>
        <v>1.5391855722648995</v>
      </c>
      <c r="I4034">
        <f>IF(B4034&gt;H4008,EXP(-1.414*M4008*J4034),1)</f>
        <v>1</v>
      </c>
      <c r="J4034">
        <f>IF(B4034&gt;H4008,B4034-H4008,0)</f>
        <v>0.87417691928705565</v>
      </c>
    </row>
    <row r="4035" spans="1:10">
      <c r="A4035">
        <v>25</v>
      </c>
      <c r="B4035">
        <v>-20.57</v>
      </c>
      <c r="C4035">
        <v>10</v>
      </c>
      <c r="D4035">
        <v>2000</v>
      </c>
      <c r="E4035">
        <v>215</v>
      </c>
      <c r="F4035">
        <f>I4035*[1]!wallScanRefl(B4035,G4008,H4008,I4008,K4008)+J4008</f>
        <v>206.05596884255087</v>
      </c>
      <c r="G4035">
        <f t="shared" si="86"/>
        <v>0.37207299230428309</v>
      </c>
      <c r="I4035">
        <f>IF(B4035&gt;H4008,EXP(-1.414*M4008*J4035),1)</f>
        <v>1</v>
      </c>
      <c r="J4035">
        <f>IF(B4035&gt;H4008,B4035-H4008,0)</f>
        <v>0.81417691928705693</v>
      </c>
    </row>
    <row r="4036" spans="1:10">
      <c r="A4036">
        <v>26</v>
      </c>
      <c r="B4036">
        <v>-20.635000000000002</v>
      </c>
      <c r="C4036">
        <v>10</v>
      </c>
      <c r="D4036">
        <v>2000</v>
      </c>
      <c r="E4036">
        <v>208</v>
      </c>
      <c r="F4036">
        <f>I4036*[1]!wallScanRefl(B4036,G4008,H4008,I4008,K4008)+J4008</f>
        <v>206.05596884255087</v>
      </c>
      <c r="G4036">
        <f t="shared" si="86"/>
        <v>1.8169505486216399E-2</v>
      </c>
      <c r="I4036">
        <f>IF(B4036&gt;H4008,EXP(-1.414*M4008*J4036),1)</f>
        <v>1</v>
      </c>
      <c r="J4036">
        <f>IF(B4036&gt;H4008,B4036-H4008,0)</f>
        <v>0.74917691928705565</v>
      </c>
    </row>
    <row r="4037" spans="1:10">
      <c r="A4037">
        <v>27</v>
      </c>
      <c r="B4037">
        <v>-20.704999999999998</v>
      </c>
      <c r="C4037">
        <v>10</v>
      </c>
      <c r="D4037">
        <v>2000</v>
      </c>
      <c r="E4037">
        <v>184</v>
      </c>
      <c r="F4037">
        <f>I4037*[1]!wallScanRefl(B4037,G4008,H4008,I4008,K4008)+J4008</f>
        <v>206.05596884255087</v>
      </c>
      <c r="G4037">
        <f t="shared" si="86"/>
        <v>2.6438356607802973</v>
      </c>
      <c r="I4037">
        <f>IF(B4037&gt;H4008,EXP(-1.414*M4008*J4037),1)</f>
        <v>1</v>
      </c>
      <c r="J4037">
        <f>IF(B4037&gt;H4008,B4037-H4008,0)</f>
        <v>0.67917691928705892</v>
      </c>
    </row>
    <row r="4038" spans="1:10">
      <c r="A4038">
        <v>28</v>
      </c>
      <c r="B4038">
        <v>-20.765000000000001</v>
      </c>
      <c r="C4038">
        <v>11</v>
      </c>
      <c r="D4038">
        <v>2000</v>
      </c>
      <c r="E4038">
        <v>225</v>
      </c>
      <c r="F4038">
        <f>I4038*[1]!wallScanRefl(B4038,G4008,H4008,I4008,K4008)+J4008</f>
        <v>206.05596884255087</v>
      </c>
      <c r="G4038">
        <f t="shared" si="86"/>
        <v>1.5950058510862379</v>
      </c>
      <c r="I4038">
        <f>IF(B4038&gt;H4008,EXP(-1.414*M4008*J4038),1)</f>
        <v>1</v>
      </c>
      <c r="J4038">
        <f>IF(B4038&gt;H4008,B4038-H4008,0)</f>
        <v>0.61917691928705665</v>
      </c>
    </row>
    <row r="4039" spans="1:10">
      <c r="A4039">
        <v>29</v>
      </c>
      <c r="B4039">
        <v>-20.83</v>
      </c>
      <c r="C4039">
        <v>10</v>
      </c>
      <c r="D4039">
        <v>2000</v>
      </c>
      <c r="E4039">
        <v>214</v>
      </c>
      <c r="F4039">
        <f>I4039*[1]!wallScanRefl(B4039,G4008,H4008,I4008,K4008)+J4008</f>
        <v>206.05596884255087</v>
      </c>
      <c r="G4039">
        <f t="shared" si="86"/>
        <v>0.29489547210524575</v>
      </c>
      <c r="I4039">
        <f>IF(B4039&gt;H4008,EXP(-1.414*M4008*J4039),1)</f>
        <v>1</v>
      </c>
      <c r="J4039">
        <f>IF(B4039&gt;H4008,B4039-H4008,0)</f>
        <v>0.55417691928705892</v>
      </c>
    </row>
    <row r="4040" spans="1:10">
      <c r="A4040">
        <v>30</v>
      </c>
      <c r="B4040">
        <v>-20.895</v>
      </c>
      <c r="C4040">
        <v>10</v>
      </c>
      <c r="D4040">
        <v>2000</v>
      </c>
      <c r="E4040">
        <v>194</v>
      </c>
      <c r="F4040">
        <f>I4040*[1]!wallScanRefl(B4040,G4008,H4008,I4008,K4008)+J4008</f>
        <v>206.05596884255087</v>
      </c>
      <c r="G4040">
        <f t="shared" si="86"/>
        <v>0.74920816872452223</v>
      </c>
      <c r="I4040">
        <f>IF(B4040&gt;H4008,EXP(-1.414*M4008*J4040),1)</f>
        <v>1</v>
      </c>
      <c r="J4040">
        <f>IF(B4040&gt;H4008,B4040-H4008,0)</f>
        <v>0.48917691928705764</v>
      </c>
    </row>
    <row r="4041" spans="1:10">
      <c r="A4041">
        <v>31</v>
      </c>
      <c r="B4041">
        <v>-20.96</v>
      </c>
      <c r="C4041">
        <v>10</v>
      </c>
      <c r="D4041">
        <v>2000</v>
      </c>
      <c r="E4041">
        <v>219</v>
      </c>
      <c r="F4041">
        <f>I4041*[1]!wallScanRefl(B4041,G4008,H4008,I4008,K4008)+J4008</f>
        <v>205.21911959545869</v>
      </c>
      <c r="G4041">
        <f t="shared" si="86"/>
        <v>0.86718111746242266</v>
      </c>
      <c r="I4041">
        <f>IF(B4041&gt;H4008,EXP(-1.414*M4008*J4041),1)</f>
        <v>1</v>
      </c>
      <c r="J4041">
        <f>IF(B4041&gt;H4008,B4041-H4008,0)</f>
        <v>0.42417691928705636</v>
      </c>
    </row>
    <row r="4042" spans="1:10">
      <c r="A4042">
        <v>32</v>
      </c>
      <c r="B4042">
        <v>-21.024999999999999</v>
      </c>
      <c r="C4042">
        <v>10</v>
      </c>
      <c r="D4042">
        <v>2000</v>
      </c>
      <c r="E4042">
        <v>214</v>
      </c>
      <c r="F4042">
        <f>I4042*[1]!wallScanRefl(B4042,G4008,H4008,I4008,K4008)+J4008</f>
        <v>201.31166964424975</v>
      </c>
      <c r="G4042">
        <f t="shared" si="86"/>
        <v>0.75230713652641745</v>
      </c>
      <c r="I4042">
        <f>IF(B4042&gt;H4008,EXP(-1.414*M4008*J4042),1)</f>
        <v>1</v>
      </c>
      <c r="J4042">
        <f>IF(B4042&gt;H4008,B4042-H4008,0)</f>
        <v>0.35917691928705864</v>
      </c>
    </row>
    <row r="4043" spans="1:10">
      <c r="A4043">
        <v>33</v>
      </c>
      <c r="B4043">
        <v>-21.085000000000001</v>
      </c>
      <c r="C4043">
        <v>10</v>
      </c>
      <c r="D4043">
        <v>2000</v>
      </c>
      <c r="E4043">
        <v>196</v>
      </c>
      <c r="F4043">
        <f>I4043*[1]!wallScanRefl(B4043,G4008,H4008,I4008,K4008)+J4008</f>
        <v>194.87157754219839</v>
      </c>
      <c r="G4043">
        <f t="shared" si="86"/>
        <v>6.4966185881174246E-3</v>
      </c>
      <c r="I4043">
        <f>IF(B4043&gt;H4008,EXP(-1.414*M4008*J4043),1)</f>
        <v>1</v>
      </c>
      <c r="J4043">
        <f>IF(B4043&gt;H4008,B4043-H4008,0)</f>
        <v>0.29917691928705636</v>
      </c>
    </row>
    <row r="4044" spans="1:10">
      <c r="A4044">
        <v>34</v>
      </c>
      <c r="B4044">
        <v>-21.155000000000001</v>
      </c>
      <c r="C4044">
        <v>10</v>
      </c>
      <c r="D4044">
        <v>2000</v>
      </c>
      <c r="E4044">
        <v>177</v>
      </c>
      <c r="F4044">
        <f>I4044*[1]!wallScanRefl(B4044,G4008,H4008,I4008,K4008)+J4008</f>
        <v>183.9205022846709</v>
      </c>
      <c r="G4044">
        <f t="shared" si="86"/>
        <v>0.27058390888211969</v>
      </c>
      <c r="I4044">
        <f>IF(B4044&gt;H4008,EXP(-1.414*M4008*J4044),1)</f>
        <v>1</v>
      </c>
      <c r="J4044">
        <f>IF(B4044&gt;H4008,B4044-H4008,0)</f>
        <v>0.22917691928705608</v>
      </c>
    </row>
    <row r="4045" spans="1:10">
      <c r="A4045">
        <v>35</v>
      </c>
      <c r="B4045">
        <v>-21.22</v>
      </c>
      <c r="C4045">
        <v>11</v>
      </c>
      <c r="D4045">
        <v>2000</v>
      </c>
      <c r="E4045">
        <v>158</v>
      </c>
      <c r="F4045">
        <f>I4045*[1]!wallScanRefl(B4045,G4008,H4008,I4008,K4008)+J4008</f>
        <v>170.436784876302</v>
      </c>
      <c r="G4045">
        <f t="shared" si="86"/>
        <v>0.97894694974312746</v>
      </c>
      <c r="I4045">
        <f>IF(B4045&gt;H4008,EXP(-1.414*M4008*J4045),1)</f>
        <v>1</v>
      </c>
      <c r="J4045">
        <f>IF(B4045&gt;H4008,B4045-H4008,0)</f>
        <v>0.16417691928705835</v>
      </c>
    </row>
    <row r="4046" spans="1:10">
      <c r="A4046">
        <v>36</v>
      </c>
      <c r="B4046">
        <v>-21.28</v>
      </c>
      <c r="C4046">
        <v>10</v>
      </c>
      <c r="D4046">
        <v>2000</v>
      </c>
      <c r="E4046">
        <v>158</v>
      </c>
      <c r="F4046">
        <f>I4046*[1]!wallScanRefl(B4046,G4008,H4008,I4008,K4008)+J4008</f>
        <v>155.15706127533318</v>
      </c>
      <c r="G4046">
        <f t="shared" si="86"/>
        <v>5.1153801216520384E-2</v>
      </c>
      <c r="I4046">
        <f>IF(B4046&gt;H4008,EXP(-1.414*M4008*J4046),1)</f>
        <v>1</v>
      </c>
      <c r="J4046">
        <f>IF(B4046&gt;H4008,B4046-H4008,0)</f>
        <v>0.10417691928705608</v>
      </c>
    </row>
    <row r="4047" spans="1:10">
      <c r="A4047">
        <v>37</v>
      </c>
      <c r="B4047">
        <v>-21.344999999999999</v>
      </c>
      <c r="C4047">
        <v>10</v>
      </c>
      <c r="D4047">
        <v>2000</v>
      </c>
      <c r="E4047">
        <v>134</v>
      </c>
      <c r="F4047">
        <f>I4047*[1]!wallScanRefl(B4047,G4008,H4008,I4008,K4008)+J4008</f>
        <v>135.53471088160535</v>
      </c>
      <c r="G4047">
        <f t="shared" si="86"/>
        <v>1.7577145448640807E-2</v>
      </c>
      <c r="I4047">
        <f>IF(B4047&gt;H4008,EXP(-1.414*M4008*J4047),1)</f>
        <v>1</v>
      </c>
      <c r="J4047">
        <f>IF(B4047&gt;H4008,B4047-H4008,0)</f>
        <v>3.9176919287058354E-2</v>
      </c>
    </row>
    <row r="4048" spans="1:10">
      <c r="A4048">
        <v>38</v>
      </c>
      <c r="B4048">
        <v>-21.414999999999999</v>
      </c>
      <c r="C4048">
        <v>10</v>
      </c>
      <c r="D4048">
        <v>2000</v>
      </c>
      <c r="E4048">
        <v>114</v>
      </c>
      <c r="F4048">
        <f>I4048*[1]!wallScanRefl(B4048,G4008,H4008,I4008,K4008)+J4008</f>
        <v>111.55089273509947</v>
      </c>
      <c r="G4048">
        <f t="shared" si="86"/>
        <v>5.2615143815689221E-2</v>
      </c>
      <c r="I4048">
        <f>IF(B4048&gt;H4008,EXP(-1.414*M4008*J4048),1)</f>
        <v>1</v>
      </c>
      <c r="J4048">
        <f>IF(B4048&gt;H4008,B4048-H4008,0)</f>
        <v>0</v>
      </c>
    </row>
    <row r="4049" spans="1:10">
      <c r="A4049">
        <v>39</v>
      </c>
      <c r="B4049">
        <v>-21.475000000000001</v>
      </c>
      <c r="C4049">
        <v>10</v>
      </c>
      <c r="D4049">
        <v>2000</v>
      </c>
      <c r="E4049">
        <v>103</v>
      </c>
      <c r="F4049">
        <f>I4049*[1]!wallScanRefl(B4049,G4008,H4008,I4008,K4008)+J4008</f>
        <v>92.945933739124257</v>
      </c>
      <c r="G4049">
        <f t="shared" si="86"/>
        <v>0.98140046969009653</v>
      </c>
      <c r="I4049">
        <f>IF(B4049&gt;H4008,EXP(-1.414*M4008*J4049),1)</f>
        <v>1</v>
      </c>
      <c r="J4049">
        <f>IF(B4049&gt;H4008,B4049-H4008,0)</f>
        <v>0</v>
      </c>
    </row>
    <row r="4050" spans="1:10">
      <c r="A4050">
        <v>40</v>
      </c>
      <c r="B4050">
        <v>-21.54</v>
      </c>
      <c r="C4050">
        <v>11</v>
      </c>
      <c r="D4050">
        <v>2000</v>
      </c>
      <c r="E4050">
        <v>76</v>
      </c>
      <c r="F4050">
        <f>I4050*[1]!wallScanRefl(B4050,G4008,H4008,I4008,K4008)+J4008</f>
        <v>75.859877986165358</v>
      </c>
      <c r="G4050">
        <f t="shared" si="86"/>
        <v>2.5834445738257277E-4</v>
      </c>
      <c r="I4050">
        <f>IF(B4050&gt;H4008,EXP(-1.414*M4008*J4050),1)</f>
        <v>1</v>
      </c>
      <c r="J4050">
        <f>IF(B4050&gt;H4008,B4050-H4008,0)</f>
        <v>0</v>
      </c>
    </row>
    <row r="4051" spans="1:10">
      <c r="A4051">
        <v>41</v>
      </c>
      <c r="B4051">
        <v>-21.614999999999998</v>
      </c>
      <c r="C4051">
        <v>10</v>
      </c>
      <c r="D4051">
        <v>2000</v>
      </c>
      <c r="E4051">
        <v>57</v>
      </c>
      <c r="F4051">
        <f>I4051*[1]!wallScanRefl(B4051,G4008,H4008,I4008,K4008)+J4008</f>
        <v>60.111699584828827</v>
      </c>
      <c r="G4051">
        <f t="shared" si="86"/>
        <v>0.16987147905655953</v>
      </c>
      <c r="I4051">
        <f>IF(B4051&gt;H4008,EXP(-1.414*M4008*J4051),1)</f>
        <v>1</v>
      </c>
      <c r="J4051">
        <f>IF(B4051&gt;H4008,B4051-H4008,0)</f>
        <v>0</v>
      </c>
    </row>
    <row r="4052" spans="1:10">
      <c r="A4052">
        <v>42</v>
      </c>
      <c r="B4052">
        <v>-21.67</v>
      </c>
      <c r="C4052">
        <v>10</v>
      </c>
      <c r="D4052">
        <v>2000</v>
      </c>
      <c r="E4052">
        <v>44</v>
      </c>
      <c r="F4052">
        <f>I4052*[1]!wallScanRefl(B4052,G4008,H4008,I4008,K4008)+J4008</f>
        <v>51.26403393740614</v>
      </c>
      <c r="G4052">
        <f t="shared" si="86"/>
        <v>1.1992315691770032</v>
      </c>
      <c r="I4052">
        <f>IF(B4052&gt;H4008,EXP(-1.414*M4008*J4052),1)</f>
        <v>1</v>
      </c>
      <c r="J4052">
        <f>IF(B4052&gt;H4008,B4052-H4008,0)</f>
        <v>0</v>
      </c>
    </row>
    <row r="4053" spans="1:10">
      <c r="A4053">
        <v>43</v>
      </c>
      <c r="B4053">
        <v>-21.734999999999999</v>
      </c>
      <c r="C4053">
        <v>10</v>
      </c>
      <c r="D4053">
        <v>2000</v>
      </c>
      <c r="E4053">
        <v>51</v>
      </c>
      <c r="F4053">
        <f>I4053*[1]!wallScanRefl(B4053,G4008,H4008,I4008,K4008)+J4008</f>
        <v>43.75424564160717</v>
      </c>
      <c r="G4053">
        <f t="shared" si="86"/>
        <v>1.0294305141601703</v>
      </c>
      <c r="I4053">
        <f>IF(B4053&gt;H4008,EXP(-1.414*M4008*J4053),1)</f>
        <v>1</v>
      </c>
      <c r="J4053">
        <f>IF(B4053&gt;H4008,B4053-H4008,0)</f>
        <v>0</v>
      </c>
    </row>
    <row r="4054" spans="1:10">
      <c r="A4054">
        <v>44</v>
      </c>
      <c r="B4054">
        <v>-21.8</v>
      </c>
      <c r="C4054">
        <v>10</v>
      </c>
      <c r="D4054">
        <v>2000</v>
      </c>
      <c r="E4054">
        <v>40</v>
      </c>
      <c r="F4054">
        <f>I4054*[1]!wallScanRefl(B4054,G4008,H4008,I4008,K4008)+J4008</f>
        <v>39.436546498194566</v>
      </c>
      <c r="G4054">
        <f t="shared" si="86"/>
        <v>7.9369962174201444E-3</v>
      </c>
      <c r="I4054">
        <f>IF(B4054&gt;H4008,EXP(-1.414*M4008*J4054),1)</f>
        <v>1</v>
      </c>
      <c r="J4054">
        <f>IF(B4054&gt;H4008,B4054-H4008,0)</f>
        <v>0</v>
      </c>
    </row>
    <row r="4055" spans="1:10">
      <c r="A4055">
        <v>45</v>
      </c>
      <c r="B4055">
        <v>-21.87</v>
      </c>
      <c r="C4055">
        <v>10</v>
      </c>
      <c r="D4055">
        <v>2000</v>
      </c>
      <c r="E4055">
        <v>35</v>
      </c>
      <c r="F4055">
        <f>I4055*[1]!wallScanRefl(B4055,G4008,H4008,I4008,K4008)+J4008</f>
        <v>38.276271325784982</v>
      </c>
      <c r="G4055">
        <f t="shared" si="86"/>
        <v>0.30668439429031102</v>
      </c>
      <c r="I4055">
        <f>IF(B4055&gt;H4008,EXP(-1.414*M4008*J4055),1)</f>
        <v>1</v>
      </c>
      <c r="J4055">
        <f>IF(B4055&gt;H4008,B4055-H4008,0)</f>
        <v>0</v>
      </c>
    </row>
    <row r="4056" spans="1:10">
      <c r="A4056">
        <v>46</v>
      </c>
      <c r="B4056">
        <v>-21.934999999999999</v>
      </c>
      <c r="C4056">
        <v>10</v>
      </c>
      <c r="D4056">
        <v>2000</v>
      </c>
      <c r="E4056">
        <v>37</v>
      </c>
      <c r="F4056">
        <f>I4056*[1]!wallScanRefl(B4056,G4008,H4008,I4008,K4008)+J4008</f>
        <v>38.276271325784982</v>
      </c>
      <c r="G4056">
        <f t="shared" si="86"/>
        <v>4.4023472892458296E-2</v>
      </c>
      <c r="I4056">
        <f>IF(B4056&gt;H4008,EXP(-1.414*M4008*J4056),1)</f>
        <v>1</v>
      </c>
      <c r="J4056">
        <f>IF(B4056&gt;H4008,B4056-H4008,0)</f>
        <v>0</v>
      </c>
    </row>
    <row r="4057" spans="1:10">
      <c r="A4057">
        <v>47</v>
      </c>
      <c r="B4057">
        <v>-21.995000000000001</v>
      </c>
      <c r="C4057">
        <v>10</v>
      </c>
      <c r="D4057">
        <v>2000</v>
      </c>
      <c r="E4057">
        <v>43</v>
      </c>
      <c r="F4057">
        <f>I4057*[1]!wallScanRefl(B4057,G4008,H4008,I4008,K4008)+J4008</f>
        <v>38.276271325784982</v>
      </c>
      <c r="G4057">
        <f t="shared" si="86"/>
        <v>0.51892122296746901</v>
      </c>
      <c r="I4057">
        <f>IF(B4057&gt;H4008,EXP(-1.414*M4008*J4057),1)</f>
        <v>1</v>
      </c>
      <c r="J4057">
        <f>IF(B4057&gt;H4008,B4057-H4008,0)</f>
        <v>0</v>
      </c>
    </row>
    <row r="4058" spans="1:10">
      <c r="A4058">
        <v>48</v>
      </c>
      <c r="B4058">
        <v>-22.07</v>
      </c>
      <c r="C4058">
        <v>10</v>
      </c>
      <c r="D4058">
        <v>2000</v>
      </c>
      <c r="E4058">
        <v>49</v>
      </c>
      <c r="F4058">
        <f>I4058*[1]!wallScanRefl(B4058,G4008,H4008,I4008,K4008)+J4008</f>
        <v>38.276271325784982</v>
      </c>
      <c r="G4058">
        <f t="shared" si="86"/>
        <v>2.3469052383302325</v>
      </c>
      <c r="I4058">
        <f>IF(B4058&gt;H4008,EXP(-1.414*M4008*J4058),1)</f>
        <v>1</v>
      </c>
      <c r="J4058">
        <f>IF(B4058&gt;H4008,B4058-H4008,0)</f>
        <v>0</v>
      </c>
    </row>
    <row r="4059" spans="1:10">
      <c r="A4059">
        <v>49</v>
      </c>
      <c r="B4059">
        <v>-22.135000000000002</v>
      </c>
      <c r="C4059">
        <v>10</v>
      </c>
      <c r="D4059">
        <v>2000</v>
      </c>
      <c r="E4059">
        <v>36</v>
      </c>
      <c r="F4059">
        <f>I4059*[1]!wallScanRefl(B4059,G4008,H4008,I4008,K4008)+J4008</f>
        <v>38.276271325784982</v>
      </c>
      <c r="G4059">
        <f t="shared" si="86"/>
        <v>0.14392808746085894</v>
      </c>
      <c r="I4059">
        <f>IF(B4059&gt;H4008,EXP(-1.414*M4008*J4059),1)</f>
        <v>1</v>
      </c>
      <c r="J4059">
        <f>IF(B4059&gt;H4008,B4059-H4008,0)</f>
        <v>0</v>
      </c>
    </row>
    <row r="4060" spans="1:10">
      <c r="A4060">
        <v>50</v>
      </c>
      <c r="B4060">
        <v>-22.19</v>
      </c>
      <c r="C4060">
        <v>11</v>
      </c>
      <c r="D4060">
        <v>2000</v>
      </c>
      <c r="E4060">
        <v>36</v>
      </c>
      <c r="F4060">
        <f>I4060*[1]!wallScanRefl(B4060,G4008,H4008,I4008,K4008)+J4008</f>
        <v>38.276271325784982</v>
      </c>
      <c r="G4060">
        <f t="shared" si="86"/>
        <v>0.14392808746085894</v>
      </c>
      <c r="I4060">
        <f>IF(B4060&gt;H4008,EXP(-1.414*M4008*J4060),1)</f>
        <v>1</v>
      </c>
      <c r="J4060">
        <f>IF(B4060&gt;H4008,B4060-H4008,0)</f>
        <v>0</v>
      </c>
    </row>
    <row r="4061" spans="1:10">
      <c r="A4061">
        <v>51</v>
      </c>
      <c r="B4061">
        <v>-22.254999999999999</v>
      </c>
      <c r="C4061">
        <v>10</v>
      </c>
      <c r="D4061">
        <v>2000</v>
      </c>
      <c r="E4061">
        <v>46</v>
      </c>
      <c r="F4061">
        <f>I4061*[1]!wallScanRefl(B4061,G4008,H4008,I4008,K4008)+J4008</f>
        <v>38.276271325784982</v>
      </c>
      <c r="G4061">
        <f t="shared" si="86"/>
        <v>1.2968692311498102</v>
      </c>
      <c r="I4061">
        <f>IF(B4061&gt;H4008,EXP(-1.414*M4008*J4061),1)</f>
        <v>1</v>
      </c>
      <c r="J4061">
        <f>IF(B4061&gt;H4008,B4061-H4008,0)</f>
        <v>0</v>
      </c>
    </row>
    <row r="4062" spans="1:10">
      <c r="A4062">
        <v>52</v>
      </c>
      <c r="B4062">
        <v>-22.324999999999999</v>
      </c>
      <c r="C4062">
        <v>10</v>
      </c>
      <c r="D4062">
        <v>2000</v>
      </c>
      <c r="E4062">
        <v>34</v>
      </c>
      <c r="F4062">
        <f>I4062*[1]!wallScanRefl(B4062,G4008,H4008,I4008,K4008)+J4008</f>
        <v>38.276271325784982</v>
      </c>
      <c r="G4062">
        <f t="shared" si="86"/>
        <v>0.53783813093326038</v>
      </c>
      <c r="I4062">
        <f>IF(B4062&gt;H4008,EXP(-1.414*M4008*J4062),1)</f>
        <v>1</v>
      </c>
      <c r="J4062">
        <f>IF(B4062&gt;H4008,B4062-H4008,0)</f>
        <v>0</v>
      </c>
    </row>
    <row r="4063" spans="1:10">
      <c r="A4063">
        <v>53</v>
      </c>
      <c r="B4063">
        <v>-22.385000000000002</v>
      </c>
      <c r="C4063">
        <v>10</v>
      </c>
      <c r="D4063">
        <v>2000</v>
      </c>
      <c r="E4063">
        <v>41</v>
      </c>
      <c r="F4063">
        <f>I4063*[1]!wallScanRefl(B4063,G4008,H4008,I4008,K4008)+J4008</f>
        <v>38.276271325784982</v>
      </c>
      <c r="G4063">
        <f t="shared" si="86"/>
        <v>0.18094385099368529</v>
      </c>
      <c r="I4063">
        <f>IF(B4063&gt;H4008,EXP(-1.414*M4008*J4063),1)</f>
        <v>1</v>
      </c>
      <c r="J4063">
        <f>IF(B4063&gt;H4008,B4063-H4008,0)</f>
        <v>0</v>
      </c>
    </row>
    <row r="4064" spans="1:10">
      <c r="A4064">
        <v>54</v>
      </c>
      <c r="B4064">
        <v>-22.454999999999998</v>
      </c>
      <c r="C4064">
        <v>10</v>
      </c>
      <c r="D4064">
        <v>2000</v>
      </c>
      <c r="E4064">
        <v>41</v>
      </c>
      <c r="F4064">
        <f>I4064*[1]!wallScanRefl(B4064,G4008,H4008,I4008,K4008)+J4008</f>
        <v>38.276271325784982</v>
      </c>
      <c r="G4064">
        <f t="shared" si="86"/>
        <v>0.18094385099368529</v>
      </c>
      <c r="I4064">
        <f>IF(B4064&gt;H4008,EXP(-1.414*M4008*J4064),1)</f>
        <v>1</v>
      </c>
      <c r="J4064">
        <f>IF(B4064&gt;H4008,B4064-H4008,0)</f>
        <v>0</v>
      </c>
    </row>
    <row r="4065" spans="1:10">
      <c r="A4065">
        <v>55</v>
      </c>
      <c r="B4065">
        <v>-22.515000000000001</v>
      </c>
      <c r="C4065">
        <v>10</v>
      </c>
      <c r="D4065">
        <v>2000</v>
      </c>
      <c r="E4065">
        <v>34</v>
      </c>
      <c r="F4065">
        <f>I4065*[1]!wallScanRefl(B4065,G4008,H4008,I4008,K4008)+J4008</f>
        <v>38.276271325784982</v>
      </c>
      <c r="G4065">
        <f t="shared" si="86"/>
        <v>0.53783813093326038</v>
      </c>
      <c r="I4065">
        <f>IF(B4065&gt;H4008,EXP(-1.414*M4008*J4065),1)</f>
        <v>1</v>
      </c>
      <c r="J4065">
        <f>IF(B4065&gt;H4008,B4065-H4008,0)</f>
        <v>0</v>
      </c>
    </row>
    <row r="4066" spans="1:10">
      <c r="A4066">
        <v>56</v>
      </c>
      <c r="B4066">
        <v>-22.58</v>
      </c>
      <c r="C4066">
        <v>10</v>
      </c>
      <c r="D4066">
        <v>2000</v>
      </c>
      <c r="E4066">
        <v>35</v>
      </c>
      <c r="F4066">
        <f>I4066*[1]!wallScanRefl(B4066,G4008,H4008,I4008,K4008)+J4008</f>
        <v>38.276271325784982</v>
      </c>
      <c r="G4066">
        <f t="shared" si="86"/>
        <v>0.30668439429031102</v>
      </c>
      <c r="I4066">
        <f>IF(B4066&gt;H4008,EXP(-1.414*M4008*J4066),1)</f>
        <v>1</v>
      </c>
      <c r="J4066">
        <f>IF(B4066&gt;H4008,B4066-H4008,0)</f>
        <v>0</v>
      </c>
    </row>
    <row r="4067" spans="1:10">
      <c r="A4067">
        <v>57</v>
      </c>
      <c r="B4067">
        <v>-22.645</v>
      </c>
      <c r="C4067">
        <v>10</v>
      </c>
      <c r="D4067">
        <v>2000</v>
      </c>
      <c r="E4067">
        <v>39</v>
      </c>
      <c r="F4067">
        <f>I4067*[1]!wallScanRefl(B4067,G4008,H4008,I4008,K4008)+J4008</f>
        <v>38.276271325784982</v>
      </c>
      <c r="G4067">
        <f t="shared" si="86"/>
        <v>1.3430338304641718E-2</v>
      </c>
      <c r="I4067">
        <f>IF(B4067&gt;H4008,EXP(-1.414*M4008*J4067),1)</f>
        <v>1</v>
      </c>
      <c r="J4067">
        <f>IF(B4067&gt;H4008,B4067-H4008,0)</f>
        <v>0</v>
      </c>
    </row>
    <row r="4068" spans="1:10">
      <c r="A4068">
        <v>58</v>
      </c>
      <c r="B4068">
        <v>-22.71</v>
      </c>
      <c r="C4068">
        <v>10</v>
      </c>
      <c r="D4068">
        <v>2000</v>
      </c>
      <c r="E4068">
        <v>44</v>
      </c>
      <c r="F4068">
        <f>I4068*[1]!wallScanRefl(B4068,G4008,H4008,I4008,K4008)+J4008</f>
        <v>38.276271325784982</v>
      </c>
      <c r="G4068">
        <f t="shared" si="86"/>
        <v>0.74456977127343649</v>
      </c>
      <c r="I4068">
        <f>IF(B4068&gt;H4008,EXP(-1.414*M4008*J4068),1)</f>
        <v>1</v>
      </c>
      <c r="J4068">
        <f>IF(B4068&gt;H4008,B4068-H4008,0)</f>
        <v>0</v>
      </c>
    </row>
    <row r="4069" spans="1:10">
      <c r="A4069">
        <v>59</v>
      </c>
      <c r="B4069">
        <v>-22.78</v>
      </c>
      <c r="C4069">
        <v>11</v>
      </c>
      <c r="D4069">
        <v>2000</v>
      </c>
      <c r="E4069">
        <v>32</v>
      </c>
      <c r="F4069">
        <f>I4069*[1]!wallScanRefl(B4069,G4008,H4008,I4008,K4008)+J4008</f>
        <v>38.276271325784982</v>
      </c>
      <c r="G4069">
        <f t="shared" si="86"/>
        <v>1.230986929839712</v>
      </c>
      <c r="I4069">
        <f>IF(B4069&gt;H4008,EXP(-1.414*M4008*J4069),1)</f>
        <v>1</v>
      </c>
      <c r="J4069">
        <f>IF(B4069&gt;H4008,B4069-H4008,0)</f>
        <v>0</v>
      </c>
    </row>
    <row r="4070" spans="1:10">
      <c r="A4070">
        <v>60</v>
      </c>
      <c r="B4070">
        <v>-22.84</v>
      </c>
      <c r="C4070">
        <v>10</v>
      </c>
      <c r="D4070">
        <v>2000</v>
      </c>
      <c r="E4070">
        <v>52</v>
      </c>
      <c r="F4070">
        <f>I4070*[1]!wallScanRefl(B4070,G4008,H4008,I4008,K4008)+J4008</f>
        <v>38.276271325784982</v>
      </c>
      <c r="G4070">
        <f t="shared" si="86"/>
        <v>3.6219370908359898</v>
      </c>
      <c r="I4070">
        <f>IF(B4070&gt;H4008,EXP(-1.414*M4008*J4070),1)</f>
        <v>1</v>
      </c>
      <c r="J4070">
        <f>IF(B4070&gt;H4008,B4070-H4008,0)</f>
        <v>0</v>
      </c>
    </row>
    <row r="4071" spans="1:10">
      <c r="A4071">
        <v>61</v>
      </c>
      <c r="B4071">
        <v>-22.905000000000001</v>
      </c>
      <c r="C4071">
        <v>10</v>
      </c>
      <c r="D4071">
        <v>2000</v>
      </c>
      <c r="E4071">
        <v>42</v>
      </c>
      <c r="F4071">
        <f>I4071*[1]!wallScanRefl(B4071,G4008,H4008,I4008,K4008)+J4008</f>
        <v>38.276271325784982</v>
      </c>
      <c r="G4071">
        <f t="shared" si="86"/>
        <v>0.33014655331359838</v>
      </c>
      <c r="I4071">
        <f>IF(B4071&gt;H4008,EXP(-1.414*M4008*J4071),1)</f>
        <v>1</v>
      </c>
      <c r="J4071">
        <f>IF(B4071&gt;H4008,B4071-H4008,0)</f>
        <v>0</v>
      </c>
    </row>
    <row r="4072" spans="1:10">
      <c r="A4072">
        <v>62</v>
      </c>
      <c r="B4072">
        <v>-22.975000000000001</v>
      </c>
      <c r="C4072">
        <v>10</v>
      </c>
      <c r="D4072">
        <v>2000</v>
      </c>
      <c r="E4072">
        <v>30</v>
      </c>
      <c r="F4072">
        <f>I4072*[1]!wallScanRefl(B4072,G4008,H4008,I4008,K4008)+J4008</f>
        <v>38.276271325784982</v>
      </c>
      <c r="G4072">
        <f t="shared" si="86"/>
        <v>2.2832222352670239</v>
      </c>
      <c r="I4072">
        <f>IF(B4072&gt;H4008,EXP(-1.414*M4008*J4072),1)</f>
        <v>1</v>
      </c>
      <c r="J4072">
        <f>IF(B4072&gt;H4008,B4072-H4008,0)</f>
        <v>0</v>
      </c>
    </row>
    <row r="4073" spans="1:10">
      <c r="A4073">
        <v>63</v>
      </c>
      <c r="B4073">
        <v>-23.04</v>
      </c>
      <c r="C4073">
        <v>10</v>
      </c>
      <c r="D4073">
        <v>2000</v>
      </c>
      <c r="E4073">
        <v>35</v>
      </c>
      <c r="F4073">
        <f>I4073*[1]!wallScanRefl(B4073,G4008,H4008,I4008,K4008)+J4008</f>
        <v>38.276271325784982</v>
      </c>
      <c r="G4073">
        <f t="shared" si="86"/>
        <v>0.30668439429031102</v>
      </c>
      <c r="I4073">
        <f>IF(B4073&gt;H4008,EXP(-1.414*M4008*J4073),1)</f>
        <v>1</v>
      </c>
      <c r="J4073">
        <f>IF(B4073&gt;H4008,B4073-H4008,0)</f>
        <v>0</v>
      </c>
    </row>
    <row r="4074" spans="1:10">
      <c r="A4074">
        <v>64</v>
      </c>
      <c r="B4074">
        <v>-23.1</v>
      </c>
      <c r="C4074">
        <v>11</v>
      </c>
      <c r="D4074">
        <v>2000</v>
      </c>
      <c r="E4074">
        <v>43</v>
      </c>
      <c r="F4074">
        <f>I4074*[1]!wallScanRefl(B4074,G4008,H4008,I4008,K4008)+J4008</f>
        <v>38.276271325784982</v>
      </c>
      <c r="G4074">
        <f t="shared" si="86"/>
        <v>0.51892122296746901</v>
      </c>
      <c r="I4074">
        <f>IF(B4074&gt;H4008,EXP(-1.414*M4008*J4074),1)</f>
        <v>1</v>
      </c>
      <c r="J4074">
        <f>IF(B4074&gt;H4008,B4074-H4008,0)</f>
        <v>0</v>
      </c>
    </row>
    <row r="4075" spans="1:10">
      <c r="A4075">
        <v>65</v>
      </c>
      <c r="B4075">
        <v>-23.17</v>
      </c>
      <c r="C4075">
        <v>10</v>
      </c>
      <c r="D4075">
        <v>2000</v>
      </c>
      <c r="E4075">
        <v>35</v>
      </c>
      <c r="F4075">
        <f>I4075*[1]!wallScanRefl(B4075,G4008,H4008,I4008,K4008)+J4008</f>
        <v>38.276271325784982</v>
      </c>
      <c r="G4075">
        <f t="shared" si="86"/>
        <v>0.30668439429031102</v>
      </c>
      <c r="I4075">
        <f>IF(B4075&gt;H4008,EXP(-1.414*M4008*J4075),1)</f>
        <v>1</v>
      </c>
      <c r="J4075">
        <f>IF(B4075&gt;H4008,B4075-H4008,0)</f>
        <v>0</v>
      </c>
    </row>
    <row r="4076" spans="1:10">
      <c r="A4076">
        <v>66</v>
      </c>
      <c r="B4076">
        <v>-23.234999999999999</v>
      </c>
      <c r="C4076">
        <v>10</v>
      </c>
      <c r="D4076">
        <v>2000</v>
      </c>
      <c r="E4076">
        <v>35</v>
      </c>
      <c r="F4076">
        <f>I4076*[1]!wallScanRefl(B4076,G4008,H4008,I4008,K4008)+J4008</f>
        <v>38.276271325784982</v>
      </c>
      <c r="G4076">
        <f t="shared" ref="G4076:G4085" si="87">(F4076-E4076)^2/E4076</f>
        <v>0.30668439429031102</v>
      </c>
      <c r="I4076">
        <f>IF(B4076&gt;H4008,EXP(-1.414*M4008*J4076),1)</f>
        <v>1</v>
      </c>
      <c r="J4076">
        <f>IF(B4076&gt;H4008,B4076-H4008,0)</f>
        <v>0</v>
      </c>
    </row>
    <row r="4077" spans="1:10">
      <c r="A4077">
        <v>67</v>
      </c>
      <c r="B4077">
        <v>-23.3</v>
      </c>
      <c r="C4077">
        <v>10</v>
      </c>
      <c r="D4077">
        <v>2000</v>
      </c>
      <c r="E4077">
        <v>42</v>
      </c>
      <c r="F4077">
        <f>I4077*[1]!wallScanRefl(B4077,G4008,H4008,I4008,K4008)+J4008</f>
        <v>38.276271325784982</v>
      </c>
      <c r="G4077">
        <f t="shared" si="87"/>
        <v>0.33014655331359838</v>
      </c>
      <c r="I4077">
        <f>IF(B4077&gt;H4008,EXP(-1.414*M4008*J4077),1)</f>
        <v>1</v>
      </c>
      <c r="J4077">
        <f>IF(B4077&gt;H4008,B4077-H4008,0)</f>
        <v>0</v>
      </c>
    </row>
    <row r="4078" spans="1:10">
      <c r="A4078">
        <v>68</v>
      </c>
      <c r="B4078">
        <v>-23.364999999999998</v>
      </c>
      <c r="C4078">
        <v>11</v>
      </c>
      <c r="D4078">
        <v>2000</v>
      </c>
      <c r="E4078">
        <v>50</v>
      </c>
      <c r="F4078">
        <f>I4078*[1]!wallScanRefl(B4078,G4008,H4008,I4008,K4008)+J4008</f>
        <v>38.276271325784982</v>
      </c>
      <c r="G4078">
        <f t="shared" si="87"/>
        <v>2.748916280532228</v>
      </c>
      <c r="I4078">
        <f>IF(B4078&gt;H4008,EXP(-1.414*M4008*J4078),1)</f>
        <v>1</v>
      </c>
      <c r="J4078">
        <f>IF(B4078&gt;H4008,B4078-H4008,0)</f>
        <v>0</v>
      </c>
    </row>
    <row r="4079" spans="1:10">
      <c r="A4079">
        <v>69</v>
      </c>
      <c r="B4079">
        <v>-23.425000000000001</v>
      </c>
      <c r="C4079">
        <v>10</v>
      </c>
      <c r="D4079">
        <v>2000</v>
      </c>
      <c r="E4079">
        <v>33</v>
      </c>
      <c r="F4079">
        <f>I4079*[1]!wallScanRefl(B4079,G4008,H4008,I4008,K4008)+J4008</f>
        <v>38.276271325784982</v>
      </c>
      <c r="G4079">
        <f t="shared" si="87"/>
        <v>0.84360724555457023</v>
      </c>
      <c r="I4079">
        <f>IF(B4079&gt;H4008,EXP(-1.414*M4008*J4079),1)</f>
        <v>1</v>
      </c>
      <c r="J4079">
        <f>IF(B4079&gt;H4008,B4079-H4008,0)</f>
        <v>0</v>
      </c>
    </row>
    <row r="4080" spans="1:10">
      <c r="A4080">
        <v>70</v>
      </c>
      <c r="B4080">
        <v>-23.5</v>
      </c>
      <c r="C4080">
        <v>10</v>
      </c>
      <c r="D4080">
        <v>2000</v>
      </c>
      <c r="E4080">
        <v>41</v>
      </c>
      <c r="F4080">
        <f>I4080*[1]!wallScanRefl(B4080,G4008,H4008,I4008,K4008)+J4008</f>
        <v>38.276271325784982</v>
      </c>
      <c r="G4080">
        <f t="shared" si="87"/>
        <v>0.18094385099368529</v>
      </c>
      <c r="I4080">
        <f>IF(B4080&gt;H4008,EXP(-1.414*M4008*J4080),1)</f>
        <v>1</v>
      </c>
      <c r="J4080">
        <f>IF(B4080&gt;H4008,B4080-H4008,0)</f>
        <v>0</v>
      </c>
    </row>
    <row r="4081" spans="1:10">
      <c r="A4081">
        <v>71</v>
      </c>
      <c r="B4081">
        <v>-23.56</v>
      </c>
      <c r="C4081">
        <v>10</v>
      </c>
      <c r="D4081">
        <v>2000</v>
      </c>
      <c r="E4081">
        <v>40</v>
      </c>
      <c r="F4081">
        <f>I4081*[1]!wallScanRefl(B4081,G4008,H4008,I4008,K4008)+J4008</f>
        <v>38.276271325784982</v>
      </c>
      <c r="G4081">
        <f t="shared" si="87"/>
        <v>7.4281013557776554E-2</v>
      </c>
      <c r="I4081">
        <f>IF(B4081&gt;H4008,EXP(-1.414*M4008*J4081),1)</f>
        <v>1</v>
      </c>
      <c r="J4081">
        <f>IF(B4081&gt;H4008,B4081-H4008,0)</f>
        <v>0</v>
      </c>
    </row>
    <row r="4082" spans="1:10">
      <c r="A4082">
        <v>72</v>
      </c>
      <c r="B4082">
        <v>-23.625</v>
      </c>
      <c r="C4082">
        <v>10</v>
      </c>
      <c r="D4082">
        <v>2000</v>
      </c>
      <c r="E4082">
        <v>37</v>
      </c>
      <c r="F4082">
        <f>I4082*[1]!wallScanRefl(B4082,G4008,H4008,I4008,K4008)+J4008</f>
        <v>38.276271325784982</v>
      </c>
      <c r="G4082">
        <f t="shared" si="87"/>
        <v>4.4023472892458296E-2</v>
      </c>
      <c r="I4082">
        <f>IF(B4082&gt;H4008,EXP(-1.414*M4008*J4082),1)</f>
        <v>1</v>
      </c>
      <c r="J4082">
        <f>IF(B4082&gt;H4008,B4082-H4008,0)</f>
        <v>0</v>
      </c>
    </row>
    <row r="4083" spans="1:10">
      <c r="A4083">
        <v>73</v>
      </c>
      <c r="B4083">
        <v>-23.69</v>
      </c>
      <c r="C4083">
        <v>11</v>
      </c>
      <c r="D4083">
        <v>2000</v>
      </c>
      <c r="E4083">
        <v>39</v>
      </c>
      <c r="F4083">
        <f>I4083*[1]!wallScanRefl(B4083,G4008,H4008,I4008,K4008)+J4008</f>
        <v>38.276271325784982</v>
      </c>
      <c r="G4083">
        <f t="shared" si="87"/>
        <v>1.3430338304641718E-2</v>
      </c>
      <c r="I4083">
        <f>IF(B4083&gt;H4008,EXP(-1.414*M4008*J4083),1)</f>
        <v>1</v>
      </c>
      <c r="J4083">
        <f>IF(B4083&gt;H4008,B4083-H4008,0)</f>
        <v>0</v>
      </c>
    </row>
    <row r="4084" spans="1:10">
      <c r="A4084">
        <v>74</v>
      </c>
      <c r="B4084">
        <v>-23.754999999999999</v>
      </c>
      <c r="C4084">
        <v>10</v>
      </c>
      <c r="D4084">
        <v>2000</v>
      </c>
      <c r="E4084">
        <v>36</v>
      </c>
      <c r="F4084">
        <f>I4084*[1]!wallScanRefl(B4084,G4008,H4008,I4008,K4008)+J4008</f>
        <v>38.276271325784982</v>
      </c>
      <c r="G4084">
        <f t="shared" si="87"/>
        <v>0.14392808746085894</v>
      </c>
      <c r="I4084">
        <f>IF(B4084&gt;H4008,EXP(-1.414*M4008*J4084),1)</f>
        <v>1</v>
      </c>
      <c r="J4084">
        <f>IF(B4084&gt;H4008,B4084-H4008,0)</f>
        <v>0</v>
      </c>
    </row>
    <row r="4085" spans="1:10">
      <c r="A4085">
        <v>75</v>
      </c>
      <c r="B4085">
        <v>-23.815000000000001</v>
      </c>
      <c r="C4085">
        <v>10</v>
      </c>
      <c r="D4085">
        <v>2000</v>
      </c>
      <c r="E4085">
        <v>35</v>
      </c>
      <c r="F4085">
        <f>I4085*[1]!wallScanRefl(B4085,G4008,H4008,I4008,K4008)+J4008</f>
        <v>38.276271325784982</v>
      </c>
      <c r="G4085">
        <f t="shared" si="87"/>
        <v>0.30668439429031102</v>
      </c>
      <c r="I4085">
        <f>IF(B4085&gt;H4008,EXP(-1.414*M4008*J4085),1)</f>
        <v>1</v>
      </c>
      <c r="J4085">
        <f>IF(B4085&gt;H4008,B4085-H4008,0)</f>
        <v>0</v>
      </c>
    </row>
    <row r="4086" spans="1:10">
      <c r="A4086" t="s">
        <v>0</v>
      </c>
    </row>
    <row r="4087" spans="1:10">
      <c r="A4087" t="s">
        <v>0</v>
      </c>
    </row>
    <row r="4088" spans="1:10">
      <c r="A4088" t="s">
        <v>0</v>
      </c>
    </row>
    <row r="4089" spans="1:10">
      <c r="A4089" t="s">
        <v>0</v>
      </c>
    </row>
    <row r="4090" spans="1:10">
      <c r="A4090" t="s">
        <v>102</v>
      </c>
    </row>
    <row r="4091" spans="1:10">
      <c r="A4091" t="s">
        <v>2</v>
      </c>
    </row>
    <row r="4092" spans="1:10">
      <c r="A4092" t="s">
        <v>15</v>
      </c>
    </row>
    <row r="4093" spans="1:10">
      <c r="A4093" t="s">
        <v>4</v>
      </c>
    </row>
    <row r="4094" spans="1:10">
      <c r="A4094" t="s">
        <v>5</v>
      </c>
    </row>
    <row r="4095" spans="1:10">
      <c r="A4095" t="s">
        <v>6</v>
      </c>
    </row>
    <row r="4096" spans="1:10">
      <c r="A4096" t="s">
        <v>7</v>
      </c>
    </row>
    <row r="4097" spans="1:13">
      <c r="A4097" t="s">
        <v>103</v>
      </c>
    </row>
    <row r="4098" spans="1:13">
      <c r="A4098" t="s">
        <v>9</v>
      </c>
    </row>
    <row r="4099" spans="1:13">
      <c r="A4099" t="s">
        <v>10</v>
      </c>
      <c r="G4099" t="s">
        <v>159</v>
      </c>
      <c r="H4099" t="s">
        <v>160</v>
      </c>
      <c r="I4099" t="s">
        <v>161</v>
      </c>
      <c r="J4099" t="s">
        <v>162</v>
      </c>
      <c r="K4099" t="s">
        <v>109</v>
      </c>
      <c r="M4099" t="s">
        <v>163</v>
      </c>
    </row>
    <row r="4100" spans="1:13">
      <c r="A4100" t="s">
        <v>11</v>
      </c>
      <c r="G4100">
        <v>168.17602984932554</v>
      </c>
      <c r="H4100">
        <v>-21.346386839616642</v>
      </c>
      <c r="I4100">
        <v>0.58755705963163107</v>
      </c>
      <c r="J4100">
        <v>38.684133062850947</v>
      </c>
      <c r="K4100">
        <v>90</v>
      </c>
      <c r="M4100">
        <v>0</v>
      </c>
    </row>
    <row r="4101" spans="1:13">
      <c r="A4101" t="s">
        <v>0</v>
      </c>
    </row>
    <row r="4102" spans="1:13">
      <c r="A4102" t="s">
        <v>130</v>
      </c>
      <c r="B4102" t="s">
        <v>123</v>
      </c>
      <c r="C4102" t="s">
        <v>112</v>
      </c>
      <c r="D4102" t="s">
        <v>129</v>
      </c>
      <c r="E4102" t="s">
        <v>128</v>
      </c>
      <c r="F4102" t="s">
        <v>164</v>
      </c>
      <c r="G4102" t="s">
        <v>165</v>
      </c>
      <c r="H4102" t="s">
        <v>166</v>
      </c>
      <c r="I4102" t="s">
        <v>167</v>
      </c>
      <c r="J4102" t="s">
        <v>157</v>
      </c>
    </row>
    <row r="4103" spans="1:13">
      <c r="A4103">
        <v>1</v>
      </c>
      <c r="B4103">
        <v>-18.989999999999998</v>
      </c>
      <c r="C4103">
        <v>10</v>
      </c>
      <c r="D4103">
        <v>2000</v>
      </c>
      <c r="E4103">
        <v>184</v>
      </c>
      <c r="F4103">
        <f>I4103*[1]!wallScanRefl(B4103,G4100,H4100,I4100,K4100)+J4100</f>
        <v>206.86016291217649</v>
      </c>
      <c r="G4103">
        <f>(F4103-E4103)^2/E4103</f>
        <v>2.8401470020176607</v>
      </c>
      <c r="H4103">
        <f>SUM(G4103:G4177)/(COUNT(G4103:G4177)-4)</f>
        <v>1.4013707134664639</v>
      </c>
      <c r="I4103">
        <f>IF(B4103&gt;H4100,EXP(-1.414*M4100*J4103),1)</f>
        <v>1</v>
      </c>
      <c r="J4103">
        <f>IF(B4103&gt;H4100,B4103-H4100,0)</f>
        <v>2.3563868396166434</v>
      </c>
    </row>
    <row r="4104" spans="1:13">
      <c r="A4104">
        <v>2</v>
      </c>
      <c r="B4104">
        <v>-19.074999999999999</v>
      </c>
      <c r="C4104">
        <v>10</v>
      </c>
      <c r="D4104">
        <v>2000</v>
      </c>
      <c r="E4104">
        <v>181</v>
      </c>
      <c r="F4104">
        <f>I4104*[1]!wallScanRefl(B4104,G4100,H4100,I4100,K4100)+J4100</f>
        <v>206.86016291217649</v>
      </c>
      <c r="G4104">
        <f t="shared" ref="G4104:G4167" si="88">(F4104-E4104)^2/E4104</f>
        <v>3.6947404742779475</v>
      </c>
      <c r="I4104">
        <f>IF(B4104&gt;H4100,EXP(-1.414*M4100*J4104),1)</f>
        <v>1</v>
      </c>
      <c r="J4104">
        <f>IF(B4104&gt;H4100,B4104-H4100,0)</f>
        <v>2.2713868396166426</v>
      </c>
    </row>
    <row r="4105" spans="1:13">
      <c r="A4105">
        <v>3</v>
      </c>
      <c r="B4105">
        <v>-19.135000000000002</v>
      </c>
      <c r="C4105">
        <v>10</v>
      </c>
      <c r="D4105">
        <v>2000</v>
      </c>
      <c r="E4105">
        <v>177</v>
      </c>
      <c r="F4105">
        <f>I4105*[1]!wallScanRefl(B4105,G4100,H4100,I4100,K4100)+J4100</f>
        <v>206.86016291217649</v>
      </c>
      <c r="G4105">
        <f t="shared" si="88"/>
        <v>5.0374538369588722</v>
      </c>
      <c r="I4105">
        <f>IF(B4105&gt;H4100,EXP(-1.414*M4100*J4105),1)</f>
        <v>1</v>
      </c>
      <c r="J4105">
        <f>IF(B4105&gt;H4100,B4105-H4100,0)</f>
        <v>2.2113868396166403</v>
      </c>
    </row>
    <row r="4106" spans="1:13">
      <c r="A4106">
        <v>4</v>
      </c>
      <c r="B4106">
        <v>-19.2</v>
      </c>
      <c r="C4106">
        <v>10</v>
      </c>
      <c r="D4106">
        <v>2000</v>
      </c>
      <c r="E4106">
        <v>167</v>
      </c>
      <c r="F4106">
        <f>I4106*[1]!wallScanRefl(B4106,G4100,H4100,I4100,K4100)+J4100</f>
        <v>206.86016291217649</v>
      </c>
      <c r="G4106">
        <f t="shared" si="88"/>
        <v>9.5139675891332356</v>
      </c>
      <c r="I4106">
        <f>IF(B4106&gt;H4100,EXP(-1.414*M4100*J4106),1)</f>
        <v>1</v>
      </c>
      <c r="J4106">
        <f>IF(B4106&gt;H4100,B4106-H4100,0)</f>
        <v>2.1463868396166426</v>
      </c>
    </row>
    <row r="4107" spans="1:13">
      <c r="A4107">
        <v>5</v>
      </c>
      <c r="B4107">
        <v>-19.265000000000001</v>
      </c>
      <c r="C4107">
        <v>10</v>
      </c>
      <c r="D4107">
        <v>2000</v>
      </c>
      <c r="E4107">
        <v>202</v>
      </c>
      <c r="F4107">
        <f>I4107*[1]!wallScanRefl(B4107,G4100,H4100,I4100,K4100)+J4100</f>
        <v>206.86016291217649</v>
      </c>
      <c r="G4107">
        <f t="shared" si="88"/>
        <v>0.11693655214304888</v>
      </c>
      <c r="I4107">
        <f>IF(B4107&gt;H4100,EXP(-1.414*M4100*J4107),1)</f>
        <v>1</v>
      </c>
      <c r="J4107">
        <f>IF(B4107&gt;H4100,B4107-H4100,0)</f>
        <v>2.0813868396166413</v>
      </c>
    </row>
    <row r="4108" spans="1:13">
      <c r="A4108">
        <v>6</v>
      </c>
      <c r="B4108">
        <v>-19.335000000000001</v>
      </c>
      <c r="C4108">
        <v>10</v>
      </c>
      <c r="D4108">
        <v>2000</v>
      </c>
      <c r="E4108">
        <v>192</v>
      </c>
      <c r="F4108">
        <f>I4108*[1]!wallScanRefl(B4108,G4100,H4100,I4100,K4100)+J4100</f>
        <v>206.86016291217649</v>
      </c>
      <c r="G4108">
        <f t="shared" si="88"/>
        <v>1.1501273009188839</v>
      </c>
      <c r="I4108">
        <f>IF(B4108&gt;H4100,EXP(-1.414*M4100*J4108),1)</f>
        <v>1</v>
      </c>
      <c r="J4108">
        <f>IF(B4108&gt;H4100,B4108-H4100,0)</f>
        <v>2.011386839616641</v>
      </c>
    </row>
    <row r="4109" spans="1:13">
      <c r="A4109">
        <v>7</v>
      </c>
      <c r="B4109">
        <v>-19.395</v>
      </c>
      <c r="C4109">
        <v>10</v>
      </c>
      <c r="D4109">
        <v>2000</v>
      </c>
      <c r="E4109">
        <v>197</v>
      </c>
      <c r="F4109">
        <f>I4109*[1]!wallScanRefl(B4109,G4100,H4100,I4100,K4100)+J4100</f>
        <v>206.86016291217649</v>
      </c>
      <c r="G4109">
        <f t="shared" si="88"/>
        <v>0.49351681550589233</v>
      </c>
      <c r="I4109">
        <f>IF(B4109&gt;H4100,EXP(-1.414*M4100*J4109),1)</f>
        <v>1</v>
      </c>
      <c r="J4109">
        <f>IF(B4109&gt;H4100,B4109-H4100,0)</f>
        <v>1.9513868396166423</v>
      </c>
    </row>
    <row r="4110" spans="1:13">
      <c r="A4110">
        <v>8</v>
      </c>
      <c r="B4110">
        <v>-19.465</v>
      </c>
      <c r="C4110">
        <v>10</v>
      </c>
      <c r="D4110">
        <v>2000</v>
      </c>
      <c r="E4110">
        <v>203</v>
      </c>
      <c r="F4110">
        <f>I4110*[1]!wallScanRefl(B4110,G4100,H4100,I4100,K4100)+J4100</f>
        <v>206.86016291217649</v>
      </c>
      <c r="G4110">
        <f t="shared" si="88"/>
        <v>7.3403239943561044E-2</v>
      </c>
      <c r="I4110">
        <f>IF(B4110&gt;H4100,EXP(-1.414*M4100*J4110),1)</f>
        <v>1</v>
      </c>
      <c r="J4110">
        <f>IF(B4110&gt;H4100,B4110-H4100,0)</f>
        <v>1.881386839616642</v>
      </c>
    </row>
    <row r="4111" spans="1:13">
      <c r="A4111">
        <v>9</v>
      </c>
      <c r="B4111">
        <v>-19.535</v>
      </c>
      <c r="C4111">
        <v>10</v>
      </c>
      <c r="D4111">
        <v>2000</v>
      </c>
      <c r="E4111">
        <v>214</v>
      </c>
      <c r="F4111">
        <f>I4111*[1]!wallScanRefl(B4111,G4100,H4100,I4100,K4100)+J4100</f>
        <v>206.86016291217649</v>
      </c>
      <c r="G4111">
        <f t="shared" si="88"/>
        <v>0.23821155906850505</v>
      </c>
      <c r="I4111">
        <f>IF(B4111&gt;H4100,EXP(-1.414*M4100*J4111),1)</f>
        <v>1</v>
      </c>
      <c r="J4111">
        <f>IF(B4111&gt;H4100,B4111-H4100,0)</f>
        <v>1.8113868396166417</v>
      </c>
    </row>
    <row r="4112" spans="1:13">
      <c r="A4112">
        <v>10</v>
      </c>
      <c r="B4112">
        <v>-19.59</v>
      </c>
      <c r="C4112">
        <v>10</v>
      </c>
      <c r="D4112">
        <v>2000</v>
      </c>
      <c r="E4112">
        <v>223</v>
      </c>
      <c r="F4112">
        <f>I4112*[1]!wallScanRefl(B4112,G4100,H4100,I4100,K4100)+J4100</f>
        <v>206.86016291217649</v>
      </c>
      <c r="G4112">
        <f t="shared" si="88"/>
        <v>1.1681360592891625</v>
      </c>
      <c r="I4112">
        <f>IF(B4112&gt;H4100,EXP(-1.414*M4100*J4112),1)</f>
        <v>1</v>
      </c>
      <c r="J4112">
        <f>IF(B4112&gt;H4100,B4112-H4100,0)</f>
        <v>1.756386839616642</v>
      </c>
    </row>
    <row r="4113" spans="1:10">
      <c r="A4113">
        <v>11</v>
      </c>
      <c r="B4113">
        <v>-19.649999999999999</v>
      </c>
      <c r="C4113">
        <v>11</v>
      </c>
      <c r="D4113">
        <v>2000</v>
      </c>
      <c r="E4113">
        <v>230</v>
      </c>
      <c r="F4113">
        <f>I4113*[1]!wallScanRefl(B4113,G4100,H4100,I4100,K4100)+J4100</f>
        <v>206.86016291217649</v>
      </c>
      <c r="G4113">
        <f t="shared" si="88"/>
        <v>2.328052436743532</v>
      </c>
      <c r="I4113">
        <f>IF(B4113&gt;H4100,EXP(-1.414*M4100*J4113),1)</f>
        <v>1</v>
      </c>
      <c r="J4113">
        <f>IF(B4113&gt;H4100,B4113-H4100,0)</f>
        <v>1.6963868396166433</v>
      </c>
    </row>
    <row r="4114" spans="1:10">
      <c r="A4114">
        <v>12</v>
      </c>
      <c r="B4114">
        <v>-19.725000000000001</v>
      </c>
      <c r="C4114">
        <v>10</v>
      </c>
      <c r="D4114">
        <v>2000</v>
      </c>
      <c r="E4114">
        <v>219</v>
      </c>
      <c r="F4114">
        <f>I4114*[1]!wallScanRefl(B4114,G4100,H4100,I4100,K4100)+J4100</f>
        <v>206.86016291217649</v>
      </c>
      <c r="G4114">
        <f t="shared" si="88"/>
        <v>0.6729481484881058</v>
      </c>
      <c r="I4114">
        <f>IF(B4114&gt;H4100,EXP(-1.414*M4100*J4114),1)</f>
        <v>1</v>
      </c>
      <c r="J4114">
        <f>IF(B4114&gt;H4100,B4114-H4100,0)</f>
        <v>1.6213868396166404</v>
      </c>
    </row>
    <row r="4115" spans="1:10">
      <c r="A4115">
        <v>13</v>
      </c>
      <c r="B4115">
        <v>-19.78</v>
      </c>
      <c r="C4115">
        <v>10</v>
      </c>
      <c r="D4115">
        <v>2000</v>
      </c>
      <c r="E4115">
        <v>232</v>
      </c>
      <c r="F4115">
        <f>I4115*[1]!wallScanRefl(B4115,G4100,H4100,I4100,K4100)+J4100</f>
        <v>206.86016291217649</v>
      </c>
      <c r="G4115">
        <f t="shared" si="88"/>
        <v>2.7241871069064931</v>
      </c>
      <c r="I4115">
        <f>IF(B4115&gt;H4100,EXP(-1.414*M4100*J4115),1)</f>
        <v>1</v>
      </c>
      <c r="J4115">
        <f>IF(B4115&gt;H4100,B4115-H4100,0)</f>
        <v>1.5663868396166407</v>
      </c>
    </row>
    <row r="4116" spans="1:10">
      <c r="A4116">
        <v>14</v>
      </c>
      <c r="B4116">
        <v>-19.850000000000001</v>
      </c>
      <c r="C4116">
        <v>11</v>
      </c>
      <c r="D4116">
        <v>2000</v>
      </c>
      <c r="E4116">
        <v>232</v>
      </c>
      <c r="F4116">
        <f>I4116*[1]!wallScanRefl(B4116,G4100,H4100,I4100,K4100)+J4100</f>
        <v>206.86016291217649</v>
      </c>
      <c r="G4116">
        <f t="shared" si="88"/>
        <v>2.7241871069064931</v>
      </c>
      <c r="I4116">
        <f>IF(B4116&gt;H4100,EXP(-1.414*M4100*J4116),1)</f>
        <v>1</v>
      </c>
      <c r="J4116">
        <f>IF(B4116&gt;H4100,B4116-H4100,0)</f>
        <v>1.4963868396166404</v>
      </c>
    </row>
    <row r="4117" spans="1:10">
      <c r="A4117">
        <v>15</v>
      </c>
      <c r="B4117">
        <v>-19.914999999999999</v>
      </c>
      <c r="C4117">
        <v>10</v>
      </c>
      <c r="D4117">
        <v>2000</v>
      </c>
      <c r="E4117">
        <v>197</v>
      </c>
      <c r="F4117">
        <f>I4117*[1]!wallScanRefl(B4117,G4100,H4100,I4100,K4100)+J4100</f>
        <v>206.86016291217649</v>
      </c>
      <c r="G4117">
        <f t="shared" si="88"/>
        <v>0.49351681550589233</v>
      </c>
      <c r="I4117">
        <f>IF(B4117&gt;H4100,EXP(-1.414*M4100*J4117),1)</f>
        <v>1</v>
      </c>
      <c r="J4117">
        <f>IF(B4117&gt;H4100,B4117-H4100,0)</f>
        <v>1.4313868396166427</v>
      </c>
    </row>
    <row r="4118" spans="1:10">
      <c r="A4118">
        <v>16</v>
      </c>
      <c r="B4118">
        <v>-19.984999999999999</v>
      </c>
      <c r="C4118">
        <v>10</v>
      </c>
      <c r="D4118">
        <v>2000</v>
      </c>
      <c r="E4118">
        <v>231</v>
      </c>
      <c r="F4118">
        <f>I4118*[1]!wallScanRefl(B4118,G4100,H4100,I4100,K4100)+J4100</f>
        <v>206.86016291217649</v>
      </c>
      <c r="G4118">
        <f t="shared" si="88"/>
        <v>2.52264820184701</v>
      </c>
      <c r="I4118">
        <f>IF(B4118&gt;H4100,EXP(-1.414*M4100*J4118),1)</f>
        <v>1</v>
      </c>
      <c r="J4118">
        <f>IF(B4118&gt;H4100,B4118-H4100,0)</f>
        <v>1.3613868396166424</v>
      </c>
    </row>
    <row r="4119" spans="1:10">
      <c r="A4119">
        <v>17</v>
      </c>
      <c r="B4119">
        <v>-20.04</v>
      </c>
      <c r="C4119">
        <v>10</v>
      </c>
      <c r="D4119">
        <v>2000</v>
      </c>
      <c r="E4119">
        <v>230</v>
      </c>
      <c r="F4119">
        <f>I4119*[1]!wallScanRefl(B4119,G4100,H4100,I4100,K4100)+J4100</f>
        <v>206.86016291217649</v>
      </c>
      <c r="G4119">
        <f t="shared" si="88"/>
        <v>2.328052436743532</v>
      </c>
      <c r="I4119">
        <f>IF(B4119&gt;H4100,EXP(-1.414*M4100*J4119),1)</f>
        <v>1</v>
      </c>
      <c r="J4119">
        <f>IF(B4119&gt;H4100,B4119-H4100,0)</f>
        <v>1.3063868396166427</v>
      </c>
    </row>
    <row r="4120" spans="1:10">
      <c r="A4120">
        <v>18</v>
      </c>
      <c r="B4120">
        <v>-20.105</v>
      </c>
      <c r="C4120">
        <v>10</v>
      </c>
      <c r="D4120">
        <v>2000</v>
      </c>
      <c r="E4120">
        <v>244</v>
      </c>
      <c r="F4120">
        <f>I4120*[1]!wallScanRefl(B4120,G4100,H4100,I4100,K4100)+J4100</f>
        <v>206.86016291217649</v>
      </c>
      <c r="G4120">
        <f t="shared" si="88"/>
        <v>5.6531454873363547</v>
      </c>
      <c r="I4120">
        <f>IF(B4120&gt;H4100,EXP(-1.414*M4100*J4120),1)</f>
        <v>1</v>
      </c>
      <c r="J4120">
        <f>IF(B4120&gt;H4100,B4120-H4100,0)</f>
        <v>1.2413868396166414</v>
      </c>
    </row>
    <row r="4121" spans="1:10">
      <c r="A4121">
        <v>19</v>
      </c>
      <c r="B4121">
        <v>-20.175000000000001</v>
      </c>
      <c r="C4121">
        <v>10</v>
      </c>
      <c r="D4121">
        <v>2000</v>
      </c>
      <c r="E4121">
        <v>232</v>
      </c>
      <c r="F4121">
        <f>I4121*[1]!wallScanRefl(B4121,G4100,H4100,I4100,K4100)+J4100</f>
        <v>206.86016291217649</v>
      </c>
      <c r="G4121">
        <f t="shared" si="88"/>
        <v>2.7241871069064931</v>
      </c>
      <c r="I4121">
        <f>IF(B4121&gt;H4100,EXP(-1.414*M4100*J4121),1)</f>
        <v>1</v>
      </c>
      <c r="J4121">
        <f>IF(B4121&gt;H4100,B4121-H4100,0)</f>
        <v>1.1713868396166411</v>
      </c>
    </row>
    <row r="4122" spans="1:10">
      <c r="A4122">
        <v>20</v>
      </c>
      <c r="B4122">
        <v>-20.245000000000001</v>
      </c>
      <c r="C4122">
        <v>10</v>
      </c>
      <c r="D4122">
        <v>2000</v>
      </c>
      <c r="E4122">
        <v>228</v>
      </c>
      <c r="F4122">
        <f>I4122*[1]!wallScanRefl(B4122,G4100,H4100,I4100,K4100)+J4100</f>
        <v>206.86016291217649</v>
      </c>
      <c r="G4122">
        <f t="shared" si="88"/>
        <v>1.9600557548233259</v>
      </c>
      <c r="I4122">
        <f>IF(B4122&gt;H4100,EXP(-1.414*M4100*J4122),1)</f>
        <v>1</v>
      </c>
      <c r="J4122">
        <f>IF(B4122&gt;H4100,B4122-H4100,0)</f>
        <v>1.1013868396166409</v>
      </c>
    </row>
    <row r="4123" spans="1:10">
      <c r="A4123">
        <v>21</v>
      </c>
      <c r="B4123">
        <v>-20.3</v>
      </c>
      <c r="C4123">
        <v>10</v>
      </c>
      <c r="D4123">
        <v>2000</v>
      </c>
      <c r="E4123">
        <v>232</v>
      </c>
      <c r="F4123">
        <f>I4123*[1]!wallScanRefl(B4123,G4100,H4100,I4100,K4100)+J4100</f>
        <v>206.86016291217649</v>
      </c>
      <c r="G4123">
        <f t="shared" si="88"/>
        <v>2.7241871069064931</v>
      </c>
      <c r="I4123">
        <f>IF(B4123&gt;H4100,EXP(-1.414*M4100*J4123),1)</f>
        <v>1</v>
      </c>
      <c r="J4123">
        <f>IF(B4123&gt;H4100,B4123-H4100,0)</f>
        <v>1.0463868396166411</v>
      </c>
    </row>
    <row r="4124" spans="1:10">
      <c r="A4124">
        <v>22</v>
      </c>
      <c r="B4124">
        <v>-20.375</v>
      </c>
      <c r="C4124">
        <v>11</v>
      </c>
      <c r="D4124">
        <v>2000</v>
      </c>
      <c r="E4124">
        <v>205</v>
      </c>
      <c r="F4124">
        <f>I4124*[1]!wallScanRefl(B4124,G4100,H4100,I4100,K4100)+J4100</f>
        <v>206.86016291217649</v>
      </c>
      <c r="G4124">
        <f t="shared" si="88"/>
        <v>1.6879053950424029E-2</v>
      </c>
      <c r="I4124">
        <f>IF(B4124&gt;H4100,EXP(-1.414*M4100*J4124),1)</f>
        <v>1</v>
      </c>
      <c r="J4124">
        <f>IF(B4124&gt;H4100,B4124-H4100,0)</f>
        <v>0.97138683961664185</v>
      </c>
    </row>
    <row r="4125" spans="1:10">
      <c r="A4125">
        <v>23</v>
      </c>
      <c r="B4125">
        <v>-20.440000000000001</v>
      </c>
      <c r="C4125">
        <v>10</v>
      </c>
      <c r="D4125">
        <v>2000</v>
      </c>
      <c r="E4125">
        <v>216</v>
      </c>
      <c r="F4125">
        <f>I4125*[1]!wallScanRefl(B4125,G4100,H4100,I4100,K4100)+J4100</f>
        <v>206.86016291217649</v>
      </c>
      <c r="G4125">
        <f t="shared" si="88"/>
        <v>0.38674362033312087</v>
      </c>
      <c r="I4125">
        <f>IF(B4125&gt;H4100,EXP(-1.414*M4100*J4125),1)</f>
        <v>1</v>
      </c>
      <c r="J4125">
        <f>IF(B4125&gt;H4100,B4125-H4100,0)</f>
        <v>0.90638683961664057</v>
      </c>
    </row>
    <row r="4126" spans="1:10">
      <c r="A4126">
        <v>24</v>
      </c>
      <c r="B4126">
        <v>-20.51</v>
      </c>
      <c r="C4126">
        <v>10</v>
      </c>
      <c r="D4126">
        <v>2000</v>
      </c>
      <c r="E4126">
        <v>197</v>
      </c>
      <c r="F4126">
        <f>I4126*[1]!wallScanRefl(B4126,G4100,H4100,I4100,K4100)+J4100</f>
        <v>206.86016291217649</v>
      </c>
      <c r="G4126">
        <f t="shared" si="88"/>
        <v>0.49351681550589233</v>
      </c>
      <c r="I4126">
        <f>IF(B4126&gt;H4100,EXP(-1.414*M4100*J4126),1)</f>
        <v>1</v>
      </c>
      <c r="J4126">
        <f>IF(B4126&gt;H4100,B4126-H4100,0)</f>
        <v>0.83638683961664029</v>
      </c>
    </row>
    <row r="4127" spans="1:10">
      <c r="A4127">
        <v>25</v>
      </c>
      <c r="B4127">
        <v>-20.57</v>
      </c>
      <c r="C4127">
        <v>10</v>
      </c>
      <c r="D4127">
        <v>2000</v>
      </c>
      <c r="E4127">
        <v>185</v>
      </c>
      <c r="F4127">
        <f>I4127*[1]!wallScanRefl(B4127,G4100,H4100,I4100,K4100)+J4100</f>
        <v>206.86016291217649</v>
      </c>
      <c r="G4127">
        <f t="shared" si="88"/>
        <v>2.5830633651183601</v>
      </c>
      <c r="I4127">
        <f>IF(B4127&gt;H4100,EXP(-1.414*M4100*J4127),1)</f>
        <v>1</v>
      </c>
      <c r="J4127">
        <f>IF(B4127&gt;H4100,B4127-H4100,0)</f>
        <v>0.77638683961664157</v>
      </c>
    </row>
    <row r="4128" spans="1:10">
      <c r="A4128">
        <v>26</v>
      </c>
      <c r="B4128">
        <v>-20.635000000000002</v>
      </c>
      <c r="C4128">
        <v>10</v>
      </c>
      <c r="D4128">
        <v>2000</v>
      </c>
      <c r="E4128">
        <v>196</v>
      </c>
      <c r="F4128">
        <f>I4128*[1]!wallScanRefl(B4128,G4100,H4100,I4100,K4100)+J4100</f>
        <v>206.86016291217649</v>
      </c>
      <c r="G4128">
        <f t="shared" si="88"/>
        <v>0.60175070652558049</v>
      </c>
      <c r="I4128">
        <f>IF(B4128&gt;H4100,EXP(-1.414*M4100*J4128),1)</f>
        <v>1</v>
      </c>
      <c r="J4128">
        <f>IF(B4128&gt;H4100,B4128-H4100,0)</f>
        <v>0.71138683961664029</v>
      </c>
    </row>
    <row r="4129" spans="1:10">
      <c r="A4129">
        <v>27</v>
      </c>
      <c r="B4129">
        <v>-20.704999999999998</v>
      </c>
      <c r="C4129">
        <v>10</v>
      </c>
      <c r="D4129">
        <v>2000</v>
      </c>
      <c r="E4129">
        <v>192</v>
      </c>
      <c r="F4129">
        <f>I4129*[1]!wallScanRefl(B4129,G4100,H4100,I4100,K4100)+J4100</f>
        <v>206.86016291217649</v>
      </c>
      <c r="G4129">
        <f t="shared" si="88"/>
        <v>1.1501273009188839</v>
      </c>
      <c r="I4129">
        <f>IF(B4129&gt;H4100,EXP(-1.414*M4100*J4129),1)</f>
        <v>1</v>
      </c>
      <c r="J4129">
        <f>IF(B4129&gt;H4100,B4129-H4100,0)</f>
        <v>0.64138683961664356</v>
      </c>
    </row>
    <row r="4130" spans="1:10">
      <c r="A4130">
        <v>28</v>
      </c>
      <c r="B4130">
        <v>-20.765000000000001</v>
      </c>
      <c r="C4130">
        <v>11</v>
      </c>
      <c r="D4130">
        <v>2000</v>
      </c>
      <c r="E4130">
        <v>204</v>
      </c>
      <c r="F4130">
        <f>I4130*[1]!wallScanRefl(B4130,G4100,H4100,I4100,K4100)+J4100</f>
        <v>206.86016291217649</v>
      </c>
      <c r="G4130">
        <f t="shared" si="88"/>
        <v>4.0100646491127004E-2</v>
      </c>
      <c r="I4130">
        <f>IF(B4130&gt;H4100,EXP(-1.414*M4100*J4130),1)</f>
        <v>1</v>
      </c>
      <c r="J4130">
        <f>IF(B4130&gt;H4100,B4130-H4100,0)</f>
        <v>0.58138683961664128</v>
      </c>
    </row>
    <row r="4131" spans="1:10">
      <c r="A4131">
        <v>29</v>
      </c>
      <c r="B4131">
        <v>-20.83</v>
      </c>
      <c r="C4131">
        <v>11</v>
      </c>
      <c r="D4131">
        <v>2000</v>
      </c>
      <c r="E4131">
        <v>199</v>
      </c>
      <c r="F4131">
        <f>I4131*[1]!wallScanRefl(B4131,G4100,H4100,I4100,K4100)+J4100</f>
        <v>206.86016291217649</v>
      </c>
      <c r="G4131">
        <f t="shared" si="88"/>
        <v>0.31046312063293885</v>
      </c>
      <c r="I4131">
        <f>IF(B4131&gt;H4100,EXP(-1.414*M4100*J4131),1)</f>
        <v>1</v>
      </c>
      <c r="J4131">
        <f>IF(B4131&gt;H4100,B4131-H4100,0)</f>
        <v>0.51638683961664356</v>
      </c>
    </row>
    <row r="4132" spans="1:10">
      <c r="A4132">
        <v>30</v>
      </c>
      <c r="B4132">
        <v>-20.895</v>
      </c>
      <c r="C4132">
        <v>10</v>
      </c>
      <c r="D4132">
        <v>2000</v>
      </c>
      <c r="E4132">
        <v>192</v>
      </c>
      <c r="F4132">
        <f>I4132*[1]!wallScanRefl(B4132,G4100,H4100,I4100,K4100)+J4100</f>
        <v>206.86016291217649</v>
      </c>
      <c r="G4132">
        <f t="shared" si="88"/>
        <v>1.1501273009188839</v>
      </c>
      <c r="I4132">
        <f>IF(B4132&gt;H4100,EXP(-1.414*M4100*J4132),1)</f>
        <v>1</v>
      </c>
      <c r="J4132">
        <f>IF(B4132&gt;H4100,B4132-H4100,0)</f>
        <v>0.45138683961664228</v>
      </c>
    </row>
    <row r="4133" spans="1:10">
      <c r="A4133">
        <v>31</v>
      </c>
      <c r="B4133">
        <v>-20.96</v>
      </c>
      <c r="C4133">
        <v>10</v>
      </c>
      <c r="D4133">
        <v>2000</v>
      </c>
      <c r="E4133">
        <v>215</v>
      </c>
      <c r="F4133">
        <f>I4133*[1]!wallScanRefl(B4133,G4100,H4100,I4100,K4100)+J4100</f>
        <v>206.44824069578635</v>
      </c>
      <c r="G4133">
        <f t="shared" si="88"/>
        <v>0.34015156835909149</v>
      </c>
      <c r="I4133">
        <f>IF(B4133&gt;H4100,EXP(-1.414*M4100*J4133),1)</f>
        <v>1</v>
      </c>
      <c r="J4133">
        <f>IF(B4133&gt;H4100,B4133-H4100,0)</f>
        <v>0.386386839616641</v>
      </c>
    </row>
    <row r="4134" spans="1:10">
      <c r="A4134">
        <v>32</v>
      </c>
      <c r="B4134">
        <v>-21.024999999999999</v>
      </c>
      <c r="C4134">
        <v>10</v>
      </c>
      <c r="D4134">
        <v>2000</v>
      </c>
      <c r="E4134">
        <v>224</v>
      </c>
      <c r="F4134">
        <f>I4134*[1]!wallScanRefl(B4134,G4100,H4100,I4100,K4100)+J4100</f>
        <v>202.54847818127254</v>
      </c>
      <c r="G4134">
        <f t="shared" si="88"/>
        <v>2.0543204836577682</v>
      </c>
      <c r="I4134">
        <f>IF(B4134&gt;H4100,EXP(-1.414*M4100*J4134),1)</f>
        <v>1</v>
      </c>
      <c r="J4134">
        <f>IF(B4134&gt;H4100,B4134-H4100,0)</f>
        <v>0.32138683961664327</v>
      </c>
    </row>
    <row r="4135" spans="1:10">
      <c r="A4135">
        <v>33</v>
      </c>
      <c r="B4135">
        <v>-21.085000000000001</v>
      </c>
      <c r="C4135">
        <v>10</v>
      </c>
      <c r="D4135">
        <v>2000</v>
      </c>
      <c r="E4135">
        <v>200</v>
      </c>
      <c r="F4135">
        <f>I4135*[1]!wallScanRefl(B4135,G4100,H4100,I4100,K4100)+J4100</f>
        <v>195.29506153381129</v>
      </c>
      <c r="G4135">
        <f t="shared" si="88"/>
        <v>0.11068222985311074</v>
      </c>
      <c r="I4135">
        <f>IF(B4135&gt;H4100,EXP(-1.414*M4100*J4135),1)</f>
        <v>1</v>
      </c>
      <c r="J4135">
        <f>IF(B4135&gt;H4100,B4135-H4100,0)</f>
        <v>0.261386839616641</v>
      </c>
    </row>
    <row r="4136" spans="1:10">
      <c r="A4136">
        <v>34</v>
      </c>
      <c r="B4136">
        <v>-21.16</v>
      </c>
      <c r="C4136">
        <v>11</v>
      </c>
      <c r="D4136">
        <v>2000</v>
      </c>
      <c r="E4136">
        <v>198</v>
      </c>
      <c r="F4136">
        <f>I4136*[1]!wallScanRefl(B4136,G4100,H4100,I4100,K4100)+J4100</f>
        <v>181.29588230696095</v>
      </c>
      <c r="G4136">
        <f t="shared" si="88"/>
        <v>1.4092300399136379</v>
      </c>
      <c r="I4136">
        <f>IF(B4136&gt;H4100,EXP(-1.414*M4100*J4136),1)</f>
        <v>1</v>
      </c>
      <c r="J4136">
        <f>IF(B4136&gt;H4100,B4136-H4100,0)</f>
        <v>0.18638683961664171</v>
      </c>
    </row>
    <row r="4137" spans="1:10">
      <c r="A4137">
        <v>35</v>
      </c>
      <c r="B4137">
        <v>-21.225000000000001</v>
      </c>
      <c r="C4137">
        <v>10</v>
      </c>
      <c r="D4137">
        <v>2000</v>
      </c>
      <c r="E4137">
        <v>161</v>
      </c>
      <c r="F4137">
        <f>I4137*[1]!wallScanRefl(B4137,G4100,H4100,I4100,K4100)+J4100</f>
        <v>164.73018212769315</v>
      </c>
      <c r="G4137">
        <f t="shared" si="88"/>
        <v>8.6423967116530637E-2</v>
      </c>
      <c r="I4137">
        <f>IF(B4137&gt;H4100,EXP(-1.414*M4100*J4137),1)</f>
        <v>1</v>
      </c>
      <c r="J4137">
        <f>IF(B4137&gt;H4100,B4137-H4100,0)</f>
        <v>0.12138683961664043</v>
      </c>
    </row>
    <row r="4138" spans="1:10">
      <c r="A4138">
        <v>36</v>
      </c>
      <c r="B4138">
        <v>-21.285</v>
      </c>
      <c r="C4138">
        <v>10</v>
      </c>
      <c r="D4138">
        <v>2000</v>
      </c>
      <c r="E4138">
        <v>138</v>
      </c>
      <c r="F4138">
        <f>I4138*[1]!wallScanRefl(B4138,G4100,H4100,I4100,K4100)+J4100</f>
        <v>145.7851307127678</v>
      </c>
      <c r="G4138">
        <f t="shared" si="88"/>
        <v>0.43919029141217686</v>
      </c>
      <c r="I4138">
        <f>IF(B4138&gt;H4100,EXP(-1.414*M4100*J4138),1)</f>
        <v>1</v>
      </c>
      <c r="J4138">
        <f>IF(B4138&gt;H4100,B4138-H4100,0)</f>
        <v>6.1386839616641709E-2</v>
      </c>
    </row>
    <row r="4139" spans="1:10">
      <c r="A4139">
        <v>37</v>
      </c>
      <c r="B4139">
        <v>-21.344999999999999</v>
      </c>
      <c r="C4139">
        <v>10</v>
      </c>
      <c r="D4139">
        <v>2000</v>
      </c>
      <c r="E4139">
        <v>119</v>
      </c>
      <c r="F4139">
        <f>I4139*[1]!wallScanRefl(B4139,G4100,H4100,I4100,K4100)+J4100</f>
        <v>123.33258886760319</v>
      </c>
      <c r="G4139">
        <f t="shared" si="88"/>
        <v>0.15774223777881607</v>
      </c>
      <c r="I4139">
        <f>IF(B4139&gt;H4100,EXP(-1.414*M4100*J4139),1)</f>
        <v>1</v>
      </c>
      <c r="J4139">
        <f>IF(B4139&gt;H4100,B4139-H4100,0)</f>
        <v>1.3868396166429875E-3</v>
      </c>
    </row>
    <row r="4140" spans="1:10">
      <c r="A4140">
        <v>38</v>
      </c>
      <c r="B4140">
        <v>-21.414999999999999</v>
      </c>
      <c r="C4140">
        <v>11</v>
      </c>
      <c r="D4140">
        <v>2000</v>
      </c>
      <c r="E4140">
        <v>100</v>
      </c>
      <c r="F4140">
        <f>I4140*[1]!wallScanRefl(B4140,G4100,H4100,I4100,K4100)+J4100</f>
        <v>97.291668438293556</v>
      </c>
      <c r="G4140">
        <f t="shared" si="88"/>
        <v>7.3350598481352669E-2</v>
      </c>
      <c r="I4140">
        <f>IF(B4140&gt;H4100,EXP(-1.414*M4100*J4140),1)</f>
        <v>1</v>
      </c>
      <c r="J4140">
        <f>IF(B4140&gt;H4100,B4140-H4100,0)</f>
        <v>0</v>
      </c>
    </row>
    <row r="4141" spans="1:10">
      <c r="A4141">
        <v>39</v>
      </c>
      <c r="B4141">
        <v>-21.475000000000001</v>
      </c>
      <c r="C4141">
        <v>10</v>
      </c>
      <c r="D4141">
        <v>2000</v>
      </c>
      <c r="E4141">
        <v>74</v>
      </c>
      <c r="F4141">
        <f>I4141*[1]!wallScanRefl(B4141,G4100,H4100,I4100,K4100)+J4100</f>
        <v>78.769054538952105</v>
      </c>
      <c r="G4141">
        <f t="shared" si="88"/>
        <v>0.3073497458851307</v>
      </c>
      <c r="I4141">
        <f>IF(B4141&gt;H4100,EXP(-1.414*M4100*J4141),1)</f>
        <v>1</v>
      </c>
      <c r="J4141">
        <f>IF(B4141&gt;H4100,B4141-H4100,0)</f>
        <v>0</v>
      </c>
    </row>
    <row r="4142" spans="1:10">
      <c r="A4142">
        <v>40</v>
      </c>
      <c r="B4142">
        <v>-21.545000000000002</v>
      </c>
      <c r="C4142">
        <v>10</v>
      </c>
      <c r="D4142">
        <v>2000</v>
      </c>
      <c r="E4142">
        <v>58</v>
      </c>
      <c r="F4142">
        <f>I4142*[1]!wallScanRefl(B4142,G4100,H4100,I4100,K4100)+J4100</f>
        <v>61.592416505718305</v>
      </c>
      <c r="G4142">
        <f t="shared" si="88"/>
        <v>0.22250786811305714</v>
      </c>
      <c r="I4142">
        <f>IF(B4142&gt;H4100,EXP(-1.414*M4100*J4142),1)</f>
        <v>1</v>
      </c>
      <c r="J4142">
        <f>IF(B4142&gt;H4100,B4142-H4100,0)</f>
        <v>0</v>
      </c>
    </row>
    <row r="4143" spans="1:10">
      <c r="A4143">
        <v>41</v>
      </c>
      <c r="B4143">
        <v>-21.61</v>
      </c>
      <c r="C4143">
        <v>10</v>
      </c>
      <c r="D4143">
        <v>2000</v>
      </c>
      <c r="E4143">
        <v>52</v>
      </c>
      <c r="F4143">
        <f>I4143*[1]!wallScanRefl(B4143,G4100,H4100,I4100,K4100)+J4100</f>
        <v>49.917435150998763</v>
      </c>
      <c r="G4143">
        <f t="shared" si="88"/>
        <v>8.340531442876048E-2</v>
      </c>
      <c r="I4143">
        <f>IF(B4143&gt;H4100,EXP(-1.414*M4100*J4143),1)</f>
        <v>1</v>
      </c>
      <c r="J4143">
        <f>IF(B4143&gt;H4100,B4143-H4100,0)</f>
        <v>0</v>
      </c>
    </row>
    <row r="4144" spans="1:10">
      <c r="A4144">
        <v>42</v>
      </c>
      <c r="B4144">
        <v>-21.67</v>
      </c>
      <c r="C4144">
        <v>10</v>
      </c>
      <c r="D4144">
        <v>2000</v>
      </c>
      <c r="E4144">
        <v>53</v>
      </c>
      <c r="F4144">
        <f>I4144*[1]!wallScanRefl(B4144,G4100,H4100,I4100,K4100)+J4100</f>
        <v>42.794165149935871</v>
      </c>
      <c r="G4144">
        <f t="shared" si="88"/>
        <v>1.9652653771091224</v>
      </c>
      <c r="I4144">
        <f>IF(B4144&gt;H4100,EXP(-1.414*M4100*J4144),1)</f>
        <v>1</v>
      </c>
      <c r="J4144">
        <f>IF(B4144&gt;H4100,B4144-H4100,0)</f>
        <v>0</v>
      </c>
    </row>
    <row r="4145" spans="1:10">
      <c r="A4145">
        <v>43</v>
      </c>
      <c r="B4145">
        <v>-21.734999999999999</v>
      </c>
      <c r="C4145">
        <v>10</v>
      </c>
      <c r="D4145">
        <v>2000</v>
      </c>
      <c r="E4145">
        <v>54</v>
      </c>
      <c r="F4145">
        <f>I4145*[1]!wallScanRefl(B4145,G4100,H4100,I4100,K4100)+J4100</f>
        <v>39.035394835686944</v>
      </c>
      <c r="G4145">
        <f t="shared" si="88"/>
        <v>4.1470260689589811</v>
      </c>
      <c r="I4145">
        <f>IF(B4145&gt;H4100,EXP(-1.414*M4100*J4145),1)</f>
        <v>1</v>
      </c>
      <c r="J4145">
        <f>IF(B4145&gt;H4100,B4145-H4100,0)</f>
        <v>0</v>
      </c>
    </row>
    <row r="4146" spans="1:10">
      <c r="A4146">
        <v>44</v>
      </c>
      <c r="B4146">
        <v>-21.805</v>
      </c>
      <c r="C4146">
        <v>10</v>
      </c>
      <c r="D4146">
        <v>2000</v>
      </c>
      <c r="E4146">
        <v>52</v>
      </c>
      <c r="F4146">
        <f>I4146*[1]!wallScanRefl(B4146,G4100,H4100,I4100,K4100)+J4100</f>
        <v>38.684133062850947</v>
      </c>
      <c r="G4146">
        <f t="shared" si="88"/>
        <v>3.4098521593819098</v>
      </c>
      <c r="I4146">
        <f>IF(B4146&gt;H4100,EXP(-1.414*M4100*J4146),1)</f>
        <v>1</v>
      </c>
      <c r="J4146">
        <f>IF(B4146&gt;H4100,B4146-H4100,0)</f>
        <v>0</v>
      </c>
    </row>
    <row r="4147" spans="1:10">
      <c r="A4147">
        <v>45</v>
      </c>
      <c r="B4147">
        <v>-21.875</v>
      </c>
      <c r="C4147">
        <v>10</v>
      </c>
      <c r="D4147">
        <v>2000</v>
      </c>
      <c r="E4147">
        <v>33</v>
      </c>
      <c r="F4147">
        <f>I4147*[1]!wallScanRefl(B4147,G4100,H4100,I4100,K4100)+J4100</f>
        <v>38.684133062850947</v>
      </c>
      <c r="G4147">
        <f t="shared" si="88"/>
        <v>0.97907177806652379</v>
      </c>
      <c r="I4147">
        <f>IF(B4147&gt;H4100,EXP(-1.414*M4100*J4147),1)</f>
        <v>1</v>
      </c>
      <c r="J4147">
        <f>IF(B4147&gt;H4100,B4147-H4100,0)</f>
        <v>0</v>
      </c>
    </row>
    <row r="4148" spans="1:10">
      <c r="A4148">
        <v>46</v>
      </c>
      <c r="B4148">
        <v>-21.93</v>
      </c>
      <c r="C4148">
        <v>10</v>
      </c>
      <c r="D4148">
        <v>2000</v>
      </c>
      <c r="E4148">
        <v>41</v>
      </c>
      <c r="F4148">
        <f>I4148*[1]!wallScanRefl(B4148,G4100,H4100,I4100,K4100)+J4100</f>
        <v>38.684133062850947</v>
      </c>
      <c r="G4148">
        <f t="shared" si="88"/>
        <v>0.13081072367268629</v>
      </c>
      <c r="I4148">
        <f>IF(B4148&gt;H4100,EXP(-1.414*M4100*J4148),1)</f>
        <v>1</v>
      </c>
      <c r="J4148">
        <f>IF(B4148&gt;H4100,B4148-H4100,0)</f>
        <v>0</v>
      </c>
    </row>
    <row r="4149" spans="1:10">
      <c r="A4149">
        <v>47</v>
      </c>
      <c r="B4149">
        <v>-21.995000000000001</v>
      </c>
      <c r="C4149">
        <v>10</v>
      </c>
      <c r="D4149">
        <v>2000</v>
      </c>
      <c r="E4149">
        <v>45</v>
      </c>
      <c r="F4149">
        <f>I4149*[1]!wallScanRefl(B4149,G4100,H4100,I4100,K4100)+J4100</f>
        <v>38.684133062850947</v>
      </c>
      <c r="G4149">
        <f t="shared" si="88"/>
        <v>0.88644833706161252</v>
      </c>
      <c r="I4149">
        <f>IF(B4149&gt;H4100,EXP(-1.414*M4100*J4149),1)</f>
        <v>1</v>
      </c>
      <c r="J4149">
        <f>IF(B4149&gt;H4100,B4149-H4100,0)</f>
        <v>0</v>
      </c>
    </row>
    <row r="4150" spans="1:10">
      <c r="A4150">
        <v>48</v>
      </c>
      <c r="B4150">
        <v>-22.07</v>
      </c>
      <c r="C4150">
        <v>10</v>
      </c>
      <c r="D4150">
        <v>2000</v>
      </c>
      <c r="E4150">
        <v>39</v>
      </c>
      <c r="F4150">
        <f>I4150*[1]!wallScanRefl(B4150,G4100,H4100,I4100,K4100)+J4100</f>
        <v>38.684133062850947</v>
      </c>
      <c r="G4150">
        <f t="shared" si="88"/>
        <v>2.5582544098442035E-3</v>
      </c>
      <c r="I4150">
        <f>IF(B4150&gt;H4100,EXP(-1.414*M4100*J4150),1)</f>
        <v>1</v>
      </c>
      <c r="J4150">
        <f>IF(B4150&gt;H4100,B4150-H4100,0)</f>
        <v>0</v>
      </c>
    </row>
    <row r="4151" spans="1:10">
      <c r="A4151">
        <v>49</v>
      </c>
      <c r="B4151">
        <v>-22.135000000000002</v>
      </c>
      <c r="C4151">
        <v>10</v>
      </c>
      <c r="D4151">
        <v>2000</v>
      </c>
      <c r="E4151">
        <v>39</v>
      </c>
      <c r="F4151">
        <f>I4151*[1]!wallScanRefl(B4151,G4100,H4100,I4100,K4100)+J4100</f>
        <v>38.684133062850947</v>
      </c>
      <c r="G4151">
        <f t="shared" si="88"/>
        <v>2.5582544098442035E-3</v>
      </c>
      <c r="I4151">
        <f>IF(B4151&gt;H4100,EXP(-1.414*M4100*J4151),1)</f>
        <v>1</v>
      </c>
      <c r="J4151">
        <f>IF(B4151&gt;H4100,B4151-H4100,0)</f>
        <v>0</v>
      </c>
    </row>
    <row r="4152" spans="1:10">
      <c r="A4152">
        <v>50</v>
      </c>
      <c r="B4152">
        <v>-22.19</v>
      </c>
      <c r="C4152">
        <v>10</v>
      </c>
      <c r="D4152">
        <v>2000</v>
      </c>
      <c r="E4152">
        <v>35</v>
      </c>
      <c r="F4152">
        <f>I4152*[1]!wallScanRefl(B4152,G4100,H4100,I4100,K4100)+J4100</f>
        <v>38.684133062850947</v>
      </c>
      <c r="G4152">
        <f t="shared" si="88"/>
        <v>0.38779532642261422</v>
      </c>
      <c r="I4152">
        <f>IF(B4152&gt;H4100,EXP(-1.414*M4100*J4152),1)</f>
        <v>1</v>
      </c>
      <c r="J4152">
        <f>IF(B4152&gt;H4100,B4152-H4100,0)</f>
        <v>0</v>
      </c>
    </row>
    <row r="4153" spans="1:10">
      <c r="A4153">
        <v>51</v>
      </c>
      <c r="B4153">
        <v>-22.26</v>
      </c>
      <c r="C4153">
        <v>10</v>
      </c>
      <c r="D4153">
        <v>2000</v>
      </c>
      <c r="E4153">
        <v>36</v>
      </c>
      <c r="F4153">
        <f>I4153*[1]!wallScanRefl(B4153,G4100,H4100,I4100,K4100)+J4100</f>
        <v>38.684133062850947</v>
      </c>
      <c r="G4153">
        <f t="shared" si="88"/>
        <v>0.20012695275248904</v>
      </c>
      <c r="I4153">
        <f>IF(B4153&gt;H4100,EXP(-1.414*M4100*J4153),1)</f>
        <v>1</v>
      </c>
      <c r="J4153">
        <f>IF(B4153&gt;H4100,B4153-H4100,0)</f>
        <v>0</v>
      </c>
    </row>
    <row r="4154" spans="1:10">
      <c r="A4154">
        <v>52</v>
      </c>
      <c r="B4154">
        <v>-22.324999999999999</v>
      </c>
      <c r="C4154">
        <v>10</v>
      </c>
      <c r="D4154">
        <v>2000</v>
      </c>
      <c r="E4154">
        <v>57</v>
      </c>
      <c r="F4154">
        <f>I4154*[1]!wallScanRefl(B4154,G4100,H4100,I4100,K4100)+J4100</f>
        <v>38.684133062850947</v>
      </c>
      <c r="G4154">
        <f t="shared" si="88"/>
        <v>5.8854558185850845</v>
      </c>
      <c r="I4154">
        <f>IF(B4154&gt;H4100,EXP(-1.414*M4100*J4154),1)</f>
        <v>1</v>
      </c>
      <c r="J4154">
        <f>IF(B4154&gt;H4100,B4154-H4100,0)</f>
        <v>0</v>
      </c>
    </row>
    <row r="4155" spans="1:10">
      <c r="A4155">
        <v>53</v>
      </c>
      <c r="B4155">
        <v>-22.385000000000002</v>
      </c>
      <c r="C4155">
        <v>10</v>
      </c>
      <c r="D4155">
        <v>2000</v>
      </c>
      <c r="E4155">
        <v>36</v>
      </c>
      <c r="F4155">
        <f>I4155*[1]!wallScanRefl(B4155,G4100,H4100,I4100,K4100)+J4100</f>
        <v>38.684133062850947</v>
      </c>
      <c r="G4155">
        <f t="shared" si="88"/>
        <v>0.20012695275248904</v>
      </c>
      <c r="I4155">
        <f>IF(B4155&gt;H4100,EXP(-1.414*M4100*J4155),1)</f>
        <v>1</v>
      </c>
      <c r="J4155">
        <f>IF(B4155&gt;H4100,B4155-H4100,0)</f>
        <v>0</v>
      </c>
    </row>
    <row r="4156" spans="1:10">
      <c r="A4156">
        <v>54</v>
      </c>
      <c r="B4156">
        <v>-22.454999999999998</v>
      </c>
      <c r="C4156">
        <v>10</v>
      </c>
      <c r="D4156">
        <v>2000</v>
      </c>
      <c r="E4156">
        <v>44</v>
      </c>
      <c r="F4156">
        <f>I4156*[1]!wallScanRefl(B4156,G4100,H4100,I4100,K4100)+J4100</f>
        <v>38.684133062850947</v>
      </c>
      <c r="G4156">
        <f t="shared" si="88"/>
        <v>0.64223730212441943</v>
      </c>
      <c r="I4156">
        <f>IF(B4156&gt;H4100,EXP(-1.414*M4100*J4156),1)</f>
        <v>1</v>
      </c>
      <c r="J4156">
        <f>IF(B4156&gt;H4100,B4156-H4100,0)</f>
        <v>0</v>
      </c>
    </row>
    <row r="4157" spans="1:10">
      <c r="A4157">
        <v>55</v>
      </c>
      <c r="B4157">
        <v>-22.51</v>
      </c>
      <c r="C4157">
        <v>10</v>
      </c>
      <c r="D4157">
        <v>2000</v>
      </c>
      <c r="E4157">
        <v>38</v>
      </c>
      <c r="F4157">
        <f>I4157*[1]!wallScanRefl(B4157,G4100,H4100,I4100,K4100)+J4100</f>
        <v>38.684133062850947</v>
      </c>
      <c r="G4157">
        <f t="shared" si="88"/>
        <v>1.2316790728574145E-2</v>
      </c>
      <c r="I4157">
        <f>IF(B4157&gt;H4100,EXP(-1.414*M4100*J4157),1)</f>
        <v>1</v>
      </c>
      <c r="J4157">
        <f>IF(B4157&gt;H4100,B4157-H4100,0)</f>
        <v>0</v>
      </c>
    </row>
    <row r="4158" spans="1:10">
      <c r="A4158">
        <v>56</v>
      </c>
      <c r="B4158">
        <v>-22.574999999999999</v>
      </c>
      <c r="C4158">
        <v>10</v>
      </c>
      <c r="D4158">
        <v>2000</v>
      </c>
      <c r="E4158">
        <v>37</v>
      </c>
      <c r="F4158">
        <f>I4158*[1]!wallScanRefl(B4158,G4100,H4100,I4100,K4100)+J4100</f>
        <v>38.684133062850947</v>
      </c>
      <c r="G4158">
        <f t="shared" si="88"/>
        <v>7.6656869551019219E-2</v>
      </c>
      <c r="I4158">
        <f>IF(B4158&gt;H4100,EXP(-1.414*M4100*J4158),1)</f>
        <v>1</v>
      </c>
      <c r="J4158">
        <f>IF(B4158&gt;H4100,B4158-H4100,0)</f>
        <v>0</v>
      </c>
    </row>
    <row r="4159" spans="1:10">
      <c r="A4159">
        <v>57</v>
      </c>
      <c r="B4159">
        <v>-22.645</v>
      </c>
      <c r="C4159">
        <v>10</v>
      </c>
      <c r="D4159">
        <v>2000</v>
      </c>
      <c r="E4159">
        <v>35</v>
      </c>
      <c r="F4159">
        <f>I4159*[1]!wallScanRefl(B4159,G4100,H4100,I4100,K4100)+J4100</f>
        <v>38.684133062850947</v>
      </c>
      <c r="G4159">
        <f t="shared" si="88"/>
        <v>0.38779532642261422</v>
      </c>
      <c r="I4159">
        <f>IF(B4159&gt;H4100,EXP(-1.414*M4100*J4159),1)</f>
        <v>1</v>
      </c>
      <c r="J4159">
        <f>IF(B4159&gt;H4100,B4159-H4100,0)</f>
        <v>0</v>
      </c>
    </row>
    <row r="4160" spans="1:10">
      <c r="A4160">
        <v>58</v>
      </c>
      <c r="B4160">
        <v>-22.71</v>
      </c>
      <c r="C4160">
        <v>10</v>
      </c>
      <c r="D4160">
        <v>2000</v>
      </c>
      <c r="E4160">
        <v>35</v>
      </c>
      <c r="F4160">
        <f>I4160*[1]!wallScanRefl(B4160,G4100,H4100,I4100,K4100)+J4100</f>
        <v>38.684133062850947</v>
      </c>
      <c r="G4160">
        <f t="shared" si="88"/>
        <v>0.38779532642261422</v>
      </c>
      <c r="I4160">
        <f>IF(B4160&gt;H4100,EXP(-1.414*M4100*J4160),1)</f>
        <v>1</v>
      </c>
      <c r="J4160">
        <f>IF(B4160&gt;H4100,B4160-H4100,0)</f>
        <v>0</v>
      </c>
    </row>
    <row r="4161" spans="1:10">
      <c r="A4161">
        <v>59</v>
      </c>
      <c r="B4161">
        <v>-22.78</v>
      </c>
      <c r="C4161">
        <v>10</v>
      </c>
      <c r="D4161">
        <v>2000</v>
      </c>
      <c r="E4161">
        <v>30</v>
      </c>
      <c r="F4161">
        <f>I4161*[1]!wallScanRefl(B4161,G4100,H4100,I4100,K4100)+J4100</f>
        <v>38.684133062850947</v>
      </c>
      <c r="G4161">
        <f t="shared" si="88"/>
        <v>2.5138055684433658</v>
      </c>
      <c r="I4161">
        <f>IF(B4161&gt;H4100,EXP(-1.414*M4100*J4161),1)</f>
        <v>1</v>
      </c>
      <c r="J4161">
        <f>IF(B4161&gt;H4100,B4161-H4100,0)</f>
        <v>0</v>
      </c>
    </row>
    <row r="4162" spans="1:10">
      <c r="A4162">
        <v>60</v>
      </c>
      <c r="B4162">
        <v>-22.84</v>
      </c>
      <c r="C4162">
        <v>9</v>
      </c>
      <c r="D4162">
        <v>2000</v>
      </c>
      <c r="E4162">
        <v>44</v>
      </c>
      <c r="F4162">
        <f>I4162*[1]!wallScanRefl(B4162,G4100,H4100,I4100,K4100)+J4100</f>
        <v>38.684133062850947</v>
      </c>
      <c r="G4162">
        <f t="shared" si="88"/>
        <v>0.64223730212441943</v>
      </c>
      <c r="I4162">
        <f>IF(B4162&gt;H4100,EXP(-1.414*M4100*J4162),1)</f>
        <v>1</v>
      </c>
      <c r="J4162">
        <f>IF(B4162&gt;H4100,B4162-H4100,0)</f>
        <v>0</v>
      </c>
    </row>
    <row r="4163" spans="1:10">
      <c r="A4163">
        <v>61</v>
      </c>
      <c r="B4163">
        <v>-22.905000000000001</v>
      </c>
      <c r="C4163">
        <v>10</v>
      </c>
      <c r="D4163">
        <v>2000</v>
      </c>
      <c r="E4163">
        <v>33</v>
      </c>
      <c r="F4163">
        <f>I4163*[1]!wallScanRefl(B4163,G4100,H4100,I4100,K4100)+J4100</f>
        <v>38.684133062850947</v>
      </c>
      <c r="G4163">
        <f t="shared" si="88"/>
        <v>0.97907177806652379</v>
      </c>
      <c r="I4163">
        <f>IF(B4163&gt;H4100,EXP(-1.414*M4100*J4163),1)</f>
        <v>1</v>
      </c>
      <c r="J4163">
        <f>IF(B4163&gt;H4100,B4163-H4100,0)</f>
        <v>0</v>
      </c>
    </row>
    <row r="4164" spans="1:10">
      <c r="A4164">
        <v>62</v>
      </c>
      <c r="B4164">
        <v>-22.975000000000001</v>
      </c>
      <c r="C4164">
        <v>10</v>
      </c>
      <c r="D4164">
        <v>2000</v>
      </c>
      <c r="E4164">
        <v>49</v>
      </c>
      <c r="F4164">
        <f>I4164*[1]!wallScanRefl(B4164,G4100,H4100,I4100,K4100)+J4100</f>
        <v>38.684133062850947</v>
      </c>
      <c r="G4164">
        <f t="shared" si="88"/>
        <v>2.1717777686727548</v>
      </c>
      <c r="I4164">
        <f>IF(B4164&gt;H4100,EXP(-1.414*M4100*J4164),1)</f>
        <v>1</v>
      </c>
      <c r="J4164">
        <f>IF(B4164&gt;H4100,B4164-H4100,0)</f>
        <v>0</v>
      </c>
    </row>
    <row r="4165" spans="1:10">
      <c r="A4165">
        <v>63</v>
      </c>
      <c r="B4165">
        <v>-23.04</v>
      </c>
      <c r="C4165">
        <v>11</v>
      </c>
      <c r="D4165">
        <v>2000</v>
      </c>
      <c r="E4165">
        <v>38</v>
      </c>
      <c r="F4165">
        <f>I4165*[1]!wallScanRefl(B4165,G4100,H4100,I4100,K4100)+J4100</f>
        <v>38.684133062850947</v>
      </c>
      <c r="G4165">
        <f t="shared" si="88"/>
        <v>1.2316790728574145E-2</v>
      </c>
      <c r="I4165">
        <f>IF(B4165&gt;H4100,EXP(-1.414*M4100*J4165),1)</f>
        <v>1</v>
      </c>
      <c r="J4165">
        <f>IF(B4165&gt;H4100,B4165-H4100,0)</f>
        <v>0</v>
      </c>
    </row>
    <row r="4166" spans="1:10">
      <c r="A4166">
        <v>64</v>
      </c>
      <c r="B4166">
        <v>-23.1</v>
      </c>
      <c r="C4166">
        <v>11</v>
      </c>
      <c r="D4166">
        <v>2000</v>
      </c>
      <c r="E4166">
        <v>28</v>
      </c>
      <c r="F4166">
        <f>I4166*[1]!wallScanRefl(B4166,G4100,H4100,I4100,K4100)+J4100</f>
        <v>38.684133062850947</v>
      </c>
      <c r="G4166">
        <f t="shared" si="88"/>
        <v>4.0768106894537413</v>
      </c>
      <c r="I4166">
        <f>IF(B4166&gt;H4100,EXP(-1.414*M4100*J4166),1)</f>
        <v>1</v>
      </c>
      <c r="J4166">
        <f>IF(B4166&gt;H4100,B4166-H4100,0)</f>
        <v>0</v>
      </c>
    </row>
    <row r="4167" spans="1:10">
      <c r="A4167">
        <v>65</v>
      </c>
      <c r="B4167">
        <v>-23.164999999999999</v>
      </c>
      <c r="C4167">
        <v>11</v>
      </c>
      <c r="D4167">
        <v>2000</v>
      </c>
      <c r="E4167">
        <v>34</v>
      </c>
      <c r="F4167">
        <f>I4167*[1]!wallScanRefl(B4167,G4100,H4100,I4100,K4100)+J4100</f>
        <v>38.684133062850947</v>
      </c>
      <c r="G4167">
        <f t="shared" si="88"/>
        <v>0.64532654560274683</v>
      </c>
      <c r="I4167">
        <f>IF(B4167&gt;H4100,EXP(-1.414*M4100*J4167),1)</f>
        <v>1</v>
      </c>
      <c r="J4167">
        <f>IF(B4167&gt;H4100,B4167-H4100,0)</f>
        <v>0</v>
      </c>
    </row>
    <row r="4168" spans="1:10">
      <c r="A4168">
        <v>66</v>
      </c>
      <c r="B4168">
        <v>-23.234999999999999</v>
      </c>
      <c r="C4168">
        <v>10</v>
      </c>
      <c r="D4168">
        <v>2000</v>
      </c>
      <c r="E4168">
        <v>29</v>
      </c>
      <c r="F4168">
        <f>I4168*[1]!wallScanRefl(B4168,G4100,H4100,I4100,K4100)+J4100</f>
        <v>38.684133062850947</v>
      </c>
      <c r="G4168">
        <f t="shared" ref="G4168:G4177" si="89">(F4168-E4168)^2/E4168</f>
        <v>3.2338770061725124</v>
      </c>
      <c r="I4168">
        <f>IF(B4168&gt;H4100,EXP(-1.414*M4100*J4168),1)</f>
        <v>1</v>
      </c>
      <c r="J4168">
        <f>IF(B4168&gt;H4100,B4168-H4100,0)</f>
        <v>0</v>
      </c>
    </row>
    <row r="4169" spans="1:10">
      <c r="A4169">
        <v>67</v>
      </c>
      <c r="B4169">
        <v>-23.305</v>
      </c>
      <c r="C4169">
        <v>10</v>
      </c>
      <c r="D4169">
        <v>2000</v>
      </c>
      <c r="E4169">
        <v>40</v>
      </c>
      <c r="F4169">
        <f>I4169*[1]!wallScanRefl(B4169,G4100,H4100,I4100,K4100)+J4100</f>
        <v>38.684133062850947</v>
      </c>
      <c r="G4169">
        <f t="shared" si="89"/>
        <v>4.3287644907050761E-2</v>
      </c>
      <c r="I4169">
        <f>IF(B4169&gt;H4100,EXP(-1.414*M4100*J4169),1)</f>
        <v>1</v>
      </c>
      <c r="J4169">
        <f>IF(B4169&gt;H4100,B4169-H4100,0)</f>
        <v>0</v>
      </c>
    </row>
    <row r="4170" spans="1:10">
      <c r="A4170">
        <v>68</v>
      </c>
      <c r="B4170">
        <v>-23.36</v>
      </c>
      <c r="C4170">
        <v>10</v>
      </c>
      <c r="D4170">
        <v>2000</v>
      </c>
      <c r="E4170">
        <v>46</v>
      </c>
      <c r="F4170">
        <f>I4170*[1]!wallScanRefl(B4170,G4100,H4100,I4100,K4100)+J4100</f>
        <v>38.684133062850947</v>
      </c>
      <c r="G4170">
        <f t="shared" si="89"/>
        <v>1.1635197617841448</v>
      </c>
      <c r="I4170">
        <f>IF(B4170&gt;H4100,EXP(-1.414*M4100*J4170),1)</f>
        <v>1</v>
      </c>
      <c r="J4170">
        <f>IF(B4170&gt;H4100,B4170-H4100,0)</f>
        <v>0</v>
      </c>
    </row>
    <row r="4171" spans="1:10">
      <c r="A4171">
        <v>69</v>
      </c>
      <c r="B4171">
        <v>-23.43</v>
      </c>
      <c r="C4171">
        <v>10</v>
      </c>
      <c r="D4171">
        <v>2000</v>
      </c>
      <c r="E4171">
        <v>41</v>
      </c>
      <c r="F4171">
        <f>I4171*[1]!wallScanRefl(B4171,G4100,H4100,I4100,K4100)+J4100</f>
        <v>38.684133062850947</v>
      </c>
      <c r="G4171">
        <f t="shared" si="89"/>
        <v>0.13081072367268629</v>
      </c>
      <c r="I4171">
        <f>IF(B4171&gt;H4100,EXP(-1.414*M4100*J4171),1)</f>
        <v>1</v>
      </c>
      <c r="J4171">
        <f>IF(B4171&gt;H4100,B4171-H4100,0)</f>
        <v>0</v>
      </c>
    </row>
    <row r="4172" spans="1:10">
      <c r="A4172">
        <v>70</v>
      </c>
      <c r="B4172">
        <v>-23.495000000000001</v>
      </c>
      <c r="C4172">
        <v>10</v>
      </c>
      <c r="D4172">
        <v>2000</v>
      </c>
      <c r="E4172">
        <v>42</v>
      </c>
      <c r="F4172">
        <f>I4172*[1]!wallScanRefl(B4172,G4100,H4100,I4100,K4100)+J4100</f>
        <v>38.684133062850947</v>
      </c>
      <c r="G4172">
        <f t="shared" si="89"/>
        <v>0.26178508440186293</v>
      </c>
      <c r="I4172">
        <f>IF(B4172&gt;H4100,EXP(-1.414*M4100*J4172),1)</f>
        <v>1</v>
      </c>
      <c r="J4172">
        <f>IF(B4172&gt;H4100,B4172-H4100,0)</f>
        <v>0</v>
      </c>
    </row>
    <row r="4173" spans="1:10">
      <c r="A4173">
        <v>71</v>
      </c>
      <c r="B4173">
        <v>-23.56</v>
      </c>
      <c r="C4173">
        <v>10</v>
      </c>
      <c r="D4173">
        <v>2000</v>
      </c>
      <c r="E4173">
        <v>39</v>
      </c>
      <c r="F4173">
        <f>I4173*[1]!wallScanRefl(B4173,G4100,H4100,I4100,K4100)+J4100</f>
        <v>38.684133062850947</v>
      </c>
      <c r="G4173">
        <f t="shared" si="89"/>
        <v>2.5582544098442035E-3</v>
      </c>
      <c r="I4173">
        <f>IF(B4173&gt;H4100,EXP(-1.414*M4100*J4173),1)</f>
        <v>1</v>
      </c>
      <c r="J4173">
        <f>IF(B4173&gt;H4100,B4173-H4100,0)</f>
        <v>0</v>
      </c>
    </row>
    <row r="4174" spans="1:10">
      <c r="A4174">
        <v>72</v>
      </c>
      <c r="B4174">
        <v>-23.625</v>
      </c>
      <c r="C4174">
        <v>10</v>
      </c>
      <c r="D4174">
        <v>2000</v>
      </c>
      <c r="E4174">
        <v>37</v>
      </c>
      <c r="F4174">
        <f>I4174*[1]!wallScanRefl(B4174,G4100,H4100,I4100,K4100)+J4100</f>
        <v>38.684133062850947</v>
      </c>
      <c r="G4174">
        <f t="shared" si="89"/>
        <v>7.6656869551019219E-2</v>
      </c>
      <c r="I4174">
        <f>IF(B4174&gt;H4100,EXP(-1.414*M4100*J4174),1)</f>
        <v>1</v>
      </c>
      <c r="J4174">
        <f>IF(B4174&gt;H4100,B4174-H4100,0)</f>
        <v>0</v>
      </c>
    </row>
    <row r="4175" spans="1:10">
      <c r="A4175">
        <v>73</v>
      </c>
      <c r="B4175">
        <v>-23.69</v>
      </c>
      <c r="C4175">
        <v>10</v>
      </c>
      <c r="D4175">
        <v>2000</v>
      </c>
      <c r="E4175">
        <v>43</v>
      </c>
      <c r="F4175">
        <f>I4175*[1]!wallScanRefl(B4175,G4100,H4100,I4100,K4100)+J4100</f>
        <v>38.684133062850947</v>
      </c>
      <c r="G4175">
        <f t="shared" si="89"/>
        <v>0.43317924230642668</v>
      </c>
      <c r="I4175">
        <f>IF(B4175&gt;H4100,EXP(-1.414*M4100*J4175),1)</f>
        <v>1</v>
      </c>
      <c r="J4175">
        <f>IF(B4175&gt;H4100,B4175-H4100,0)</f>
        <v>0</v>
      </c>
    </row>
    <row r="4176" spans="1:10">
      <c r="A4176">
        <v>74</v>
      </c>
      <c r="B4176">
        <v>-23.754999999999999</v>
      </c>
      <c r="C4176">
        <v>11</v>
      </c>
      <c r="D4176">
        <v>2000</v>
      </c>
      <c r="E4176">
        <v>41</v>
      </c>
      <c r="F4176">
        <f>I4176*[1]!wallScanRefl(B4176,G4100,H4100,I4100,K4100)+J4100</f>
        <v>38.684133062850947</v>
      </c>
      <c r="G4176">
        <f t="shared" si="89"/>
        <v>0.13081072367268629</v>
      </c>
      <c r="I4176">
        <f>IF(B4176&gt;H4100,EXP(-1.414*M4100*J4176),1)</f>
        <v>1</v>
      </c>
      <c r="J4176">
        <f>IF(B4176&gt;H4100,B4176-H4100,0)</f>
        <v>0</v>
      </c>
    </row>
    <row r="4177" spans="1:13">
      <c r="A4177">
        <v>75</v>
      </c>
      <c r="B4177">
        <v>-23.815000000000001</v>
      </c>
      <c r="C4177">
        <v>10</v>
      </c>
      <c r="D4177">
        <v>2000</v>
      </c>
      <c r="E4177">
        <v>37</v>
      </c>
      <c r="F4177">
        <f>I4177*[1]!wallScanRefl(B4177,G4100,H4100,I4100,K4100)+J4100</f>
        <v>38.684133062850947</v>
      </c>
      <c r="G4177">
        <f t="shared" si="89"/>
        <v>7.6656869551019219E-2</v>
      </c>
      <c r="I4177">
        <f>IF(B4177&gt;H4100,EXP(-1.414*M4100*J4177),1)</f>
        <v>1</v>
      </c>
      <c r="J4177">
        <f>IF(B4177&gt;H4100,B4177-H4100,0)</f>
        <v>0</v>
      </c>
    </row>
    <row r="4178" spans="1:13">
      <c r="A4178" t="s">
        <v>0</v>
      </c>
    </row>
    <row r="4179" spans="1:13">
      <c r="A4179" t="s">
        <v>0</v>
      </c>
    </row>
    <row r="4180" spans="1:13">
      <c r="A4180" t="s">
        <v>0</v>
      </c>
    </row>
    <row r="4181" spans="1:13">
      <c r="A4181" t="s">
        <v>0</v>
      </c>
    </row>
    <row r="4182" spans="1:13">
      <c r="A4182" t="s">
        <v>168</v>
      </c>
    </row>
    <row r="4183" spans="1:13">
      <c r="A4183" t="s">
        <v>2</v>
      </c>
    </row>
    <row r="4184" spans="1:13">
      <c r="A4184" t="s">
        <v>15</v>
      </c>
    </row>
    <row r="4185" spans="1:13">
      <c r="A4185" t="s">
        <v>4</v>
      </c>
    </row>
    <row r="4186" spans="1:13">
      <c r="A4186" t="s">
        <v>5</v>
      </c>
    </row>
    <row r="4187" spans="1:13">
      <c r="A4187" t="s">
        <v>6</v>
      </c>
    </row>
    <row r="4188" spans="1:13">
      <c r="A4188" t="s">
        <v>7</v>
      </c>
    </row>
    <row r="4189" spans="1:13">
      <c r="A4189" t="s">
        <v>169</v>
      </c>
    </row>
    <row r="4190" spans="1:13">
      <c r="A4190" t="s">
        <v>9</v>
      </c>
    </row>
    <row r="4191" spans="1:13">
      <c r="A4191" t="s">
        <v>10</v>
      </c>
      <c r="G4191" t="s">
        <v>159</v>
      </c>
      <c r="H4191" t="s">
        <v>160</v>
      </c>
      <c r="I4191" t="s">
        <v>161</v>
      </c>
      <c r="J4191" t="s">
        <v>162</v>
      </c>
      <c r="K4191" t="s">
        <v>109</v>
      </c>
      <c r="M4191" t="s">
        <v>163</v>
      </c>
    </row>
    <row r="4192" spans="1:13">
      <c r="A4192" t="s">
        <v>11</v>
      </c>
      <c r="G4192">
        <v>233.09223221260015</v>
      </c>
      <c r="H4192">
        <v>-21.070373097607213</v>
      </c>
      <c r="I4192">
        <v>1.1285490016320021</v>
      </c>
      <c r="J4192">
        <v>41.243552615175346</v>
      </c>
      <c r="K4192">
        <v>90</v>
      </c>
      <c r="M4192">
        <v>0.17827301066994108</v>
      </c>
    </row>
    <row r="4193" spans="1:10">
      <c r="A4193" t="s">
        <v>0</v>
      </c>
    </row>
    <row r="4194" spans="1:10">
      <c r="A4194" t="s">
        <v>130</v>
      </c>
      <c r="B4194" t="s">
        <v>123</v>
      </c>
      <c r="C4194" t="s">
        <v>112</v>
      </c>
      <c r="D4194" t="s">
        <v>129</v>
      </c>
      <c r="E4194" t="s">
        <v>128</v>
      </c>
      <c r="F4194" t="s">
        <v>164</v>
      </c>
      <c r="G4194" t="s">
        <v>165</v>
      </c>
      <c r="H4194" t="s">
        <v>166</v>
      </c>
      <c r="I4194" t="s">
        <v>167</v>
      </c>
      <c r="J4194" t="s">
        <v>157</v>
      </c>
    </row>
    <row r="4195" spans="1:10">
      <c r="A4195">
        <v>1</v>
      </c>
      <c r="B4195">
        <v>-18.995000000000001</v>
      </c>
      <c r="C4195">
        <v>10</v>
      </c>
      <c r="D4195">
        <v>2000</v>
      </c>
      <c r="E4195">
        <v>193</v>
      </c>
      <c r="F4195">
        <f>I4195*[1]!wallScanRefl(B4195,G4192,H4192,I4192,K4192)+J4192</f>
        <v>179.38501432586719</v>
      </c>
      <c r="G4195">
        <f>(F4195-E4195)^2/E4195</f>
        <v>0.96045510314425731</v>
      </c>
      <c r="H4195">
        <f>SUM(G4195:G4269)/(COUNT(G4195:G4269)-4)</f>
        <v>1.7202060585810086</v>
      </c>
      <c r="I4195">
        <f>IF(B4195&gt;H4192,EXP(-1.414*M4192*J4195),1)</f>
        <v>0.59264721264797426</v>
      </c>
      <c r="J4195">
        <f>IF(B4195&gt;H4192,B4195-H4192,0)</f>
        <v>2.075373097607212</v>
      </c>
    </row>
    <row r="4196" spans="1:10">
      <c r="A4196">
        <v>2</v>
      </c>
      <c r="B4196">
        <v>-19.07</v>
      </c>
      <c r="C4196">
        <v>11</v>
      </c>
      <c r="D4196">
        <v>2000</v>
      </c>
      <c r="E4196">
        <v>171</v>
      </c>
      <c r="F4196">
        <f>I4196*[1]!wallScanRefl(B4196,G4192,H4192,I4192,K4192)+J4192</f>
        <v>182.02154082396112</v>
      </c>
      <c r="G4196">
        <f t="shared" ref="G4196:G4259" si="90">(F4196-E4196)^2/E4196</f>
        <v>0.71037638674995041</v>
      </c>
      <c r="I4196">
        <f>IF(B4196&gt;H4192,EXP(-1.414*M4192*J4196),1)</f>
        <v>0.60395829956437219</v>
      </c>
      <c r="J4196">
        <f>IF(B4196&gt;H4192,B4196-H4192,0)</f>
        <v>2.0003730976072127</v>
      </c>
    </row>
    <row r="4197" spans="1:10">
      <c r="A4197">
        <v>3</v>
      </c>
      <c r="B4197">
        <v>-19.13</v>
      </c>
      <c r="C4197">
        <v>10</v>
      </c>
      <c r="D4197">
        <v>2000</v>
      </c>
      <c r="E4197">
        <v>179</v>
      </c>
      <c r="F4197">
        <f>I4197*[1]!wallScanRefl(B4197,G4192,H4192,I4192,K4192)+J4192</f>
        <v>184.16694655215309</v>
      </c>
      <c r="G4197">
        <f t="shared" si="90"/>
        <v>0.14914713225031692</v>
      </c>
      <c r="I4197">
        <f>IF(B4197&gt;H4192,EXP(-1.414*M4192*J4197),1)</f>
        <v>0.61316240605829941</v>
      </c>
      <c r="J4197">
        <f>IF(B4197&gt;H4192,B4197-H4192,0)</f>
        <v>1.940373097607214</v>
      </c>
    </row>
    <row r="4198" spans="1:10">
      <c r="A4198">
        <v>4</v>
      </c>
      <c r="B4198">
        <v>-19.2</v>
      </c>
      <c r="C4198">
        <v>10</v>
      </c>
      <c r="D4198">
        <v>2000</v>
      </c>
      <c r="E4198">
        <v>175</v>
      </c>
      <c r="F4198">
        <f>I4198*[1]!wallScanRefl(B4198,G4192,H4192,I4192,K4192)+J4192</f>
        <v>186.71127788861929</v>
      </c>
      <c r="G4198">
        <f t="shared" si="90"/>
        <v>0.78373731305407512</v>
      </c>
      <c r="I4198">
        <f>IF(B4198&gt;H4192,EXP(-1.414*M4192*J4198),1)</f>
        <v>0.62407796215519051</v>
      </c>
      <c r="J4198">
        <f>IF(B4198&gt;H4192,B4198-H4192,0)</f>
        <v>1.8703730976072137</v>
      </c>
    </row>
    <row r="4199" spans="1:10">
      <c r="A4199">
        <v>5</v>
      </c>
      <c r="B4199">
        <v>-19.265000000000001</v>
      </c>
      <c r="C4199">
        <v>11</v>
      </c>
      <c r="D4199">
        <v>2000</v>
      </c>
      <c r="E4199">
        <v>188</v>
      </c>
      <c r="F4199">
        <f>I4199*[1]!wallScanRefl(B4199,G4192,H4192,I4192,K4192)+J4192</f>
        <v>189.11441109244259</v>
      </c>
      <c r="G4199">
        <f t="shared" si="90"/>
        <v>6.6059153348888133E-3</v>
      </c>
      <c r="I4199">
        <f>IF(B4199&gt;H4192,EXP(-1.414*M4192*J4199),1)</f>
        <v>0.63438775747102683</v>
      </c>
      <c r="J4199">
        <f>IF(B4199&gt;H4192,B4199-H4192,0)</f>
        <v>1.8053730976072124</v>
      </c>
    </row>
    <row r="4200" spans="1:10">
      <c r="A4200">
        <v>6</v>
      </c>
      <c r="B4200">
        <v>-19.335000000000001</v>
      </c>
      <c r="C4200">
        <v>10</v>
      </c>
      <c r="D4200">
        <v>2000</v>
      </c>
      <c r="E4200">
        <v>187</v>
      </c>
      <c r="F4200">
        <f>I4200*[1]!wallScanRefl(B4200,G4192,H4192,I4192,K4192)+J4192</f>
        <v>191.74681750688706</v>
      </c>
      <c r="G4200">
        <f t="shared" si="90"/>
        <v>0.12049345691812532</v>
      </c>
      <c r="I4200">
        <f>IF(B4200&gt;H4192,EXP(-1.414*M4192*J4200),1)</f>
        <v>0.64568116862186897</v>
      </c>
      <c r="J4200">
        <f>IF(B4200&gt;H4192,B4200-H4192,0)</f>
        <v>1.7353730976072121</v>
      </c>
    </row>
    <row r="4201" spans="1:10">
      <c r="A4201">
        <v>7</v>
      </c>
      <c r="B4201">
        <v>-19.395</v>
      </c>
      <c r="C4201">
        <v>10</v>
      </c>
      <c r="D4201">
        <v>2000</v>
      </c>
      <c r="E4201">
        <v>220</v>
      </c>
      <c r="F4201">
        <f>I4201*[1]!wallScanRefl(B4201,G4192,H4192,I4192,K4192)+J4192</f>
        <v>194.04043294150597</v>
      </c>
      <c r="G4201">
        <f t="shared" si="90"/>
        <v>3.0631778266565837</v>
      </c>
      <c r="I4201">
        <f>IF(B4201&gt;H4192,EXP(-1.414*M4192*J4201),1)</f>
        <v>0.65552111658086809</v>
      </c>
      <c r="J4201">
        <f>IF(B4201&gt;H4192,B4201-H4192,0)</f>
        <v>1.6753730976072134</v>
      </c>
    </row>
    <row r="4202" spans="1:10">
      <c r="A4202">
        <v>8</v>
      </c>
      <c r="B4202">
        <v>-19.454999999999998</v>
      </c>
      <c r="C4202">
        <v>11</v>
      </c>
      <c r="D4202">
        <v>2000</v>
      </c>
      <c r="E4202">
        <v>189</v>
      </c>
      <c r="F4202">
        <f>I4202*[1]!wallScanRefl(B4202,G4192,H4192,I4192,K4192)+J4192</f>
        <v>196.36900224749581</v>
      </c>
      <c r="G4202">
        <f t="shared" si="90"/>
        <v>0.28731319642115538</v>
      </c>
      <c r="I4202">
        <f>IF(B4202&gt;H4192,EXP(-1.414*M4192*J4202),1)</f>
        <v>0.66551102179515231</v>
      </c>
      <c r="J4202">
        <f>IF(B4202&gt;H4192,B4202-H4192,0)</f>
        <v>1.6153730976072147</v>
      </c>
    </row>
    <row r="4203" spans="1:10">
      <c r="A4203">
        <v>9</v>
      </c>
      <c r="B4203">
        <v>-19.53</v>
      </c>
      <c r="C4203">
        <v>11</v>
      </c>
      <c r="D4203">
        <v>2000</v>
      </c>
      <c r="E4203">
        <v>230</v>
      </c>
      <c r="F4203">
        <f>I4203*[1]!wallScanRefl(B4203,G4192,H4192,I4192,K4192)+J4192</f>
        <v>199.32968004415119</v>
      </c>
      <c r="G4203">
        <f t="shared" si="90"/>
        <v>4.0898631573658166</v>
      </c>
      <c r="I4203">
        <f>IF(B4203&gt;H4192,EXP(-1.414*M4192*J4203),1)</f>
        <v>0.67821276551501608</v>
      </c>
      <c r="J4203">
        <f>IF(B4203&gt;H4192,B4203-H4192,0)</f>
        <v>1.5403730976072119</v>
      </c>
    </row>
    <row r="4204" spans="1:10">
      <c r="A4204">
        <v>10</v>
      </c>
      <c r="B4204">
        <v>-19.594999999999999</v>
      </c>
      <c r="C4204">
        <v>10</v>
      </c>
      <c r="D4204">
        <v>2000</v>
      </c>
      <c r="E4204">
        <v>179</v>
      </c>
      <c r="F4204">
        <f>I4204*[1]!wallScanRefl(B4204,G4192,H4192,I4192,K4192)+J4192</f>
        <v>201.94126980520832</v>
      </c>
      <c r="G4204">
        <f t="shared" si="90"/>
        <v>2.9402338562869446</v>
      </c>
      <c r="I4204">
        <f>IF(B4204&gt;H4192,EXP(-1.414*M4192*J4204),1)</f>
        <v>0.68941687015748698</v>
      </c>
      <c r="J4204">
        <f>IF(B4204&gt;H4192,B4204-H4192,0)</f>
        <v>1.4753730976072141</v>
      </c>
    </row>
    <row r="4205" spans="1:10">
      <c r="A4205">
        <v>11</v>
      </c>
      <c r="B4205">
        <v>-19.66</v>
      </c>
      <c r="C4205">
        <v>10</v>
      </c>
      <c r="D4205">
        <v>2000</v>
      </c>
      <c r="E4205">
        <v>201</v>
      </c>
      <c r="F4205">
        <f>I4205*[1]!wallScanRefl(B4205,G4192,H4192,I4192,K4192)+J4192</f>
        <v>204.5960031437001</v>
      </c>
      <c r="G4205">
        <f t="shared" si="90"/>
        <v>6.4334520445278695E-2</v>
      </c>
      <c r="I4205">
        <f>IF(B4205&gt;H4192,EXP(-1.414*M4192*J4205),1)</f>
        <v>0.70080606710022519</v>
      </c>
      <c r="J4205">
        <f>IF(B4205&gt;H4192,B4205-H4192,0)</f>
        <v>1.4103730976072129</v>
      </c>
    </row>
    <row r="4206" spans="1:10">
      <c r="A4206">
        <v>12</v>
      </c>
      <c r="B4206">
        <v>-19.715</v>
      </c>
      <c r="C4206">
        <v>10</v>
      </c>
      <c r="D4206">
        <v>2000</v>
      </c>
      <c r="E4206">
        <v>211</v>
      </c>
      <c r="F4206">
        <f>I4206*[1]!wallScanRefl(B4206,G4192,H4192,I4192,K4192)+J4192</f>
        <v>206.87654171961418</v>
      </c>
      <c r="G4206">
        <f t="shared" si="90"/>
        <v>8.0582503270532568E-2</v>
      </c>
      <c r="I4206">
        <f>IF(B4206&gt;H4192,EXP(-1.414*M4192*J4206),1)</f>
        <v>0.7105899134097583</v>
      </c>
      <c r="J4206">
        <f>IF(B4206&gt;H4192,B4206-H4192,0)</f>
        <v>1.3553730976072131</v>
      </c>
    </row>
    <row r="4207" spans="1:10">
      <c r="A4207">
        <v>13</v>
      </c>
      <c r="B4207">
        <v>-19.795000000000002</v>
      </c>
      <c r="C4207">
        <v>11</v>
      </c>
      <c r="D4207">
        <v>2000</v>
      </c>
      <c r="E4207">
        <v>232</v>
      </c>
      <c r="F4207">
        <f>I4207*[1]!wallScanRefl(B4207,G4192,H4192,I4192,K4192)+J4192</f>
        <v>210.25064395719517</v>
      </c>
      <c r="G4207">
        <f t="shared" si="90"/>
        <v>2.0389417598133237</v>
      </c>
      <c r="I4207">
        <f>IF(B4207&gt;H4192,EXP(-1.414*M4192*J4207),1)</f>
        <v>0.72506530885967424</v>
      </c>
      <c r="J4207">
        <f>IF(B4207&gt;H4192,B4207-H4192,0)</f>
        <v>1.2753730976072113</v>
      </c>
    </row>
    <row r="4208" spans="1:10">
      <c r="A4208">
        <v>14</v>
      </c>
      <c r="B4208">
        <v>-19.850000000000001</v>
      </c>
      <c r="C4208">
        <v>10</v>
      </c>
      <c r="D4208">
        <v>2000</v>
      </c>
      <c r="E4208">
        <v>199</v>
      </c>
      <c r="F4208">
        <f>I4208*[1]!wallScanRefl(B4208,G4192,H4192,I4192,K4192)+J4192</f>
        <v>212.6101261085891</v>
      </c>
      <c r="G4208">
        <f t="shared" si="90"/>
        <v>0.93083182257135011</v>
      </c>
      <c r="I4208">
        <f>IF(B4208&gt;H4192,EXP(-1.414*M4192*J4208),1)</f>
        <v>0.73518783473278815</v>
      </c>
      <c r="J4208">
        <f>IF(B4208&gt;H4192,B4208-H4192,0)</f>
        <v>1.2203730976072116</v>
      </c>
    </row>
    <row r="4209" spans="1:10">
      <c r="A4209">
        <v>15</v>
      </c>
      <c r="B4209">
        <v>-19.914999999999999</v>
      </c>
      <c r="C4209">
        <v>9</v>
      </c>
      <c r="D4209">
        <v>2000</v>
      </c>
      <c r="E4209">
        <v>191</v>
      </c>
      <c r="F4209">
        <f>I4209*[1]!wallScanRefl(B4209,G4192,H4192,I4192,K4192)+J4192</f>
        <v>215.44110942130203</v>
      </c>
      <c r="G4209">
        <f t="shared" si="90"/>
        <v>3.1275802604400988</v>
      </c>
      <c r="I4209">
        <f>IF(B4209&gt;H4192,EXP(-1.414*M4192*J4209),1)</f>
        <v>0.74733317001848232</v>
      </c>
      <c r="J4209">
        <f>IF(B4209&gt;H4192,B4209-H4192,0)</f>
        <v>1.1553730976072139</v>
      </c>
    </row>
    <row r="4210" spans="1:10">
      <c r="A4210">
        <v>16</v>
      </c>
      <c r="B4210">
        <v>-19.984999999999999</v>
      </c>
      <c r="C4210">
        <v>10</v>
      </c>
      <c r="D4210">
        <v>2000</v>
      </c>
      <c r="E4210">
        <v>232</v>
      </c>
      <c r="F4210">
        <f>I4210*[1]!wallScanRefl(B4210,G4192,H4192,I4192,K4192)+J4192</f>
        <v>218.54218539150406</v>
      </c>
      <c r="G4210">
        <f t="shared" si="90"/>
        <v>0.78065850877864928</v>
      </c>
      <c r="I4210">
        <f>IF(B4210&gt;H4192,EXP(-1.414*M4192*J4210),1)</f>
        <v>0.76063724257708043</v>
      </c>
      <c r="J4210">
        <f>IF(B4210&gt;H4192,B4210-H4192,0)</f>
        <v>1.0853730976072136</v>
      </c>
    </row>
    <row r="4211" spans="1:10">
      <c r="A4211">
        <v>17</v>
      </c>
      <c r="B4211">
        <v>-20.045000000000002</v>
      </c>
      <c r="C4211">
        <v>10</v>
      </c>
      <c r="D4211">
        <v>2000</v>
      </c>
      <c r="E4211">
        <v>209</v>
      </c>
      <c r="F4211">
        <f>I4211*[1]!wallScanRefl(B4211,G4192,H4192,I4192,K4192)+J4192</f>
        <v>221.2441525612212</v>
      </c>
      <c r="G4211">
        <f t="shared" si="90"/>
        <v>0.71731709063377824</v>
      </c>
      <c r="I4211">
        <f>IF(B4211&gt;H4192,EXP(-1.414*M4192*J4211),1)</f>
        <v>0.77222907961115506</v>
      </c>
      <c r="J4211">
        <f>IF(B4211&gt;H4192,B4211-H4192,0)</f>
        <v>1.0253730976072113</v>
      </c>
    </row>
    <row r="4212" spans="1:10">
      <c r="A4212">
        <v>18</v>
      </c>
      <c r="B4212">
        <v>-20.105</v>
      </c>
      <c r="C4212">
        <v>10</v>
      </c>
      <c r="D4212">
        <v>2000</v>
      </c>
      <c r="E4212">
        <v>240</v>
      </c>
      <c r="F4212">
        <f>I4212*[1]!wallScanRefl(B4212,G4192,H4192,I4192,K4192)+J4192</f>
        <v>223.98729673536229</v>
      </c>
      <c r="G4212">
        <f t="shared" si="90"/>
        <v>1.0683611076722461</v>
      </c>
      <c r="I4212">
        <f>IF(B4212&gt;H4192,EXP(-1.414*M4192*J4212),1)</f>
        <v>0.78399757205769505</v>
      </c>
      <c r="J4212">
        <f>IF(B4212&gt;H4192,B4212-H4192,0)</f>
        <v>0.96537309760721257</v>
      </c>
    </row>
    <row r="4213" spans="1:10">
      <c r="A4213">
        <v>19</v>
      </c>
      <c r="B4213">
        <v>-20.175000000000001</v>
      </c>
      <c r="C4213">
        <v>10</v>
      </c>
      <c r="D4213">
        <v>2000</v>
      </c>
      <c r="E4213">
        <v>243</v>
      </c>
      <c r="F4213">
        <f>I4213*[1]!wallScanRefl(B4213,G4192,H4192,I4192,K4192)+J4192</f>
        <v>227.24051247492963</v>
      </c>
      <c r="G4213">
        <f t="shared" si="90"/>
        <v>1.0220635681187185</v>
      </c>
      <c r="I4213">
        <f>IF(B4213&gt;H4192,EXP(-1.414*M4192*J4213),1)</f>
        <v>0.7979543466300888</v>
      </c>
      <c r="J4213">
        <f>IF(B4213&gt;H4192,B4213-H4192,0)</f>
        <v>0.89537309760721229</v>
      </c>
    </row>
    <row r="4214" spans="1:10">
      <c r="A4214">
        <v>20</v>
      </c>
      <c r="B4214">
        <v>-20.245000000000001</v>
      </c>
      <c r="C4214">
        <v>10</v>
      </c>
      <c r="D4214">
        <v>2000</v>
      </c>
      <c r="E4214">
        <v>259</v>
      </c>
      <c r="F4214">
        <f>I4214*[1]!wallScanRefl(B4214,G4192,H4192,I4192,K4192)+J4192</f>
        <v>230.55164216771664</v>
      </c>
      <c r="G4214">
        <f t="shared" si="90"/>
        <v>3.1247454183538155</v>
      </c>
      <c r="I4214">
        <f>IF(B4214&gt;H4192,EXP(-1.414*M4192*J4214),1)</f>
        <v>0.81215958058986726</v>
      </c>
      <c r="J4214">
        <f>IF(B4214&gt;H4192,B4214-H4192,0)</f>
        <v>0.825373097607212</v>
      </c>
    </row>
    <row r="4215" spans="1:10">
      <c r="A4215">
        <v>21</v>
      </c>
      <c r="B4215">
        <v>-20.305</v>
      </c>
      <c r="C4215">
        <v>10</v>
      </c>
      <c r="D4215">
        <v>2000</v>
      </c>
      <c r="E4215">
        <v>280</v>
      </c>
      <c r="F4215">
        <f>I4215*[1]!wallScanRefl(B4215,G4192,H4192,I4192,K4192)+J4192</f>
        <v>233.27594520277535</v>
      </c>
      <c r="G4215">
        <f t="shared" si="90"/>
        <v>7.7969189167644721</v>
      </c>
      <c r="I4215">
        <f>IF(B4215&gt;H4192,EXP(-1.414*M4192*J4215),1)</f>
        <v>0.82453659945889213</v>
      </c>
      <c r="J4215">
        <f>IF(B4215&gt;H4192,B4215-H4192,0)</f>
        <v>0.76537309760721328</v>
      </c>
    </row>
    <row r="4216" spans="1:10">
      <c r="A4216">
        <v>22</v>
      </c>
      <c r="B4216">
        <v>-20.37</v>
      </c>
      <c r="C4216">
        <v>10</v>
      </c>
      <c r="D4216">
        <v>2000</v>
      </c>
      <c r="E4216">
        <v>231</v>
      </c>
      <c r="F4216">
        <f>I4216*[1]!wallScanRefl(B4216,G4192,H4192,I4192,K4192)+J4192</f>
        <v>235.14951272663058</v>
      </c>
      <c r="G4216">
        <f t="shared" si="90"/>
        <v>7.4538769993372792E-2</v>
      </c>
      <c r="I4216">
        <f>IF(B4216&gt;H4192,EXP(-1.414*M4192*J4216),1)</f>
        <v>0.8381579802579836</v>
      </c>
      <c r="J4216">
        <f>IF(B4216&gt;H4192,B4216-H4192,0)</f>
        <v>0.700373097607212</v>
      </c>
    </row>
    <row r="4217" spans="1:10">
      <c r="A4217">
        <v>23</v>
      </c>
      <c r="B4217">
        <v>-20.440000000000001</v>
      </c>
      <c r="C4217">
        <v>10</v>
      </c>
      <c r="D4217">
        <v>2000</v>
      </c>
      <c r="E4217">
        <v>219</v>
      </c>
      <c r="F4217">
        <f>I4217*[1]!wallScanRefl(B4217,G4192,H4192,I4192,K4192)+J4192</f>
        <v>235.70241991667689</v>
      </c>
      <c r="G4217">
        <f t="shared" si="90"/>
        <v>1.2738394112922593</v>
      </c>
      <c r="I4217">
        <f>IF(B4217&gt;H4192,EXP(-1.414*M4192*J4217),1)</f>
        <v>0.85307892185708933</v>
      </c>
      <c r="J4217">
        <f>IF(B4217&gt;H4192,B4217-H4192,0)</f>
        <v>0.63037309760721172</v>
      </c>
    </row>
    <row r="4218" spans="1:10">
      <c r="A4218">
        <v>24</v>
      </c>
      <c r="B4218">
        <v>-20.51</v>
      </c>
      <c r="C4218">
        <v>10</v>
      </c>
      <c r="D4218">
        <v>2000</v>
      </c>
      <c r="E4218">
        <v>245</v>
      </c>
      <c r="F4218">
        <f>I4218*[1]!wallScanRefl(B4218,G4192,H4192,I4192,K4192)+J4192</f>
        <v>234.65628553636481</v>
      </c>
      <c r="G4218">
        <f t="shared" si="90"/>
        <v>0.43670379144986088</v>
      </c>
      <c r="I4218">
        <f>IF(B4218&gt;H4192,EXP(-1.414*M4192*J4218),1)</f>
        <v>0.86826548700622719</v>
      </c>
      <c r="J4218">
        <f>IF(B4218&gt;H4192,B4218-H4192,0)</f>
        <v>0.56037309760721143</v>
      </c>
    </row>
    <row r="4219" spans="1:10">
      <c r="A4219">
        <v>25</v>
      </c>
      <c r="B4219">
        <v>-20.57</v>
      </c>
      <c r="C4219">
        <v>10</v>
      </c>
      <c r="D4219">
        <v>2000</v>
      </c>
      <c r="E4219">
        <v>222</v>
      </c>
      <c r="F4219">
        <f>I4219*[1]!wallScanRefl(B4219,G4192,H4192,I4192,K4192)+J4192</f>
        <v>232.42267028268589</v>
      </c>
      <c r="G4219">
        <f t="shared" si="90"/>
        <v>0.48933358478190758</v>
      </c>
      <c r="I4219">
        <f>IF(B4219&gt;H4192,EXP(-1.414*M4192*J4219),1)</f>
        <v>0.88149753963828992</v>
      </c>
      <c r="J4219">
        <f>IF(B4219&gt;H4192,B4219-H4192,0)</f>
        <v>0.50037309760721271</v>
      </c>
    </row>
    <row r="4220" spans="1:10">
      <c r="A4220">
        <v>26</v>
      </c>
      <c r="B4220">
        <v>-20.635000000000002</v>
      </c>
      <c r="C4220">
        <v>10</v>
      </c>
      <c r="D4220">
        <v>2000</v>
      </c>
      <c r="E4220">
        <v>204</v>
      </c>
      <c r="F4220">
        <f>I4220*[1]!wallScanRefl(B4220,G4192,H4192,I4192,K4192)+J4192</f>
        <v>228.54287444910852</v>
      </c>
      <c r="G4220">
        <f t="shared" si="90"/>
        <v>2.9527092461995297</v>
      </c>
      <c r="I4220">
        <f>IF(B4220&gt;H4192,EXP(-1.414*M4192*J4220),1)</f>
        <v>0.89605991766827087</v>
      </c>
      <c r="J4220">
        <f>IF(B4220&gt;H4192,B4220-H4192,0)</f>
        <v>0.43537309760721143</v>
      </c>
    </row>
    <row r="4221" spans="1:10">
      <c r="A4221">
        <v>27</v>
      </c>
      <c r="B4221">
        <v>-20.7</v>
      </c>
      <c r="C4221">
        <v>10</v>
      </c>
      <c r="D4221">
        <v>2000</v>
      </c>
      <c r="E4221">
        <v>202</v>
      </c>
      <c r="F4221">
        <f>I4221*[1]!wallScanRefl(B4221,G4192,H4192,I4192,K4192)+J4192</f>
        <v>223.07408564260891</v>
      </c>
      <c r="G4221">
        <f t="shared" si="90"/>
        <v>2.1985994340198758</v>
      </c>
      <c r="I4221">
        <f>IF(B4221&gt;H4192,EXP(-1.414*M4192*J4221),1)</f>
        <v>0.91086286682222173</v>
      </c>
      <c r="J4221">
        <f>IF(B4221&gt;H4192,B4221-H4192,0)</f>
        <v>0.37037309760721371</v>
      </c>
    </row>
    <row r="4222" spans="1:10">
      <c r="A4222">
        <v>28</v>
      </c>
      <c r="B4222">
        <v>-20.765000000000001</v>
      </c>
      <c r="C4222">
        <v>10</v>
      </c>
      <c r="D4222">
        <v>2000</v>
      </c>
      <c r="E4222">
        <v>196</v>
      </c>
      <c r="F4222">
        <f>I4222*[1]!wallScanRefl(B4222,G4192,H4192,I4192,K4192)+J4192</f>
        <v>215.94159162313031</v>
      </c>
      <c r="G4222">
        <f t="shared" si="90"/>
        <v>2.0289136554270448</v>
      </c>
      <c r="I4222">
        <f>IF(B4222&gt;H4192,EXP(-1.414*M4192*J4222),1)</f>
        <v>0.92591036134566673</v>
      </c>
      <c r="J4222">
        <f>IF(B4222&gt;H4192,B4222-H4192,0)</f>
        <v>0.30537309760721243</v>
      </c>
    </row>
    <row r="4223" spans="1:10">
      <c r="A4223">
        <v>29</v>
      </c>
      <c r="B4223">
        <v>-20.83</v>
      </c>
      <c r="C4223">
        <v>11</v>
      </c>
      <c r="D4223">
        <v>2000</v>
      </c>
      <c r="E4223">
        <v>200</v>
      </c>
      <c r="F4223">
        <f>I4223*[1]!wallScanRefl(B4223,G4192,H4192,I4192,K4192)+J4192</f>
        <v>207.06826087507989</v>
      </c>
      <c r="G4223">
        <f t="shared" si="90"/>
        <v>0.2498015589909254</v>
      </c>
      <c r="I4223">
        <f>IF(B4223&gt;H4192,EXP(-1.414*M4192*J4223),1)</f>
        <v>0.94120644113883778</v>
      </c>
      <c r="J4223">
        <f>IF(B4223&gt;H4192,B4223-H4192,0)</f>
        <v>0.2403730976072147</v>
      </c>
    </row>
    <row r="4224" spans="1:10">
      <c r="A4224">
        <v>30</v>
      </c>
      <c r="B4224">
        <v>-20.895</v>
      </c>
      <c r="C4224">
        <v>11</v>
      </c>
      <c r="D4224">
        <v>2000</v>
      </c>
      <c r="E4224">
        <v>203</v>
      </c>
      <c r="F4224">
        <f>I4224*[1]!wallScanRefl(B4224,G4192,H4192,I4192,K4192)+J4192</f>
        <v>196.374476713278</v>
      </c>
      <c r="G4224">
        <f t="shared" si="90"/>
        <v>0.21624413213249014</v>
      </c>
      <c r="I4224">
        <f>IF(B4224&gt;H4192,EXP(-1.414*M4192*J4224),1)</f>
        <v>0.95675521284129883</v>
      </c>
      <c r="J4224">
        <f>IF(B4224&gt;H4192,B4224-H4192,0)</f>
        <v>0.17537309760721342</v>
      </c>
    </row>
    <row r="4225" spans="1:10">
      <c r="A4225">
        <v>31</v>
      </c>
      <c r="B4225">
        <v>-20.96</v>
      </c>
      <c r="C4225">
        <v>10</v>
      </c>
      <c r="D4225">
        <v>2000</v>
      </c>
      <c r="E4225">
        <v>172</v>
      </c>
      <c r="F4225">
        <f>I4225*[1]!wallScanRefl(B4225,G4192,H4192,I4192,K4192)+J4192</f>
        <v>183.77806976710252</v>
      </c>
      <c r="G4225">
        <f t="shared" si="90"/>
        <v>0.80652864789961898</v>
      </c>
      <c r="I4225">
        <f>IF(B4225&gt;H4192,EXP(-1.414*M4192*J4225),1)</f>
        <v>0.97256085093447719</v>
      </c>
      <c r="J4225">
        <f>IF(B4225&gt;H4192,B4225-H4192,0)</f>
        <v>0.11037309760721215</v>
      </c>
    </row>
    <row r="4226" spans="1:10">
      <c r="A4226">
        <v>32</v>
      </c>
      <c r="B4226">
        <v>-21.024999999999999</v>
      </c>
      <c r="C4226">
        <v>10</v>
      </c>
      <c r="D4226">
        <v>2000</v>
      </c>
      <c r="E4226">
        <v>181</v>
      </c>
      <c r="F4226">
        <f>I4226*[1]!wallScanRefl(B4226,G4192,H4192,I4192,K4192)+J4192</f>
        <v>169.19424880548198</v>
      </c>
      <c r="G4226">
        <f t="shared" si="90"/>
        <v>0.77003183020366717</v>
      </c>
      <c r="I4226">
        <f>IF(B4226&gt;H4192,EXP(-1.414*M4192*J4226),1)</f>
        <v>0.98862759886241658</v>
      </c>
      <c r="J4226">
        <f>IF(B4226&gt;H4192,B4226-H4192,0)</f>
        <v>4.5373097607214419E-2</v>
      </c>
    </row>
    <row r="4227" spans="1:10">
      <c r="A4227">
        <v>33</v>
      </c>
      <c r="B4227">
        <v>-21.085000000000001</v>
      </c>
      <c r="C4227">
        <v>10</v>
      </c>
      <c r="D4227">
        <v>2000</v>
      </c>
      <c r="E4227">
        <v>169</v>
      </c>
      <c r="F4227">
        <f>I4227*[1]!wallScanRefl(B4227,G4192,H4192,I4192,K4192)+J4192</f>
        <v>153.55639628269688</v>
      </c>
      <c r="G4227">
        <f t="shared" si="90"/>
        <v>1.4112715726455547</v>
      </c>
      <c r="I4227">
        <f>IF(B4227&gt;H4192,EXP(-1.414*M4192*J4227),1)</f>
        <v>1</v>
      </c>
      <c r="J4227">
        <f>IF(B4227&gt;H4192,B4227-H4192,0)</f>
        <v>0</v>
      </c>
    </row>
    <row r="4228" spans="1:10">
      <c r="A4228">
        <v>34</v>
      </c>
      <c r="B4228">
        <v>-21.155000000000001</v>
      </c>
      <c r="C4228">
        <v>11</v>
      </c>
      <c r="D4228">
        <v>2000</v>
      </c>
      <c r="E4228">
        <v>145</v>
      </c>
      <c r="F4228">
        <f>I4228*[1]!wallScanRefl(B4228,G4192,H4192,I4192,K4192)+J4192</f>
        <v>134.38137468901226</v>
      </c>
      <c r="G4228">
        <f t="shared" si="90"/>
        <v>0.77762209306999619</v>
      </c>
      <c r="I4228">
        <f>IF(B4228&gt;H4192,EXP(-1.414*M4192*J4228),1)</f>
        <v>1</v>
      </c>
      <c r="J4228">
        <f>IF(B4228&gt;H4192,B4228-H4192,0)</f>
        <v>0</v>
      </c>
    </row>
    <row r="4229" spans="1:10">
      <c r="A4229">
        <v>35</v>
      </c>
      <c r="B4229">
        <v>-21.225000000000001</v>
      </c>
      <c r="C4229">
        <v>11</v>
      </c>
      <c r="D4229">
        <v>2000</v>
      </c>
      <c r="E4229">
        <v>150</v>
      </c>
      <c r="F4229">
        <f>I4229*[1]!wallScanRefl(B4229,G4192,H4192,I4192,K4192)+J4192</f>
        <v>116.99990122285526</v>
      </c>
      <c r="G4229">
        <f t="shared" si="90"/>
        <v>7.2600434620087331</v>
      </c>
      <c r="I4229">
        <f>IF(B4229&gt;H4192,EXP(-1.414*M4192*J4229),1)</f>
        <v>1</v>
      </c>
      <c r="J4229">
        <f>IF(B4229&gt;H4192,B4229-H4192,0)</f>
        <v>0</v>
      </c>
    </row>
    <row r="4230" spans="1:10">
      <c r="A4230">
        <v>36</v>
      </c>
      <c r="B4230">
        <v>-21.28</v>
      </c>
      <c r="C4230">
        <v>11</v>
      </c>
      <c r="D4230">
        <v>2000</v>
      </c>
      <c r="E4230">
        <v>122</v>
      </c>
      <c r="F4230">
        <f>I4230*[1]!wallScanRefl(B4230,G4192,H4192,I4192,K4192)+J4192</f>
        <v>104.60125812972711</v>
      </c>
      <c r="G4230">
        <f t="shared" si="90"/>
        <v>2.4812804808884166</v>
      </c>
      <c r="I4230">
        <f>IF(B4230&gt;H4192,EXP(-1.414*M4192*J4230),1)</f>
        <v>1</v>
      </c>
      <c r="J4230">
        <f>IF(B4230&gt;H4192,B4230-H4192,0)</f>
        <v>0</v>
      </c>
    </row>
    <row r="4231" spans="1:10">
      <c r="A4231">
        <v>37</v>
      </c>
      <c r="B4231">
        <v>-21.344999999999999</v>
      </c>
      <c r="C4231">
        <v>10</v>
      </c>
      <c r="D4231">
        <v>2000</v>
      </c>
      <c r="E4231">
        <v>104</v>
      </c>
      <c r="F4231">
        <f>I4231*[1]!wallScanRefl(B4231,G4192,H4192,I4192,K4192)+J4192</f>
        <v>91.375834189814128</v>
      </c>
      <c r="G4231">
        <f t="shared" si="90"/>
        <v>1.5323996384910183</v>
      </c>
      <c r="I4231">
        <f>IF(B4231&gt;H4192,EXP(-1.414*M4192*J4231),1)</f>
        <v>1</v>
      </c>
      <c r="J4231">
        <f>IF(B4231&gt;H4192,B4231-H4192,0)</f>
        <v>0</v>
      </c>
    </row>
    <row r="4232" spans="1:10">
      <c r="A4232">
        <v>38</v>
      </c>
      <c r="B4232">
        <v>-21.41</v>
      </c>
      <c r="C4232">
        <v>10</v>
      </c>
      <c r="D4232">
        <v>2000</v>
      </c>
      <c r="E4232">
        <v>63</v>
      </c>
      <c r="F4232">
        <f>I4232*[1]!wallScanRefl(B4232,G4192,H4192,I4192,K4192)+J4192</f>
        <v>79.69688797210533</v>
      </c>
      <c r="G4232">
        <f t="shared" si="90"/>
        <v>4.4251756817942161</v>
      </c>
      <c r="I4232">
        <f>IF(B4232&gt;H4192,EXP(-1.414*M4192*J4232),1)</f>
        <v>1</v>
      </c>
      <c r="J4232">
        <f>IF(B4232&gt;H4192,B4232-H4192,0)</f>
        <v>0</v>
      </c>
    </row>
    <row r="4233" spans="1:10">
      <c r="A4233">
        <v>39</v>
      </c>
      <c r="B4233">
        <v>-21.475000000000001</v>
      </c>
      <c r="C4233">
        <v>10</v>
      </c>
      <c r="D4233">
        <v>2000</v>
      </c>
      <c r="E4233">
        <v>61</v>
      </c>
      <c r="F4233">
        <f>I4233*[1]!wallScanRefl(B4233,G4192,H4192,I4192,K4192)+J4192</f>
        <v>69.5644194766015</v>
      </c>
      <c r="G4233">
        <f t="shared" si="90"/>
        <v>1.2024472290359201</v>
      </c>
      <c r="I4233">
        <f>IF(B4233&gt;H4192,EXP(-1.414*M4192*J4233),1)</f>
        <v>1</v>
      </c>
      <c r="J4233">
        <f>IF(B4233&gt;H4192,B4233-H4192,0)</f>
        <v>0</v>
      </c>
    </row>
    <row r="4234" spans="1:10">
      <c r="A4234">
        <v>40</v>
      </c>
      <c r="B4234">
        <v>-21.545000000000002</v>
      </c>
      <c r="C4234">
        <v>10</v>
      </c>
      <c r="D4234">
        <v>2000</v>
      </c>
      <c r="E4234">
        <v>42</v>
      </c>
      <c r="F4234">
        <f>I4234*[1]!wallScanRefl(B4234,G4192,H4192,I4192,K4192)+J4192</f>
        <v>60.3820231648563</v>
      </c>
      <c r="G4234">
        <f t="shared" si="90"/>
        <v>8.0452089436503247</v>
      </c>
      <c r="I4234">
        <f>IF(B4234&gt;H4192,EXP(-1.414*M4192*J4234),1)</f>
        <v>1</v>
      </c>
      <c r="J4234">
        <f>IF(B4234&gt;H4192,B4234-H4192,0)</f>
        <v>0</v>
      </c>
    </row>
    <row r="4235" spans="1:10">
      <c r="A4235">
        <v>41</v>
      </c>
      <c r="B4235">
        <v>-21.61</v>
      </c>
      <c r="C4235">
        <v>10</v>
      </c>
      <c r="D4235">
        <v>2000</v>
      </c>
      <c r="E4235">
        <v>59</v>
      </c>
      <c r="F4235">
        <f>I4235*[1]!wallScanRefl(B4235,G4192,H4192,I4192,K4192)+J4192</f>
        <v>53.461469938547694</v>
      </c>
      <c r="G4235">
        <f t="shared" si="90"/>
        <v>0.51992059731543872</v>
      </c>
      <c r="I4235">
        <f>IF(B4235&gt;H4192,EXP(-1.414*M4192*J4235),1)</f>
        <v>1</v>
      </c>
      <c r="J4235">
        <f>IF(B4235&gt;H4192,B4235-H4192,0)</f>
        <v>0</v>
      </c>
    </row>
    <row r="4236" spans="1:10">
      <c r="A4236">
        <v>42</v>
      </c>
      <c r="B4236">
        <v>-21.67</v>
      </c>
      <c r="C4236">
        <v>10</v>
      </c>
      <c r="D4236">
        <v>2000</v>
      </c>
      <c r="E4236">
        <v>44</v>
      </c>
      <c r="F4236">
        <f>I4236*[1]!wallScanRefl(B4236,G4192,H4192,I4192,K4192)+J4192</f>
        <v>48.445880323320011</v>
      </c>
      <c r="G4236">
        <f t="shared" si="90"/>
        <v>0.4492239056655466</v>
      </c>
      <c r="I4236">
        <f>IF(B4236&gt;H4192,EXP(-1.414*M4192*J4236),1)</f>
        <v>1</v>
      </c>
      <c r="J4236">
        <f>IF(B4236&gt;H4192,B4236-H4192,0)</f>
        <v>0</v>
      </c>
    </row>
    <row r="4237" spans="1:10">
      <c r="A4237">
        <v>43</v>
      </c>
      <c r="B4237">
        <v>-21.734999999999999</v>
      </c>
      <c r="C4237">
        <v>10</v>
      </c>
      <c r="D4237">
        <v>2000</v>
      </c>
      <c r="E4237">
        <v>48</v>
      </c>
      <c r="F4237">
        <f>I4237*[1]!wallScanRefl(B4237,G4192,H4192,I4192,K4192)+J4192</f>
        <v>44.499322716636108</v>
      </c>
      <c r="G4237">
        <f t="shared" si="90"/>
        <v>0.25530711338041662</v>
      </c>
      <c r="I4237">
        <f>IF(B4237&gt;H4192,EXP(-1.414*M4192*J4237),1)</f>
        <v>1</v>
      </c>
      <c r="J4237">
        <f>IF(B4237&gt;H4192,B4237-H4192,0)</f>
        <v>0</v>
      </c>
    </row>
    <row r="4238" spans="1:10">
      <c r="A4238">
        <v>44</v>
      </c>
      <c r="B4238">
        <v>-21.805</v>
      </c>
      <c r="C4238">
        <v>10</v>
      </c>
      <c r="D4238">
        <v>2000</v>
      </c>
      <c r="E4238">
        <v>47</v>
      </c>
      <c r="F4238">
        <f>I4238*[1]!wallScanRefl(B4238,G4192,H4192,I4192,K4192)+J4192</f>
        <v>41.978676592850455</v>
      </c>
      <c r="G4238">
        <f t="shared" si="90"/>
        <v>0.53646146296144492</v>
      </c>
      <c r="I4238">
        <f>IF(B4238&gt;H4192,EXP(-1.414*M4192*J4238),1)</f>
        <v>1</v>
      </c>
      <c r="J4238">
        <f>IF(B4238&gt;H4192,B4238-H4192,0)</f>
        <v>0</v>
      </c>
    </row>
    <row r="4239" spans="1:10">
      <c r="A4239">
        <v>45</v>
      </c>
      <c r="B4239">
        <v>-21.875</v>
      </c>
      <c r="C4239">
        <v>10</v>
      </c>
      <c r="D4239">
        <v>2000</v>
      </c>
      <c r="E4239">
        <v>38</v>
      </c>
      <c r="F4239">
        <f>I4239*[1]!wallScanRefl(B4239,G4192,H4192,I4192,K4192)+J4192</f>
        <v>41.243552615175346</v>
      </c>
      <c r="G4239">
        <f t="shared" si="90"/>
        <v>0.27685877808975867</v>
      </c>
      <c r="I4239">
        <f>IF(B4239&gt;H4192,EXP(-1.414*M4192*J4239),1)</f>
        <v>1</v>
      </c>
      <c r="J4239">
        <f>IF(B4239&gt;H4192,B4239-H4192,0)</f>
        <v>0</v>
      </c>
    </row>
    <row r="4240" spans="1:10">
      <c r="A4240">
        <v>46</v>
      </c>
      <c r="B4240">
        <v>-21.934999999999999</v>
      </c>
      <c r="C4240">
        <v>10</v>
      </c>
      <c r="D4240">
        <v>2000</v>
      </c>
      <c r="E4240">
        <v>47</v>
      </c>
      <c r="F4240">
        <f>I4240*[1]!wallScanRefl(B4240,G4192,H4192,I4192,K4192)+J4192</f>
        <v>41.243552615175346</v>
      </c>
      <c r="G4240">
        <f t="shared" si="90"/>
        <v>0.70503588285648067</v>
      </c>
      <c r="I4240">
        <f>IF(B4240&gt;H4192,EXP(-1.414*M4192*J4240),1)</f>
        <v>1</v>
      </c>
      <c r="J4240">
        <f>IF(B4240&gt;H4192,B4240-H4192,0)</f>
        <v>0</v>
      </c>
    </row>
    <row r="4241" spans="1:10">
      <c r="A4241">
        <v>47</v>
      </c>
      <c r="B4241">
        <v>-22</v>
      </c>
      <c r="C4241">
        <v>10</v>
      </c>
      <c r="D4241">
        <v>2000</v>
      </c>
      <c r="E4241">
        <v>61</v>
      </c>
      <c r="F4241">
        <f>I4241*[1]!wallScanRefl(B4241,G4192,H4192,I4192,K4192)+J4192</f>
        <v>41.243552615175346</v>
      </c>
      <c r="G4241">
        <f t="shared" si="90"/>
        <v>6.398642840481064</v>
      </c>
      <c r="I4241">
        <f>IF(B4241&gt;H4192,EXP(-1.414*M4192*J4241),1)</f>
        <v>1</v>
      </c>
      <c r="J4241">
        <f>IF(B4241&gt;H4192,B4241-H4192,0)</f>
        <v>0</v>
      </c>
    </row>
    <row r="4242" spans="1:10">
      <c r="A4242">
        <v>48</v>
      </c>
      <c r="B4242">
        <v>-22.07</v>
      </c>
      <c r="C4242">
        <v>10</v>
      </c>
      <c r="D4242">
        <v>2000</v>
      </c>
      <c r="E4242">
        <v>50</v>
      </c>
      <c r="F4242">
        <f>I4242*[1]!wallScanRefl(B4242,G4192,H4192,I4192,K4192)+J4192</f>
        <v>41.243552615175346</v>
      </c>
      <c r="G4242">
        <f t="shared" si="90"/>
        <v>1.5335074160640503</v>
      </c>
      <c r="I4242">
        <f>IF(B4242&gt;H4192,EXP(-1.414*M4192*J4242),1)</f>
        <v>1</v>
      </c>
      <c r="J4242">
        <f>IF(B4242&gt;H4192,B4242-H4192,0)</f>
        <v>0</v>
      </c>
    </row>
    <row r="4243" spans="1:10">
      <c r="A4243">
        <v>49</v>
      </c>
      <c r="B4243">
        <v>-22.135000000000002</v>
      </c>
      <c r="C4243">
        <v>10</v>
      </c>
      <c r="D4243">
        <v>2000</v>
      </c>
      <c r="E4243">
        <v>53</v>
      </c>
      <c r="F4243">
        <f>I4243*[1]!wallScanRefl(B4243,G4192,H4192,I4192,K4192)+J4192</f>
        <v>41.243552615175346</v>
      </c>
      <c r="G4243">
        <f t="shared" si="90"/>
        <v>2.6078123606066121</v>
      </c>
      <c r="I4243">
        <f>IF(B4243&gt;H4192,EXP(-1.414*M4192*J4243),1)</f>
        <v>1</v>
      </c>
      <c r="J4243">
        <f>IF(B4243&gt;H4192,B4243-H4192,0)</f>
        <v>0</v>
      </c>
    </row>
    <row r="4244" spans="1:10">
      <c r="A4244">
        <v>50</v>
      </c>
      <c r="B4244">
        <v>-22.19</v>
      </c>
      <c r="C4244">
        <v>10</v>
      </c>
      <c r="D4244">
        <v>2000</v>
      </c>
      <c r="E4244">
        <v>31</v>
      </c>
      <c r="F4244">
        <f>I4244*[1]!wallScanRefl(B4244,G4192,H4192,I4192,K4192)+J4192</f>
        <v>41.243552615175346</v>
      </c>
      <c r="G4244">
        <f t="shared" si="90"/>
        <v>3.3848506509634091</v>
      </c>
      <c r="I4244">
        <f>IF(B4244&gt;H4192,EXP(-1.414*M4192*J4244),1)</f>
        <v>1</v>
      </c>
      <c r="J4244">
        <f>IF(B4244&gt;H4192,B4244-H4192,0)</f>
        <v>0</v>
      </c>
    </row>
    <row r="4245" spans="1:10">
      <c r="A4245">
        <v>51</v>
      </c>
      <c r="B4245">
        <v>-22.26</v>
      </c>
      <c r="C4245">
        <v>10</v>
      </c>
      <c r="D4245">
        <v>2000</v>
      </c>
      <c r="E4245">
        <v>39</v>
      </c>
      <c r="F4245">
        <f>I4245*[1]!wallScanRefl(B4245,G4192,H4192,I4192,K4192)+J4192</f>
        <v>41.243552615175346</v>
      </c>
      <c r="G4245">
        <f t="shared" si="90"/>
        <v>0.12906482915538811</v>
      </c>
      <c r="I4245">
        <f>IF(B4245&gt;H4192,EXP(-1.414*M4192*J4245),1)</f>
        <v>1</v>
      </c>
      <c r="J4245">
        <f>IF(B4245&gt;H4192,B4245-H4192,0)</f>
        <v>0</v>
      </c>
    </row>
    <row r="4246" spans="1:10">
      <c r="A4246">
        <v>52</v>
      </c>
      <c r="B4246">
        <v>-22.33</v>
      </c>
      <c r="C4246">
        <v>10</v>
      </c>
      <c r="D4246">
        <v>2000</v>
      </c>
      <c r="E4246">
        <v>42</v>
      </c>
      <c r="F4246">
        <f>I4246*[1]!wallScanRefl(B4246,G4192,H4192,I4192,K4192)+J4192</f>
        <v>41.243552615175346</v>
      </c>
      <c r="G4246">
        <f t="shared" si="90"/>
        <v>1.3624110619239465E-2</v>
      </c>
      <c r="I4246">
        <f>IF(B4246&gt;H4192,EXP(-1.414*M4192*J4246),1)</f>
        <v>1</v>
      </c>
      <c r="J4246">
        <f>IF(B4246&gt;H4192,B4246-H4192,0)</f>
        <v>0</v>
      </c>
    </row>
    <row r="4247" spans="1:10">
      <c r="A4247">
        <v>53</v>
      </c>
      <c r="B4247">
        <v>-22.385000000000002</v>
      </c>
      <c r="C4247">
        <v>11</v>
      </c>
      <c r="D4247">
        <v>2000</v>
      </c>
      <c r="E4247">
        <v>37</v>
      </c>
      <c r="F4247">
        <f>I4247*[1]!wallScanRefl(B4247,G4192,H4192,I4192,K4192)+J4192</f>
        <v>41.243552615175346</v>
      </c>
      <c r="G4247">
        <f t="shared" si="90"/>
        <v>0.48669564318274383</v>
      </c>
      <c r="I4247">
        <f>IF(B4247&gt;H4192,EXP(-1.414*M4192*J4247),1)</f>
        <v>1</v>
      </c>
      <c r="J4247">
        <f>IF(B4247&gt;H4192,B4247-H4192,0)</f>
        <v>0</v>
      </c>
    </row>
    <row r="4248" spans="1:10">
      <c r="A4248">
        <v>54</v>
      </c>
      <c r="B4248">
        <v>-22.454999999999998</v>
      </c>
      <c r="C4248">
        <v>10</v>
      </c>
      <c r="D4248">
        <v>2000</v>
      </c>
      <c r="E4248">
        <v>39</v>
      </c>
      <c r="F4248">
        <f>I4248*[1]!wallScanRefl(B4248,G4192,H4192,I4192,K4192)+J4192</f>
        <v>41.243552615175346</v>
      </c>
      <c r="G4248">
        <f t="shared" si="90"/>
        <v>0.12906482915538811</v>
      </c>
      <c r="I4248">
        <f>IF(B4248&gt;H4192,EXP(-1.414*M4192*J4248),1)</f>
        <v>1</v>
      </c>
      <c r="J4248">
        <f>IF(B4248&gt;H4192,B4248-H4192,0)</f>
        <v>0</v>
      </c>
    </row>
    <row r="4249" spans="1:10">
      <c r="A4249">
        <v>55</v>
      </c>
      <c r="B4249">
        <v>-22.51</v>
      </c>
      <c r="C4249">
        <v>10</v>
      </c>
      <c r="D4249">
        <v>2000</v>
      </c>
      <c r="E4249">
        <v>42</v>
      </c>
      <c r="F4249">
        <f>I4249*[1]!wallScanRefl(B4249,G4192,H4192,I4192,K4192)+J4192</f>
        <v>41.243552615175346</v>
      </c>
      <c r="G4249">
        <f t="shared" si="90"/>
        <v>1.3624110619239465E-2</v>
      </c>
      <c r="I4249">
        <f>IF(B4249&gt;H4192,EXP(-1.414*M4192*J4249),1)</f>
        <v>1</v>
      </c>
      <c r="J4249">
        <f>IF(B4249&gt;H4192,B4249-H4192,0)</f>
        <v>0</v>
      </c>
    </row>
    <row r="4250" spans="1:10">
      <c r="A4250">
        <v>56</v>
      </c>
      <c r="B4250">
        <v>-22.59</v>
      </c>
      <c r="C4250">
        <v>10</v>
      </c>
      <c r="D4250">
        <v>2000</v>
      </c>
      <c r="E4250">
        <v>42</v>
      </c>
      <c r="F4250">
        <f>I4250*[1]!wallScanRefl(B4250,G4192,H4192,I4192,K4192)+J4192</f>
        <v>41.243552615175346</v>
      </c>
      <c r="G4250">
        <f t="shared" si="90"/>
        <v>1.3624110619239465E-2</v>
      </c>
      <c r="I4250">
        <f>IF(B4250&gt;H4192,EXP(-1.414*M4192*J4250),1)</f>
        <v>1</v>
      </c>
      <c r="J4250">
        <f>IF(B4250&gt;H4192,B4250-H4192,0)</f>
        <v>0</v>
      </c>
    </row>
    <row r="4251" spans="1:10">
      <c r="A4251">
        <v>57</v>
      </c>
      <c r="B4251">
        <v>-22.645</v>
      </c>
      <c r="C4251">
        <v>11</v>
      </c>
      <c r="D4251">
        <v>2000</v>
      </c>
      <c r="E4251">
        <v>29</v>
      </c>
      <c r="F4251">
        <f>I4251*[1]!wallScanRefl(B4251,G4192,H4192,I4192,K4192)+J4192</f>
        <v>41.243552615175346</v>
      </c>
      <c r="G4251">
        <f t="shared" si="90"/>
        <v>5.169123470364382</v>
      </c>
      <c r="I4251">
        <f>IF(B4251&gt;H4192,EXP(-1.414*M4192*J4251),1)</f>
        <v>1</v>
      </c>
      <c r="J4251">
        <f>IF(B4251&gt;H4192,B4251-H4192,0)</f>
        <v>0</v>
      </c>
    </row>
    <row r="4252" spans="1:10">
      <c r="A4252">
        <v>58</v>
      </c>
      <c r="B4252">
        <v>-22.71</v>
      </c>
      <c r="C4252">
        <v>11</v>
      </c>
      <c r="D4252">
        <v>2000</v>
      </c>
      <c r="E4252">
        <v>42</v>
      </c>
      <c r="F4252">
        <f>I4252*[1]!wallScanRefl(B4252,G4192,H4192,I4192,K4192)+J4192</f>
        <v>41.243552615175346</v>
      </c>
      <c r="G4252">
        <f t="shared" si="90"/>
        <v>1.3624110619239465E-2</v>
      </c>
      <c r="I4252">
        <f>IF(B4252&gt;H4192,EXP(-1.414*M4192*J4252),1)</f>
        <v>1</v>
      </c>
      <c r="J4252">
        <f>IF(B4252&gt;H4192,B4252-H4192,0)</f>
        <v>0</v>
      </c>
    </row>
    <row r="4253" spans="1:10">
      <c r="A4253">
        <v>59</v>
      </c>
      <c r="B4253">
        <v>-22.78</v>
      </c>
      <c r="C4253">
        <v>10</v>
      </c>
      <c r="D4253">
        <v>2000</v>
      </c>
      <c r="E4253">
        <v>57</v>
      </c>
      <c r="F4253">
        <f>I4253*[1]!wallScanRefl(B4253,G4192,H4192,I4192,K4192)+J4192</f>
        <v>41.243552615175346</v>
      </c>
      <c r="G4253">
        <f t="shared" si="90"/>
        <v>4.3555374419429418</v>
      </c>
      <c r="I4253">
        <f>IF(B4253&gt;H4192,EXP(-1.414*M4192*J4253),1)</f>
        <v>1</v>
      </c>
      <c r="J4253">
        <f>IF(B4253&gt;H4192,B4253-H4192,0)</f>
        <v>0</v>
      </c>
    </row>
    <row r="4254" spans="1:10">
      <c r="A4254">
        <v>60</v>
      </c>
      <c r="B4254">
        <v>-22.84</v>
      </c>
      <c r="C4254">
        <v>10</v>
      </c>
      <c r="D4254">
        <v>2000</v>
      </c>
      <c r="E4254">
        <v>26</v>
      </c>
      <c r="F4254">
        <f>I4254*[1]!wallScanRefl(B4254,G4192,H4192,I4192,K4192)+J4192</f>
        <v>41.243552615175346</v>
      </c>
      <c r="G4254">
        <f t="shared" si="90"/>
        <v>8.9371498589084286</v>
      </c>
      <c r="I4254">
        <f>IF(B4254&gt;H4192,EXP(-1.414*M4192*J4254),1)</f>
        <v>1</v>
      </c>
      <c r="J4254">
        <f>IF(B4254&gt;H4192,B4254-H4192,0)</f>
        <v>0</v>
      </c>
    </row>
    <row r="4255" spans="1:10">
      <c r="A4255">
        <v>61</v>
      </c>
      <c r="B4255">
        <v>-22.905000000000001</v>
      </c>
      <c r="C4255">
        <v>10</v>
      </c>
      <c r="D4255">
        <v>2000</v>
      </c>
      <c r="E4255">
        <v>31</v>
      </c>
      <c r="F4255">
        <f>I4255*[1]!wallScanRefl(B4255,G4192,H4192,I4192,K4192)+J4192</f>
        <v>41.243552615175346</v>
      </c>
      <c r="G4255">
        <f t="shared" si="90"/>
        <v>3.3848506509634091</v>
      </c>
      <c r="I4255">
        <f>IF(B4255&gt;H4192,EXP(-1.414*M4192*J4255),1)</f>
        <v>1</v>
      </c>
      <c r="J4255">
        <f>IF(B4255&gt;H4192,B4255-H4192,0)</f>
        <v>0</v>
      </c>
    </row>
    <row r="4256" spans="1:10">
      <c r="A4256">
        <v>62</v>
      </c>
      <c r="B4256">
        <v>-22.975000000000001</v>
      </c>
      <c r="C4256">
        <v>10</v>
      </c>
      <c r="D4256">
        <v>2000</v>
      </c>
      <c r="E4256">
        <v>49</v>
      </c>
      <c r="F4256">
        <f>I4256*[1]!wallScanRefl(B4256,G4192,H4192,I4192,K4192)+J4192</f>
        <v>41.243552615175346</v>
      </c>
      <c r="G4256">
        <f t="shared" si="90"/>
        <v>1.2278056333378204</v>
      </c>
      <c r="I4256">
        <f>IF(B4256&gt;H4192,EXP(-1.414*M4192*J4256),1)</f>
        <v>1</v>
      </c>
      <c r="J4256">
        <f>IF(B4256&gt;H4192,B4256-H4192,0)</f>
        <v>0</v>
      </c>
    </row>
    <row r="4257" spans="1:10">
      <c r="A4257">
        <v>63</v>
      </c>
      <c r="B4257">
        <v>-23.04</v>
      </c>
      <c r="C4257">
        <v>10</v>
      </c>
      <c r="D4257">
        <v>2000</v>
      </c>
      <c r="E4257">
        <v>49</v>
      </c>
      <c r="F4257">
        <f>I4257*[1]!wallScanRefl(B4257,G4192,H4192,I4192,K4192)+J4192</f>
        <v>41.243552615175346</v>
      </c>
      <c r="G4257">
        <f t="shared" si="90"/>
        <v>1.2278056333378204</v>
      </c>
      <c r="I4257">
        <f>IF(B4257&gt;H4192,EXP(-1.414*M4192*J4257),1)</f>
        <v>1</v>
      </c>
      <c r="J4257">
        <f>IF(B4257&gt;H4192,B4257-H4192,0)</f>
        <v>0</v>
      </c>
    </row>
    <row r="4258" spans="1:10">
      <c r="A4258">
        <v>64</v>
      </c>
      <c r="B4258">
        <v>-23.1</v>
      </c>
      <c r="C4258">
        <v>10</v>
      </c>
      <c r="D4258">
        <v>2000</v>
      </c>
      <c r="E4258">
        <v>41</v>
      </c>
      <c r="F4258">
        <f>I4258*[1]!wallScanRefl(B4258,G4192,H4192,I4192,K4192)+J4192</f>
        <v>41.243552615175346</v>
      </c>
      <c r="G4258">
        <f t="shared" si="90"/>
        <v>1.4467774721646435E-3</v>
      </c>
      <c r="I4258">
        <f>IF(B4258&gt;H4192,EXP(-1.414*M4192*J4258),1)</f>
        <v>1</v>
      </c>
      <c r="J4258">
        <f>IF(B4258&gt;H4192,B4258-H4192,0)</f>
        <v>0</v>
      </c>
    </row>
    <row r="4259" spans="1:10">
      <c r="A4259">
        <v>65</v>
      </c>
      <c r="B4259">
        <v>-23.17</v>
      </c>
      <c r="C4259">
        <v>10</v>
      </c>
      <c r="D4259">
        <v>2000</v>
      </c>
      <c r="E4259">
        <v>43</v>
      </c>
      <c r="F4259">
        <f>I4259*[1]!wallScanRefl(B4259,G4192,H4192,I4192,K4192)+J4192</f>
        <v>41.243552615175346</v>
      </c>
      <c r="G4259">
        <f t="shared" si="90"/>
        <v>7.1746684085054996E-2</v>
      </c>
      <c r="I4259">
        <f>IF(B4259&gt;H4192,EXP(-1.414*M4192*J4259),1)</f>
        <v>1</v>
      </c>
      <c r="J4259">
        <f>IF(B4259&gt;H4192,B4259-H4192,0)</f>
        <v>0</v>
      </c>
    </row>
    <row r="4260" spans="1:10">
      <c r="A4260">
        <v>66</v>
      </c>
      <c r="B4260">
        <v>-23.234999999999999</v>
      </c>
      <c r="C4260">
        <v>10</v>
      </c>
      <c r="D4260">
        <v>2000</v>
      </c>
      <c r="E4260">
        <v>49</v>
      </c>
      <c r="F4260">
        <f>I4260*[1]!wallScanRefl(B4260,G4192,H4192,I4192,K4192)+J4192</f>
        <v>41.243552615175346</v>
      </c>
      <c r="G4260">
        <f t="shared" ref="G4260:G4269" si="91">(F4260-E4260)^2/E4260</f>
        <v>1.2278056333378204</v>
      </c>
      <c r="I4260">
        <f>IF(B4260&gt;H4192,EXP(-1.414*M4192*J4260),1)</f>
        <v>1</v>
      </c>
      <c r="J4260">
        <f>IF(B4260&gt;H4192,B4260-H4192,0)</f>
        <v>0</v>
      </c>
    </row>
    <row r="4261" spans="1:10">
      <c r="A4261">
        <v>67</v>
      </c>
      <c r="B4261">
        <v>-23.305</v>
      </c>
      <c r="C4261">
        <v>11</v>
      </c>
      <c r="D4261">
        <v>2000</v>
      </c>
      <c r="E4261">
        <v>35</v>
      </c>
      <c r="F4261">
        <f>I4261*[1]!wallScanRefl(B4261,G4192,H4192,I4192,K4192)+J4192</f>
        <v>41.243552615175346</v>
      </c>
      <c r="G4261">
        <f t="shared" si="91"/>
        <v>1.1137699788132258</v>
      </c>
      <c r="I4261">
        <f>IF(B4261&gt;H4192,EXP(-1.414*M4192*J4261),1)</f>
        <v>1</v>
      </c>
      <c r="J4261">
        <f>IF(B4261&gt;H4192,B4261-H4192,0)</f>
        <v>0</v>
      </c>
    </row>
    <row r="4262" spans="1:10">
      <c r="A4262">
        <v>68</v>
      </c>
      <c r="B4262">
        <v>-23.364999999999998</v>
      </c>
      <c r="C4262">
        <v>10</v>
      </c>
      <c r="D4262">
        <v>2000</v>
      </c>
      <c r="E4262">
        <v>43</v>
      </c>
      <c r="F4262">
        <f>I4262*[1]!wallScanRefl(B4262,G4192,H4192,I4192,K4192)+J4192</f>
        <v>41.243552615175346</v>
      </c>
      <c r="G4262">
        <f t="shared" si="91"/>
        <v>7.1746684085054996E-2</v>
      </c>
      <c r="I4262">
        <f>IF(B4262&gt;H4192,EXP(-1.414*M4192*J4262),1)</f>
        <v>1</v>
      </c>
      <c r="J4262">
        <f>IF(B4262&gt;H4192,B4262-H4192,0)</f>
        <v>0</v>
      </c>
    </row>
    <row r="4263" spans="1:10">
      <c r="A4263">
        <v>69</v>
      </c>
      <c r="B4263">
        <v>-23.425000000000001</v>
      </c>
      <c r="C4263">
        <v>11</v>
      </c>
      <c r="D4263">
        <v>2000</v>
      </c>
      <c r="E4263">
        <v>47</v>
      </c>
      <c r="F4263">
        <f>I4263*[1]!wallScanRefl(B4263,G4192,H4192,I4192,K4192)+J4192</f>
        <v>41.243552615175346</v>
      </c>
      <c r="G4263">
        <f t="shared" si="91"/>
        <v>0.70503588285648067</v>
      </c>
      <c r="I4263">
        <f>IF(B4263&gt;H4192,EXP(-1.414*M4192*J4263),1)</f>
        <v>1</v>
      </c>
      <c r="J4263">
        <f>IF(B4263&gt;H4192,B4263-H4192,0)</f>
        <v>0</v>
      </c>
    </row>
    <row r="4264" spans="1:10">
      <c r="A4264">
        <v>70</v>
      </c>
      <c r="B4264">
        <v>-23.5</v>
      </c>
      <c r="C4264">
        <v>10</v>
      </c>
      <c r="D4264">
        <v>2000</v>
      </c>
      <c r="E4264">
        <v>40</v>
      </c>
      <c r="F4264">
        <f>I4264*[1]!wallScanRefl(B4264,G4192,H4192,I4192,K4192)+J4192</f>
        <v>41.243552615175346</v>
      </c>
      <c r="G4264">
        <f t="shared" si="91"/>
        <v>3.8660577667736076E-2</v>
      </c>
      <c r="I4264">
        <f>IF(B4264&gt;H4192,EXP(-1.414*M4192*J4264),1)</f>
        <v>1</v>
      </c>
      <c r="J4264">
        <f>IF(B4264&gt;H4192,B4264-H4192,0)</f>
        <v>0</v>
      </c>
    </row>
    <row r="4265" spans="1:10">
      <c r="A4265">
        <v>71</v>
      </c>
      <c r="B4265">
        <v>-23.56</v>
      </c>
      <c r="C4265">
        <v>10</v>
      </c>
      <c r="D4265">
        <v>2000</v>
      </c>
      <c r="E4265">
        <v>46</v>
      </c>
      <c r="F4265">
        <f>I4265*[1]!wallScanRefl(B4265,G4192,H4192,I4192,K4192)+J4192</f>
        <v>41.243552615175346</v>
      </c>
      <c r="G4265">
        <f t="shared" si="91"/>
        <v>0.49182155923054971</v>
      </c>
      <c r="I4265">
        <f>IF(B4265&gt;H4192,EXP(-1.414*M4192*J4265),1)</f>
        <v>1</v>
      </c>
      <c r="J4265">
        <f>IF(B4265&gt;H4192,B4265-H4192,0)</f>
        <v>0</v>
      </c>
    </row>
    <row r="4266" spans="1:10">
      <c r="A4266">
        <v>72</v>
      </c>
      <c r="B4266">
        <v>-23.625</v>
      </c>
      <c r="C4266">
        <v>10</v>
      </c>
      <c r="D4266">
        <v>2000</v>
      </c>
      <c r="E4266">
        <v>39</v>
      </c>
      <c r="F4266">
        <f>I4266*[1]!wallScanRefl(B4266,G4192,H4192,I4192,K4192)+J4192</f>
        <v>41.243552615175346</v>
      </c>
      <c r="G4266">
        <f t="shared" si="91"/>
        <v>0.12906482915538811</v>
      </c>
      <c r="I4266">
        <f>IF(B4266&gt;H4192,EXP(-1.414*M4192*J4266),1)</f>
        <v>1</v>
      </c>
      <c r="J4266">
        <f>IF(B4266&gt;H4192,B4266-H4192,0)</f>
        <v>0</v>
      </c>
    </row>
    <row r="4267" spans="1:10">
      <c r="A4267">
        <v>73</v>
      </c>
      <c r="B4267">
        <v>-23.69</v>
      </c>
      <c r="C4267">
        <v>10</v>
      </c>
      <c r="D4267">
        <v>2000</v>
      </c>
      <c r="E4267">
        <v>53</v>
      </c>
      <c r="F4267">
        <f>I4267*[1]!wallScanRefl(B4267,G4192,H4192,I4192,K4192)+J4192</f>
        <v>41.243552615175346</v>
      </c>
      <c r="G4267">
        <f t="shared" si="91"/>
        <v>2.6078123606066121</v>
      </c>
      <c r="I4267">
        <f>IF(B4267&gt;H4192,EXP(-1.414*M4192*J4267),1)</f>
        <v>1</v>
      </c>
      <c r="J4267">
        <f>IF(B4267&gt;H4192,B4267-H4192,0)</f>
        <v>0</v>
      </c>
    </row>
    <row r="4268" spans="1:10">
      <c r="A4268">
        <v>74</v>
      </c>
      <c r="B4268">
        <v>-23.754999999999999</v>
      </c>
      <c r="C4268">
        <v>11</v>
      </c>
      <c r="D4268">
        <v>2000</v>
      </c>
      <c r="E4268">
        <v>47</v>
      </c>
      <c r="F4268">
        <f>I4268*[1]!wallScanRefl(B4268,G4192,H4192,I4192,K4192)+J4192</f>
        <v>41.243552615175346</v>
      </c>
      <c r="G4268">
        <f t="shared" si="91"/>
        <v>0.70503588285648067</v>
      </c>
      <c r="I4268">
        <f>IF(B4268&gt;H4192,EXP(-1.414*M4192*J4268),1)</f>
        <v>1</v>
      </c>
      <c r="J4268">
        <f>IF(B4268&gt;H4192,B4268-H4192,0)</f>
        <v>0</v>
      </c>
    </row>
    <row r="4269" spans="1:10">
      <c r="A4269">
        <v>75</v>
      </c>
      <c r="B4269">
        <v>-23.815000000000001</v>
      </c>
      <c r="C4269">
        <v>10</v>
      </c>
      <c r="D4269">
        <v>2000</v>
      </c>
      <c r="E4269">
        <v>47</v>
      </c>
      <c r="F4269">
        <f>I4269*[1]!wallScanRefl(B4269,G4192,H4192,I4192,K4192)+J4192</f>
        <v>41.243552615175346</v>
      </c>
      <c r="G4269">
        <f t="shared" si="91"/>
        <v>0.70503588285648067</v>
      </c>
      <c r="I4269">
        <f>IF(B4269&gt;H4192,EXP(-1.414*M4192*J4269),1)</f>
        <v>1</v>
      </c>
      <c r="J4269">
        <f>IF(B4269&gt;H4192,B4269-H4192,0)</f>
        <v>0</v>
      </c>
    </row>
    <row r="4270" spans="1:10">
      <c r="A4270" t="s">
        <v>0</v>
      </c>
    </row>
    <row r="4271" spans="1:10">
      <c r="A4271" t="s">
        <v>0</v>
      </c>
    </row>
    <row r="4272" spans="1:10">
      <c r="A4272" t="s">
        <v>0</v>
      </c>
    </row>
    <row r="4273" spans="1:13">
      <c r="A4273" t="s">
        <v>0</v>
      </c>
    </row>
    <row r="4274" spans="1:13">
      <c r="A4274" t="s">
        <v>170</v>
      </c>
    </row>
    <row r="4275" spans="1:13">
      <c r="A4275" t="s">
        <v>2</v>
      </c>
    </row>
    <row r="4276" spans="1:13">
      <c r="A4276" t="s">
        <v>15</v>
      </c>
    </row>
    <row r="4277" spans="1:13">
      <c r="A4277" t="s">
        <v>4</v>
      </c>
    </row>
    <row r="4278" spans="1:13">
      <c r="A4278" t="s">
        <v>5</v>
      </c>
    </row>
    <row r="4279" spans="1:13">
      <c r="A4279" t="s">
        <v>6</v>
      </c>
    </row>
    <row r="4280" spans="1:13">
      <c r="A4280" t="s">
        <v>7</v>
      </c>
    </row>
    <row r="4281" spans="1:13">
      <c r="A4281" t="s">
        <v>171</v>
      </c>
    </row>
    <row r="4282" spans="1:13">
      <c r="A4282" t="s">
        <v>9</v>
      </c>
    </row>
    <row r="4283" spans="1:13">
      <c r="A4283" t="s">
        <v>10</v>
      </c>
      <c r="G4283" t="s">
        <v>159</v>
      </c>
      <c r="H4283" t="s">
        <v>160</v>
      </c>
      <c r="I4283" t="s">
        <v>161</v>
      </c>
      <c r="J4283" t="s">
        <v>162</v>
      </c>
      <c r="K4283" t="s">
        <v>109</v>
      </c>
      <c r="M4283" t="s">
        <v>163</v>
      </c>
    </row>
    <row r="4284" spans="1:13">
      <c r="A4284" t="s">
        <v>11</v>
      </c>
      <c r="G4284">
        <v>283.45149966738217</v>
      </c>
      <c r="H4284">
        <v>-21.017992574885163</v>
      </c>
      <c r="I4284">
        <v>0.97063120697085536</v>
      </c>
      <c r="J4284">
        <v>38.994490452677013</v>
      </c>
      <c r="K4284">
        <v>90</v>
      </c>
      <c r="M4284">
        <v>0.25853214256282198</v>
      </c>
    </row>
    <row r="4285" spans="1:13">
      <c r="A4285" t="s">
        <v>0</v>
      </c>
    </row>
    <row r="4286" spans="1:13">
      <c r="A4286" t="s">
        <v>130</v>
      </c>
      <c r="B4286" t="s">
        <v>123</v>
      </c>
      <c r="C4286" t="s">
        <v>112</v>
      </c>
      <c r="D4286" t="s">
        <v>129</v>
      </c>
      <c r="E4286" t="s">
        <v>128</v>
      </c>
      <c r="F4286" t="s">
        <v>164</v>
      </c>
      <c r="G4286" t="s">
        <v>165</v>
      </c>
      <c r="H4286" t="s">
        <v>166</v>
      </c>
      <c r="I4286" t="s">
        <v>167</v>
      </c>
      <c r="J4286" t="s">
        <v>157</v>
      </c>
    </row>
    <row r="4287" spans="1:13">
      <c r="A4287">
        <v>1</v>
      </c>
      <c r="B4287">
        <v>-18.989999999999998</v>
      </c>
      <c r="C4287">
        <v>10</v>
      </c>
      <c r="D4287">
        <v>2000</v>
      </c>
      <c r="E4287">
        <v>170</v>
      </c>
      <c r="F4287">
        <f>I4287*[1]!wallScanRefl(B4287,G4284,H4284,I4284,K4284)+J4284</f>
        <v>174.04907708311137</v>
      </c>
      <c r="G4287">
        <f>(F4287-E4287)^2/E4287</f>
        <v>9.6441324852809915E-2</v>
      </c>
      <c r="H4287">
        <f>SUM(G4287:G4361)/(COUNT(G4287:G4361)-4)</f>
        <v>1.2994533955013037</v>
      </c>
      <c r="I4287">
        <f>IF(B4287&gt;H4284,EXP(-1.414*M4284*J4287),1)</f>
        <v>0.47646453375238779</v>
      </c>
      <c r="J4287">
        <f>IF(B4287&gt;H4284,B4287-H4284,0)</f>
        <v>2.0279925748851646</v>
      </c>
    </row>
    <row r="4288" spans="1:13">
      <c r="A4288">
        <v>2</v>
      </c>
      <c r="B4288">
        <v>-19.074999999999999</v>
      </c>
      <c r="C4288">
        <v>10</v>
      </c>
      <c r="D4288">
        <v>2000</v>
      </c>
      <c r="E4288">
        <v>159</v>
      </c>
      <c r="F4288">
        <f>I4288*[1]!wallScanRefl(B4288,G4284,H4284,I4284,K4284)+J4284</f>
        <v>178.31150553140444</v>
      </c>
      <c r="G4288">
        <f t="shared" ref="G4288:G4351" si="92">(F4288-E4288)^2/E4288</f>
        <v>2.3454984018205289</v>
      </c>
      <c r="I4288">
        <f>IF(B4288&gt;H4284,EXP(-1.414*M4284*J4288),1)</f>
        <v>0.49150212732058146</v>
      </c>
      <c r="J4288">
        <f>IF(B4288&gt;H4284,B4288-H4284,0)</f>
        <v>1.9429925748851637</v>
      </c>
    </row>
    <row r="4289" spans="1:10">
      <c r="A4289">
        <v>3</v>
      </c>
      <c r="B4289">
        <v>-19.135000000000002</v>
      </c>
      <c r="C4289">
        <v>10</v>
      </c>
      <c r="D4289">
        <v>2000</v>
      </c>
      <c r="E4289">
        <v>208</v>
      </c>
      <c r="F4289">
        <f>I4289*[1]!wallScanRefl(B4289,G4284,H4284,I4284,K4284)+J4284</f>
        <v>181.40102510154887</v>
      </c>
      <c r="G4289">
        <f t="shared" si="92"/>
        <v>3.4014685848482378</v>
      </c>
      <c r="I4289">
        <f>IF(B4289&gt;H4284,EXP(-1.414*M4284*J4289),1)</f>
        <v>0.50240176826010674</v>
      </c>
      <c r="J4289">
        <f>IF(B4289&gt;H4284,B4289-H4284,0)</f>
        <v>1.8829925748851615</v>
      </c>
    </row>
    <row r="4290" spans="1:10">
      <c r="A4290">
        <v>4</v>
      </c>
      <c r="B4290">
        <v>-19.2</v>
      </c>
      <c r="C4290">
        <v>11</v>
      </c>
      <c r="D4290">
        <v>2000</v>
      </c>
      <c r="E4290">
        <v>178</v>
      </c>
      <c r="F4290">
        <f>I4290*[1]!wallScanRefl(B4290,G4284,H4284,I4284,K4284)+J4284</f>
        <v>184.82536788680778</v>
      </c>
      <c r="G4290">
        <f t="shared" si="92"/>
        <v>0.26171711679925247</v>
      </c>
      <c r="I4290">
        <f>IF(B4290&gt;H4284,EXP(-1.414*M4284*J4290),1)</f>
        <v>0.51448264555049761</v>
      </c>
      <c r="J4290">
        <f>IF(B4290&gt;H4284,B4290-H4284,0)</f>
        <v>1.8179925748851637</v>
      </c>
    </row>
    <row r="4291" spans="1:10">
      <c r="A4291">
        <v>5</v>
      </c>
      <c r="B4291">
        <v>-19.260000000000002</v>
      </c>
      <c r="C4291">
        <v>10</v>
      </c>
      <c r="D4291">
        <v>2000</v>
      </c>
      <c r="E4291">
        <v>186</v>
      </c>
      <c r="F4291">
        <f>I4291*[1]!wallScanRefl(B4291,G4284,H4284,I4284,K4284)+J4284</f>
        <v>188.059340058186</v>
      </c>
      <c r="G4291">
        <f t="shared" si="92"/>
        <v>2.2800438038975798E-2</v>
      </c>
      <c r="I4291">
        <f>IF(B4291&gt;H4284,EXP(-1.414*M4284*J4291),1)</f>
        <v>0.52589190665926977</v>
      </c>
      <c r="J4291">
        <f>IF(B4291&gt;H4284,B4291-H4284,0)</f>
        <v>1.7579925748851615</v>
      </c>
    </row>
    <row r="4292" spans="1:10">
      <c r="A4292">
        <v>6</v>
      </c>
      <c r="B4292">
        <v>-19.335000000000001</v>
      </c>
      <c r="C4292">
        <v>11</v>
      </c>
      <c r="D4292">
        <v>2000</v>
      </c>
      <c r="E4292">
        <v>217</v>
      </c>
      <c r="F4292">
        <f>I4292*[1]!wallScanRefl(B4292,G4284,H4284,I4284,K4284)+J4284</f>
        <v>192.20284313263502</v>
      </c>
      <c r="G4292">
        <f t="shared" si="92"/>
        <v>2.8336358926484144</v>
      </c>
      <c r="I4292">
        <f>IF(B4292&gt;H4284,EXP(-1.414*M4284*J4292),1)</f>
        <v>0.5405099385952844</v>
      </c>
      <c r="J4292">
        <f>IF(B4292&gt;H4284,B4292-H4284,0)</f>
        <v>1.6829925748851622</v>
      </c>
    </row>
    <row r="4293" spans="1:10">
      <c r="A4293">
        <v>7</v>
      </c>
      <c r="B4293">
        <v>-19.395</v>
      </c>
      <c r="C4293">
        <v>10</v>
      </c>
      <c r="D4293">
        <v>2000</v>
      </c>
      <c r="E4293">
        <v>172</v>
      </c>
      <c r="F4293">
        <f>I4293*[1]!wallScanRefl(B4293,G4284,H4284,I4284,K4284)+J4284</f>
        <v>195.60041954242828</v>
      </c>
      <c r="G4293">
        <f t="shared" si="92"/>
        <v>3.2382546661548304</v>
      </c>
      <c r="I4293">
        <f>IF(B4293&gt;H4284,EXP(-1.414*M4284*J4293),1)</f>
        <v>0.55249638570803616</v>
      </c>
      <c r="J4293">
        <f>IF(B4293&gt;H4284,B4293-H4284,0)</f>
        <v>1.6229925748851635</v>
      </c>
    </row>
    <row r="4294" spans="1:10">
      <c r="A4294">
        <v>8</v>
      </c>
      <c r="B4294">
        <v>-19.465</v>
      </c>
      <c r="C4294">
        <v>11</v>
      </c>
      <c r="D4294">
        <v>2000</v>
      </c>
      <c r="E4294">
        <v>218</v>
      </c>
      <c r="F4294">
        <f>I4294*[1]!wallScanRefl(B4294,G4284,H4284,I4284,K4284)+J4284</f>
        <v>199.65960352731315</v>
      </c>
      <c r="G4294">
        <f t="shared" si="92"/>
        <v>1.5429823063089181</v>
      </c>
      <c r="I4294">
        <f>IF(B4294&gt;H4284,EXP(-1.414*M4284*J4294),1)</f>
        <v>0.56681694492062862</v>
      </c>
      <c r="J4294">
        <f>IF(B4294&gt;H4284,B4294-H4284,0)</f>
        <v>1.5529925748851632</v>
      </c>
    </row>
    <row r="4295" spans="1:10">
      <c r="A4295">
        <v>9</v>
      </c>
      <c r="B4295">
        <v>-19.535</v>
      </c>
      <c r="C4295">
        <v>10</v>
      </c>
      <c r="D4295">
        <v>2000</v>
      </c>
      <c r="E4295">
        <v>197</v>
      </c>
      <c r="F4295">
        <f>I4295*[1]!wallScanRefl(B4295,G4284,H4284,I4284,K4284)+J4284</f>
        <v>203.82400048030797</v>
      </c>
      <c r="G4295">
        <f t="shared" si="92"/>
        <v>0.23638062210783473</v>
      </c>
      <c r="I4295">
        <f>IF(B4295&gt;H4284,EXP(-1.414*M4284*J4295),1)</f>
        <v>0.58150868921509014</v>
      </c>
      <c r="J4295">
        <f>IF(B4295&gt;H4284,B4295-H4284,0)</f>
        <v>1.4829925748851629</v>
      </c>
    </row>
    <row r="4296" spans="1:10">
      <c r="A4296">
        <v>10</v>
      </c>
      <c r="B4296">
        <v>-19.585000000000001</v>
      </c>
      <c r="C4296">
        <v>10</v>
      </c>
      <c r="D4296">
        <v>2000</v>
      </c>
      <c r="E4296">
        <v>215</v>
      </c>
      <c r="F4296">
        <f>I4296*[1]!wallScanRefl(B4296,G4284,H4284,I4284,K4284)+J4284</f>
        <v>206.86449369114709</v>
      </c>
      <c r="G4296">
        <f t="shared" si="92"/>
        <v>0.30784401349481633</v>
      </c>
      <c r="I4296">
        <f>IF(B4296&gt;H4284,EXP(-1.414*M4284*J4296),1)</f>
        <v>0.59223536808045862</v>
      </c>
      <c r="J4296">
        <f>IF(B4296&gt;H4284,B4296-H4284,0)</f>
        <v>1.4329925748851622</v>
      </c>
    </row>
    <row r="4297" spans="1:10">
      <c r="A4297">
        <v>11</v>
      </c>
      <c r="B4297">
        <v>-19.66</v>
      </c>
      <c r="C4297">
        <v>11</v>
      </c>
      <c r="D4297">
        <v>2000</v>
      </c>
      <c r="E4297">
        <v>217</v>
      </c>
      <c r="F4297">
        <f>I4297*[1]!wallScanRefl(B4297,G4284,H4284,I4284,K4284)+J4284</f>
        <v>211.53071699172503</v>
      </c>
      <c r="G4297">
        <f t="shared" si="92"/>
        <v>0.13784818721016273</v>
      </c>
      <c r="I4297">
        <f>IF(B4297&gt;H4284,EXP(-1.414*M4284*J4297),1)</f>
        <v>0.60869752582544689</v>
      </c>
      <c r="J4297">
        <f>IF(B4297&gt;H4284,B4297-H4284,0)</f>
        <v>1.3579925748851629</v>
      </c>
    </row>
    <row r="4298" spans="1:10">
      <c r="A4298">
        <v>12</v>
      </c>
      <c r="B4298">
        <v>-19.72</v>
      </c>
      <c r="C4298">
        <v>10</v>
      </c>
      <c r="D4298">
        <v>2000</v>
      </c>
      <c r="E4298">
        <v>208</v>
      </c>
      <c r="F4298">
        <f>I4298*[1]!wallScanRefl(B4298,G4284,H4284,I4284,K4284)+J4284</f>
        <v>215.35691186210752</v>
      </c>
      <c r="G4298">
        <f t="shared" si="92"/>
        <v>0.26021226993662688</v>
      </c>
      <c r="I4298">
        <f>IF(B4298&gt;H4284,EXP(-1.414*M4284*J4298),1)</f>
        <v>0.62219611332585656</v>
      </c>
      <c r="J4298">
        <f>IF(B4298&gt;H4284,B4298-H4284,0)</f>
        <v>1.2979925748851642</v>
      </c>
    </row>
    <row r="4299" spans="1:10">
      <c r="A4299">
        <v>13</v>
      </c>
      <c r="B4299">
        <v>-19.79</v>
      </c>
      <c r="C4299">
        <v>10</v>
      </c>
      <c r="D4299">
        <v>2000</v>
      </c>
      <c r="E4299">
        <v>223</v>
      </c>
      <c r="F4299">
        <f>I4299*[1]!wallScanRefl(B4299,G4284,H4284,I4284,K4284)+J4284</f>
        <v>219.92817886765241</v>
      </c>
      <c r="G4299">
        <f t="shared" si="92"/>
        <v>4.2314282821243304E-2</v>
      </c>
      <c r="I4299">
        <f>IF(B4299&gt;H4284,EXP(-1.414*M4284*J4299),1)</f>
        <v>0.63832327092039765</v>
      </c>
      <c r="J4299">
        <f>IF(B4299&gt;H4284,B4299-H4284,0)</f>
        <v>1.2279925748851639</v>
      </c>
    </row>
    <row r="4300" spans="1:10">
      <c r="A4300">
        <v>14</v>
      </c>
      <c r="B4300">
        <v>-19.850000000000001</v>
      </c>
      <c r="C4300">
        <v>10</v>
      </c>
      <c r="D4300">
        <v>2000</v>
      </c>
      <c r="E4300">
        <v>220</v>
      </c>
      <c r="F4300">
        <f>I4300*[1]!wallScanRefl(B4300,G4284,H4284,I4284,K4284)+J4284</f>
        <v>223.94059738624179</v>
      </c>
      <c r="G4300">
        <f t="shared" si="92"/>
        <v>7.0583217092980155E-2</v>
      </c>
      <c r="I4300">
        <f>IF(B4300&gt;H4284,EXP(-1.414*M4284*J4300),1)</f>
        <v>0.65247884435464576</v>
      </c>
      <c r="J4300">
        <f>IF(B4300&gt;H4284,B4300-H4284,0)</f>
        <v>1.1679925748851616</v>
      </c>
    </row>
    <row r="4301" spans="1:10">
      <c r="A4301">
        <v>15</v>
      </c>
      <c r="B4301">
        <v>-19.914999999999999</v>
      </c>
      <c r="C4301">
        <v>10</v>
      </c>
      <c r="D4301">
        <v>2000</v>
      </c>
      <c r="E4301">
        <v>214</v>
      </c>
      <c r="F4301">
        <f>I4301*[1]!wallScanRefl(B4301,G4284,H4284,I4284,K4284)+J4284</f>
        <v>228.38785725743546</v>
      </c>
      <c r="G4301">
        <f t="shared" si="92"/>
        <v>0.96733848813242118</v>
      </c>
      <c r="I4301">
        <f>IF(B4301&gt;H4284,EXP(-1.414*M4284*J4301),1)</f>
        <v>0.66816851216875972</v>
      </c>
      <c r="J4301">
        <f>IF(B4301&gt;H4284,B4301-H4284,0)</f>
        <v>1.1029925748851639</v>
      </c>
    </row>
    <row r="4302" spans="1:10">
      <c r="A4302">
        <v>16</v>
      </c>
      <c r="B4302">
        <v>-19.984999999999999</v>
      </c>
      <c r="C4302">
        <v>10</v>
      </c>
      <c r="D4302">
        <v>2000</v>
      </c>
      <c r="E4302">
        <v>250</v>
      </c>
      <c r="F4302">
        <f>I4302*[1]!wallScanRefl(B4302,G4284,H4284,I4284,K4284)+J4284</f>
        <v>233.29688289807206</v>
      </c>
      <c r="G4302">
        <f t="shared" si="92"/>
        <v>1.1159764836828709</v>
      </c>
      <c r="I4302">
        <f>IF(B4302&gt;H4284,EXP(-1.414*M4284*J4302),1)</f>
        <v>0.68548726210092492</v>
      </c>
      <c r="J4302">
        <f>IF(B4302&gt;H4284,B4302-H4284,0)</f>
        <v>1.0329925748851636</v>
      </c>
    </row>
    <row r="4303" spans="1:10">
      <c r="A4303">
        <v>17</v>
      </c>
      <c r="B4303">
        <v>-20.04</v>
      </c>
      <c r="C4303">
        <v>10</v>
      </c>
      <c r="D4303">
        <v>2000</v>
      </c>
      <c r="E4303">
        <v>235</v>
      </c>
      <c r="F4303">
        <f>I4303*[1]!wallScanRefl(B4303,G4284,H4284,I4284,K4284)+J4284</f>
        <v>237.24307369812269</v>
      </c>
      <c r="G4303">
        <f t="shared" si="92"/>
        <v>2.1410126022169282E-2</v>
      </c>
      <c r="I4303">
        <f>IF(B4303&gt;H4284,EXP(-1.414*M4284*J4303),1)</f>
        <v>0.69940918809066677</v>
      </c>
      <c r="J4303">
        <f>IF(B4303&gt;H4284,B4303-H4284,0)</f>
        <v>0.97799257488516389</v>
      </c>
    </row>
    <row r="4304" spans="1:10">
      <c r="A4304">
        <v>18</v>
      </c>
      <c r="B4304">
        <v>-20.114999999999998</v>
      </c>
      <c r="C4304">
        <v>10</v>
      </c>
      <c r="D4304">
        <v>2000</v>
      </c>
      <c r="E4304">
        <v>232</v>
      </c>
      <c r="F4304">
        <f>I4304*[1]!wallScanRefl(B4304,G4284,H4284,I4284,K4284)+J4284</f>
        <v>242.75371967775214</v>
      </c>
      <c r="G4304">
        <f t="shared" si="92"/>
        <v>0.4984589952916969</v>
      </c>
      <c r="I4304">
        <f>IF(B4304&gt;H4284,EXP(-1.414*M4284*J4304),1)</f>
        <v>0.71885041872834543</v>
      </c>
      <c r="J4304">
        <f>IF(B4304&gt;H4284,B4304-H4284,0)</f>
        <v>0.9029925748851646</v>
      </c>
    </row>
    <row r="4305" spans="1:10">
      <c r="A4305">
        <v>19</v>
      </c>
      <c r="B4305">
        <v>-20.175000000000001</v>
      </c>
      <c r="C4305">
        <v>10</v>
      </c>
      <c r="D4305">
        <v>2000</v>
      </c>
      <c r="E4305">
        <v>268</v>
      </c>
      <c r="F4305">
        <f>I4305*[1]!wallScanRefl(B4305,G4284,H4284,I4284,K4284)+J4284</f>
        <v>247.27232155802267</v>
      </c>
      <c r="G4305">
        <f t="shared" si="92"/>
        <v>1.6031218417687008</v>
      </c>
      <c r="I4305">
        <f>IF(B4305&gt;H4284,EXP(-1.414*M4284*J4305),1)</f>
        <v>0.73479177689922437</v>
      </c>
      <c r="J4305">
        <f>IF(B4305&gt;H4284,B4305-H4284,0)</f>
        <v>0.84299257488516233</v>
      </c>
    </row>
    <row r="4306" spans="1:10">
      <c r="A4306">
        <v>20</v>
      </c>
      <c r="B4306">
        <v>-20.245000000000001</v>
      </c>
      <c r="C4306">
        <v>10</v>
      </c>
      <c r="D4306">
        <v>2000</v>
      </c>
      <c r="E4306">
        <v>266</v>
      </c>
      <c r="F4306">
        <f>I4306*[1]!wallScanRefl(B4306,G4284,H4284,I4284,K4284)+J4284</f>
        <v>252.67082748524626</v>
      </c>
      <c r="G4306">
        <f t="shared" si="92"/>
        <v>0.66792045085739271</v>
      </c>
      <c r="I4306">
        <f>IF(B4306&gt;H4284,EXP(-1.414*M4284*J4306),1)</f>
        <v>0.75383738411442169</v>
      </c>
      <c r="J4306">
        <f>IF(B4306&gt;H4284,B4306-H4284,0)</f>
        <v>0.77299257488516204</v>
      </c>
    </row>
    <row r="4307" spans="1:10">
      <c r="A4307">
        <v>21</v>
      </c>
      <c r="B4307">
        <v>-20.309999999999999</v>
      </c>
      <c r="C4307">
        <v>10</v>
      </c>
      <c r="D4307">
        <v>2000</v>
      </c>
      <c r="E4307">
        <v>295</v>
      </c>
      <c r="F4307">
        <f>I4307*[1]!wallScanRefl(B4307,G4284,H4284,I4284,K4284)+J4284</f>
        <v>257.80894158164057</v>
      </c>
      <c r="G4307">
        <f t="shared" si="92"/>
        <v>4.6887282246705899</v>
      </c>
      <c r="I4307">
        <f>IF(B4307&gt;H4284,EXP(-1.414*M4284*J4307),1)</f>
        <v>0.77196434446715811</v>
      </c>
      <c r="J4307">
        <f>IF(B4307&gt;H4284,B4307-H4284,0)</f>
        <v>0.70799257488516432</v>
      </c>
    </row>
    <row r="4308" spans="1:10">
      <c r="A4308">
        <v>22</v>
      </c>
      <c r="B4308">
        <v>-20.37</v>
      </c>
      <c r="C4308">
        <v>10</v>
      </c>
      <c r="D4308">
        <v>2000</v>
      </c>
      <c r="E4308">
        <v>273</v>
      </c>
      <c r="F4308">
        <f>I4308*[1]!wallScanRefl(B4308,G4284,H4284,I4284,K4284)+J4284</f>
        <v>262.31229975681407</v>
      </c>
      <c r="G4308">
        <f t="shared" si="92"/>
        <v>0.41841368676995089</v>
      </c>
      <c r="I4308">
        <f>IF(B4308&gt;H4284,EXP(-1.414*M4284*J4308),1)</f>
        <v>0.7890835667555286</v>
      </c>
      <c r="J4308">
        <f>IF(B4308&gt;H4284,B4308-H4284,0)</f>
        <v>0.64799257488516204</v>
      </c>
    </row>
    <row r="4309" spans="1:10">
      <c r="A4309">
        <v>23</v>
      </c>
      <c r="B4309">
        <v>-20.440000000000001</v>
      </c>
      <c r="C4309">
        <v>10</v>
      </c>
      <c r="D4309">
        <v>2000</v>
      </c>
      <c r="E4309">
        <v>265</v>
      </c>
      <c r="F4309">
        <f>I4309*[1]!wallScanRefl(B4309,G4284,H4284,I4284,K4284)+J4284</f>
        <v>265.59960730049943</v>
      </c>
      <c r="G4309">
        <f t="shared" si="92"/>
        <v>1.3567128860838195E-3</v>
      </c>
      <c r="I4309">
        <f>IF(B4309&gt;H4284,EXP(-1.414*M4284*J4309),1)</f>
        <v>0.80953640270833738</v>
      </c>
      <c r="J4309">
        <f>IF(B4309&gt;H4284,B4309-H4284,0)</f>
        <v>0.57799257488516176</v>
      </c>
    </row>
    <row r="4310" spans="1:10">
      <c r="A4310">
        <v>24</v>
      </c>
      <c r="B4310">
        <v>-20.51</v>
      </c>
      <c r="C4310">
        <v>10</v>
      </c>
      <c r="D4310">
        <v>2000</v>
      </c>
      <c r="E4310">
        <v>234</v>
      </c>
      <c r="F4310">
        <f>I4310*[1]!wallScanRefl(B4310,G4284,H4284,I4284,K4284)+J4284</f>
        <v>266.45853562103264</v>
      </c>
      <c r="G4310">
        <f t="shared" si="92"/>
        <v>4.5023783532557458</v>
      </c>
      <c r="I4310">
        <f>IF(B4310&gt;H4284,EXP(-1.414*M4284*J4310),1)</f>
        <v>0.8305193707233719</v>
      </c>
      <c r="J4310">
        <f>IF(B4310&gt;H4284,B4310-H4284,0)</f>
        <v>0.50799257488516147</v>
      </c>
    </row>
    <row r="4311" spans="1:10">
      <c r="A4311">
        <v>25</v>
      </c>
      <c r="B4311">
        <v>-20.57</v>
      </c>
      <c r="C4311">
        <v>10</v>
      </c>
      <c r="D4311">
        <v>2000</v>
      </c>
      <c r="E4311">
        <v>262</v>
      </c>
      <c r="F4311">
        <f>I4311*[1]!wallScanRefl(B4311,G4284,H4284,I4284,K4284)+J4284</f>
        <v>265.11702478964469</v>
      </c>
      <c r="G4311">
        <f t="shared" si="92"/>
        <v>3.708337228725004E-2</v>
      </c>
      <c r="I4311">
        <f>IF(B4311&gt;H4284,EXP(-1.414*M4284*J4311),1)</f>
        <v>0.84893711996802634</v>
      </c>
      <c r="J4311">
        <f>IF(B4311&gt;H4284,B4311-H4284,0)</f>
        <v>0.44799257488516275</v>
      </c>
    </row>
    <row r="4312" spans="1:10">
      <c r="A4312">
        <v>26</v>
      </c>
      <c r="B4312">
        <v>-20.635000000000002</v>
      </c>
      <c r="C4312">
        <v>10</v>
      </c>
      <c r="D4312">
        <v>2000</v>
      </c>
      <c r="E4312">
        <v>221</v>
      </c>
      <c r="F4312">
        <f>I4312*[1]!wallScanRefl(B4312,G4284,H4284,I4284,K4284)+J4284</f>
        <v>261.34498223530704</v>
      </c>
      <c r="G4312">
        <f t="shared" si="92"/>
        <v>7.3652379708924922</v>
      </c>
      <c r="I4312">
        <f>IF(B4312&gt;H4284,EXP(-1.414*M4284*J4312),1)</f>
        <v>0.86935087211127604</v>
      </c>
      <c r="J4312">
        <f>IF(B4312&gt;H4284,B4312-H4284,0)</f>
        <v>0.38299257488516147</v>
      </c>
    </row>
    <row r="4313" spans="1:10">
      <c r="A4313">
        <v>27</v>
      </c>
      <c r="B4313">
        <v>-20.704999999999998</v>
      </c>
      <c r="C4313">
        <v>10</v>
      </c>
      <c r="D4313">
        <v>2000</v>
      </c>
      <c r="E4313">
        <v>257</v>
      </c>
      <c r="F4313">
        <f>I4313*[1]!wallScanRefl(B4313,G4284,H4284,I4284,K4284)+J4284</f>
        <v>254.39754597053314</v>
      </c>
      <c r="G4313">
        <f t="shared" si="92"/>
        <v>2.6353178892950475E-2</v>
      </c>
      <c r="I4313">
        <f>IF(B4313&gt;H4284,EXP(-1.414*M4284*J4313),1)</f>
        <v>0.89188421524732808</v>
      </c>
      <c r="J4313">
        <f>IF(B4313&gt;H4284,B4313-H4284,0)</f>
        <v>0.31299257488516474</v>
      </c>
    </row>
    <row r="4314" spans="1:10">
      <c r="A4314">
        <v>28</v>
      </c>
      <c r="B4314">
        <v>-20.765000000000001</v>
      </c>
      <c r="C4314">
        <v>10</v>
      </c>
      <c r="D4314">
        <v>2000</v>
      </c>
      <c r="E4314">
        <v>239</v>
      </c>
      <c r="F4314">
        <f>I4314*[1]!wallScanRefl(B4314,G4284,H4284,I4284,K4284)+J4284</f>
        <v>245.89843419359457</v>
      </c>
      <c r="G4314">
        <f t="shared" si="92"/>
        <v>0.19911462059981061</v>
      </c>
      <c r="I4314">
        <f>IF(B4314&gt;H4284,EXP(-1.414*M4284*J4314),1)</f>
        <v>0.91166280249133713</v>
      </c>
      <c r="J4314">
        <f>IF(B4314&gt;H4284,B4314-H4284,0)</f>
        <v>0.25299257488516247</v>
      </c>
    </row>
    <row r="4315" spans="1:10">
      <c r="A4315">
        <v>29</v>
      </c>
      <c r="B4315">
        <v>-20.83</v>
      </c>
      <c r="C4315">
        <v>11</v>
      </c>
      <c r="D4315">
        <v>2000</v>
      </c>
      <c r="E4315">
        <v>262</v>
      </c>
      <c r="F4315">
        <f>I4315*[1]!wallScanRefl(B4315,G4284,H4284,I4284,K4284)+J4284</f>
        <v>233.86343455720373</v>
      </c>
      <c r="G4315">
        <f t="shared" si="92"/>
        <v>3.0216271561708288</v>
      </c>
      <c r="I4315">
        <f>IF(B4315&gt;H4284,EXP(-1.414*M4284*J4315),1)</f>
        <v>0.93358487192444006</v>
      </c>
      <c r="J4315">
        <f>IF(B4315&gt;H4284,B4315-H4284,0)</f>
        <v>0.18799257488516474</v>
      </c>
    </row>
    <row r="4316" spans="1:10">
      <c r="A4316">
        <v>30</v>
      </c>
      <c r="B4316">
        <v>-20.895</v>
      </c>
      <c r="C4316">
        <v>10</v>
      </c>
      <c r="D4316">
        <v>2000</v>
      </c>
      <c r="E4316">
        <v>208</v>
      </c>
      <c r="F4316">
        <f>I4316*[1]!wallScanRefl(B4316,G4284,H4284,I4284,K4284)+J4284</f>
        <v>218.69947893747664</v>
      </c>
      <c r="G4316">
        <f t="shared" si="92"/>
        <v>0.55037908429570326</v>
      </c>
      <c r="I4316">
        <f>IF(B4316&gt;H4284,EXP(-1.414*M4284*J4316),1)</f>
        <v>0.9560340848659955</v>
      </c>
      <c r="J4316">
        <f>IF(B4316&gt;H4284,B4316-H4284,0)</f>
        <v>0.12299257488516346</v>
      </c>
    </row>
    <row r="4317" spans="1:10">
      <c r="A4317">
        <v>31</v>
      </c>
      <c r="B4317">
        <v>-20.96</v>
      </c>
      <c r="C4317">
        <v>10</v>
      </c>
      <c r="D4317">
        <v>2000</v>
      </c>
      <c r="E4317">
        <v>201</v>
      </c>
      <c r="F4317">
        <f>I4317*[1]!wallScanRefl(B4317,G4284,H4284,I4284,K4284)+J4284</f>
        <v>200.20460189628506</v>
      </c>
      <c r="G4317">
        <f t="shared" si="92"/>
        <v>3.1475529522056217E-3</v>
      </c>
      <c r="I4317">
        <f>IF(B4317&gt;H4284,EXP(-1.414*M4284*J4317),1)</f>
        <v>0.97902311713930223</v>
      </c>
      <c r="J4317">
        <f>IF(B4317&gt;H4284,B4317-H4284,0)</f>
        <v>5.7992574885162185E-2</v>
      </c>
    </row>
    <row r="4318" spans="1:10">
      <c r="A4318">
        <v>32</v>
      </c>
      <c r="B4318">
        <v>-21.024999999999999</v>
      </c>
      <c r="C4318">
        <v>10</v>
      </c>
      <c r="D4318">
        <v>2000</v>
      </c>
      <c r="E4318">
        <v>186</v>
      </c>
      <c r="F4318">
        <f>I4318*[1]!wallScanRefl(B4318,G4284,H4284,I4284,K4284)+J4284</f>
        <v>177.84101766983335</v>
      </c>
      <c r="G4318">
        <f t="shared" si="92"/>
        <v>0.3578978100213529</v>
      </c>
      <c r="I4318">
        <f>IF(B4318&gt;H4284,EXP(-1.414*M4284*J4318),1)</f>
        <v>1</v>
      </c>
      <c r="J4318">
        <f>IF(B4318&gt;H4284,B4318-H4284,0)</f>
        <v>0</v>
      </c>
    </row>
    <row r="4319" spans="1:10">
      <c r="A4319">
        <v>33</v>
      </c>
      <c r="B4319">
        <v>-21.09</v>
      </c>
      <c r="C4319">
        <v>10</v>
      </c>
      <c r="D4319">
        <v>2000</v>
      </c>
      <c r="E4319">
        <v>153</v>
      </c>
      <c r="F4319">
        <f>I4319*[1]!wallScanRefl(B4319,G4284,H4284,I4284,K4284)+J4284</f>
        <v>152.54189664612227</v>
      </c>
      <c r="G4319">
        <f t="shared" si="92"/>
        <v>1.3716253780001733E-3</v>
      </c>
      <c r="I4319">
        <f>IF(B4319&gt;H4284,EXP(-1.414*M4284*J4319),1)</f>
        <v>1</v>
      </c>
      <c r="J4319">
        <f>IF(B4319&gt;H4284,B4319-H4284,0)</f>
        <v>0</v>
      </c>
    </row>
    <row r="4320" spans="1:10">
      <c r="A4320">
        <v>34</v>
      </c>
      <c r="B4320">
        <v>-21.155000000000001</v>
      </c>
      <c r="C4320">
        <v>10</v>
      </c>
      <c r="D4320">
        <v>2000</v>
      </c>
      <c r="E4320">
        <v>142</v>
      </c>
      <c r="F4320">
        <f>I4320*[1]!wallScanRefl(B4320,G4284,H4284,I4284,K4284)+J4284</f>
        <v>129.7850766178808</v>
      </c>
      <c r="G4320">
        <f t="shared" si="92"/>
        <v>1.0507348819087483</v>
      </c>
      <c r="I4320">
        <f>IF(B4320&gt;H4284,EXP(-1.414*M4284*J4320),1)</f>
        <v>1</v>
      </c>
      <c r="J4320">
        <f>IF(B4320&gt;H4284,B4320-H4284,0)</f>
        <v>0</v>
      </c>
    </row>
    <row r="4321" spans="1:10">
      <c r="A4321">
        <v>35</v>
      </c>
      <c r="B4321">
        <v>-21.225000000000001</v>
      </c>
      <c r="C4321">
        <v>10</v>
      </c>
      <c r="D4321">
        <v>2000</v>
      </c>
      <c r="E4321">
        <v>120</v>
      </c>
      <c r="F4321">
        <f>I4321*[1]!wallScanRefl(B4321,G4284,H4284,I4284,K4284)+J4284</f>
        <v>108.12089699068481</v>
      </c>
      <c r="G4321">
        <f t="shared" si="92"/>
        <v>1.1759424025493428</v>
      </c>
      <c r="I4321">
        <f>IF(B4321&gt;H4284,EXP(-1.414*M4284*J4321),1)</f>
        <v>1</v>
      </c>
      <c r="J4321">
        <f>IF(B4321&gt;H4284,B4321-H4284,0)</f>
        <v>0</v>
      </c>
    </row>
    <row r="4322" spans="1:10">
      <c r="A4322">
        <v>36</v>
      </c>
      <c r="B4322">
        <v>-21.274999999999999</v>
      </c>
      <c r="C4322">
        <v>10</v>
      </c>
      <c r="D4322">
        <v>2000</v>
      </c>
      <c r="E4322">
        <v>108</v>
      </c>
      <c r="F4322">
        <f>I4322*[1]!wallScanRefl(B4322,G4284,H4284,I4284,K4284)+J4284</f>
        <v>94.451667110054842</v>
      </c>
      <c r="G4322">
        <f t="shared" si="92"/>
        <v>1.6996048527478678</v>
      </c>
      <c r="I4322">
        <f>IF(B4322&gt;H4284,EXP(-1.414*M4284*J4322),1)</f>
        <v>1</v>
      </c>
      <c r="J4322">
        <f>IF(B4322&gt;H4284,B4322-H4284,0)</f>
        <v>0</v>
      </c>
    </row>
    <row r="4323" spans="1:10">
      <c r="A4323">
        <v>37</v>
      </c>
      <c r="B4323">
        <v>-21.344999999999999</v>
      </c>
      <c r="C4323">
        <v>11</v>
      </c>
      <c r="D4323">
        <v>2000</v>
      </c>
      <c r="E4323">
        <v>80</v>
      </c>
      <c r="F4323">
        <f>I4323*[1]!wallScanRefl(B4323,G4284,H4284,I4284,K4284)+J4284</f>
        <v>77.842003071484584</v>
      </c>
      <c r="G4323">
        <f t="shared" si="92"/>
        <v>5.8211884293524641E-2</v>
      </c>
      <c r="I4323">
        <f>IF(B4323&gt;H4284,EXP(-1.414*M4284*J4323),1)</f>
        <v>1</v>
      </c>
      <c r="J4323">
        <f>IF(B4323&gt;H4284,B4323-H4284,0)</f>
        <v>0</v>
      </c>
    </row>
    <row r="4324" spans="1:10">
      <c r="A4324">
        <v>38</v>
      </c>
      <c r="B4324">
        <v>-21.41</v>
      </c>
      <c r="C4324">
        <v>10</v>
      </c>
      <c r="D4324">
        <v>2000</v>
      </c>
      <c r="E4324">
        <v>51</v>
      </c>
      <c r="F4324">
        <f>I4324*[1]!wallScanRefl(B4324,G4284,H4284,I4284,K4284)+J4284</f>
        <v>65.058825410085362</v>
      </c>
      <c r="G4324">
        <f t="shared" si="92"/>
        <v>3.875501410024742</v>
      </c>
      <c r="I4324">
        <f>IF(B4324&gt;H4284,EXP(-1.414*M4284*J4324),1)</f>
        <v>1</v>
      </c>
      <c r="J4324">
        <f>IF(B4324&gt;H4284,B4324-H4284,0)</f>
        <v>0</v>
      </c>
    </row>
    <row r="4325" spans="1:10">
      <c r="A4325">
        <v>39</v>
      </c>
      <c r="B4325">
        <v>-21.475000000000001</v>
      </c>
      <c r="C4325">
        <v>10</v>
      </c>
      <c r="D4325">
        <v>2000</v>
      </c>
      <c r="E4325">
        <v>40</v>
      </c>
      <c r="F4325">
        <f>I4325*[1]!wallScanRefl(B4325,G4284,H4284,I4284,K4284)+J4284</f>
        <v>54.817948744155785</v>
      </c>
      <c r="G4325">
        <f t="shared" si="92"/>
        <v>5.4892901246107</v>
      </c>
      <c r="I4325">
        <f>IF(B4325&gt;H4284,EXP(-1.414*M4284*J4325),1)</f>
        <v>1</v>
      </c>
      <c r="J4325">
        <f>IF(B4325&gt;H4284,B4325-H4284,0)</f>
        <v>0</v>
      </c>
    </row>
    <row r="4326" spans="1:10">
      <c r="A4326">
        <v>40</v>
      </c>
      <c r="B4326">
        <v>-21.545000000000002</v>
      </c>
      <c r="C4326">
        <v>10</v>
      </c>
      <c r="D4326">
        <v>2000</v>
      </c>
      <c r="E4326">
        <v>47</v>
      </c>
      <c r="F4326">
        <f>I4326*[1]!wallScanRefl(B4326,G4284,H4284,I4284,K4284)+J4284</f>
        <v>46.632477353295421</v>
      </c>
      <c r="G4326">
        <f t="shared" si="92"/>
        <v>2.8738914008667816E-3</v>
      </c>
      <c r="I4326">
        <f>IF(B4326&gt;H4284,EXP(-1.414*M4284*J4326),1)</f>
        <v>1</v>
      </c>
      <c r="J4326">
        <f>IF(B4326&gt;H4284,B4326-H4284,0)</f>
        <v>0</v>
      </c>
    </row>
    <row r="4327" spans="1:10">
      <c r="A4327">
        <v>41</v>
      </c>
      <c r="B4327">
        <v>-21.61</v>
      </c>
      <c r="C4327">
        <v>11</v>
      </c>
      <c r="D4327">
        <v>2000</v>
      </c>
      <c r="E4327">
        <v>47</v>
      </c>
      <c r="F4327">
        <f>I4327*[1]!wallScanRefl(B4327,G4284,H4284,I4284,K4284)+J4284</f>
        <v>41.671764293341411</v>
      </c>
      <c r="G4327">
        <f t="shared" si="92"/>
        <v>0.60404459033428837</v>
      </c>
      <c r="I4327">
        <f>IF(B4327&gt;H4284,EXP(-1.414*M4284*J4327),1)</f>
        <v>1</v>
      </c>
      <c r="J4327">
        <f>IF(B4327&gt;H4284,B4327-H4284,0)</f>
        <v>0</v>
      </c>
    </row>
    <row r="4328" spans="1:10">
      <c r="A4328">
        <v>42</v>
      </c>
      <c r="B4328">
        <v>-21.675000000000001</v>
      </c>
      <c r="C4328">
        <v>10</v>
      </c>
      <c r="D4328">
        <v>2000</v>
      </c>
      <c r="E4328">
        <v>53</v>
      </c>
      <c r="F4328">
        <f>I4328*[1]!wallScanRefl(B4328,G4284,H4284,I4284,K4284)+J4284</f>
        <v>39.253352228856713</v>
      </c>
      <c r="G4328">
        <f t="shared" si="92"/>
        <v>3.5654778291297866</v>
      </c>
      <c r="I4328">
        <f>IF(B4328&gt;H4284,EXP(-1.414*M4284*J4328),1)</f>
        <v>1</v>
      </c>
      <c r="J4328">
        <f>IF(B4328&gt;H4284,B4328-H4284,0)</f>
        <v>0</v>
      </c>
    </row>
    <row r="4329" spans="1:10">
      <c r="A4329">
        <v>43</v>
      </c>
      <c r="B4329">
        <v>-21.734999999999999</v>
      </c>
      <c r="C4329">
        <v>10</v>
      </c>
      <c r="D4329">
        <v>2000</v>
      </c>
      <c r="E4329">
        <v>35</v>
      </c>
      <c r="F4329">
        <f>I4329*[1]!wallScanRefl(B4329,G4284,H4284,I4284,K4284)+J4284</f>
        <v>38.994490452677013</v>
      </c>
      <c r="G4329">
        <f t="shared" si="92"/>
        <v>0.45588439932936597</v>
      </c>
      <c r="I4329">
        <f>IF(B4329&gt;H4284,EXP(-1.414*M4284*J4329),1)</f>
        <v>1</v>
      </c>
      <c r="J4329">
        <f>IF(B4329&gt;H4284,B4329-H4284,0)</f>
        <v>0</v>
      </c>
    </row>
    <row r="4330" spans="1:10">
      <c r="A4330">
        <v>44</v>
      </c>
      <c r="B4330">
        <v>-21.8</v>
      </c>
      <c r="C4330">
        <v>10</v>
      </c>
      <c r="D4330">
        <v>2000</v>
      </c>
      <c r="E4330">
        <v>44</v>
      </c>
      <c r="F4330">
        <f>I4330*[1]!wallScanRefl(B4330,G4284,H4284,I4284,K4284)+J4284</f>
        <v>38.994490452677013</v>
      </c>
      <c r="G4330">
        <f t="shared" si="92"/>
        <v>0.56943467791685398</v>
      </c>
      <c r="I4330">
        <f>IF(B4330&gt;H4284,EXP(-1.414*M4284*J4330),1)</f>
        <v>1</v>
      </c>
      <c r="J4330">
        <f>IF(B4330&gt;H4284,B4330-H4284,0)</f>
        <v>0</v>
      </c>
    </row>
    <row r="4331" spans="1:10">
      <c r="A4331">
        <v>45</v>
      </c>
      <c r="B4331">
        <v>-21.87</v>
      </c>
      <c r="C4331">
        <v>10</v>
      </c>
      <c r="D4331">
        <v>2000</v>
      </c>
      <c r="E4331">
        <v>41</v>
      </c>
      <c r="F4331">
        <f>I4331*[1]!wallScanRefl(B4331,G4284,H4284,I4284,K4284)+J4284</f>
        <v>38.994490452677013</v>
      </c>
      <c r="G4331">
        <f t="shared" si="92"/>
        <v>9.8099232790332974E-2</v>
      </c>
      <c r="I4331">
        <f>IF(B4331&gt;H4284,EXP(-1.414*M4284*J4331),1)</f>
        <v>1</v>
      </c>
      <c r="J4331">
        <f>IF(B4331&gt;H4284,B4331-H4284,0)</f>
        <v>0</v>
      </c>
    </row>
    <row r="4332" spans="1:10">
      <c r="A4332">
        <v>46</v>
      </c>
      <c r="B4332">
        <v>-21.93</v>
      </c>
      <c r="C4332">
        <v>10</v>
      </c>
      <c r="D4332">
        <v>2000</v>
      </c>
      <c r="E4332">
        <v>37</v>
      </c>
      <c r="F4332">
        <f>I4332*[1]!wallScanRefl(B4332,G4284,H4284,I4284,K4284)+J4284</f>
        <v>38.994490452677013</v>
      </c>
      <c r="G4332">
        <f t="shared" si="92"/>
        <v>0.10751330177891234</v>
      </c>
      <c r="I4332">
        <f>IF(B4332&gt;H4284,EXP(-1.414*M4284*J4332),1)</f>
        <v>1</v>
      </c>
      <c r="J4332">
        <f>IF(B4332&gt;H4284,B4332-H4284,0)</f>
        <v>0</v>
      </c>
    </row>
    <row r="4333" spans="1:10">
      <c r="A4333">
        <v>47</v>
      </c>
      <c r="B4333">
        <v>-21.995000000000001</v>
      </c>
      <c r="C4333">
        <v>10</v>
      </c>
      <c r="D4333">
        <v>2000</v>
      </c>
      <c r="E4333">
        <v>43</v>
      </c>
      <c r="F4333">
        <f>I4333*[1]!wallScanRefl(B4333,G4284,H4284,I4284,K4284)+J4284</f>
        <v>38.994490452677013</v>
      </c>
      <c r="G4333">
        <f t="shared" si="92"/>
        <v>0.37311876124873489</v>
      </c>
      <c r="I4333">
        <f>IF(B4333&gt;H4284,EXP(-1.414*M4284*J4333),1)</f>
        <v>1</v>
      </c>
      <c r="J4333">
        <f>IF(B4333&gt;H4284,B4333-H4284,0)</f>
        <v>0</v>
      </c>
    </row>
    <row r="4334" spans="1:10">
      <c r="A4334">
        <v>48</v>
      </c>
      <c r="B4334">
        <v>-22.07</v>
      </c>
      <c r="C4334">
        <v>10</v>
      </c>
      <c r="D4334">
        <v>2000</v>
      </c>
      <c r="E4334">
        <v>48</v>
      </c>
      <c r="F4334">
        <f>I4334*[1]!wallScanRefl(B4334,G4284,H4284,I4284,K4284)+J4284</f>
        <v>38.994490452677013</v>
      </c>
      <c r="G4334">
        <f t="shared" si="92"/>
        <v>1.6895667126442806</v>
      </c>
      <c r="I4334">
        <f>IF(B4334&gt;H4284,EXP(-1.414*M4284*J4334),1)</f>
        <v>1</v>
      </c>
      <c r="J4334">
        <f>IF(B4334&gt;H4284,B4334-H4284,0)</f>
        <v>0</v>
      </c>
    </row>
    <row r="4335" spans="1:10">
      <c r="A4335">
        <v>49</v>
      </c>
      <c r="B4335">
        <v>-22.135000000000002</v>
      </c>
      <c r="C4335">
        <v>11</v>
      </c>
      <c r="D4335">
        <v>2000</v>
      </c>
      <c r="E4335">
        <v>42</v>
      </c>
      <c r="F4335">
        <f>I4335*[1]!wallScanRefl(B4335,G4284,H4284,I4284,K4284)+J4284</f>
        <v>38.994490452677013</v>
      </c>
      <c r="G4335">
        <f t="shared" si="92"/>
        <v>0.21507351521546728</v>
      </c>
      <c r="I4335">
        <f>IF(B4335&gt;H4284,EXP(-1.414*M4284*J4335),1)</f>
        <v>1</v>
      </c>
      <c r="J4335">
        <f>IF(B4335&gt;H4284,B4335-H4284,0)</f>
        <v>0</v>
      </c>
    </row>
    <row r="4336" spans="1:10">
      <c r="A4336">
        <v>50</v>
      </c>
      <c r="B4336">
        <v>-22.19</v>
      </c>
      <c r="C4336">
        <v>10</v>
      </c>
      <c r="D4336">
        <v>2000</v>
      </c>
      <c r="E4336">
        <v>36</v>
      </c>
      <c r="F4336">
        <f>I4336*[1]!wallScanRefl(B4336,G4284,H4284,I4284,K4284)+J4284</f>
        <v>38.994490452677013</v>
      </c>
      <c r="G4336">
        <f t="shared" si="92"/>
        <v>0.24908258531038285</v>
      </c>
      <c r="I4336">
        <f>IF(B4336&gt;H4284,EXP(-1.414*M4284*J4336),1)</f>
        <v>1</v>
      </c>
      <c r="J4336">
        <f>IF(B4336&gt;H4284,B4336-H4284,0)</f>
        <v>0</v>
      </c>
    </row>
    <row r="4337" spans="1:10">
      <c r="A4337">
        <v>51</v>
      </c>
      <c r="B4337">
        <v>-22.254999999999999</v>
      </c>
      <c r="C4337">
        <v>10</v>
      </c>
      <c r="D4337">
        <v>2000</v>
      </c>
      <c r="E4337">
        <v>39</v>
      </c>
      <c r="F4337">
        <f>I4337*[1]!wallScanRefl(B4337,G4284,H4284,I4284,K4284)+J4284</f>
        <v>38.994490452677013</v>
      </c>
      <c r="G4337">
        <f t="shared" si="92"/>
        <v>7.783361975444185E-7</v>
      </c>
      <c r="I4337">
        <f>IF(B4337&gt;H4284,EXP(-1.414*M4284*J4337),1)</f>
        <v>1</v>
      </c>
      <c r="J4337">
        <f>IF(B4337&gt;H4284,B4337-H4284,0)</f>
        <v>0</v>
      </c>
    </row>
    <row r="4338" spans="1:10">
      <c r="A4338">
        <v>52</v>
      </c>
      <c r="B4338">
        <v>-22.32</v>
      </c>
      <c r="C4338">
        <v>10</v>
      </c>
      <c r="D4338">
        <v>2000</v>
      </c>
      <c r="E4338">
        <v>51</v>
      </c>
      <c r="F4338">
        <f>I4338*[1]!wallScanRefl(B4338,G4284,H4284,I4284,K4284)+J4284</f>
        <v>38.994490452677013</v>
      </c>
      <c r="G4338">
        <f t="shared" si="92"/>
        <v>2.8261227351149683</v>
      </c>
      <c r="I4338">
        <f>IF(B4338&gt;H4284,EXP(-1.414*M4284*J4338),1)</f>
        <v>1</v>
      </c>
      <c r="J4338">
        <f>IF(B4338&gt;H4284,B4338-H4284,0)</f>
        <v>0</v>
      </c>
    </row>
    <row r="4339" spans="1:10">
      <c r="A4339">
        <v>53</v>
      </c>
      <c r="B4339">
        <v>-22.385000000000002</v>
      </c>
      <c r="C4339">
        <v>11</v>
      </c>
      <c r="D4339">
        <v>2000</v>
      </c>
      <c r="E4339">
        <v>30</v>
      </c>
      <c r="F4339">
        <f>I4339*[1]!wallScanRefl(B4339,G4284,H4284,I4284,K4284)+J4284</f>
        <v>38.994490452677013</v>
      </c>
      <c r="G4339">
        <f t="shared" si="92"/>
        <v>2.6966952834432645</v>
      </c>
      <c r="I4339">
        <f>IF(B4339&gt;H4284,EXP(-1.414*M4284*J4339),1)</f>
        <v>1</v>
      </c>
      <c r="J4339">
        <f>IF(B4339&gt;H4284,B4339-H4284,0)</f>
        <v>0</v>
      </c>
    </row>
    <row r="4340" spans="1:10">
      <c r="A4340">
        <v>54</v>
      </c>
      <c r="B4340">
        <v>-22.45</v>
      </c>
      <c r="C4340">
        <v>10</v>
      </c>
      <c r="D4340">
        <v>2000</v>
      </c>
      <c r="E4340">
        <v>40</v>
      </c>
      <c r="F4340">
        <f>I4340*[1]!wallScanRefl(B4340,G4284,H4284,I4284,K4284)+J4284</f>
        <v>38.994490452677013</v>
      </c>
      <c r="G4340">
        <f t="shared" si="92"/>
        <v>2.5276236243941951E-2</v>
      </c>
      <c r="I4340">
        <f>IF(B4340&gt;H4284,EXP(-1.414*M4284*J4340),1)</f>
        <v>1</v>
      </c>
      <c r="J4340">
        <f>IF(B4340&gt;H4284,B4340-H4284,0)</f>
        <v>0</v>
      </c>
    </row>
    <row r="4341" spans="1:10">
      <c r="A4341">
        <v>55</v>
      </c>
      <c r="B4341">
        <v>-22.52</v>
      </c>
      <c r="C4341">
        <v>10</v>
      </c>
      <c r="D4341">
        <v>2000</v>
      </c>
      <c r="E4341">
        <v>41</v>
      </c>
      <c r="F4341">
        <f>I4341*[1]!wallScanRefl(B4341,G4284,H4284,I4284,K4284)+J4284</f>
        <v>38.994490452677013</v>
      </c>
      <c r="G4341">
        <f t="shared" si="92"/>
        <v>9.8099232790332974E-2</v>
      </c>
      <c r="I4341">
        <f>IF(B4341&gt;H4284,EXP(-1.414*M4284*J4341),1)</f>
        <v>1</v>
      </c>
      <c r="J4341">
        <f>IF(B4341&gt;H4284,B4341-H4284,0)</f>
        <v>0</v>
      </c>
    </row>
    <row r="4342" spans="1:10">
      <c r="A4342">
        <v>56</v>
      </c>
      <c r="B4342">
        <v>-22.59</v>
      </c>
      <c r="C4342">
        <v>10</v>
      </c>
      <c r="D4342">
        <v>2000</v>
      </c>
      <c r="E4342">
        <v>46</v>
      </c>
      <c r="F4342">
        <f>I4342*[1]!wallScanRefl(B4342,G4284,H4284,I4284,K4284)+J4284</f>
        <v>38.994490452677013</v>
      </c>
      <c r="G4342">
        <f t="shared" si="92"/>
        <v>1.0668948699485548</v>
      </c>
      <c r="I4342">
        <f>IF(B4342&gt;H4284,EXP(-1.414*M4284*J4342),1)</f>
        <v>1</v>
      </c>
      <c r="J4342">
        <f>IF(B4342&gt;H4284,B4342-H4284,0)</f>
        <v>0</v>
      </c>
    </row>
    <row r="4343" spans="1:10">
      <c r="A4343">
        <v>57</v>
      </c>
      <c r="B4343">
        <v>-22.645</v>
      </c>
      <c r="C4343">
        <v>10</v>
      </c>
      <c r="D4343">
        <v>2000</v>
      </c>
      <c r="E4343">
        <v>28</v>
      </c>
      <c r="F4343">
        <f>I4343*[1]!wallScanRefl(B4343,G4284,H4284,I4284,K4284)+J4284</f>
        <v>38.994490452677013</v>
      </c>
      <c r="G4343">
        <f t="shared" si="92"/>
        <v>4.3171007255002136</v>
      </c>
      <c r="I4343">
        <f>IF(B4343&gt;H4284,EXP(-1.414*M4284*J4343),1)</f>
        <v>1</v>
      </c>
      <c r="J4343">
        <f>IF(B4343&gt;H4284,B4343-H4284,0)</f>
        <v>0</v>
      </c>
    </row>
    <row r="4344" spans="1:10">
      <c r="A4344">
        <v>58</v>
      </c>
      <c r="B4344">
        <v>-22.71</v>
      </c>
      <c r="C4344">
        <v>10</v>
      </c>
      <c r="D4344">
        <v>2000</v>
      </c>
      <c r="E4344">
        <v>46</v>
      </c>
      <c r="F4344">
        <f>I4344*[1]!wallScanRefl(B4344,G4284,H4284,I4284,K4284)+J4284</f>
        <v>38.994490452677013</v>
      </c>
      <c r="G4344">
        <f t="shared" si="92"/>
        <v>1.0668948699485548</v>
      </c>
      <c r="I4344">
        <f>IF(B4344&gt;H4284,EXP(-1.414*M4284*J4344),1)</f>
        <v>1</v>
      </c>
      <c r="J4344">
        <f>IF(B4344&gt;H4284,B4344-H4284,0)</f>
        <v>0</v>
      </c>
    </row>
    <row r="4345" spans="1:10">
      <c r="A4345">
        <v>59</v>
      </c>
      <c r="B4345">
        <v>-22.78</v>
      </c>
      <c r="C4345">
        <v>11</v>
      </c>
      <c r="D4345">
        <v>2000</v>
      </c>
      <c r="E4345">
        <v>50</v>
      </c>
      <c r="F4345">
        <f>I4345*[1]!wallScanRefl(B4345,G4284,H4284,I4284,K4284)+J4284</f>
        <v>38.994490452677013</v>
      </c>
      <c r="G4345">
        <f t="shared" si="92"/>
        <v>2.4224248079243482</v>
      </c>
      <c r="I4345">
        <f>IF(B4345&gt;H4284,EXP(-1.414*M4284*J4345),1)</f>
        <v>1</v>
      </c>
      <c r="J4345">
        <f>IF(B4345&gt;H4284,B4345-H4284,0)</f>
        <v>0</v>
      </c>
    </row>
    <row r="4346" spans="1:10">
      <c r="A4346">
        <v>60</v>
      </c>
      <c r="B4346">
        <v>-22.84</v>
      </c>
      <c r="C4346">
        <v>10</v>
      </c>
      <c r="D4346">
        <v>2000</v>
      </c>
      <c r="E4346">
        <v>35</v>
      </c>
      <c r="F4346">
        <f>I4346*[1]!wallScanRefl(B4346,G4284,H4284,I4284,K4284)+J4284</f>
        <v>38.994490452677013</v>
      </c>
      <c r="G4346">
        <f t="shared" si="92"/>
        <v>0.45588439932936597</v>
      </c>
      <c r="I4346">
        <f>IF(B4346&gt;H4284,EXP(-1.414*M4284*J4346),1)</f>
        <v>1</v>
      </c>
      <c r="J4346">
        <f>IF(B4346&gt;H4284,B4346-H4284,0)</f>
        <v>0</v>
      </c>
    </row>
    <row r="4347" spans="1:10">
      <c r="A4347">
        <v>61</v>
      </c>
      <c r="B4347">
        <v>-22.905000000000001</v>
      </c>
      <c r="C4347">
        <v>10</v>
      </c>
      <c r="D4347">
        <v>2000</v>
      </c>
      <c r="E4347">
        <v>32</v>
      </c>
      <c r="F4347">
        <f>I4347*[1]!wallScanRefl(B4347,G4284,H4284,I4284,K4284)+J4284</f>
        <v>38.994490452677013</v>
      </c>
      <c r="G4347">
        <f t="shared" si="92"/>
        <v>1.528840521643434</v>
      </c>
      <c r="I4347">
        <f>IF(B4347&gt;H4284,EXP(-1.414*M4284*J4347),1)</f>
        <v>1</v>
      </c>
      <c r="J4347">
        <f>IF(B4347&gt;H4284,B4347-H4284,0)</f>
        <v>0</v>
      </c>
    </row>
    <row r="4348" spans="1:10">
      <c r="A4348">
        <v>62</v>
      </c>
      <c r="B4348">
        <v>-22.97</v>
      </c>
      <c r="C4348">
        <v>11</v>
      </c>
      <c r="D4348">
        <v>2000</v>
      </c>
      <c r="E4348">
        <v>48</v>
      </c>
      <c r="F4348">
        <f>I4348*[1]!wallScanRefl(B4348,G4284,H4284,I4284,K4284)+J4284</f>
        <v>38.994490452677013</v>
      </c>
      <c r="G4348">
        <f t="shared" si="92"/>
        <v>1.6895667126442806</v>
      </c>
      <c r="I4348">
        <f>IF(B4348&gt;H4284,EXP(-1.414*M4284*J4348),1)</f>
        <v>1</v>
      </c>
      <c r="J4348">
        <f>IF(B4348&gt;H4284,B4348-H4284,0)</f>
        <v>0</v>
      </c>
    </row>
    <row r="4349" spans="1:10">
      <c r="A4349">
        <v>63</v>
      </c>
      <c r="B4349">
        <v>-23.035</v>
      </c>
      <c r="C4349">
        <v>10</v>
      </c>
      <c r="D4349">
        <v>2000</v>
      </c>
      <c r="E4349">
        <v>37</v>
      </c>
      <c r="F4349">
        <f>I4349*[1]!wallScanRefl(B4349,G4284,H4284,I4284,K4284)+J4284</f>
        <v>38.994490452677013</v>
      </c>
      <c r="G4349">
        <f t="shared" si="92"/>
        <v>0.10751330177891234</v>
      </c>
      <c r="I4349">
        <f>IF(B4349&gt;H4284,EXP(-1.414*M4284*J4349),1)</f>
        <v>1</v>
      </c>
      <c r="J4349">
        <f>IF(B4349&gt;H4284,B4349-H4284,0)</f>
        <v>0</v>
      </c>
    </row>
    <row r="4350" spans="1:10">
      <c r="A4350">
        <v>64</v>
      </c>
      <c r="B4350">
        <v>-23.1</v>
      </c>
      <c r="C4350">
        <v>10</v>
      </c>
      <c r="D4350">
        <v>2000</v>
      </c>
      <c r="E4350">
        <v>45</v>
      </c>
      <c r="F4350">
        <f>I4350*[1]!wallScanRefl(B4350,G4284,H4284,I4284,K4284)+J4284</f>
        <v>38.994490452677013</v>
      </c>
      <c r="G4350">
        <f t="shared" si="92"/>
        <v>0.80146988717750101</v>
      </c>
      <c r="I4350">
        <f>IF(B4350&gt;H4284,EXP(-1.414*M4284*J4350),1)</f>
        <v>1</v>
      </c>
      <c r="J4350">
        <f>IF(B4350&gt;H4284,B4350-H4284,0)</f>
        <v>0</v>
      </c>
    </row>
    <row r="4351" spans="1:10">
      <c r="A4351">
        <v>65</v>
      </c>
      <c r="B4351">
        <v>-23.17</v>
      </c>
      <c r="C4351">
        <v>10</v>
      </c>
      <c r="D4351">
        <v>2000</v>
      </c>
      <c r="E4351">
        <v>40</v>
      </c>
      <c r="F4351">
        <f>I4351*[1]!wallScanRefl(B4351,G4284,H4284,I4284,K4284)+J4284</f>
        <v>38.994490452677013</v>
      </c>
      <c r="G4351">
        <f t="shared" si="92"/>
        <v>2.5276236243941951E-2</v>
      </c>
      <c r="I4351">
        <f>IF(B4351&gt;H4284,EXP(-1.414*M4284*J4351),1)</f>
        <v>1</v>
      </c>
      <c r="J4351">
        <f>IF(B4351&gt;H4284,B4351-H4284,0)</f>
        <v>0</v>
      </c>
    </row>
    <row r="4352" spans="1:10">
      <c r="A4352">
        <v>66</v>
      </c>
      <c r="B4352">
        <v>-23.234999999999999</v>
      </c>
      <c r="C4352">
        <v>10</v>
      </c>
      <c r="D4352">
        <v>2000</v>
      </c>
      <c r="E4352">
        <v>40</v>
      </c>
      <c r="F4352">
        <f>I4352*[1]!wallScanRefl(B4352,G4284,H4284,I4284,K4284)+J4284</f>
        <v>38.994490452677013</v>
      </c>
      <c r="G4352">
        <f t="shared" ref="G4352:G4361" si="93">(F4352-E4352)^2/E4352</f>
        <v>2.5276236243941951E-2</v>
      </c>
      <c r="I4352">
        <f>IF(B4352&gt;H4284,EXP(-1.414*M4284*J4352),1)</f>
        <v>1</v>
      </c>
      <c r="J4352">
        <f>IF(B4352&gt;H4284,B4352-H4284,0)</f>
        <v>0</v>
      </c>
    </row>
    <row r="4353" spans="1:10">
      <c r="A4353">
        <v>67</v>
      </c>
      <c r="B4353">
        <v>-23.3</v>
      </c>
      <c r="C4353">
        <v>10</v>
      </c>
      <c r="D4353">
        <v>2000</v>
      </c>
      <c r="E4353">
        <v>56</v>
      </c>
      <c r="F4353">
        <f>I4353*[1]!wallScanRefl(B4353,G4284,H4284,I4284,K4284)+J4284</f>
        <v>38.994490452677013</v>
      </c>
      <c r="G4353">
        <f t="shared" si="93"/>
        <v>5.1640599100730942</v>
      </c>
      <c r="I4353">
        <f>IF(B4353&gt;H4284,EXP(-1.414*M4284*J4353),1)</f>
        <v>1</v>
      </c>
      <c r="J4353">
        <f>IF(B4353&gt;H4284,B4353-H4284,0)</f>
        <v>0</v>
      </c>
    </row>
    <row r="4354" spans="1:10">
      <c r="A4354">
        <v>68</v>
      </c>
      <c r="B4354">
        <v>-23.36</v>
      </c>
      <c r="C4354">
        <v>11</v>
      </c>
      <c r="D4354">
        <v>2000</v>
      </c>
      <c r="E4354">
        <v>33</v>
      </c>
      <c r="F4354">
        <f>I4354*[1]!wallScanRefl(B4354,G4284,H4284,I4284,K4284)+J4284</f>
        <v>38.994490452677013</v>
      </c>
      <c r="G4354">
        <f t="shared" si="93"/>
        <v>1.0889065390071473</v>
      </c>
      <c r="I4354">
        <f>IF(B4354&gt;H4284,EXP(-1.414*M4284*J4354),1)</f>
        <v>1</v>
      </c>
      <c r="J4354">
        <f>IF(B4354&gt;H4284,B4354-H4284,0)</f>
        <v>0</v>
      </c>
    </row>
    <row r="4355" spans="1:10">
      <c r="A4355">
        <v>69</v>
      </c>
      <c r="B4355">
        <v>-23.425000000000001</v>
      </c>
      <c r="C4355">
        <v>10</v>
      </c>
      <c r="D4355">
        <v>2000</v>
      </c>
      <c r="E4355">
        <v>38</v>
      </c>
      <c r="F4355">
        <f>I4355*[1]!wallScanRefl(B4355,G4284,H4284,I4284,K4284)+J4284</f>
        <v>38.994490452677013</v>
      </c>
      <c r="G4355">
        <f t="shared" si="93"/>
        <v>2.6026612117519221E-2</v>
      </c>
      <c r="I4355">
        <f>IF(B4355&gt;H4284,EXP(-1.414*M4284*J4355),1)</f>
        <v>1</v>
      </c>
      <c r="J4355">
        <f>IF(B4355&gt;H4284,B4355-H4284,0)</f>
        <v>0</v>
      </c>
    </row>
    <row r="4356" spans="1:10">
      <c r="A4356">
        <v>70</v>
      </c>
      <c r="B4356">
        <v>-23.495000000000001</v>
      </c>
      <c r="C4356">
        <v>10</v>
      </c>
      <c r="D4356">
        <v>2000</v>
      </c>
      <c r="E4356">
        <v>35</v>
      </c>
      <c r="F4356">
        <f>I4356*[1]!wallScanRefl(B4356,G4284,H4284,I4284,K4284)+J4284</f>
        <v>38.994490452677013</v>
      </c>
      <c r="G4356">
        <f t="shared" si="93"/>
        <v>0.45588439932936597</v>
      </c>
      <c r="I4356">
        <f>IF(B4356&gt;H4284,EXP(-1.414*M4284*J4356),1)</f>
        <v>1</v>
      </c>
      <c r="J4356">
        <f>IF(B4356&gt;H4284,B4356-H4284,0)</f>
        <v>0</v>
      </c>
    </row>
    <row r="4357" spans="1:10">
      <c r="A4357">
        <v>71</v>
      </c>
      <c r="B4357">
        <v>-23.56</v>
      </c>
      <c r="C4357">
        <v>10</v>
      </c>
      <c r="D4357">
        <v>2000</v>
      </c>
      <c r="E4357">
        <v>40</v>
      </c>
      <c r="F4357">
        <f>I4357*[1]!wallScanRefl(B4357,G4284,H4284,I4284,K4284)+J4284</f>
        <v>38.994490452677013</v>
      </c>
      <c r="G4357">
        <f t="shared" si="93"/>
        <v>2.5276236243941951E-2</v>
      </c>
      <c r="I4357">
        <f>IF(B4357&gt;H4284,EXP(-1.414*M4284*J4357),1)</f>
        <v>1</v>
      </c>
      <c r="J4357">
        <f>IF(B4357&gt;H4284,B4357-H4284,0)</f>
        <v>0</v>
      </c>
    </row>
    <row r="4358" spans="1:10">
      <c r="A4358">
        <v>72</v>
      </c>
      <c r="B4358">
        <v>-23.625</v>
      </c>
      <c r="C4358">
        <v>10</v>
      </c>
      <c r="D4358">
        <v>2000</v>
      </c>
      <c r="E4358">
        <v>37</v>
      </c>
      <c r="F4358">
        <f>I4358*[1]!wallScanRefl(B4358,G4284,H4284,I4284,K4284)+J4284</f>
        <v>38.994490452677013</v>
      </c>
      <c r="G4358">
        <f t="shared" si="93"/>
        <v>0.10751330177891234</v>
      </c>
      <c r="I4358">
        <f>IF(B4358&gt;H4284,EXP(-1.414*M4284*J4358),1)</f>
        <v>1</v>
      </c>
      <c r="J4358">
        <f>IF(B4358&gt;H4284,B4358-H4284,0)</f>
        <v>0</v>
      </c>
    </row>
    <row r="4359" spans="1:10">
      <c r="A4359">
        <v>73</v>
      </c>
      <c r="B4359">
        <v>-23.69</v>
      </c>
      <c r="C4359">
        <v>10</v>
      </c>
      <c r="D4359">
        <v>2000</v>
      </c>
      <c r="E4359">
        <v>42</v>
      </c>
      <c r="F4359">
        <f>I4359*[1]!wallScanRefl(B4359,G4284,H4284,I4284,K4284)+J4284</f>
        <v>38.994490452677013</v>
      </c>
      <c r="G4359">
        <f t="shared" si="93"/>
        <v>0.21507351521546728</v>
      </c>
      <c r="I4359">
        <f>IF(B4359&gt;H4284,EXP(-1.414*M4284*J4359),1)</f>
        <v>1</v>
      </c>
      <c r="J4359">
        <f>IF(B4359&gt;H4284,B4359-H4284,0)</f>
        <v>0</v>
      </c>
    </row>
    <row r="4360" spans="1:10">
      <c r="A4360">
        <v>74</v>
      </c>
      <c r="B4360">
        <v>-23.754999999999999</v>
      </c>
      <c r="C4360">
        <v>10</v>
      </c>
      <c r="D4360">
        <v>2000</v>
      </c>
      <c r="E4360">
        <v>35</v>
      </c>
      <c r="F4360">
        <f>I4360*[1]!wallScanRefl(B4360,G4284,H4284,I4284,K4284)+J4284</f>
        <v>38.994490452677013</v>
      </c>
      <c r="G4360">
        <f t="shared" si="93"/>
        <v>0.45588439932936597</v>
      </c>
      <c r="I4360">
        <f>IF(B4360&gt;H4284,EXP(-1.414*M4284*J4360),1)</f>
        <v>1</v>
      </c>
      <c r="J4360">
        <f>IF(B4360&gt;H4284,B4360-H4284,0)</f>
        <v>0</v>
      </c>
    </row>
    <row r="4361" spans="1:10">
      <c r="A4361">
        <v>75</v>
      </c>
      <c r="B4361">
        <v>-23.815000000000001</v>
      </c>
      <c r="C4361">
        <v>11</v>
      </c>
      <c r="D4361">
        <v>2000</v>
      </c>
      <c r="E4361">
        <v>29</v>
      </c>
      <c r="F4361">
        <f>I4361*[1]!wallScanRefl(B4361,G4284,H4284,I4284,K4284)+J4284</f>
        <v>38.994490452677013</v>
      </c>
      <c r="G4361">
        <f t="shared" si="93"/>
        <v>3.444477220987999</v>
      </c>
      <c r="I4361">
        <f>IF(B4361&gt;H4284,EXP(-1.414*M4284*J4361),1)</f>
        <v>1</v>
      </c>
      <c r="J4361">
        <f>IF(B4361&gt;H4284,B4361-H4284,0)</f>
        <v>0</v>
      </c>
    </row>
    <row r="4362" spans="1:10">
      <c r="A4362" t="s">
        <v>0</v>
      </c>
    </row>
    <row r="4363" spans="1:10">
      <c r="A4363" t="s">
        <v>0</v>
      </c>
    </row>
    <row r="4364" spans="1:10">
      <c r="A4364" t="s">
        <v>0</v>
      </c>
    </row>
    <row r="4365" spans="1:10">
      <c r="A4365" t="s">
        <v>0</v>
      </c>
    </row>
    <row r="4366" spans="1:10">
      <c r="A4366" t="s">
        <v>172</v>
      </c>
    </row>
    <row r="4367" spans="1:10">
      <c r="A4367" t="s">
        <v>2</v>
      </c>
    </row>
    <row r="4368" spans="1:10">
      <c r="A4368" t="s">
        <v>15</v>
      </c>
    </row>
    <row r="4369" spans="1:13">
      <c r="A4369" t="s">
        <v>4</v>
      </c>
    </row>
    <row r="4370" spans="1:13">
      <c r="A4370" t="s">
        <v>5</v>
      </c>
    </row>
    <row r="4371" spans="1:13">
      <c r="A4371" t="s">
        <v>6</v>
      </c>
    </row>
    <row r="4372" spans="1:13">
      <c r="A4372" t="s">
        <v>7</v>
      </c>
    </row>
    <row r="4373" spans="1:13">
      <c r="A4373" t="s">
        <v>173</v>
      </c>
    </row>
    <row r="4374" spans="1:13">
      <c r="A4374" t="s">
        <v>9</v>
      </c>
    </row>
    <row r="4375" spans="1:13">
      <c r="A4375" t="s">
        <v>10</v>
      </c>
      <c r="G4375" t="s">
        <v>159</v>
      </c>
      <c r="H4375" t="s">
        <v>160</v>
      </c>
      <c r="I4375" t="s">
        <v>161</v>
      </c>
      <c r="J4375" t="s">
        <v>162</v>
      </c>
      <c r="K4375" t="s">
        <v>109</v>
      </c>
      <c r="M4375" t="s">
        <v>163</v>
      </c>
    </row>
    <row r="4376" spans="1:13">
      <c r="A4376" t="s">
        <v>11</v>
      </c>
      <c r="G4376">
        <v>315.90262976583392</v>
      </c>
      <c r="H4376">
        <v>-21.054356719885885</v>
      </c>
      <c r="I4376">
        <v>0.65334605975774884</v>
      </c>
      <c r="J4376">
        <v>39.139223664220602</v>
      </c>
      <c r="K4376">
        <v>90</v>
      </c>
      <c r="M4376">
        <v>0.30822230989254179</v>
      </c>
    </row>
    <row r="4377" spans="1:13">
      <c r="A4377" t="s">
        <v>0</v>
      </c>
    </row>
    <row r="4378" spans="1:13">
      <c r="A4378" t="s">
        <v>130</v>
      </c>
      <c r="B4378" t="s">
        <v>123</v>
      </c>
      <c r="C4378" t="s">
        <v>112</v>
      </c>
      <c r="D4378" t="s">
        <v>129</v>
      </c>
      <c r="E4378" t="s">
        <v>128</v>
      </c>
      <c r="F4378" t="s">
        <v>164</v>
      </c>
      <c r="G4378" t="s">
        <v>165</v>
      </c>
      <c r="H4378" t="s">
        <v>166</v>
      </c>
      <c r="I4378" t="s">
        <v>167</v>
      </c>
      <c r="J4378" t="s">
        <v>157</v>
      </c>
    </row>
    <row r="4379" spans="1:13">
      <c r="A4379">
        <v>1</v>
      </c>
      <c r="B4379">
        <v>-18.989999999999998</v>
      </c>
      <c r="C4379">
        <v>11</v>
      </c>
      <c r="D4379">
        <v>2000</v>
      </c>
      <c r="E4379">
        <v>168</v>
      </c>
      <c r="F4379">
        <f>I4379*[1]!wallScanRefl(B4379,G4376,H4376,I4376,K4376)+J4376</f>
        <v>167.61405062349803</v>
      </c>
      <c r="G4379">
        <f>(F4379-E4379)^2/E4379</f>
        <v>8.8664834060868337E-4</v>
      </c>
      <c r="H4379">
        <f>SUM(G4379:G4453)/(COUNT(G4379:G4453)-4)</f>
        <v>1.507927005652949</v>
      </c>
      <c r="I4379">
        <f>IF(B4379&gt;H4376,EXP(-1.414*M4376*J4379),1)</f>
        <v>0.4066912233510393</v>
      </c>
      <c r="J4379">
        <f>IF(B4379&gt;H4376,B4379-H4376,0)</f>
        <v>2.0643567198858861</v>
      </c>
    </row>
    <row r="4380" spans="1:13">
      <c r="A4380">
        <v>2</v>
      </c>
      <c r="B4380">
        <v>-19.074999999999999</v>
      </c>
      <c r="C4380">
        <v>10</v>
      </c>
      <c r="D4380">
        <v>2000</v>
      </c>
      <c r="E4380">
        <v>166</v>
      </c>
      <c r="F4380">
        <f>I4380*[1]!wallScanRefl(B4380,G4376,H4376,I4376,K4376)+J4376</f>
        <v>172.46268629374416</v>
      </c>
      <c r="G4380">
        <f t="shared" ref="G4380:G4443" si="94">(F4380-E4380)^2/E4380</f>
        <v>0.25160430199607575</v>
      </c>
      <c r="I4380">
        <f>IF(B4380&gt;H4376,EXP(-1.414*M4376*J4380),1)</f>
        <v>0.42203973651106025</v>
      </c>
      <c r="J4380">
        <f>IF(B4380&gt;H4376,B4380-H4376,0)</f>
        <v>1.9793567198858852</v>
      </c>
    </row>
    <row r="4381" spans="1:13">
      <c r="A4381">
        <v>3</v>
      </c>
      <c r="B4381">
        <v>-19.135000000000002</v>
      </c>
      <c r="C4381">
        <v>10</v>
      </c>
      <c r="D4381">
        <v>2000</v>
      </c>
      <c r="E4381">
        <v>204</v>
      </c>
      <c r="F4381">
        <f>I4381*[1]!wallScanRefl(B4381,G4376,H4376,I4376,K4376)+J4376</f>
        <v>175.9950222181144</v>
      </c>
      <c r="G4381">
        <f t="shared" si="94"/>
        <v>3.8445038262936575</v>
      </c>
      <c r="I4381">
        <f>IF(B4381&gt;H4376,EXP(-1.414*M4376*J4381),1)</f>
        <v>0.43322146021810448</v>
      </c>
      <c r="J4381">
        <f>IF(B4381&gt;H4376,B4381-H4376,0)</f>
        <v>1.919356719885883</v>
      </c>
    </row>
    <row r="4382" spans="1:13">
      <c r="A4382">
        <v>4</v>
      </c>
      <c r="B4382">
        <v>-19.2</v>
      </c>
      <c r="C4382">
        <v>10</v>
      </c>
      <c r="D4382">
        <v>2000</v>
      </c>
      <c r="E4382">
        <v>221</v>
      </c>
      <c r="F4382">
        <f>I4382*[1]!wallScanRefl(B4382,G4376,H4376,I4376,K4376)+J4376</f>
        <v>179.92740751590745</v>
      </c>
      <c r="G4382">
        <f t="shared" si="94"/>
        <v>7.6332934541372666</v>
      </c>
      <c r="I4382">
        <f>IF(B4382&gt;H4376,EXP(-1.414*M4376*J4382),1)</f>
        <v>0.4456695531659472</v>
      </c>
      <c r="J4382">
        <f>IF(B4382&gt;H4376,B4382-H4376,0)</f>
        <v>1.8543567198858852</v>
      </c>
    </row>
    <row r="4383" spans="1:13">
      <c r="A4383">
        <v>5</v>
      </c>
      <c r="B4383">
        <v>-19.265000000000001</v>
      </c>
      <c r="C4383">
        <v>10</v>
      </c>
      <c r="D4383">
        <v>2000</v>
      </c>
      <c r="E4383">
        <v>182</v>
      </c>
      <c r="F4383">
        <f>I4383*[1]!wallScanRefl(B4383,G4376,H4376,I4376,K4376)+J4376</f>
        <v>183.97278513330792</v>
      </c>
      <c r="G4383">
        <f t="shared" si="94"/>
        <v>2.1383962539564611E-2</v>
      </c>
      <c r="I4383">
        <f>IF(B4383&gt;H4376,EXP(-1.414*M4376*J4383),1)</f>
        <v>0.45847532695896426</v>
      </c>
      <c r="J4383">
        <f>IF(B4383&gt;H4376,B4383-H4376,0)</f>
        <v>1.789356719885884</v>
      </c>
    </row>
    <row r="4384" spans="1:13">
      <c r="A4384">
        <v>6</v>
      </c>
      <c r="B4384">
        <v>-19.329999999999998</v>
      </c>
      <c r="C4384">
        <v>10</v>
      </c>
      <c r="D4384">
        <v>2000</v>
      </c>
      <c r="E4384">
        <v>175</v>
      </c>
      <c r="F4384">
        <f>I4384*[1]!wallScanRefl(B4384,G4376,H4376,I4376,K4376)+J4376</f>
        <v>188.13440176750385</v>
      </c>
      <c r="G4384">
        <f t="shared" si="94"/>
        <v>0.98578577022976088</v>
      </c>
      <c r="I4384">
        <f>IF(B4384&gt;H4376,EXP(-1.414*M4376*J4384),1)</f>
        <v>0.47164905912219679</v>
      </c>
      <c r="J4384">
        <f>IF(B4384&gt;H4376,B4384-H4376,0)</f>
        <v>1.7243567198858862</v>
      </c>
    </row>
    <row r="4385" spans="1:10">
      <c r="A4385">
        <v>7</v>
      </c>
      <c r="B4385">
        <v>-19.395</v>
      </c>
      <c r="C4385">
        <v>10</v>
      </c>
      <c r="D4385">
        <v>2000</v>
      </c>
      <c r="E4385">
        <v>194</v>
      </c>
      <c r="F4385">
        <f>I4385*[1]!wallScanRefl(B4385,G4376,H4376,I4376,K4376)+J4376</f>
        <v>192.41559740558793</v>
      </c>
      <c r="G4385">
        <f t="shared" si="94"/>
        <v>1.2939853511235538E-2</v>
      </c>
      <c r="I4385">
        <f>IF(B4385&gt;H4376,EXP(-1.414*M4376*J4385),1)</f>
        <v>0.48520132249289921</v>
      </c>
      <c r="J4385">
        <f>IF(B4385&gt;H4376,B4385-H4376,0)</f>
        <v>1.659356719885885</v>
      </c>
    </row>
    <row r="4386" spans="1:10">
      <c r="A4386">
        <v>8</v>
      </c>
      <c r="B4386">
        <v>-19.465</v>
      </c>
      <c r="C4386">
        <v>10</v>
      </c>
      <c r="D4386">
        <v>2000</v>
      </c>
      <c r="E4386">
        <v>197</v>
      </c>
      <c r="F4386">
        <f>I4386*[1]!wallScanRefl(B4386,G4376,H4376,I4376,K4376)+J4376</f>
        <v>197.16378942411157</v>
      </c>
      <c r="G4386">
        <f t="shared" si="94"/>
        <v>1.3617754035939004E-4</v>
      </c>
      <c r="I4386">
        <f>IF(B4386&gt;H4376,EXP(-1.414*M4376*J4386),1)</f>
        <v>0.50023187802212443</v>
      </c>
      <c r="J4386">
        <f>IF(B4386&gt;H4376,B4386-H4376,0)</f>
        <v>1.5893567198858847</v>
      </c>
    </row>
    <row r="4387" spans="1:10">
      <c r="A4387">
        <v>9</v>
      </c>
      <c r="B4387">
        <v>-19.53</v>
      </c>
      <c r="C4387">
        <v>10</v>
      </c>
      <c r="D4387">
        <v>2000</v>
      </c>
      <c r="E4387">
        <v>192</v>
      </c>
      <c r="F4387">
        <f>I4387*[1]!wallScanRefl(B4387,G4376,H4376,I4376,K4376)+J4376</f>
        <v>201.70443355940299</v>
      </c>
      <c r="G4387">
        <f t="shared" si="94"/>
        <v>0.49050015994201512</v>
      </c>
      <c r="I4387">
        <f>IF(B4387&gt;H4376,EXP(-1.414*M4376*J4387),1)</f>
        <v>0.51460543400884484</v>
      </c>
      <c r="J4387">
        <f>IF(B4387&gt;H4376,B4387-H4376,0)</f>
        <v>1.5243567198858834</v>
      </c>
    </row>
    <row r="4388" spans="1:10">
      <c r="A4388">
        <v>10</v>
      </c>
      <c r="B4388">
        <v>-19.59</v>
      </c>
      <c r="C4388">
        <v>11</v>
      </c>
      <c r="D4388">
        <v>2000</v>
      </c>
      <c r="E4388">
        <v>238</v>
      </c>
      <c r="F4388">
        <f>I4388*[1]!wallScanRefl(B4388,G4376,H4376,I4376,K4376)+J4376</f>
        <v>206.01151439603848</v>
      </c>
      <c r="G4388">
        <f t="shared" si="94"/>
        <v>4.2994252572893004</v>
      </c>
      <c r="I4388">
        <f>IF(B4388&gt;H4376,EXP(-1.414*M4376*J4388),1)</f>
        <v>0.52823963781344174</v>
      </c>
      <c r="J4388">
        <f>IF(B4388&gt;H4376,B4388-H4376,0)</f>
        <v>1.4643567198858847</v>
      </c>
    </row>
    <row r="4389" spans="1:10">
      <c r="A4389">
        <v>11</v>
      </c>
      <c r="B4389">
        <v>-19.66</v>
      </c>
      <c r="C4389">
        <v>11</v>
      </c>
      <c r="D4389">
        <v>2000</v>
      </c>
      <c r="E4389">
        <v>224</v>
      </c>
      <c r="F4389">
        <f>I4389*[1]!wallScanRefl(B4389,G4376,H4376,I4376,K4376)+J4376</f>
        <v>211.18088042176754</v>
      </c>
      <c r="G4389">
        <f t="shared" si="94"/>
        <v>0.73361529804028014</v>
      </c>
      <c r="I4389">
        <f>IF(B4389&gt;H4376,EXP(-1.414*M4376*J4389),1)</f>
        <v>0.54460343329548921</v>
      </c>
      <c r="J4389">
        <f>IF(B4389&gt;H4376,B4389-H4376,0)</f>
        <v>1.3943567198858844</v>
      </c>
    </row>
    <row r="4390" spans="1:10">
      <c r="A4390">
        <v>12</v>
      </c>
      <c r="B4390">
        <v>-19.72</v>
      </c>
      <c r="C4390">
        <v>10</v>
      </c>
      <c r="D4390">
        <v>2000</v>
      </c>
      <c r="E4390">
        <v>183</v>
      </c>
      <c r="F4390">
        <f>I4390*[1]!wallScanRefl(B4390,G4376,H4376,I4376,K4376)+J4376</f>
        <v>215.73903479810195</v>
      </c>
      <c r="G4390">
        <f t="shared" si="94"/>
        <v>5.8570732213733923</v>
      </c>
      <c r="I4390">
        <f>IF(B4390&gt;H4376,EXP(-1.414*M4376*J4390),1)</f>
        <v>0.55903241851702146</v>
      </c>
      <c r="J4390">
        <f>IF(B4390&gt;H4376,B4390-H4376,0)</f>
        <v>1.3343567198858857</v>
      </c>
    </row>
    <row r="4391" spans="1:10">
      <c r="A4391">
        <v>13</v>
      </c>
      <c r="B4391">
        <v>-19.785</v>
      </c>
      <c r="C4391">
        <v>10</v>
      </c>
      <c r="D4391">
        <v>2000</v>
      </c>
      <c r="E4391">
        <v>228</v>
      </c>
      <c r="F4391">
        <f>I4391*[1]!wallScanRefl(B4391,G4376,H4376,I4376,K4376)+J4376</f>
        <v>220.81341606827129</v>
      </c>
      <c r="G4391">
        <f t="shared" si="94"/>
        <v>0.22652187985868955</v>
      </c>
      <c r="I4391">
        <f>IF(B4391&gt;H4376,EXP(-1.414*M4376*J4391),1)</f>
        <v>0.57509553668077584</v>
      </c>
      <c r="J4391">
        <f>IF(B4391&gt;H4376,B4391-H4376,0)</f>
        <v>1.2693567198858844</v>
      </c>
    </row>
    <row r="4392" spans="1:10">
      <c r="A4392">
        <v>14</v>
      </c>
      <c r="B4392">
        <v>-19.850000000000001</v>
      </c>
      <c r="C4392">
        <v>10</v>
      </c>
      <c r="D4392">
        <v>2000</v>
      </c>
      <c r="E4392">
        <v>219</v>
      </c>
      <c r="F4392">
        <f>I4392*[1]!wallScanRefl(B4392,G4376,H4376,I4376,K4376)+J4376</f>
        <v>226.0336035265091</v>
      </c>
      <c r="G4392">
        <f t="shared" si="94"/>
        <v>0.2258976190325169</v>
      </c>
      <c r="I4392">
        <f>IF(B4392&gt;H4376,EXP(-1.414*M4376*J4392),1)</f>
        <v>0.59162020905247259</v>
      </c>
      <c r="J4392">
        <f>IF(B4392&gt;H4376,B4392-H4376,0)</f>
        <v>1.2043567198858831</v>
      </c>
    </row>
    <row r="4393" spans="1:10">
      <c r="A4393">
        <v>15</v>
      </c>
      <c r="B4393">
        <v>-19.914999999999999</v>
      </c>
      <c r="C4393">
        <v>10</v>
      </c>
      <c r="D4393">
        <v>2000</v>
      </c>
      <c r="E4393">
        <v>217</v>
      </c>
      <c r="F4393">
        <f>I4393*[1]!wallScanRefl(B4393,G4376,H4376,I4376,K4376)+J4376</f>
        <v>231.40378673669437</v>
      </c>
      <c r="G4393">
        <f t="shared" si="94"/>
        <v>0.95607867445240868</v>
      </c>
      <c r="I4393">
        <f>IF(B4393&gt;H4376,EXP(-1.414*M4376*J4393),1)</f>
        <v>0.60861969783218284</v>
      </c>
      <c r="J4393">
        <f>IF(B4393&gt;H4376,B4393-H4376,0)</f>
        <v>1.1393567198858854</v>
      </c>
    </row>
    <row r="4394" spans="1:10">
      <c r="A4394">
        <v>16</v>
      </c>
      <c r="B4394">
        <v>-19.984999999999999</v>
      </c>
      <c r="C4394">
        <v>10</v>
      </c>
      <c r="D4394">
        <v>2000</v>
      </c>
      <c r="E4394">
        <v>211</v>
      </c>
      <c r="F4394">
        <f>I4394*[1]!wallScanRefl(B4394,G4376,H4376,I4376,K4376)+J4376</f>
        <v>237.35975399728517</v>
      </c>
      <c r="G4394">
        <f t="shared" si="94"/>
        <v>3.2930646009355042</v>
      </c>
      <c r="I4394">
        <f>IF(B4394&gt;H4376,EXP(-1.414*M4376*J4394),1)</f>
        <v>0.6274735049847403</v>
      </c>
      <c r="J4394">
        <f>IF(B4394&gt;H4376,B4394-H4376,0)</f>
        <v>1.0693567198858851</v>
      </c>
    </row>
    <row r="4395" spans="1:10">
      <c r="A4395">
        <v>17</v>
      </c>
      <c r="B4395">
        <v>-20.045000000000002</v>
      </c>
      <c r="C4395">
        <v>10</v>
      </c>
      <c r="D4395">
        <v>2000</v>
      </c>
      <c r="E4395">
        <v>239</v>
      </c>
      <c r="F4395">
        <f>I4395*[1]!wallScanRefl(B4395,G4376,H4376,I4376,K4376)+J4376</f>
        <v>242.61150403762764</v>
      </c>
      <c r="G4395">
        <f t="shared" si="94"/>
        <v>5.457306030878973E-2</v>
      </c>
      <c r="I4395">
        <f>IF(B4395&gt;H4376,EXP(-1.414*M4376*J4395),1)</f>
        <v>0.64409808973174099</v>
      </c>
      <c r="J4395">
        <f>IF(B4395&gt;H4376,B4395-H4376,0)</f>
        <v>1.0093567198858828</v>
      </c>
    </row>
    <row r="4396" spans="1:10">
      <c r="A4396">
        <v>18</v>
      </c>
      <c r="B4396">
        <v>-20.114999999999998</v>
      </c>
      <c r="C4396">
        <v>11</v>
      </c>
      <c r="D4396">
        <v>2000</v>
      </c>
      <c r="E4396">
        <v>264</v>
      </c>
      <c r="F4396">
        <f>I4396*[1]!wallScanRefl(B4396,G4376,H4376,I4376,K4376)+J4376</f>
        <v>248.91466370977631</v>
      </c>
      <c r="G4396">
        <f t="shared" si="94"/>
        <v>0.86199761738310587</v>
      </c>
      <c r="I4396">
        <f>IF(B4396&gt;H4376,EXP(-1.414*M4376*J4396),1)</f>
        <v>0.66405094570138246</v>
      </c>
      <c r="J4396">
        <f>IF(B4396&gt;H4376,B4396-H4376,0)</f>
        <v>0.93935671988588609</v>
      </c>
    </row>
    <row r="4397" spans="1:10">
      <c r="A4397">
        <v>19</v>
      </c>
      <c r="B4397">
        <v>-20.175000000000001</v>
      </c>
      <c r="C4397">
        <v>10</v>
      </c>
      <c r="D4397">
        <v>2000</v>
      </c>
      <c r="E4397">
        <v>221</v>
      </c>
      <c r="F4397">
        <f>I4397*[1]!wallScanRefl(B4397,G4376,H4376,I4376,K4376)+J4376</f>
        <v>254.47255508394917</v>
      </c>
      <c r="G4397">
        <f t="shared" si="94"/>
        <v>5.069737302479691</v>
      </c>
      <c r="I4397">
        <f>IF(B4397&gt;H4376,EXP(-1.414*M4376*J4397),1)</f>
        <v>0.68164463075013537</v>
      </c>
      <c r="J4397">
        <f>IF(B4397&gt;H4376,B4397-H4376,0)</f>
        <v>0.87935671988588382</v>
      </c>
    </row>
    <row r="4398" spans="1:10">
      <c r="A4398">
        <v>20</v>
      </c>
      <c r="B4398">
        <v>-20.245000000000001</v>
      </c>
      <c r="C4398">
        <v>10</v>
      </c>
      <c r="D4398">
        <v>2000</v>
      </c>
      <c r="E4398">
        <v>279</v>
      </c>
      <c r="F4398">
        <f>I4398*[1]!wallScanRefl(B4398,G4376,H4376,I4376,K4376)+J4376</f>
        <v>261.14314612555677</v>
      </c>
      <c r="G4398">
        <f t="shared" si="94"/>
        <v>1.1428932985420008</v>
      </c>
      <c r="I4398">
        <f>IF(B4398&gt;H4376,EXP(-1.414*M4376*J4398),1)</f>
        <v>0.70276060261321305</v>
      </c>
      <c r="J4398">
        <f>IF(B4398&gt;H4376,B4398-H4376,0)</f>
        <v>0.80935671988588354</v>
      </c>
    </row>
    <row r="4399" spans="1:10">
      <c r="A4399">
        <v>21</v>
      </c>
      <c r="B4399">
        <v>-20.309999999999999</v>
      </c>
      <c r="C4399">
        <v>10</v>
      </c>
      <c r="D4399">
        <v>2000</v>
      </c>
      <c r="E4399">
        <v>252</v>
      </c>
      <c r="F4399">
        <f>I4399*[1]!wallScanRefl(B4399,G4376,H4376,I4376,K4376)+J4376</f>
        <v>267.52215943711599</v>
      </c>
      <c r="G4399">
        <f t="shared" si="94"/>
        <v>0.95610092694940052</v>
      </c>
      <c r="I4399">
        <f>IF(B4399&gt;H4376,EXP(-1.414*M4376*J4399),1)</f>
        <v>0.72295357573372077</v>
      </c>
      <c r="J4399">
        <f>IF(B4399&gt;H4376,B4399-H4376,0)</f>
        <v>0.74435671988588581</v>
      </c>
    </row>
    <row r="4400" spans="1:10">
      <c r="A4400">
        <v>22</v>
      </c>
      <c r="B4400">
        <v>-20.37</v>
      </c>
      <c r="C4400">
        <v>10</v>
      </c>
      <c r="D4400">
        <v>2000</v>
      </c>
      <c r="E4400">
        <v>244</v>
      </c>
      <c r="F4400">
        <f>I4400*[1]!wallScanRefl(B4400,G4376,H4376,I4376,K4376)+J4376</f>
        <v>273.57304675006742</v>
      </c>
      <c r="G4400">
        <f t="shared" si="94"/>
        <v>3.5842831724658732</v>
      </c>
      <c r="I4400">
        <f>IF(B4400&gt;H4376,EXP(-1.414*M4376*J4400),1)</f>
        <v>0.7421078553845003</v>
      </c>
      <c r="J4400">
        <f>IF(B4400&gt;H4376,B4400-H4376,0)</f>
        <v>0.68435671988588354</v>
      </c>
    </row>
    <row r="4401" spans="1:10">
      <c r="A4401">
        <v>23</v>
      </c>
      <c r="B4401">
        <v>-20.440000000000001</v>
      </c>
      <c r="C4401">
        <v>11</v>
      </c>
      <c r="D4401">
        <v>2000</v>
      </c>
      <c r="E4401">
        <v>280</v>
      </c>
      <c r="F4401">
        <f>I4401*[1]!wallScanRefl(B4401,G4376,H4376,I4376,K4376)+J4376</f>
        <v>280.83533238794706</v>
      </c>
      <c r="G4401">
        <f t="shared" si="94"/>
        <v>2.4920721369762187E-3</v>
      </c>
      <c r="I4401">
        <f>IF(B4401&gt;H4376,EXP(-1.414*M4376*J4401),1)</f>
        <v>0.76509685564468455</v>
      </c>
      <c r="J4401">
        <f>IF(B4401&gt;H4376,B4401-H4376,0)</f>
        <v>0.61435671988588325</v>
      </c>
    </row>
    <row r="4402" spans="1:10">
      <c r="A4402">
        <v>24</v>
      </c>
      <c r="B4402">
        <v>-20.51</v>
      </c>
      <c r="C4402">
        <v>10</v>
      </c>
      <c r="D4402">
        <v>2000</v>
      </c>
      <c r="E4402">
        <v>333</v>
      </c>
      <c r="F4402">
        <f>I4402*[1]!wallScanRefl(B4402,G4376,H4376,I4376,K4376)+J4376</f>
        <v>288.3225889450905</v>
      </c>
      <c r="G4402">
        <f t="shared" si="94"/>
        <v>5.9942073830911395</v>
      </c>
      <c r="I4402">
        <f>IF(B4402&gt;H4376,EXP(-1.414*M4376*J4402),1)</f>
        <v>0.78879800863189919</v>
      </c>
      <c r="J4402">
        <f>IF(B4402&gt;H4376,B4402-H4376,0)</f>
        <v>0.54435671988588297</v>
      </c>
    </row>
    <row r="4403" spans="1:10">
      <c r="A4403">
        <v>25</v>
      </c>
      <c r="B4403">
        <v>-20.57</v>
      </c>
      <c r="C4403">
        <v>10</v>
      </c>
      <c r="D4403">
        <v>2000</v>
      </c>
      <c r="E4403">
        <v>300</v>
      </c>
      <c r="F4403">
        <f>I4403*[1]!wallScanRefl(B4403,G4376,H4376,I4376,K4376)+J4376</f>
        <v>294.9245728388251</v>
      </c>
      <c r="G4403">
        <f t="shared" si="94"/>
        <v>8.5866536227973023E-2</v>
      </c>
      <c r="I4403">
        <f>IF(B4403&gt;H4376,EXP(-1.414*M4376*J4403),1)</f>
        <v>0.80969680234763475</v>
      </c>
      <c r="J4403">
        <f>IF(B4403&gt;H4376,B4403-H4376,0)</f>
        <v>0.48435671988588425</v>
      </c>
    </row>
    <row r="4404" spans="1:10">
      <c r="A4404">
        <v>26</v>
      </c>
      <c r="B4404">
        <v>-20.635000000000002</v>
      </c>
      <c r="C4404">
        <v>10</v>
      </c>
      <c r="D4404">
        <v>2000</v>
      </c>
      <c r="E4404">
        <v>316</v>
      </c>
      <c r="F4404">
        <f>I4404*[1]!wallScanRefl(B4404,G4376,H4376,I4376,K4376)+J4376</f>
        <v>301.15405208412074</v>
      </c>
      <c r="G4404">
        <f t="shared" si="94"/>
        <v>0.6974752200031642</v>
      </c>
      <c r="I4404">
        <f>IF(B4404&gt;H4376,EXP(-1.414*M4376*J4404),1)</f>
        <v>0.83296245740110475</v>
      </c>
      <c r="J4404">
        <f>IF(B4404&gt;H4376,B4404-H4376,0)</f>
        <v>0.41935671988588297</v>
      </c>
    </row>
    <row r="4405" spans="1:10">
      <c r="A4405">
        <v>27</v>
      </c>
      <c r="B4405">
        <v>-20.704999999999998</v>
      </c>
      <c r="C4405">
        <v>11</v>
      </c>
      <c r="D4405">
        <v>2000</v>
      </c>
      <c r="E4405">
        <v>291</v>
      </c>
      <c r="F4405">
        <f>I4405*[1]!wallScanRefl(B4405,G4376,H4376,I4376,K4376)+J4376</f>
        <v>302.36370249794436</v>
      </c>
      <c r="G4405">
        <f t="shared" si="94"/>
        <v>0.44375853766937068</v>
      </c>
      <c r="I4405">
        <f>IF(B4405&gt;H4376,EXP(-1.414*M4376*J4405),1)</f>
        <v>0.858765949455498</v>
      </c>
      <c r="J4405">
        <f>IF(B4405&gt;H4376,B4405-H4376,0)</f>
        <v>0.34935671988588624</v>
      </c>
    </row>
    <row r="4406" spans="1:10">
      <c r="A4406">
        <v>28</v>
      </c>
      <c r="B4406">
        <v>-20.765000000000001</v>
      </c>
      <c r="C4406">
        <v>10</v>
      </c>
      <c r="D4406">
        <v>2000</v>
      </c>
      <c r="E4406">
        <v>326</v>
      </c>
      <c r="F4406">
        <f>I4406*[1]!wallScanRefl(B4406,G4376,H4376,I4376,K4376)+J4376</f>
        <v>298.17198896498905</v>
      </c>
      <c r="G4406">
        <f t="shared" si="94"/>
        <v>2.3754545955972115</v>
      </c>
      <c r="I4406">
        <f>IF(B4406&gt;H4376,EXP(-1.414*M4376*J4406),1)</f>
        <v>0.88151850743786042</v>
      </c>
      <c r="J4406">
        <f>IF(B4406&gt;H4376,B4406-H4376,0)</f>
        <v>0.28935671988588396</v>
      </c>
    </row>
    <row r="4407" spans="1:10">
      <c r="A4407">
        <v>29</v>
      </c>
      <c r="B4407">
        <v>-20.83</v>
      </c>
      <c r="C4407">
        <v>11</v>
      </c>
      <c r="D4407">
        <v>2000</v>
      </c>
      <c r="E4407">
        <v>326</v>
      </c>
      <c r="F4407">
        <f>I4407*[1]!wallScanRefl(B4407,G4376,H4376,I4376,K4376)+J4376</f>
        <v>287.71836483695586</v>
      </c>
      <c r="G4407">
        <f t="shared" si="94"/>
        <v>4.4953484379031217</v>
      </c>
      <c r="I4407">
        <f>IF(B4407&gt;H4376,EXP(-1.414*M4376*J4407),1)</f>
        <v>0.9068478720319082</v>
      </c>
      <c r="J4407">
        <f>IF(B4407&gt;H4376,B4407-H4376,0)</f>
        <v>0.22435671988588624</v>
      </c>
    </row>
    <row r="4408" spans="1:10">
      <c r="A4408">
        <v>30</v>
      </c>
      <c r="B4408">
        <v>-20.895</v>
      </c>
      <c r="C4408">
        <v>10</v>
      </c>
      <c r="D4408">
        <v>2000</v>
      </c>
      <c r="E4408">
        <v>263</v>
      </c>
      <c r="F4408">
        <f>I4408*[1]!wallScanRefl(B4408,G4376,H4376,I4376,K4376)+J4376</f>
        <v>270.61620598108772</v>
      </c>
      <c r="G4408">
        <f t="shared" si="94"/>
        <v>0.22055738991010002</v>
      </c>
      <c r="I4408">
        <f>IF(B4408&gt;H4376,EXP(-1.414*M4376*J4408),1)</f>
        <v>0.93290504518054229</v>
      </c>
      <c r="J4408">
        <f>IF(B4408&gt;H4376,B4408-H4376,0)</f>
        <v>0.15935671988588496</v>
      </c>
    </row>
    <row r="4409" spans="1:10">
      <c r="A4409">
        <v>31</v>
      </c>
      <c r="B4409">
        <v>-20.96</v>
      </c>
      <c r="C4409">
        <v>10</v>
      </c>
      <c r="D4409">
        <v>2000</v>
      </c>
      <c r="E4409">
        <v>253</v>
      </c>
      <c r="F4409">
        <f>I4409*[1]!wallScanRefl(B4409,G4376,H4376,I4376,K4376)+J4376</f>
        <v>246.32443731863182</v>
      </c>
      <c r="G4409">
        <f t="shared" si="94"/>
        <v>0.17613888186907306</v>
      </c>
      <c r="I4409">
        <f>IF(B4409&gt;H4376,EXP(-1.414*M4376*J4409),1)</f>
        <v>0.95971093957938636</v>
      </c>
      <c r="J4409">
        <f>IF(B4409&gt;H4376,B4409-H4376,0)</f>
        <v>9.4356719885883678E-2</v>
      </c>
    </row>
    <row r="4410" spans="1:10">
      <c r="A4410">
        <v>32</v>
      </c>
      <c r="B4410">
        <v>-21.024999999999999</v>
      </c>
      <c r="C4410">
        <v>11</v>
      </c>
      <c r="D4410">
        <v>2000</v>
      </c>
      <c r="E4410">
        <v>197</v>
      </c>
      <c r="F4410">
        <f>I4410*[1]!wallScanRefl(B4410,G4376,H4376,I4376,K4376)+J4376</f>
        <v>214.27156206589265</v>
      </c>
      <c r="G4410">
        <f t="shared" si="94"/>
        <v>1.5142480009948327</v>
      </c>
      <c r="I4410">
        <f>IF(B4410&gt;H4376,EXP(-1.414*M4376*J4410),1)</f>
        <v>0.98728706882499495</v>
      </c>
      <c r="J4410">
        <f>IF(B4410&gt;H4376,B4410-H4376,0)</f>
        <v>2.9356719885885951E-2</v>
      </c>
    </row>
    <row r="4411" spans="1:10">
      <c r="A4411">
        <v>33</v>
      </c>
      <c r="B4411">
        <v>-21.085000000000001</v>
      </c>
      <c r="C4411">
        <v>10</v>
      </c>
      <c r="D4411">
        <v>2000</v>
      </c>
      <c r="E4411">
        <v>177</v>
      </c>
      <c r="F4411">
        <f>I4411*[1]!wallScanRefl(B4411,G4376,H4376,I4376,K4376)+J4376</f>
        <v>176.83178691158733</v>
      </c>
      <c r="G4411">
        <f t="shared" si="94"/>
        <v>1.5986239047078511E-4</v>
      </c>
      <c r="I4411">
        <f>IF(B4411&gt;H4376,EXP(-1.414*M4376*J4411),1)</f>
        <v>1</v>
      </c>
      <c r="J4411">
        <f>IF(B4411&gt;H4376,B4411-H4376,0)</f>
        <v>0</v>
      </c>
    </row>
    <row r="4412" spans="1:10">
      <c r="A4412">
        <v>34</v>
      </c>
      <c r="B4412">
        <v>-21.155000000000001</v>
      </c>
      <c r="C4412">
        <v>10</v>
      </c>
      <c r="D4412">
        <v>2000</v>
      </c>
      <c r="E4412">
        <v>123</v>
      </c>
      <c r="F4412">
        <f>I4412*[1]!wallScanRefl(B4412,G4376,H4376,I4376,K4376)+J4376</f>
        <v>135.76743391166636</v>
      </c>
      <c r="G4412">
        <f t="shared" si="94"/>
        <v>1.3252631600712856</v>
      </c>
      <c r="I4412">
        <f>IF(B4412&gt;H4376,EXP(-1.414*M4376*J4412),1)</f>
        <v>1</v>
      </c>
      <c r="J4412">
        <f>IF(B4412&gt;H4376,B4412-H4376,0)</f>
        <v>0</v>
      </c>
    </row>
    <row r="4413" spans="1:10">
      <c r="A4413">
        <v>35</v>
      </c>
      <c r="B4413">
        <v>-21.225000000000001</v>
      </c>
      <c r="C4413">
        <v>10</v>
      </c>
      <c r="D4413">
        <v>2000</v>
      </c>
      <c r="E4413">
        <v>110</v>
      </c>
      <c r="F4413">
        <f>I4413*[1]!wallScanRefl(B4413,G4376,H4376,I4376,K4376)+J4376</f>
        <v>101.9556648608351</v>
      </c>
      <c r="G4413">
        <f t="shared" si="94"/>
        <v>0.58828479846548343</v>
      </c>
      <c r="I4413">
        <f>IF(B4413&gt;H4376,EXP(-1.414*M4376*J4413),1)</f>
        <v>1</v>
      </c>
      <c r="J4413">
        <f>IF(B4413&gt;H4376,B4413-H4376,0)</f>
        <v>0</v>
      </c>
    </row>
    <row r="4414" spans="1:10">
      <c r="A4414">
        <v>36</v>
      </c>
      <c r="B4414">
        <v>-21.28</v>
      </c>
      <c r="C4414">
        <v>11</v>
      </c>
      <c r="D4414">
        <v>2000</v>
      </c>
      <c r="E4414">
        <v>77</v>
      </c>
      <c r="F4414">
        <f>I4414*[1]!wallScanRefl(B4414,G4376,H4376,I4376,K4376)+J4376</f>
        <v>80.477184550487451</v>
      </c>
      <c r="G4414">
        <f t="shared" si="94"/>
        <v>0.15702353763829369</v>
      </c>
      <c r="I4414">
        <f>IF(B4414&gt;H4376,EXP(-1.414*M4376*J4414),1)</f>
        <v>1</v>
      </c>
      <c r="J4414">
        <f>IF(B4414&gt;H4376,B4414-H4376,0)</f>
        <v>0</v>
      </c>
    </row>
    <row r="4415" spans="1:10">
      <c r="A4415">
        <v>37</v>
      </c>
      <c r="B4415">
        <v>-21.344999999999999</v>
      </c>
      <c r="C4415">
        <v>10</v>
      </c>
      <c r="D4415">
        <v>2000</v>
      </c>
      <c r="E4415">
        <v>65</v>
      </c>
      <c r="F4415">
        <f>I4415*[1]!wallScanRefl(B4415,G4376,H4376,I4376,K4376)+J4376</f>
        <v>60.865990777701271</v>
      </c>
      <c r="G4415">
        <f t="shared" si="94"/>
        <v>0.26292357307770686</v>
      </c>
      <c r="I4415">
        <f>IF(B4415&gt;H4376,EXP(-1.414*M4376*J4415),1)</f>
        <v>1</v>
      </c>
      <c r="J4415">
        <f>IF(B4415&gt;H4376,B4415-H4376,0)</f>
        <v>0</v>
      </c>
    </row>
    <row r="4416" spans="1:10">
      <c r="A4416">
        <v>38</v>
      </c>
      <c r="B4416">
        <v>-21.414999999999999</v>
      </c>
      <c r="C4416">
        <v>10</v>
      </c>
      <c r="D4416">
        <v>2000</v>
      </c>
      <c r="E4416">
        <v>51</v>
      </c>
      <c r="F4416">
        <f>I4416*[1]!wallScanRefl(B4416,G4376,H4376,I4376,K4376)+J4376</f>
        <v>46.73980673154184</v>
      </c>
      <c r="G4416">
        <f t="shared" si="94"/>
        <v>0.35586758205129843</v>
      </c>
      <c r="I4416">
        <f>IF(B4416&gt;H4376,EXP(-1.414*M4376*J4416),1)</f>
        <v>1</v>
      </c>
      <c r="J4416">
        <f>IF(B4416&gt;H4376,B4416-H4376,0)</f>
        <v>0</v>
      </c>
    </row>
    <row r="4417" spans="1:10">
      <c r="A4417">
        <v>39</v>
      </c>
      <c r="B4417">
        <v>-21.475000000000001</v>
      </c>
      <c r="C4417">
        <v>10</v>
      </c>
      <c r="D4417">
        <v>2000</v>
      </c>
      <c r="E4417">
        <v>51</v>
      </c>
      <c r="F4417">
        <f>I4417*[1]!wallScanRefl(B4417,G4376,H4376,I4376,K4376)+J4376</f>
        <v>40.404113753496887</v>
      </c>
      <c r="G4417">
        <f t="shared" si="94"/>
        <v>2.2014275558594867</v>
      </c>
      <c r="I4417">
        <f>IF(B4417&gt;H4376,EXP(-1.414*M4376*J4417),1)</f>
        <v>1</v>
      </c>
      <c r="J4417">
        <f>IF(B4417&gt;H4376,B4417-H4376,0)</f>
        <v>0</v>
      </c>
    </row>
    <row r="4418" spans="1:10">
      <c r="A4418">
        <v>40</v>
      </c>
      <c r="B4418">
        <v>-21.545000000000002</v>
      </c>
      <c r="C4418">
        <v>10</v>
      </c>
      <c r="D4418">
        <v>2000</v>
      </c>
      <c r="E4418">
        <v>58</v>
      </c>
      <c r="F4418">
        <f>I4418*[1]!wallScanRefl(B4418,G4376,H4376,I4376,K4376)+J4376</f>
        <v>39.139223664220602</v>
      </c>
      <c r="G4418">
        <f t="shared" si="94"/>
        <v>6.1332566204878649</v>
      </c>
      <c r="I4418">
        <f>IF(B4418&gt;H4376,EXP(-1.414*M4376*J4418),1)</f>
        <v>1</v>
      </c>
      <c r="J4418">
        <f>IF(B4418&gt;H4376,B4418-H4376,0)</f>
        <v>0</v>
      </c>
    </row>
    <row r="4419" spans="1:10">
      <c r="A4419">
        <v>41</v>
      </c>
      <c r="B4419">
        <v>-21.61</v>
      </c>
      <c r="C4419">
        <v>10</v>
      </c>
      <c r="D4419">
        <v>2000</v>
      </c>
      <c r="E4419">
        <v>50</v>
      </c>
      <c r="F4419">
        <f>I4419*[1]!wallScanRefl(B4419,G4376,H4376,I4376,K4376)+J4376</f>
        <v>39.139223664220602</v>
      </c>
      <c r="G4419">
        <f t="shared" si="94"/>
        <v>2.3591292523165155</v>
      </c>
      <c r="I4419">
        <f>IF(B4419&gt;H4376,EXP(-1.414*M4376*J4419),1)</f>
        <v>1</v>
      </c>
      <c r="J4419">
        <f>IF(B4419&gt;H4376,B4419-H4376,0)</f>
        <v>0</v>
      </c>
    </row>
    <row r="4420" spans="1:10">
      <c r="A4420">
        <v>42</v>
      </c>
      <c r="B4420">
        <v>-21.675000000000001</v>
      </c>
      <c r="C4420">
        <v>11</v>
      </c>
      <c r="D4420">
        <v>2000</v>
      </c>
      <c r="E4420">
        <v>51</v>
      </c>
      <c r="F4420">
        <f>I4420*[1]!wallScanRefl(B4420,G4376,H4376,I4376,K4376)+J4376</f>
        <v>39.139223664220602</v>
      </c>
      <c r="G4420">
        <f t="shared" si="94"/>
        <v>2.7583924566153839</v>
      </c>
      <c r="I4420">
        <f>IF(B4420&gt;H4376,EXP(-1.414*M4376*J4420),1)</f>
        <v>1</v>
      </c>
      <c r="J4420">
        <f>IF(B4420&gt;H4376,B4420-H4376,0)</f>
        <v>0</v>
      </c>
    </row>
    <row r="4421" spans="1:10">
      <c r="A4421">
        <v>43</v>
      </c>
      <c r="B4421">
        <v>-21.734999999999999</v>
      </c>
      <c r="C4421">
        <v>11</v>
      </c>
      <c r="D4421">
        <v>2000</v>
      </c>
      <c r="E4421">
        <v>42</v>
      </c>
      <c r="F4421">
        <f>I4421*[1]!wallScanRefl(B4421,G4376,H4376,I4376,K4376)+J4376</f>
        <v>39.139223664220602</v>
      </c>
      <c r="G4421">
        <f t="shared" si="94"/>
        <v>0.19485812484179529</v>
      </c>
      <c r="I4421">
        <f>IF(B4421&gt;H4376,EXP(-1.414*M4376*J4421),1)</f>
        <v>1</v>
      </c>
      <c r="J4421">
        <f>IF(B4421&gt;H4376,B4421-H4376,0)</f>
        <v>0</v>
      </c>
    </row>
    <row r="4422" spans="1:10">
      <c r="A4422">
        <v>44</v>
      </c>
      <c r="B4422">
        <v>-21.805</v>
      </c>
      <c r="C4422">
        <v>10</v>
      </c>
      <c r="D4422">
        <v>2000</v>
      </c>
      <c r="E4422">
        <v>49</v>
      </c>
      <c r="F4422">
        <f>I4422*[1]!wallScanRefl(B4422,G4376,H4376,I4376,K4376)+J4376</f>
        <v>39.139223664220602</v>
      </c>
      <c r="G4422">
        <f t="shared" si="94"/>
        <v>1.9843859172299383</v>
      </c>
      <c r="I4422">
        <f>IF(B4422&gt;H4376,EXP(-1.414*M4376*J4422),1)</f>
        <v>1</v>
      </c>
      <c r="J4422">
        <f>IF(B4422&gt;H4376,B4422-H4376,0)</f>
        <v>0</v>
      </c>
    </row>
    <row r="4423" spans="1:10">
      <c r="A4423">
        <v>45</v>
      </c>
      <c r="B4423">
        <v>-21.875</v>
      </c>
      <c r="C4423">
        <v>10</v>
      </c>
      <c r="D4423">
        <v>2000</v>
      </c>
      <c r="E4423">
        <v>38</v>
      </c>
      <c r="F4423">
        <f>I4423*[1]!wallScanRefl(B4423,G4376,H4376,I4376,K4376)+J4376</f>
        <v>39.139223664220602</v>
      </c>
      <c r="G4423">
        <f t="shared" si="94"/>
        <v>3.4153435713689839E-2</v>
      </c>
      <c r="I4423">
        <f>IF(B4423&gt;H4376,EXP(-1.414*M4376*J4423),1)</f>
        <v>1</v>
      </c>
      <c r="J4423">
        <f>IF(B4423&gt;H4376,B4423-H4376,0)</f>
        <v>0</v>
      </c>
    </row>
    <row r="4424" spans="1:10">
      <c r="A4424">
        <v>46</v>
      </c>
      <c r="B4424">
        <v>-21.93</v>
      </c>
      <c r="C4424">
        <v>10</v>
      </c>
      <c r="D4424">
        <v>2000</v>
      </c>
      <c r="E4424">
        <v>32</v>
      </c>
      <c r="F4424">
        <f>I4424*[1]!wallScanRefl(B4424,G4376,H4376,I4376,K4376)+J4376</f>
        <v>39.139223664220602</v>
      </c>
      <c r="G4424">
        <f t="shared" si="94"/>
        <v>1.5927660789927323</v>
      </c>
      <c r="I4424">
        <f>IF(B4424&gt;H4376,EXP(-1.414*M4376*J4424),1)</f>
        <v>1</v>
      </c>
      <c r="J4424">
        <f>IF(B4424&gt;H4376,B4424-H4376,0)</f>
        <v>0</v>
      </c>
    </row>
    <row r="4425" spans="1:10">
      <c r="A4425">
        <v>47</v>
      </c>
      <c r="B4425">
        <v>-21.995000000000001</v>
      </c>
      <c r="C4425">
        <v>10</v>
      </c>
      <c r="D4425">
        <v>2000</v>
      </c>
      <c r="E4425">
        <v>42</v>
      </c>
      <c r="F4425">
        <f>I4425*[1]!wallScanRefl(B4425,G4376,H4376,I4376,K4376)+J4376</f>
        <v>39.139223664220602</v>
      </c>
      <c r="G4425">
        <f t="shared" si="94"/>
        <v>0.19485812484179529</v>
      </c>
      <c r="I4425">
        <f>IF(B4425&gt;H4376,EXP(-1.414*M4376*J4425),1)</f>
        <v>1</v>
      </c>
      <c r="J4425">
        <f>IF(B4425&gt;H4376,B4425-H4376,0)</f>
        <v>0</v>
      </c>
    </row>
    <row r="4426" spans="1:10">
      <c r="A4426">
        <v>48</v>
      </c>
      <c r="B4426">
        <v>-22.07</v>
      </c>
      <c r="C4426">
        <v>10</v>
      </c>
      <c r="D4426">
        <v>2000</v>
      </c>
      <c r="E4426">
        <v>51</v>
      </c>
      <c r="F4426">
        <f>I4426*[1]!wallScanRefl(B4426,G4376,H4376,I4376,K4376)+J4376</f>
        <v>39.139223664220602</v>
      </c>
      <c r="G4426">
        <f t="shared" si="94"/>
        <v>2.7583924566153839</v>
      </c>
      <c r="I4426">
        <f>IF(B4426&gt;H4376,EXP(-1.414*M4376*J4426),1)</f>
        <v>1</v>
      </c>
      <c r="J4426">
        <f>IF(B4426&gt;H4376,B4426-H4376,0)</f>
        <v>0</v>
      </c>
    </row>
    <row r="4427" spans="1:10">
      <c r="A4427">
        <v>49</v>
      </c>
      <c r="B4427">
        <v>-22.135000000000002</v>
      </c>
      <c r="C4427">
        <v>10</v>
      </c>
      <c r="D4427">
        <v>2000</v>
      </c>
      <c r="E4427">
        <v>42</v>
      </c>
      <c r="F4427">
        <f>I4427*[1]!wallScanRefl(B4427,G4376,H4376,I4376,K4376)+J4376</f>
        <v>39.139223664220602</v>
      </c>
      <c r="G4427">
        <f t="shared" si="94"/>
        <v>0.19485812484179529</v>
      </c>
      <c r="I4427">
        <f>IF(B4427&gt;H4376,EXP(-1.414*M4376*J4427),1)</f>
        <v>1</v>
      </c>
      <c r="J4427">
        <f>IF(B4427&gt;H4376,B4427-H4376,0)</f>
        <v>0</v>
      </c>
    </row>
    <row r="4428" spans="1:10">
      <c r="A4428">
        <v>50</v>
      </c>
      <c r="B4428">
        <v>-22.19</v>
      </c>
      <c r="C4428">
        <v>11</v>
      </c>
      <c r="D4428">
        <v>2000</v>
      </c>
      <c r="E4428">
        <v>43</v>
      </c>
      <c r="F4428">
        <f>I4428*[1]!wallScanRefl(B4428,G4376,H4376,I4376,K4376)+J4376</f>
        <v>39.139223664220602</v>
      </c>
      <c r="G4428">
        <f t="shared" si="94"/>
        <v>0.34664171895149298</v>
      </c>
      <c r="I4428">
        <f>IF(B4428&gt;H4376,EXP(-1.414*M4376*J4428),1)</f>
        <v>1</v>
      </c>
      <c r="J4428">
        <f>IF(B4428&gt;H4376,B4428-H4376,0)</f>
        <v>0</v>
      </c>
    </row>
    <row r="4429" spans="1:10">
      <c r="A4429">
        <v>51</v>
      </c>
      <c r="B4429">
        <v>-22.26</v>
      </c>
      <c r="C4429">
        <v>10</v>
      </c>
      <c r="D4429">
        <v>2000</v>
      </c>
      <c r="E4429">
        <v>33</v>
      </c>
      <c r="F4429">
        <f>I4429*[1]!wallScanRefl(B4429,G4376,H4376,I4376,K4376)+J4376</f>
        <v>39.139223664220602</v>
      </c>
      <c r="G4429">
        <f t="shared" si="94"/>
        <v>1.1421232484644313</v>
      </c>
      <c r="I4429">
        <f>IF(B4429&gt;H4376,EXP(-1.414*M4376*J4429),1)</f>
        <v>1</v>
      </c>
      <c r="J4429">
        <f>IF(B4429&gt;H4376,B4429-H4376,0)</f>
        <v>0</v>
      </c>
    </row>
    <row r="4430" spans="1:10">
      <c r="A4430">
        <v>52</v>
      </c>
      <c r="B4430">
        <v>-22.33</v>
      </c>
      <c r="C4430">
        <v>10</v>
      </c>
      <c r="D4430">
        <v>2000</v>
      </c>
      <c r="E4430">
        <v>36</v>
      </c>
      <c r="F4430">
        <f>I4430*[1]!wallScanRefl(B4430,G4376,H4376,I4376,K4376)+J4376</f>
        <v>39.139223664220602</v>
      </c>
      <c r="G4430">
        <f t="shared" si="94"/>
        <v>0.27374236705562832</v>
      </c>
      <c r="I4430">
        <f>IF(B4430&gt;H4376,EXP(-1.414*M4376*J4430),1)</f>
        <v>1</v>
      </c>
      <c r="J4430">
        <f>IF(B4430&gt;H4376,B4430-H4376,0)</f>
        <v>0</v>
      </c>
    </row>
    <row r="4431" spans="1:10">
      <c r="A4431">
        <v>53</v>
      </c>
      <c r="B4431">
        <v>-22.385000000000002</v>
      </c>
      <c r="C4431">
        <v>10</v>
      </c>
      <c r="D4431">
        <v>2000</v>
      </c>
      <c r="E4431">
        <v>36</v>
      </c>
      <c r="F4431">
        <f>I4431*[1]!wallScanRefl(B4431,G4376,H4376,I4376,K4376)+J4376</f>
        <v>39.139223664220602</v>
      </c>
      <c r="G4431">
        <f t="shared" si="94"/>
        <v>0.27374236705562832</v>
      </c>
      <c r="I4431">
        <f>IF(B4431&gt;H4376,EXP(-1.414*M4376*J4431),1)</f>
        <v>1</v>
      </c>
      <c r="J4431">
        <f>IF(B4431&gt;H4376,B4431-H4376,0)</f>
        <v>0</v>
      </c>
    </row>
    <row r="4432" spans="1:10">
      <c r="A4432">
        <v>54</v>
      </c>
      <c r="B4432">
        <v>-22.45</v>
      </c>
      <c r="C4432">
        <v>10</v>
      </c>
      <c r="D4432">
        <v>2000</v>
      </c>
      <c r="E4432">
        <v>35</v>
      </c>
      <c r="F4432">
        <f>I4432*[1]!wallScanRefl(B4432,G4376,H4376,I4376,K4376)+J4376</f>
        <v>39.139223664220602</v>
      </c>
      <c r="G4432">
        <f t="shared" si="94"/>
        <v>0.48951921549839494</v>
      </c>
      <c r="I4432">
        <f>IF(B4432&gt;H4376,EXP(-1.414*M4376*J4432),1)</f>
        <v>1</v>
      </c>
      <c r="J4432">
        <f>IF(B4432&gt;H4376,B4432-H4376,0)</f>
        <v>0</v>
      </c>
    </row>
    <row r="4433" spans="1:10">
      <c r="A4433">
        <v>55</v>
      </c>
      <c r="B4433">
        <v>-22.52</v>
      </c>
      <c r="C4433">
        <v>11</v>
      </c>
      <c r="D4433">
        <v>2000</v>
      </c>
      <c r="E4433">
        <v>40</v>
      </c>
      <c r="F4433">
        <f>I4433*[1]!wallScanRefl(B4433,G4376,H4376,I4376,K4376)+J4376</f>
        <v>39.139223664220602</v>
      </c>
      <c r="G4433">
        <f t="shared" si="94"/>
        <v>1.8523397505945192E-2</v>
      </c>
      <c r="I4433">
        <f>IF(B4433&gt;H4376,EXP(-1.414*M4376*J4433),1)</f>
        <v>1</v>
      </c>
      <c r="J4433">
        <f>IF(B4433&gt;H4376,B4433-H4376,0)</f>
        <v>0</v>
      </c>
    </row>
    <row r="4434" spans="1:10">
      <c r="A4434">
        <v>56</v>
      </c>
      <c r="B4434">
        <v>-22.574999999999999</v>
      </c>
      <c r="C4434">
        <v>10</v>
      </c>
      <c r="D4434">
        <v>2000</v>
      </c>
      <c r="E4434">
        <v>40</v>
      </c>
      <c r="F4434">
        <f>I4434*[1]!wallScanRefl(B4434,G4376,H4376,I4376,K4376)+J4376</f>
        <v>39.139223664220602</v>
      </c>
      <c r="G4434">
        <f t="shared" si="94"/>
        <v>1.8523397505945192E-2</v>
      </c>
      <c r="I4434">
        <f>IF(B4434&gt;H4376,EXP(-1.414*M4376*J4434),1)</f>
        <v>1</v>
      </c>
      <c r="J4434">
        <f>IF(B4434&gt;H4376,B4434-H4376,0)</f>
        <v>0</v>
      </c>
    </row>
    <row r="4435" spans="1:10">
      <c r="A4435">
        <v>57</v>
      </c>
      <c r="B4435">
        <v>-22.64</v>
      </c>
      <c r="C4435">
        <v>10</v>
      </c>
      <c r="D4435">
        <v>2000</v>
      </c>
      <c r="E4435">
        <v>55</v>
      </c>
      <c r="F4435">
        <f>I4435*[1]!wallScanRefl(B4435,G4376,H4376,I4376,K4376)+J4376</f>
        <v>39.139223664220602</v>
      </c>
      <c r="G4435">
        <f t="shared" si="94"/>
        <v>4.5738950177021778</v>
      </c>
      <c r="I4435">
        <f>IF(B4435&gt;H4376,EXP(-1.414*M4376*J4435),1)</f>
        <v>1</v>
      </c>
      <c r="J4435">
        <f>IF(B4435&gt;H4376,B4435-H4376,0)</f>
        <v>0</v>
      </c>
    </row>
    <row r="4436" spans="1:10">
      <c r="A4436">
        <v>58</v>
      </c>
      <c r="B4436">
        <v>-22.71</v>
      </c>
      <c r="C4436">
        <v>11</v>
      </c>
      <c r="D4436">
        <v>2000</v>
      </c>
      <c r="E4436">
        <v>39</v>
      </c>
      <c r="F4436">
        <f>I4436*[1]!wallScanRefl(B4436,G4376,H4376,I4376,K4376)+J4376</f>
        <v>39.139223664220602</v>
      </c>
      <c r="G4436">
        <f t="shared" si="94"/>
        <v>4.9700586356437931E-4</v>
      </c>
      <c r="I4436">
        <f>IF(B4436&gt;H4376,EXP(-1.414*M4376*J4436),1)</f>
        <v>1</v>
      </c>
      <c r="J4436">
        <f>IF(B4436&gt;H4376,B4436-H4376,0)</f>
        <v>0</v>
      </c>
    </row>
    <row r="4437" spans="1:10">
      <c r="A4437">
        <v>59</v>
      </c>
      <c r="B4437">
        <v>-22.78</v>
      </c>
      <c r="C4437">
        <v>10</v>
      </c>
      <c r="D4437">
        <v>2000</v>
      </c>
      <c r="E4437">
        <v>38</v>
      </c>
      <c r="F4437">
        <f>I4437*[1]!wallScanRefl(B4437,G4376,H4376,I4376,K4376)+J4376</f>
        <v>39.139223664220602</v>
      </c>
      <c r="G4437">
        <f t="shared" si="94"/>
        <v>3.4153435713689839E-2</v>
      </c>
      <c r="I4437">
        <f>IF(B4437&gt;H4376,EXP(-1.414*M4376*J4437),1)</f>
        <v>1</v>
      </c>
      <c r="J4437">
        <f>IF(B4437&gt;H4376,B4437-H4376,0)</f>
        <v>0</v>
      </c>
    </row>
    <row r="4438" spans="1:10">
      <c r="A4438">
        <v>60</v>
      </c>
      <c r="B4438">
        <v>-22.835000000000001</v>
      </c>
      <c r="C4438">
        <v>10</v>
      </c>
      <c r="D4438">
        <v>2000</v>
      </c>
      <c r="E4438">
        <v>35</v>
      </c>
      <c r="F4438">
        <f>I4438*[1]!wallScanRefl(B4438,G4376,H4376,I4376,K4376)+J4376</f>
        <v>39.139223664220602</v>
      </c>
      <c r="G4438">
        <f t="shared" si="94"/>
        <v>0.48951921549839494</v>
      </c>
      <c r="I4438">
        <f>IF(B4438&gt;H4376,EXP(-1.414*M4376*J4438),1)</f>
        <v>1</v>
      </c>
      <c r="J4438">
        <f>IF(B4438&gt;H4376,B4438-H4376,0)</f>
        <v>0</v>
      </c>
    </row>
    <row r="4439" spans="1:10">
      <c r="A4439">
        <v>61</v>
      </c>
      <c r="B4439">
        <v>-22.905000000000001</v>
      </c>
      <c r="C4439">
        <v>10</v>
      </c>
      <c r="D4439">
        <v>2000</v>
      </c>
      <c r="E4439">
        <v>37</v>
      </c>
      <c r="F4439">
        <f>I4439*[1]!wallScanRefl(B4439,G4376,H4376,I4376,K4376)+J4376</f>
        <v>39.139223664220602</v>
      </c>
      <c r="G4439">
        <f t="shared" si="94"/>
        <v>0.12368318609625452</v>
      </c>
      <c r="I4439">
        <f>IF(B4439&gt;H4376,EXP(-1.414*M4376*J4439),1)</f>
        <v>1</v>
      </c>
      <c r="J4439">
        <f>IF(B4439&gt;H4376,B4439-H4376,0)</f>
        <v>0</v>
      </c>
    </row>
    <row r="4440" spans="1:10">
      <c r="A4440">
        <v>62</v>
      </c>
      <c r="B4440">
        <v>-22.975000000000001</v>
      </c>
      <c r="C4440">
        <v>10</v>
      </c>
      <c r="D4440">
        <v>2000</v>
      </c>
      <c r="E4440">
        <v>43</v>
      </c>
      <c r="F4440">
        <f>I4440*[1]!wallScanRefl(B4440,G4376,H4376,I4376,K4376)+J4376</f>
        <v>39.139223664220602</v>
      </c>
      <c r="G4440">
        <f t="shared" si="94"/>
        <v>0.34664171895149298</v>
      </c>
      <c r="I4440">
        <f>IF(B4440&gt;H4376,EXP(-1.414*M4376*J4440),1)</f>
        <v>1</v>
      </c>
      <c r="J4440">
        <f>IF(B4440&gt;H4376,B4440-H4376,0)</f>
        <v>0</v>
      </c>
    </row>
    <row r="4441" spans="1:10">
      <c r="A4441">
        <v>63</v>
      </c>
      <c r="B4441">
        <v>-23.04</v>
      </c>
      <c r="C4441">
        <v>10</v>
      </c>
      <c r="D4441">
        <v>2000</v>
      </c>
      <c r="E4441">
        <v>38</v>
      </c>
      <c r="F4441">
        <f>I4441*[1]!wallScanRefl(B4441,G4376,H4376,I4376,K4376)+J4376</f>
        <v>39.139223664220602</v>
      </c>
      <c r="G4441">
        <f t="shared" si="94"/>
        <v>3.4153435713689839E-2</v>
      </c>
      <c r="I4441">
        <f>IF(B4441&gt;H4376,EXP(-1.414*M4376*J4441),1)</f>
        <v>1</v>
      </c>
      <c r="J4441">
        <f>IF(B4441&gt;H4376,B4441-H4376,0)</f>
        <v>0</v>
      </c>
    </row>
    <row r="4442" spans="1:10">
      <c r="A4442">
        <v>64</v>
      </c>
      <c r="B4442">
        <v>-23.1</v>
      </c>
      <c r="C4442">
        <v>10</v>
      </c>
      <c r="D4442">
        <v>2000</v>
      </c>
      <c r="E4442">
        <v>38</v>
      </c>
      <c r="F4442">
        <f>I4442*[1]!wallScanRefl(B4442,G4376,H4376,I4376,K4376)+J4376</f>
        <v>39.139223664220602</v>
      </c>
      <c r="G4442">
        <f t="shared" si="94"/>
        <v>3.4153435713689839E-2</v>
      </c>
      <c r="I4442">
        <f>IF(B4442&gt;H4376,EXP(-1.414*M4376*J4442),1)</f>
        <v>1</v>
      </c>
      <c r="J4442">
        <f>IF(B4442&gt;H4376,B4442-H4376,0)</f>
        <v>0</v>
      </c>
    </row>
    <row r="4443" spans="1:10">
      <c r="A4443">
        <v>65</v>
      </c>
      <c r="B4443">
        <v>-23.17</v>
      </c>
      <c r="C4443">
        <v>10</v>
      </c>
      <c r="D4443">
        <v>2000</v>
      </c>
      <c r="E4443">
        <v>30</v>
      </c>
      <c r="F4443">
        <f>I4443*[1]!wallScanRefl(B4443,G4376,H4376,I4376,K4376)+J4376</f>
        <v>39.139223664220602</v>
      </c>
      <c r="G4443">
        <f t="shared" si="94"/>
        <v>2.7841803061549943</v>
      </c>
      <c r="I4443">
        <f>IF(B4443&gt;H4376,EXP(-1.414*M4376*J4443),1)</f>
        <v>1</v>
      </c>
      <c r="J4443">
        <f>IF(B4443&gt;H4376,B4443-H4376,0)</f>
        <v>0</v>
      </c>
    </row>
    <row r="4444" spans="1:10">
      <c r="A4444">
        <v>66</v>
      </c>
      <c r="B4444">
        <v>-23.234999999999999</v>
      </c>
      <c r="C4444">
        <v>10</v>
      </c>
      <c r="D4444">
        <v>2000</v>
      </c>
      <c r="E4444">
        <v>33</v>
      </c>
      <c r="F4444">
        <f>I4444*[1]!wallScanRefl(B4444,G4376,H4376,I4376,K4376)+J4376</f>
        <v>39.139223664220602</v>
      </c>
      <c r="G4444">
        <f t="shared" ref="G4444:G4453" si="95">(F4444-E4444)^2/E4444</f>
        <v>1.1421232484644313</v>
      </c>
      <c r="I4444">
        <f>IF(B4444&gt;H4376,EXP(-1.414*M4376*J4444),1)</f>
        <v>1</v>
      </c>
      <c r="J4444">
        <f>IF(B4444&gt;H4376,B4444-H4376,0)</f>
        <v>0</v>
      </c>
    </row>
    <row r="4445" spans="1:10">
      <c r="A4445">
        <v>67</v>
      </c>
      <c r="B4445">
        <v>-23.305</v>
      </c>
      <c r="C4445">
        <v>10</v>
      </c>
      <c r="D4445">
        <v>2000</v>
      </c>
      <c r="E4445">
        <v>38</v>
      </c>
      <c r="F4445">
        <f>I4445*[1]!wallScanRefl(B4445,G4376,H4376,I4376,K4376)+J4376</f>
        <v>39.139223664220602</v>
      </c>
      <c r="G4445">
        <f t="shared" si="95"/>
        <v>3.4153435713689839E-2</v>
      </c>
      <c r="I4445">
        <f>IF(B4445&gt;H4376,EXP(-1.414*M4376*J4445),1)</f>
        <v>1</v>
      </c>
      <c r="J4445">
        <f>IF(B4445&gt;H4376,B4445-H4376,0)</f>
        <v>0</v>
      </c>
    </row>
    <row r="4446" spans="1:10">
      <c r="A4446">
        <v>68</v>
      </c>
      <c r="B4446">
        <v>-23.36</v>
      </c>
      <c r="C4446">
        <v>10</v>
      </c>
      <c r="D4446">
        <v>2000</v>
      </c>
      <c r="E4446">
        <v>39</v>
      </c>
      <c r="F4446">
        <f>I4446*[1]!wallScanRefl(B4446,G4376,H4376,I4376,K4376)+J4376</f>
        <v>39.139223664220602</v>
      </c>
      <c r="G4446">
        <f t="shared" si="95"/>
        <v>4.9700586356437931E-4</v>
      </c>
      <c r="I4446">
        <f>IF(B4446&gt;H4376,EXP(-1.414*M4376*J4446),1)</f>
        <v>1</v>
      </c>
      <c r="J4446">
        <f>IF(B4446&gt;H4376,B4446-H4376,0)</f>
        <v>0</v>
      </c>
    </row>
    <row r="4447" spans="1:10">
      <c r="A4447">
        <v>69</v>
      </c>
      <c r="B4447">
        <v>-23.425000000000001</v>
      </c>
      <c r="C4447">
        <v>10</v>
      </c>
      <c r="D4447">
        <v>2000</v>
      </c>
      <c r="E4447">
        <v>48</v>
      </c>
      <c r="F4447">
        <f>I4447*[1]!wallScanRefl(B4447,G4376,H4376,I4376,K4376)+J4376</f>
        <v>39.139223664220602</v>
      </c>
      <c r="G4447">
        <f t="shared" si="95"/>
        <v>1.6356949431814203</v>
      </c>
      <c r="I4447">
        <f>IF(B4447&gt;H4376,EXP(-1.414*M4376*J4447),1)</f>
        <v>1</v>
      </c>
      <c r="J4447">
        <f>IF(B4447&gt;H4376,B4447-H4376,0)</f>
        <v>0</v>
      </c>
    </row>
    <row r="4448" spans="1:10">
      <c r="A4448">
        <v>70</v>
      </c>
      <c r="B4448">
        <v>-23.5</v>
      </c>
      <c r="C4448">
        <v>10</v>
      </c>
      <c r="D4448">
        <v>2000</v>
      </c>
      <c r="E4448">
        <v>34</v>
      </c>
      <c r="F4448">
        <f>I4448*[1]!wallScanRefl(B4448,G4376,H4376,I4376,K4376)+J4376</f>
        <v>39.139223664220602</v>
      </c>
      <c r="G4448">
        <f t="shared" si="95"/>
        <v>0.77681234914367725</v>
      </c>
      <c r="I4448">
        <f>IF(B4448&gt;H4376,EXP(-1.414*M4376*J4448),1)</f>
        <v>1</v>
      </c>
      <c r="J4448">
        <f>IF(B4448&gt;H4376,B4448-H4376,0)</f>
        <v>0</v>
      </c>
    </row>
    <row r="4449" spans="1:10">
      <c r="A4449">
        <v>71</v>
      </c>
      <c r="B4449">
        <v>-23.56</v>
      </c>
      <c r="C4449">
        <v>10</v>
      </c>
      <c r="D4449">
        <v>2000</v>
      </c>
      <c r="E4449">
        <v>53</v>
      </c>
      <c r="F4449">
        <f>I4449*[1]!wallScanRefl(B4449,G4376,H4376,I4376,K4376)+J4376</f>
        <v>39.139223664220602</v>
      </c>
      <c r="G4449">
        <f t="shared" si="95"/>
        <v>3.6249268043490974</v>
      </c>
      <c r="I4449">
        <f>IF(B4449&gt;H4376,EXP(-1.414*M4376*J4449),1)</f>
        <v>1</v>
      </c>
      <c r="J4449">
        <f>IF(B4449&gt;H4376,B4449-H4376,0)</f>
        <v>0</v>
      </c>
    </row>
    <row r="4450" spans="1:10">
      <c r="A4450">
        <v>72</v>
      </c>
      <c r="B4450">
        <v>-23.625</v>
      </c>
      <c r="C4450">
        <v>10</v>
      </c>
      <c r="D4450">
        <v>2000</v>
      </c>
      <c r="E4450">
        <v>29</v>
      </c>
      <c r="F4450">
        <f>I4450*[1]!wallScanRefl(B4450,G4376,H4376,I4376,K4376)+J4376</f>
        <v>39.139223664220602</v>
      </c>
      <c r="G4450">
        <f t="shared" si="95"/>
        <v>3.5449605694169324</v>
      </c>
      <c r="I4450">
        <f>IF(B4450&gt;H4376,EXP(-1.414*M4376*J4450),1)</f>
        <v>1</v>
      </c>
      <c r="J4450">
        <f>IF(B4450&gt;H4376,B4450-H4376,0)</f>
        <v>0</v>
      </c>
    </row>
    <row r="4451" spans="1:10">
      <c r="A4451">
        <v>73</v>
      </c>
      <c r="B4451">
        <v>-23.69</v>
      </c>
      <c r="C4451">
        <v>10</v>
      </c>
      <c r="D4451">
        <v>2000</v>
      </c>
      <c r="E4451">
        <v>31</v>
      </c>
      <c r="F4451">
        <f>I4451*[1]!wallScanRefl(B4451,G4376,H4376,I4376,K4376)+J4376</f>
        <v>39.139223664220602</v>
      </c>
      <c r="G4451">
        <f t="shared" si="95"/>
        <v>2.1369987695551171</v>
      </c>
      <c r="I4451">
        <f>IF(B4451&gt;H4376,EXP(-1.414*M4376*J4451),1)</f>
        <v>1</v>
      </c>
      <c r="J4451">
        <f>IF(B4451&gt;H4376,B4451-H4376,0)</f>
        <v>0</v>
      </c>
    </row>
    <row r="4452" spans="1:10">
      <c r="A4452">
        <v>74</v>
      </c>
      <c r="B4452">
        <v>-23.754999999999999</v>
      </c>
      <c r="C4452">
        <v>10</v>
      </c>
      <c r="D4452">
        <v>2000</v>
      </c>
      <c r="E4452">
        <v>29</v>
      </c>
      <c r="F4452">
        <f>I4452*[1]!wallScanRefl(B4452,G4376,H4376,I4376,K4376)+J4376</f>
        <v>39.139223664220602</v>
      </c>
      <c r="G4452">
        <f t="shared" si="95"/>
        <v>3.5449605694169324</v>
      </c>
      <c r="I4452">
        <f>IF(B4452&gt;H4376,EXP(-1.414*M4376*J4452),1)</f>
        <v>1</v>
      </c>
      <c r="J4452">
        <f>IF(B4452&gt;H4376,B4452-H4376,0)</f>
        <v>0</v>
      </c>
    </row>
    <row r="4453" spans="1:10">
      <c r="A4453">
        <v>75</v>
      </c>
      <c r="B4453">
        <v>-23.815000000000001</v>
      </c>
      <c r="C4453">
        <v>11</v>
      </c>
      <c r="D4453">
        <v>2000</v>
      </c>
      <c r="E4453">
        <v>38</v>
      </c>
      <c r="F4453">
        <f>I4453*[1]!wallScanRefl(B4453,G4376,H4376,I4376,K4376)+J4376</f>
        <v>39.139223664220602</v>
      </c>
      <c r="G4453">
        <f t="shared" si="95"/>
        <v>3.4153435713689839E-2</v>
      </c>
      <c r="I4453">
        <f>IF(B4453&gt;H4376,EXP(-1.414*M4376*J4453),1)</f>
        <v>1</v>
      </c>
      <c r="J4453">
        <f>IF(B4453&gt;H4376,B4453-H4376,0)</f>
        <v>0</v>
      </c>
    </row>
    <row r="4454" spans="1:10">
      <c r="A4454" t="s">
        <v>0</v>
      </c>
    </row>
    <row r="4455" spans="1:10">
      <c r="A4455" t="s">
        <v>0</v>
      </c>
    </row>
    <row r="4456" spans="1:10">
      <c r="A4456" t="s">
        <v>0</v>
      </c>
    </row>
    <row r="4457" spans="1:10">
      <c r="A4457" t="s">
        <v>0</v>
      </c>
    </row>
    <row r="4458" spans="1:10">
      <c r="A4458" t="s">
        <v>174</v>
      </c>
    </row>
    <row r="4459" spans="1:10">
      <c r="A4459" t="s">
        <v>2</v>
      </c>
    </row>
    <row r="4460" spans="1:10">
      <c r="A4460" t="s">
        <v>15</v>
      </c>
    </row>
    <row r="4461" spans="1:10">
      <c r="A4461" t="s">
        <v>4</v>
      </c>
    </row>
    <row r="4462" spans="1:10">
      <c r="A4462" t="s">
        <v>5</v>
      </c>
    </row>
    <row r="4463" spans="1:10">
      <c r="A4463" t="s">
        <v>6</v>
      </c>
    </row>
    <row r="4464" spans="1:10">
      <c r="A4464" t="s">
        <v>7</v>
      </c>
    </row>
    <row r="4465" spans="1:13">
      <c r="A4465" t="s">
        <v>175</v>
      </c>
    </row>
    <row r="4466" spans="1:13">
      <c r="A4466" t="s">
        <v>9</v>
      </c>
    </row>
    <row r="4467" spans="1:13">
      <c r="A4467" t="s">
        <v>10</v>
      </c>
      <c r="G4467" t="s">
        <v>159</v>
      </c>
      <c r="H4467" t="s">
        <v>160</v>
      </c>
      <c r="I4467" t="s">
        <v>161</v>
      </c>
      <c r="J4467" t="s">
        <v>162</v>
      </c>
      <c r="K4467" t="s">
        <v>109</v>
      </c>
      <c r="M4467" t="s">
        <v>163</v>
      </c>
    </row>
    <row r="4468" spans="1:13">
      <c r="A4468" t="s">
        <v>11</v>
      </c>
      <c r="G4468">
        <v>304.38432866634452</v>
      </c>
      <c r="H4468">
        <v>-21.118769306281472</v>
      </c>
      <c r="I4468">
        <v>0.4759133162099965</v>
      </c>
      <c r="J4468">
        <v>42.034294139198252</v>
      </c>
      <c r="K4468">
        <v>90</v>
      </c>
      <c r="M4468">
        <v>0.29161425746191438</v>
      </c>
    </row>
    <row r="4469" spans="1:13">
      <c r="A4469" t="s">
        <v>0</v>
      </c>
    </row>
    <row r="4470" spans="1:13">
      <c r="A4470" t="s">
        <v>130</v>
      </c>
      <c r="B4470" t="s">
        <v>123</v>
      </c>
      <c r="C4470" t="s">
        <v>112</v>
      </c>
      <c r="D4470" t="s">
        <v>129</v>
      </c>
      <c r="E4470" t="s">
        <v>128</v>
      </c>
      <c r="F4470" t="s">
        <v>164</v>
      </c>
      <c r="G4470" t="s">
        <v>165</v>
      </c>
      <c r="H4470" t="s">
        <v>166</v>
      </c>
      <c r="I4470" t="s">
        <v>167</v>
      </c>
      <c r="J4470" t="s">
        <v>157</v>
      </c>
    </row>
    <row r="4471" spans="1:13">
      <c r="A4471">
        <v>1</v>
      </c>
      <c r="B4471">
        <v>-18.984999999999999</v>
      </c>
      <c r="C4471">
        <v>10</v>
      </c>
      <c r="D4471">
        <v>2000</v>
      </c>
      <c r="E4471">
        <v>188</v>
      </c>
      <c r="F4471">
        <f>I4471*[1]!wallScanRefl(B4471,G4468,H4468,I4468,K4468)+J4468</f>
        <v>168.30742216385553</v>
      </c>
      <c r="G4471">
        <f>(F4471-E4471)^2/E4471</f>
        <v>2.0627533076202567</v>
      </c>
      <c r="H4471">
        <f>SUM(G4471:G4545)/(COUNT(G4471:G4545)-4)</f>
        <v>0.84408304096688147</v>
      </c>
      <c r="I4471">
        <f>IF(B4471&gt;H4468,EXP(-1.414*M4468*J4471),1)</f>
        <v>0.41484766504872689</v>
      </c>
      <c r="J4471">
        <f>IF(B4471&gt;H4468,B4471-H4468,0)</f>
        <v>2.1337693062814722</v>
      </c>
    </row>
    <row r="4472" spans="1:13">
      <c r="A4472">
        <v>2</v>
      </c>
      <c r="B4472">
        <v>-19.074999999999999</v>
      </c>
      <c r="C4472">
        <v>10</v>
      </c>
      <c r="D4472">
        <v>2000</v>
      </c>
      <c r="E4472">
        <v>168</v>
      </c>
      <c r="F4472">
        <f>I4472*[1]!wallScanRefl(B4472,G4468,H4468,I4468,K4468)+J4468</f>
        <v>173.08156102657762</v>
      </c>
      <c r="G4472">
        <f t="shared" ref="G4472:G4535" si="96">(F4472-E4472)^2/E4472</f>
        <v>0.15370394325495576</v>
      </c>
      <c r="I4472">
        <f>IF(B4472&gt;H4468,EXP(-1.414*M4468*J4472),1)</f>
        <v>0.43053224015034236</v>
      </c>
      <c r="J4472">
        <f>IF(B4472&gt;H4468,B4472-H4468,0)</f>
        <v>2.0437693062814724</v>
      </c>
    </row>
    <row r="4473" spans="1:13">
      <c r="A4473">
        <v>3</v>
      </c>
      <c r="B4473">
        <v>-19.135000000000002</v>
      </c>
      <c r="C4473">
        <v>10</v>
      </c>
      <c r="D4473">
        <v>2000</v>
      </c>
      <c r="E4473">
        <v>166</v>
      </c>
      <c r="F4473">
        <f>I4473*[1]!wallScanRefl(B4473,G4468,H4468,I4468,K4468)+J4468</f>
        <v>176.36418245527818</v>
      </c>
      <c r="G4473">
        <f t="shared" si="96"/>
        <v>0.64708601184515724</v>
      </c>
      <c r="I4473">
        <f>IF(B4473&gt;H4468,EXP(-1.414*M4468*J4473),1)</f>
        <v>0.44131670281661467</v>
      </c>
      <c r="J4473">
        <f>IF(B4473&gt;H4468,B4473-H4468,0)</f>
        <v>1.9837693062814701</v>
      </c>
    </row>
    <row r="4474" spans="1:13">
      <c r="A4474">
        <v>4</v>
      </c>
      <c r="B4474">
        <v>-19.195</v>
      </c>
      <c r="C4474">
        <v>10</v>
      </c>
      <c r="D4474">
        <v>2000</v>
      </c>
      <c r="E4474">
        <v>173</v>
      </c>
      <c r="F4474">
        <f>I4474*[1]!wallScanRefl(B4474,G4468,H4468,I4468,K4468)+J4468</f>
        <v>179.72903073006319</v>
      </c>
      <c r="G4474">
        <f t="shared" si="96"/>
        <v>0.26173326338806185</v>
      </c>
      <c r="I4474">
        <f>IF(B4474&gt;H4468,EXP(-1.414*M4468*J4474),1)</f>
        <v>0.45237130700575945</v>
      </c>
      <c r="J4474">
        <f>IF(B4474&gt;H4468,B4474-H4468,0)</f>
        <v>1.9237693062814714</v>
      </c>
    </row>
    <row r="4475" spans="1:13">
      <c r="A4475">
        <v>5</v>
      </c>
      <c r="B4475">
        <v>-19.265000000000001</v>
      </c>
      <c r="C4475">
        <v>11</v>
      </c>
      <c r="D4475">
        <v>2000</v>
      </c>
      <c r="E4475">
        <v>185</v>
      </c>
      <c r="F4475">
        <f>I4475*[1]!wallScanRefl(B4475,G4468,H4468,I4468,K4468)+J4468</f>
        <v>183.76136337562531</v>
      </c>
      <c r="G4475">
        <f t="shared" si="96"/>
        <v>8.293084795904496E-3</v>
      </c>
      <c r="I4475">
        <f>IF(B4475&gt;H4468,EXP(-1.414*M4468*J4475),1)</f>
        <v>0.46561881111751763</v>
      </c>
      <c r="J4475">
        <f>IF(B4475&gt;H4468,B4475-H4468,0)</f>
        <v>1.8537693062814711</v>
      </c>
    </row>
    <row r="4476" spans="1:13">
      <c r="A4476">
        <v>6</v>
      </c>
      <c r="B4476">
        <v>-19.329999999999998</v>
      </c>
      <c r="C4476">
        <v>10</v>
      </c>
      <c r="D4476">
        <v>2000</v>
      </c>
      <c r="E4476">
        <v>197</v>
      </c>
      <c r="F4476">
        <f>I4476*[1]!wallScanRefl(B4476,G4468,H4468,I4468,K4468)+J4468</f>
        <v>187.61133353502703</v>
      </c>
      <c r="G4476">
        <f t="shared" si="96"/>
        <v>0.44744699487567541</v>
      </c>
      <c r="I4476">
        <f>IF(B4476&gt;H4468,EXP(-1.414*M4468*J4476),1)</f>
        <v>0.47826719605990375</v>
      </c>
      <c r="J4476">
        <f>IF(B4476&gt;H4468,B4476-H4468,0)</f>
        <v>1.7887693062814733</v>
      </c>
    </row>
    <row r="4477" spans="1:13">
      <c r="A4477">
        <v>7</v>
      </c>
      <c r="B4477">
        <v>-19.395</v>
      </c>
      <c r="C4477">
        <v>10</v>
      </c>
      <c r="D4477">
        <v>2000</v>
      </c>
      <c r="E4477">
        <v>195</v>
      </c>
      <c r="F4477">
        <f>I4477*[1]!wallScanRefl(B4477,G4468,H4468,I4468,K4468)+J4468</f>
        <v>191.56588689302424</v>
      </c>
      <c r="G4477">
        <f t="shared" si="96"/>
        <v>6.0477604264116379E-2</v>
      </c>
      <c r="I4477">
        <f>IF(B4477&gt;H4468,EXP(-1.414*M4468*J4477),1)</f>
        <v>0.49125917030287491</v>
      </c>
      <c r="J4477">
        <f>IF(B4477&gt;H4468,B4477-H4468,0)</f>
        <v>1.7237693062814721</v>
      </c>
    </row>
    <row r="4478" spans="1:13">
      <c r="A4478">
        <v>8</v>
      </c>
      <c r="B4478">
        <v>-19.46</v>
      </c>
      <c r="C4478">
        <v>10</v>
      </c>
      <c r="D4478">
        <v>2000</v>
      </c>
      <c r="E4478">
        <v>182</v>
      </c>
      <c r="F4478">
        <f>I4478*[1]!wallScanRefl(B4478,G4468,H4468,I4468,K4468)+J4468</f>
        <v>195.62786441850108</v>
      </c>
      <c r="G4478">
        <f t="shared" si="96"/>
        <v>1.0204323549947676</v>
      </c>
      <c r="I4478">
        <f>IF(B4478&gt;H4468,EXP(-1.414*M4468*J4478),1)</f>
        <v>0.50460406733904739</v>
      </c>
      <c r="J4478">
        <f>IF(B4478&gt;H4468,B4478-H4468,0)</f>
        <v>1.6587693062814708</v>
      </c>
    </row>
    <row r="4479" spans="1:13">
      <c r="A4479">
        <v>9</v>
      </c>
      <c r="B4479">
        <v>-19.53</v>
      </c>
      <c r="C4479">
        <v>10</v>
      </c>
      <c r="D4479">
        <v>2000</v>
      </c>
      <c r="E4479">
        <v>220</v>
      </c>
      <c r="F4479">
        <f>I4479*[1]!wallScanRefl(B4479,G4468,H4468,I4468,K4468)+J4468</f>
        <v>200.12578774454613</v>
      </c>
      <c r="G4479">
        <f t="shared" si="96"/>
        <v>1.7953832398856036</v>
      </c>
      <c r="I4479">
        <f>IF(B4479&gt;H4468,EXP(-1.414*M4468*J4479),1)</f>
        <v>0.51938118594351901</v>
      </c>
      <c r="J4479">
        <f>IF(B4479&gt;H4468,B4479-H4468,0)</f>
        <v>1.5887693062814705</v>
      </c>
    </row>
    <row r="4480" spans="1:13">
      <c r="A4480">
        <v>10</v>
      </c>
      <c r="B4480">
        <v>-19.585000000000001</v>
      </c>
      <c r="C4480">
        <v>10</v>
      </c>
      <c r="D4480">
        <v>2000</v>
      </c>
      <c r="E4480">
        <v>199</v>
      </c>
      <c r="F4480">
        <f>I4480*[1]!wallScanRefl(B4480,G4468,H4468,I4468,K4468)+J4468</f>
        <v>203.75208423601475</v>
      </c>
      <c r="G4480">
        <f t="shared" si="96"/>
        <v>0.11347891751849204</v>
      </c>
      <c r="I4480">
        <f>IF(B4480&gt;H4468,EXP(-1.414*M4468*J4480),1)</f>
        <v>0.53129473125433446</v>
      </c>
      <c r="J4480">
        <f>IF(B4480&gt;H4468,B4480-H4468,0)</f>
        <v>1.5337693062814708</v>
      </c>
    </row>
    <row r="4481" spans="1:10">
      <c r="A4481">
        <v>11</v>
      </c>
      <c r="B4481">
        <v>-19.66</v>
      </c>
      <c r="C4481">
        <v>10</v>
      </c>
      <c r="D4481">
        <v>2000</v>
      </c>
      <c r="E4481">
        <v>223</v>
      </c>
      <c r="F4481">
        <f>I4481*[1]!wallScanRefl(B4481,G4468,H4468,I4468,K4468)+J4468</f>
        <v>208.83145552128821</v>
      </c>
      <c r="G4481">
        <f t="shared" si="96"/>
        <v>0.90021368899208276</v>
      </c>
      <c r="I4481">
        <f>IF(B4481&gt;H4468,EXP(-1.414*M4468*J4481),1)</f>
        <v>0.54798209261596775</v>
      </c>
      <c r="J4481">
        <f>IF(B4481&gt;H4468,B4481-H4468,0)</f>
        <v>1.4587693062814715</v>
      </c>
    </row>
    <row r="4482" spans="1:10">
      <c r="A4482">
        <v>12</v>
      </c>
      <c r="B4482">
        <v>-19.72</v>
      </c>
      <c r="C4482">
        <v>11</v>
      </c>
      <c r="D4482">
        <v>2000</v>
      </c>
      <c r="E4482">
        <v>222</v>
      </c>
      <c r="F4482">
        <f>I4482*[1]!wallScanRefl(B4482,G4468,H4468,I4468,K4468)+J4468</f>
        <v>213.00958108776632</v>
      </c>
      <c r="G4482">
        <f t="shared" si="96"/>
        <v>0.36408843341193248</v>
      </c>
      <c r="I4482">
        <f>IF(B4482&gt;H4468,EXP(-1.414*M4468*J4482),1)</f>
        <v>0.56170857316371636</v>
      </c>
      <c r="J4482">
        <f>IF(B4482&gt;H4468,B4482-H4468,0)</f>
        <v>1.3987693062814728</v>
      </c>
    </row>
    <row r="4483" spans="1:10">
      <c r="A4483">
        <v>13</v>
      </c>
      <c r="B4483">
        <v>-19.785</v>
      </c>
      <c r="C4483">
        <v>10</v>
      </c>
      <c r="D4483">
        <v>2000</v>
      </c>
      <c r="E4483">
        <v>191</v>
      </c>
      <c r="F4483">
        <f>I4483*[1]!wallScanRefl(B4483,G4468,H4468,I4468,K4468)+J4468</f>
        <v>217.65406965507793</v>
      </c>
      <c r="G4483">
        <f t="shared" si="96"/>
        <v>3.7195781632342739</v>
      </c>
      <c r="I4483">
        <f>IF(B4483&gt;H4468,EXP(-1.414*M4468*J4483),1)</f>
        <v>0.57696720552386893</v>
      </c>
      <c r="J4483">
        <f>IF(B4483&gt;H4468,B4483-H4468,0)</f>
        <v>1.3337693062814715</v>
      </c>
    </row>
    <row r="4484" spans="1:10">
      <c r="A4484">
        <v>14</v>
      </c>
      <c r="B4484">
        <v>-19.850000000000001</v>
      </c>
      <c r="C4484">
        <v>10</v>
      </c>
      <c r="D4484">
        <v>2000</v>
      </c>
      <c r="E4484">
        <v>232</v>
      </c>
      <c r="F4484">
        <f>I4484*[1]!wallScanRefl(B4484,G4468,H4468,I4468,K4468)+J4468</f>
        <v>222.42472425747491</v>
      </c>
      <c r="G4484">
        <f t="shared" si="96"/>
        <v>0.39519786873012702</v>
      </c>
      <c r="I4484">
        <f>IF(B4484&gt;H4468,EXP(-1.414*M4468*J4484),1)</f>
        <v>0.59264033371446778</v>
      </c>
      <c r="J4484">
        <f>IF(B4484&gt;H4468,B4484-H4468,0)</f>
        <v>1.2687693062814702</v>
      </c>
    </row>
    <row r="4485" spans="1:10">
      <c r="A4485">
        <v>15</v>
      </c>
      <c r="B4485">
        <v>-19.914999999999999</v>
      </c>
      <c r="C4485">
        <v>11</v>
      </c>
      <c r="D4485">
        <v>2000</v>
      </c>
      <c r="E4485">
        <v>234</v>
      </c>
      <c r="F4485">
        <f>I4485*[1]!wallScanRefl(B4485,G4468,H4468,I4468,K4468)+J4468</f>
        <v>227.32497215463883</v>
      </c>
      <c r="G4485">
        <f t="shared" si="96"/>
        <v>0.19041024246302135</v>
      </c>
      <c r="I4485">
        <f>IF(B4485&gt;H4468,EXP(-1.414*M4468*J4485),1)</f>
        <v>0.60873921738116077</v>
      </c>
      <c r="J4485">
        <f>IF(B4485&gt;H4468,B4485-H4468,0)</f>
        <v>1.2037693062814725</v>
      </c>
    </row>
    <row r="4486" spans="1:10">
      <c r="A4486">
        <v>16</v>
      </c>
      <c r="B4486">
        <v>-19.984999999999999</v>
      </c>
      <c r="C4486">
        <v>10</v>
      </c>
      <c r="D4486">
        <v>2000</v>
      </c>
      <c r="E4486">
        <v>233</v>
      </c>
      <c r="F4486">
        <f>I4486*[1]!wallScanRefl(B4486,G4468,H4468,I4468,K4468)+J4468</f>
        <v>232.75113199472071</v>
      </c>
      <c r="G4486">
        <f t="shared" si="96"/>
        <v>2.6581666974975743E-4</v>
      </c>
      <c r="I4486">
        <f>IF(B4486&gt;H4468,EXP(-1.414*M4468*J4486),1)</f>
        <v>0.62656589020579834</v>
      </c>
      <c r="J4486">
        <f>IF(B4486&gt;H4468,B4486-H4468,0)</f>
        <v>1.1337693062814722</v>
      </c>
    </row>
    <row r="4487" spans="1:10">
      <c r="A4487">
        <v>17</v>
      </c>
      <c r="B4487">
        <v>-20.045000000000002</v>
      </c>
      <c r="C4487">
        <v>10</v>
      </c>
      <c r="D4487">
        <v>2000</v>
      </c>
      <c r="E4487">
        <v>248</v>
      </c>
      <c r="F4487">
        <f>I4487*[1]!wallScanRefl(B4487,G4468,H4468,I4468,K4468)+J4468</f>
        <v>237.52842490306165</v>
      </c>
      <c r="G4487">
        <f t="shared" si="96"/>
        <v>0.442152762140401</v>
      </c>
      <c r="I4487">
        <f>IF(B4487&gt;H4468,EXP(-1.414*M4468*J4487),1)</f>
        <v>0.64226082735736789</v>
      </c>
      <c r="J4487">
        <f>IF(B4487&gt;H4468,B4487-H4468,0)</f>
        <v>1.0737693062814699</v>
      </c>
    </row>
    <row r="4488" spans="1:10">
      <c r="A4488">
        <v>18</v>
      </c>
      <c r="B4488">
        <v>-20.114999999999998</v>
      </c>
      <c r="C4488">
        <v>10</v>
      </c>
      <c r="D4488">
        <v>2000</v>
      </c>
      <c r="E4488">
        <v>234</v>
      </c>
      <c r="F4488">
        <f>I4488*[1]!wallScanRefl(B4488,G4468,H4468,I4468,K4468)+J4468</f>
        <v>243.25338858004784</v>
      </c>
      <c r="G4488">
        <f t="shared" si="96"/>
        <v>0.36591965903145207</v>
      </c>
      <c r="I4488">
        <f>IF(B4488&gt;H4468,EXP(-1.414*M4468*J4488),1)</f>
        <v>0.66106916647939173</v>
      </c>
      <c r="J4488">
        <f>IF(B4488&gt;H4468,B4488-H4468,0)</f>
        <v>1.0037693062814732</v>
      </c>
    </row>
    <row r="4489" spans="1:10">
      <c r="A4489">
        <v>19</v>
      </c>
      <c r="B4489">
        <v>-20.175000000000001</v>
      </c>
      <c r="C4489">
        <v>10</v>
      </c>
      <c r="D4489">
        <v>2000</v>
      </c>
      <c r="E4489">
        <v>241</v>
      </c>
      <c r="F4489">
        <f>I4489*[1]!wallScanRefl(B4489,G4468,H4468,I4468,K4468)+J4468</f>
        <v>248.29375399142953</v>
      </c>
      <c r="G4489">
        <f t="shared" si="96"/>
        <v>0.22074210492736157</v>
      </c>
      <c r="I4489">
        <f>IF(B4489&gt;H4468,EXP(-1.414*M4468*J4489),1)</f>
        <v>0.67762838105349932</v>
      </c>
      <c r="J4489">
        <f>IF(B4489&gt;H4468,B4489-H4468,0)</f>
        <v>0.94376930628147093</v>
      </c>
    </row>
    <row r="4490" spans="1:10">
      <c r="A4490">
        <v>20</v>
      </c>
      <c r="B4490">
        <v>-20.245000000000001</v>
      </c>
      <c r="C4490">
        <v>10</v>
      </c>
      <c r="D4490">
        <v>2000</v>
      </c>
      <c r="E4490">
        <v>252</v>
      </c>
      <c r="F4490">
        <f>I4490*[1]!wallScanRefl(B4490,G4468,H4468,I4468,K4468)+J4468</f>
        <v>254.33397581842229</v>
      </c>
      <c r="G4490">
        <f t="shared" si="96"/>
        <v>2.1616837781666638E-2</v>
      </c>
      <c r="I4490">
        <f>IF(B4490&gt;H4468,EXP(-1.414*M4468*J4490),1)</f>
        <v>0.69747244416101184</v>
      </c>
      <c r="J4490">
        <f>IF(B4490&gt;H4468,B4490-H4468,0)</f>
        <v>0.87376930628147065</v>
      </c>
    </row>
    <row r="4491" spans="1:10">
      <c r="A4491">
        <v>21</v>
      </c>
      <c r="B4491">
        <v>-20.309999999999999</v>
      </c>
      <c r="C4491">
        <v>10</v>
      </c>
      <c r="D4491">
        <v>2000</v>
      </c>
      <c r="E4491">
        <v>263</v>
      </c>
      <c r="F4491">
        <f>I4491*[1]!wallScanRefl(B4491,G4468,H4468,I4468,K4468)+J4468</f>
        <v>260.10102825038933</v>
      </c>
      <c r="G4491">
        <f t="shared" si="96"/>
        <v>3.1954514087607334E-2</v>
      </c>
      <c r="I4491">
        <f>IF(B4491&gt;H4468,EXP(-1.414*M4468*J4491),1)</f>
        <v>0.7164190583222444</v>
      </c>
      <c r="J4491">
        <f>IF(B4491&gt;H4468,B4491-H4468,0)</f>
        <v>0.80876930628147292</v>
      </c>
    </row>
    <row r="4492" spans="1:10">
      <c r="A4492">
        <v>22</v>
      </c>
      <c r="B4492">
        <v>-20.37</v>
      </c>
      <c r="C4492">
        <v>10</v>
      </c>
      <c r="D4492">
        <v>2000</v>
      </c>
      <c r="E4492">
        <v>240</v>
      </c>
      <c r="F4492">
        <f>I4492*[1]!wallScanRefl(B4492,G4468,H4468,I4468,K4468)+J4468</f>
        <v>265.56341255860474</v>
      </c>
      <c r="G4492">
        <f t="shared" si="96"/>
        <v>2.7228669235059604</v>
      </c>
      <c r="I4492">
        <f>IF(B4492&gt;H4468,EXP(-1.414*M4468*J4492),1)</f>
        <v>0.73436474012573527</v>
      </c>
      <c r="J4492">
        <f>IF(B4492&gt;H4468,B4492-H4468,0)</f>
        <v>0.74876930628147065</v>
      </c>
    </row>
    <row r="4493" spans="1:10">
      <c r="A4493">
        <v>23</v>
      </c>
      <c r="B4493">
        <v>-20.440000000000001</v>
      </c>
      <c r="C4493">
        <v>10</v>
      </c>
      <c r="D4493">
        <v>2000</v>
      </c>
      <c r="E4493">
        <v>277</v>
      </c>
      <c r="F4493">
        <f>I4493*[1]!wallScanRefl(B4493,G4468,H4468,I4468,K4468)+J4468</f>
        <v>272.10936909806549</v>
      </c>
      <c r="G4493">
        <f t="shared" si="96"/>
        <v>8.6347547360854884E-2</v>
      </c>
      <c r="I4493">
        <f>IF(B4493&gt;H4468,EXP(-1.414*M4468*J4493),1)</f>
        <v>0.75587030372732333</v>
      </c>
      <c r="J4493">
        <f>IF(B4493&gt;H4468,B4493-H4468,0)</f>
        <v>0.67876930628147036</v>
      </c>
    </row>
    <row r="4494" spans="1:10">
      <c r="A4494">
        <v>24</v>
      </c>
      <c r="B4494">
        <v>-20.51</v>
      </c>
      <c r="C4494">
        <v>10</v>
      </c>
      <c r="D4494">
        <v>2000</v>
      </c>
      <c r="E4494">
        <v>286</v>
      </c>
      <c r="F4494">
        <f>I4494*[1]!wallScanRefl(B4494,G4468,H4468,I4468,K4468)+J4468</f>
        <v>278.8470212310109</v>
      </c>
      <c r="G4494">
        <f t="shared" si="96"/>
        <v>0.17889896947415676</v>
      </c>
      <c r="I4494">
        <f>IF(B4494&gt;H4468,EXP(-1.414*M4468*J4494),1)</f>
        <v>0.77800564874480937</v>
      </c>
      <c r="J4494">
        <f>IF(B4494&gt;H4468,B4494-H4468,0)</f>
        <v>0.60876930628147008</v>
      </c>
    </row>
    <row r="4495" spans="1:10">
      <c r="A4495">
        <v>25</v>
      </c>
      <c r="B4495">
        <v>-20.57</v>
      </c>
      <c r="C4495">
        <v>10</v>
      </c>
      <c r="D4495">
        <v>2000</v>
      </c>
      <c r="E4495">
        <v>261</v>
      </c>
      <c r="F4495">
        <f>I4495*[1]!wallScanRefl(B4495,G4468,H4468,I4468,K4468)+J4468</f>
        <v>284.77897655525743</v>
      </c>
      <c r="G4495">
        <f t="shared" si="96"/>
        <v>2.1664357318600862</v>
      </c>
      <c r="I4495">
        <f>IF(B4495&gt;H4468,EXP(-1.414*M4468*J4495),1)</f>
        <v>0.79749402171800854</v>
      </c>
      <c r="J4495">
        <f>IF(B4495&gt;H4468,B4495-H4468,0)</f>
        <v>0.54876930628147136</v>
      </c>
    </row>
    <row r="4496" spans="1:10">
      <c r="A4496">
        <v>26</v>
      </c>
      <c r="B4496">
        <v>-20.635000000000002</v>
      </c>
      <c r="C4496">
        <v>10</v>
      </c>
      <c r="D4496">
        <v>2000</v>
      </c>
      <c r="E4496">
        <v>293</v>
      </c>
      <c r="F4496">
        <f>I4496*[1]!wallScanRefl(B4496,G4468,H4468,I4468,K4468)+J4468</f>
        <v>291.37305762029592</v>
      </c>
      <c r="G4496">
        <f t="shared" si="96"/>
        <v>9.0339300576012319E-3</v>
      </c>
      <c r="I4496">
        <f>IF(B4496&gt;H4468,EXP(-1.414*M4468*J4496),1)</f>
        <v>0.81915768979819636</v>
      </c>
      <c r="J4496">
        <f>IF(B4496&gt;H4468,B4496-H4468,0)</f>
        <v>0.48376930628147008</v>
      </c>
    </row>
    <row r="4497" spans="1:10">
      <c r="A4497">
        <v>27</v>
      </c>
      <c r="B4497">
        <v>-20.704999999999998</v>
      </c>
      <c r="C4497">
        <v>10</v>
      </c>
      <c r="D4497">
        <v>2000</v>
      </c>
      <c r="E4497">
        <v>313</v>
      </c>
      <c r="F4497">
        <f>I4497*[1]!wallScanRefl(B4497,G4468,H4468,I4468,K4468)+J4468</f>
        <v>298.67483879713421</v>
      </c>
      <c r="G4497">
        <f t="shared" si="96"/>
        <v>0.65562378111211217</v>
      </c>
      <c r="I4497">
        <f>IF(B4497&gt;H4468,EXP(-1.414*M4468*J4497),1)</f>
        <v>0.84314637938951298</v>
      </c>
      <c r="J4497">
        <f>IF(B4497&gt;H4468,B4497-H4468,0)</f>
        <v>0.41376930628147335</v>
      </c>
    </row>
    <row r="4498" spans="1:10">
      <c r="A4498">
        <v>28</v>
      </c>
      <c r="B4498">
        <v>-20.765000000000001</v>
      </c>
      <c r="C4498">
        <v>11</v>
      </c>
      <c r="D4498">
        <v>2000</v>
      </c>
      <c r="E4498">
        <v>291</v>
      </c>
      <c r="F4498">
        <f>I4498*[1]!wallScanRefl(B4498,G4468,H4468,I4468,K4468)+J4468</f>
        <v>305.10346391368478</v>
      </c>
      <c r="G4498">
        <f t="shared" si="96"/>
        <v>0.68353159575466926</v>
      </c>
      <c r="I4498">
        <f>IF(B4498&gt;H4468,EXP(-1.414*M4468*J4498),1)</f>
        <v>0.86426647169097126</v>
      </c>
      <c r="J4498">
        <f>IF(B4498&gt;H4468,B4498-H4468,0)</f>
        <v>0.35376930628147107</v>
      </c>
    </row>
    <row r="4499" spans="1:10">
      <c r="A4499">
        <v>29</v>
      </c>
      <c r="B4499">
        <v>-20.83</v>
      </c>
      <c r="C4499">
        <v>11</v>
      </c>
      <c r="D4499">
        <v>2000</v>
      </c>
      <c r="E4499">
        <v>334</v>
      </c>
      <c r="F4499">
        <f>I4499*[1]!wallScanRefl(B4499,G4468,H4468,I4468,K4468)+J4468</f>
        <v>309.52919794039349</v>
      </c>
      <c r="G4499">
        <f t="shared" si="96"/>
        <v>1.792874710899528</v>
      </c>
      <c r="I4499">
        <f>IF(B4499&gt;H4468,EXP(-1.414*M4468*J4499),1)</f>
        <v>0.88774399185496278</v>
      </c>
      <c r="J4499">
        <f>IF(B4499&gt;H4468,B4499-H4468,0)</f>
        <v>0.28876930628147335</v>
      </c>
    </row>
    <row r="4500" spans="1:10">
      <c r="A4500">
        <v>30</v>
      </c>
      <c r="B4500">
        <v>-20.895</v>
      </c>
      <c r="C4500">
        <v>10</v>
      </c>
      <c r="D4500">
        <v>2000</v>
      </c>
      <c r="E4500">
        <v>306</v>
      </c>
      <c r="F4500">
        <f>I4500*[1]!wallScanRefl(B4500,G4468,H4468,I4468,K4468)+J4468</f>
        <v>304.01078429985921</v>
      </c>
      <c r="G4500">
        <f t="shared" si="96"/>
        <v>1.2931304253877816E-2</v>
      </c>
      <c r="I4500">
        <f>IF(B4500&gt;H4468,EXP(-1.414*M4468*J4500),1)</f>
        <v>0.91185927128777489</v>
      </c>
      <c r="J4500">
        <f>IF(B4500&gt;H4468,B4500-H4468,0)</f>
        <v>0.22376930628147207</v>
      </c>
    </row>
    <row r="4501" spans="1:10">
      <c r="A4501">
        <v>31</v>
      </c>
      <c r="B4501">
        <v>-20.96</v>
      </c>
      <c r="C4501">
        <v>10</v>
      </c>
      <c r="D4501">
        <v>2000</v>
      </c>
      <c r="E4501">
        <v>322</v>
      </c>
      <c r="F4501">
        <f>I4501*[1]!wallScanRefl(B4501,G4468,H4468,I4468,K4468)+J4468</f>
        <v>287.35885432414699</v>
      </c>
      <c r="G4501">
        <f t="shared" si="96"/>
        <v>3.7267359432784777</v>
      </c>
      <c r="I4501">
        <f>IF(B4501&gt;H4468,EXP(-1.414*M4468*J4501),1)</f>
        <v>0.93662963451440395</v>
      </c>
      <c r="J4501">
        <f>IF(B4501&gt;H4468,B4501-H4468,0)</f>
        <v>0.15876930628147079</v>
      </c>
    </row>
    <row r="4502" spans="1:10">
      <c r="A4502">
        <v>32</v>
      </c>
      <c r="B4502">
        <v>-21.024999999999999</v>
      </c>
      <c r="C4502">
        <v>10</v>
      </c>
      <c r="D4502">
        <v>2000</v>
      </c>
      <c r="E4502">
        <v>245</v>
      </c>
      <c r="F4502">
        <f>I4502*[1]!wallScanRefl(B4502,G4468,H4468,I4468,K4468)+J4468</f>
        <v>258.68367133196824</v>
      </c>
      <c r="G4502">
        <f t="shared" si="96"/>
        <v>0.76425657600542662</v>
      </c>
      <c r="I4502">
        <f>IF(B4502&gt;H4468,EXP(-1.414*M4468*J4502),1)</f>
        <v>0.96207287667498442</v>
      </c>
      <c r="J4502">
        <f>IF(B4502&gt;H4468,B4502-H4468,0)</f>
        <v>9.3769306281473064E-2</v>
      </c>
    </row>
    <row r="4503" spans="1:10">
      <c r="A4503">
        <v>33</v>
      </c>
      <c r="B4503">
        <v>-21.085000000000001</v>
      </c>
      <c r="C4503">
        <v>10</v>
      </c>
      <c r="D4503">
        <v>2000</v>
      </c>
      <c r="E4503">
        <v>230</v>
      </c>
      <c r="F4503">
        <f>I4503*[1]!wallScanRefl(B4503,G4468,H4468,I4468,K4468)+J4468</f>
        <v>220.73262606039719</v>
      </c>
      <c r="G4503">
        <f t="shared" si="96"/>
        <v>0.37340965102795309</v>
      </c>
      <c r="I4503">
        <f>IF(B4503&gt;H4468,EXP(-1.414*M4468*J4503),1)</f>
        <v>0.98617197554179969</v>
      </c>
      <c r="J4503">
        <f>IF(B4503&gt;H4468,B4503-H4468,0)</f>
        <v>3.376930628147079E-2</v>
      </c>
    </row>
    <row r="4504" spans="1:10">
      <c r="A4504">
        <v>34</v>
      </c>
      <c r="B4504">
        <v>-21.155000000000001</v>
      </c>
      <c r="C4504">
        <v>10</v>
      </c>
      <c r="D4504">
        <v>2000</v>
      </c>
      <c r="E4504">
        <v>143</v>
      </c>
      <c r="F4504">
        <f>I4504*[1]!wallScanRefl(B4504,G4468,H4468,I4468,K4468)+J4468</f>
        <v>163.21981774464936</v>
      </c>
      <c r="G4504">
        <f t="shared" si="96"/>
        <v>2.8590281792086518</v>
      </c>
      <c r="I4504">
        <f>IF(B4504&gt;H4468,EXP(-1.414*M4468*J4504),1)</f>
        <v>1</v>
      </c>
      <c r="J4504">
        <f>IF(B4504&gt;H4468,B4504-H4468,0)</f>
        <v>0</v>
      </c>
    </row>
    <row r="4505" spans="1:10">
      <c r="A4505">
        <v>35</v>
      </c>
      <c r="B4505">
        <v>-21.22</v>
      </c>
      <c r="C4505">
        <v>10</v>
      </c>
      <c r="D4505">
        <v>2000</v>
      </c>
      <c r="E4505">
        <v>125</v>
      </c>
      <c r="F4505">
        <f>I4505*[1]!wallScanRefl(B4505,G4468,H4468,I4468,K4468)+J4468</f>
        <v>116.43492430907409</v>
      </c>
      <c r="G4505">
        <f t="shared" si="96"/>
        <v>0.58688417273031945</v>
      </c>
      <c r="I4505">
        <f>IF(B4505&gt;H4468,EXP(-1.414*M4468*J4505),1)</f>
        <v>1</v>
      </c>
      <c r="J4505">
        <f>IF(B4505&gt;H4468,B4505-H4468,0)</f>
        <v>0</v>
      </c>
    </row>
    <row r="4506" spans="1:10">
      <c r="A4506">
        <v>36</v>
      </c>
      <c r="B4506">
        <v>-21.28</v>
      </c>
      <c r="C4506">
        <v>10</v>
      </c>
      <c r="D4506">
        <v>2000</v>
      </c>
      <c r="E4506">
        <v>76</v>
      </c>
      <c r="F4506">
        <f>I4506*[1]!wallScanRefl(B4506,G4468,H4468,I4468,K4468)+J4468</f>
        <v>83.328110049939141</v>
      </c>
      <c r="G4506">
        <f t="shared" si="96"/>
        <v>0.70659469610551373</v>
      </c>
      <c r="I4506">
        <f>IF(B4506&gt;H4468,EXP(-1.414*M4468*J4506),1)</f>
        <v>1</v>
      </c>
      <c r="J4506">
        <f>IF(B4506&gt;H4468,B4506-H4468,0)</f>
        <v>0</v>
      </c>
    </row>
    <row r="4507" spans="1:10">
      <c r="A4507">
        <v>37</v>
      </c>
      <c r="B4507">
        <v>-21.344999999999999</v>
      </c>
      <c r="C4507">
        <v>10</v>
      </c>
      <c r="D4507">
        <v>2000</v>
      </c>
      <c r="E4507">
        <v>73</v>
      </c>
      <c r="F4507">
        <f>I4507*[1]!wallScanRefl(B4507,G4468,H4468,I4468,K4468)+J4468</f>
        <v>58.381572590727231</v>
      </c>
      <c r="G4507">
        <f t="shared" si="96"/>
        <v>2.9273756153448955</v>
      </c>
      <c r="I4507">
        <f>IF(B4507&gt;H4468,EXP(-1.414*M4468*J4507),1)</f>
        <v>1</v>
      </c>
      <c r="J4507">
        <f>IF(B4507&gt;H4468,B4507-H4468,0)</f>
        <v>0</v>
      </c>
    </row>
    <row r="4508" spans="1:10">
      <c r="A4508">
        <v>38</v>
      </c>
      <c r="B4508">
        <v>-21.414999999999999</v>
      </c>
      <c r="C4508">
        <v>10</v>
      </c>
      <c r="D4508">
        <v>2000</v>
      </c>
      <c r="E4508">
        <v>47</v>
      </c>
      <c r="F4508">
        <f>I4508*[1]!wallScanRefl(B4508,G4468,H4468,I4468,K4468)+J4468</f>
        <v>44.215914648598819</v>
      </c>
      <c r="G4508">
        <f t="shared" si="96"/>
        <v>0.16491768604014126</v>
      </c>
      <c r="I4508">
        <f>IF(B4508&gt;H4468,EXP(-1.414*M4468*J4508),1)</f>
        <v>1</v>
      </c>
      <c r="J4508">
        <f>IF(B4508&gt;H4468,B4508-H4468,0)</f>
        <v>0</v>
      </c>
    </row>
    <row r="4509" spans="1:10">
      <c r="A4509">
        <v>39</v>
      </c>
      <c r="B4509">
        <v>-21.475000000000001</v>
      </c>
      <c r="C4509">
        <v>11</v>
      </c>
      <c r="D4509">
        <v>2000</v>
      </c>
      <c r="E4509">
        <v>64</v>
      </c>
      <c r="F4509">
        <f>I4509*[1]!wallScanRefl(B4509,G4468,H4468,I4468,K4468)+J4468</f>
        <v>42.034294139198252</v>
      </c>
      <c r="G4509">
        <f t="shared" si="96"/>
        <v>7.5389411556759418</v>
      </c>
      <c r="I4509">
        <f>IF(B4509&gt;H4468,EXP(-1.414*M4468*J4509),1)</f>
        <v>1</v>
      </c>
      <c r="J4509">
        <f>IF(B4509&gt;H4468,B4509-H4468,0)</f>
        <v>0</v>
      </c>
    </row>
    <row r="4510" spans="1:10">
      <c r="A4510">
        <v>40</v>
      </c>
      <c r="B4510">
        <v>-21.54</v>
      </c>
      <c r="C4510">
        <v>11</v>
      </c>
      <c r="D4510">
        <v>2000</v>
      </c>
      <c r="E4510">
        <v>50</v>
      </c>
      <c r="F4510">
        <f>I4510*[1]!wallScanRefl(B4510,G4468,H4468,I4468,K4468)+J4468</f>
        <v>42.034294139198252</v>
      </c>
      <c r="G4510">
        <f t="shared" si="96"/>
        <v>1.2690493972162262</v>
      </c>
      <c r="I4510">
        <f>IF(B4510&gt;H4468,EXP(-1.414*M4468*J4510),1)</f>
        <v>1</v>
      </c>
      <c r="J4510">
        <f>IF(B4510&gt;H4468,B4510-H4468,0)</f>
        <v>0</v>
      </c>
    </row>
    <row r="4511" spans="1:10">
      <c r="A4511">
        <v>41</v>
      </c>
      <c r="B4511">
        <v>-21.61</v>
      </c>
      <c r="C4511">
        <v>10</v>
      </c>
      <c r="D4511">
        <v>2000</v>
      </c>
      <c r="E4511">
        <v>36</v>
      </c>
      <c r="F4511">
        <f>I4511*[1]!wallScanRefl(B4511,G4468,H4468,I4468,K4468)+J4468</f>
        <v>42.034294139198252</v>
      </c>
      <c r="G4511">
        <f t="shared" si="96"/>
        <v>1.0114640488433992</v>
      </c>
      <c r="I4511">
        <f>IF(B4511&gt;H4468,EXP(-1.414*M4468*J4511),1)</f>
        <v>1</v>
      </c>
      <c r="J4511">
        <f>IF(B4511&gt;H4468,B4511-H4468,0)</f>
        <v>0</v>
      </c>
    </row>
    <row r="4512" spans="1:10">
      <c r="A4512">
        <v>42</v>
      </c>
      <c r="B4512">
        <v>-21.675000000000001</v>
      </c>
      <c r="C4512">
        <v>10</v>
      </c>
      <c r="D4512">
        <v>2000</v>
      </c>
      <c r="E4512">
        <v>44</v>
      </c>
      <c r="F4512">
        <f>I4512*[1]!wallScanRefl(B4512,G4468,H4468,I4468,K4468)+J4468</f>
        <v>42.034294139198252</v>
      </c>
      <c r="G4512">
        <f t="shared" si="96"/>
        <v>8.7818171163416836E-2</v>
      </c>
      <c r="I4512">
        <f>IF(B4512&gt;H4468,EXP(-1.414*M4468*J4512),1)</f>
        <v>1</v>
      </c>
      <c r="J4512">
        <f>IF(B4512&gt;H4468,B4512-H4468,0)</f>
        <v>0</v>
      </c>
    </row>
    <row r="4513" spans="1:10">
      <c r="A4513">
        <v>43</v>
      </c>
      <c r="B4513">
        <v>-21.734999999999999</v>
      </c>
      <c r="C4513">
        <v>10</v>
      </c>
      <c r="D4513">
        <v>2000</v>
      </c>
      <c r="E4513">
        <v>42</v>
      </c>
      <c r="F4513">
        <f>I4513*[1]!wallScanRefl(B4513,G4468,H4468,I4468,K4468)+J4468</f>
        <v>42.034294139198252</v>
      </c>
      <c r="G4513">
        <f t="shared" si="96"/>
        <v>2.8002094841644999E-5</v>
      </c>
      <c r="I4513">
        <f>IF(B4513&gt;H4468,EXP(-1.414*M4468*J4513),1)</f>
        <v>1</v>
      </c>
      <c r="J4513">
        <f>IF(B4513&gt;H4468,B4513-H4468,0)</f>
        <v>0</v>
      </c>
    </row>
    <row r="4514" spans="1:10">
      <c r="A4514">
        <v>44</v>
      </c>
      <c r="B4514">
        <v>-21.8</v>
      </c>
      <c r="C4514">
        <v>11</v>
      </c>
      <c r="D4514">
        <v>2000</v>
      </c>
      <c r="E4514">
        <v>39</v>
      </c>
      <c r="F4514">
        <f>I4514*[1]!wallScanRefl(B4514,G4468,H4468,I4468,K4468)+J4468</f>
        <v>42.034294139198252</v>
      </c>
      <c r="G4514">
        <f t="shared" si="96"/>
        <v>0.23607540828648363</v>
      </c>
      <c r="I4514">
        <f>IF(B4514&gt;H4468,EXP(-1.414*M4468*J4514),1)</f>
        <v>1</v>
      </c>
      <c r="J4514">
        <f>IF(B4514&gt;H4468,B4514-H4468,0)</f>
        <v>0</v>
      </c>
    </row>
    <row r="4515" spans="1:10">
      <c r="A4515">
        <v>45</v>
      </c>
      <c r="B4515">
        <v>-21.875</v>
      </c>
      <c r="C4515">
        <v>10</v>
      </c>
      <c r="D4515">
        <v>2000</v>
      </c>
      <c r="E4515">
        <v>47</v>
      </c>
      <c r="F4515">
        <f>I4515*[1]!wallScanRefl(B4515,G4468,H4468,I4468,K4468)+J4468</f>
        <v>42.034294139198252</v>
      </c>
      <c r="G4515">
        <f t="shared" si="96"/>
        <v>0.5246432914042729</v>
      </c>
      <c r="I4515">
        <f>IF(B4515&gt;H4468,EXP(-1.414*M4468*J4515),1)</f>
        <v>1</v>
      </c>
      <c r="J4515">
        <f>IF(B4515&gt;H4468,B4515-H4468,0)</f>
        <v>0</v>
      </c>
    </row>
    <row r="4516" spans="1:10">
      <c r="A4516">
        <v>46</v>
      </c>
      <c r="B4516">
        <v>-21.934999999999999</v>
      </c>
      <c r="C4516">
        <v>10</v>
      </c>
      <c r="D4516">
        <v>2000</v>
      </c>
      <c r="E4516">
        <v>40</v>
      </c>
      <c r="F4516">
        <f>I4516*[1]!wallScanRefl(B4516,G4468,H4468,I4468,K4468)+J4468</f>
        <v>42.034294139198252</v>
      </c>
      <c r="G4516">
        <f t="shared" si="96"/>
        <v>0.10345881611940892</v>
      </c>
      <c r="I4516">
        <f>IF(B4516&gt;H4468,EXP(-1.414*M4468*J4516),1)</f>
        <v>1</v>
      </c>
      <c r="J4516">
        <f>IF(B4516&gt;H4468,B4516-H4468,0)</f>
        <v>0</v>
      </c>
    </row>
    <row r="4517" spans="1:10">
      <c r="A4517">
        <v>47</v>
      </c>
      <c r="B4517">
        <v>-22</v>
      </c>
      <c r="C4517">
        <v>10</v>
      </c>
      <c r="D4517">
        <v>2000</v>
      </c>
      <c r="E4517">
        <v>51</v>
      </c>
      <c r="F4517">
        <f>I4517*[1]!wallScanRefl(B4517,G4468,H4468,I4468,K4468)+J4468</f>
        <v>42.034294139198252</v>
      </c>
      <c r="G4517">
        <f t="shared" si="96"/>
        <v>1.5761545408316631</v>
      </c>
      <c r="I4517">
        <f>IF(B4517&gt;H4468,EXP(-1.414*M4468*J4517),1)</f>
        <v>1</v>
      </c>
      <c r="J4517">
        <f>IF(B4517&gt;H4468,B4517-H4468,0)</f>
        <v>0</v>
      </c>
    </row>
    <row r="4518" spans="1:10">
      <c r="A4518">
        <v>48</v>
      </c>
      <c r="B4518">
        <v>-22.065000000000001</v>
      </c>
      <c r="C4518">
        <v>10</v>
      </c>
      <c r="D4518">
        <v>2000</v>
      </c>
      <c r="E4518">
        <v>43</v>
      </c>
      <c r="F4518">
        <f>I4518*[1]!wallScanRefl(B4518,G4468,H4468,I4468,K4468)+J4468</f>
        <v>42.034294139198252</v>
      </c>
      <c r="G4518">
        <f t="shared" si="96"/>
        <v>2.1688088595042905E-2</v>
      </c>
      <c r="I4518">
        <f>IF(B4518&gt;H4468,EXP(-1.414*M4468*J4518),1)</f>
        <v>1</v>
      </c>
      <c r="J4518">
        <f>IF(B4518&gt;H4468,B4518-H4468,0)</f>
        <v>0</v>
      </c>
    </row>
    <row r="4519" spans="1:10">
      <c r="A4519">
        <v>49</v>
      </c>
      <c r="B4519">
        <v>-22.125</v>
      </c>
      <c r="C4519">
        <v>10</v>
      </c>
      <c r="D4519">
        <v>2000</v>
      </c>
      <c r="E4519">
        <v>43</v>
      </c>
      <c r="F4519">
        <f>I4519*[1]!wallScanRefl(B4519,G4468,H4468,I4468,K4468)+J4468</f>
        <v>42.034294139198252</v>
      </c>
      <c r="G4519">
        <f t="shared" si="96"/>
        <v>2.1688088595042905E-2</v>
      </c>
      <c r="I4519">
        <f>IF(B4519&gt;H4468,EXP(-1.414*M4468*J4519),1)</f>
        <v>1</v>
      </c>
      <c r="J4519">
        <f>IF(B4519&gt;H4468,B4519-H4468,0)</f>
        <v>0</v>
      </c>
    </row>
    <row r="4520" spans="1:10">
      <c r="A4520">
        <v>50</v>
      </c>
      <c r="B4520">
        <v>-22.19</v>
      </c>
      <c r="C4520">
        <v>10</v>
      </c>
      <c r="D4520">
        <v>2000</v>
      </c>
      <c r="E4520">
        <v>45</v>
      </c>
      <c r="F4520">
        <f>I4520*[1]!wallScanRefl(B4520,G4468,H4468,I4468,K4468)+J4468</f>
        <v>42.034294139198252</v>
      </c>
      <c r="G4520">
        <f t="shared" si="96"/>
        <v>0.1954535833954186</v>
      </c>
      <c r="I4520">
        <f>IF(B4520&gt;H4468,EXP(-1.414*M4468*J4520),1)</f>
        <v>1</v>
      </c>
      <c r="J4520">
        <f>IF(B4520&gt;H4468,B4520-H4468,0)</f>
        <v>0</v>
      </c>
    </row>
    <row r="4521" spans="1:10">
      <c r="A4521">
        <v>51</v>
      </c>
      <c r="B4521">
        <v>-22.254999999999999</v>
      </c>
      <c r="C4521">
        <v>10</v>
      </c>
      <c r="D4521">
        <v>2000</v>
      </c>
      <c r="E4521">
        <v>41</v>
      </c>
      <c r="F4521">
        <f>I4521*[1]!wallScanRefl(B4521,G4468,H4468,I4468,K4468)+J4468</f>
        <v>42.034294139198252</v>
      </c>
      <c r="G4521">
        <f t="shared" si="96"/>
        <v>2.6091813814142762E-2</v>
      </c>
      <c r="I4521">
        <f>IF(B4521&gt;H4468,EXP(-1.414*M4468*J4521),1)</f>
        <v>1</v>
      </c>
      <c r="J4521">
        <f>IF(B4521&gt;H4468,B4521-H4468,0)</f>
        <v>0</v>
      </c>
    </row>
    <row r="4522" spans="1:10">
      <c r="A4522">
        <v>52</v>
      </c>
      <c r="B4522">
        <v>-22.324999999999999</v>
      </c>
      <c r="C4522">
        <v>10</v>
      </c>
      <c r="D4522">
        <v>2000</v>
      </c>
      <c r="E4522">
        <v>46</v>
      </c>
      <c r="F4522">
        <f>I4522*[1]!wallScanRefl(B4522,G4468,H4468,I4468,K4468)+J4468</f>
        <v>42.034294139198252</v>
      </c>
      <c r="G4522">
        <f t="shared" si="96"/>
        <v>0.3418874559651594</v>
      </c>
      <c r="I4522">
        <f>IF(B4522&gt;H4468,EXP(-1.414*M4468*J4522),1)</f>
        <v>1</v>
      </c>
      <c r="J4522">
        <f>IF(B4522&gt;H4468,B4522-H4468,0)</f>
        <v>0</v>
      </c>
    </row>
    <row r="4523" spans="1:10">
      <c r="A4523">
        <v>53</v>
      </c>
      <c r="B4523">
        <v>-22.385000000000002</v>
      </c>
      <c r="C4523">
        <v>10</v>
      </c>
      <c r="D4523">
        <v>2000</v>
      </c>
      <c r="E4523">
        <v>35</v>
      </c>
      <c r="F4523">
        <f>I4523*[1]!wallScanRefl(B4523,G4468,H4468,I4468,K4468)+J4468</f>
        <v>42.034294139198252</v>
      </c>
      <c r="G4523">
        <f t="shared" si="96"/>
        <v>1.4137512581931106</v>
      </c>
      <c r="I4523">
        <f>IF(B4523&gt;H4468,EXP(-1.414*M4468*J4523),1)</f>
        <v>1</v>
      </c>
      <c r="J4523">
        <f>IF(B4523&gt;H4468,B4523-H4468,0)</f>
        <v>0</v>
      </c>
    </row>
    <row r="4524" spans="1:10">
      <c r="A4524">
        <v>54</v>
      </c>
      <c r="B4524">
        <v>-22.454999999999998</v>
      </c>
      <c r="C4524">
        <v>11</v>
      </c>
      <c r="D4524">
        <v>2000</v>
      </c>
      <c r="E4524">
        <v>45</v>
      </c>
      <c r="F4524">
        <f>I4524*[1]!wallScanRefl(B4524,G4468,H4468,I4468,K4468)+J4468</f>
        <v>42.034294139198252</v>
      </c>
      <c r="G4524">
        <f t="shared" si="96"/>
        <v>0.1954535833954186</v>
      </c>
      <c r="I4524">
        <f>IF(B4524&gt;H4468,EXP(-1.414*M4468*J4524),1)</f>
        <v>1</v>
      </c>
      <c r="J4524">
        <f>IF(B4524&gt;H4468,B4524-H4468,0)</f>
        <v>0</v>
      </c>
    </row>
    <row r="4525" spans="1:10">
      <c r="A4525">
        <v>55</v>
      </c>
      <c r="B4525">
        <v>-22.515000000000001</v>
      </c>
      <c r="C4525">
        <v>10</v>
      </c>
      <c r="D4525">
        <v>2000</v>
      </c>
      <c r="E4525">
        <v>35</v>
      </c>
      <c r="F4525">
        <f>I4525*[1]!wallScanRefl(B4525,G4468,H4468,I4468,K4468)+J4468</f>
        <v>42.034294139198252</v>
      </c>
      <c r="G4525">
        <f t="shared" si="96"/>
        <v>1.4137512581931106</v>
      </c>
      <c r="I4525">
        <f>IF(B4525&gt;H4468,EXP(-1.414*M4468*J4525),1)</f>
        <v>1</v>
      </c>
      <c r="J4525">
        <f>IF(B4525&gt;H4468,B4525-H4468,0)</f>
        <v>0</v>
      </c>
    </row>
    <row r="4526" spans="1:10">
      <c r="A4526">
        <v>56</v>
      </c>
      <c r="B4526">
        <v>-22.585000000000001</v>
      </c>
      <c r="C4526">
        <v>11</v>
      </c>
      <c r="D4526">
        <v>2000</v>
      </c>
      <c r="E4526">
        <v>41</v>
      </c>
      <c r="F4526">
        <f>I4526*[1]!wallScanRefl(B4526,G4468,H4468,I4468,K4468)+J4468</f>
        <v>42.034294139198252</v>
      </c>
      <c r="G4526">
        <f t="shared" si="96"/>
        <v>2.6091813814142762E-2</v>
      </c>
      <c r="I4526">
        <f>IF(B4526&gt;H4468,EXP(-1.414*M4468*J4526),1)</f>
        <v>1</v>
      </c>
      <c r="J4526">
        <f>IF(B4526&gt;H4468,B4526-H4468,0)</f>
        <v>0</v>
      </c>
    </row>
    <row r="4527" spans="1:10">
      <c r="A4527">
        <v>57</v>
      </c>
      <c r="B4527">
        <v>-22.645</v>
      </c>
      <c r="C4527">
        <v>10</v>
      </c>
      <c r="D4527">
        <v>2000</v>
      </c>
      <c r="E4527">
        <v>45</v>
      </c>
      <c r="F4527">
        <f>I4527*[1]!wallScanRefl(B4527,G4468,H4468,I4468,K4468)+J4468</f>
        <v>42.034294139198252</v>
      </c>
      <c r="G4527">
        <f t="shared" si="96"/>
        <v>0.1954535833954186</v>
      </c>
      <c r="I4527">
        <f>IF(B4527&gt;H4468,EXP(-1.414*M4468*J4527),1)</f>
        <v>1</v>
      </c>
      <c r="J4527">
        <f>IF(B4527&gt;H4468,B4527-H4468,0)</f>
        <v>0</v>
      </c>
    </row>
    <row r="4528" spans="1:10">
      <c r="A4528">
        <v>58</v>
      </c>
      <c r="B4528">
        <v>-22.71</v>
      </c>
      <c r="C4528">
        <v>10</v>
      </c>
      <c r="D4528">
        <v>2000</v>
      </c>
      <c r="E4528">
        <v>40</v>
      </c>
      <c r="F4528">
        <f>I4528*[1]!wallScanRefl(B4528,G4468,H4468,I4468,K4468)+J4468</f>
        <v>42.034294139198252</v>
      </c>
      <c r="G4528">
        <f t="shared" si="96"/>
        <v>0.10345881611940892</v>
      </c>
      <c r="I4528">
        <f>IF(B4528&gt;H4468,EXP(-1.414*M4468*J4528),1)</f>
        <v>1</v>
      </c>
      <c r="J4528">
        <f>IF(B4528&gt;H4468,B4528-H4468,0)</f>
        <v>0</v>
      </c>
    </row>
    <row r="4529" spans="1:10">
      <c r="A4529">
        <v>59</v>
      </c>
      <c r="B4529">
        <v>-22.78</v>
      </c>
      <c r="C4529">
        <v>10</v>
      </c>
      <c r="D4529">
        <v>2000</v>
      </c>
      <c r="E4529">
        <v>42</v>
      </c>
      <c r="F4529">
        <f>I4529*[1]!wallScanRefl(B4529,G4468,H4468,I4468,K4468)+J4468</f>
        <v>42.034294139198252</v>
      </c>
      <c r="G4529">
        <f t="shared" si="96"/>
        <v>2.8002094841644999E-5</v>
      </c>
      <c r="I4529">
        <f>IF(B4529&gt;H4468,EXP(-1.414*M4468*J4529),1)</f>
        <v>1</v>
      </c>
      <c r="J4529">
        <f>IF(B4529&gt;H4468,B4529-H4468,0)</f>
        <v>0</v>
      </c>
    </row>
    <row r="4530" spans="1:10">
      <c r="A4530">
        <v>60</v>
      </c>
      <c r="B4530">
        <v>-22.835000000000001</v>
      </c>
      <c r="C4530">
        <v>10</v>
      </c>
      <c r="D4530">
        <v>2000</v>
      </c>
      <c r="E4530">
        <v>51</v>
      </c>
      <c r="F4530">
        <f>I4530*[1]!wallScanRefl(B4530,G4468,H4468,I4468,K4468)+J4468</f>
        <v>42.034294139198252</v>
      </c>
      <c r="G4530">
        <f t="shared" si="96"/>
        <v>1.5761545408316631</v>
      </c>
      <c r="I4530">
        <f>IF(B4530&gt;H4468,EXP(-1.414*M4468*J4530),1)</f>
        <v>1</v>
      </c>
      <c r="J4530">
        <f>IF(B4530&gt;H4468,B4530-H4468,0)</f>
        <v>0</v>
      </c>
    </row>
    <row r="4531" spans="1:10">
      <c r="A4531">
        <v>61</v>
      </c>
      <c r="B4531">
        <v>-22.905000000000001</v>
      </c>
      <c r="C4531">
        <v>11</v>
      </c>
      <c r="D4531">
        <v>2000</v>
      </c>
      <c r="E4531">
        <v>41</v>
      </c>
      <c r="F4531">
        <f>I4531*[1]!wallScanRefl(B4531,G4468,H4468,I4468,K4468)+J4468</f>
        <v>42.034294139198252</v>
      </c>
      <c r="G4531">
        <f t="shared" si="96"/>
        <v>2.6091813814142762E-2</v>
      </c>
      <c r="I4531">
        <f>IF(B4531&gt;H4468,EXP(-1.414*M4468*J4531),1)</f>
        <v>1</v>
      </c>
      <c r="J4531">
        <f>IF(B4531&gt;H4468,B4531-H4468,0)</f>
        <v>0</v>
      </c>
    </row>
    <row r="4532" spans="1:10">
      <c r="A4532">
        <v>62</v>
      </c>
      <c r="B4532">
        <v>-22.975000000000001</v>
      </c>
      <c r="C4532">
        <v>11</v>
      </c>
      <c r="D4532">
        <v>2000</v>
      </c>
      <c r="E4532">
        <v>36</v>
      </c>
      <c r="F4532">
        <f>I4532*[1]!wallScanRefl(B4532,G4468,H4468,I4468,K4468)+J4468</f>
        <v>42.034294139198252</v>
      </c>
      <c r="G4532">
        <f t="shared" si="96"/>
        <v>1.0114640488433992</v>
      </c>
      <c r="I4532">
        <f>IF(B4532&gt;H4468,EXP(-1.414*M4468*J4532),1)</f>
        <v>1</v>
      </c>
      <c r="J4532">
        <f>IF(B4532&gt;H4468,B4532-H4468,0)</f>
        <v>0</v>
      </c>
    </row>
    <row r="4533" spans="1:10">
      <c r="A4533">
        <v>63</v>
      </c>
      <c r="B4533">
        <v>-23.04</v>
      </c>
      <c r="C4533">
        <v>11</v>
      </c>
      <c r="D4533">
        <v>2000</v>
      </c>
      <c r="E4533">
        <v>44</v>
      </c>
      <c r="F4533">
        <f>I4533*[1]!wallScanRefl(B4533,G4468,H4468,I4468,K4468)+J4468</f>
        <v>42.034294139198252</v>
      </c>
      <c r="G4533">
        <f t="shared" si="96"/>
        <v>8.7818171163416836E-2</v>
      </c>
      <c r="I4533">
        <f>IF(B4533&gt;H4468,EXP(-1.414*M4468*J4533),1)</f>
        <v>1</v>
      </c>
      <c r="J4533">
        <f>IF(B4533&gt;H4468,B4533-H4468,0)</f>
        <v>0</v>
      </c>
    </row>
    <row r="4534" spans="1:10">
      <c r="A4534">
        <v>64</v>
      </c>
      <c r="B4534">
        <v>-23.1</v>
      </c>
      <c r="C4534">
        <v>10</v>
      </c>
      <c r="D4534">
        <v>2000</v>
      </c>
      <c r="E4534">
        <v>43</v>
      </c>
      <c r="F4534">
        <f>I4534*[1]!wallScanRefl(B4534,G4468,H4468,I4468,K4468)+J4468</f>
        <v>42.034294139198252</v>
      </c>
      <c r="G4534">
        <f t="shared" si="96"/>
        <v>2.1688088595042905E-2</v>
      </c>
      <c r="I4534">
        <f>IF(B4534&gt;H4468,EXP(-1.414*M4468*J4534),1)</f>
        <v>1</v>
      </c>
      <c r="J4534">
        <f>IF(B4534&gt;H4468,B4534-H4468,0)</f>
        <v>0</v>
      </c>
    </row>
    <row r="4535" spans="1:10">
      <c r="A4535">
        <v>65</v>
      </c>
      <c r="B4535">
        <v>-23.17</v>
      </c>
      <c r="C4535">
        <v>10</v>
      </c>
      <c r="D4535">
        <v>2000</v>
      </c>
      <c r="E4535">
        <v>38</v>
      </c>
      <c r="F4535">
        <f>I4535*[1]!wallScanRefl(B4535,G4468,H4468,I4468,K4468)+J4468</f>
        <v>42.034294139198252</v>
      </c>
      <c r="G4535">
        <f t="shared" si="96"/>
        <v>0.42830340004129913</v>
      </c>
      <c r="I4535">
        <f>IF(B4535&gt;H4468,EXP(-1.414*M4468*J4535),1)</f>
        <v>1</v>
      </c>
      <c r="J4535">
        <f>IF(B4535&gt;H4468,B4535-H4468,0)</f>
        <v>0</v>
      </c>
    </row>
    <row r="4536" spans="1:10">
      <c r="A4536">
        <v>66</v>
      </c>
      <c r="B4536">
        <v>-23.234999999999999</v>
      </c>
      <c r="C4536">
        <v>10</v>
      </c>
      <c r="D4536">
        <v>2000</v>
      </c>
      <c r="E4536">
        <v>47</v>
      </c>
      <c r="F4536">
        <f>I4536*[1]!wallScanRefl(B4536,G4468,H4468,I4468,K4468)+J4468</f>
        <v>42.034294139198252</v>
      </c>
      <c r="G4536">
        <f t="shared" ref="G4536:G4545" si="97">(F4536-E4536)^2/E4536</f>
        <v>0.5246432914042729</v>
      </c>
      <c r="I4536">
        <f>IF(B4536&gt;H4468,EXP(-1.414*M4468*J4536),1)</f>
        <v>1</v>
      </c>
      <c r="J4536">
        <f>IF(B4536&gt;H4468,B4536-H4468,0)</f>
        <v>0</v>
      </c>
    </row>
    <row r="4537" spans="1:10">
      <c r="A4537">
        <v>67</v>
      </c>
      <c r="B4537">
        <v>-23.3</v>
      </c>
      <c r="C4537">
        <v>10</v>
      </c>
      <c r="D4537">
        <v>2000</v>
      </c>
      <c r="E4537">
        <v>48</v>
      </c>
      <c r="F4537">
        <f>I4537*[1]!wallScanRefl(B4537,G4468,H4468,I4468,K4468)+J4468</f>
        <v>42.034294139198252</v>
      </c>
      <c r="G4537">
        <f t="shared" si="97"/>
        <v>0.74145096703342339</v>
      </c>
      <c r="I4537">
        <f>IF(B4537&gt;H4468,EXP(-1.414*M4468*J4537),1)</f>
        <v>1</v>
      </c>
      <c r="J4537">
        <f>IF(B4537&gt;H4468,B4537-H4468,0)</f>
        <v>0</v>
      </c>
    </row>
    <row r="4538" spans="1:10">
      <c r="A4538">
        <v>68</v>
      </c>
      <c r="B4538">
        <v>-23.36</v>
      </c>
      <c r="C4538">
        <v>10</v>
      </c>
      <c r="D4538">
        <v>2000</v>
      </c>
      <c r="E4538">
        <v>40</v>
      </c>
      <c r="F4538">
        <f>I4538*[1]!wallScanRefl(B4538,G4468,H4468,I4468,K4468)+J4468</f>
        <v>42.034294139198252</v>
      </c>
      <c r="G4538">
        <f t="shared" si="97"/>
        <v>0.10345881611940892</v>
      </c>
      <c r="I4538">
        <f>IF(B4538&gt;H4468,EXP(-1.414*M4468*J4538),1)</f>
        <v>1</v>
      </c>
      <c r="J4538">
        <f>IF(B4538&gt;H4468,B4538-H4468,0)</f>
        <v>0</v>
      </c>
    </row>
    <row r="4539" spans="1:10">
      <c r="A4539">
        <v>69</v>
      </c>
      <c r="B4539">
        <v>-23.425000000000001</v>
      </c>
      <c r="C4539">
        <v>11</v>
      </c>
      <c r="D4539">
        <v>2000</v>
      </c>
      <c r="E4539">
        <v>32</v>
      </c>
      <c r="F4539">
        <f>I4539*[1]!wallScanRefl(B4539,G4468,H4468,I4468,K4468)+J4468</f>
        <v>42.034294139198252</v>
      </c>
      <c r="G4539">
        <f t="shared" si="97"/>
        <v>3.1464705897483873</v>
      </c>
      <c r="I4539">
        <f>IF(B4539&gt;H4468,EXP(-1.414*M4468*J4539),1)</f>
        <v>1</v>
      </c>
      <c r="J4539">
        <f>IF(B4539&gt;H4468,B4539-H4468,0)</f>
        <v>0</v>
      </c>
    </row>
    <row r="4540" spans="1:10">
      <c r="A4540">
        <v>70</v>
      </c>
      <c r="B4540">
        <v>-23.5</v>
      </c>
      <c r="C4540">
        <v>10</v>
      </c>
      <c r="D4540">
        <v>2000</v>
      </c>
      <c r="E4540">
        <v>36</v>
      </c>
      <c r="F4540">
        <f>I4540*[1]!wallScanRefl(B4540,G4468,H4468,I4468,K4468)+J4468</f>
        <v>42.034294139198252</v>
      </c>
      <c r="G4540">
        <f t="shared" si="97"/>
        <v>1.0114640488433992</v>
      </c>
      <c r="I4540">
        <f>IF(B4540&gt;H4468,EXP(-1.414*M4468*J4540),1)</f>
        <v>1</v>
      </c>
      <c r="J4540">
        <f>IF(B4540&gt;H4468,B4540-H4468,0)</f>
        <v>0</v>
      </c>
    </row>
    <row r="4541" spans="1:10">
      <c r="A4541">
        <v>71</v>
      </c>
      <c r="B4541">
        <v>-23.56</v>
      </c>
      <c r="C4541">
        <v>10</v>
      </c>
      <c r="D4541">
        <v>2000</v>
      </c>
      <c r="E4541">
        <v>37</v>
      </c>
      <c r="F4541">
        <f>I4541*[1]!wallScanRefl(B4541,G4468,H4468,I4468,K4468)+J4468</f>
        <v>42.034294139198252</v>
      </c>
      <c r="G4541">
        <f t="shared" si="97"/>
        <v>0.68497614810718566</v>
      </c>
      <c r="I4541">
        <f>IF(B4541&gt;H4468,EXP(-1.414*M4468*J4541),1)</f>
        <v>1</v>
      </c>
      <c r="J4541">
        <f>IF(B4541&gt;H4468,B4541-H4468,0)</f>
        <v>0</v>
      </c>
    </row>
    <row r="4542" spans="1:10">
      <c r="A4542">
        <v>72</v>
      </c>
      <c r="B4542">
        <v>-23.625</v>
      </c>
      <c r="C4542">
        <v>10</v>
      </c>
      <c r="D4542">
        <v>2000</v>
      </c>
      <c r="E4542">
        <v>44</v>
      </c>
      <c r="F4542">
        <f>I4542*[1]!wallScanRefl(B4542,G4468,H4468,I4468,K4468)+J4468</f>
        <v>42.034294139198252</v>
      </c>
      <c r="G4542">
        <f t="shared" si="97"/>
        <v>8.7818171163416836E-2</v>
      </c>
      <c r="I4542">
        <f>IF(B4542&gt;H4468,EXP(-1.414*M4468*J4542),1)</f>
        <v>1</v>
      </c>
      <c r="J4542">
        <f>IF(B4542&gt;H4468,B4542-H4468,0)</f>
        <v>0</v>
      </c>
    </row>
    <row r="4543" spans="1:10">
      <c r="A4543">
        <v>73</v>
      </c>
      <c r="B4543">
        <v>-23.69</v>
      </c>
      <c r="C4543">
        <v>10</v>
      </c>
      <c r="D4543">
        <v>2000</v>
      </c>
      <c r="E4543">
        <v>40</v>
      </c>
      <c r="F4543">
        <f>I4543*[1]!wallScanRefl(B4543,G4468,H4468,I4468,K4468)+J4468</f>
        <v>42.034294139198252</v>
      </c>
      <c r="G4543">
        <f t="shared" si="97"/>
        <v>0.10345881611940892</v>
      </c>
      <c r="I4543">
        <f>IF(B4543&gt;H4468,EXP(-1.414*M4468*J4543),1)</f>
        <v>1</v>
      </c>
      <c r="J4543">
        <f>IF(B4543&gt;H4468,B4543-H4468,0)</f>
        <v>0</v>
      </c>
    </row>
    <row r="4544" spans="1:10">
      <c r="A4544">
        <v>74</v>
      </c>
      <c r="B4544">
        <v>-23.754999999999999</v>
      </c>
      <c r="C4544">
        <v>10</v>
      </c>
      <c r="D4544">
        <v>2000</v>
      </c>
      <c r="E4544">
        <v>45</v>
      </c>
      <c r="F4544">
        <f>I4544*[1]!wallScanRefl(B4544,G4468,H4468,I4468,K4468)+J4468</f>
        <v>42.034294139198252</v>
      </c>
      <c r="G4544">
        <f t="shared" si="97"/>
        <v>0.1954535833954186</v>
      </c>
      <c r="I4544">
        <f>IF(B4544&gt;H4468,EXP(-1.414*M4468*J4544),1)</f>
        <v>1</v>
      </c>
      <c r="J4544">
        <f>IF(B4544&gt;H4468,B4544-H4468,0)</f>
        <v>0</v>
      </c>
    </row>
    <row r="4545" spans="1:13">
      <c r="A4545">
        <v>75</v>
      </c>
      <c r="B4545">
        <v>-23.815000000000001</v>
      </c>
      <c r="C4545">
        <v>10</v>
      </c>
      <c r="D4545">
        <v>2000</v>
      </c>
      <c r="E4545">
        <v>39</v>
      </c>
      <c r="F4545">
        <f>I4545*[1]!wallScanRefl(B4545,G4468,H4468,I4468,K4468)+J4468</f>
        <v>42.034294139198252</v>
      </c>
      <c r="G4545">
        <f t="shared" si="97"/>
        <v>0.23607540828648363</v>
      </c>
      <c r="I4545">
        <f>IF(B4545&gt;H4468,EXP(-1.414*M4468*J4545),1)</f>
        <v>1</v>
      </c>
      <c r="J4545">
        <f>IF(B4545&gt;H4468,B4545-H4468,0)</f>
        <v>0</v>
      </c>
    </row>
    <row r="4546" spans="1:13">
      <c r="A4546" t="s">
        <v>0</v>
      </c>
    </row>
    <row r="4547" spans="1:13">
      <c r="A4547" t="s">
        <v>0</v>
      </c>
    </row>
    <row r="4548" spans="1:13">
      <c r="A4548" t="s">
        <v>0</v>
      </c>
    </row>
    <row r="4549" spans="1:13">
      <c r="A4549" t="s">
        <v>0</v>
      </c>
    </row>
    <row r="4550" spans="1:13">
      <c r="A4550" t="s">
        <v>176</v>
      </c>
    </row>
    <row r="4551" spans="1:13">
      <c r="A4551" t="s">
        <v>2</v>
      </c>
    </row>
    <row r="4552" spans="1:13">
      <c r="A4552" t="s">
        <v>15</v>
      </c>
    </row>
    <row r="4553" spans="1:13">
      <c r="A4553" t="s">
        <v>4</v>
      </c>
    </row>
    <row r="4554" spans="1:13">
      <c r="A4554" t="s">
        <v>5</v>
      </c>
    </row>
    <row r="4555" spans="1:13">
      <c r="A4555" t="s">
        <v>6</v>
      </c>
    </row>
    <row r="4556" spans="1:13">
      <c r="A4556" t="s">
        <v>7</v>
      </c>
    </row>
    <row r="4557" spans="1:13">
      <c r="A4557" t="s">
        <v>177</v>
      </c>
    </row>
    <row r="4558" spans="1:13">
      <c r="A4558" t="s">
        <v>9</v>
      </c>
    </row>
    <row r="4559" spans="1:13">
      <c r="A4559" t="s">
        <v>10</v>
      </c>
      <c r="G4559" t="s">
        <v>159</v>
      </c>
      <c r="H4559" t="s">
        <v>160</v>
      </c>
      <c r="I4559" t="s">
        <v>161</v>
      </c>
      <c r="J4559" t="s">
        <v>162</v>
      </c>
      <c r="K4559" t="s">
        <v>109</v>
      </c>
      <c r="M4559" t="s">
        <v>163</v>
      </c>
    </row>
    <row r="4560" spans="1:13">
      <c r="A4560" t="s">
        <v>11</v>
      </c>
      <c r="G4560">
        <v>284.32904479885877</v>
      </c>
      <c r="H4560">
        <v>-21.140727833810828</v>
      </c>
      <c r="I4560">
        <v>0.55794892618788894</v>
      </c>
      <c r="J4560">
        <v>43.685771455079035</v>
      </c>
      <c r="K4560">
        <v>90</v>
      </c>
      <c r="M4560">
        <v>0.25534140122662929</v>
      </c>
    </row>
    <row r="4561" spans="1:10">
      <c r="A4561" t="s">
        <v>0</v>
      </c>
    </row>
    <row r="4562" spans="1:10">
      <c r="A4562" t="s">
        <v>130</v>
      </c>
      <c r="B4562" t="s">
        <v>123</v>
      </c>
      <c r="C4562" t="s">
        <v>112</v>
      </c>
      <c r="D4562" t="s">
        <v>129</v>
      </c>
      <c r="E4562" t="s">
        <v>128</v>
      </c>
      <c r="F4562" t="s">
        <v>164</v>
      </c>
      <c r="G4562" t="s">
        <v>165</v>
      </c>
      <c r="H4562" t="s">
        <v>166</v>
      </c>
      <c r="I4562" t="s">
        <v>167</v>
      </c>
      <c r="J4562" t="s">
        <v>157</v>
      </c>
    </row>
    <row r="4563" spans="1:10">
      <c r="A4563">
        <v>1</v>
      </c>
      <c r="B4563">
        <v>-18.989999999999998</v>
      </c>
      <c r="C4563">
        <v>10</v>
      </c>
      <c r="D4563">
        <v>2000</v>
      </c>
      <c r="E4563">
        <v>183</v>
      </c>
      <c r="F4563">
        <f>I4563*[1]!wallScanRefl(B4563,G4560,H4560,I4560,K4560)+J4560</f>
        <v>174.47747332869392</v>
      </c>
      <c r="G4563">
        <f>(F4563-E4563)^2/E4563</f>
        <v>0.39690415772198651</v>
      </c>
      <c r="H4563">
        <f>SUM(G4563:G4637)/(COUNT(G4563:G4637)-4)</f>
        <v>0.76858308457495861</v>
      </c>
      <c r="I4563">
        <f>IF(B4563&gt;H4560,EXP(-1.414*M4560*J4563),1)</f>
        <v>0.46000120025071684</v>
      </c>
      <c r="J4563">
        <f>IF(B4563&gt;H4560,B4563-H4560,0)</f>
        <v>2.15072783381083</v>
      </c>
    </row>
    <row r="4564" spans="1:10">
      <c r="A4564">
        <v>2</v>
      </c>
      <c r="B4564">
        <v>-19.074999999999999</v>
      </c>
      <c r="C4564">
        <v>10</v>
      </c>
      <c r="D4564">
        <v>2000</v>
      </c>
      <c r="E4564">
        <v>174</v>
      </c>
      <c r="F4564">
        <f>I4564*[1]!wallScanRefl(B4564,G4560,H4560,I4560,K4560)+J4560</f>
        <v>178.55363070241532</v>
      </c>
      <c r="G4564">
        <f t="shared" ref="G4564:G4627" si="98">(F4564-E4564)^2/E4564</f>
        <v>0.11916984237919212</v>
      </c>
      <c r="I4564">
        <f>IF(B4564&gt;H4560,EXP(-1.414*M4560*J4564),1)</f>
        <v>0.47433725718294123</v>
      </c>
      <c r="J4564">
        <f>IF(B4564&gt;H4560,B4564-H4560,0)</f>
        <v>2.0657278338108291</v>
      </c>
    </row>
    <row r="4565" spans="1:10">
      <c r="A4565">
        <v>3</v>
      </c>
      <c r="B4565">
        <v>-19.135000000000002</v>
      </c>
      <c r="C4565">
        <v>10</v>
      </c>
      <c r="D4565">
        <v>2000</v>
      </c>
      <c r="E4565">
        <v>174</v>
      </c>
      <c r="F4565">
        <f>I4565*[1]!wallScanRefl(B4565,G4560,H4560,I4560,K4560)+J4560</f>
        <v>181.50717133325708</v>
      </c>
      <c r="G4565">
        <f t="shared" si="98"/>
        <v>0.32389437601653354</v>
      </c>
      <c r="I4565">
        <f>IF(B4565&gt;H4560,EXP(-1.414*M4560*J4565),1)</f>
        <v>0.4847250127952149</v>
      </c>
      <c r="J4565">
        <f>IF(B4565&gt;H4560,B4565-H4560,0)</f>
        <v>2.0057278338108269</v>
      </c>
    </row>
    <row r="4566" spans="1:10">
      <c r="A4566">
        <v>4</v>
      </c>
      <c r="B4566">
        <v>-19.195</v>
      </c>
      <c r="C4566">
        <v>10</v>
      </c>
      <c r="D4566">
        <v>2000</v>
      </c>
      <c r="E4566">
        <v>171</v>
      </c>
      <c r="F4566">
        <f>I4566*[1]!wallScanRefl(B4566,G4560,H4560,I4560,K4560)+J4560</f>
        <v>184.52539306978775</v>
      </c>
      <c r="G4566">
        <f t="shared" si="98"/>
        <v>1.0698026765629391</v>
      </c>
      <c r="I4566">
        <f>IF(B4566&gt;H4560,EXP(-1.414*M4560*J4566),1)</f>
        <v>0.49534025521149994</v>
      </c>
      <c r="J4566">
        <f>IF(B4566&gt;H4560,B4566-H4560,0)</f>
        <v>1.9457278338108281</v>
      </c>
    </row>
    <row r="4567" spans="1:10">
      <c r="A4567">
        <v>5</v>
      </c>
      <c r="B4567">
        <v>-19.265000000000001</v>
      </c>
      <c r="C4567">
        <v>10</v>
      </c>
      <c r="D4567">
        <v>2000</v>
      </c>
      <c r="E4567">
        <v>187</v>
      </c>
      <c r="F4567">
        <f>I4567*[1]!wallScanRefl(B4567,G4560,H4560,I4560,K4560)+J4560</f>
        <v>188.13029295068253</v>
      </c>
      <c r="G4567">
        <f t="shared" si="98"/>
        <v>6.8318831784097431E-3</v>
      </c>
      <c r="I4567">
        <f>IF(B4567&gt;H4560,EXP(-1.414*M4560*J4567),1)</f>
        <v>0.50801887509518084</v>
      </c>
      <c r="J4567">
        <f>IF(B4567&gt;H4560,B4567-H4560,0)</f>
        <v>1.8757278338108279</v>
      </c>
    </row>
    <row r="4568" spans="1:10">
      <c r="A4568">
        <v>6</v>
      </c>
      <c r="B4568">
        <v>-19.329999999999998</v>
      </c>
      <c r="C4568">
        <v>10</v>
      </c>
      <c r="D4568">
        <v>2000</v>
      </c>
      <c r="E4568">
        <v>190</v>
      </c>
      <c r="F4568">
        <f>I4568*[1]!wallScanRefl(B4568,G4560,H4560,I4560,K4560)+J4560</f>
        <v>191.56026948427018</v>
      </c>
      <c r="G4568">
        <f t="shared" si="98"/>
        <v>1.2812846650235429E-2</v>
      </c>
      <c r="I4568">
        <f>IF(B4568&gt;H4560,EXP(-1.414*M4560*J4568),1)</f>
        <v>0.52008228049231175</v>
      </c>
      <c r="J4568">
        <f>IF(B4568&gt;H4560,B4568-H4560,0)</f>
        <v>1.8107278338108301</v>
      </c>
    </row>
    <row r="4569" spans="1:10">
      <c r="A4569">
        <v>7</v>
      </c>
      <c r="B4569">
        <v>-19.395</v>
      </c>
      <c r="C4569">
        <v>11</v>
      </c>
      <c r="D4569">
        <v>2000</v>
      </c>
      <c r="E4569">
        <v>212</v>
      </c>
      <c r="F4569">
        <f>I4569*[1]!wallScanRefl(B4569,G4560,H4560,I4560,K4560)+J4560</f>
        <v>195.0716941676331</v>
      </c>
      <c r="G4569">
        <f t="shared" si="98"/>
        <v>1.3517336714818269</v>
      </c>
      <c r="I4569">
        <f>IF(B4569&gt;H4560,EXP(-1.414*M4560*J4569),1)</f>
        <v>0.53243214325728871</v>
      </c>
      <c r="J4569">
        <f>IF(B4569&gt;H4560,B4569-H4560,0)</f>
        <v>1.7457278338108289</v>
      </c>
    </row>
    <row r="4570" spans="1:10">
      <c r="A4570">
        <v>8</v>
      </c>
      <c r="B4570">
        <v>-19.465</v>
      </c>
      <c r="C4570">
        <v>10</v>
      </c>
      <c r="D4570">
        <v>2000</v>
      </c>
      <c r="E4570">
        <v>213</v>
      </c>
      <c r="F4570">
        <f>I4570*[1]!wallScanRefl(B4570,G4560,H4560,I4560,K4560)+J4560</f>
        <v>198.94653484455972</v>
      </c>
      <c r="G4570">
        <f t="shared" si="98"/>
        <v>0.92722949706654489</v>
      </c>
      <c r="I4570">
        <f>IF(B4570&gt;H4560,EXP(-1.414*M4560*J4570),1)</f>
        <v>0.5460601589236721</v>
      </c>
      <c r="J4570">
        <f>IF(B4570&gt;H4560,B4570-H4560,0)</f>
        <v>1.6757278338108286</v>
      </c>
    </row>
    <row r="4571" spans="1:10">
      <c r="A4571">
        <v>9</v>
      </c>
      <c r="B4571">
        <v>-19.53</v>
      </c>
      <c r="C4571">
        <v>10</v>
      </c>
      <c r="D4571">
        <v>2000</v>
      </c>
      <c r="E4571">
        <v>204</v>
      </c>
      <c r="F4571">
        <f>I4571*[1]!wallScanRefl(B4571,G4560,H4560,I4560,K4560)+J4560</f>
        <v>202.63335362798489</v>
      </c>
      <c r="G4571">
        <f t="shared" si="98"/>
        <v>9.1555015006964027E-3</v>
      </c>
      <c r="I4571">
        <f>IF(B4571&gt;H4560,EXP(-1.414*M4560*J4571),1)</f>
        <v>0.55902689183705867</v>
      </c>
      <c r="J4571">
        <f>IF(B4571&gt;H4560,B4571-H4560,0)</f>
        <v>1.6107278338108273</v>
      </c>
    </row>
    <row r="4572" spans="1:10">
      <c r="A4572">
        <v>10</v>
      </c>
      <c r="B4572">
        <v>-19.59</v>
      </c>
      <c r="C4572">
        <v>10</v>
      </c>
      <c r="D4572">
        <v>2000</v>
      </c>
      <c r="E4572">
        <v>211</v>
      </c>
      <c r="F4572">
        <f>I4572*[1]!wallScanRefl(B4572,G4560,H4560,I4560,K4560)+J4560</f>
        <v>206.11422849870382</v>
      </c>
      <c r="G4572">
        <f t="shared" si="98"/>
        <v>0.11313157897098527</v>
      </c>
      <c r="I4572">
        <f>IF(B4572&gt;H4560,EXP(-1.414*M4560*J4572),1)</f>
        <v>0.57126930932620901</v>
      </c>
      <c r="J4572">
        <f>IF(B4572&gt;H4560,B4572-H4560,0)</f>
        <v>1.5507278338108286</v>
      </c>
    </row>
    <row r="4573" spans="1:10">
      <c r="A4573">
        <v>11</v>
      </c>
      <c r="B4573">
        <v>-19.66</v>
      </c>
      <c r="C4573">
        <v>10</v>
      </c>
      <c r="D4573">
        <v>2000</v>
      </c>
      <c r="E4573">
        <v>204</v>
      </c>
      <c r="F4573">
        <f>I4573*[1]!wallScanRefl(B4573,G4560,H4560,I4560,K4560)+J4560</f>
        <v>210.27171144801429</v>
      </c>
      <c r="G4573">
        <f t="shared" si="98"/>
        <v>0.19281551219192875</v>
      </c>
      <c r="I4573">
        <f>IF(B4573&gt;H4560,EXP(-1.414*M4560*J4573),1)</f>
        <v>0.58589139252650801</v>
      </c>
      <c r="J4573">
        <f>IF(B4573&gt;H4560,B4573-H4560,0)</f>
        <v>1.4807278338108283</v>
      </c>
    </row>
    <row r="4574" spans="1:10">
      <c r="A4574">
        <v>12</v>
      </c>
      <c r="B4574">
        <v>-19.715</v>
      </c>
      <c r="C4574">
        <v>10</v>
      </c>
      <c r="D4574">
        <v>2000</v>
      </c>
      <c r="E4574">
        <v>221</v>
      </c>
      <c r="F4574">
        <f>I4574*[1]!wallScanRefl(B4574,G4560,H4560,I4560,K4560)+J4560</f>
        <v>213.6128224472821</v>
      </c>
      <c r="G4574">
        <f t="shared" si="98"/>
        <v>0.246924851562802</v>
      </c>
      <c r="I4574">
        <f>IF(B4574&gt;H4560,EXP(-1.414*M4560*J4574),1)</f>
        <v>0.5976422532295762</v>
      </c>
      <c r="J4574">
        <f>IF(B4574&gt;H4560,B4574-H4560,0)</f>
        <v>1.4257278338108286</v>
      </c>
    </row>
    <row r="4575" spans="1:10">
      <c r="A4575">
        <v>13</v>
      </c>
      <c r="B4575">
        <v>-19.78</v>
      </c>
      <c r="C4575">
        <v>11</v>
      </c>
      <c r="D4575">
        <v>2000</v>
      </c>
      <c r="E4575">
        <v>224</v>
      </c>
      <c r="F4575">
        <f>I4575*[1]!wallScanRefl(B4575,G4560,H4560,I4560,K4560)+J4560</f>
        <v>217.64790658401603</v>
      </c>
      <c r="G4575">
        <f t="shared" si="98"/>
        <v>0.18012986948833451</v>
      </c>
      <c r="I4575">
        <f>IF(B4575&gt;H4560,EXP(-1.414*M4560*J4575),1)</f>
        <v>0.61183385345665975</v>
      </c>
      <c r="J4575">
        <f>IF(B4575&gt;H4560,B4575-H4560,0)</f>
        <v>1.3607278338108273</v>
      </c>
    </row>
    <row r="4576" spans="1:10">
      <c r="A4576">
        <v>14</v>
      </c>
      <c r="B4576">
        <v>-19.844999999999999</v>
      </c>
      <c r="C4576">
        <v>11</v>
      </c>
      <c r="D4576">
        <v>2000</v>
      </c>
      <c r="E4576">
        <v>219</v>
      </c>
      <c r="F4576">
        <f>I4576*[1]!wallScanRefl(B4576,G4560,H4560,I4560,K4560)+J4560</f>
        <v>221.7788077427922</v>
      </c>
      <c r="G4576">
        <f t="shared" si="98"/>
        <v>3.5259235029232242E-2</v>
      </c>
      <c r="I4576">
        <f>IF(B4576&gt;H4560,EXP(-1.414*M4560*J4576),1)</f>
        <v>0.62636244712073108</v>
      </c>
      <c r="J4576">
        <f>IF(B4576&gt;H4560,B4576-H4560,0)</f>
        <v>1.2957278338108296</v>
      </c>
    </row>
    <row r="4577" spans="1:10">
      <c r="A4577">
        <v>15</v>
      </c>
      <c r="B4577">
        <v>-19.914999999999999</v>
      </c>
      <c r="C4577">
        <v>10</v>
      </c>
      <c r="D4577">
        <v>2000</v>
      </c>
      <c r="E4577">
        <v>198</v>
      </c>
      <c r="F4577">
        <f>I4577*[1]!wallScanRefl(B4577,G4560,H4560,I4560,K4560)+J4560</f>
        <v>226.33723780630152</v>
      </c>
      <c r="G4577">
        <f t="shared" si="98"/>
        <v>4.0555507398529498</v>
      </c>
      <c r="I4577">
        <f>IF(B4577&gt;H4560,EXP(-1.414*M4560*J4577),1)</f>
        <v>0.64239468212062034</v>
      </c>
      <c r="J4577">
        <f>IF(B4577&gt;H4560,B4577-H4560,0)</f>
        <v>1.2257278338108293</v>
      </c>
    </row>
    <row r="4578" spans="1:10">
      <c r="A4578">
        <v>16</v>
      </c>
      <c r="B4578">
        <v>-19.984999999999999</v>
      </c>
      <c r="C4578">
        <v>10</v>
      </c>
      <c r="D4578">
        <v>2000</v>
      </c>
      <c r="E4578">
        <v>232</v>
      </c>
      <c r="F4578">
        <f>I4578*[1]!wallScanRefl(B4578,G4560,H4560,I4560,K4560)+J4560</f>
        <v>231.01234443997356</v>
      </c>
      <c r="G4578">
        <f t="shared" si="98"/>
        <v>4.2045840743583623E-3</v>
      </c>
      <c r="I4578">
        <f>IF(B4578&gt;H4560,EXP(-1.414*M4560*J4578),1)</f>
        <v>0.65883727467031683</v>
      </c>
      <c r="J4578">
        <f>IF(B4578&gt;H4560,B4578-H4560,0)</f>
        <v>1.155727833810829</v>
      </c>
    </row>
    <row r="4579" spans="1:10">
      <c r="A4579">
        <v>17</v>
      </c>
      <c r="B4579">
        <v>-20.045000000000002</v>
      </c>
      <c r="C4579">
        <v>10</v>
      </c>
      <c r="D4579">
        <v>2000</v>
      </c>
      <c r="E4579">
        <v>264</v>
      </c>
      <c r="F4579">
        <f>I4579*[1]!wallScanRefl(B4579,G4560,H4560,I4560,K4560)+J4560</f>
        <v>235.11470542972262</v>
      </c>
      <c r="G4579">
        <f t="shared" si="98"/>
        <v>3.1604554636806665</v>
      </c>
      <c r="I4579">
        <f>IF(B4579&gt;H4560,EXP(-1.414*M4560*J4579),1)</f>
        <v>0.67326549107941125</v>
      </c>
      <c r="J4579">
        <f>IF(B4579&gt;H4560,B4579-H4560,0)</f>
        <v>1.0957278338108267</v>
      </c>
    </row>
    <row r="4580" spans="1:10">
      <c r="A4580">
        <v>18</v>
      </c>
      <c r="B4580">
        <v>-20.114999999999998</v>
      </c>
      <c r="C4580">
        <v>10</v>
      </c>
      <c r="D4580">
        <v>2000</v>
      </c>
      <c r="E4580">
        <v>237</v>
      </c>
      <c r="F4580">
        <f>I4580*[1]!wallScanRefl(B4580,G4560,H4560,I4560,K4560)+J4560</f>
        <v>240.01447818807901</v>
      </c>
      <c r="G4580">
        <f t="shared" si="98"/>
        <v>3.8342104415207238E-2</v>
      </c>
      <c r="I4580">
        <f>IF(B4580&gt;H4560,EXP(-1.414*M4560*J4580),1)</f>
        <v>0.69049824604407772</v>
      </c>
      <c r="J4580">
        <f>IF(B4580&gt;H4560,B4580-H4560,0)</f>
        <v>1.02572783381083</v>
      </c>
    </row>
    <row r="4581" spans="1:10">
      <c r="A4581">
        <v>19</v>
      </c>
      <c r="B4581">
        <v>-20.175000000000001</v>
      </c>
      <c r="C4581">
        <v>10</v>
      </c>
      <c r="D4581">
        <v>2000</v>
      </c>
      <c r="E4581">
        <v>237</v>
      </c>
      <c r="F4581">
        <f>I4581*[1]!wallScanRefl(B4581,G4560,H4560,I4560,K4560)+J4560</f>
        <v>244.31398153581966</v>
      </c>
      <c r="G4581">
        <f t="shared" si="98"/>
        <v>0.22571445530089018</v>
      </c>
      <c r="I4581">
        <f>IF(B4581&gt;H4560,EXP(-1.414*M4560*J4581),1)</f>
        <v>0.70561982235290055</v>
      </c>
      <c r="J4581">
        <f>IF(B4581&gt;H4560,B4581-H4560,0)</f>
        <v>0.96572783381082772</v>
      </c>
    </row>
    <row r="4582" spans="1:10">
      <c r="A4582">
        <v>20</v>
      </c>
      <c r="B4582">
        <v>-20.245000000000001</v>
      </c>
      <c r="C4582">
        <v>10</v>
      </c>
      <c r="D4582">
        <v>2000</v>
      </c>
      <c r="E4582">
        <v>244</v>
      </c>
      <c r="F4582">
        <f>I4582*[1]!wallScanRefl(B4582,G4560,H4560,I4560,K4560)+J4560</f>
        <v>249.44921693571843</v>
      </c>
      <c r="G4582">
        <f t="shared" si="98"/>
        <v>0.12169657873983812</v>
      </c>
      <c r="I4582">
        <f>IF(B4582&gt;H4560,EXP(-1.414*M4560*J4582),1)</f>
        <v>0.72368071164239101</v>
      </c>
      <c r="J4582">
        <f>IF(B4582&gt;H4560,B4582-H4560,0)</f>
        <v>0.89572783381082743</v>
      </c>
    </row>
    <row r="4583" spans="1:10">
      <c r="A4583">
        <v>21</v>
      </c>
      <c r="B4583">
        <v>-20.305</v>
      </c>
      <c r="C4583">
        <v>10</v>
      </c>
      <c r="D4583">
        <v>2000</v>
      </c>
      <c r="E4583">
        <v>250</v>
      </c>
      <c r="F4583">
        <f>I4583*[1]!wallScanRefl(B4583,G4560,H4560,I4560,K4560)+J4560</f>
        <v>253.95533648088377</v>
      </c>
      <c r="G4583">
        <f t="shared" si="98"/>
        <v>6.2578746708040117E-2</v>
      </c>
      <c r="I4583">
        <f>IF(B4583&gt;H4560,EXP(-1.414*M4560*J4583),1)</f>
        <v>0.73952896783567956</v>
      </c>
      <c r="J4583">
        <f>IF(B4583&gt;H4560,B4583-H4560,0)</f>
        <v>0.83572783381082871</v>
      </c>
    </row>
    <row r="4584" spans="1:10">
      <c r="A4584">
        <v>22</v>
      </c>
      <c r="B4584">
        <v>-20.37</v>
      </c>
      <c r="C4584">
        <v>10</v>
      </c>
      <c r="D4584">
        <v>2000</v>
      </c>
      <c r="E4584">
        <v>267</v>
      </c>
      <c r="F4584">
        <f>I4584*[1]!wallScanRefl(B4584,G4560,H4560,I4560,K4560)+J4560</f>
        <v>258.9483930973521</v>
      </c>
      <c r="G4584">
        <f t="shared" si="98"/>
        <v>0.24280289780811753</v>
      </c>
      <c r="I4584">
        <f>IF(B4584&gt;H4560,EXP(-1.414*M4560*J4584),1)</f>
        <v>0.75708980696838424</v>
      </c>
      <c r="J4584">
        <f>IF(B4584&gt;H4560,B4584-H4560,0)</f>
        <v>0.77072783381082743</v>
      </c>
    </row>
    <row r="4585" spans="1:10">
      <c r="A4585">
        <v>23</v>
      </c>
      <c r="B4585">
        <v>-20.440000000000001</v>
      </c>
      <c r="C4585">
        <v>11</v>
      </c>
      <c r="D4585">
        <v>2000</v>
      </c>
      <c r="E4585">
        <v>287</v>
      </c>
      <c r="F4585">
        <f>I4585*[1]!wallScanRefl(B4585,G4560,H4560,I4560,K4560)+J4560</f>
        <v>264.45820766673671</v>
      </c>
      <c r="G4585">
        <f t="shared" si="98"/>
        <v>1.7704961728082493</v>
      </c>
      <c r="I4585">
        <f>IF(B4585&gt;H4560,EXP(-1.414*M4560*J4585),1)</f>
        <v>0.77646811062808374</v>
      </c>
      <c r="J4585">
        <f>IF(B4585&gt;H4560,B4585-H4560,0)</f>
        <v>0.70072783381082715</v>
      </c>
    </row>
    <row r="4586" spans="1:10">
      <c r="A4586">
        <v>24</v>
      </c>
      <c r="B4586">
        <v>-20.51</v>
      </c>
      <c r="C4586">
        <v>11</v>
      </c>
      <c r="D4586">
        <v>2000</v>
      </c>
      <c r="E4586">
        <v>248</v>
      </c>
      <c r="F4586">
        <f>I4586*[1]!wallScanRefl(B4586,G4560,H4560,I4560,K4560)+J4560</f>
        <v>270.10905023418889</v>
      </c>
      <c r="G4586">
        <f t="shared" si="98"/>
        <v>1.971008476846321</v>
      </c>
      <c r="I4586">
        <f>IF(B4586&gt;H4560,EXP(-1.414*M4560*J4586),1)</f>
        <v>0.79634241707275155</v>
      </c>
      <c r="J4586">
        <f>IF(B4586&gt;H4560,B4586-H4560,0)</f>
        <v>0.63072783381082687</v>
      </c>
    </row>
    <row r="4587" spans="1:10">
      <c r="A4587">
        <v>25</v>
      </c>
      <c r="B4587">
        <v>-20.57</v>
      </c>
      <c r="C4587">
        <v>11</v>
      </c>
      <c r="D4587">
        <v>2000</v>
      </c>
      <c r="E4587">
        <v>273</v>
      </c>
      <c r="F4587">
        <f>I4587*[1]!wallScanRefl(B4587,G4560,H4560,I4560,K4560)+J4560</f>
        <v>275.06761009696572</v>
      </c>
      <c r="G4587">
        <f t="shared" si="98"/>
        <v>1.565938283177511E-2</v>
      </c>
      <c r="I4587">
        <f>IF(B4587&gt;H4560,EXP(-1.414*M4560*J4587),1)</f>
        <v>0.81378192933321947</v>
      </c>
      <c r="J4587">
        <f>IF(B4587&gt;H4560,B4587-H4560,0)</f>
        <v>0.57072783381082814</v>
      </c>
    </row>
    <row r="4588" spans="1:10">
      <c r="A4588">
        <v>26</v>
      </c>
      <c r="B4588">
        <v>-20.635000000000002</v>
      </c>
      <c r="C4588">
        <v>11</v>
      </c>
      <c r="D4588">
        <v>2000</v>
      </c>
      <c r="E4588">
        <v>288</v>
      </c>
      <c r="F4588">
        <f>I4588*[1]!wallScanRefl(B4588,G4560,H4560,I4560,K4560)+J4560</f>
        <v>280.56199831344253</v>
      </c>
      <c r="G4588">
        <f t="shared" si="98"/>
        <v>0.19209676767094364</v>
      </c>
      <c r="I4588">
        <f>IF(B4588&gt;H4560,EXP(-1.414*M4560*J4588),1)</f>
        <v>0.83310597770950712</v>
      </c>
      <c r="J4588">
        <f>IF(B4588&gt;H4560,B4588-H4560,0)</f>
        <v>0.50572783381082687</v>
      </c>
    </row>
    <row r="4589" spans="1:10">
      <c r="A4589">
        <v>27</v>
      </c>
      <c r="B4589">
        <v>-20.704999999999998</v>
      </c>
      <c r="C4589">
        <v>10</v>
      </c>
      <c r="D4589">
        <v>2000</v>
      </c>
      <c r="E4589">
        <v>277</v>
      </c>
      <c r="F4589">
        <f>I4589*[1]!wallScanRefl(B4589,G4560,H4560,I4560,K4560)+J4560</f>
        <v>286.62502995324991</v>
      </c>
      <c r="G4589">
        <f t="shared" si="98"/>
        <v>0.33444477112259174</v>
      </c>
      <c r="I4589">
        <f>IF(B4589&gt;H4560,EXP(-1.414*M4560*J4589),1)</f>
        <v>0.85442997450377245</v>
      </c>
      <c r="J4589">
        <f>IF(B4589&gt;H4560,B4589-H4560,0)</f>
        <v>0.43572783381083013</v>
      </c>
    </row>
    <row r="4590" spans="1:10">
      <c r="A4590">
        <v>28</v>
      </c>
      <c r="B4590">
        <v>-20.76</v>
      </c>
      <c r="C4590">
        <v>10</v>
      </c>
      <c r="D4590">
        <v>2000</v>
      </c>
      <c r="E4590">
        <v>286</v>
      </c>
      <c r="F4590">
        <f>I4590*[1]!wallScanRefl(B4590,G4560,H4560,I4560,K4560)+J4560</f>
        <v>291.34587903367145</v>
      </c>
      <c r="G4590">
        <f t="shared" si="98"/>
        <v>9.9924554694573467E-2</v>
      </c>
      <c r="I4590">
        <f>IF(B4590&gt;H4560,EXP(-1.414*M4560*J4590),1)</f>
        <v>0.87156674718722893</v>
      </c>
      <c r="J4590">
        <f>IF(B4590&gt;H4560,B4590-H4560,0)</f>
        <v>0.38072783381082687</v>
      </c>
    </row>
    <row r="4591" spans="1:10">
      <c r="A4591">
        <v>29</v>
      </c>
      <c r="B4591">
        <v>-20.83</v>
      </c>
      <c r="C4591">
        <v>11</v>
      </c>
      <c r="D4591">
        <v>2000</v>
      </c>
      <c r="E4591">
        <v>282</v>
      </c>
      <c r="F4591">
        <f>I4591*[1]!wallScanRefl(B4591,G4560,H4560,I4560,K4560)+J4560</f>
        <v>292.10702095078591</v>
      </c>
      <c r="G4591">
        <f t="shared" si="98"/>
        <v>0.36224068262278475</v>
      </c>
      <c r="I4591">
        <f>IF(B4591&gt;H4560,EXP(-1.414*M4560*J4591),1)</f>
        <v>0.89387517735130728</v>
      </c>
      <c r="J4591">
        <f>IF(B4591&gt;H4560,B4591-H4560,0)</f>
        <v>0.31072783381083013</v>
      </c>
    </row>
    <row r="4592" spans="1:10">
      <c r="A4592">
        <v>30</v>
      </c>
      <c r="B4592">
        <v>-20.895</v>
      </c>
      <c r="C4592">
        <v>11</v>
      </c>
      <c r="D4592">
        <v>2000</v>
      </c>
      <c r="E4592">
        <v>310</v>
      </c>
      <c r="F4592">
        <f>I4592*[1]!wallScanRefl(B4592,G4560,H4560,I4560,K4560)+J4560</f>
        <v>285.36941630043424</v>
      </c>
      <c r="G4592">
        <f t="shared" si="98"/>
        <v>1.9569859786494017</v>
      </c>
      <c r="I4592">
        <f>IF(B4592&gt;H4560,EXP(-1.414*M4560*J4592),1)</f>
        <v>0.9151011182906108</v>
      </c>
      <c r="J4592">
        <f>IF(B4592&gt;H4560,B4592-H4560,0)</f>
        <v>0.24572783381082886</v>
      </c>
    </row>
    <row r="4593" spans="1:10">
      <c r="A4593">
        <v>31</v>
      </c>
      <c r="B4593">
        <v>-20.96</v>
      </c>
      <c r="C4593">
        <v>11</v>
      </c>
      <c r="D4593">
        <v>2000</v>
      </c>
      <c r="E4593">
        <v>286</v>
      </c>
      <c r="F4593">
        <f>I4593*[1]!wallScanRefl(B4593,G4560,H4560,I4560,K4560)+J4560</f>
        <v>270.94155150292767</v>
      </c>
      <c r="G4593">
        <f t="shared" si="98"/>
        <v>0.79285619279363639</v>
      </c>
      <c r="I4593">
        <f>IF(B4593&gt;H4560,EXP(-1.414*M4560*J4593),1)</f>
        <v>0.93683108997176101</v>
      </c>
      <c r="J4593">
        <f>IF(B4593&gt;H4560,B4593-H4560,0)</f>
        <v>0.18072783381082758</v>
      </c>
    </row>
    <row r="4594" spans="1:10">
      <c r="A4594">
        <v>32</v>
      </c>
      <c r="B4594">
        <v>-21.024999999999999</v>
      </c>
      <c r="C4594">
        <v>11</v>
      </c>
      <c r="D4594">
        <v>2000</v>
      </c>
      <c r="E4594">
        <v>250</v>
      </c>
      <c r="F4594">
        <f>I4594*[1]!wallScanRefl(B4594,G4560,H4560,I4560,K4560)+J4560</f>
        <v>248.29031200791798</v>
      </c>
      <c r="G4594">
        <f t="shared" si="98"/>
        <v>1.1692132121077857E-2</v>
      </c>
      <c r="I4594">
        <f>IF(B4594&gt;H4560,EXP(-1.414*M4560*J4594),1)</f>
        <v>0.9590770610980266</v>
      </c>
      <c r="J4594">
        <f>IF(B4594&gt;H4560,B4594-H4560,0)</f>
        <v>0.11572783381082985</v>
      </c>
    </row>
    <row r="4595" spans="1:10">
      <c r="A4595">
        <v>33</v>
      </c>
      <c r="B4595">
        <v>-21.09</v>
      </c>
      <c r="C4595">
        <v>10</v>
      </c>
      <c r="D4595">
        <v>2000</v>
      </c>
      <c r="E4595">
        <v>211</v>
      </c>
      <c r="F4595">
        <f>I4595*[1]!wallScanRefl(B4595,G4560,H4560,I4560,K4560)+J4560</f>
        <v>216.85752402607159</v>
      </c>
      <c r="G4595">
        <f t="shared" si="98"/>
        <v>0.16260942045500426</v>
      </c>
      <c r="I4595">
        <f>IF(B4595&gt;H4560,EXP(-1.414*M4560*J4595),1)</f>
        <v>0.98185128458125315</v>
      </c>
      <c r="J4595">
        <f>IF(B4595&gt;H4560,B4595-H4560,0)</f>
        <v>5.0727833810828571E-2</v>
      </c>
    </row>
    <row r="4596" spans="1:10">
      <c r="A4596">
        <v>34</v>
      </c>
      <c r="B4596">
        <v>-21.155000000000001</v>
      </c>
      <c r="C4596">
        <v>11</v>
      </c>
      <c r="D4596">
        <v>2000</v>
      </c>
      <c r="E4596">
        <v>171</v>
      </c>
      <c r="F4596">
        <f>I4596*[1]!wallScanRefl(B4596,G4560,H4560,I4560,K4560)+J4560</f>
        <v>175.75068805262976</v>
      </c>
      <c r="G4596">
        <f t="shared" si="98"/>
        <v>0.13198267235905903</v>
      </c>
      <c r="I4596">
        <f>IF(B4596&gt;H4560,EXP(-1.414*M4560*J4596),1)</f>
        <v>1</v>
      </c>
      <c r="J4596">
        <f>IF(B4596&gt;H4560,B4596-H4560,0)</f>
        <v>0</v>
      </c>
    </row>
    <row r="4597" spans="1:10">
      <c r="A4597">
        <v>35</v>
      </c>
      <c r="B4597">
        <v>-21.22</v>
      </c>
      <c r="C4597">
        <v>10</v>
      </c>
      <c r="D4597">
        <v>2000</v>
      </c>
      <c r="E4597">
        <v>123</v>
      </c>
      <c r="F4597">
        <f>I4597*[1]!wallScanRefl(B4597,G4560,H4560,I4560,K4560)+J4560</f>
        <v>134.46001658064034</v>
      </c>
      <c r="G4597">
        <f t="shared" si="98"/>
        <v>1.0677396750288743</v>
      </c>
      <c r="I4597">
        <f>IF(B4597&gt;H4560,EXP(-1.414*M4560*J4597),1)</f>
        <v>1</v>
      </c>
      <c r="J4597">
        <f>IF(B4597&gt;H4560,B4597-H4560,0)</f>
        <v>0</v>
      </c>
    </row>
    <row r="4598" spans="1:10">
      <c r="A4598">
        <v>36</v>
      </c>
      <c r="B4598">
        <v>-21.28</v>
      </c>
      <c r="C4598">
        <v>11</v>
      </c>
      <c r="D4598">
        <v>2000</v>
      </c>
      <c r="E4598">
        <v>114</v>
      </c>
      <c r="F4598">
        <f>I4598*[1]!wallScanRefl(B4598,G4560,H4560,I4560,K4560)+J4560</f>
        <v>103.19559833244982</v>
      </c>
      <c r="G4598">
        <f t="shared" si="98"/>
        <v>1.0239920648575538</v>
      </c>
      <c r="I4598">
        <f>IF(B4598&gt;H4560,EXP(-1.414*M4560*J4598),1)</f>
        <v>1</v>
      </c>
      <c r="J4598">
        <f>IF(B4598&gt;H4560,B4598-H4560,0)</f>
        <v>0</v>
      </c>
    </row>
    <row r="4599" spans="1:10">
      <c r="A4599">
        <v>37</v>
      </c>
      <c r="B4599">
        <v>-21.344999999999999</v>
      </c>
      <c r="C4599">
        <v>10</v>
      </c>
      <c r="D4599">
        <v>2000</v>
      </c>
      <c r="E4599">
        <v>73</v>
      </c>
      <c r="F4599">
        <f>I4599*[1]!wallScanRefl(B4599,G4560,H4560,I4560,K4560)+J4560</f>
        <v>76.746696933364774</v>
      </c>
      <c r="G4599">
        <f t="shared" si="98"/>
        <v>0.19229777959568495</v>
      </c>
      <c r="I4599">
        <f>IF(B4599&gt;H4560,EXP(-1.414*M4560*J4599),1)</f>
        <v>1</v>
      </c>
      <c r="J4599">
        <f>IF(B4599&gt;H4560,B4599-H4560,0)</f>
        <v>0</v>
      </c>
    </row>
    <row r="4600" spans="1:10">
      <c r="A4600">
        <v>38</v>
      </c>
      <c r="B4600">
        <v>-21.414999999999999</v>
      </c>
      <c r="C4600">
        <v>11</v>
      </c>
      <c r="D4600">
        <v>2000</v>
      </c>
      <c r="E4600">
        <v>64</v>
      </c>
      <c r="F4600">
        <f>I4600*[1]!wallScanRefl(B4600,G4560,H4560,I4560,K4560)+J4560</f>
        <v>56.894324792130512</v>
      </c>
      <c r="G4600">
        <f t="shared" si="98"/>
        <v>0.78891593999579845</v>
      </c>
      <c r="I4600">
        <f>IF(B4600&gt;H4560,EXP(-1.414*M4560*J4600),1)</f>
        <v>1</v>
      </c>
      <c r="J4600">
        <f>IF(B4600&gt;H4560,B4600-H4560,0)</f>
        <v>0</v>
      </c>
    </row>
    <row r="4601" spans="1:10">
      <c r="A4601">
        <v>39</v>
      </c>
      <c r="B4601">
        <v>-21.475000000000001</v>
      </c>
      <c r="C4601">
        <v>10</v>
      </c>
      <c r="D4601">
        <v>2000</v>
      </c>
      <c r="E4601">
        <v>49</v>
      </c>
      <c r="F4601">
        <f>I4601*[1]!wallScanRefl(B4601,G4560,H4560,I4560,K4560)+J4560</f>
        <v>47.002055448923919</v>
      </c>
      <c r="G4601">
        <f t="shared" si="98"/>
        <v>8.1464947534175589E-2</v>
      </c>
      <c r="I4601">
        <f>IF(B4601&gt;H4560,EXP(-1.414*M4560*J4601),1)</f>
        <v>1</v>
      </c>
      <c r="J4601">
        <f>IF(B4601&gt;H4560,B4601-H4560,0)</f>
        <v>0</v>
      </c>
    </row>
    <row r="4602" spans="1:10">
      <c r="A4602">
        <v>40</v>
      </c>
      <c r="B4602">
        <v>-21.545000000000002</v>
      </c>
      <c r="C4602">
        <v>11</v>
      </c>
      <c r="D4602">
        <v>2000</v>
      </c>
      <c r="E4602">
        <v>54</v>
      </c>
      <c r="F4602">
        <f>I4602*[1]!wallScanRefl(B4602,G4560,H4560,I4560,K4560)+J4560</f>
        <v>43.685771455079035</v>
      </c>
      <c r="G4602">
        <f t="shared" si="98"/>
        <v>1.9700613051270823</v>
      </c>
      <c r="I4602">
        <f>IF(B4602&gt;H4560,EXP(-1.414*M4560*J4602),1)</f>
        <v>1</v>
      </c>
      <c r="J4602">
        <f>IF(B4602&gt;H4560,B4602-H4560,0)</f>
        <v>0</v>
      </c>
    </row>
    <row r="4603" spans="1:10">
      <c r="A4603">
        <v>41</v>
      </c>
      <c r="B4603">
        <v>-21.61</v>
      </c>
      <c r="C4603">
        <v>10</v>
      </c>
      <c r="D4603">
        <v>2000</v>
      </c>
      <c r="E4603">
        <v>40</v>
      </c>
      <c r="F4603">
        <f>I4603*[1]!wallScanRefl(B4603,G4560,H4560,I4560,K4560)+J4560</f>
        <v>43.685771455079035</v>
      </c>
      <c r="G4603">
        <f t="shared" si="98"/>
        <v>0.33962278047688566</v>
      </c>
      <c r="I4603">
        <f>IF(B4603&gt;H4560,EXP(-1.414*M4560*J4603),1)</f>
        <v>1</v>
      </c>
      <c r="J4603">
        <f>IF(B4603&gt;H4560,B4603-H4560,0)</f>
        <v>0</v>
      </c>
    </row>
    <row r="4604" spans="1:10">
      <c r="A4604">
        <v>42</v>
      </c>
      <c r="B4604">
        <v>-21.675000000000001</v>
      </c>
      <c r="C4604">
        <v>11</v>
      </c>
      <c r="D4604">
        <v>2000</v>
      </c>
      <c r="E4604">
        <v>50</v>
      </c>
      <c r="F4604">
        <f>I4604*[1]!wallScanRefl(B4604,G4560,H4560,I4560,K4560)+J4560</f>
        <v>43.685771455079035</v>
      </c>
      <c r="G4604">
        <f t="shared" si="98"/>
        <v>0.79738964234989451</v>
      </c>
      <c r="I4604">
        <f>IF(B4604&gt;H4560,EXP(-1.414*M4560*J4604),1)</f>
        <v>1</v>
      </c>
      <c r="J4604">
        <f>IF(B4604&gt;H4560,B4604-H4560,0)</f>
        <v>0</v>
      </c>
    </row>
    <row r="4605" spans="1:10">
      <c r="A4605">
        <v>43</v>
      </c>
      <c r="B4605">
        <v>-21.734999999999999</v>
      </c>
      <c r="C4605">
        <v>11</v>
      </c>
      <c r="D4605">
        <v>2000</v>
      </c>
      <c r="E4605">
        <v>51</v>
      </c>
      <c r="F4605">
        <f>I4605*[1]!wallScanRefl(B4605,G4560,H4560,I4560,K4560)+J4560</f>
        <v>43.685771455079035</v>
      </c>
      <c r="G4605">
        <f t="shared" si="98"/>
        <v>1.048979200143856</v>
      </c>
      <c r="I4605">
        <f>IF(B4605&gt;H4560,EXP(-1.414*M4560*J4605),1)</f>
        <v>1</v>
      </c>
      <c r="J4605">
        <f>IF(B4605&gt;H4560,B4605-H4560,0)</f>
        <v>0</v>
      </c>
    </row>
    <row r="4606" spans="1:10">
      <c r="A4606">
        <v>44</v>
      </c>
      <c r="B4606">
        <v>-21.805</v>
      </c>
      <c r="C4606">
        <v>11</v>
      </c>
      <c r="D4606">
        <v>2000</v>
      </c>
      <c r="E4606">
        <v>46</v>
      </c>
      <c r="F4606">
        <f>I4606*[1]!wallScanRefl(B4606,G4560,H4560,I4560,K4560)+J4560</f>
        <v>43.685771455079035</v>
      </c>
      <c r="G4606">
        <f t="shared" si="98"/>
        <v>0.11642725561145668</v>
      </c>
      <c r="I4606">
        <f>IF(B4606&gt;H4560,EXP(-1.414*M4560*J4606),1)</f>
        <v>1</v>
      </c>
      <c r="J4606">
        <f>IF(B4606&gt;H4560,B4606-H4560,0)</f>
        <v>0</v>
      </c>
    </row>
    <row r="4607" spans="1:10">
      <c r="A4607">
        <v>45</v>
      </c>
      <c r="B4607">
        <v>-21.875</v>
      </c>
      <c r="C4607">
        <v>11</v>
      </c>
      <c r="D4607">
        <v>2000</v>
      </c>
      <c r="E4607">
        <v>48</v>
      </c>
      <c r="F4607">
        <f>I4607*[1]!wallScanRefl(B4607,G4560,H4560,I4560,K4560)+J4560</f>
        <v>43.685771455079035</v>
      </c>
      <c r="G4607">
        <f t="shared" si="98"/>
        <v>0.38776183203772646</v>
      </c>
      <c r="I4607">
        <f>IF(B4607&gt;H4560,EXP(-1.414*M4560*J4607),1)</f>
        <v>1</v>
      </c>
      <c r="J4607">
        <f>IF(B4607&gt;H4560,B4607-H4560,0)</f>
        <v>0</v>
      </c>
    </row>
    <row r="4608" spans="1:10">
      <c r="A4608">
        <v>46</v>
      </c>
      <c r="B4608">
        <v>-21.93</v>
      </c>
      <c r="C4608">
        <v>10</v>
      </c>
      <c r="D4608">
        <v>2000</v>
      </c>
      <c r="E4608">
        <v>47</v>
      </c>
      <c r="F4608">
        <f>I4608*[1]!wallScanRefl(B4608,G4560,H4560,I4560,K4560)+J4560</f>
        <v>43.685771455079035</v>
      </c>
      <c r="G4608">
        <f t="shared" si="98"/>
        <v>0.23370448612699871</v>
      </c>
      <c r="I4608">
        <f>IF(B4608&gt;H4560,EXP(-1.414*M4560*J4608),1)</f>
        <v>1</v>
      </c>
      <c r="J4608">
        <f>IF(B4608&gt;H4560,B4608-H4560,0)</f>
        <v>0</v>
      </c>
    </row>
    <row r="4609" spans="1:10">
      <c r="A4609">
        <v>47</v>
      </c>
      <c r="B4609">
        <v>-21.995000000000001</v>
      </c>
      <c r="C4609">
        <v>10</v>
      </c>
      <c r="D4609">
        <v>2000</v>
      </c>
      <c r="E4609">
        <v>56</v>
      </c>
      <c r="F4609">
        <f>I4609*[1]!wallScanRefl(B4609,G4560,H4560,I4560,K4560)+J4560</f>
        <v>43.685771455079035</v>
      </c>
      <c r="G4609">
        <f t="shared" si="98"/>
        <v>2.7078611545811841</v>
      </c>
      <c r="I4609">
        <f>IF(B4609&gt;H4560,EXP(-1.414*M4560*J4609),1)</f>
        <v>1</v>
      </c>
      <c r="J4609">
        <f>IF(B4609&gt;H4560,B4609-H4560,0)</f>
        <v>0</v>
      </c>
    </row>
    <row r="4610" spans="1:10">
      <c r="A4610">
        <v>48</v>
      </c>
      <c r="B4610">
        <v>-22.07</v>
      </c>
      <c r="C4610">
        <v>11</v>
      </c>
      <c r="D4610">
        <v>2000</v>
      </c>
      <c r="E4610">
        <v>51</v>
      </c>
      <c r="F4610">
        <f>I4610*[1]!wallScanRefl(B4610,G4560,H4560,I4560,K4560)+J4560</f>
        <v>43.685771455079035</v>
      </c>
      <c r="G4610">
        <f t="shared" si="98"/>
        <v>1.048979200143856</v>
      </c>
      <c r="I4610">
        <f>IF(B4610&gt;H4560,EXP(-1.414*M4560*J4610),1)</f>
        <v>1</v>
      </c>
      <c r="J4610">
        <f>IF(B4610&gt;H4560,B4610-H4560,0)</f>
        <v>0</v>
      </c>
    </row>
    <row r="4611" spans="1:10">
      <c r="A4611">
        <v>49</v>
      </c>
      <c r="B4611">
        <v>-22.135000000000002</v>
      </c>
      <c r="C4611">
        <v>10</v>
      </c>
      <c r="D4611">
        <v>2000</v>
      </c>
      <c r="E4611">
        <v>45</v>
      </c>
      <c r="F4611">
        <f>I4611*[1]!wallScanRefl(B4611,G4560,H4560,I4560,K4560)+J4560</f>
        <v>43.685771455079035</v>
      </c>
      <c r="G4611">
        <f t="shared" si="98"/>
        <v>3.8382148184112834E-2</v>
      </c>
      <c r="I4611">
        <f>IF(B4611&gt;H4560,EXP(-1.414*M4560*J4611),1)</f>
        <v>1</v>
      </c>
      <c r="J4611">
        <f>IF(B4611&gt;H4560,B4611-H4560,0)</f>
        <v>0</v>
      </c>
    </row>
    <row r="4612" spans="1:10">
      <c r="A4612">
        <v>50</v>
      </c>
      <c r="B4612">
        <v>-22.19</v>
      </c>
      <c r="C4612">
        <v>10</v>
      </c>
      <c r="D4612">
        <v>2000</v>
      </c>
      <c r="E4612">
        <v>44</v>
      </c>
      <c r="F4612">
        <f>I4612*[1]!wallScanRefl(B4612,G4560,H4560,I4560,K4560)+J4560</f>
        <v>43.685771455079035</v>
      </c>
      <c r="G4612">
        <f t="shared" si="98"/>
        <v>2.2440813282533418E-3</v>
      </c>
      <c r="I4612">
        <f>IF(B4612&gt;H4560,EXP(-1.414*M4560*J4612),1)</f>
        <v>1</v>
      </c>
      <c r="J4612">
        <f>IF(B4612&gt;H4560,B4612-H4560,0)</f>
        <v>0</v>
      </c>
    </row>
    <row r="4613" spans="1:10">
      <c r="A4613">
        <v>51</v>
      </c>
      <c r="B4613">
        <v>-22.254999999999999</v>
      </c>
      <c r="C4613">
        <v>10</v>
      </c>
      <c r="D4613">
        <v>2000</v>
      </c>
      <c r="E4613">
        <v>39</v>
      </c>
      <c r="F4613">
        <f>I4613*[1]!wallScanRefl(B4613,G4560,H4560,I4560,K4560)+J4560</f>
        <v>43.685771455079035</v>
      </c>
      <c r="G4613">
        <f t="shared" si="98"/>
        <v>0.56298600331367943</v>
      </c>
      <c r="I4613">
        <f>IF(B4613&gt;H4560,EXP(-1.414*M4560*J4613),1)</f>
        <v>1</v>
      </c>
      <c r="J4613">
        <f>IF(B4613&gt;H4560,B4613-H4560,0)</f>
        <v>0</v>
      </c>
    </row>
    <row r="4614" spans="1:10">
      <c r="A4614">
        <v>52</v>
      </c>
      <c r="B4614">
        <v>-22.324999999999999</v>
      </c>
      <c r="C4614">
        <v>11</v>
      </c>
      <c r="D4614">
        <v>2000</v>
      </c>
      <c r="E4614">
        <v>47</v>
      </c>
      <c r="F4614">
        <f>I4614*[1]!wallScanRefl(B4614,G4560,H4560,I4560,K4560)+J4560</f>
        <v>43.685771455079035</v>
      </c>
      <c r="G4614">
        <f t="shared" si="98"/>
        <v>0.23370448612699871</v>
      </c>
      <c r="I4614">
        <f>IF(B4614&gt;H4560,EXP(-1.414*M4560*J4614),1)</f>
        <v>1</v>
      </c>
      <c r="J4614">
        <f>IF(B4614&gt;H4560,B4614-H4560,0)</f>
        <v>0</v>
      </c>
    </row>
    <row r="4615" spans="1:10">
      <c r="A4615">
        <v>53</v>
      </c>
      <c r="B4615">
        <v>-22.385000000000002</v>
      </c>
      <c r="C4615">
        <v>10</v>
      </c>
      <c r="D4615">
        <v>2000</v>
      </c>
      <c r="E4615">
        <v>41</v>
      </c>
      <c r="F4615">
        <f>I4615*[1]!wallScanRefl(B4615,G4560,H4560,I4560,K4560)+J4560</f>
        <v>43.685771455079035</v>
      </c>
      <c r="G4615">
        <f t="shared" si="98"/>
        <v>0.17593581241261844</v>
      </c>
      <c r="I4615">
        <f>IF(B4615&gt;H4560,EXP(-1.414*M4560*J4615),1)</f>
        <v>1</v>
      </c>
      <c r="J4615">
        <f>IF(B4615&gt;H4560,B4615-H4560,0)</f>
        <v>0</v>
      </c>
    </row>
    <row r="4616" spans="1:10">
      <c r="A4616">
        <v>54</v>
      </c>
      <c r="B4616">
        <v>-22.45</v>
      </c>
      <c r="C4616">
        <v>10</v>
      </c>
      <c r="D4616">
        <v>2000</v>
      </c>
      <c r="E4616">
        <v>38</v>
      </c>
      <c r="F4616">
        <f>I4616*[1]!wallScanRefl(B4616,G4560,H4560,I4560,K4560)+J4560</f>
        <v>43.685771455079035</v>
      </c>
      <c r="G4616">
        <f t="shared" si="98"/>
        <v>0.85073676419451483</v>
      </c>
      <c r="I4616">
        <f>IF(B4616&gt;H4560,EXP(-1.414*M4560*J4616),1)</f>
        <v>1</v>
      </c>
      <c r="J4616">
        <f>IF(B4616&gt;H4560,B4616-H4560,0)</f>
        <v>0</v>
      </c>
    </row>
    <row r="4617" spans="1:10">
      <c r="A4617">
        <v>55</v>
      </c>
      <c r="B4617">
        <v>-22.52</v>
      </c>
      <c r="C4617">
        <v>10</v>
      </c>
      <c r="D4617">
        <v>2000</v>
      </c>
      <c r="E4617">
        <v>41</v>
      </c>
      <c r="F4617">
        <f>I4617*[1]!wallScanRefl(B4617,G4560,H4560,I4560,K4560)+J4560</f>
        <v>43.685771455079035</v>
      </c>
      <c r="G4617">
        <f t="shared" si="98"/>
        <v>0.17593581241261844</v>
      </c>
      <c r="I4617">
        <f>IF(B4617&gt;H4560,EXP(-1.414*M4560*J4617),1)</f>
        <v>1</v>
      </c>
      <c r="J4617">
        <f>IF(B4617&gt;H4560,B4617-H4560,0)</f>
        <v>0</v>
      </c>
    </row>
    <row r="4618" spans="1:10">
      <c r="A4618">
        <v>56</v>
      </c>
      <c r="B4618">
        <v>-22.574999999999999</v>
      </c>
      <c r="C4618">
        <v>10</v>
      </c>
      <c r="D4618">
        <v>2000</v>
      </c>
      <c r="E4618">
        <v>39</v>
      </c>
      <c r="F4618">
        <f>I4618*[1]!wallScanRefl(B4618,G4560,H4560,I4560,K4560)+J4560</f>
        <v>43.685771455079035</v>
      </c>
      <c r="G4618">
        <f t="shared" si="98"/>
        <v>0.56298600331367943</v>
      </c>
      <c r="I4618">
        <f>IF(B4618&gt;H4560,EXP(-1.414*M4560*J4618),1)</f>
        <v>1</v>
      </c>
      <c r="J4618">
        <f>IF(B4618&gt;H4560,B4618-H4560,0)</f>
        <v>0</v>
      </c>
    </row>
    <row r="4619" spans="1:10">
      <c r="A4619">
        <v>57</v>
      </c>
      <c r="B4619">
        <v>-22.645</v>
      </c>
      <c r="C4619">
        <v>10</v>
      </c>
      <c r="D4619">
        <v>2000</v>
      </c>
      <c r="E4619">
        <v>45</v>
      </c>
      <c r="F4619">
        <f>I4619*[1]!wallScanRefl(B4619,G4560,H4560,I4560,K4560)+J4560</f>
        <v>43.685771455079035</v>
      </c>
      <c r="G4619">
        <f t="shared" si="98"/>
        <v>3.8382148184112834E-2</v>
      </c>
      <c r="I4619">
        <f>IF(B4619&gt;H4560,EXP(-1.414*M4560*J4619),1)</f>
        <v>1</v>
      </c>
      <c r="J4619">
        <f>IF(B4619&gt;H4560,B4619-H4560,0)</f>
        <v>0</v>
      </c>
    </row>
    <row r="4620" spans="1:10">
      <c r="A4620">
        <v>58</v>
      </c>
      <c r="B4620">
        <v>-22.71</v>
      </c>
      <c r="C4620">
        <v>11</v>
      </c>
      <c r="D4620">
        <v>2000</v>
      </c>
      <c r="E4620">
        <v>57</v>
      </c>
      <c r="F4620">
        <f>I4620*[1]!wallScanRefl(B4620,G4560,H4560,I4560,K4560)+J4560</f>
        <v>43.685771455079035</v>
      </c>
      <c r="G4620">
        <f t="shared" si="98"/>
        <v>3.1099768727436534</v>
      </c>
      <c r="I4620">
        <f>IF(B4620&gt;H4560,EXP(-1.414*M4560*J4620),1)</f>
        <v>1</v>
      </c>
      <c r="J4620">
        <f>IF(B4620&gt;H4560,B4620-H4560,0)</f>
        <v>0</v>
      </c>
    </row>
    <row r="4621" spans="1:10">
      <c r="A4621">
        <v>59</v>
      </c>
      <c r="B4621">
        <v>-22.78</v>
      </c>
      <c r="C4621">
        <v>10</v>
      </c>
      <c r="D4621">
        <v>2000</v>
      </c>
      <c r="E4621">
        <v>37</v>
      </c>
      <c r="F4621">
        <f>I4621*[1]!wallScanRefl(B4621,G4560,H4560,I4560,K4560)+J4560</f>
        <v>43.685771455079035</v>
      </c>
      <c r="G4621">
        <f t="shared" si="98"/>
        <v>1.2080956743121523</v>
      </c>
      <c r="I4621">
        <f>IF(B4621&gt;H4560,EXP(-1.414*M4560*J4621),1)</f>
        <v>1</v>
      </c>
      <c r="J4621">
        <f>IF(B4621&gt;H4560,B4621-H4560,0)</f>
        <v>0</v>
      </c>
    </row>
    <row r="4622" spans="1:10">
      <c r="A4622">
        <v>60</v>
      </c>
      <c r="B4622">
        <v>-22.84</v>
      </c>
      <c r="C4622">
        <v>10</v>
      </c>
      <c r="D4622">
        <v>2000</v>
      </c>
      <c r="E4622">
        <v>44</v>
      </c>
      <c r="F4622">
        <f>I4622*[1]!wallScanRefl(B4622,G4560,H4560,I4560,K4560)+J4560</f>
        <v>43.685771455079035</v>
      </c>
      <c r="G4622">
        <f t="shared" si="98"/>
        <v>2.2440813282533418E-3</v>
      </c>
      <c r="I4622">
        <f>IF(B4622&gt;H4560,EXP(-1.414*M4560*J4622),1)</f>
        <v>1</v>
      </c>
      <c r="J4622">
        <f>IF(B4622&gt;H4560,B4622-H4560,0)</f>
        <v>0</v>
      </c>
    </row>
    <row r="4623" spans="1:10">
      <c r="A4623">
        <v>61</v>
      </c>
      <c r="B4623">
        <v>-22.905000000000001</v>
      </c>
      <c r="C4623">
        <v>10</v>
      </c>
      <c r="D4623">
        <v>2000</v>
      </c>
      <c r="E4623">
        <v>43</v>
      </c>
      <c r="F4623">
        <f>I4623*[1]!wallScanRefl(B4623,G4560,H4560,I4560,K4560)+J4560</f>
        <v>43.685771455079035</v>
      </c>
      <c r="G4623">
        <f t="shared" si="98"/>
        <v>1.093680206049341E-2</v>
      </c>
      <c r="I4623">
        <f>IF(B4623&gt;H4560,EXP(-1.414*M4560*J4623),1)</f>
        <v>1</v>
      </c>
      <c r="J4623">
        <f>IF(B4623&gt;H4560,B4623-H4560,0)</f>
        <v>0</v>
      </c>
    </row>
    <row r="4624" spans="1:10">
      <c r="A4624">
        <v>62</v>
      </c>
      <c r="B4624">
        <v>-22.97</v>
      </c>
      <c r="C4624">
        <v>11</v>
      </c>
      <c r="D4624">
        <v>2000</v>
      </c>
      <c r="E4624">
        <v>42</v>
      </c>
      <c r="F4624">
        <f>I4624*[1]!wallScanRefl(B4624,G4560,H4560,I4560,K4560)+J4560</f>
        <v>43.685771455079035</v>
      </c>
      <c r="G4624">
        <f t="shared" si="98"/>
        <v>6.7662509494268719E-2</v>
      </c>
      <c r="I4624">
        <f>IF(B4624&gt;H4560,EXP(-1.414*M4560*J4624),1)</f>
        <v>1</v>
      </c>
      <c r="J4624">
        <f>IF(B4624&gt;H4560,B4624-H4560,0)</f>
        <v>0</v>
      </c>
    </row>
    <row r="4625" spans="1:10">
      <c r="A4625">
        <v>63</v>
      </c>
      <c r="B4625">
        <v>-23.04</v>
      </c>
      <c r="C4625">
        <v>10</v>
      </c>
      <c r="D4625">
        <v>2000</v>
      </c>
      <c r="E4625">
        <v>57</v>
      </c>
      <c r="F4625">
        <f>I4625*[1]!wallScanRefl(B4625,G4560,H4560,I4560,K4560)+J4560</f>
        <v>43.685771455079035</v>
      </c>
      <c r="G4625">
        <f t="shared" si="98"/>
        <v>3.1099768727436534</v>
      </c>
      <c r="I4625">
        <f>IF(B4625&gt;H4560,EXP(-1.414*M4560*J4625),1)</f>
        <v>1</v>
      </c>
      <c r="J4625">
        <f>IF(B4625&gt;H4560,B4625-H4560,0)</f>
        <v>0</v>
      </c>
    </row>
    <row r="4626" spans="1:10">
      <c r="A4626">
        <v>64</v>
      </c>
      <c r="B4626">
        <v>-23.1</v>
      </c>
      <c r="C4626">
        <v>11</v>
      </c>
      <c r="D4626">
        <v>2000</v>
      </c>
      <c r="E4626">
        <v>48</v>
      </c>
      <c r="F4626">
        <f>I4626*[1]!wallScanRefl(B4626,G4560,H4560,I4560,K4560)+J4560</f>
        <v>43.685771455079035</v>
      </c>
      <c r="G4626">
        <f t="shared" si="98"/>
        <v>0.38776183203772646</v>
      </c>
      <c r="I4626">
        <f>IF(B4626&gt;H4560,EXP(-1.414*M4560*J4626),1)</f>
        <v>1</v>
      </c>
      <c r="J4626">
        <f>IF(B4626&gt;H4560,B4626-H4560,0)</f>
        <v>0</v>
      </c>
    </row>
    <row r="4627" spans="1:10">
      <c r="A4627">
        <v>65</v>
      </c>
      <c r="B4627">
        <v>-23.17</v>
      </c>
      <c r="C4627">
        <v>11</v>
      </c>
      <c r="D4627">
        <v>2000</v>
      </c>
      <c r="E4627">
        <v>31</v>
      </c>
      <c r="F4627">
        <f>I4627*[1]!wallScanRefl(B4627,G4560,H4560,I4560,K4560)+J4560</f>
        <v>43.685771455079035</v>
      </c>
      <c r="G4627">
        <f t="shared" si="98"/>
        <v>5.1912515293709047</v>
      </c>
      <c r="I4627">
        <f>IF(B4627&gt;H4560,EXP(-1.414*M4560*J4627),1)</f>
        <v>1</v>
      </c>
      <c r="J4627">
        <f>IF(B4627&gt;H4560,B4627-H4560,0)</f>
        <v>0</v>
      </c>
    </row>
    <row r="4628" spans="1:10">
      <c r="A4628">
        <v>66</v>
      </c>
      <c r="B4628">
        <v>-23.234999999999999</v>
      </c>
      <c r="C4628">
        <v>10</v>
      </c>
      <c r="D4628">
        <v>2000</v>
      </c>
      <c r="E4628">
        <v>38</v>
      </c>
      <c r="F4628">
        <f>I4628*[1]!wallScanRefl(B4628,G4560,H4560,I4560,K4560)+J4560</f>
        <v>43.685771455079035</v>
      </c>
      <c r="G4628">
        <f t="shared" ref="G4628:G4637" si="99">(F4628-E4628)^2/E4628</f>
        <v>0.85073676419451483</v>
      </c>
      <c r="I4628">
        <f>IF(B4628&gt;H4560,EXP(-1.414*M4560*J4628),1)</f>
        <v>1</v>
      </c>
      <c r="J4628">
        <f>IF(B4628&gt;H4560,B4628-H4560,0)</f>
        <v>0</v>
      </c>
    </row>
    <row r="4629" spans="1:10">
      <c r="A4629">
        <v>67</v>
      </c>
      <c r="B4629">
        <v>-23.305</v>
      </c>
      <c r="C4629">
        <v>10</v>
      </c>
      <c r="D4629">
        <v>2000</v>
      </c>
      <c r="E4629">
        <v>48</v>
      </c>
      <c r="F4629">
        <f>I4629*[1]!wallScanRefl(B4629,G4560,H4560,I4560,K4560)+J4560</f>
        <v>43.685771455079035</v>
      </c>
      <c r="G4629">
        <f t="shared" si="99"/>
        <v>0.38776183203772646</v>
      </c>
      <c r="I4629">
        <f>IF(B4629&gt;H4560,EXP(-1.414*M4560*J4629),1)</f>
        <v>1</v>
      </c>
      <c r="J4629">
        <f>IF(B4629&gt;H4560,B4629-H4560,0)</f>
        <v>0</v>
      </c>
    </row>
    <row r="4630" spans="1:10">
      <c r="A4630">
        <v>68</v>
      </c>
      <c r="B4630">
        <v>-23.36</v>
      </c>
      <c r="C4630">
        <v>11</v>
      </c>
      <c r="D4630">
        <v>2000</v>
      </c>
      <c r="E4630">
        <v>45</v>
      </c>
      <c r="F4630">
        <f>I4630*[1]!wallScanRefl(B4630,G4560,H4560,I4560,K4560)+J4560</f>
        <v>43.685771455079035</v>
      </c>
      <c r="G4630">
        <f t="shared" si="99"/>
        <v>3.8382148184112834E-2</v>
      </c>
      <c r="I4630">
        <f>IF(B4630&gt;H4560,EXP(-1.414*M4560*J4630),1)</f>
        <v>1</v>
      </c>
      <c r="J4630">
        <f>IF(B4630&gt;H4560,B4630-H4560,0)</f>
        <v>0</v>
      </c>
    </row>
    <row r="4631" spans="1:10">
      <c r="A4631">
        <v>69</v>
      </c>
      <c r="B4631">
        <v>-23.43</v>
      </c>
      <c r="C4631">
        <v>10</v>
      </c>
      <c r="D4631">
        <v>2000</v>
      </c>
      <c r="E4631">
        <v>48</v>
      </c>
      <c r="F4631">
        <f>I4631*[1]!wallScanRefl(B4631,G4560,H4560,I4560,K4560)+J4560</f>
        <v>43.685771455079035</v>
      </c>
      <c r="G4631">
        <f t="shared" si="99"/>
        <v>0.38776183203772646</v>
      </c>
      <c r="I4631">
        <f>IF(B4631&gt;H4560,EXP(-1.414*M4560*J4631),1)</f>
        <v>1</v>
      </c>
      <c r="J4631">
        <f>IF(B4631&gt;H4560,B4631-H4560,0)</f>
        <v>0</v>
      </c>
    </row>
    <row r="4632" spans="1:10">
      <c r="A4632">
        <v>70</v>
      </c>
      <c r="B4632">
        <v>-23.495000000000001</v>
      </c>
      <c r="C4632">
        <v>10</v>
      </c>
      <c r="D4632">
        <v>2000</v>
      </c>
      <c r="E4632">
        <v>35</v>
      </c>
      <c r="F4632">
        <f>I4632*[1]!wallScanRefl(B4632,G4560,H4560,I4560,K4560)+J4560</f>
        <v>43.685771455079035</v>
      </c>
      <c r="G4632">
        <f t="shared" si="99"/>
        <v>2.1555035934247364</v>
      </c>
      <c r="I4632">
        <f>IF(B4632&gt;H4560,EXP(-1.414*M4560*J4632),1)</f>
        <v>1</v>
      </c>
      <c r="J4632">
        <f>IF(B4632&gt;H4560,B4632-H4560,0)</f>
        <v>0</v>
      </c>
    </row>
    <row r="4633" spans="1:10">
      <c r="A4633">
        <v>71</v>
      </c>
      <c r="B4633">
        <v>-23.56</v>
      </c>
      <c r="C4633">
        <v>10</v>
      </c>
      <c r="D4633">
        <v>2000</v>
      </c>
      <c r="E4633">
        <v>36</v>
      </c>
      <c r="F4633">
        <f>I4633*[1]!wallScanRefl(B4633,G4560,H4560,I4560,K4560)+J4560</f>
        <v>43.685771455079035</v>
      </c>
      <c r="G4633">
        <f t="shared" si="99"/>
        <v>1.6408634127696584</v>
      </c>
      <c r="I4633">
        <f>IF(B4633&gt;H4560,EXP(-1.414*M4560*J4633),1)</f>
        <v>1</v>
      </c>
      <c r="J4633">
        <f>IF(B4633&gt;H4560,B4633-H4560,0)</f>
        <v>0</v>
      </c>
    </row>
    <row r="4634" spans="1:10">
      <c r="A4634">
        <v>72</v>
      </c>
      <c r="B4634">
        <v>-23.625</v>
      </c>
      <c r="C4634">
        <v>11</v>
      </c>
      <c r="D4634">
        <v>2000</v>
      </c>
      <c r="E4634">
        <v>43</v>
      </c>
      <c r="F4634">
        <f>I4634*[1]!wallScanRefl(B4634,G4560,H4560,I4560,K4560)+J4560</f>
        <v>43.685771455079035</v>
      </c>
      <c r="G4634">
        <f t="shared" si="99"/>
        <v>1.093680206049341E-2</v>
      </c>
      <c r="I4634">
        <f>IF(B4634&gt;H4560,EXP(-1.414*M4560*J4634),1)</f>
        <v>1</v>
      </c>
      <c r="J4634">
        <f>IF(B4634&gt;H4560,B4634-H4560,0)</f>
        <v>0</v>
      </c>
    </row>
    <row r="4635" spans="1:10">
      <c r="A4635">
        <v>73</v>
      </c>
      <c r="B4635">
        <v>-23.69</v>
      </c>
      <c r="C4635">
        <v>11</v>
      </c>
      <c r="D4635">
        <v>2000</v>
      </c>
      <c r="E4635">
        <v>44</v>
      </c>
      <c r="F4635">
        <f>I4635*[1]!wallScanRefl(B4635,G4560,H4560,I4560,K4560)+J4560</f>
        <v>43.685771455079035</v>
      </c>
      <c r="G4635">
        <f t="shared" si="99"/>
        <v>2.2440813282533418E-3</v>
      </c>
      <c r="I4635">
        <f>IF(B4635&gt;H4560,EXP(-1.414*M4560*J4635),1)</f>
        <v>1</v>
      </c>
      <c r="J4635">
        <f>IF(B4635&gt;H4560,B4635-H4560,0)</f>
        <v>0</v>
      </c>
    </row>
    <row r="4636" spans="1:10">
      <c r="A4636">
        <v>74</v>
      </c>
      <c r="B4636">
        <v>-23.754999999999999</v>
      </c>
      <c r="C4636">
        <v>11</v>
      </c>
      <c r="D4636">
        <v>2000</v>
      </c>
      <c r="E4636">
        <v>38</v>
      </c>
      <c r="F4636">
        <f>I4636*[1]!wallScanRefl(B4636,G4560,H4560,I4560,K4560)+J4560</f>
        <v>43.685771455079035</v>
      </c>
      <c r="G4636">
        <f t="shared" si="99"/>
        <v>0.85073676419451483</v>
      </c>
      <c r="I4636">
        <f>IF(B4636&gt;H4560,EXP(-1.414*M4560*J4636),1)</f>
        <v>1</v>
      </c>
      <c r="J4636">
        <f>IF(B4636&gt;H4560,B4636-H4560,0)</f>
        <v>0</v>
      </c>
    </row>
    <row r="4637" spans="1:10">
      <c r="A4637">
        <v>75</v>
      </c>
      <c r="B4637">
        <v>-23.815000000000001</v>
      </c>
      <c r="C4637">
        <v>10</v>
      </c>
      <c r="D4637">
        <v>2000</v>
      </c>
      <c r="E4637">
        <v>43</v>
      </c>
      <c r="F4637">
        <f>I4637*[1]!wallScanRefl(B4637,G4560,H4560,I4560,K4560)+J4560</f>
        <v>43.685771455079035</v>
      </c>
      <c r="G4637">
        <f t="shared" si="99"/>
        <v>1.093680206049341E-2</v>
      </c>
      <c r="I4637">
        <f>IF(B4637&gt;H4560,EXP(-1.414*M4560*J4637),1)</f>
        <v>1</v>
      </c>
      <c r="J4637">
        <f>IF(B4637&gt;H4560,B4637-H4560,0)</f>
        <v>0</v>
      </c>
    </row>
    <row r="4638" spans="1:10">
      <c r="A4638" t="s">
        <v>0</v>
      </c>
    </row>
    <row r="4639" spans="1:10">
      <c r="A4639" t="s">
        <v>0</v>
      </c>
    </row>
    <row r="4640" spans="1:10">
      <c r="A4640" t="s">
        <v>0</v>
      </c>
    </row>
    <row r="4641" spans="1:13">
      <c r="A4641" t="s">
        <v>0</v>
      </c>
    </row>
    <row r="4642" spans="1:13">
      <c r="A4642" t="s">
        <v>179</v>
      </c>
    </row>
    <row r="4643" spans="1:13">
      <c r="A4643" t="s">
        <v>2</v>
      </c>
    </row>
    <row r="4644" spans="1:13">
      <c r="A4644" t="s">
        <v>15</v>
      </c>
    </row>
    <row r="4645" spans="1:13">
      <c r="A4645" t="s">
        <v>4</v>
      </c>
    </row>
    <row r="4646" spans="1:13">
      <c r="A4646" t="s">
        <v>5</v>
      </c>
    </row>
    <row r="4647" spans="1:13">
      <c r="A4647" t="s">
        <v>6</v>
      </c>
    </row>
    <row r="4648" spans="1:13">
      <c r="A4648" t="s">
        <v>7</v>
      </c>
    </row>
    <row r="4649" spans="1:13">
      <c r="A4649" t="s">
        <v>180</v>
      </c>
    </row>
    <row r="4650" spans="1:13">
      <c r="A4650" t="s">
        <v>9</v>
      </c>
    </row>
    <row r="4651" spans="1:13">
      <c r="A4651" t="s">
        <v>10</v>
      </c>
      <c r="G4651" t="s">
        <v>159</v>
      </c>
      <c r="H4651" t="s">
        <v>160</v>
      </c>
      <c r="I4651" t="s">
        <v>161</v>
      </c>
      <c r="J4651" t="s">
        <v>162</v>
      </c>
      <c r="K4651" t="s">
        <v>109</v>
      </c>
      <c r="M4651" t="s">
        <v>163</v>
      </c>
    </row>
    <row r="4652" spans="1:13">
      <c r="A4652" t="s">
        <v>11</v>
      </c>
      <c r="G4652">
        <v>293.6243560728667</v>
      </c>
      <c r="H4652">
        <v>-21.133733463444973</v>
      </c>
      <c r="I4652">
        <v>0.61274808552313509</v>
      </c>
      <c r="J4652">
        <v>39.357524434367214</v>
      </c>
      <c r="K4652">
        <v>90</v>
      </c>
      <c r="M4652">
        <v>0.23178840447212323</v>
      </c>
    </row>
    <row r="4653" spans="1:13">
      <c r="A4653" t="s">
        <v>0</v>
      </c>
    </row>
    <row r="4654" spans="1:13">
      <c r="A4654" t="s">
        <v>130</v>
      </c>
      <c r="B4654" t="s">
        <v>123</v>
      </c>
      <c r="C4654" t="s">
        <v>112</v>
      </c>
      <c r="D4654" t="s">
        <v>129</v>
      </c>
      <c r="E4654" t="s">
        <v>128</v>
      </c>
      <c r="F4654" t="s">
        <v>164</v>
      </c>
      <c r="G4654" t="s">
        <v>165</v>
      </c>
      <c r="H4654" t="s">
        <v>166</v>
      </c>
      <c r="I4654" t="s">
        <v>167</v>
      </c>
      <c r="J4654" t="s">
        <v>157</v>
      </c>
    </row>
    <row r="4655" spans="1:13">
      <c r="A4655">
        <v>1</v>
      </c>
      <c r="B4655">
        <v>-18.989999999999998</v>
      </c>
      <c r="C4655">
        <v>11</v>
      </c>
      <c r="D4655">
        <v>2000</v>
      </c>
      <c r="E4655">
        <v>203</v>
      </c>
      <c r="F4655">
        <f>I4655*[1]!wallScanRefl(B4655,G4652,H4652,I4652,K4652)+J4652</f>
        <v>184.78756809048681</v>
      </c>
      <c r="G4655">
        <f>(F4655-E4655)^2/E4655</f>
        <v>1.6339540692544539</v>
      </c>
      <c r="H4655">
        <f>SUM(G4655:G4729)/(COUNT(G4655:G4729)-4)</f>
        <v>1.0715136468663391</v>
      </c>
      <c r="I4655">
        <f>IF(B4655&gt;H4652,EXP(-1.414*M4652*J4655),1)</f>
        <v>0.49529284832225989</v>
      </c>
      <c r="J4655">
        <f>IF(B4655&gt;H4652,B4655-H4652,0)</f>
        <v>2.1437334634449741</v>
      </c>
    </row>
    <row r="4656" spans="1:13">
      <c r="A4656">
        <v>2</v>
      </c>
      <c r="B4656">
        <v>-19.074999999999999</v>
      </c>
      <c r="C4656">
        <v>10</v>
      </c>
      <c r="D4656">
        <v>2000</v>
      </c>
      <c r="E4656">
        <v>169</v>
      </c>
      <c r="F4656">
        <f>I4656*[1]!wallScanRefl(B4656,G4652,H4652,I4652,K4652)+J4652</f>
        <v>188.89601470675299</v>
      </c>
      <c r="G4656">
        <f t="shared" ref="G4656:G4719" si="100">(F4656-E4656)^2/E4656</f>
        <v>2.3423159834990024</v>
      </c>
      <c r="I4656">
        <f>IF(B4656&gt;H4652,EXP(-1.414*M4652*J4656),1)</f>
        <v>0.50928503436300721</v>
      </c>
      <c r="J4656">
        <f>IF(B4656&gt;H4652,B4656-H4652,0)</f>
        <v>2.0587334634449732</v>
      </c>
    </row>
    <row r="4657" spans="1:10">
      <c r="A4657">
        <v>3</v>
      </c>
      <c r="B4657">
        <v>-19.135000000000002</v>
      </c>
      <c r="C4657">
        <v>11</v>
      </c>
      <c r="D4657">
        <v>2000</v>
      </c>
      <c r="E4657">
        <v>210</v>
      </c>
      <c r="F4657">
        <f>I4657*[1]!wallScanRefl(B4657,G4652,H4652,I4652,K4652)+J4652</f>
        <v>191.86578282233864</v>
      </c>
      <c r="G4657">
        <f t="shared" si="100"/>
        <v>1.5659515840313725</v>
      </c>
      <c r="I4657">
        <f>IF(B4657&gt;H4652,EXP(-1.414*M4652*J4657),1)</f>
        <v>0.51939920934258099</v>
      </c>
      <c r="J4657">
        <f>IF(B4657&gt;H4652,B4657-H4652,0)</f>
        <v>1.9987334634449709</v>
      </c>
    </row>
    <row r="4658" spans="1:10">
      <c r="A4658">
        <v>4</v>
      </c>
      <c r="B4658">
        <v>-19.195</v>
      </c>
      <c r="C4658">
        <v>10</v>
      </c>
      <c r="D4658">
        <v>2000</v>
      </c>
      <c r="E4658">
        <v>193</v>
      </c>
      <c r="F4658">
        <f>I4658*[1]!wallScanRefl(B4658,G4652,H4652,I4652,K4652)+J4652</f>
        <v>194.89452921598669</v>
      </c>
      <c r="G4658">
        <f t="shared" si="100"/>
        <v>1.8597103369052626E-2</v>
      </c>
      <c r="I4658">
        <f>IF(B4658&gt;H4652,EXP(-1.414*M4652*J4658),1)</f>
        <v>0.5297142473529034</v>
      </c>
      <c r="J4658">
        <f>IF(B4658&gt;H4652,B4658-H4652,0)</f>
        <v>1.9387334634449722</v>
      </c>
    </row>
    <row r="4659" spans="1:10">
      <c r="A4659">
        <v>5</v>
      </c>
      <c r="B4659">
        <v>-19.265000000000001</v>
      </c>
      <c r="C4659">
        <v>11</v>
      </c>
      <c r="D4659">
        <v>2000</v>
      </c>
      <c r="E4659">
        <v>211</v>
      </c>
      <c r="F4659">
        <f>I4659*[1]!wallScanRefl(B4659,G4652,H4652,I4652,K4652)+J4652</f>
        <v>198.50417256805656</v>
      </c>
      <c r="G4659">
        <f t="shared" si="100"/>
        <v>0.74002702942611454</v>
      </c>
      <c r="I4659">
        <f>IF(B4659&gt;H4652,EXP(-1.414*M4652*J4659),1)</f>
        <v>0.54200765311919508</v>
      </c>
      <c r="J4659">
        <f>IF(B4659&gt;H4652,B4659-H4652,0)</f>
        <v>1.8687334634449719</v>
      </c>
    </row>
    <row r="4660" spans="1:10">
      <c r="A4660">
        <v>6</v>
      </c>
      <c r="B4660">
        <v>-19.329999999999998</v>
      </c>
      <c r="C4660">
        <v>11</v>
      </c>
      <c r="D4660">
        <v>2000</v>
      </c>
      <c r="E4660">
        <v>183</v>
      </c>
      <c r="F4660">
        <f>I4660*[1]!wallScanRefl(B4660,G4652,H4652,I4652,K4652)+J4652</f>
        <v>201.93095249695233</v>
      </c>
      <c r="G4660">
        <f t="shared" si="100"/>
        <v>1.9583659149828723</v>
      </c>
      <c r="I4660">
        <f>IF(B4660&gt;H4652,EXP(-1.414*M4652*J4660),1)</f>
        <v>0.55367827872644326</v>
      </c>
      <c r="J4660">
        <f>IF(B4660&gt;H4652,B4660-H4652,0)</f>
        <v>1.8037334634449742</v>
      </c>
    </row>
    <row r="4661" spans="1:10">
      <c r="A4661">
        <v>7</v>
      </c>
      <c r="B4661">
        <v>-19.395</v>
      </c>
      <c r="C4661">
        <v>10</v>
      </c>
      <c r="D4661">
        <v>2000</v>
      </c>
      <c r="E4661">
        <v>206</v>
      </c>
      <c r="F4661">
        <f>I4661*[1]!wallScanRefl(B4661,G4652,H4652,I4652,K4652)+J4652</f>
        <v>205.43151858985982</v>
      </c>
      <c r="G4661">
        <f t="shared" si="100"/>
        <v>1.5687918139561522E-3</v>
      </c>
      <c r="I4661">
        <f>IF(B4661&gt;H4652,EXP(-1.414*M4652*J4661),1)</f>
        <v>0.56560019875966694</v>
      </c>
      <c r="J4661">
        <f>IF(B4661&gt;H4652,B4661-H4652,0)</f>
        <v>1.7387334634449729</v>
      </c>
    </row>
    <row r="4662" spans="1:10">
      <c r="A4662">
        <v>8</v>
      </c>
      <c r="B4662">
        <v>-19.465</v>
      </c>
      <c r="C4662">
        <v>11</v>
      </c>
      <c r="D4662">
        <v>2000</v>
      </c>
      <c r="E4662">
        <v>197</v>
      </c>
      <c r="F4662">
        <f>I4662*[1]!wallScanRefl(B4662,G4652,H4652,I4652,K4652)+J4652</f>
        <v>209.28570036349458</v>
      </c>
      <c r="G4662">
        <f t="shared" si="100"/>
        <v>0.76618494122624847</v>
      </c>
      <c r="I4662">
        <f>IF(B4662&gt;H4652,EXP(-1.414*M4652*J4662),1)</f>
        <v>0.5787264319685983</v>
      </c>
      <c r="J4662">
        <f>IF(B4662&gt;H4652,B4662-H4652,0)</f>
        <v>1.6687334634449726</v>
      </c>
    </row>
    <row r="4663" spans="1:10">
      <c r="A4663">
        <v>9</v>
      </c>
      <c r="B4663">
        <v>-19.53</v>
      </c>
      <c r="C4663">
        <v>10</v>
      </c>
      <c r="D4663">
        <v>2000</v>
      </c>
      <c r="E4663">
        <v>208</v>
      </c>
      <c r="F4663">
        <f>I4663*[1]!wallScanRefl(B4663,G4652,H4652,I4652,K4652)+J4652</f>
        <v>212.94463047265197</v>
      </c>
      <c r="G4663">
        <f t="shared" si="100"/>
        <v>0.11754505053403078</v>
      </c>
      <c r="I4663">
        <f>IF(B4663&gt;H4652,EXP(-1.414*M4652*J4663),1)</f>
        <v>0.59118769423612416</v>
      </c>
      <c r="J4663">
        <f>IF(B4663&gt;H4652,B4663-H4652,0)</f>
        <v>1.6037334634449714</v>
      </c>
    </row>
    <row r="4664" spans="1:10">
      <c r="A4664">
        <v>10</v>
      </c>
      <c r="B4664">
        <v>-19.59</v>
      </c>
      <c r="C4664">
        <v>10</v>
      </c>
      <c r="D4664">
        <v>2000</v>
      </c>
      <c r="E4664">
        <v>204</v>
      </c>
      <c r="F4664">
        <f>I4664*[1]!wallScanRefl(B4664,G4652,H4652,I4652,K4652)+J4652</f>
        <v>216.39199343485816</v>
      </c>
      <c r="G4664">
        <f t="shared" si="100"/>
        <v>0.75275245730180329</v>
      </c>
      <c r="I4664">
        <f>IF(B4664&gt;H4652,EXP(-1.414*M4652*J4664),1)</f>
        <v>0.60292841972740696</v>
      </c>
      <c r="J4664">
        <f>IF(B4664&gt;H4652,B4664-H4652,0)</f>
        <v>1.5437334634449726</v>
      </c>
    </row>
    <row r="4665" spans="1:10">
      <c r="A4665">
        <v>11</v>
      </c>
      <c r="B4665">
        <v>-19.66</v>
      </c>
      <c r="C4665">
        <v>11</v>
      </c>
      <c r="D4665">
        <v>2000</v>
      </c>
      <c r="E4665">
        <v>234</v>
      </c>
      <c r="F4665">
        <f>I4665*[1]!wallScanRefl(B4665,G4652,H4652,I4652,K4652)+J4652</f>
        <v>220.500541718992</v>
      </c>
      <c r="G4665">
        <f t="shared" si="100"/>
        <v>0.77878364906271602</v>
      </c>
      <c r="I4665">
        <f>IF(B4665&gt;H4652,EXP(-1.414*M4652*J4665),1)</f>
        <v>0.61692095201963348</v>
      </c>
      <c r="J4665">
        <f>IF(B4665&gt;H4652,B4665-H4652,0)</f>
        <v>1.4737334634449724</v>
      </c>
    </row>
    <row r="4666" spans="1:10">
      <c r="A4666">
        <v>12</v>
      </c>
      <c r="B4666">
        <v>-19.72</v>
      </c>
      <c r="C4666">
        <v>10</v>
      </c>
      <c r="D4666">
        <v>2000</v>
      </c>
      <c r="E4666">
        <v>240</v>
      </c>
      <c r="F4666">
        <f>I4666*[1]!wallScanRefl(B4666,G4652,H4652,I4652,K4652)+J4652</f>
        <v>224.09796172846873</v>
      </c>
      <c r="G4666">
        <f t="shared" si="100"/>
        <v>1.0536450882885215</v>
      </c>
      <c r="I4666">
        <f>IF(B4666&gt;H4652,EXP(-1.414*M4652*J4666),1)</f>
        <v>0.62917272860108298</v>
      </c>
      <c r="J4666">
        <f>IF(B4666&gt;H4652,B4666-H4652,0)</f>
        <v>1.4137334634449736</v>
      </c>
    </row>
    <row r="4667" spans="1:10">
      <c r="A4667">
        <v>13</v>
      </c>
      <c r="B4667">
        <v>-19.79</v>
      </c>
      <c r="C4667">
        <v>11</v>
      </c>
      <c r="D4667">
        <v>2000</v>
      </c>
      <c r="E4667">
        <v>233</v>
      </c>
      <c r="F4667">
        <f>I4667*[1]!wallScanRefl(B4667,G4652,H4652,I4652,K4652)+J4652</f>
        <v>228.3853471791106</v>
      </c>
      <c r="G4667">
        <f t="shared" si="100"/>
        <v>9.139493844353018E-2</v>
      </c>
      <c r="I4667">
        <f>IF(B4667&gt;H4652,EXP(-1.414*M4652*J4667),1)</f>
        <v>0.643774328781614</v>
      </c>
      <c r="J4667">
        <f>IF(B4667&gt;H4652,B4667-H4652,0)</f>
        <v>1.3437334634449734</v>
      </c>
    </row>
    <row r="4668" spans="1:10">
      <c r="A4668">
        <v>14</v>
      </c>
      <c r="B4668">
        <v>-19.850000000000001</v>
      </c>
      <c r="C4668">
        <v>10</v>
      </c>
      <c r="D4668">
        <v>2000</v>
      </c>
      <c r="E4668">
        <v>244</v>
      </c>
      <c r="F4668">
        <f>I4668*[1]!wallScanRefl(B4668,G4652,H4652,I4652,K4652)+J4652</f>
        <v>232.13935592912119</v>
      </c>
      <c r="G4668">
        <f t="shared" si="100"/>
        <v>0.57653638432816634</v>
      </c>
      <c r="I4668">
        <f>IF(B4668&gt;H4652,EXP(-1.414*M4652*J4668),1)</f>
        <v>0.65655940151951386</v>
      </c>
      <c r="J4668">
        <f>IF(B4668&gt;H4652,B4668-H4652,0)</f>
        <v>1.2837334634449711</v>
      </c>
    </row>
    <row r="4669" spans="1:10">
      <c r="A4669">
        <v>15</v>
      </c>
      <c r="B4669">
        <v>-19.914999999999999</v>
      </c>
      <c r="C4669">
        <v>11</v>
      </c>
      <c r="D4669">
        <v>2000</v>
      </c>
      <c r="E4669">
        <v>241</v>
      </c>
      <c r="F4669">
        <f>I4669*[1]!wallScanRefl(B4669,G4652,H4652,I4652,K4652)+J4652</f>
        <v>236.29037587562385</v>
      </c>
      <c r="G4669">
        <f t="shared" si="100"/>
        <v>9.2035516153136113E-2</v>
      </c>
      <c r="I4669">
        <f>IF(B4669&gt;H4652,EXP(-1.414*M4652*J4669),1)</f>
        <v>0.67069658006294686</v>
      </c>
      <c r="J4669">
        <f>IF(B4669&gt;H4652,B4669-H4652,0)</f>
        <v>1.2187334634449734</v>
      </c>
    </row>
    <row r="4670" spans="1:10">
      <c r="A4670">
        <v>16</v>
      </c>
      <c r="B4670">
        <v>-19.984999999999999</v>
      </c>
      <c r="C4670">
        <v>10</v>
      </c>
      <c r="D4670">
        <v>2000</v>
      </c>
      <c r="E4670">
        <v>262</v>
      </c>
      <c r="F4670">
        <f>I4670*[1]!wallScanRefl(B4670,G4652,H4652,I4652,K4652)+J4652</f>
        <v>240.86071821317347</v>
      </c>
      <c r="G4670">
        <f t="shared" si="100"/>
        <v>1.705607765125404</v>
      </c>
      <c r="I4670">
        <f>IF(B4670&gt;H4652,EXP(-1.414*M4652*J4670),1)</f>
        <v>0.68626184991547712</v>
      </c>
      <c r="J4670">
        <f>IF(B4670&gt;H4652,B4670-H4652,0)</f>
        <v>1.1487334634449731</v>
      </c>
    </row>
    <row r="4671" spans="1:10">
      <c r="A4671">
        <v>17</v>
      </c>
      <c r="B4671">
        <v>-20.04</v>
      </c>
      <c r="C4671">
        <v>11</v>
      </c>
      <c r="D4671">
        <v>2000</v>
      </c>
      <c r="E4671">
        <v>263</v>
      </c>
      <c r="F4671">
        <f>I4671*[1]!wallScanRefl(B4671,G4652,H4652,I4652,K4652)+J4652</f>
        <v>244.52598806924001</v>
      </c>
      <c r="G4671">
        <f t="shared" si="100"/>
        <v>1.2976772502580316</v>
      </c>
      <c r="I4671">
        <f>IF(B4671&gt;H4652,EXP(-1.414*M4652*J4671),1)</f>
        <v>0.69874470353528029</v>
      </c>
      <c r="J4671">
        <f>IF(B4671&gt;H4652,B4671-H4652,0)</f>
        <v>1.0937334634449734</v>
      </c>
    </row>
    <row r="4672" spans="1:10">
      <c r="A4672">
        <v>18</v>
      </c>
      <c r="B4672">
        <v>-20.114999999999998</v>
      </c>
      <c r="C4672">
        <v>10</v>
      </c>
      <c r="D4672">
        <v>2000</v>
      </c>
      <c r="E4672">
        <v>223</v>
      </c>
      <c r="F4672">
        <f>I4672*[1]!wallScanRefl(B4672,G4652,H4652,I4652,K4652)+J4652</f>
        <v>249.6317628074126</v>
      </c>
      <c r="G4672">
        <f t="shared" si="100"/>
        <v>3.1804968171761661</v>
      </c>
      <c r="I4672">
        <f>IF(B4672&gt;H4652,EXP(-1.414*M4652*J4672),1)</f>
        <v>0.71613350195262104</v>
      </c>
      <c r="J4672">
        <f>IF(B4672&gt;H4652,B4672-H4652,0)</f>
        <v>1.0187334634449741</v>
      </c>
    </row>
    <row r="4673" spans="1:10">
      <c r="A4673">
        <v>19</v>
      </c>
      <c r="B4673">
        <v>-20.175000000000001</v>
      </c>
      <c r="C4673">
        <v>10</v>
      </c>
      <c r="D4673">
        <v>2000</v>
      </c>
      <c r="E4673">
        <v>237</v>
      </c>
      <c r="F4673">
        <f>I4673*[1]!wallScanRefl(B4673,G4652,H4652,I4652,K4652)+J4652</f>
        <v>253.80771595172916</v>
      </c>
      <c r="G4673">
        <f t="shared" si="100"/>
        <v>1.1919802342363335</v>
      </c>
      <c r="I4673">
        <f>IF(B4673&gt;H4652,EXP(-1.414*M4652*J4673),1)</f>
        <v>0.7303555957876442</v>
      </c>
      <c r="J4673">
        <f>IF(B4673&gt;H4652,B4673-H4652,0)</f>
        <v>0.95873346344497179</v>
      </c>
    </row>
    <row r="4674" spans="1:10">
      <c r="A4674">
        <v>20</v>
      </c>
      <c r="B4674">
        <v>-20.245000000000001</v>
      </c>
      <c r="C4674">
        <v>11</v>
      </c>
      <c r="D4674">
        <v>2000</v>
      </c>
      <c r="E4674">
        <v>254</v>
      </c>
      <c r="F4674">
        <f>I4674*[1]!wallScanRefl(B4674,G4652,H4652,I4652,K4652)+J4652</f>
        <v>258.78459402166249</v>
      </c>
      <c r="G4674">
        <f t="shared" si="100"/>
        <v>9.012732264617479E-2</v>
      </c>
      <c r="I4674">
        <f>IF(B4674&gt;H4652,EXP(-1.414*M4652*J4674),1)</f>
        <v>0.74730540927211631</v>
      </c>
      <c r="J4674">
        <f>IF(B4674&gt;H4652,B4674-H4652,0)</f>
        <v>0.88873346344497151</v>
      </c>
    </row>
    <row r="4675" spans="1:10">
      <c r="A4675">
        <v>21</v>
      </c>
      <c r="B4675">
        <v>-20.3</v>
      </c>
      <c r="C4675">
        <v>11</v>
      </c>
      <c r="D4675">
        <v>2000</v>
      </c>
      <c r="E4675">
        <v>250</v>
      </c>
      <c r="F4675">
        <f>I4675*[1]!wallScanRefl(B4675,G4652,H4652,I4652,K4652)+J4652</f>
        <v>262.77589266403623</v>
      </c>
      <c r="G4675">
        <f t="shared" si="100"/>
        <v>0.65289373345189949</v>
      </c>
      <c r="I4675">
        <f>IF(B4675&gt;H4652,EXP(-1.414*M4652*J4675),1)</f>
        <v>0.76089862304959766</v>
      </c>
      <c r="J4675">
        <f>IF(B4675&gt;H4652,B4675-H4652,0)</f>
        <v>0.83373346344497179</v>
      </c>
    </row>
    <row r="4676" spans="1:10">
      <c r="A4676">
        <v>22</v>
      </c>
      <c r="B4676">
        <v>-20.37</v>
      </c>
      <c r="C4676">
        <v>10</v>
      </c>
      <c r="D4676">
        <v>2000</v>
      </c>
      <c r="E4676">
        <v>260</v>
      </c>
      <c r="F4676">
        <f>I4676*[1]!wallScanRefl(B4676,G4652,H4652,I4652,K4652)+J4652</f>
        <v>267.96090075097237</v>
      </c>
      <c r="G4676">
        <f t="shared" si="100"/>
        <v>0.24375361833397102</v>
      </c>
      <c r="I4676">
        <f>IF(B4676&gt;H4652,EXP(-1.414*M4652*J4676),1)</f>
        <v>0.77855726743551967</v>
      </c>
      <c r="J4676">
        <f>IF(B4676&gt;H4652,B4676-H4652,0)</f>
        <v>0.76373346344497151</v>
      </c>
    </row>
    <row r="4677" spans="1:10">
      <c r="A4677">
        <v>23</v>
      </c>
      <c r="B4677">
        <v>-20.445</v>
      </c>
      <c r="C4677">
        <v>11</v>
      </c>
      <c r="D4677">
        <v>2000</v>
      </c>
      <c r="E4677">
        <v>280</v>
      </c>
      <c r="F4677">
        <f>I4677*[1]!wallScanRefl(B4677,G4652,H4652,I4652,K4652)+J4652</f>
        <v>273.64987128367312</v>
      </c>
      <c r="G4677">
        <f t="shared" si="100"/>
        <v>0.14401476683542588</v>
      </c>
      <c r="I4677">
        <f>IF(B4677&gt;H4652,EXP(-1.414*M4652*J4677),1)</f>
        <v>0.79793226278259832</v>
      </c>
      <c r="J4677">
        <f>IF(B4677&gt;H4652,B4677-H4652,0)</f>
        <v>0.68873346344497222</v>
      </c>
    </row>
    <row r="4678" spans="1:10">
      <c r="A4678">
        <v>24</v>
      </c>
      <c r="B4678">
        <v>-20.51</v>
      </c>
      <c r="C4678">
        <v>10</v>
      </c>
      <c r="D4678">
        <v>2000</v>
      </c>
      <c r="E4678">
        <v>274</v>
      </c>
      <c r="F4678">
        <f>I4678*[1]!wallScanRefl(B4678,G4652,H4652,I4652,K4652)+J4652</f>
        <v>278.69470459365704</v>
      </c>
      <c r="G4678">
        <f t="shared" si="100"/>
        <v>8.0438873071914149E-2</v>
      </c>
      <c r="I4678">
        <f>IF(B4678&gt;H4652,EXP(-1.414*M4652*J4678),1)</f>
        <v>0.81511351224520079</v>
      </c>
      <c r="J4678">
        <f>IF(B4678&gt;H4652,B4678-H4652,0)</f>
        <v>0.62373346344497094</v>
      </c>
    </row>
    <row r="4679" spans="1:10">
      <c r="A4679">
        <v>25</v>
      </c>
      <c r="B4679">
        <v>-20.57</v>
      </c>
      <c r="C4679">
        <v>10</v>
      </c>
      <c r="D4679">
        <v>2000</v>
      </c>
      <c r="E4679">
        <v>309</v>
      </c>
      <c r="F4679">
        <f>I4679*[1]!wallScanRefl(B4679,G4652,H4652,I4652,K4652)+J4652</f>
        <v>283.4478348761449</v>
      </c>
      <c r="G4679">
        <f t="shared" si="100"/>
        <v>2.1129875162354601</v>
      </c>
      <c r="I4679">
        <f>IF(B4679&gt;H4652,EXP(-1.414*M4652*J4679),1)</f>
        <v>0.83130130519963907</v>
      </c>
      <c r="J4679">
        <f>IF(B4679&gt;H4652,B4679-H4652,0)</f>
        <v>0.56373346344497222</v>
      </c>
    </row>
    <row r="4680" spans="1:10">
      <c r="A4680">
        <v>26</v>
      </c>
      <c r="B4680">
        <v>-20.63</v>
      </c>
      <c r="C4680">
        <v>10</v>
      </c>
      <c r="D4680">
        <v>2000</v>
      </c>
      <c r="E4680">
        <v>263</v>
      </c>
      <c r="F4680">
        <f>I4680*[1]!wallScanRefl(B4680,G4652,H4652,I4652,K4652)+J4652</f>
        <v>288.29536021863663</v>
      </c>
      <c r="G4680">
        <f t="shared" si="100"/>
        <v>2.432909690458497</v>
      </c>
      <c r="I4680">
        <f>IF(B4680&gt;H4652,EXP(-1.414*M4652*J4680),1)</f>
        <v>0.84781058054493363</v>
      </c>
      <c r="J4680">
        <f>IF(B4680&gt;H4652,B4680-H4652,0)</f>
        <v>0.50373346344497349</v>
      </c>
    </row>
    <row r="4681" spans="1:10">
      <c r="A4681">
        <v>27</v>
      </c>
      <c r="B4681">
        <v>-20.704999999999998</v>
      </c>
      <c r="C4681">
        <v>11</v>
      </c>
      <c r="D4681">
        <v>2000</v>
      </c>
      <c r="E4681">
        <v>309</v>
      </c>
      <c r="F4681">
        <f>I4681*[1]!wallScanRefl(B4681,G4652,H4652,I4652,K4652)+J4652</f>
        <v>294.47633336507425</v>
      </c>
      <c r="G4681">
        <f t="shared" si="100"/>
        <v>0.68264366512121466</v>
      </c>
      <c r="I4681">
        <f>IF(B4681&gt;H4652,EXP(-1.414*M4652*J4681),1)</f>
        <v>0.86890899775882546</v>
      </c>
      <c r="J4681">
        <f>IF(B4681&gt;H4652,B4681-H4652,0)</f>
        <v>0.42873346344497421</v>
      </c>
    </row>
    <row r="4682" spans="1:10">
      <c r="A4682">
        <v>28</v>
      </c>
      <c r="B4682">
        <v>-20.765000000000001</v>
      </c>
      <c r="C4682">
        <v>11</v>
      </c>
      <c r="D4682">
        <v>2000</v>
      </c>
      <c r="E4682">
        <v>290</v>
      </c>
      <c r="F4682">
        <f>I4682*[1]!wallScanRefl(B4682,G4652,H4652,I4652,K4652)+J4652</f>
        <v>296.67006561072753</v>
      </c>
      <c r="G4682">
        <f t="shared" si="100"/>
        <v>0.15341301810831057</v>
      </c>
      <c r="I4682">
        <f>IF(B4682&gt;H4652,EXP(-1.414*M4652*J4682),1)</f>
        <v>0.88616514520413736</v>
      </c>
      <c r="J4682">
        <f>IF(B4682&gt;H4652,B4682-H4652,0)</f>
        <v>0.36873346344497193</v>
      </c>
    </row>
    <row r="4683" spans="1:10">
      <c r="A4683">
        <v>29</v>
      </c>
      <c r="B4683">
        <v>-20.83</v>
      </c>
      <c r="C4683">
        <v>11</v>
      </c>
      <c r="D4683">
        <v>2000</v>
      </c>
      <c r="E4683">
        <v>285</v>
      </c>
      <c r="F4683">
        <f>I4683*[1]!wallScanRefl(B4683,G4652,H4652,I4652,K4652)+J4652</f>
        <v>293.27935471890112</v>
      </c>
      <c r="G4683">
        <f t="shared" si="100"/>
        <v>0.2405182967066323</v>
      </c>
      <c r="I4683">
        <f>IF(B4683&gt;H4652,EXP(-1.414*M4652*J4683),1)</f>
        <v>0.90524624410809662</v>
      </c>
      <c r="J4683">
        <f>IF(B4683&gt;H4652,B4683-H4652,0)</f>
        <v>0.30373346344497421</v>
      </c>
    </row>
    <row r="4684" spans="1:10">
      <c r="A4684">
        <v>30</v>
      </c>
      <c r="B4684">
        <v>-20.895</v>
      </c>
      <c r="C4684">
        <v>11</v>
      </c>
      <c r="D4684">
        <v>2000</v>
      </c>
      <c r="E4684">
        <v>295</v>
      </c>
      <c r="F4684">
        <f>I4684*[1]!wallScanRefl(B4684,G4652,H4652,I4652,K4652)+J4652</f>
        <v>283.51244670975098</v>
      </c>
      <c r="G4684">
        <f t="shared" si="100"/>
        <v>0.44733518846207182</v>
      </c>
      <c r="I4684">
        <f>IF(B4684&gt;H4652,EXP(-1.414*M4652*J4684),1)</f>
        <v>0.92473820134625484</v>
      </c>
      <c r="J4684">
        <f>IF(B4684&gt;H4652,B4684-H4652,0)</f>
        <v>0.23873346344497293</v>
      </c>
    </row>
    <row r="4685" spans="1:10">
      <c r="A4685">
        <v>31</v>
      </c>
      <c r="B4685">
        <v>-20.96</v>
      </c>
      <c r="C4685">
        <v>10</v>
      </c>
      <c r="D4685">
        <v>2000</v>
      </c>
      <c r="E4685">
        <v>286</v>
      </c>
      <c r="F4685">
        <f>I4685*[1]!wallScanRefl(B4685,G4652,H4652,I4652,K4652)+J4652</f>
        <v>266.96474558263668</v>
      </c>
      <c r="G4685">
        <f t="shared" si="100"/>
        <v>1.2669262613068173</v>
      </c>
      <c r="I4685">
        <f>IF(B4685&gt;H4652,EXP(-1.414*M4652*J4685),1)</f>
        <v>0.94464986360881598</v>
      </c>
      <c r="J4685">
        <f>IF(B4685&gt;H4652,B4685-H4652,0)</f>
        <v>0.17373346344497165</v>
      </c>
    </row>
    <row r="4686" spans="1:10">
      <c r="A4686">
        <v>32</v>
      </c>
      <c r="B4686">
        <v>-21.024999999999999</v>
      </c>
      <c r="C4686">
        <v>10</v>
      </c>
      <c r="D4686">
        <v>2000</v>
      </c>
      <c r="E4686">
        <v>263</v>
      </c>
      <c r="F4686">
        <f>I4686*[1]!wallScanRefl(B4686,G4652,H4652,I4652,K4652)+J4652</f>
        <v>243.21435465161679</v>
      </c>
      <c r="G4686">
        <f t="shared" si="100"/>
        <v>1.4884857865094991</v>
      </c>
      <c r="I4686">
        <f>IF(B4686&gt;H4652,EXP(-1.414*M4652*J4686),1)</f>
        <v>0.96499026807482469</v>
      </c>
      <c r="J4686">
        <f>IF(B4686&gt;H4652,B4686-H4652,0)</f>
        <v>0.10873346344497392</v>
      </c>
    </row>
    <row r="4687" spans="1:10">
      <c r="A4687">
        <v>33</v>
      </c>
      <c r="B4687">
        <v>-21.09</v>
      </c>
      <c r="C4687">
        <v>11</v>
      </c>
      <c r="D4687">
        <v>2000</v>
      </c>
      <c r="E4687">
        <v>208</v>
      </c>
      <c r="F4687">
        <f>I4687*[1]!wallScanRefl(B4687,G4652,H4652,I4652,K4652)+J4652</f>
        <v>211.8214580810525</v>
      </c>
      <c r="G4687">
        <f t="shared" si="100"/>
        <v>7.0209335890583841E-2</v>
      </c>
      <c r="I4687">
        <f>IF(B4687&gt;H4652,EXP(-1.414*M4652*J4687),1)</f>
        <v>0.98576864651381568</v>
      </c>
      <c r="J4687">
        <f>IF(B4687&gt;H4652,B4687-H4652,0)</f>
        <v>4.3733463444972642E-2</v>
      </c>
    </row>
    <row r="4688" spans="1:10">
      <c r="A4688">
        <v>34</v>
      </c>
      <c r="B4688">
        <v>-21.155000000000001</v>
      </c>
      <c r="C4688">
        <v>10</v>
      </c>
      <c r="D4688">
        <v>2000</v>
      </c>
      <c r="E4688">
        <v>155</v>
      </c>
      <c r="F4688">
        <f>I4688*[1]!wallScanRefl(B4688,G4652,H4652,I4652,K4652)+J4652</f>
        <v>172.11147042578739</v>
      </c>
      <c r="G4688">
        <f t="shared" si="100"/>
        <v>1.8890478718232027</v>
      </c>
      <c r="I4688">
        <f>IF(B4688&gt;H4652,EXP(-1.414*M4652*J4688),1)</f>
        <v>1</v>
      </c>
      <c r="J4688">
        <f>IF(B4688&gt;H4652,B4688-H4652,0)</f>
        <v>0</v>
      </c>
    </row>
    <row r="4689" spans="1:10">
      <c r="A4689">
        <v>35</v>
      </c>
      <c r="B4689">
        <v>-21.22</v>
      </c>
      <c r="C4689">
        <v>10</v>
      </c>
      <c r="D4689">
        <v>2000</v>
      </c>
      <c r="E4689">
        <v>132</v>
      </c>
      <c r="F4689">
        <f>I4689*[1]!wallScanRefl(B4689,G4652,H4652,I4652,K4652)+J4652</f>
        <v>133.52840086071174</v>
      </c>
      <c r="G4689">
        <f t="shared" si="100"/>
        <v>1.7697039325942365E-2</v>
      </c>
      <c r="I4689">
        <f>IF(B4689&gt;H4652,EXP(-1.414*M4652*J4689),1)</f>
        <v>1</v>
      </c>
      <c r="J4689">
        <f>IF(B4689&gt;H4652,B4689-H4652,0)</f>
        <v>0</v>
      </c>
    </row>
    <row r="4690" spans="1:10">
      <c r="A4690">
        <v>36</v>
      </c>
      <c r="B4690">
        <v>-21.28</v>
      </c>
      <c r="C4690">
        <v>10</v>
      </c>
      <c r="D4690">
        <v>2000</v>
      </c>
      <c r="E4690">
        <v>105</v>
      </c>
      <c r="F4690">
        <f>I4690*[1]!wallScanRefl(B4690,G4652,H4652,I4652,K4652)+J4652</f>
        <v>103.7785487085996</v>
      </c>
      <c r="G4690">
        <f t="shared" si="100"/>
        <v>1.4208983402511451E-2</v>
      </c>
      <c r="I4690">
        <f>IF(B4690&gt;H4652,EXP(-1.414*M4652*J4690),1)</f>
        <v>1</v>
      </c>
      <c r="J4690">
        <f>IF(B4690&gt;H4652,B4690-H4652,0)</f>
        <v>0</v>
      </c>
    </row>
    <row r="4691" spans="1:10">
      <c r="A4691">
        <v>37</v>
      </c>
      <c r="B4691">
        <v>-21.344999999999999</v>
      </c>
      <c r="C4691">
        <v>10</v>
      </c>
      <c r="D4691">
        <v>2000</v>
      </c>
      <c r="E4691">
        <v>73</v>
      </c>
      <c r="F4691">
        <f>I4691*[1]!wallScanRefl(B4691,G4652,H4652,I4652,K4652)+J4652</f>
        <v>77.903605277436924</v>
      </c>
      <c r="G4691">
        <f t="shared" si="100"/>
        <v>0.32938828379325003</v>
      </c>
      <c r="I4691">
        <f>IF(B4691&gt;H4652,EXP(-1.414*M4652*J4691),1)</f>
        <v>1</v>
      </c>
      <c r="J4691">
        <f>IF(B4691&gt;H4652,B4691-H4652,0)</f>
        <v>0</v>
      </c>
    </row>
    <row r="4692" spans="1:10">
      <c r="A4692">
        <v>38</v>
      </c>
      <c r="B4692">
        <v>-21.414999999999999</v>
      </c>
      <c r="C4692">
        <v>11</v>
      </c>
      <c r="D4692">
        <v>2000</v>
      </c>
      <c r="E4692">
        <v>64</v>
      </c>
      <c r="F4692">
        <f>I4692*[1]!wallScanRefl(B4692,G4652,H4652,I4652,K4652)+J4652</f>
        <v>57.428545703290226</v>
      </c>
      <c r="G4692">
        <f t="shared" si="100"/>
        <v>0.67475018083977112</v>
      </c>
      <c r="I4692">
        <f>IF(B4692&gt;H4652,EXP(-1.414*M4652*J4692),1)</f>
        <v>1</v>
      </c>
      <c r="J4692">
        <f>IF(B4692&gt;H4652,B4692-H4652,0)</f>
        <v>0</v>
      </c>
    </row>
    <row r="4693" spans="1:10">
      <c r="A4693">
        <v>39</v>
      </c>
      <c r="B4693">
        <v>-21.475000000000001</v>
      </c>
      <c r="C4693">
        <v>10</v>
      </c>
      <c r="D4693">
        <v>2000</v>
      </c>
      <c r="E4693">
        <v>50</v>
      </c>
      <c r="F4693">
        <f>I4693*[1]!wallScanRefl(B4693,G4652,H4652,I4652,K4652)+J4652</f>
        <v>45.978395184014119</v>
      </c>
      <c r="G4693">
        <f t="shared" si="100"/>
        <v>0.32346610591921676</v>
      </c>
      <c r="I4693">
        <f>IF(B4693&gt;H4652,EXP(-1.414*M4652*J4693),1)</f>
        <v>1</v>
      </c>
      <c r="J4693">
        <f>IF(B4693&gt;H4652,B4693-H4652,0)</f>
        <v>0</v>
      </c>
    </row>
    <row r="4694" spans="1:10">
      <c r="A4694">
        <v>40</v>
      </c>
      <c r="B4694">
        <v>-21.54</v>
      </c>
      <c r="C4694">
        <v>11</v>
      </c>
      <c r="D4694">
        <v>2000</v>
      </c>
      <c r="E4694">
        <v>51</v>
      </c>
      <c r="F4694">
        <f>I4694*[1]!wallScanRefl(B4694,G4652,H4652,I4652,K4652)+J4652</f>
        <v>39.928128521755738</v>
      </c>
      <c r="G4694">
        <f t="shared" si="100"/>
        <v>2.403653686877623</v>
      </c>
      <c r="I4694">
        <f>IF(B4694&gt;H4652,EXP(-1.414*M4652*J4694),1)</f>
        <v>1</v>
      </c>
      <c r="J4694">
        <f>IF(B4694&gt;H4652,B4694-H4652,0)</f>
        <v>0</v>
      </c>
    </row>
    <row r="4695" spans="1:10">
      <c r="A4695">
        <v>41</v>
      </c>
      <c r="B4695">
        <v>-21.61</v>
      </c>
      <c r="C4695">
        <v>11</v>
      </c>
      <c r="D4695">
        <v>2000</v>
      </c>
      <c r="E4695">
        <v>37</v>
      </c>
      <c r="F4695">
        <f>I4695*[1]!wallScanRefl(B4695,G4652,H4652,I4652,K4652)+J4652</f>
        <v>39.357524434367214</v>
      </c>
      <c r="G4695">
        <f t="shared" si="100"/>
        <v>0.15021409347671491</v>
      </c>
      <c r="I4695">
        <f>IF(B4695&gt;H4652,EXP(-1.414*M4652*J4695),1)</f>
        <v>1</v>
      </c>
      <c r="J4695">
        <f>IF(B4695&gt;H4652,B4695-H4652,0)</f>
        <v>0</v>
      </c>
    </row>
    <row r="4696" spans="1:10">
      <c r="A4696">
        <v>42</v>
      </c>
      <c r="B4696">
        <v>-21.68</v>
      </c>
      <c r="C4696">
        <v>11</v>
      </c>
      <c r="D4696">
        <v>2000</v>
      </c>
      <c r="E4696">
        <v>49</v>
      </c>
      <c r="F4696">
        <f>I4696*[1]!wallScanRefl(B4696,G4652,H4652,I4652,K4652)+J4652</f>
        <v>39.357524434367214</v>
      </c>
      <c r="G4696">
        <f t="shared" si="100"/>
        <v>1.8974966333433738</v>
      </c>
      <c r="I4696">
        <f>IF(B4696&gt;H4652,EXP(-1.414*M4652*J4696),1)</f>
        <v>1</v>
      </c>
      <c r="J4696">
        <f>IF(B4696&gt;H4652,B4696-H4652,0)</f>
        <v>0</v>
      </c>
    </row>
    <row r="4697" spans="1:10">
      <c r="A4697">
        <v>43</v>
      </c>
      <c r="B4697">
        <v>-21.734999999999999</v>
      </c>
      <c r="C4697">
        <v>11</v>
      </c>
      <c r="D4697">
        <v>2000</v>
      </c>
      <c r="E4697">
        <v>46</v>
      </c>
      <c r="F4697">
        <f>I4697*[1]!wallScanRefl(B4697,G4652,H4652,I4652,K4652)+J4652</f>
        <v>39.357524434367214</v>
      </c>
      <c r="G4697">
        <f t="shared" si="100"/>
        <v>0.95918438347888269</v>
      </c>
      <c r="I4697">
        <f>IF(B4697&gt;H4652,EXP(-1.414*M4652*J4697),1)</f>
        <v>1</v>
      </c>
      <c r="J4697">
        <f>IF(B4697&gt;H4652,B4697-H4652,0)</f>
        <v>0</v>
      </c>
    </row>
    <row r="4698" spans="1:10">
      <c r="A4698">
        <v>44</v>
      </c>
      <c r="B4698">
        <v>-21.805</v>
      </c>
      <c r="C4698">
        <v>10</v>
      </c>
      <c r="D4698">
        <v>2000</v>
      </c>
      <c r="E4698">
        <v>39</v>
      </c>
      <c r="F4698">
        <f>I4698*[1]!wallScanRefl(B4698,G4652,H4652,I4652,K4652)+J4652</f>
        <v>39.357524434367214</v>
      </c>
      <c r="G4698">
        <f t="shared" si="100"/>
        <v>3.2775313120409297E-3</v>
      </c>
      <c r="I4698">
        <f>IF(B4698&gt;H4652,EXP(-1.414*M4652*J4698),1)</f>
        <v>1</v>
      </c>
      <c r="J4698">
        <f>IF(B4698&gt;H4652,B4698-H4652,0)</f>
        <v>0</v>
      </c>
    </row>
    <row r="4699" spans="1:10">
      <c r="A4699">
        <v>45</v>
      </c>
      <c r="B4699">
        <v>-21.875</v>
      </c>
      <c r="C4699">
        <v>11</v>
      </c>
      <c r="D4699">
        <v>2000</v>
      </c>
      <c r="E4699">
        <v>30</v>
      </c>
      <c r="F4699">
        <f>I4699*[1]!wallScanRefl(B4699,G4652,H4652,I4652,K4652)+J4652</f>
        <v>39.357524434367214</v>
      </c>
      <c r="G4699">
        <f t="shared" si="100"/>
        <v>2.9187754513259816</v>
      </c>
      <c r="I4699">
        <f>IF(B4699&gt;H4652,EXP(-1.414*M4652*J4699),1)</f>
        <v>1</v>
      </c>
      <c r="J4699">
        <f>IF(B4699&gt;H4652,B4699-H4652,0)</f>
        <v>0</v>
      </c>
    </row>
    <row r="4700" spans="1:10">
      <c r="A4700">
        <v>46</v>
      </c>
      <c r="B4700">
        <v>-21.93</v>
      </c>
      <c r="C4700">
        <v>10</v>
      </c>
      <c r="D4700">
        <v>2000</v>
      </c>
      <c r="E4700">
        <v>36</v>
      </c>
      <c r="F4700">
        <f>I4700*[1]!wallScanRefl(B4700,G4652,H4652,I4652,K4652)+J4652</f>
        <v>39.357524434367214</v>
      </c>
      <c r="G4700">
        <f t="shared" si="100"/>
        <v>0.31313806464924665</v>
      </c>
      <c r="I4700">
        <f>IF(B4700&gt;H4652,EXP(-1.414*M4652*J4700),1)</f>
        <v>1</v>
      </c>
      <c r="J4700">
        <f>IF(B4700&gt;H4652,B4700-H4652,0)</f>
        <v>0</v>
      </c>
    </row>
    <row r="4701" spans="1:10">
      <c r="A4701">
        <v>47</v>
      </c>
      <c r="B4701">
        <v>-22</v>
      </c>
      <c r="C4701">
        <v>11</v>
      </c>
      <c r="D4701">
        <v>2000</v>
      </c>
      <c r="E4701">
        <v>40</v>
      </c>
      <c r="F4701">
        <f>I4701*[1]!wallScanRefl(B4701,G4652,H4652,I4652,K4652)+J4652</f>
        <v>39.357524434367214</v>
      </c>
      <c r="G4701">
        <f t="shared" si="100"/>
        <v>1.031937131087921E-2</v>
      </c>
      <c r="I4701">
        <f>IF(B4701&gt;H4652,EXP(-1.414*M4652*J4701),1)</f>
        <v>1</v>
      </c>
      <c r="J4701">
        <f>IF(B4701&gt;H4652,B4701-H4652,0)</f>
        <v>0</v>
      </c>
    </row>
    <row r="4702" spans="1:10">
      <c r="A4702">
        <v>48</v>
      </c>
      <c r="B4702">
        <v>-22.065000000000001</v>
      </c>
      <c r="C4702">
        <v>10</v>
      </c>
      <c r="D4702">
        <v>2000</v>
      </c>
      <c r="E4702">
        <v>40</v>
      </c>
      <c r="F4702">
        <f>I4702*[1]!wallScanRefl(B4702,G4652,H4652,I4652,K4652)+J4652</f>
        <v>39.357524434367214</v>
      </c>
      <c r="G4702">
        <f t="shared" si="100"/>
        <v>1.031937131087921E-2</v>
      </c>
      <c r="I4702">
        <f>IF(B4702&gt;H4652,EXP(-1.414*M4652*J4702),1)</f>
        <v>1</v>
      </c>
      <c r="J4702">
        <f>IF(B4702&gt;H4652,B4702-H4652,0)</f>
        <v>0</v>
      </c>
    </row>
    <row r="4703" spans="1:10">
      <c r="A4703">
        <v>49</v>
      </c>
      <c r="B4703">
        <v>-22.125</v>
      </c>
      <c r="C4703">
        <v>11</v>
      </c>
      <c r="D4703">
        <v>2000</v>
      </c>
      <c r="E4703">
        <v>34</v>
      </c>
      <c r="F4703">
        <f>I4703*[1]!wallScanRefl(B4703,G4652,H4652,I4652,K4652)+J4652</f>
        <v>39.357524434367214</v>
      </c>
      <c r="G4703">
        <f t="shared" si="100"/>
        <v>0.844207884260051</v>
      </c>
      <c r="I4703">
        <f>IF(B4703&gt;H4652,EXP(-1.414*M4652*J4703),1)</f>
        <v>1</v>
      </c>
      <c r="J4703">
        <f>IF(B4703&gt;H4652,B4703-H4652,0)</f>
        <v>0</v>
      </c>
    </row>
    <row r="4704" spans="1:10">
      <c r="A4704">
        <v>50</v>
      </c>
      <c r="B4704">
        <v>-22.19</v>
      </c>
      <c r="C4704">
        <v>10</v>
      </c>
      <c r="D4704">
        <v>2000</v>
      </c>
      <c r="E4704">
        <v>41</v>
      </c>
      <c r="F4704">
        <f>I4704*[1]!wallScanRefl(B4704,G4652,H4652,I4652,K4652)+J4652</f>
        <v>39.357524434367214</v>
      </c>
      <c r="G4704">
        <f t="shared" si="100"/>
        <v>6.5798194724408302E-2</v>
      </c>
      <c r="I4704">
        <f>IF(B4704&gt;H4652,EXP(-1.414*M4652*J4704),1)</f>
        <v>1</v>
      </c>
      <c r="J4704">
        <f>IF(B4704&gt;H4652,B4704-H4652,0)</f>
        <v>0</v>
      </c>
    </row>
    <row r="4705" spans="1:10">
      <c r="A4705">
        <v>51</v>
      </c>
      <c r="B4705">
        <v>-22.254999999999999</v>
      </c>
      <c r="C4705">
        <v>11</v>
      </c>
      <c r="D4705">
        <v>2000</v>
      </c>
      <c r="E4705">
        <v>35</v>
      </c>
      <c r="F4705">
        <f>I4705*[1]!wallScanRefl(B4705,G4652,H4652,I4652,K4652)+J4652</f>
        <v>39.357524434367214</v>
      </c>
      <c r="G4705">
        <f t="shared" si="100"/>
        <v>0.54251483417449442</v>
      </c>
      <c r="I4705">
        <f>IF(B4705&gt;H4652,EXP(-1.414*M4652*J4705),1)</f>
        <v>1</v>
      </c>
      <c r="J4705">
        <f>IF(B4705&gt;H4652,B4705-H4652,0)</f>
        <v>0</v>
      </c>
    </row>
    <row r="4706" spans="1:10">
      <c r="A4706">
        <v>52</v>
      </c>
      <c r="B4706">
        <v>-22.324999999999999</v>
      </c>
      <c r="C4706">
        <v>10</v>
      </c>
      <c r="D4706">
        <v>2000</v>
      </c>
      <c r="E4706">
        <v>35</v>
      </c>
      <c r="F4706">
        <f>I4706*[1]!wallScanRefl(B4706,G4652,H4652,I4652,K4652)+J4652</f>
        <v>39.357524434367214</v>
      </c>
      <c r="G4706">
        <f t="shared" si="100"/>
        <v>0.54251483417449442</v>
      </c>
      <c r="I4706">
        <f>IF(B4706&gt;H4652,EXP(-1.414*M4652*J4706),1)</f>
        <v>1</v>
      </c>
      <c r="J4706">
        <f>IF(B4706&gt;H4652,B4706-H4652,0)</f>
        <v>0</v>
      </c>
    </row>
    <row r="4707" spans="1:10">
      <c r="A4707">
        <v>53</v>
      </c>
      <c r="B4707">
        <v>-22.385000000000002</v>
      </c>
      <c r="C4707">
        <v>10</v>
      </c>
      <c r="D4707">
        <v>2000</v>
      </c>
      <c r="E4707">
        <v>54</v>
      </c>
      <c r="F4707">
        <f>I4707*[1]!wallScanRefl(B4707,G4652,H4652,I4652,K4652)+J4652</f>
        <v>39.357524434367214</v>
      </c>
      <c r="G4707">
        <f t="shared" si="100"/>
        <v>3.9704090868546889</v>
      </c>
      <c r="I4707">
        <f>IF(B4707&gt;H4652,EXP(-1.414*M4652*J4707),1)</f>
        <v>1</v>
      </c>
      <c r="J4707">
        <f>IF(B4707&gt;H4652,B4707-H4652,0)</f>
        <v>0</v>
      </c>
    </row>
    <row r="4708" spans="1:10">
      <c r="A4708">
        <v>54</v>
      </c>
      <c r="B4708">
        <v>-22.454999999999998</v>
      </c>
      <c r="C4708">
        <v>11</v>
      </c>
      <c r="D4708">
        <v>2000</v>
      </c>
      <c r="E4708">
        <v>39</v>
      </c>
      <c r="F4708">
        <f>I4708*[1]!wallScanRefl(B4708,G4652,H4652,I4652,K4652)+J4652</f>
        <v>39.357524434367214</v>
      </c>
      <c r="G4708">
        <f t="shared" si="100"/>
        <v>3.2775313120409297E-3</v>
      </c>
      <c r="I4708">
        <f>IF(B4708&gt;H4652,EXP(-1.414*M4652*J4708),1)</f>
        <v>1</v>
      </c>
      <c r="J4708">
        <f>IF(B4708&gt;H4652,B4708-H4652,0)</f>
        <v>0</v>
      </c>
    </row>
    <row r="4709" spans="1:10">
      <c r="A4709">
        <v>55</v>
      </c>
      <c r="B4709">
        <v>-22.51</v>
      </c>
      <c r="C4709">
        <v>11</v>
      </c>
      <c r="D4709">
        <v>2000</v>
      </c>
      <c r="E4709">
        <v>44</v>
      </c>
      <c r="F4709">
        <f>I4709*[1]!wallScanRefl(B4709,G4652,H4652,I4652,K4652)+J4652</f>
        <v>39.357524434367214</v>
      </c>
      <c r="G4709">
        <f t="shared" si="100"/>
        <v>0.48983134948857854</v>
      </c>
      <c r="I4709">
        <f>IF(B4709&gt;H4652,EXP(-1.414*M4652*J4709),1)</f>
        <v>1</v>
      </c>
      <c r="J4709">
        <f>IF(B4709&gt;H4652,B4709-H4652,0)</f>
        <v>0</v>
      </c>
    </row>
    <row r="4710" spans="1:10">
      <c r="A4710">
        <v>56</v>
      </c>
      <c r="B4710">
        <v>-22.59</v>
      </c>
      <c r="C4710">
        <v>10</v>
      </c>
      <c r="D4710">
        <v>2000</v>
      </c>
      <c r="E4710">
        <v>41</v>
      </c>
      <c r="F4710">
        <f>I4710*[1]!wallScanRefl(B4710,G4652,H4652,I4652,K4652)+J4652</f>
        <v>39.357524434367214</v>
      </c>
      <c r="G4710">
        <f t="shared" si="100"/>
        <v>6.5798194724408302E-2</v>
      </c>
      <c r="I4710">
        <f>IF(B4710&gt;H4652,EXP(-1.414*M4652*J4710),1)</f>
        <v>1</v>
      </c>
      <c r="J4710">
        <f>IF(B4710&gt;H4652,B4710-H4652,0)</f>
        <v>0</v>
      </c>
    </row>
    <row r="4711" spans="1:10">
      <c r="A4711">
        <v>57</v>
      </c>
      <c r="B4711">
        <v>-22.645</v>
      </c>
      <c r="C4711">
        <v>11</v>
      </c>
      <c r="D4711">
        <v>2000</v>
      </c>
      <c r="E4711">
        <v>34</v>
      </c>
      <c r="F4711">
        <f>I4711*[1]!wallScanRefl(B4711,G4652,H4652,I4652,K4652)+J4652</f>
        <v>39.357524434367214</v>
      </c>
      <c r="G4711">
        <f t="shared" si="100"/>
        <v>0.844207884260051</v>
      </c>
      <c r="I4711">
        <f>IF(B4711&gt;H4652,EXP(-1.414*M4652*J4711),1)</f>
        <v>1</v>
      </c>
      <c r="J4711">
        <f>IF(B4711&gt;H4652,B4711-H4652,0)</f>
        <v>0</v>
      </c>
    </row>
    <row r="4712" spans="1:10">
      <c r="A4712">
        <v>58</v>
      </c>
      <c r="B4712">
        <v>-22.71</v>
      </c>
      <c r="C4712">
        <v>10</v>
      </c>
      <c r="D4712">
        <v>2000</v>
      </c>
      <c r="E4712">
        <v>33</v>
      </c>
      <c r="F4712">
        <f>I4712*[1]!wallScanRefl(B4712,G4652,H4652,I4652,K4652)+J4652</f>
        <v>39.357524434367214</v>
      </c>
      <c r="G4712">
        <f t="shared" si="100"/>
        <v>1.2247914222295808</v>
      </c>
      <c r="I4712">
        <f>IF(B4712&gt;H4652,EXP(-1.414*M4652*J4712),1)</f>
        <v>1</v>
      </c>
      <c r="J4712">
        <f>IF(B4712&gt;H4652,B4712-H4652,0)</f>
        <v>0</v>
      </c>
    </row>
    <row r="4713" spans="1:10">
      <c r="A4713">
        <v>59</v>
      </c>
      <c r="B4713">
        <v>-22.78</v>
      </c>
      <c r="C4713">
        <v>10</v>
      </c>
      <c r="D4713">
        <v>2000</v>
      </c>
      <c r="E4713">
        <v>35</v>
      </c>
      <c r="F4713">
        <f>I4713*[1]!wallScanRefl(B4713,G4652,H4652,I4652,K4652)+J4652</f>
        <v>39.357524434367214</v>
      </c>
      <c r="G4713">
        <f t="shared" si="100"/>
        <v>0.54251483417449442</v>
      </c>
      <c r="I4713">
        <f>IF(B4713&gt;H4652,EXP(-1.414*M4652*J4713),1)</f>
        <v>1</v>
      </c>
      <c r="J4713">
        <f>IF(B4713&gt;H4652,B4713-H4652,0)</f>
        <v>0</v>
      </c>
    </row>
    <row r="4714" spans="1:10">
      <c r="A4714">
        <v>60</v>
      </c>
      <c r="B4714">
        <v>-22.844999999999999</v>
      </c>
      <c r="C4714">
        <v>11</v>
      </c>
      <c r="D4714">
        <v>2000</v>
      </c>
      <c r="E4714">
        <v>32</v>
      </c>
      <c r="F4714">
        <f>I4714*[1]!wallScanRefl(B4714,G4652,H4652,I4652,K4652)+J4652</f>
        <v>39.357524434367214</v>
      </c>
      <c r="G4714">
        <f t="shared" si="100"/>
        <v>1.691661431322206</v>
      </c>
      <c r="I4714">
        <f>IF(B4714&gt;H4652,EXP(-1.414*M4652*J4714),1)</f>
        <v>1</v>
      </c>
      <c r="J4714">
        <f>IF(B4714&gt;H4652,B4714-H4652,0)</f>
        <v>0</v>
      </c>
    </row>
    <row r="4715" spans="1:10">
      <c r="A4715">
        <v>61</v>
      </c>
      <c r="B4715">
        <v>-22.914999999999999</v>
      </c>
      <c r="C4715">
        <v>11</v>
      </c>
      <c r="D4715">
        <v>2000</v>
      </c>
      <c r="E4715">
        <v>47</v>
      </c>
      <c r="F4715">
        <f>I4715*[1]!wallScanRefl(B4715,G4652,H4652,I4652,K4652)+J4652</f>
        <v>39.357524434367214</v>
      </c>
      <c r="G4715">
        <f t="shared" si="100"/>
        <v>1.2427113355594506</v>
      </c>
      <c r="I4715">
        <f>IF(B4715&gt;H4652,EXP(-1.414*M4652*J4715),1)</f>
        <v>1</v>
      </c>
      <c r="J4715">
        <f>IF(B4715&gt;H4652,B4715-H4652,0)</f>
        <v>0</v>
      </c>
    </row>
    <row r="4716" spans="1:10">
      <c r="A4716">
        <v>62</v>
      </c>
      <c r="B4716">
        <v>-22.975000000000001</v>
      </c>
      <c r="C4716">
        <v>11</v>
      </c>
      <c r="D4716">
        <v>2000</v>
      </c>
      <c r="E4716">
        <v>42</v>
      </c>
      <c r="F4716">
        <f>I4716*[1]!wallScanRefl(B4716,G4652,H4652,I4652,K4652)+J4652</f>
        <v>39.357524434367214</v>
      </c>
      <c r="G4716">
        <f t="shared" si="100"/>
        <v>0.16625421702300744</v>
      </c>
      <c r="I4716">
        <f>IF(B4716&gt;H4652,EXP(-1.414*M4652*J4716),1)</f>
        <v>1</v>
      </c>
      <c r="J4716">
        <f>IF(B4716&gt;H4652,B4716-H4652,0)</f>
        <v>0</v>
      </c>
    </row>
    <row r="4717" spans="1:10">
      <c r="A4717">
        <v>63</v>
      </c>
      <c r="B4717">
        <v>-23.04</v>
      </c>
      <c r="C4717">
        <v>10</v>
      </c>
      <c r="D4717">
        <v>2000</v>
      </c>
      <c r="E4717">
        <v>51</v>
      </c>
      <c r="F4717">
        <f>I4717*[1]!wallScanRefl(B4717,G4652,H4652,I4652,K4652)+J4652</f>
        <v>39.357524434367214</v>
      </c>
      <c r="G4717">
        <f t="shared" si="100"/>
        <v>2.6577889665952248</v>
      </c>
      <c r="I4717">
        <f>IF(B4717&gt;H4652,EXP(-1.414*M4652*J4717),1)</f>
        <v>1</v>
      </c>
      <c r="J4717">
        <f>IF(B4717&gt;H4652,B4717-H4652,0)</f>
        <v>0</v>
      </c>
    </row>
    <row r="4718" spans="1:10">
      <c r="A4718">
        <v>64</v>
      </c>
      <c r="B4718">
        <v>-23.1</v>
      </c>
      <c r="C4718">
        <v>10</v>
      </c>
      <c r="D4718">
        <v>2000</v>
      </c>
      <c r="E4718">
        <v>36</v>
      </c>
      <c r="F4718">
        <f>I4718*[1]!wallScanRefl(B4718,G4652,H4652,I4652,K4652)+J4652</f>
        <v>39.357524434367214</v>
      </c>
      <c r="G4718">
        <f t="shared" si="100"/>
        <v>0.31313806464924665</v>
      </c>
      <c r="I4718">
        <f>IF(B4718&gt;H4652,EXP(-1.414*M4652*J4718),1)</f>
        <v>1</v>
      </c>
      <c r="J4718">
        <f>IF(B4718&gt;H4652,B4718-H4652,0)</f>
        <v>0</v>
      </c>
    </row>
    <row r="4719" spans="1:10">
      <c r="A4719">
        <v>65</v>
      </c>
      <c r="B4719">
        <v>-23.17</v>
      </c>
      <c r="C4719">
        <v>11</v>
      </c>
      <c r="D4719">
        <v>2000</v>
      </c>
      <c r="E4719">
        <v>60</v>
      </c>
      <c r="F4719">
        <f>I4719*[1]!wallScanRefl(B4719,G4652,H4652,I4652,K4652)+J4652</f>
        <v>39.357524434367214</v>
      </c>
      <c r="G4719">
        <f t="shared" si="100"/>
        <v>7.1018632912957766</v>
      </c>
      <c r="I4719">
        <f>IF(B4719&gt;H4652,EXP(-1.414*M4652*J4719),1)</f>
        <v>1</v>
      </c>
      <c r="J4719">
        <f>IF(B4719&gt;H4652,B4719-H4652,0)</f>
        <v>0</v>
      </c>
    </row>
    <row r="4720" spans="1:10">
      <c r="A4720">
        <v>66</v>
      </c>
      <c r="B4720">
        <v>-23.234999999999999</v>
      </c>
      <c r="C4720">
        <v>10</v>
      </c>
      <c r="D4720">
        <v>2000</v>
      </c>
      <c r="E4720">
        <v>35</v>
      </c>
      <c r="F4720">
        <f>I4720*[1]!wallScanRefl(B4720,G4652,H4652,I4652,K4652)+J4652</f>
        <v>39.357524434367214</v>
      </c>
      <c r="G4720">
        <f t="shared" ref="G4720:G4729" si="101">(F4720-E4720)^2/E4720</f>
        <v>0.54251483417449442</v>
      </c>
      <c r="I4720">
        <f>IF(B4720&gt;H4652,EXP(-1.414*M4652*J4720),1)</f>
        <v>1</v>
      </c>
      <c r="J4720">
        <f>IF(B4720&gt;H4652,B4720-H4652,0)</f>
        <v>0</v>
      </c>
    </row>
    <row r="4721" spans="1:10">
      <c r="A4721">
        <v>67</v>
      </c>
      <c r="B4721">
        <v>-23.3</v>
      </c>
      <c r="C4721">
        <v>10</v>
      </c>
      <c r="D4721">
        <v>2000</v>
      </c>
      <c r="E4721">
        <v>37</v>
      </c>
      <c r="F4721">
        <f>I4721*[1]!wallScanRefl(B4721,G4652,H4652,I4652,K4652)+J4652</f>
        <v>39.357524434367214</v>
      </c>
      <c r="G4721">
        <f t="shared" si="101"/>
        <v>0.15021409347671491</v>
      </c>
      <c r="I4721">
        <f>IF(B4721&gt;H4652,EXP(-1.414*M4652*J4721),1)</f>
        <v>1</v>
      </c>
      <c r="J4721">
        <f>IF(B4721&gt;H4652,B4721-H4652,0)</f>
        <v>0</v>
      </c>
    </row>
    <row r="4722" spans="1:10">
      <c r="A4722">
        <v>68</v>
      </c>
      <c r="B4722">
        <v>-23.36</v>
      </c>
      <c r="C4722">
        <v>11</v>
      </c>
      <c r="D4722">
        <v>2000</v>
      </c>
      <c r="E4722">
        <v>37</v>
      </c>
      <c r="F4722">
        <f>I4722*[1]!wallScanRefl(B4722,G4652,H4652,I4652,K4652)+J4652</f>
        <v>39.357524434367214</v>
      </c>
      <c r="G4722">
        <f t="shared" si="101"/>
        <v>0.15021409347671491</v>
      </c>
      <c r="I4722">
        <f>IF(B4722&gt;H4652,EXP(-1.414*M4652*J4722),1)</f>
        <v>1</v>
      </c>
      <c r="J4722">
        <f>IF(B4722&gt;H4652,B4722-H4652,0)</f>
        <v>0</v>
      </c>
    </row>
    <row r="4723" spans="1:10">
      <c r="A4723">
        <v>69</v>
      </c>
      <c r="B4723">
        <v>-23.425000000000001</v>
      </c>
      <c r="C4723">
        <v>11</v>
      </c>
      <c r="D4723">
        <v>2000</v>
      </c>
      <c r="E4723">
        <v>55</v>
      </c>
      <c r="F4723">
        <f>I4723*[1]!wallScanRefl(B4723,G4652,H4652,I4652,K4652)+J4652</f>
        <v>39.357524434367214</v>
      </c>
      <c r="G4723">
        <f t="shared" si="101"/>
        <v>4.4488553058439768</v>
      </c>
      <c r="I4723">
        <f>IF(B4723&gt;H4652,EXP(-1.414*M4652*J4723),1)</f>
        <v>1</v>
      </c>
      <c r="J4723">
        <f>IF(B4723&gt;H4652,B4723-H4652,0)</f>
        <v>0</v>
      </c>
    </row>
    <row r="4724" spans="1:10">
      <c r="A4724">
        <v>70</v>
      </c>
      <c r="B4724">
        <v>-23.5</v>
      </c>
      <c r="C4724">
        <v>11</v>
      </c>
      <c r="D4724">
        <v>2000</v>
      </c>
      <c r="E4724">
        <v>43</v>
      </c>
      <c r="F4724">
        <f>I4724*[1]!wallScanRefl(B4724,G4652,H4652,I4652,K4652)+J4652</f>
        <v>39.357524434367214</v>
      </c>
      <c r="G4724">
        <f t="shared" si="101"/>
        <v>0.30854949409841592</v>
      </c>
      <c r="I4724">
        <f>IF(B4724&gt;H4652,EXP(-1.414*M4652*J4724),1)</f>
        <v>1</v>
      </c>
      <c r="J4724">
        <f>IF(B4724&gt;H4652,B4724-H4652,0)</f>
        <v>0</v>
      </c>
    </row>
    <row r="4725" spans="1:10">
      <c r="A4725">
        <v>71</v>
      </c>
      <c r="B4725">
        <v>-23.56</v>
      </c>
      <c r="C4725">
        <v>10</v>
      </c>
      <c r="D4725">
        <v>2000</v>
      </c>
      <c r="E4725">
        <v>48</v>
      </c>
      <c r="F4725">
        <f>I4725*[1]!wallScanRefl(B4725,G4652,H4652,I4652,K4652)+J4652</f>
        <v>39.357524434367214</v>
      </c>
      <c r="G4725">
        <f t="shared" si="101"/>
        <v>1.556091331303328</v>
      </c>
      <c r="I4725">
        <f>IF(B4725&gt;H4652,EXP(-1.414*M4652*J4725),1)</f>
        <v>1</v>
      </c>
      <c r="J4725">
        <f>IF(B4725&gt;H4652,B4725-H4652,0)</f>
        <v>0</v>
      </c>
    </row>
    <row r="4726" spans="1:10">
      <c r="A4726">
        <v>72</v>
      </c>
      <c r="B4726">
        <v>-23.625</v>
      </c>
      <c r="C4726">
        <v>10</v>
      </c>
      <c r="D4726">
        <v>2000</v>
      </c>
      <c r="E4726">
        <v>30</v>
      </c>
      <c r="F4726">
        <f>I4726*[1]!wallScanRefl(B4726,G4652,H4652,I4652,K4652)+J4652</f>
        <v>39.357524434367214</v>
      </c>
      <c r="G4726">
        <f t="shared" si="101"/>
        <v>2.9187754513259816</v>
      </c>
      <c r="I4726">
        <f>IF(B4726&gt;H4652,EXP(-1.414*M4652*J4726),1)</f>
        <v>1</v>
      </c>
      <c r="J4726">
        <f>IF(B4726&gt;H4652,B4726-H4652,0)</f>
        <v>0</v>
      </c>
    </row>
    <row r="4727" spans="1:10">
      <c r="A4727">
        <v>73</v>
      </c>
      <c r="B4727">
        <v>-23.69</v>
      </c>
      <c r="C4727">
        <v>10</v>
      </c>
      <c r="D4727">
        <v>2000</v>
      </c>
      <c r="E4727">
        <v>32</v>
      </c>
      <c r="F4727">
        <f>I4727*[1]!wallScanRefl(B4727,G4652,H4652,I4652,K4652)+J4652</f>
        <v>39.357524434367214</v>
      </c>
      <c r="G4727">
        <f t="shared" si="101"/>
        <v>1.691661431322206</v>
      </c>
      <c r="I4727">
        <f>IF(B4727&gt;H4652,EXP(-1.414*M4652*J4727),1)</f>
        <v>1</v>
      </c>
      <c r="J4727">
        <f>IF(B4727&gt;H4652,B4727-H4652,0)</f>
        <v>0</v>
      </c>
    </row>
    <row r="4728" spans="1:10">
      <c r="A4728">
        <v>74</v>
      </c>
      <c r="B4728">
        <v>-23.754999999999999</v>
      </c>
      <c r="C4728">
        <v>10</v>
      </c>
      <c r="D4728">
        <v>2000</v>
      </c>
      <c r="E4728">
        <v>38</v>
      </c>
      <c r="F4728">
        <f>I4728*[1]!wallScanRefl(B4728,G4652,H4652,I4652,K4652)+J4652</f>
        <v>39.357524434367214</v>
      </c>
      <c r="G4728">
        <f t="shared" si="101"/>
        <v>4.8496647102737475E-2</v>
      </c>
      <c r="I4728">
        <f>IF(B4728&gt;H4652,EXP(-1.414*M4652*J4728),1)</f>
        <v>1</v>
      </c>
      <c r="J4728">
        <f>IF(B4728&gt;H4652,B4728-H4652,0)</f>
        <v>0</v>
      </c>
    </row>
    <row r="4729" spans="1:10">
      <c r="A4729">
        <v>75</v>
      </c>
      <c r="B4729">
        <v>-23.815000000000001</v>
      </c>
      <c r="C4729">
        <v>11</v>
      </c>
      <c r="D4729">
        <v>2000</v>
      </c>
      <c r="E4729">
        <v>41</v>
      </c>
      <c r="F4729">
        <f>I4729*[1]!wallScanRefl(B4729,G4652,H4652,I4652,K4652)+J4652</f>
        <v>39.357524434367214</v>
      </c>
      <c r="G4729">
        <f t="shared" si="101"/>
        <v>6.5798194724408302E-2</v>
      </c>
      <c r="I4729">
        <f>IF(B4729&gt;H4652,EXP(-1.414*M4652*J4729),1)</f>
        <v>1</v>
      </c>
      <c r="J4729">
        <f>IF(B4729&gt;H4652,B4729-H4652,0)</f>
        <v>0</v>
      </c>
    </row>
    <row r="4730" spans="1:10">
      <c r="A4730" t="s">
        <v>0</v>
      </c>
    </row>
    <row r="4731" spans="1:10">
      <c r="A4731" t="s">
        <v>0</v>
      </c>
    </row>
    <row r="4732" spans="1:10">
      <c r="A4732" t="s">
        <v>0</v>
      </c>
    </row>
    <row r="4733" spans="1:10">
      <c r="A4733" t="s">
        <v>0</v>
      </c>
    </row>
    <row r="4734" spans="1:10">
      <c r="A4734" t="s">
        <v>181</v>
      </c>
    </row>
    <row r="4735" spans="1:10">
      <c r="A4735" t="s">
        <v>2</v>
      </c>
    </row>
    <row r="4736" spans="1:10">
      <c r="A4736" t="s">
        <v>15</v>
      </c>
    </row>
    <row r="4737" spans="1:13">
      <c r="A4737" t="s">
        <v>4</v>
      </c>
    </row>
    <row r="4738" spans="1:13">
      <c r="A4738" t="s">
        <v>5</v>
      </c>
    </row>
    <row r="4739" spans="1:13">
      <c r="A4739" t="s">
        <v>6</v>
      </c>
    </row>
    <row r="4740" spans="1:13">
      <c r="A4740" t="s">
        <v>7</v>
      </c>
    </row>
    <row r="4741" spans="1:13">
      <c r="A4741" t="s">
        <v>182</v>
      </c>
    </row>
    <row r="4742" spans="1:13">
      <c r="A4742" t="s">
        <v>9</v>
      </c>
    </row>
    <row r="4743" spans="1:13">
      <c r="A4743" t="s">
        <v>10</v>
      </c>
      <c r="G4743" t="s">
        <v>159</v>
      </c>
      <c r="H4743" t="s">
        <v>160</v>
      </c>
      <c r="I4743" t="s">
        <v>161</v>
      </c>
      <c r="J4743" t="s">
        <v>162</v>
      </c>
      <c r="K4743" t="s">
        <v>109</v>
      </c>
      <c r="M4743" t="s">
        <v>163</v>
      </c>
    </row>
    <row r="4744" spans="1:13">
      <c r="A4744" t="s">
        <v>11</v>
      </c>
      <c r="G4744">
        <v>286.79222188119309</v>
      </c>
      <c r="H4744">
        <v>-21.171483646072776</v>
      </c>
      <c r="I4744">
        <v>0.6011949640009967</v>
      </c>
      <c r="J4744">
        <v>40.312087033642335</v>
      </c>
      <c r="K4744">
        <v>90</v>
      </c>
      <c r="M4744">
        <v>0.20390952253098502</v>
      </c>
    </row>
    <row r="4745" spans="1:13">
      <c r="A4745" t="s">
        <v>0</v>
      </c>
    </row>
    <row r="4746" spans="1:13">
      <c r="A4746" t="s">
        <v>130</v>
      </c>
      <c r="B4746" t="s">
        <v>123</v>
      </c>
      <c r="C4746" t="s">
        <v>112</v>
      </c>
      <c r="D4746" t="s">
        <v>129</v>
      </c>
      <c r="E4746" t="s">
        <v>128</v>
      </c>
      <c r="F4746" t="s">
        <v>164</v>
      </c>
      <c r="G4746" t="s">
        <v>165</v>
      </c>
      <c r="H4746" t="s">
        <v>166</v>
      </c>
      <c r="I4746" t="s">
        <v>167</v>
      </c>
      <c r="J4746" t="s">
        <v>157</v>
      </c>
    </row>
    <row r="4747" spans="1:13">
      <c r="A4747">
        <v>1</v>
      </c>
      <c r="B4747">
        <v>-18.989999999999998</v>
      </c>
      <c r="C4747">
        <v>11</v>
      </c>
      <c r="D4747">
        <v>2000</v>
      </c>
      <c r="E4747">
        <v>173</v>
      </c>
      <c r="F4747">
        <f>I4747*[1]!wallScanRefl(B4747,G4744,H4744,I4744,K4744)+J4744</f>
        <v>193.2106982295121</v>
      </c>
      <c r="G4747">
        <f>(F4747-E4747)^2/E4747</f>
        <v>2.3611116932046459</v>
      </c>
      <c r="H4747">
        <f>SUM(G4747:G4821)/(COUNT(G4747:G4821)-4)</f>
        <v>1.3556175550048459</v>
      </c>
      <c r="I4747">
        <f>IF(B4747&gt;H4744,EXP(-1.414*M4744*J4747),1)</f>
        <v>0.53313374467739139</v>
      </c>
      <c r="J4747">
        <f>IF(B4747&gt;H4744,B4747-H4744,0)</f>
        <v>2.1814836460727776</v>
      </c>
    </row>
    <row r="4748" spans="1:13">
      <c r="A4748">
        <v>2</v>
      </c>
      <c r="B4748">
        <v>-19.074999999999999</v>
      </c>
      <c r="C4748">
        <v>10</v>
      </c>
      <c r="D4748">
        <v>2000</v>
      </c>
      <c r="E4748">
        <v>192</v>
      </c>
      <c r="F4748">
        <f>I4748*[1]!wallScanRefl(B4748,G4744,H4744,I4744,K4744)+J4744</f>
        <v>197.00421555680654</v>
      </c>
      <c r="G4748">
        <f t="shared" ref="G4748:G4811" si="102">(F4748-E4748)^2/E4748</f>
        <v>0.13042798614054488</v>
      </c>
      <c r="I4748">
        <f>IF(B4748&gt;H4744,EXP(-1.414*M4744*J4748),1)</f>
        <v>0.54636115127304841</v>
      </c>
      <c r="J4748">
        <f>IF(B4748&gt;H4744,B4748-H4744,0)</f>
        <v>2.0964836460727767</v>
      </c>
    </row>
    <row r="4749" spans="1:13">
      <c r="A4749">
        <v>3</v>
      </c>
      <c r="B4749">
        <v>-19.135000000000002</v>
      </c>
      <c r="C4749">
        <v>11</v>
      </c>
      <c r="D4749">
        <v>2000</v>
      </c>
      <c r="E4749">
        <v>191</v>
      </c>
      <c r="F4749">
        <f>I4749*[1]!wallScanRefl(B4749,G4744,H4744,I4744,K4744)+J4744</f>
        <v>199.7385229825384</v>
      </c>
      <c r="G4749">
        <f t="shared" si="102"/>
        <v>0.3997999157924178</v>
      </c>
      <c r="I4749">
        <f>IF(B4749&gt;H4744,EXP(-1.414*M4744*J4749),1)</f>
        <v>0.55589525721147437</v>
      </c>
      <c r="J4749">
        <f>IF(B4749&gt;H4744,B4749-H4744,0)</f>
        <v>2.0364836460727744</v>
      </c>
    </row>
    <row r="4750" spans="1:13">
      <c r="A4750">
        <v>4</v>
      </c>
      <c r="B4750">
        <v>-19.195</v>
      </c>
      <c r="C4750">
        <v>10</v>
      </c>
      <c r="D4750">
        <v>2000</v>
      </c>
      <c r="E4750">
        <v>185</v>
      </c>
      <c r="F4750">
        <f>I4750*[1]!wallScanRefl(B4750,G4744,H4744,I4744,K4744)+J4744</f>
        <v>202.52054459256817</v>
      </c>
      <c r="G4750">
        <f t="shared" si="102"/>
        <v>1.6592945017306475</v>
      </c>
      <c r="I4750">
        <f>IF(B4750&gt;H4744,EXP(-1.414*M4744*J4750),1)</f>
        <v>0.56559573511070504</v>
      </c>
      <c r="J4750">
        <f>IF(B4750&gt;H4744,B4750-H4744,0)</f>
        <v>1.9764836460727757</v>
      </c>
    </row>
    <row r="4751" spans="1:13">
      <c r="A4751">
        <v>5</v>
      </c>
      <c r="B4751">
        <v>-19.265000000000001</v>
      </c>
      <c r="C4751">
        <v>11</v>
      </c>
      <c r="D4751">
        <v>2000</v>
      </c>
      <c r="E4751">
        <v>216</v>
      </c>
      <c r="F4751">
        <f>I4751*[1]!wallScanRefl(B4751,G4744,H4744,I4744,K4744)+J4744</f>
        <v>205.82765350820134</v>
      </c>
      <c r="G4751">
        <f t="shared" si="102"/>
        <v>0.4790584868018915</v>
      </c>
      <c r="I4751">
        <f>IF(B4751&gt;H4744,EXP(-1.414*M4744*J4751),1)</f>
        <v>0.57712711101044323</v>
      </c>
      <c r="J4751">
        <f>IF(B4751&gt;H4744,B4751-H4744,0)</f>
        <v>1.9064836460727754</v>
      </c>
    </row>
    <row r="4752" spans="1:13">
      <c r="A4752">
        <v>6</v>
      </c>
      <c r="B4752">
        <v>-19.324999999999999</v>
      </c>
      <c r="C4752">
        <v>11</v>
      </c>
      <c r="D4752">
        <v>2000</v>
      </c>
      <c r="E4752">
        <v>209</v>
      </c>
      <c r="F4752">
        <f>I4752*[1]!wallScanRefl(B4752,G4744,H4744,I4744,K4744)+J4744</f>
        <v>208.71593160328555</v>
      </c>
      <c r="G4752">
        <f t="shared" si="102"/>
        <v>3.8609977996131921E-4</v>
      </c>
      <c r="I4752">
        <f>IF(B4752&gt;H4744,EXP(-1.414*M4744*J4752),1)</f>
        <v>0.5871980887940762</v>
      </c>
      <c r="J4752">
        <f>IF(B4752&gt;H4744,B4752-H4744,0)</f>
        <v>1.8464836460727767</v>
      </c>
    </row>
    <row r="4753" spans="1:10">
      <c r="A4753">
        <v>7</v>
      </c>
      <c r="B4753">
        <v>-19.399999999999999</v>
      </c>
      <c r="C4753">
        <v>11</v>
      </c>
      <c r="D4753">
        <v>2000</v>
      </c>
      <c r="E4753">
        <v>213</v>
      </c>
      <c r="F4753">
        <f>I4753*[1]!wallScanRefl(B4753,G4744,H4744,I4744,K4744)+J4744</f>
        <v>212.39725836289355</v>
      </c>
      <c r="G4753">
        <f t="shared" si="102"/>
        <v>1.7056219770035705E-3</v>
      </c>
      <c r="I4753">
        <f>IF(B4753&gt;H4744,EXP(-1.414*M4744*J4753),1)</f>
        <v>0.60003430427949134</v>
      </c>
      <c r="J4753">
        <f>IF(B4753&gt;H4744,B4753-H4744,0)</f>
        <v>1.7714836460727774</v>
      </c>
    </row>
    <row r="4754" spans="1:10">
      <c r="A4754">
        <v>8</v>
      </c>
      <c r="B4754">
        <v>-19.46</v>
      </c>
      <c r="C4754">
        <v>10</v>
      </c>
      <c r="D4754">
        <v>2000</v>
      </c>
      <c r="E4754">
        <v>225</v>
      </c>
      <c r="F4754">
        <f>I4754*[1]!wallScanRefl(B4754,G4744,H4744,I4744,K4744)+J4744</f>
        <v>215.40017731139932</v>
      </c>
      <c r="G4754">
        <f t="shared" si="102"/>
        <v>0.40958486956698853</v>
      </c>
      <c r="I4754">
        <f>IF(B4754&gt;H4744,EXP(-1.414*M4744*J4754),1)</f>
        <v>0.61050501693971737</v>
      </c>
      <c r="J4754">
        <f>IF(B4754&gt;H4744,B4754-H4744,0)</f>
        <v>1.7114836460727751</v>
      </c>
    </row>
    <row r="4755" spans="1:10">
      <c r="A4755">
        <v>9</v>
      </c>
      <c r="B4755">
        <v>-19.535</v>
      </c>
      <c r="C4755">
        <v>11</v>
      </c>
      <c r="D4755">
        <v>2000</v>
      </c>
      <c r="E4755">
        <v>244</v>
      </c>
      <c r="F4755">
        <f>I4755*[1]!wallScanRefl(B4755,G4744,H4744,I4744,K4744)+J4744</f>
        <v>219.22762242510993</v>
      </c>
      <c r="G4755">
        <f t="shared" si="102"/>
        <v>2.5150438143971989</v>
      </c>
      <c r="I4755">
        <f>IF(B4755&gt;H4744,EXP(-1.414*M4744*J4755),1)</f>
        <v>0.62385072446485446</v>
      </c>
      <c r="J4755">
        <f>IF(B4755&gt;H4744,B4755-H4744,0)</f>
        <v>1.6364836460727759</v>
      </c>
    </row>
    <row r="4756" spans="1:10">
      <c r="A4756">
        <v>10</v>
      </c>
      <c r="B4756">
        <v>-19.585000000000001</v>
      </c>
      <c r="C4756">
        <v>10</v>
      </c>
      <c r="D4756">
        <v>2000</v>
      </c>
      <c r="E4756">
        <v>215</v>
      </c>
      <c r="F4756">
        <f>I4756*[1]!wallScanRefl(B4756,G4744,H4744,I4744,K4744)+J4744</f>
        <v>221.82562284495168</v>
      </c>
      <c r="G4756">
        <f t="shared" si="102"/>
        <v>0.21669361498384318</v>
      </c>
      <c r="I4756">
        <f>IF(B4756&gt;H4744,EXP(-1.414*M4744*J4756),1)</f>
        <v>0.63290954901316454</v>
      </c>
      <c r="J4756">
        <f>IF(B4756&gt;H4744,B4756-H4744,0)</f>
        <v>1.5864836460727751</v>
      </c>
    </row>
    <row r="4757" spans="1:10">
      <c r="A4757">
        <v>11</v>
      </c>
      <c r="B4757">
        <v>-19.66</v>
      </c>
      <c r="C4757">
        <v>10</v>
      </c>
      <c r="D4757">
        <v>2000</v>
      </c>
      <c r="E4757">
        <v>231</v>
      </c>
      <c r="F4757">
        <f>I4757*[1]!wallScanRefl(B4757,G4744,H4744,I4744,K4744)+J4744</f>
        <v>225.7935289121846</v>
      </c>
      <c r="G4757">
        <f t="shared" si="102"/>
        <v>0.1173477973517649</v>
      </c>
      <c r="I4757">
        <f>IF(B4757&gt;H4744,EXP(-1.414*M4744*J4757),1)</f>
        <v>0.64674502209958828</v>
      </c>
      <c r="J4757">
        <f>IF(B4757&gt;H4744,B4757-H4744,0)</f>
        <v>1.5114836460727759</v>
      </c>
    </row>
    <row r="4758" spans="1:10">
      <c r="A4758">
        <v>12</v>
      </c>
      <c r="B4758">
        <v>-19.715</v>
      </c>
      <c r="C4758">
        <v>11</v>
      </c>
      <c r="D4758">
        <v>2000</v>
      </c>
      <c r="E4758">
        <v>259</v>
      </c>
      <c r="F4758">
        <f>I4758*[1]!wallScanRefl(B4758,G4744,H4744,I4744,K4744)+J4744</f>
        <v>228.75834767914384</v>
      </c>
      <c r="G4758">
        <f t="shared" si="102"/>
        <v>3.5311101741140729</v>
      </c>
      <c r="I4758">
        <f>IF(B4758&gt;H4744,EXP(-1.414*M4744*J4758),1)</f>
        <v>0.65708288533559844</v>
      </c>
      <c r="J4758">
        <f>IF(B4758&gt;H4744,B4758-H4744,0)</f>
        <v>1.4564836460727761</v>
      </c>
    </row>
    <row r="4759" spans="1:10">
      <c r="A4759">
        <v>13</v>
      </c>
      <c r="B4759">
        <v>-19.795000000000002</v>
      </c>
      <c r="C4759">
        <v>11</v>
      </c>
      <c r="D4759">
        <v>2000</v>
      </c>
      <c r="E4759">
        <v>242</v>
      </c>
      <c r="F4759">
        <f>I4759*[1]!wallScanRefl(B4759,G4744,H4744,I4744,K4744)+J4744</f>
        <v>233.15561458772081</v>
      </c>
      <c r="G4759">
        <f t="shared" si="102"/>
        <v>0.32323617074767363</v>
      </c>
      <c r="I4759">
        <f>IF(B4759&gt;H4744,EXP(-1.414*M4744*J4759),1)</f>
        <v>0.67241547308757232</v>
      </c>
      <c r="J4759">
        <f>IF(B4759&gt;H4744,B4759-H4744,0)</f>
        <v>1.3764836460727743</v>
      </c>
    </row>
    <row r="4760" spans="1:10">
      <c r="A4760">
        <v>14</v>
      </c>
      <c r="B4760">
        <v>-19.850000000000001</v>
      </c>
      <c r="C4760">
        <v>11</v>
      </c>
      <c r="D4760">
        <v>2000</v>
      </c>
      <c r="E4760">
        <v>251</v>
      </c>
      <c r="F4760">
        <f>I4760*[1]!wallScanRefl(B4760,G4744,H4744,I4744,K4744)+J4744</f>
        <v>236.2381122424099</v>
      </c>
      <c r="G4760">
        <f t="shared" si="102"/>
        <v>0.8681805982776436</v>
      </c>
      <c r="I4760">
        <f>IF(B4760&gt;H4744,EXP(-1.414*M4744*J4760),1)</f>
        <v>0.68316366435464948</v>
      </c>
      <c r="J4760">
        <f>IF(B4760&gt;H4744,B4760-H4744,0)</f>
        <v>1.3214836460727746</v>
      </c>
    </row>
    <row r="4761" spans="1:10">
      <c r="A4761">
        <v>15</v>
      </c>
      <c r="B4761">
        <v>-19.914999999999999</v>
      </c>
      <c r="C4761">
        <v>11</v>
      </c>
      <c r="D4761">
        <v>2000</v>
      </c>
      <c r="E4761">
        <v>246</v>
      </c>
      <c r="F4761">
        <f>I4761*[1]!wallScanRefl(B4761,G4744,H4744,I4744,K4744)+J4744</f>
        <v>239.9446496236956</v>
      </c>
      <c r="G4761">
        <f t="shared" si="102"/>
        <v>0.14905393569028408</v>
      </c>
      <c r="I4761">
        <f>IF(B4761&gt;H4744,EXP(-1.414*M4744*J4761),1)</f>
        <v>0.69608778536801919</v>
      </c>
      <c r="J4761">
        <f>IF(B4761&gt;H4744,B4761-H4744,0)</f>
        <v>1.2564836460727768</v>
      </c>
    </row>
    <row r="4762" spans="1:10">
      <c r="A4762">
        <v>16</v>
      </c>
      <c r="B4762">
        <v>-19.984999999999999</v>
      </c>
      <c r="C4762">
        <v>10</v>
      </c>
      <c r="D4762">
        <v>2000</v>
      </c>
      <c r="E4762">
        <v>218</v>
      </c>
      <c r="F4762">
        <f>I4762*[1]!wallScanRefl(B4762,G4744,H4744,I4744,K4744)+J4744</f>
        <v>244.01476185783991</v>
      </c>
      <c r="G4762">
        <f t="shared" si="102"/>
        <v>3.1044396078904701</v>
      </c>
      <c r="I4762">
        <f>IF(B4762&gt;H4744,EXP(-1.414*M4744*J4762),1)</f>
        <v>0.7102796355076314</v>
      </c>
      <c r="J4762">
        <f>IF(B4762&gt;H4744,B4762-H4744,0)</f>
        <v>1.1864836460727766</v>
      </c>
    </row>
    <row r="4763" spans="1:10">
      <c r="A4763">
        <v>17</v>
      </c>
      <c r="B4763">
        <v>-20.055</v>
      </c>
      <c r="C4763">
        <v>11</v>
      </c>
      <c r="D4763">
        <v>2000</v>
      </c>
      <c r="E4763">
        <v>272</v>
      </c>
      <c r="F4763">
        <f>I4763*[1]!wallScanRefl(B4763,G4744,H4744,I4744,K4744)+J4744</f>
        <v>248.16785561255185</v>
      </c>
      <c r="G4763">
        <f t="shared" si="102"/>
        <v>2.0881290665594725</v>
      </c>
      <c r="I4763">
        <f>IF(B4763&gt;H4744,EXP(-1.414*M4744*J4763),1)</f>
        <v>0.72476082934012098</v>
      </c>
      <c r="J4763">
        <f>IF(B4763&gt;H4744,B4763-H4744,0)</f>
        <v>1.1164836460727763</v>
      </c>
    </row>
    <row r="4764" spans="1:10">
      <c r="A4764">
        <v>18</v>
      </c>
      <c r="B4764">
        <v>-20.11</v>
      </c>
      <c r="C4764">
        <v>10</v>
      </c>
      <c r="D4764">
        <v>2000</v>
      </c>
      <c r="E4764">
        <v>277</v>
      </c>
      <c r="F4764">
        <f>I4764*[1]!wallScanRefl(B4764,G4744,H4744,I4744,K4744)+J4744</f>
        <v>251.49031567789373</v>
      </c>
      <c r="G4764">
        <f t="shared" si="102"/>
        <v>2.3492562967996906</v>
      </c>
      <c r="I4764">
        <f>IF(B4764&gt;H4744,EXP(-1.414*M4744*J4764),1)</f>
        <v>0.73634573231813227</v>
      </c>
      <c r="J4764">
        <f>IF(B4764&gt;H4744,B4764-H4744,0)</f>
        <v>1.0614836460727766</v>
      </c>
    </row>
    <row r="4765" spans="1:10">
      <c r="A4765">
        <v>19</v>
      </c>
      <c r="B4765">
        <v>-20.175000000000001</v>
      </c>
      <c r="C4765">
        <v>11</v>
      </c>
      <c r="D4765">
        <v>2000</v>
      </c>
      <c r="E4765">
        <v>233</v>
      </c>
      <c r="F4765">
        <f>I4765*[1]!wallScanRefl(B4765,G4744,H4744,I4744,K4744)+J4744</f>
        <v>255.48539493165609</v>
      </c>
      <c r="G4765">
        <f t="shared" si="102"/>
        <v>2.1699269752469759</v>
      </c>
      <c r="I4765">
        <f>IF(B4765&gt;H4744,EXP(-1.414*M4744*J4765),1)</f>
        <v>0.75027595409178049</v>
      </c>
      <c r="J4765">
        <f>IF(B4765&gt;H4744,B4765-H4744,0)</f>
        <v>0.99648364607277529</v>
      </c>
    </row>
    <row r="4766" spans="1:10">
      <c r="A4766">
        <v>20</v>
      </c>
      <c r="B4766">
        <v>-20.245000000000001</v>
      </c>
      <c r="C4766">
        <v>10</v>
      </c>
      <c r="D4766">
        <v>2000</v>
      </c>
      <c r="E4766">
        <v>252</v>
      </c>
      <c r="F4766">
        <f>I4766*[1]!wallScanRefl(B4766,G4744,H4744,I4744,K4744)+J4744</f>
        <v>259.87235215734387</v>
      </c>
      <c r="G4766">
        <f t="shared" si="102"/>
        <v>0.24592828765570104</v>
      </c>
      <c r="I4766">
        <f>IF(B4766&gt;H4744,EXP(-1.414*M4744*J4766),1)</f>
        <v>0.76557259357841601</v>
      </c>
      <c r="J4766">
        <f>IF(B4766&gt;H4744,B4766-H4744,0)</f>
        <v>0.926483646072775</v>
      </c>
    </row>
    <row r="4767" spans="1:10">
      <c r="A4767">
        <v>21</v>
      </c>
      <c r="B4767">
        <v>-20.305</v>
      </c>
      <c r="C4767">
        <v>11</v>
      </c>
      <c r="D4767">
        <v>2000</v>
      </c>
      <c r="E4767">
        <v>269</v>
      </c>
      <c r="F4767">
        <f>I4767*[1]!wallScanRefl(B4767,G4744,H4744,I4744,K4744)+J4744</f>
        <v>263.70372051631415</v>
      </c>
      <c r="G4767">
        <f t="shared" si="102"/>
        <v>0.10427723557364929</v>
      </c>
      <c r="I4767">
        <f>IF(B4767&gt;H4744,EXP(-1.414*M4744*J4767),1)</f>
        <v>0.77893198085132986</v>
      </c>
      <c r="J4767">
        <f>IF(B4767&gt;H4744,B4767-H4744,0)</f>
        <v>0.86648364607277628</v>
      </c>
    </row>
    <row r="4768" spans="1:10">
      <c r="A4768">
        <v>22</v>
      </c>
      <c r="B4768">
        <v>-20.37</v>
      </c>
      <c r="C4768">
        <v>10</v>
      </c>
      <c r="D4768">
        <v>2000</v>
      </c>
      <c r="E4768">
        <v>252</v>
      </c>
      <c r="F4768">
        <f>I4768*[1]!wallScanRefl(B4768,G4744,H4744,I4744,K4744)+J4744</f>
        <v>267.92985351364194</v>
      </c>
      <c r="G4768">
        <f t="shared" si="102"/>
        <v>1.0069850514527405</v>
      </c>
      <c r="I4768">
        <f>IF(B4768&gt;H4744,EXP(-1.414*M4744*J4768),1)</f>
        <v>0.79366785119539551</v>
      </c>
      <c r="J4768">
        <f>IF(B4768&gt;H4744,B4768-H4744,0)</f>
        <v>0.801483646072775</v>
      </c>
    </row>
    <row r="4769" spans="1:10">
      <c r="A4769">
        <v>23</v>
      </c>
      <c r="B4769">
        <v>-20.440000000000001</v>
      </c>
      <c r="C4769">
        <v>10</v>
      </c>
      <c r="D4769">
        <v>2000</v>
      </c>
      <c r="E4769">
        <v>293</v>
      </c>
      <c r="F4769">
        <f>I4769*[1]!wallScanRefl(B4769,G4744,H4744,I4744,K4744)+J4744</f>
        <v>272.57052858207396</v>
      </c>
      <c r="G4769">
        <f t="shared" si="102"/>
        <v>1.4244481311121397</v>
      </c>
      <c r="I4769">
        <f>IF(B4769&gt;H4744,EXP(-1.414*M4744*J4769),1)</f>
        <v>0.80984916545138141</v>
      </c>
      <c r="J4769">
        <f>IF(B4769&gt;H4744,B4769-H4744,0)</f>
        <v>0.73148364607277472</v>
      </c>
    </row>
    <row r="4770" spans="1:10">
      <c r="A4770">
        <v>24</v>
      </c>
      <c r="B4770">
        <v>-20.504999999999999</v>
      </c>
      <c r="C4770">
        <v>10</v>
      </c>
      <c r="D4770">
        <v>2000</v>
      </c>
      <c r="E4770">
        <v>264</v>
      </c>
      <c r="F4770">
        <f>I4770*[1]!wallScanRefl(B4770,G4744,H4744,I4744,K4744)+J4744</f>
        <v>276.96440425428813</v>
      </c>
      <c r="G4770">
        <f t="shared" si="102"/>
        <v>0.63665067298713662</v>
      </c>
      <c r="I4770">
        <f>IF(B4770&gt;H4744,EXP(-1.414*M4744*J4770),1)</f>
        <v>0.82516992848809434</v>
      </c>
      <c r="J4770">
        <f>IF(B4770&gt;H4744,B4770-H4744,0)</f>
        <v>0.66648364607277699</v>
      </c>
    </row>
    <row r="4771" spans="1:10">
      <c r="A4771">
        <v>25</v>
      </c>
      <c r="B4771">
        <v>-20.57</v>
      </c>
      <c r="C4771">
        <v>10</v>
      </c>
      <c r="D4771">
        <v>2000</v>
      </c>
      <c r="E4771">
        <v>275</v>
      </c>
      <c r="F4771">
        <f>I4771*[1]!wallScanRefl(B4771,G4744,H4744,I4744,K4744)+J4744</f>
        <v>281.44140346463604</v>
      </c>
      <c r="G4771">
        <f t="shared" si="102"/>
        <v>0.15087883125172788</v>
      </c>
      <c r="I4771">
        <f>IF(B4771&gt;H4744,EXP(-1.414*M4744*J4771),1)</f>
        <v>0.84078053041091283</v>
      </c>
      <c r="J4771">
        <f>IF(B4771&gt;H4744,B4771-H4744,0)</f>
        <v>0.60148364607277571</v>
      </c>
    </row>
    <row r="4772" spans="1:10">
      <c r="A4772">
        <v>26</v>
      </c>
      <c r="B4772">
        <v>-20.635000000000002</v>
      </c>
      <c r="C4772">
        <v>11</v>
      </c>
      <c r="D4772">
        <v>2000</v>
      </c>
      <c r="E4772">
        <v>285</v>
      </c>
      <c r="F4772">
        <f>I4772*[1]!wallScanRefl(B4772,G4744,H4744,I4744,K4744)+J4744</f>
        <v>286.00309874796079</v>
      </c>
      <c r="G4772">
        <f t="shared" si="102"/>
        <v>3.5305512216158162E-3</v>
      </c>
      <c r="I4772">
        <f>IF(B4772&gt;H4744,EXP(-1.414*M4744*J4772),1)</f>
        <v>0.85668645440495506</v>
      </c>
      <c r="J4772">
        <f>IF(B4772&gt;H4744,B4772-H4744,0)</f>
        <v>0.53648364607277443</v>
      </c>
    </row>
    <row r="4773" spans="1:10">
      <c r="A4773">
        <v>27</v>
      </c>
      <c r="B4773">
        <v>-20.704999999999998</v>
      </c>
      <c r="C4773">
        <v>10</v>
      </c>
      <c r="D4773">
        <v>2000</v>
      </c>
      <c r="E4773">
        <v>283</v>
      </c>
      <c r="F4773">
        <f>I4773*[1]!wallScanRefl(B4773,G4744,H4744,I4744,K4744)+J4744</f>
        <v>291.01225146144463</v>
      </c>
      <c r="G4773">
        <f t="shared" si="102"/>
        <v>0.22684160240785045</v>
      </c>
      <c r="I4773">
        <f>IF(B4773&gt;H4744,EXP(-1.414*M4744*J4773),1)</f>
        <v>0.87415259306320259</v>
      </c>
      <c r="J4773">
        <f>IF(B4773&gt;H4744,B4773-H4744,0)</f>
        <v>0.4664836460727777</v>
      </c>
    </row>
    <row r="4774" spans="1:10">
      <c r="A4774">
        <v>28</v>
      </c>
      <c r="B4774">
        <v>-20.765000000000001</v>
      </c>
      <c r="C4774">
        <v>11</v>
      </c>
      <c r="D4774">
        <v>2000</v>
      </c>
      <c r="E4774">
        <v>301</v>
      </c>
      <c r="F4774">
        <f>I4774*[1]!wallScanRefl(B4774,G4744,H4744,I4744,K4744)+J4744</f>
        <v>295.1421964425308</v>
      </c>
      <c r="G4774">
        <f t="shared" si="102"/>
        <v>0.11399954324883314</v>
      </c>
      <c r="I4774">
        <f>IF(B4774&gt;H4744,EXP(-1.414*M4744*J4774),1)</f>
        <v>0.88940672196529424</v>
      </c>
      <c r="J4774">
        <f>IF(B4774&gt;H4744,B4774-H4744,0)</f>
        <v>0.40648364607277543</v>
      </c>
    </row>
    <row r="4775" spans="1:10">
      <c r="A4775">
        <v>29</v>
      </c>
      <c r="B4775">
        <v>-20.83</v>
      </c>
      <c r="C4775">
        <v>10</v>
      </c>
      <c r="D4775">
        <v>2000</v>
      </c>
      <c r="E4775">
        <v>290</v>
      </c>
      <c r="F4775">
        <f>I4775*[1]!wallScanRefl(B4775,G4744,H4744,I4744,K4744)+J4744</f>
        <v>295.18387138466693</v>
      </c>
      <c r="G4775">
        <f t="shared" si="102"/>
        <v>9.2663870802650442E-2</v>
      </c>
      <c r="I4775">
        <f>IF(B4775&gt;H4744,EXP(-1.414*M4744*J4775),1)</f>
        <v>0.90623255844423312</v>
      </c>
      <c r="J4775">
        <f>IF(B4775&gt;H4744,B4775-H4744,0)</f>
        <v>0.3414836460727777</v>
      </c>
    </row>
    <row r="4776" spans="1:10">
      <c r="A4776">
        <v>30</v>
      </c>
      <c r="B4776">
        <v>-20.895</v>
      </c>
      <c r="C4776">
        <v>10</v>
      </c>
      <c r="D4776">
        <v>2000</v>
      </c>
      <c r="E4776">
        <v>247</v>
      </c>
      <c r="F4776">
        <f>I4776*[1]!wallScanRefl(B4776,G4744,H4744,I4744,K4744)+J4744</f>
        <v>288.94475714655857</v>
      </c>
      <c r="G4776">
        <f t="shared" si="102"/>
        <v>7.1229257169383668</v>
      </c>
      <c r="I4776">
        <f>IF(B4776&gt;H4744,EXP(-1.414*M4744*J4776),1)</f>
        <v>0.92337670685653706</v>
      </c>
      <c r="J4776">
        <f>IF(B4776&gt;H4744,B4776-H4744,0)</f>
        <v>0.27648364607277642</v>
      </c>
    </row>
    <row r="4777" spans="1:10">
      <c r="A4777">
        <v>31</v>
      </c>
      <c r="B4777">
        <v>-20.96</v>
      </c>
      <c r="C4777">
        <v>11</v>
      </c>
      <c r="D4777">
        <v>2000</v>
      </c>
      <c r="E4777">
        <v>326</v>
      </c>
      <c r="F4777">
        <f>I4777*[1]!wallScanRefl(B4777,G4744,H4744,I4744,K4744)+J4744</f>
        <v>276.07007358297369</v>
      </c>
      <c r="G4777">
        <f t="shared" si="102"/>
        <v>7.6472317546308641</v>
      </c>
      <c r="I4777">
        <f>IF(B4777&gt;H4744,EXP(-1.414*M4744*J4777),1)</f>
        <v>0.94084518904171699</v>
      </c>
      <c r="J4777">
        <f>IF(B4777&gt;H4744,B4777-H4744,0)</f>
        <v>0.21148364607277514</v>
      </c>
    </row>
    <row r="4778" spans="1:10">
      <c r="A4778">
        <v>32</v>
      </c>
      <c r="B4778">
        <v>-21.024999999999999</v>
      </c>
      <c r="C4778">
        <v>10</v>
      </c>
      <c r="D4778">
        <v>2000</v>
      </c>
      <c r="E4778">
        <v>280</v>
      </c>
      <c r="F4778">
        <f>I4778*[1]!wallScanRefl(B4778,G4744,H4744,I4744,K4744)+J4744</f>
        <v>256.19164913119613</v>
      </c>
      <c r="G4778">
        <f t="shared" si="102"/>
        <v>2.024419896757407</v>
      </c>
      <c r="I4778">
        <f>IF(B4778&gt;H4744,EXP(-1.414*M4744*J4778),1)</f>
        <v>0.95864414076071458</v>
      </c>
      <c r="J4778">
        <f>IF(B4778&gt;H4744,B4778-H4744,0)</f>
        <v>0.14648364607277742</v>
      </c>
    </row>
    <row r="4779" spans="1:10">
      <c r="A4779">
        <v>33</v>
      </c>
      <c r="B4779">
        <v>-21.09</v>
      </c>
      <c r="C4779">
        <v>11</v>
      </c>
      <c r="D4779">
        <v>2000</v>
      </c>
      <c r="E4779">
        <v>246</v>
      </c>
      <c r="F4779">
        <f>I4779*[1]!wallScanRefl(B4779,G4744,H4744,I4744,K4744)+J4744</f>
        <v>228.92749918721765</v>
      </c>
      <c r="G4779">
        <f t="shared" si="102"/>
        <v>1.1848385528555043</v>
      </c>
      <c r="I4779">
        <f>IF(B4779&gt;H4744,EXP(-1.414*M4744*J4779),1)</f>
        <v>0.97677981385107693</v>
      </c>
      <c r="J4779">
        <f>IF(B4779&gt;H4744,B4779-H4744,0)</f>
        <v>8.1483646072776139E-2</v>
      </c>
    </row>
    <row r="4780" spans="1:10">
      <c r="A4780">
        <v>34</v>
      </c>
      <c r="B4780">
        <v>-21.155000000000001</v>
      </c>
      <c r="C4780">
        <v>10</v>
      </c>
      <c r="D4780">
        <v>2000</v>
      </c>
      <c r="E4780">
        <v>151</v>
      </c>
      <c r="F4780">
        <f>I4780*[1]!wallScanRefl(B4780,G4744,H4744,I4744,K4744)+J4744</f>
        <v>193.88139252902343</v>
      </c>
      <c r="G4780">
        <f t="shared" si="102"/>
        <v>12.177575001511169</v>
      </c>
      <c r="I4780">
        <f>IF(B4780&gt;H4744,EXP(-1.414*M4744*J4780),1)</f>
        <v>0.99525857842289311</v>
      </c>
      <c r="J4780">
        <f>IF(B4780&gt;H4744,B4780-H4744,0)</f>
        <v>1.648364607277486E-2</v>
      </c>
    </row>
    <row r="4781" spans="1:10">
      <c r="A4781">
        <v>35</v>
      </c>
      <c r="B4781">
        <v>-21.22</v>
      </c>
      <c r="C4781">
        <v>10</v>
      </c>
      <c r="D4781">
        <v>2000</v>
      </c>
      <c r="E4781">
        <v>174</v>
      </c>
      <c r="F4781">
        <f>I4781*[1]!wallScanRefl(B4781,G4744,H4744,I4744,K4744)+J4744</f>
        <v>152.84523131667123</v>
      </c>
      <c r="G4781">
        <f t="shared" si="102"/>
        <v>2.5719783795698135</v>
      </c>
      <c r="I4781">
        <f>IF(B4781&gt;H4744,EXP(-1.414*M4744*J4781),1)</f>
        <v>1</v>
      </c>
      <c r="J4781">
        <f>IF(B4781&gt;H4744,B4781-H4744,0)</f>
        <v>0</v>
      </c>
    </row>
    <row r="4782" spans="1:10">
      <c r="A4782">
        <v>36</v>
      </c>
      <c r="B4782">
        <v>-21.28</v>
      </c>
      <c r="C4782">
        <v>11</v>
      </c>
      <c r="D4782">
        <v>2000</v>
      </c>
      <c r="E4782">
        <v>117</v>
      </c>
      <c r="F4782">
        <f>I4782*[1]!wallScanRefl(B4782,G4744,H4744,I4744,K4744)+J4744</f>
        <v>119.84345354871823</v>
      </c>
      <c r="G4782">
        <f t="shared" si="102"/>
        <v>6.9104513536053819E-2</v>
      </c>
      <c r="I4782">
        <f>IF(B4782&gt;H4744,EXP(-1.414*M4744*J4782),1)</f>
        <v>1</v>
      </c>
      <c r="J4782">
        <f>IF(B4782&gt;H4744,B4782-H4744,0)</f>
        <v>0</v>
      </c>
    </row>
    <row r="4783" spans="1:10">
      <c r="A4783">
        <v>37</v>
      </c>
      <c r="B4783">
        <v>-21.344999999999999</v>
      </c>
      <c r="C4783">
        <v>10</v>
      </c>
      <c r="D4783">
        <v>2000</v>
      </c>
      <c r="E4783">
        <v>106</v>
      </c>
      <c r="F4783">
        <f>I4783*[1]!wallScanRefl(B4783,G4744,H4744,I4744,K4744)+J4744</f>
        <v>90.538563263161677</v>
      </c>
      <c r="G4783">
        <f t="shared" si="102"/>
        <v>2.2552455279929591</v>
      </c>
      <c r="I4783">
        <f>IF(B4783&gt;H4744,EXP(-1.414*M4744*J4783),1)</f>
        <v>1</v>
      </c>
      <c r="J4783">
        <f>IF(B4783&gt;H4744,B4783-H4744,0)</f>
        <v>0</v>
      </c>
    </row>
    <row r="4784" spans="1:10">
      <c r="A4784">
        <v>38</v>
      </c>
      <c r="B4784">
        <v>-21.414999999999999</v>
      </c>
      <c r="C4784">
        <v>11</v>
      </c>
      <c r="D4784">
        <v>2000</v>
      </c>
      <c r="E4784">
        <v>66</v>
      </c>
      <c r="F4784">
        <f>I4784*[1]!wallScanRefl(B4784,G4744,H4744,I4744,K4744)+J4744</f>
        <v>66.477849011131696</v>
      </c>
      <c r="G4784">
        <f t="shared" si="102"/>
        <v>3.4596920824172617E-3</v>
      </c>
      <c r="I4784">
        <f>IF(B4784&gt;H4744,EXP(-1.414*M4744*J4784),1)</f>
        <v>1</v>
      </c>
      <c r="J4784">
        <f>IF(B4784&gt;H4744,B4784-H4744,0)</f>
        <v>0</v>
      </c>
    </row>
    <row r="4785" spans="1:10">
      <c r="A4785">
        <v>39</v>
      </c>
      <c r="B4785">
        <v>-21.475000000000001</v>
      </c>
      <c r="C4785">
        <v>10</v>
      </c>
      <c r="D4785">
        <v>2000</v>
      </c>
      <c r="E4785">
        <v>48</v>
      </c>
      <c r="F4785">
        <f>I4785*[1]!wallScanRefl(B4785,G4744,H4744,I4744,K4744)+J4744</f>
        <v>52.043533856783043</v>
      </c>
      <c r="G4785">
        <f t="shared" si="102"/>
        <v>0.34062845939480724</v>
      </c>
      <c r="I4785">
        <f>IF(B4785&gt;H4744,EXP(-1.414*M4744*J4785),1)</f>
        <v>1</v>
      </c>
      <c r="J4785">
        <f>IF(B4785&gt;H4744,B4785-H4744,0)</f>
        <v>0</v>
      </c>
    </row>
    <row r="4786" spans="1:10">
      <c r="A4786">
        <v>40</v>
      </c>
      <c r="B4786">
        <v>-21.535</v>
      </c>
      <c r="C4786">
        <v>10</v>
      </c>
      <c r="D4786">
        <v>2000</v>
      </c>
      <c r="E4786">
        <v>41</v>
      </c>
      <c r="F4786">
        <f>I4786*[1]!wallScanRefl(B4786,G4744,H4744,I4744,K4744)+J4744</f>
        <v>43.32228412200552</v>
      </c>
      <c r="G4786">
        <f t="shared" si="102"/>
        <v>0.13153667178826706</v>
      </c>
      <c r="I4786">
        <f>IF(B4786&gt;H4744,EXP(-1.414*M4744*J4786),1)</f>
        <v>1</v>
      </c>
      <c r="J4786">
        <f>IF(B4786&gt;H4744,B4786-H4744,0)</f>
        <v>0</v>
      </c>
    </row>
    <row r="4787" spans="1:10">
      <c r="A4787">
        <v>41</v>
      </c>
      <c r="B4787">
        <v>-21.605</v>
      </c>
      <c r="C4787">
        <v>10</v>
      </c>
      <c r="D4787">
        <v>2000</v>
      </c>
      <c r="E4787">
        <v>48</v>
      </c>
      <c r="F4787">
        <f>I4787*[1]!wallScanRefl(B4787,G4744,H4744,I4744,K4744)+J4744</f>
        <v>40.312087033642335</v>
      </c>
      <c r="G4787">
        <f t="shared" si="102"/>
        <v>1.2313334537143814</v>
      </c>
      <c r="I4787">
        <f>IF(B4787&gt;H4744,EXP(-1.414*M4744*J4787),1)</f>
        <v>1</v>
      </c>
      <c r="J4787">
        <f>IF(B4787&gt;H4744,B4787-H4744,0)</f>
        <v>0</v>
      </c>
    </row>
    <row r="4788" spans="1:10">
      <c r="A4788">
        <v>42</v>
      </c>
      <c r="B4788">
        <v>-21.675000000000001</v>
      </c>
      <c r="C4788">
        <v>11</v>
      </c>
      <c r="D4788">
        <v>2000</v>
      </c>
      <c r="E4788">
        <v>44</v>
      </c>
      <c r="F4788">
        <f>I4788*[1]!wallScanRefl(B4788,G4744,H4744,I4744,K4744)+J4744</f>
        <v>40.312087033642335</v>
      </c>
      <c r="G4788">
        <f t="shared" si="102"/>
        <v>0.30910686471429522</v>
      </c>
      <c r="I4788">
        <f>IF(B4788&gt;H4744,EXP(-1.414*M4744*J4788),1)</f>
        <v>1</v>
      </c>
      <c r="J4788">
        <f>IF(B4788&gt;H4744,B4788-H4744,0)</f>
        <v>0</v>
      </c>
    </row>
    <row r="4789" spans="1:10">
      <c r="A4789">
        <v>43</v>
      </c>
      <c r="B4789">
        <v>-21.734999999999999</v>
      </c>
      <c r="C4789">
        <v>10</v>
      </c>
      <c r="D4789">
        <v>2000</v>
      </c>
      <c r="E4789">
        <v>41</v>
      </c>
      <c r="F4789">
        <f>I4789*[1]!wallScanRefl(B4789,G4744,H4744,I4744,K4744)+J4744</f>
        <v>40.312087033642335</v>
      </c>
      <c r="G4789">
        <f t="shared" si="102"/>
        <v>1.1542054860561018E-2</v>
      </c>
      <c r="I4789">
        <f>IF(B4789&gt;H4744,EXP(-1.414*M4744*J4789),1)</f>
        <v>1</v>
      </c>
      <c r="J4789">
        <f>IF(B4789&gt;H4744,B4789-H4744,0)</f>
        <v>0</v>
      </c>
    </row>
    <row r="4790" spans="1:10">
      <c r="A4790">
        <v>44</v>
      </c>
      <c r="B4790">
        <v>-21.805</v>
      </c>
      <c r="C4790">
        <v>10</v>
      </c>
      <c r="D4790">
        <v>2000</v>
      </c>
      <c r="E4790">
        <v>39</v>
      </c>
      <c r="F4790">
        <f>I4790*[1]!wallScanRefl(B4790,G4744,H4744,I4744,K4744)+J4744</f>
        <v>40.312087033642335</v>
      </c>
      <c r="G4790">
        <f t="shared" si="102"/>
        <v>4.4142881637239548E-2</v>
      </c>
      <c r="I4790">
        <f>IF(B4790&gt;H4744,EXP(-1.414*M4744*J4790),1)</f>
        <v>1</v>
      </c>
      <c r="J4790">
        <f>IF(B4790&gt;H4744,B4790-H4744,0)</f>
        <v>0</v>
      </c>
    </row>
    <row r="4791" spans="1:10">
      <c r="A4791">
        <v>45</v>
      </c>
      <c r="B4791">
        <v>-21.864999999999998</v>
      </c>
      <c r="C4791">
        <v>11</v>
      </c>
      <c r="D4791">
        <v>2000</v>
      </c>
      <c r="E4791">
        <v>37</v>
      </c>
      <c r="F4791">
        <f>I4791*[1]!wallScanRefl(B4791,G4744,H4744,I4744,K4744)+J4744</f>
        <v>40.312087033642335</v>
      </c>
      <c r="G4791">
        <f t="shared" si="102"/>
        <v>0.29648433833572113</v>
      </c>
      <c r="I4791">
        <f>IF(B4791&gt;H4744,EXP(-1.414*M4744*J4791),1)</f>
        <v>1</v>
      </c>
      <c r="J4791">
        <f>IF(B4791&gt;H4744,B4791-H4744,0)</f>
        <v>0</v>
      </c>
    </row>
    <row r="4792" spans="1:10">
      <c r="A4792">
        <v>46</v>
      </c>
      <c r="B4792">
        <v>-21.934999999999999</v>
      </c>
      <c r="C4792">
        <v>11</v>
      </c>
      <c r="D4792">
        <v>2000</v>
      </c>
      <c r="E4792">
        <v>49</v>
      </c>
      <c r="F4792">
        <f>I4792*[1]!wallScanRefl(B4792,G4744,H4744,I4744,K4744)+J4744</f>
        <v>40.312087033642335</v>
      </c>
      <c r="G4792">
        <f t="shared" si="102"/>
        <v>1.5404047287960336</v>
      </c>
      <c r="I4792">
        <f>IF(B4792&gt;H4744,EXP(-1.414*M4744*J4792),1)</f>
        <v>1</v>
      </c>
      <c r="J4792">
        <f>IF(B4792&gt;H4744,B4792-H4744,0)</f>
        <v>0</v>
      </c>
    </row>
    <row r="4793" spans="1:10">
      <c r="A4793">
        <v>47</v>
      </c>
      <c r="B4793">
        <v>-22</v>
      </c>
      <c r="C4793">
        <v>10</v>
      </c>
      <c r="D4793">
        <v>2000</v>
      </c>
      <c r="E4793">
        <v>53</v>
      </c>
      <c r="F4793">
        <f>I4793*[1]!wallScanRefl(B4793,G4744,H4744,I4744,K4744)+J4744</f>
        <v>40.312087033642335</v>
      </c>
      <c r="G4793">
        <f t="shared" si="102"/>
        <v>3.0374176498465464</v>
      </c>
      <c r="I4793">
        <f>IF(B4793&gt;H4744,EXP(-1.414*M4744*J4793),1)</f>
        <v>1</v>
      </c>
      <c r="J4793">
        <f>IF(B4793&gt;H4744,B4793-H4744,0)</f>
        <v>0</v>
      </c>
    </row>
    <row r="4794" spans="1:10">
      <c r="A4794">
        <v>48</v>
      </c>
      <c r="B4794">
        <v>-22.06</v>
      </c>
      <c r="C4794">
        <v>10</v>
      </c>
      <c r="D4794">
        <v>2000</v>
      </c>
      <c r="E4794">
        <v>58</v>
      </c>
      <c r="F4794">
        <f>I4794*[1]!wallScanRefl(B4794,G4744,H4744,I4744,K4744)+J4744</f>
        <v>40.312087033642335</v>
      </c>
      <c r="G4794">
        <f t="shared" si="102"/>
        <v>5.3941769845766139</v>
      </c>
      <c r="I4794">
        <f>IF(B4794&gt;H4744,EXP(-1.414*M4744*J4794),1)</f>
        <v>1</v>
      </c>
      <c r="J4794">
        <f>IF(B4794&gt;H4744,B4794-H4744,0)</f>
        <v>0</v>
      </c>
    </row>
    <row r="4795" spans="1:10">
      <c r="A4795">
        <v>49</v>
      </c>
      <c r="B4795">
        <v>-22.13</v>
      </c>
      <c r="C4795">
        <v>10</v>
      </c>
      <c r="D4795">
        <v>2000</v>
      </c>
      <c r="E4795">
        <v>37</v>
      </c>
      <c r="F4795">
        <f>I4795*[1]!wallScanRefl(B4795,G4744,H4744,I4744,K4744)+J4744</f>
        <v>40.312087033642335</v>
      </c>
      <c r="G4795">
        <f t="shared" si="102"/>
        <v>0.29648433833572113</v>
      </c>
      <c r="I4795">
        <f>IF(B4795&gt;H4744,EXP(-1.414*M4744*J4795),1)</f>
        <v>1</v>
      </c>
      <c r="J4795">
        <f>IF(B4795&gt;H4744,B4795-H4744,0)</f>
        <v>0</v>
      </c>
    </row>
    <row r="4796" spans="1:10">
      <c r="A4796">
        <v>50</v>
      </c>
      <c r="B4796">
        <v>-22.19</v>
      </c>
      <c r="C4796">
        <v>10</v>
      </c>
      <c r="D4796">
        <v>2000</v>
      </c>
      <c r="E4796">
        <v>42</v>
      </c>
      <c r="F4796">
        <f>I4796*[1]!wallScanRefl(B4796,G4744,H4744,I4744,K4744)+J4744</f>
        <v>40.312087033642335</v>
      </c>
      <c r="G4796">
        <f t="shared" si="102"/>
        <v>6.7834528142817416E-2</v>
      </c>
      <c r="I4796">
        <f>IF(B4796&gt;H4744,EXP(-1.414*M4744*J4796),1)</f>
        <v>1</v>
      </c>
      <c r="J4796">
        <f>IF(B4796&gt;H4744,B4796-H4744,0)</f>
        <v>0</v>
      </c>
    </row>
    <row r="4797" spans="1:10">
      <c r="A4797">
        <v>51</v>
      </c>
      <c r="B4797">
        <v>-22.254999999999999</v>
      </c>
      <c r="C4797">
        <v>10</v>
      </c>
      <c r="D4797">
        <v>2000</v>
      </c>
      <c r="E4797">
        <v>50</v>
      </c>
      <c r="F4797">
        <f>I4797*[1]!wallScanRefl(B4797,G4744,H4744,I4744,K4744)+J4744</f>
        <v>40.312087033642335</v>
      </c>
      <c r="G4797">
        <f t="shared" si="102"/>
        <v>1.8771131528744194</v>
      </c>
      <c r="I4797">
        <f>IF(B4797&gt;H4744,EXP(-1.414*M4744*J4797),1)</f>
        <v>1</v>
      </c>
      <c r="J4797">
        <f>IF(B4797&gt;H4744,B4797-H4744,0)</f>
        <v>0</v>
      </c>
    </row>
    <row r="4798" spans="1:10">
      <c r="A4798">
        <v>52</v>
      </c>
      <c r="B4798">
        <v>-22.32</v>
      </c>
      <c r="C4798">
        <v>10</v>
      </c>
      <c r="D4798">
        <v>2000</v>
      </c>
      <c r="E4798">
        <v>38</v>
      </c>
      <c r="F4798">
        <f>I4798*[1]!wallScanRefl(B4798,G4744,H4744,I4744,K4744)+J4744</f>
        <v>40.312087033642335</v>
      </c>
      <c r="G4798">
        <f t="shared" si="102"/>
        <v>0.14067753818781611</v>
      </c>
      <c r="I4798">
        <f>IF(B4798&gt;H4744,EXP(-1.414*M4744*J4798),1)</f>
        <v>1</v>
      </c>
      <c r="J4798">
        <f>IF(B4798&gt;H4744,B4798-H4744,0)</f>
        <v>0</v>
      </c>
    </row>
    <row r="4799" spans="1:10">
      <c r="A4799">
        <v>53</v>
      </c>
      <c r="B4799">
        <v>-22.39</v>
      </c>
      <c r="C4799">
        <v>11</v>
      </c>
      <c r="D4799">
        <v>2000</v>
      </c>
      <c r="E4799">
        <v>37</v>
      </c>
      <c r="F4799">
        <f>I4799*[1]!wallScanRefl(B4799,G4744,H4744,I4744,K4744)+J4744</f>
        <v>40.312087033642335</v>
      </c>
      <c r="G4799">
        <f t="shared" si="102"/>
        <v>0.29648433833572113</v>
      </c>
      <c r="I4799">
        <f>IF(B4799&gt;H4744,EXP(-1.414*M4744*J4799),1)</f>
        <v>1</v>
      </c>
      <c r="J4799">
        <f>IF(B4799&gt;H4744,B4799-H4744,0)</f>
        <v>0</v>
      </c>
    </row>
    <row r="4800" spans="1:10">
      <c r="A4800">
        <v>54</v>
      </c>
      <c r="B4800">
        <v>-22.45</v>
      </c>
      <c r="C4800">
        <v>10</v>
      </c>
      <c r="D4800">
        <v>2000</v>
      </c>
      <c r="E4800">
        <v>40</v>
      </c>
      <c r="F4800">
        <f>I4800*[1]!wallScanRefl(B4800,G4744,H4744,I4744,K4744)+J4744</f>
        <v>40.312087033642335</v>
      </c>
      <c r="G4800">
        <f t="shared" si="102"/>
        <v>2.434957914191801E-3</v>
      </c>
      <c r="I4800">
        <f>IF(B4800&gt;H4744,EXP(-1.414*M4744*J4800),1)</f>
        <v>1</v>
      </c>
      <c r="J4800">
        <f>IF(B4800&gt;H4744,B4800-H4744,0)</f>
        <v>0</v>
      </c>
    </row>
    <row r="4801" spans="1:10">
      <c r="A4801">
        <v>55</v>
      </c>
      <c r="B4801">
        <v>-22.52</v>
      </c>
      <c r="C4801">
        <v>11</v>
      </c>
      <c r="D4801">
        <v>2000</v>
      </c>
      <c r="E4801">
        <v>36</v>
      </c>
      <c r="F4801">
        <f>I4801*[1]!wallScanRefl(B4801,G4744,H4744,I4744,K4744)+J4744</f>
        <v>40.312087033642335</v>
      </c>
      <c r="G4801">
        <f t="shared" si="102"/>
        <v>0.51650262738073205</v>
      </c>
      <c r="I4801">
        <f>IF(B4801&gt;H4744,EXP(-1.414*M4744*J4801),1)</f>
        <v>1</v>
      </c>
      <c r="J4801">
        <f>IF(B4801&gt;H4744,B4801-H4744,0)</f>
        <v>0</v>
      </c>
    </row>
    <row r="4802" spans="1:10">
      <c r="A4802">
        <v>56</v>
      </c>
      <c r="B4802">
        <v>-22.59</v>
      </c>
      <c r="C4802">
        <v>10</v>
      </c>
      <c r="D4802">
        <v>2000</v>
      </c>
      <c r="E4802">
        <v>39</v>
      </c>
      <c r="F4802">
        <f>I4802*[1]!wallScanRefl(B4802,G4744,H4744,I4744,K4744)+J4744</f>
        <v>40.312087033642335</v>
      </c>
      <c r="G4802">
        <f t="shared" si="102"/>
        <v>4.4142881637239548E-2</v>
      </c>
      <c r="I4802">
        <f>IF(B4802&gt;H4744,EXP(-1.414*M4744*J4802),1)</f>
        <v>1</v>
      </c>
      <c r="J4802">
        <f>IF(B4802&gt;H4744,B4802-H4744,0)</f>
        <v>0</v>
      </c>
    </row>
    <row r="4803" spans="1:10">
      <c r="A4803">
        <v>57</v>
      </c>
      <c r="B4803">
        <v>-22.645</v>
      </c>
      <c r="C4803">
        <v>10</v>
      </c>
      <c r="D4803">
        <v>2000</v>
      </c>
      <c r="E4803">
        <v>34</v>
      </c>
      <c r="F4803">
        <f>I4803*[1]!wallScanRefl(B4803,G4744,H4744,I4744,K4744)+J4744</f>
        <v>40.312087033642335</v>
      </c>
      <c r="G4803">
        <f t="shared" si="102"/>
        <v>1.171836550596344</v>
      </c>
      <c r="I4803">
        <f>IF(B4803&gt;H4744,EXP(-1.414*M4744*J4803),1)</f>
        <v>1</v>
      </c>
      <c r="J4803">
        <f>IF(B4803&gt;H4744,B4803-H4744,0)</f>
        <v>0</v>
      </c>
    </row>
    <row r="4804" spans="1:10">
      <c r="A4804">
        <v>58</v>
      </c>
      <c r="B4804">
        <v>-22.71</v>
      </c>
      <c r="C4804">
        <v>11</v>
      </c>
      <c r="D4804">
        <v>2000</v>
      </c>
      <c r="E4804">
        <v>38</v>
      </c>
      <c r="F4804">
        <f>I4804*[1]!wallScanRefl(B4804,G4744,H4744,I4744,K4744)+J4744</f>
        <v>40.312087033642335</v>
      </c>
      <c r="G4804">
        <f t="shared" si="102"/>
        <v>0.14067753818781611</v>
      </c>
      <c r="I4804">
        <f>IF(B4804&gt;H4744,EXP(-1.414*M4744*J4804),1)</f>
        <v>1</v>
      </c>
      <c r="J4804">
        <f>IF(B4804&gt;H4744,B4804-H4744,0)</f>
        <v>0</v>
      </c>
    </row>
    <row r="4805" spans="1:10">
      <c r="A4805">
        <v>59</v>
      </c>
      <c r="B4805">
        <v>-22.78</v>
      </c>
      <c r="C4805">
        <v>11</v>
      </c>
      <c r="D4805">
        <v>2000</v>
      </c>
      <c r="E4805">
        <v>48</v>
      </c>
      <c r="F4805">
        <f>I4805*[1]!wallScanRefl(B4805,G4744,H4744,I4744,K4744)+J4744</f>
        <v>40.312087033642335</v>
      </c>
      <c r="G4805">
        <f t="shared" si="102"/>
        <v>1.2313334537143814</v>
      </c>
      <c r="I4805">
        <f>IF(B4805&gt;H4744,EXP(-1.414*M4744*J4805),1)</f>
        <v>1</v>
      </c>
      <c r="J4805">
        <f>IF(B4805&gt;H4744,B4805-H4744,0)</f>
        <v>0</v>
      </c>
    </row>
    <row r="4806" spans="1:10">
      <c r="A4806">
        <v>60</v>
      </c>
      <c r="B4806">
        <v>-22.835000000000001</v>
      </c>
      <c r="C4806">
        <v>10</v>
      </c>
      <c r="D4806">
        <v>2000</v>
      </c>
      <c r="E4806">
        <v>39</v>
      </c>
      <c r="F4806">
        <f>I4806*[1]!wallScanRefl(B4806,G4744,H4744,I4744,K4744)+J4744</f>
        <v>40.312087033642335</v>
      </c>
      <c r="G4806">
        <f t="shared" si="102"/>
        <v>4.4142881637239548E-2</v>
      </c>
      <c r="I4806">
        <f>IF(B4806&gt;H4744,EXP(-1.414*M4744*J4806),1)</f>
        <v>1</v>
      </c>
      <c r="J4806">
        <f>IF(B4806&gt;H4744,B4806-H4744,0)</f>
        <v>0</v>
      </c>
    </row>
    <row r="4807" spans="1:10">
      <c r="A4807">
        <v>61</v>
      </c>
      <c r="B4807">
        <v>-22.905000000000001</v>
      </c>
      <c r="C4807">
        <v>10</v>
      </c>
      <c r="D4807">
        <v>2000</v>
      </c>
      <c r="E4807">
        <v>36</v>
      </c>
      <c r="F4807">
        <f>I4807*[1]!wallScanRefl(B4807,G4744,H4744,I4744,K4744)+J4744</f>
        <v>40.312087033642335</v>
      </c>
      <c r="G4807">
        <f t="shared" si="102"/>
        <v>0.51650262738073205</v>
      </c>
      <c r="I4807">
        <f>IF(B4807&gt;H4744,EXP(-1.414*M4744*J4807),1)</f>
        <v>1</v>
      </c>
      <c r="J4807">
        <f>IF(B4807&gt;H4744,B4807-H4744,0)</f>
        <v>0</v>
      </c>
    </row>
    <row r="4808" spans="1:10">
      <c r="A4808">
        <v>62</v>
      </c>
      <c r="B4808">
        <v>-22.975000000000001</v>
      </c>
      <c r="C4808">
        <v>10</v>
      </c>
      <c r="D4808">
        <v>2000</v>
      </c>
      <c r="E4808">
        <v>42</v>
      </c>
      <c r="F4808">
        <f>I4808*[1]!wallScanRefl(B4808,G4744,H4744,I4744,K4744)+J4744</f>
        <v>40.312087033642335</v>
      </c>
      <c r="G4808">
        <f t="shared" si="102"/>
        <v>6.7834528142817416E-2</v>
      </c>
      <c r="I4808">
        <f>IF(B4808&gt;H4744,EXP(-1.414*M4744*J4808),1)</f>
        <v>1</v>
      </c>
      <c r="J4808">
        <f>IF(B4808&gt;H4744,B4808-H4744,0)</f>
        <v>0</v>
      </c>
    </row>
    <row r="4809" spans="1:10">
      <c r="A4809">
        <v>63</v>
      </c>
      <c r="B4809">
        <v>-23.04</v>
      </c>
      <c r="C4809">
        <v>11</v>
      </c>
      <c r="D4809">
        <v>2000</v>
      </c>
      <c r="E4809">
        <v>42</v>
      </c>
      <c r="F4809">
        <f>I4809*[1]!wallScanRefl(B4809,G4744,H4744,I4744,K4744)+J4744</f>
        <v>40.312087033642335</v>
      </c>
      <c r="G4809">
        <f t="shared" si="102"/>
        <v>6.7834528142817416E-2</v>
      </c>
      <c r="I4809">
        <f>IF(B4809&gt;H4744,EXP(-1.414*M4744*J4809),1)</f>
        <v>1</v>
      </c>
      <c r="J4809">
        <f>IF(B4809&gt;H4744,B4809-H4744,0)</f>
        <v>0</v>
      </c>
    </row>
    <row r="4810" spans="1:10">
      <c r="A4810">
        <v>64</v>
      </c>
      <c r="B4810">
        <v>-23.105</v>
      </c>
      <c r="C4810">
        <v>10</v>
      </c>
      <c r="D4810">
        <v>2000</v>
      </c>
      <c r="E4810">
        <v>33</v>
      </c>
      <c r="F4810">
        <f>I4810*[1]!wallScanRefl(B4810,G4744,H4744,I4744,K4744)+J4744</f>
        <v>40.312087033642335</v>
      </c>
      <c r="G4810">
        <f t="shared" si="102"/>
        <v>1.6202005087139504</v>
      </c>
      <c r="I4810">
        <f>IF(B4810&gt;H4744,EXP(-1.414*M4744*J4810),1)</f>
        <v>1</v>
      </c>
      <c r="J4810">
        <f>IF(B4810&gt;H4744,B4810-H4744,0)</f>
        <v>0</v>
      </c>
    </row>
    <row r="4811" spans="1:10">
      <c r="A4811">
        <v>65</v>
      </c>
      <c r="B4811">
        <v>-23.17</v>
      </c>
      <c r="C4811">
        <v>10</v>
      </c>
      <c r="D4811">
        <v>2000</v>
      </c>
      <c r="E4811">
        <v>46</v>
      </c>
      <c r="F4811">
        <f>I4811*[1]!wallScanRefl(B4811,G4744,H4744,I4744,K4744)+J4744</f>
        <v>40.312087033642335</v>
      </c>
      <c r="G4811">
        <f t="shared" si="102"/>
        <v>0.70331204158390537</v>
      </c>
      <c r="I4811">
        <f>IF(B4811&gt;H4744,EXP(-1.414*M4744*J4811),1)</f>
        <v>1</v>
      </c>
      <c r="J4811">
        <f>IF(B4811&gt;H4744,B4811-H4744,0)</f>
        <v>0</v>
      </c>
    </row>
    <row r="4812" spans="1:10">
      <c r="A4812">
        <v>66</v>
      </c>
      <c r="B4812">
        <v>-23.234999999999999</v>
      </c>
      <c r="C4812">
        <v>10</v>
      </c>
      <c r="D4812">
        <v>2000</v>
      </c>
      <c r="E4812">
        <v>39</v>
      </c>
      <c r="F4812">
        <f>I4812*[1]!wallScanRefl(B4812,G4744,H4744,I4744,K4744)+J4744</f>
        <v>40.312087033642335</v>
      </c>
      <c r="G4812">
        <f t="shared" ref="G4812:G4821" si="103">(F4812-E4812)^2/E4812</f>
        <v>4.4142881637239548E-2</v>
      </c>
      <c r="I4812">
        <f>IF(B4812&gt;H4744,EXP(-1.414*M4744*J4812),1)</f>
        <v>1</v>
      </c>
      <c r="J4812">
        <f>IF(B4812&gt;H4744,B4812-H4744,0)</f>
        <v>0</v>
      </c>
    </row>
    <row r="4813" spans="1:10">
      <c r="A4813">
        <v>67</v>
      </c>
      <c r="B4813">
        <v>-23.305</v>
      </c>
      <c r="C4813">
        <v>11</v>
      </c>
      <c r="D4813">
        <v>2000</v>
      </c>
      <c r="E4813">
        <v>40</v>
      </c>
      <c r="F4813">
        <f>I4813*[1]!wallScanRefl(B4813,G4744,H4744,I4744,K4744)+J4744</f>
        <v>40.312087033642335</v>
      </c>
      <c r="G4813">
        <f t="shared" si="103"/>
        <v>2.434957914191801E-3</v>
      </c>
      <c r="I4813">
        <f>IF(B4813&gt;H4744,EXP(-1.414*M4744*J4813),1)</f>
        <v>1</v>
      </c>
      <c r="J4813">
        <f>IF(B4813&gt;H4744,B4813-H4744,0)</f>
        <v>0</v>
      </c>
    </row>
    <row r="4814" spans="1:10">
      <c r="A4814">
        <v>68</v>
      </c>
      <c r="B4814">
        <v>-23.36</v>
      </c>
      <c r="C4814">
        <v>11</v>
      </c>
      <c r="D4814">
        <v>2000</v>
      </c>
      <c r="E4814">
        <v>42</v>
      </c>
      <c r="F4814">
        <f>I4814*[1]!wallScanRefl(B4814,G4744,H4744,I4744,K4744)+J4744</f>
        <v>40.312087033642335</v>
      </c>
      <c r="G4814">
        <f t="shared" si="103"/>
        <v>6.7834528142817416E-2</v>
      </c>
      <c r="I4814">
        <f>IF(B4814&gt;H4744,EXP(-1.414*M4744*J4814),1)</f>
        <v>1</v>
      </c>
      <c r="J4814">
        <f>IF(B4814&gt;H4744,B4814-H4744,0)</f>
        <v>0</v>
      </c>
    </row>
    <row r="4815" spans="1:10">
      <c r="A4815">
        <v>69</v>
      </c>
      <c r="B4815">
        <v>-23.43</v>
      </c>
      <c r="C4815">
        <v>10</v>
      </c>
      <c r="D4815">
        <v>2000</v>
      </c>
      <c r="E4815">
        <v>34</v>
      </c>
      <c r="F4815">
        <f>I4815*[1]!wallScanRefl(B4815,G4744,H4744,I4744,K4744)+J4744</f>
        <v>40.312087033642335</v>
      </c>
      <c r="G4815">
        <f t="shared" si="103"/>
        <v>1.171836550596344</v>
      </c>
      <c r="I4815">
        <f>IF(B4815&gt;H4744,EXP(-1.414*M4744*J4815),1)</f>
        <v>1</v>
      </c>
      <c r="J4815">
        <f>IF(B4815&gt;H4744,B4815-H4744,0)</f>
        <v>0</v>
      </c>
    </row>
    <row r="4816" spans="1:10">
      <c r="A4816">
        <v>70</v>
      </c>
      <c r="B4816">
        <v>-23.495000000000001</v>
      </c>
      <c r="C4816">
        <v>11</v>
      </c>
      <c r="D4816">
        <v>2000</v>
      </c>
      <c r="E4816">
        <v>46</v>
      </c>
      <c r="F4816">
        <f>I4816*[1]!wallScanRefl(B4816,G4744,H4744,I4744,K4744)+J4744</f>
        <v>40.312087033642335</v>
      </c>
      <c r="G4816">
        <f t="shared" si="103"/>
        <v>0.70331204158390537</v>
      </c>
      <c r="I4816">
        <f>IF(B4816&gt;H4744,EXP(-1.414*M4744*J4816),1)</f>
        <v>1</v>
      </c>
      <c r="J4816">
        <f>IF(B4816&gt;H4744,B4816-H4744,0)</f>
        <v>0</v>
      </c>
    </row>
    <row r="4817" spans="1:10">
      <c r="A4817">
        <v>71</v>
      </c>
      <c r="B4817">
        <v>-23.56</v>
      </c>
      <c r="C4817">
        <v>11</v>
      </c>
      <c r="D4817">
        <v>2000</v>
      </c>
      <c r="E4817">
        <v>50</v>
      </c>
      <c r="F4817">
        <f>I4817*[1]!wallScanRefl(B4817,G4744,H4744,I4744,K4744)+J4744</f>
        <v>40.312087033642335</v>
      </c>
      <c r="G4817">
        <f t="shared" si="103"/>
        <v>1.8771131528744194</v>
      </c>
      <c r="I4817">
        <f>IF(B4817&gt;H4744,EXP(-1.414*M4744*J4817),1)</f>
        <v>1</v>
      </c>
      <c r="J4817">
        <f>IF(B4817&gt;H4744,B4817-H4744,0)</f>
        <v>0</v>
      </c>
    </row>
    <row r="4818" spans="1:10">
      <c r="A4818">
        <v>72</v>
      </c>
      <c r="B4818">
        <v>-23.625</v>
      </c>
      <c r="C4818">
        <v>11</v>
      </c>
      <c r="D4818">
        <v>2000</v>
      </c>
      <c r="E4818">
        <v>43</v>
      </c>
      <c r="F4818">
        <f>I4818*[1]!wallScanRefl(B4818,G4744,H4744,I4744,K4744)+J4744</f>
        <v>40.312087033642335</v>
      </c>
      <c r="G4818">
        <f t="shared" si="103"/>
        <v>0.1680203747607828</v>
      </c>
      <c r="I4818">
        <f>IF(B4818&gt;H4744,EXP(-1.414*M4744*J4818),1)</f>
        <v>1</v>
      </c>
      <c r="J4818">
        <f>IF(B4818&gt;H4744,B4818-H4744,0)</f>
        <v>0</v>
      </c>
    </row>
    <row r="4819" spans="1:10">
      <c r="A4819">
        <v>73</v>
      </c>
      <c r="B4819">
        <v>-23.69</v>
      </c>
      <c r="C4819">
        <v>10</v>
      </c>
      <c r="D4819">
        <v>2000</v>
      </c>
      <c r="E4819">
        <v>27</v>
      </c>
      <c r="F4819">
        <f>I4819*[1]!wallScanRefl(B4819,G4744,H4744,I4744,K4744)+J4744</f>
        <v>40.312087033642335</v>
      </c>
      <c r="G4819">
        <f t="shared" si="103"/>
        <v>6.5633948589358662</v>
      </c>
      <c r="I4819">
        <f>IF(B4819&gt;H4744,EXP(-1.414*M4744*J4819),1)</f>
        <v>1</v>
      </c>
      <c r="J4819">
        <f>IF(B4819&gt;H4744,B4819-H4744,0)</f>
        <v>0</v>
      </c>
    </row>
    <row r="4820" spans="1:10">
      <c r="A4820">
        <v>74</v>
      </c>
      <c r="B4820">
        <v>-23.754999999999999</v>
      </c>
      <c r="C4820">
        <v>10</v>
      </c>
      <c r="D4820">
        <v>2000</v>
      </c>
      <c r="E4820">
        <v>33</v>
      </c>
      <c r="F4820">
        <f>I4820*[1]!wallScanRefl(B4820,G4744,H4744,I4744,K4744)+J4744</f>
        <v>40.312087033642335</v>
      </c>
      <c r="G4820">
        <f t="shared" si="103"/>
        <v>1.6202005087139504</v>
      </c>
      <c r="I4820">
        <f>IF(B4820&gt;H4744,EXP(-1.414*M4744*J4820),1)</f>
        <v>1</v>
      </c>
      <c r="J4820">
        <f>IF(B4820&gt;H4744,B4820-H4744,0)</f>
        <v>0</v>
      </c>
    </row>
    <row r="4821" spans="1:10">
      <c r="A4821">
        <v>75</v>
      </c>
      <c r="B4821">
        <v>-23.815000000000001</v>
      </c>
      <c r="C4821">
        <v>11</v>
      </c>
      <c r="D4821">
        <v>2000</v>
      </c>
      <c r="E4821">
        <v>47</v>
      </c>
      <c r="F4821">
        <f>I4821*[1]!wallScanRefl(B4821,G4744,H4744,I4744,K4744)+J4744</f>
        <v>40.312087033642335</v>
      </c>
      <c r="G4821">
        <f t="shared" si="103"/>
        <v>0.95166340096968038</v>
      </c>
      <c r="I4821">
        <f>IF(B4821&gt;H4744,EXP(-1.414*M4744*J4821),1)</f>
        <v>1</v>
      </c>
      <c r="J4821">
        <f>IF(B4821&gt;H4744,B4821-H4744,0)</f>
        <v>0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C1:AF58"/>
  <sheetViews>
    <sheetView tabSelected="1" topLeftCell="T1" zoomScale="115" zoomScaleNormal="115" workbookViewId="0">
      <selection activeCell="X17" sqref="X17"/>
    </sheetView>
  </sheetViews>
  <sheetFormatPr defaultRowHeight="15"/>
  <sheetData>
    <row r="1" spans="3:32">
      <c r="E1">
        <v>125.05250000000001</v>
      </c>
    </row>
    <row r="2" spans="3:32">
      <c r="N2" t="s">
        <v>148</v>
      </c>
      <c r="S2" t="s">
        <v>149</v>
      </c>
      <c r="X2" t="s">
        <v>150</v>
      </c>
      <c r="AD2" t="s">
        <v>184</v>
      </c>
    </row>
    <row r="3" spans="3:32">
      <c r="C3" t="s">
        <v>104</v>
      </c>
      <c r="D3" t="s">
        <v>151</v>
      </c>
      <c r="E3" t="s">
        <v>152</v>
      </c>
      <c r="F3" t="s">
        <v>153</v>
      </c>
      <c r="G3" t="s">
        <v>154</v>
      </c>
      <c r="H3" t="s">
        <v>178</v>
      </c>
      <c r="I3" t="s">
        <v>155</v>
      </c>
      <c r="L3" t="s">
        <v>183</v>
      </c>
      <c r="M3" t="s">
        <v>152</v>
      </c>
      <c r="N3" t="s">
        <v>153</v>
      </c>
      <c r="O3" t="s">
        <v>156</v>
      </c>
      <c r="Q3" t="s">
        <v>183</v>
      </c>
      <c r="R3" t="s">
        <v>152</v>
      </c>
      <c r="S3" t="s">
        <v>153</v>
      </c>
      <c r="T3" t="s">
        <v>156</v>
      </c>
      <c r="V3" t="s">
        <v>183</v>
      </c>
      <c r="W3" t="s">
        <v>152</v>
      </c>
      <c r="X3" t="s">
        <v>153</v>
      </c>
      <c r="Y3" t="s">
        <v>156</v>
      </c>
      <c r="Z3" t="s">
        <v>157</v>
      </c>
      <c r="AC3" t="s">
        <v>183</v>
      </c>
      <c r="AD3" t="s">
        <v>152</v>
      </c>
      <c r="AE3" t="s">
        <v>153</v>
      </c>
      <c r="AF3" t="s">
        <v>156</v>
      </c>
    </row>
    <row r="4" spans="3:32">
      <c r="C4">
        <f>Strains!A4</f>
        <v>3</v>
      </c>
      <c r="D4">
        <f>Strains!B4</f>
        <v>1</v>
      </c>
      <c r="E4">
        <f>F4-125.052</f>
        <v>-24</v>
      </c>
      <c r="F4">
        <f>Strains!J4</f>
        <v>101.05200000000001</v>
      </c>
      <c r="G4">
        <f>'980025'!H52</f>
        <v>-20.880249467452668</v>
      </c>
      <c r="H4">
        <f>'980025'!M52</f>
        <v>0.21240126460757655</v>
      </c>
      <c r="I4">
        <v>52</v>
      </c>
      <c r="L4">
        <v>1</v>
      </c>
      <c r="M4">
        <f>E4</f>
        <v>-24</v>
      </c>
      <c r="N4">
        <f>F4</f>
        <v>101.05200000000001</v>
      </c>
      <c r="O4">
        <f>G4+0.15</f>
        <v>-20.730249467452669</v>
      </c>
      <c r="Q4">
        <v>54</v>
      </c>
      <c r="R4">
        <v>-24</v>
      </c>
      <c r="S4">
        <f>VLOOKUP(R4,$E$4:$F$56,2, FALSE)</f>
        <v>101.05200000000001</v>
      </c>
      <c r="T4">
        <f>VLOOKUP(R4,$E$4:$G$56,3, FALSE)+2.5</f>
        <v>-18.380249467452668</v>
      </c>
      <c r="V4">
        <v>66</v>
      </c>
      <c r="W4">
        <v>0</v>
      </c>
      <c r="X4">
        <f>VLOOKUP(W4,$E$4:$F$56,2, FALSE)</f>
        <v>125.05200000000001</v>
      </c>
      <c r="Y4">
        <f>VLOOKUP(W4,$E$4:$G$56,3, FALSE)+Z4</f>
        <v>-21.766287891270718</v>
      </c>
      <c r="Z4">
        <v>0.45</v>
      </c>
      <c r="AC4">
        <v>74</v>
      </c>
      <c r="AD4">
        <f>E4</f>
        <v>-24</v>
      </c>
      <c r="AE4">
        <f>F4</f>
        <v>101.05200000000001</v>
      </c>
      <c r="AF4">
        <f>G4+0.25</f>
        <v>-20.630249467452668</v>
      </c>
    </row>
    <row r="5" spans="3:32">
      <c r="C5">
        <f>Strains!A5</f>
        <v>4</v>
      </c>
      <c r="D5">
        <f>Strains!B5</f>
        <v>2</v>
      </c>
      <c r="E5">
        <f t="shared" ref="E5:E55" si="0">F5-125.052</f>
        <v>-16</v>
      </c>
      <c r="F5">
        <f>Strains!J5</f>
        <v>109.05200000000001</v>
      </c>
      <c r="G5">
        <f>'980025'!H144</f>
        <v>-20.81430799279272</v>
      </c>
      <c r="H5">
        <f>'980025'!M144</f>
        <v>0.23199828421723781</v>
      </c>
      <c r="I5">
        <f>I4+92</f>
        <v>144</v>
      </c>
      <c r="L5">
        <f>L4+1</f>
        <v>2</v>
      </c>
      <c r="M5">
        <f t="shared" ref="M5:N56" si="1">E5</f>
        <v>-16</v>
      </c>
      <c r="N5">
        <f t="shared" si="1"/>
        <v>109.05200000000001</v>
      </c>
      <c r="O5">
        <f t="shared" ref="O5:O56" si="2">G5+0.15</f>
        <v>-20.664307992792722</v>
      </c>
      <c r="Q5">
        <f>Q4+1</f>
        <v>55</v>
      </c>
      <c r="R5">
        <v>-16</v>
      </c>
      <c r="S5">
        <f t="shared" ref="S5:S15" si="3">VLOOKUP(R5,$E$4:$F$56,2, FALSE)</f>
        <v>109.05200000000001</v>
      </c>
      <c r="T5">
        <f t="shared" ref="T5:T15" si="4">VLOOKUP(R5,$E$4:$G$56,3, FALSE)+2.5</f>
        <v>-18.31430799279272</v>
      </c>
      <c r="V5">
        <f>V4+1</f>
        <v>67</v>
      </c>
      <c r="W5">
        <v>0</v>
      </c>
      <c r="X5">
        <f t="shared" ref="X5:X10" si="5">VLOOKUP(W5,$E$4:$F$56,2, FALSE)</f>
        <v>125.05200000000001</v>
      </c>
      <c r="Y5">
        <f t="shared" ref="Y5:Y10" si="6">VLOOKUP(W5,$E$4:$G$56,3, FALSE)+Z5</f>
        <v>-21.466287891270717</v>
      </c>
      <c r="Z5">
        <v>0.75</v>
      </c>
      <c r="AC5">
        <f>AC4+1</f>
        <v>75</v>
      </c>
      <c r="AD5">
        <f t="shared" ref="AD5:AE56" si="7">E5</f>
        <v>-16</v>
      </c>
      <c r="AE5">
        <f t="shared" si="7"/>
        <v>109.05200000000001</v>
      </c>
      <c r="AF5">
        <f t="shared" ref="AF5:AF56" si="8">G5+0.25</f>
        <v>-20.56430799279272</v>
      </c>
    </row>
    <row r="6" spans="3:32">
      <c r="C6">
        <f>Strains!A6</f>
        <v>5</v>
      </c>
      <c r="D6">
        <f>Strains!B6</f>
        <v>3</v>
      </c>
      <c r="E6">
        <f t="shared" si="0"/>
        <v>-15</v>
      </c>
      <c r="F6">
        <f>Strains!J6</f>
        <v>110.05200000000001</v>
      </c>
      <c r="G6">
        <f>'980025'!H236</f>
        <v>-20.798302852644103</v>
      </c>
      <c r="H6">
        <f>'980025'!M236</f>
        <v>0.21640996399200368</v>
      </c>
      <c r="I6">
        <f t="shared" ref="I6:I56" si="9">I5+92</f>
        <v>236</v>
      </c>
      <c r="L6">
        <f t="shared" ref="L6:L55" si="10">L5+1</f>
        <v>3</v>
      </c>
      <c r="M6">
        <f t="shared" si="1"/>
        <v>-15</v>
      </c>
      <c r="N6">
        <f t="shared" si="1"/>
        <v>110.05200000000001</v>
      </c>
      <c r="O6">
        <f t="shared" si="2"/>
        <v>-20.648302852644104</v>
      </c>
      <c r="Q6">
        <f t="shared" ref="Q6:Q15" si="11">Q5+1</f>
        <v>56</v>
      </c>
      <c r="R6">
        <v>-12</v>
      </c>
      <c r="S6">
        <f t="shared" si="3"/>
        <v>113.05200000000001</v>
      </c>
      <c r="T6">
        <f t="shared" si="4"/>
        <v>-18.263389016561398</v>
      </c>
      <c r="V6">
        <f t="shared" ref="V6:V10" si="12">V5+1</f>
        <v>68</v>
      </c>
      <c r="W6">
        <v>0</v>
      </c>
      <c r="X6">
        <f t="shared" si="5"/>
        <v>125.05200000000001</v>
      </c>
      <c r="Y6">
        <f t="shared" si="6"/>
        <v>-21.166287891270716</v>
      </c>
      <c r="Z6">
        <v>1.05</v>
      </c>
      <c r="AC6">
        <f t="shared" ref="AC6:AC56" si="13">AC5+1</f>
        <v>76</v>
      </c>
      <c r="AD6">
        <f t="shared" si="7"/>
        <v>-15</v>
      </c>
      <c r="AE6">
        <f t="shared" si="7"/>
        <v>110.05200000000001</v>
      </c>
      <c r="AF6">
        <f t="shared" si="8"/>
        <v>-20.548302852644103</v>
      </c>
    </row>
    <row r="7" spans="3:32">
      <c r="C7">
        <f>Strains!A7</f>
        <v>6</v>
      </c>
      <c r="D7">
        <f>Strains!B7</f>
        <v>4</v>
      </c>
      <c r="E7">
        <f t="shared" si="0"/>
        <v>-14</v>
      </c>
      <c r="F7">
        <f>Strains!J7</f>
        <v>111.05200000000001</v>
      </c>
      <c r="G7">
        <f>'980025'!H328</f>
        <v>-20.825873935181793</v>
      </c>
      <c r="H7">
        <f>'980025'!M328</f>
        <v>0.14763053562436604</v>
      </c>
      <c r="I7">
        <f t="shared" si="9"/>
        <v>328</v>
      </c>
      <c r="L7">
        <f t="shared" si="10"/>
        <v>4</v>
      </c>
      <c r="M7">
        <f t="shared" si="1"/>
        <v>-14</v>
      </c>
      <c r="N7">
        <f t="shared" si="1"/>
        <v>111.05200000000001</v>
      </c>
      <c r="O7">
        <f t="shared" si="2"/>
        <v>-20.675873935181794</v>
      </c>
      <c r="Q7">
        <f t="shared" si="11"/>
        <v>57</v>
      </c>
      <c r="R7">
        <v>-9</v>
      </c>
      <c r="S7">
        <f t="shared" si="3"/>
        <v>116.05200000000001</v>
      </c>
      <c r="T7">
        <f t="shared" si="4"/>
        <v>-18.267045574740472</v>
      </c>
      <c r="V7">
        <f t="shared" si="12"/>
        <v>69</v>
      </c>
      <c r="W7">
        <v>0</v>
      </c>
      <c r="X7">
        <f t="shared" si="5"/>
        <v>125.05200000000001</v>
      </c>
      <c r="Y7">
        <f t="shared" si="6"/>
        <v>-20.866287891270716</v>
      </c>
      <c r="Z7">
        <v>1.35</v>
      </c>
      <c r="AC7">
        <f t="shared" si="13"/>
        <v>77</v>
      </c>
      <c r="AD7">
        <f t="shared" si="7"/>
        <v>-14</v>
      </c>
      <c r="AE7">
        <f t="shared" si="7"/>
        <v>111.05200000000001</v>
      </c>
      <c r="AF7">
        <f t="shared" si="8"/>
        <v>-20.575873935181793</v>
      </c>
    </row>
    <row r="8" spans="3:32">
      <c r="C8">
        <f>Strains!A8</f>
        <v>7</v>
      </c>
      <c r="D8">
        <f>Strains!B8</f>
        <v>5</v>
      </c>
      <c r="E8">
        <f t="shared" si="0"/>
        <v>-13</v>
      </c>
      <c r="F8">
        <f>Strains!J8</f>
        <v>112.05200000000001</v>
      </c>
      <c r="G8">
        <f>'980025'!H420</f>
        <v>-20.771763832728478</v>
      </c>
      <c r="H8">
        <f>'980025'!M420</f>
        <v>0.20631244224169273</v>
      </c>
      <c r="I8">
        <f t="shared" si="9"/>
        <v>420</v>
      </c>
      <c r="L8">
        <f t="shared" si="10"/>
        <v>5</v>
      </c>
      <c r="M8">
        <f t="shared" si="1"/>
        <v>-13</v>
      </c>
      <c r="N8">
        <f t="shared" si="1"/>
        <v>112.05200000000001</v>
      </c>
      <c r="O8">
        <f t="shared" si="2"/>
        <v>-20.62176383272848</v>
      </c>
      <c r="Q8">
        <f t="shared" si="11"/>
        <v>58</v>
      </c>
      <c r="R8">
        <v>-6</v>
      </c>
      <c r="S8">
        <f t="shared" si="3"/>
        <v>119.05200000000001</v>
      </c>
      <c r="T8">
        <f t="shared" si="4"/>
        <v>-19.028072342321206</v>
      </c>
      <c r="V8">
        <f t="shared" si="12"/>
        <v>70</v>
      </c>
      <c r="W8">
        <v>0</v>
      </c>
      <c r="X8">
        <f t="shared" si="5"/>
        <v>125.05200000000001</v>
      </c>
      <c r="Y8">
        <f t="shared" si="6"/>
        <v>-20.566287891270719</v>
      </c>
      <c r="Z8">
        <v>1.65</v>
      </c>
      <c r="AC8">
        <f t="shared" si="13"/>
        <v>78</v>
      </c>
      <c r="AD8">
        <f t="shared" si="7"/>
        <v>-13</v>
      </c>
      <c r="AE8">
        <f t="shared" si="7"/>
        <v>112.05200000000001</v>
      </c>
      <c r="AF8">
        <f t="shared" si="8"/>
        <v>-20.521763832728478</v>
      </c>
    </row>
    <row r="9" spans="3:32">
      <c r="C9">
        <f>Strains!A9</f>
        <v>8</v>
      </c>
      <c r="D9">
        <f>Strains!B9</f>
        <v>6</v>
      </c>
      <c r="E9">
        <f t="shared" si="0"/>
        <v>-12</v>
      </c>
      <c r="F9">
        <f>Strains!J9</f>
        <v>113.05200000000001</v>
      </c>
      <c r="G9">
        <f>'980025'!H512</f>
        <v>-20.763389016561398</v>
      </c>
      <c r="H9">
        <f>'980025'!M512</f>
        <v>0.20045056642031742</v>
      </c>
      <c r="I9">
        <f t="shared" si="9"/>
        <v>512</v>
      </c>
      <c r="L9">
        <f t="shared" si="10"/>
        <v>6</v>
      </c>
      <c r="M9">
        <f t="shared" si="1"/>
        <v>-12</v>
      </c>
      <c r="N9">
        <f t="shared" si="1"/>
        <v>113.05200000000001</v>
      </c>
      <c r="O9">
        <f t="shared" si="2"/>
        <v>-20.613389016561399</v>
      </c>
      <c r="Q9">
        <f t="shared" si="11"/>
        <v>59</v>
      </c>
      <c r="R9">
        <v>-3</v>
      </c>
      <c r="S9">
        <f t="shared" si="3"/>
        <v>122.05200000000001</v>
      </c>
      <c r="T9">
        <f t="shared" si="4"/>
        <v>-19.550821499838388</v>
      </c>
      <c r="V9">
        <f t="shared" si="12"/>
        <v>71</v>
      </c>
      <c r="W9">
        <v>0</v>
      </c>
      <c r="X9">
        <f t="shared" si="5"/>
        <v>125.05200000000001</v>
      </c>
      <c r="Y9">
        <f t="shared" si="6"/>
        <v>-20.266287891270718</v>
      </c>
      <c r="Z9">
        <v>1.95</v>
      </c>
      <c r="AC9">
        <f t="shared" si="13"/>
        <v>79</v>
      </c>
      <c r="AD9">
        <f t="shared" si="7"/>
        <v>-12</v>
      </c>
      <c r="AE9">
        <f t="shared" si="7"/>
        <v>113.05200000000001</v>
      </c>
      <c r="AF9">
        <f t="shared" si="8"/>
        <v>-20.513389016561398</v>
      </c>
    </row>
    <row r="10" spans="3:32">
      <c r="C10">
        <f>Strains!A10</f>
        <v>9</v>
      </c>
      <c r="D10">
        <f>Strains!B10</f>
        <v>7</v>
      </c>
      <c r="E10">
        <f t="shared" si="0"/>
        <v>-11</v>
      </c>
      <c r="F10">
        <f>Strains!J10</f>
        <v>114.05200000000001</v>
      </c>
      <c r="G10">
        <f>'980025'!H604</f>
        <v>-20.741439332727992</v>
      </c>
      <c r="H10">
        <f>'980025'!M604</f>
        <v>0.18476881189950076</v>
      </c>
      <c r="I10">
        <f t="shared" si="9"/>
        <v>604</v>
      </c>
      <c r="L10">
        <f t="shared" si="10"/>
        <v>7</v>
      </c>
      <c r="M10">
        <f t="shared" si="1"/>
        <v>-11</v>
      </c>
      <c r="N10">
        <f t="shared" si="1"/>
        <v>114.05200000000001</v>
      </c>
      <c r="O10">
        <f t="shared" si="2"/>
        <v>-20.591439332727994</v>
      </c>
      <c r="Q10">
        <f t="shared" si="11"/>
        <v>60</v>
      </c>
      <c r="R10">
        <v>0</v>
      </c>
      <c r="S10">
        <f t="shared" si="3"/>
        <v>125.05200000000001</v>
      </c>
      <c r="T10">
        <f t="shared" si="4"/>
        <v>-19.716287891270717</v>
      </c>
      <c r="V10">
        <f t="shared" si="12"/>
        <v>72</v>
      </c>
      <c r="W10">
        <v>0</v>
      </c>
      <c r="X10">
        <f t="shared" si="5"/>
        <v>125.05200000000001</v>
      </c>
      <c r="Y10">
        <f t="shared" si="6"/>
        <v>-19.966287891270717</v>
      </c>
      <c r="Z10">
        <v>2.25</v>
      </c>
      <c r="AC10">
        <f t="shared" si="13"/>
        <v>80</v>
      </c>
      <c r="AD10">
        <f t="shared" si="7"/>
        <v>-11</v>
      </c>
      <c r="AE10">
        <f t="shared" si="7"/>
        <v>114.05200000000001</v>
      </c>
      <c r="AF10">
        <f t="shared" si="8"/>
        <v>-20.491439332727992</v>
      </c>
    </row>
    <row r="11" spans="3:32">
      <c r="C11">
        <f>Strains!A11</f>
        <v>10</v>
      </c>
      <c r="D11">
        <f>Strains!B11</f>
        <v>8</v>
      </c>
      <c r="E11">
        <f t="shared" si="0"/>
        <v>-10</v>
      </c>
      <c r="F11">
        <f>Strains!J11</f>
        <v>115.05200000000001</v>
      </c>
      <c r="G11">
        <f>'980025'!H696</f>
        <v>-20.687896624164512</v>
      </c>
      <c r="H11">
        <f>'980025'!M696</f>
        <v>0.25086204350093727</v>
      </c>
      <c r="I11">
        <f t="shared" si="9"/>
        <v>696</v>
      </c>
      <c r="L11">
        <f t="shared" si="10"/>
        <v>8</v>
      </c>
      <c r="M11">
        <f t="shared" si="1"/>
        <v>-10</v>
      </c>
      <c r="N11">
        <f t="shared" si="1"/>
        <v>115.05200000000001</v>
      </c>
      <c r="O11">
        <f t="shared" si="2"/>
        <v>-20.537896624164514</v>
      </c>
      <c r="Q11">
        <f t="shared" si="11"/>
        <v>61</v>
      </c>
      <c r="R11">
        <v>3</v>
      </c>
      <c r="S11">
        <f>VLOOKUP(R11,$E$4:$F$56,2, FALSE)</f>
        <v>128.053</v>
      </c>
      <c r="T11">
        <f t="shared" si="4"/>
        <v>-19.578557804736011</v>
      </c>
      <c r="AC11">
        <f t="shared" si="13"/>
        <v>81</v>
      </c>
      <c r="AD11">
        <f t="shared" si="7"/>
        <v>-10</v>
      </c>
      <c r="AE11">
        <f t="shared" si="7"/>
        <v>115.05200000000001</v>
      </c>
      <c r="AF11">
        <f t="shared" si="8"/>
        <v>-20.437896624164512</v>
      </c>
    </row>
    <row r="12" spans="3:32">
      <c r="C12">
        <f>Strains!A12</f>
        <v>11</v>
      </c>
      <c r="D12">
        <f>Strains!B12</f>
        <v>9</v>
      </c>
      <c r="E12">
        <f t="shared" si="0"/>
        <v>-9</v>
      </c>
      <c r="F12">
        <f>Strains!J12</f>
        <v>116.05200000000001</v>
      </c>
      <c r="G12">
        <f>'980025'!H788</f>
        <v>-20.767045574740472</v>
      </c>
      <c r="H12">
        <f>'980025'!M788</f>
        <v>0</v>
      </c>
      <c r="I12">
        <f t="shared" si="9"/>
        <v>788</v>
      </c>
      <c r="L12">
        <f t="shared" si="10"/>
        <v>9</v>
      </c>
      <c r="M12">
        <f t="shared" si="1"/>
        <v>-9</v>
      </c>
      <c r="N12">
        <f t="shared" si="1"/>
        <v>116.05200000000001</v>
      </c>
      <c r="O12">
        <f t="shared" si="2"/>
        <v>-20.617045574740473</v>
      </c>
      <c r="Q12">
        <f t="shared" si="11"/>
        <v>62</v>
      </c>
      <c r="R12">
        <v>6</v>
      </c>
      <c r="S12">
        <f t="shared" si="3"/>
        <v>131.053</v>
      </c>
      <c r="T12">
        <f t="shared" si="4"/>
        <v>-19.2</v>
      </c>
      <c r="X12" t="s">
        <v>158</v>
      </c>
      <c r="Y12">
        <f>MAX(Y4:Y10)</f>
        <v>-19.966287891270717</v>
      </c>
      <c r="AC12">
        <f t="shared" si="13"/>
        <v>82</v>
      </c>
      <c r="AD12">
        <f t="shared" si="7"/>
        <v>-9</v>
      </c>
      <c r="AE12">
        <f t="shared" si="7"/>
        <v>116.05200000000001</v>
      </c>
      <c r="AF12">
        <f t="shared" si="8"/>
        <v>-20.517045574740472</v>
      </c>
    </row>
    <row r="13" spans="3:32">
      <c r="C13">
        <f>Strains!A13</f>
        <v>12</v>
      </c>
      <c r="D13">
        <f>Strains!B13</f>
        <v>10</v>
      </c>
      <c r="E13">
        <f t="shared" si="0"/>
        <v>-8</v>
      </c>
      <c r="F13">
        <f>Strains!J13</f>
        <v>117.05200000000001</v>
      </c>
      <c r="G13">
        <f>'980025'!H880</f>
        <v>-21.084412578501208</v>
      </c>
      <c r="H13">
        <f>'980025'!M880</f>
        <v>0</v>
      </c>
      <c r="I13">
        <f t="shared" si="9"/>
        <v>880</v>
      </c>
      <c r="L13">
        <f t="shared" si="10"/>
        <v>10</v>
      </c>
      <c r="M13">
        <f t="shared" si="1"/>
        <v>-8</v>
      </c>
      <c r="N13">
        <f t="shared" si="1"/>
        <v>117.05200000000001</v>
      </c>
      <c r="O13">
        <f t="shared" si="2"/>
        <v>-20.93441257850121</v>
      </c>
      <c r="Q13">
        <f t="shared" si="11"/>
        <v>63</v>
      </c>
      <c r="R13">
        <v>9</v>
      </c>
      <c r="S13">
        <f t="shared" si="3"/>
        <v>134.053</v>
      </c>
      <c r="T13">
        <f t="shared" si="4"/>
        <v>-18.570656156357281</v>
      </c>
      <c r="AC13">
        <f t="shared" si="13"/>
        <v>83</v>
      </c>
      <c r="AD13">
        <f t="shared" si="7"/>
        <v>-8</v>
      </c>
      <c r="AE13">
        <f t="shared" si="7"/>
        <v>117.05200000000001</v>
      </c>
      <c r="AF13">
        <f t="shared" si="8"/>
        <v>-20.834412578501208</v>
      </c>
    </row>
    <row r="14" spans="3:32">
      <c r="C14">
        <f>Strains!A14</f>
        <v>13</v>
      </c>
      <c r="D14">
        <f>Strains!B14</f>
        <v>11</v>
      </c>
      <c r="E14">
        <f t="shared" si="0"/>
        <v>-7</v>
      </c>
      <c r="F14">
        <f>Strains!J14</f>
        <v>118.05200000000001</v>
      </c>
      <c r="G14">
        <f>'980025'!H972</f>
        <v>-21.327523886124581</v>
      </c>
      <c r="H14">
        <f>'980025'!M972</f>
        <v>0.15629790675202837</v>
      </c>
      <c r="I14">
        <f t="shared" si="9"/>
        <v>972</v>
      </c>
      <c r="L14">
        <f t="shared" si="10"/>
        <v>11</v>
      </c>
      <c r="M14">
        <f t="shared" si="1"/>
        <v>-7</v>
      </c>
      <c r="N14">
        <f t="shared" si="1"/>
        <v>118.05200000000001</v>
      </c>
      <c r="O14">
        <f t="shared" si="2"/>
        <v>-21.177523886124582</v>
      </c>
      <c r="Q14">
        <f t="shared" si="11"/>
        <v>64</v>
      </c>
      <c r="R14">
        <v>12</v>
      </c>
      <c r="S14">
        <f t="shared" si="3"/>
        <v>137.053</v>
      </c>
      <c r="T14">
        <f t="shared" si="4"/>
        <v>-18.748427497953521</v>
      </c>
      <c r="AC14">
        <f t="shared" si="13"/>
        <v>84</v>
      </c>
      <c r="AD14">
        <f t="shared" si="7"/>
        <v>-7</v>
      </c>
      <c r="AE14">
        <f t="shared" si="7"/>
        <v>118.05200000000001</v>
      </c>
      <c r="AF14">
        <f t="shared" si="8"/>
        <v>-21.077523886124581</v>
      </c>
    </row>
    <row r="15" spans="3:32">
      <c r="C15">
        <f>Strains!A15</f>
        <v>14</v>
      </c>
      <c r="D15">
        <f>Strains!B15</f>
        <v>12</v>
      </c>
      <c r="E15">
        <f t="shared" si="0"/>
        <v>-6</v>
      </c>
      <c r="F15">
        <f>Strains!J15</f>
        <v>119.05200000000001</v>
      </c>
      <c r="G15">
        <f>'980025'!H1064</f>
        <v>-21.528072342321206</v>
      </c>
      <c r="H15">
        <f>'980025'!M1064</f>
        <v>0.16867831976313577</v>
      </c>
      <c r="I15">
        <f t="shared" si="9"/>
        <v>1064</v>
      </c>
      <c r="L15">
        <f t="shared" si="10"/>
        <v>12</v>
      </c>
      <c r="M15">
        <f t="shared" si="1"/>
        <v>-6</v>
      </c>
      <c r="N15">
        <f t="shared" si="1"/>
        <v>119.05200000000001</v>
      </c>
      <c r="O15">
        <f t="shared" si="2"/>
        <v>-21.378072342321207</v>
      </c>
      <c r="Q15">
        <f t="shared" si="11"/>
        <v>65</v>
      </c>
      <c r="R15">
        <v>16</v>
      </c>
      <c r="S15">
        <f t="shared" si="3"/>
        <v>141.053</v>
      </c>
      <c r="T15">
        <f t="shared" si="4"/>
        <v>-18.916682247858105</v>
      </c>
      <c r="AC15">
        <f t="shared" si="13"/>
        <v>85</v>
      </c>
      <c r="AD15">
        <f t="shared" si="7"/>
        <v>-6</v>
      </c>
      <c r="AE15">
        <f t="shared" si="7"/>
        <v>119.05200000000001</v>
      </c>
      <c r="AF15">
        <f t="shared" si="8"/>
        <v>-21.278072342321206</v>
      </c>
    </row>
    <row r="16" spans="3:32">
      <c r="C16">
        <f>Strains!A16</f>
        <v>15</v>
      </c>
      <c r="D16">
        <f>Strains!B16</f>
        <v>13</v>
      </c>
      <c r="E16">
        <f t="shared" si="0"/>
        <v>-5</v>
      </c>
      <c r="F16">
        <f>Strains!J16</f>
        <v>120.05200000000001</v>
      </c>
      <c r="G16">
        <f>'980025'!H1156</f>
        <v>-21.619544174147769</v>
      </c>
      <c r="H16">
        <f>'980025'!M1156</f>
        <v>0.22578368197065063</v>
      </c>
      <c r="I16">
        <f t="shared" si="9"/>
        <v>1156</v>
      </c>
      <c r="L16">
        <f t="shared" si="10"/>
        <v>13</v>
      </c>
      <c r="M16">
        <f t="shared" si="1"/>
        <v>-5</v>
      </c>
      <c r="N16">
        <f t="shared" si="1"/>
        <v>120.05200000000001</v>
      </c>
      <c r="O16">
        <f t="shared" si="2"/>
        <v>-21.469544174147771</v>
      </c>
      <c r="AC16">
        <f t="shared" si="13"/>
        <v>86</v>
      </c>
      <c r="AD16">
        <f t="shared" si="7"/>
        <v>-5</v>
      </c>
      <c r="AE16">
        <f t="shared" si="7"/>
        <v>120.05200000000001</v>
      </c>
      <c r="AF16">
        <f t="shared" si="8"/>
        <v>-21.369544174147769</v>
      </c>
    </row>
    <row r="17" spans="3:32">
      <c r="C17">
        <f>Strains!A17</f>
        <v>16</v>
      </c>
      <c r="D17">
        <f>Strains!B17</f>
        <v>14</v>
      </c>
      <c r="E17">
        <f t="shared" si="0"/>
        <v>-4</v>
      </c>
      <c r="F17">
        <f>Strains!J17</f>
        <v>121.05200000000001</v>
      </c>
      <c r="G17">
        <f>'980025'!H1248</f>
        <v>-21.814212039665136</v>
      </c>
      <c r="H17">
        <f>'980025'!M1248</f>
        <v>0.39180550660865071</v>
      </c>
      <c r="I17">
        <f t="shared" si="9"/>
        <v>1248</v>
      </c>
      <c r="L17">
        <f t="shared" si="10"/>
        <v>14</v>
      </c>
      <c r="M17">
        <f t="shared" si="1"/>
        <v>-4</v>
      </c>
      <c r="N17">
        <f t="shared" si="1"/>
        <v>121.05200000000001</v>
      </c>
      <c r="O17">
        <f t="shared" si="2"/>
        <v>-21.664212039665138</v>
      </c>
      <c r="S17" t="s">
        <v>158</v>
      </c>
      <c r="T17">
        <f>MAX(T4:T16)</f>
        <v>-18.263389016561398</v>
      </c>
      <c r="AC17">
        <f t="shared" si="13"/>
        <v>87</v>
      </c>
      <c r="AD17">
        <f t="shared" si="7"/>
        <v>-4</v>
      </c>
      <c r="AE17">
        <f t="shared" si="7"/>
        <v>121.05200000000001</v>
      </c>
      <c r="AF17">
        <f t="shared" si="8"/>
        <v>-21.564212039665136</v>
      </c>
    </row>
    <row r="18" spans="3:32">
      <c r="C18">
        <f>Strains!A18</f>
        <v>17</v>
      </c>
      <c r="D18">
        <f>Strains!B18</f>
        <v>15</v>
      </c>
      <c r="E18">
        <f t="shared" si="0"/>
        <v>-3</v>
      </c>
      <c r="F18">
        <f>Strains!J18</f>
        <v>122.05200000000001</v>
      </c>
      <c r="G18">
        <f>'980025'!H1340</f>
        <v>-22.050821499838388</v>
      </c>
      <c r="H18">
        <f>'980025'!M1340</f>
        <v>0.45</v>
      </c>
      <c r="I18">
        <f t="shared" si="9"/>
        <v>1340</v>
      </c>
      <c r="L18">
        <f t="shared" si="10"/>
        <v>15</v>
      </c>
      <c r="M18">
        <f t="shared" si="1"/>
        <v>-3</v>
      </c>
      <c r="N18">
        <f t="shared" si="1"/>
        <v>122.05200000000001</v>
      </c>
      <c r="O18">
        <f t="shared" si="2"/>
        <v>-21.90082149983839</v>
      </c>
      <c r="AC18">
        <f t="shared" si="13"/>
        <v>88</v>
      </c>
      <c r="AD18">
        <f t="shared" si="7"/>
        <v>-3</v>
      </c>
      <c r="AE18">
        <f t="shared" si="7"/>
        <v>122.05200000000001</v>
      </c>
      <c r="AF18">
        <f t="shared" si="8"/>
        <v>-21.800821499838388</v>
      </c>
    </row>
    <row r="19" spans="3:32">
      <c r="C19">
        <f>Strains!A19</f>
        <v>18</v>
      </c>
      <c r="D19">
        <f>Strains!B19</f>
        <v>16</v>
      </c>
      <c r="E19">
        <f t="shared" si="0"/>
        <v>-2</v>
      </c>
      <c r="F19">
        <f>Strains!J19</f>
        <v>123.05200000000001</v>
      </c>
      <c r="G19">
        <f>'980025'!H1432</f>
        <v>-22.085635110885281</v>
      </c>
      <c r="H19">
        <f>'980025'!M1432</f>
        <v>0.25002661369373069</v>
      </c>
      <c r="I19">
        <f t="shared" si="9"/>
        <v>1432</v>
      </c>
      <c r="L19">
        <f t="shared" si="10"/>
        <v>16</v>
      </c>
      <c r="M19">
        <f t="shared" si="1"/>
        <v>-2</v>
      </c>
      <c r="N19">
        <f t="shared" si="1"/>
        <v>123.05200000000001</v>
      </c>
      <c r="O19">
        <f t="shared" si="2"/>
        <v>-21.935635110885283</v>
      </c>
      <c r="AC19">
        <f t="shared" si="13"/>
        <v>89</v>
      </c>
      <c r="AD19">
        <f t="shared" si="7"/>
        <v>-2</v>
      </c>
      <c r="AE19">
        <f t="shared" si="7"/>
        <v>123.05200000000001</v>
      </c>
      <c r="AF19">
        <f t="shared" si="8"/>
        <v>-21.835635110885281</v>
      </c>
    </row>
    <row r="20" spans="3:32">
      <c r="C20">
        <f>Strains!A20</f>
        <v>19</v>
      </c>
      <c r="D20">
        <f>Strains!B20</f>
        <v>17</v>
      </c>
      <c r="E20">
        <f t="shared" si="0"/>
        <v>-1</v>
      </c>
      <c r="F20">
        <f>Strains!J20</f>
        <v>124.05200000000001</v>
      </c>
      <c r="G20">
        <f>'980025'!H1524</f>
        <v>-22.116015383183012</v>
      </c>
      <c r="H20">
        <f>'980025'!M1524</f>
        <v>0.28700356094312995</v>
      </c>
      <c r="I20">
        <f t="shared" si="9"/>
        <v>1524</v>
      </c>
      <c r="L20">
        <f t="shared" si="10"/>
        <v>17</v>
      </c>
      <c r="M20">
        <f t="shared" si="1"/>
        <v>-1</v>
      </c>
      <c r="N20">
        <f t="shared" si="1"/>
        <v>124.05200000000001</v>
      </c>
      <c r="O20">
        <f t="shared" si="2"/>
        <v>-21.966015383183013</v>
      </c>
      <c r="AC20">
        <f t="shared" si="13"/>
        <v>90</v>
      </c>
      <c r="AD20">
        <f t="shared" si="7"/>
        <v>-1</v>
      </c>
      <c r="AE20">
        <f t="shared" si="7"/>
        <v>124.05200000000001</v>
      </c>
      <c r="AF20">
        <f t="shared" si="8"/>
        <v>-21.866015383183012</v>
      </c>
    </row>
    <row r="21" spans="3:32">
      <c r="C21">
        <f>Strains!A21</f>
        <v>20</v>
      </c>
      <c r="D21">
        <f>Strains!B21</f>
        <v>18</v>
      </c>
      <c r="E21">
        <f t="shared" si="0"/>
        <v>0</v>
      </c>
      <c r="F21">
        <f>Strains!J21</f>
        <v>125.05200000000001</v>
      </c>
      <c r="G21">
        <f>'980025'!H1616</f>
        <v>-22.216287891270717</v>
      </c>
      <c r="H21">
        <f>'980025'!M1616</f>
        <v>0.21068671168471848</v>
      </c>
      <c r="I21">
        <f t="shared" si="9"/>
        <v>1616</v>
      </c>
      <c r="L21">
        <f t="shared" si="10"/>
        <v>18</v>
      </c>
      <c r="M21">
        <f t="shared" si="1"/>
        <v>0</v>
      </c>
      <c r="N21">
        <f t="shared" si="1"/>
        <v>125.05200000000001</v>
      </c>
      <c r="O21">
        <f t="shared" si="2"/>
        <v>-22.066287891270719</v>
      </c>
      <c r="S21" s="3" t="s">
        <v>158</v>
      </c>
      <c r="T21" s="3">
        <v>-17.940000000000001</v>
      </c>
      <c r="AC21">
        <f t="shared" si="13"/>
        <v>91</v>
      </c>
      <c r="AD21">
        <f t="shared" si="7"/>
        <v>0</v>
      </c>
      <c r="AE21">
        <f t="shared" si="7"/>
        <v>125.05200000000001</v>
      </c>
      <c r="AF21">
        <f t="shared" si="8"/>
        <v>-21.966287891270717</v>
      </c>
    </row>
    <row r="22" spans="3:32">
      <c r="C22">
        <f>Strains!A22</f>
        <v>21</v>
      </c>
      <c r="D22">
        <f>Strains!B22</f>
        <v>19</v>
      </c>
      <c r="E22">
        <f t="shared" si="0"/>
        <v>1</v>
      </c>
      <c r="F22">
        <f>Strains!J22</f>
        <v>126.05200000000001</v>
      </c>
      <c r="G22">
        <f>'980025'!H1708</f>
        <v>-22.202265389314096</v>
      </c>
      <c r="H22">
        <f>'980025'!M1708</f>
        <v>0.46253188346876162</v>
      </c>
      <c r="I22">
        <f t="shared" si="9"/>
        <v>1708</v>
      </c>
      <c r="L22">
        <f t="shared" si="10"/>
        <v>19</v>
      </c>
      <c r="M22">
        <f t="shared" si="1"/>
        <v>1</v>
      </c>
      <c r="N22">
        <f t="shared" si="1"/>
        <v>126.05200000000001</v>
      </c>
      <c r="O22">
        <f t="shared" si="2"/>
        <v>-22.052265389314098</v>
      </c>
      <c r="AC22">
        <f t="shared" si="13"/>
        <v>92</v>
      </c>
      <c r="AD22">
        <f t="shared" si="7"/>
        <v>1</v>
      </c>
      <c r="AE22">
        <f t="shared" si="7"/>
        <v>126.05200000000001</v>
      </c>
      <c r="AF22">
        <f t="shared" si="8"/>
        <v>-21.952265389314096</v>
      </c>
    </row>
    <row r="23" spans="3:32">
      <c r="C23">
        <f>Strains!A23</f>
        <v>22</v>
      </c>
      <c r="D23">
        <f>Strains!B23</f>
        <v>20</v>
      </c>
      <c r="E23">
        <f t="shared" si="0"/>
        <v>2</v>
      </c>
      <c r="F23">
        <f>Strains!J23</f>
        <v>127.05200000000001</v>
      </c>
      <c r="G23">
        <f>'980025'!H1800</f>
        <v>-22.134823193708751</v>
      </c>
      <c r="H23">
        <f>'980025'!M1800</f>
        <v>0.47449436473246848</v>
      </c>
      <c r="I23">
        <f t="shared" si="9"/>
        <v>1800</v>
      </c>
      <c r="L23">
        <f t="shared" si="10"/>
        <v>20</v>
      </c>
      <c r="M23">
        <f t="shared" si="1"/>
        <v>2</v>
      </c>
      <c r="N23">
        <f t="shared" si="1"/>
        <v>127.05200000000001</v>
      </c>
      <c r="O23">
        <f t="shared" si="2"/>
        <v>-21.984823193708753</v>
      </c>
      <c r="AC23">
        <f t="shared" si="13"/>
        <v>93</v>
      </c>
      <c r="AD23">
        <f t="shared" si="7"/>
        <v>2</v>
      </c>
      <c r="AE23">
        <f t="shared" si="7"/>
        <v>127.05200000000001</v>
      </c>
      <c r="AF23">
        <f t="shared" si="8"/>
        <v>-21.884823193708751</v>
      </c>
    </row>
    <row r="24" spans="3:32">
      <c r="C24">
        <f>Strains!A24</f>
        <v>23</v>
      </c>
      <c r="D24">
        <f>Strains!B24</f>
        <v>21</v>
      </c>
      <c r="E24">
        <v>3</v>
      </c>
      <c r="F24">
        <f>Strains!J24</f>
        <v>128.053</v>
      </c>
      <c r="G24">
        <f>'980025'!H1892</f>
        <v>-22.078557804736011</v>
      </c>
      <c r="H24">
        <f>'980025'!M1892</f>
        <v>0.45</v>
      </c>
      <c r="I24">
        <f t="shared" si="9"/>
        <v>1892</v>
      </c>
      <c r="L24">
        <f t="shared" si="10"/>
        <v>21</v>
      </c>
      <c r="M24">
        <f t="shared" si="1"/>
        <v>3</v>
      </c>
      <c r="N24">
        <f t="shared" si="1"/>
        <v>128.053</v>
      </c>
      <c r="O24">
        <f t="shared" si="2"/>
        <v>-21.928557804736013</v>
      </c>
      <c r="AC24">
        <f t="shared" si="13"/>
        <v>94</v>
      </c>
      <c r="AD24">
        <f t="shared" si="7"/>
        <v>3</v>
      </c>
      <c r="AE24">
        <f t="shared" si="7"/>
        <v>128.053</v>
      </c>
      <c r="AF24">
        <f t="shared" si="8"/>
        <v>-21.828557804736011</v>
      </c>
    </row>
    <row r="25" spans="3:32">
      <c r="C25">
        <f>Strains!A25</f>
        <v>24</v>
      </c>
      <c r="D25">
        <f>Strains!B25</f>
        <v>22</v>
      </c>
      <c r="E25">
        <v>4</v>
      </c>
      <c r="F25">
        <f>Strains!J25</f>
        <v>129.053</v>
      </c>
      <c r="G25">
        <f>'980025'!H1984</f>
        <v>-21.93373494736645</v>
      </c>
      <c r="H25">
        <f>'980025'!M1984</f>
        <v>0.35588928332982928</v>
      </c>
      <c r="I25">
        <f t="shared" si="9"/>
        <v>1984</v>
      </c>
      <c r="L25">
        <f t="shared" si="10"/>
        <v>22</v>
      </c>
      <c r="M25">
        <f t="shared" si="1"/>
        <v>4</v>
      </c>
      <c r="N25">
        <f t="shared" si="1"/>
        <v>129.053</v>
      </c>
      <c r="O25">
        <f t="shared" si="2"/>
        <v>-21.783734947366451</v>
      </c>
      <c r="AC25">
        <f t="shared" si="13"/>
        <v>95</v>
      </c>
      <c r="AD25">
        <f t="shared" si="7"/>
        <v>4</v>
      </c>
      <c r="AE25">
        <f t="shared" si="7"/>
        <v>129.053</v>
      </c>
      <c r="AF25">
        <f t="shared" si="8"/>
        <v>-21.68373494736645</v>
      </c>
    </row>
    <row r="26" spans="3:32">
      <c r="C26">
        <f>Strains!A26</f>
        <v>25</v>
      </c>
      <c r="D26">
        <f>Strains!B26</f>
        <v>23</v>
      </c>
      <c r="E26">
        <v>5</v>
      </c>
      <c r="F26">
        <f>Strains!J26</f>
        <v>130.053</v>
      </c>
      <c r="G26" s="3">
        <v>-21.85</v>
      </c>
      <c r="H26">
        <f>'980025'!M2076</f>
        <v>0.22287118902810901</v>
      </c>
      <c r="I26">
        <f t="shared" si="9"/>
        <v>2076</v>
      </c>
      <c r="L26">
        <f t="shared" si="10"/>
        <v>23</v>
      </c>
      <c r="M26">
        <f t="shared" si="1"/>
        <v>5</v>
      </c>
      <c r="N26">
        <f t="shared" si="1"/>
        <v>130.053</v>
      </c>
      <c r="O26">
        <f t="shared" si="2"/>
        <v>-21.700000000000003</v>
      </c>
      <c r="AC26">
        <f t="shared" si="13"/>
        <v>96</v>
      </c>
      <c r="AD26">
        <f t="shared" si="7"/>
        <v>5</v>
      </c>
      <c r="AE26">
        <f t="shared" si="7"/>
        <v>130.053</v>
      </c>
      <c r="AF26">
        <f t="shared" si="8"/>
        <v>-21.6</v>
      </c>
    </row>
    <row r="27" spans="3:32">
      <c r="C27">
        <f>Strains!A27</f>
        <v>26</v>
      </c>
      <c r="D27">
        <f>Strains!B27</f>
        <v>24</v>
      </c>
      <c r="E27">
        <v>6</v>
      </c>
      <c r="F27">
        <f>Strains!J27</f>
        <v>131.053</v>
      </c>
      <c r="G27" s="3">
        <v>-21.7</v>
      </c>
      <c r="H27">
        <f>'980025'!M2168</f>
        <v>0.29261016023453029</v>
      </c>
      <c r="I27">
        <f t="shared" si="9"/>
        <v>2168</v>
      </c>
      <c r="L27">
        <f t="shared" si="10"/>
        <v>24</v>
      </c>
      <c r="M27">
        <f t="shared" si="1"/>
        <v>6</v>
      </c>
      <c r="N27">
        <f t="shared" si="1"/>
        <v>131.053</v>
      </c>
      <c r="O27">
        <f t="shared" si="2"/>
        <v>-21.55</v>
      </c>
      <c r="AC27">
        <f t="shared" si="13"/>
        <v>97</v>
      </c>
      <c r="AD27">
        <f t="shared" si="7"/>
        <v>6</v>
      </c>
      <c r="AE27">
        <f t="shared" si="7"/>
        <v>131.053</v>
      </c>
      <c r="AF27">
        <f t="shared" si="8"/>
        <v>-21.45</v>
      </c>
    </row>
    <row r="28" spans="3:32">
      <c r="C28">
        <f>Strains!A28</f>
        <v>27</v>
      </c>
      <c r="D28">
        <f>Strains!B28</f>
        <v>25</v>
      </c>
      <c r="E28">
        <v>7</v>
      </c>
      <c r="F28">
        <f>Strains!J28</f>
        <v>132.053</v>
      </c>
      <c r="G28">
        <f>'980025'!H2260</f>
        <v>-21.622861373803133</v>
      </c>
      <c r="H28">
        <f>'980025'!M2260</f>
        <v>0.20230940774883857</v>
      </c>
      <c r="I28">
        <f t="shared" si="9"/>
        <v>2260</v>
      </c>
      <c r="L28">
        <f t="shared" si="10"/>
        <v>25</v>
      </c>
      <c r="M28">
        <f t="shared" si="1"/>
        <v>7</v>
      </c>
      <c r="N28">
        <f t="shared" si="1"/>
        <v>132.053</v>
      </c>
      <c r="O28">
        <f t="shared" si="2"/>
        <v>-21.472861373803134</v>
      </c>
      <c r="AC28">
        <f t="shared" si="13"/>
        <v>98</v>
      </c>
      <c r="AD28">
        <f t="shared" si="7"/>
        <v>7</v>
      </c>
      <c r="AE28">
        <f t="shared" si="7"/>
        <v>132.053</v>
      </c>
      <c r="AF28">
        <f t="shared" si="8"/>
        <v>-21.372861373803133</v>
      </c>
    </row>
    <row r="29" spans="3:32">
      <c r="C29">
        <f>Strains!A29</f>
        <v>28</v>
      </c>
      <c r="D29">
        <f>Strains!B29</f>
        <v>26</v>
      </c>
      <c r="E29">
        <v>8</v>
      </c>
      <c r="F29">
        <f>Strains!J29</f>
        <v>133.053</v>
      </c>
      <c r="G29">
        <f>'980025'!H2352</f>
        <v>-21.468661775948075</v>
      </c>
      <c r="H29">
        <f>'980025'!M2352</f>
        <v>0.14199110157730568</v>
      </c>
      <c r="I29">
        <f t="shared" si="9"/>
        <v>2352</v>
      </c>
      <c r="L29">
        <f t="shared" si="10"/>
        <v>26</v>
      </c>
      <c r="M29">
        <f t="shared" si="1"/>
        <v>8</v>
      </c>
      <c r="N29">
        <f t="shared" si="1"/>
        <v>133.053</v>
      </c>
      <c r="O29">
        <f t="shared" si="2"/>
        <v>-21.318661775948076</v>
      </c>
      <c r="AC29">
        <f t="shared" si="13"/>
        <v>99</v>
      </c>
      <c r="AD29">
        <f t="shared" si="7"/>
        <v>8</v>
      </c>
      <c r="AE29">
        <f t="shared" si="7"/>
        <v>133.053</v>
      </c>
      <c r="AF29">
        <f t="shared" si="8"/>
        <v>-21.218661775948075</v>
      </c>
    </row>
    <row r="30" spans="3:32">
      <c r="C30">
        <f>Strains!A30</f>
        <v>29</v>
      </c>
      <c r="D30">
        <f>Strains!B30</f>
        <v>27</v>
      </c>
      <c r="E30">
        <v>9</v>
      </c>
      <c r="F30">
        <f>Strains!J30</f>
        <v>134.053</v>
      </c>
      <c r="G30">
        <f>'980025'!H2444</f>
        <v>-21.070656156357281</v>
      </c>
      <c r="H30">
        <f>'980025'!M2444</f>
        <v>0.17365510410816959</v>
      </c>
      <c r="I30">
        <f t="shared" si="9"/>
        <v>2444</v>
      </c>
      <c r="L30">
        <f t="shared" si="10"/>
        <v>27</v>
      </c>
      <c r="M30">
        <f t="shared" si="1"/>
        <v>9</v>
      </c>
      <c r="N30">
        <f t="shared" si="1"/>
        <v>134.053</v>
      </c>
      <c r="O30">
        <f t="shared" si="2"/>
        <v>-20.920656156357282</v>
      </c>
      <c r="AC30">
        <f t="shared" si="13"/>
        <v>100</v>
      </c>
      <c r="AD30">
        <f t="shared" si="7"/>
        <v>9</v>
      </c>
      <c r="AE30">
        <f t="shared" si="7"/>
        <v>134.053</v>
      </c>
      <c r="AF30">
        <f t="shared" si="8"/>
        <v>-20.820656156357281</v>
      </c>
    </row>
    <row r="31" spans="3:32">
      <c r="C31">
        <f>Strains!A31</f>
        <v>30</v>
      </c>
      <c r="D31">
        <f>Strains!B31</f>
        <v>28</v>
      </c>
      <c r="E31">
        <v>10</v>
      </c>
      <c r="F31">
        <f>Strains!J31</f>
        <v>135.053</v>
      </c>
      <c r="G31">
        <f>'980025'!H2536</f>
        <v>-21.128703576235289</v>
      </c>
      <c r="H31">
        <f>'980025'!M2536</f>
        <v>0.23448543675010117</v>
      </c>
      <c r="I31">
        <f t="shared" si="9"/>
        <v>2536</v>
      </c>
      <c r="L31">
        <f t="shared" si="10"/>
        <v>28</v>
      </c>
      <c r="M31">
        <f t="shared" si="1"/>
        <v>10</v>
      </c>
      <c r="N31">
        <f t="shared" si="1"/>
        <v>135.053</v>
      </c>
      <c r="O31">
        <f t="shared" si="2"/>
        <v>-20.97870357623529</v>
      </c>
      <c r="AC31">
        <f t="shared" si="13"/>
        <v>101</v>
      </c>
      <c r="AD31">
        <f t="shared" si="7"/>
        <v>10</v>
      </c>
      <c r="AE31">
        <f t="shared" si="7"/>
        <v>135.053</v>
      </c>
      <c r="AF31">
        <f t="shared" si="8"/>
        <v>-20.878703576235289</v>
      </c>
    </row>
    <row r="32" spans="3:32">
      <c r="C32">
        <f>Strains!A32</f>
        <v>31</v>
      </c>
      <c r="D32">
        <f>Strains!B32</f>
        <v>29</v>
      </c>
      <c r="E32">
        <v>11</v>
      </c>
      <c r="F32">
        <f>Strains!J32</f>
        <v>136.053</v>
      </c>
      <c r="G32">
        <f>'980025'!H2628</f>
        <v>-21.220902424642098</v>
      </c>
      <c r="H32">
        <f>'980025'!M2628</f>
        <v>0.17271640469197139</v>
      </c>
      <c r="I32">
        <f t="shared" si="9"/>
        <v>2628</v>
      </c>
      <c r="L32">
        <f t="shared" si="10"/>
        <v>29</v>
      </c>
      <c r="M32">
        <f t="shared" si="1"/>
        <v>11</v>
      </c>
      <c r="N32">
        <f t="shared" si="1"/>
        <v>136.053</v>
      </c>
      <c r="O32">
        <f t="shared" si="2"/>
        <v>-21.0709024246421</v>
      </c>
      <c r="AC32">
        <f t="shared" si="13"/>
        <v>102</v>
      </c>
      <c r="AD32">
        <f t="shared" si="7"/>
        <v>11</v>
      </c>
      <c r="AE32">
        <f t="shared" si="7"/>
        <v>136.053</v>
      </c>
      <c r="AF32">
        <f t="shared" si="8"/>
        <v>-20.970902424642098</v>
      </c>
    </row>
    <row r="33" spans="3:32">
      <c r="C33">
        <f>Strains!A33</f>
        <v>32</v>
      </c>
      <c r="D33">
        <f>Strains!B33</f>
        <v>30</v>
      </c>
      <c r="E33">
        <v>12</v>
      </c>
      <c r="F33">
        <f>Strains!J33</f>
        <v>137.053</v>
      </c>
      <c r="G33">
        <f>'980025'!H2720</f>
        <v>-21.248427497953521</v>
      </c>
      <c r="H33">
        <f>'980025'!M2720</f>
        <v>0.23696363881068763</v>
      </c>
      <c r="I33">
        <f t="shared" si="9"/>
        <v>2720</v>
      </c>
      <c r="L33">
        <f t="shared" si="10"/>
        <v>30</v>
      </c>
      <c r="M33">
        <f t="shared" si="1"/>
        <v>12</v>
      </c>
      <c r="N33">
        <f t="shared" si="1"/>
        <v>137.053</v>
      </c>
      <c r="O33">
        <f t="shared" si="2"/>
        <v>-21.098427497953523</v>
      </c>
      <c r="AC33">
        <f t="shared" si="13"/>
        <v>103</v>
      </c>
      <c r="AD33">
        <f t="shared" si="7"/>
        <v>12</v>
      </c>
      <c r="AE33">
        <f t="shared" si="7"/>
        <v>137.053</v>
      </c>
      <c r="AF33">
        <f t="shared" si="8"/>
        <v>-20.998427497953521</v>
      </c>
    </row>
    <row r="34" spans="3:32">
      <c r="C34">
        <f>Strains!A34</f>
        <v>33</v>
      </c>
      <c r="D34">
        <f>Strains!B34</f>
        <v>31</v>
      </c>
      <c r="E34">
        <v>13</v>
      </c>
      <c r="F34">
        <f>Strains!J34</f>
        <v>138.053</v>
      </c>
      <c r="G34">
        <f>'980025'!H2812</f>
        <v>-21.311640597517947</v>
      </c>
      <c r="H34">
        <f>'980025'!M2812</f>
        <v>0.21490531166020763</v>
      </c>
      <c r="I34">
        <f t="shared" si="9"/>
        <v>2812</v>
      </c>
      <c r="L34">
        <f t="shared" si="10"/>
        <v>31</v>
      </c>
      <c r="M34">
        <f t="shared" si="1"/>
        <v>13</v>
      </c>
      <c r="N34">
        <f t="shared" si="1"/>
        <v>138.053</v>
      </c>
      <c r="O34">
        <f t="shared" si="2"/>
        <v>-21.161640597517948</v>
      </c>
      <c r="AC34">
        <f t="shared" si="13"/>
        <v>104</v>
      </c>
      <c r="AD34">
        <f t="shared" si="7"/>
        <v>13</v>
      </c>
      <c r="AE34">
        <f t="shared" si="7"/>
        <v>138.053</v>
      </c>
      <c r="AF34">
        <f t="shared" si="8"/>
        <v>-21.061640597517947</v>
      </c>
    </row>
    <row r="35" spans="3:32">
      <c r="C35">
        <f>Strains!A35</f>
        <v>34</v>
      </c>
      <c r="D35">
        <f>Strains!B35</f>
        <v>32</v>
      </c>
      <c r="E35">
        <v>14</v>
      </c>
      <c r="F35">
        <f>Strains!J35</f>
        <v>139.053</v>
      </c>
      <c r="G35">
        <f>'980025'!H2904</f>
        <v>-21.335735758142054</v>
      </c>
      <c r="H35">
        <f>'980025'!M2904</f>
        <v>0.22581183505628447</v>
      </c>
      <c r="I35">
        <f t="shared" si="9"/>
        <v>2904</v>
      </c>
      <c r="L35">
        <f t="shared" si="10"/>
        <v>32</v>
      </c>
      <c r="M35">
        <f t="shared" si="1"/>
        <v>14</v>
      </c>
      <c r="N35">
        <f t="shared" si="1"/>
        <v>139.053</v>
      </c>
      <c r="O35">
        <f t="shared" si="2"/>
        <v>-21.185735758142055</v>
      </c>
      <c r="AC35">
        <f t="shared" si="13"/>
        <v>105</v>
      </c>
      <c r="AD35">
        <f t="shared" si="7"/>
        <v>14</v>
      </c>
      <c r="AE35">
        <f t="shared" si="7"/>
        <v>139.053</v>
      </c>
      <c r="AF35">
        <f t="shared" si="8"/>
        <v>-21.085735758142054</v>
      </c>
    </row>
    <row r="36" spans="3:32">
      <c r="C36">
        <f>Strains!A36</f>
        <v>35</v>
      </c>
      <c r="D36">
        <f>Strains!B36</f>
        <v>33</v>
      </c>
      <c r="E36">
        <v>15</v>
      </c>
      <c r="F36">
        <f>Strains!J36</f>
        <v>140.053</v>
      </c>
      <c r="G36">
        <f>'980025'!H2996</f>
        <v>-21.366093770835732</v>
      </c>
      <c r="H36">
        <f>'980025'!M2996</f>
        <v>0.23235224334879173</v>
      </c>
      <c r="I36">
        <f t="shared" si="9"/>
        <v>2996</v>
      </c>
      <c r="L36">
        <f t="shared" si="10"/>
        <v>33</v>
      </c>
      <c r="M36">
        <f t="shared" si="1"/>
        <v>15</v>
      </c>
      <c r="N36">
        <f t="shared" si="1"/>
        <v>140.053</v>
      </c>
      <c r="O36">
        <f t="shared" si="2"/>
        <v>-21.216093770835734</v>
      </c>
      <c r="AC36">
        <f t="shared" si="13"/>
        <v>106</v>
      </c>
      <c r="AD36">
        <f t="shared" si="7"/>
        <v>15</v>
      </c>
      <c r="AE36">
        <f t="shared" si="7"/>
        <v>140.053</v>
      </c>
      <c r="AF36">
        <f t="shared" si="8"/>
        <v>-21.116093770835732</v>
      </c>
    </row>
    <row r="37" spans="3:32">
      <c r="C37">
        <f>Strains!A37</f>
        <v>36</v>
      </c>
      <c r="D37">
        <f>Strains!B37</f>
        <v>34</v>
      </c>
      <c r="E37">
        <v>16</v>
      </c>
      <c r="F37">
        <f>Strains!J37</f>
        <v>141.053</v>
      </c>
      <c r="G37">
        <f>'980025'!H3088</f>
        <v>-21.416682247858105</v>
      </c>
      <c r="H37">
        <f>'980025'!M3088</f>
        <v>0.19182726867270067</v>
      </c>
      <c r="I37">
        <f t="shared" si="9"/>
        <v>3088</v>
      </c>
      <c r="L37">
        <f t="shared" si="10"/>
        <v>34</v>
      </c>
      <c r="M37">
        <f t="shared" si="1"/>
        <v>16</v>
      </c>
      <c r="N37">
        <f t="shared" si="1"/>
        <v>141.053</v>
      </c>
      <c r="O37">
        <f t="shared" si="2"/>
        <v>-21.266682247858107</v>
      </c>
      <c r="AC37">
        <f t="shared" si="13"/>
        <v>107</v>
      </c>
      <c r="AD37">
        <f t="shared" si="7"/>
        <v>16</v>
      </c>
      <c r="AE37">
        <f t="shared" si="7"/>
        <v>141.053</v>
      </c>
      <c r="AF37">
        <f t="shared" si="8"/>
        <v>-21.166682247858105</v>
      </c>
    </row>
    <row r="38" spans="3:32">
      <c r="C38">
        <f>Strains!A38</f>
        <v>37</v>
      </c>
      <c r="D38">
        <f>Strains!B38</f>
        <v>35</v>
      </c>
      <c r="E38">
        <f t="shared" si="0"/>
        <v>-10.472000000000008</v>
      </c>
      <c r="F38">
        <f>Strains!J38</f>
        <v>114.58</v>
      </c>
      <c r="G38">
        <f>'980025'!H3180</f>
        <v>-20.702878782153903</v>
      </c>
      <c r="H38">
        <f>'980025'!M3180</f>
        <v>0.27445183359228709</v>
      </c>
      <c r="I38">
        <f t="shared" si="9"/>
        <v>3180</v>
      </c>
      <c r="L38">
        <f t="shared" si="10"/>
        <v>35</v>
      </c>
      <c r="M38">
        <f t="shared" si="1"/>
        <v>-10.472000000000008</v>
      </c>
      <c r="N38">
        <f t="shared" si="1"/>
        <v>114.58</v>
      </c>
      <c r="O38">
        <f t="shared" si="2"/>
        <v>-20.552878782153904</v>
      </c>
      <c r="AC38">
        <f t="shared" si="13"/>
        <v>108</v>
      </c>
      <c r="AD38">
        <f t="shared" si="7"/>
        <v>-10.472000000000008</v>
      </c>
      <c r="AE38">
        <f t="shared" si="7"/>
        <v>114.58</v>
      </c>
      <c r="AF38">
        <f t="shared" si="8"/>
        <v>-20.452878782153903</v>
      </c>
    </row>
    <row r="39" spans="3:32">
      <c r="C39">
        <f>Strains!A39</f>
        <v>38</v>
      </c>
      <c r="D39">
        <f>Strains!B39</f>
        <v>36</v>
      </c>
      <c r="E39">
        <f t="shared" si="0"/>
        <v>-10.222000000000008</v>
      </c>
      <c r="F39">
        <f>Strains!J39</f>
        <v>114.83</v>
      </c>
      <c r="G39">
        <f>'980025'!H3272</f>
        <v>-20.724053259729732</v>
      </c>
      <c r="H39">
        <f>'980025'!M3272</f>
        <v>0.2707000861888324</v>
      </c>
      <c r="I39">
        <f t="shared" si="9"/>
        <v>3272</v>
      </c>
      <c r="L39">
        <f t="shared" si="10"/>
        <v>36</v>
      </c>
      <c r="M39">
        <f t="shared" si="1"/>
        <v>-10.222000000000008</v>
      </c>
      <c r="N39">
        <f t="shared" si="1"/>
        <v>114.83</v>
      </c>
      <c r="O39">
        <f t="shared" si="2"/>
        <v>-20.574053259729734</v>
      </c>
      <c r="AC39">
        <f t="shared" si="13"/>
        <v>109</v>
      </c>
      <c r="AD39">
        <f t="shared" si="7"/>
        <v>-10.222000000000008</v>
      </c>
      <c r="AE39">
        <f t="shared" si="7"/>
        <v>114.83</v>
      </c>
      <c r="AF39">
        <f t="shared" si="8"/>
        <v>-20.474053259729732</v>
      </c>
    </row>
    <row r="40" spans="3:32">
      <c r="C40">
        <f>Strains!A40</f>
        <v>39</v>
      </c>
      <c r="D40">
        <f>Strains!B40</f>
        <v>37</v>
      </c>
      <c r="E40">
        <f t="shared" si="0"/>
        <v>-9.9720000000000084</v>
      </c>
      <c r="F40">
        <f>Strains!J40</f>
        <v>115.08</v>
      </c>
      <c r="G40">
        <f>'980025'!H3364</f>
        <v>-20.674713397043416</v>
      </c>
      <c r="H40">
        <f>'980025'!M3364</f>
        <v>0.32535675874914388</v>
      </c>
      <c r="I40">
        <f t="shared" si="9"/>
        <v>3364</v>
      </c>
      <c r="L40">
        <f t="shared" si="10"/>
        <v>37</v>
      </c>
      <c r="M40">
        <f t="shared" si="1"/>
        <v>-9.9720000000000084</v>
      </c>
      <c r="N40">
        <f t="shared" si="1"/>
        <v>115.08</v>
      </c>
      <c r="O40">
        <f t="shared" si="2"/>
        <v>-20.524713397043417</v>
      </c>
      <c r="AC40">
        <f t="shared" si="13"/>
        <v>110</v>
      </c>
      <c r="AD40">
        <f t="shared" si="7"/>
        <v>-9.9720000000000084</v>
      </c>
      <c r="AE40">
        <f t="shared" si="7"/>
        <v>115.08</v>
      </c>
      <c r="AF40">
        <f t="shared" si="8"/>
        <v>-20.424713397043416</v>
      </c>
    </row>
    <row r="41" spans="3:32">
      <c r="C41">
        <f>Strains!A41</f>
        <v>40</v>
      </c>
      <c r="D41">
        <f>Strains!B41</f>
        <v>38</v>
      </c>
      <c r="E41">
        <f t="shared" si="0"/>
        <v>-9.7220000000000084</v>
      </c>
      <c r="F41">
        <f>Strains!J41</f>
        <v>115.33</v>
      </c>
      <c r="G41">
        <f>'980025'!H3456</f>
        <v>-20.676723456654141</v>
      </c>
      <c r="H41">
        <f>'980025'!M3456</f>
        <v>0.18565721312097272</v>
      </c>
      <c r="I41">
        <f t="shared" si="9"/>
        <v>3456</v>
      </c>
      <c r="L41">
        <f t="shared" si="10"/>
        <v>38</v>
      </c>
      <c r="M41">
        <f t="shared" si="1"/>
        <v>-9.7220000000000084</v>
      </c>
      <c r="N41">
        <f t="shared" si="1"/>
        <v>115.33</v>
      </c>
      <c r="O41">
        <f t="shared" si="2"/>
        <v>-20.526723456654143</v>
      </c>
      <c r="AC41">
        <f t="shared" si="13"/>
        <v>111</v>
      </c>
      <c r="AD41">
        <f t="shared" si="7"/>
        <v>-9.7220000000000084</v>
      </c>
      <c r="AE41">
        <f t="shared" si="7"/>
        <v>115.33</v>
      </c>
      <c r="AF41">
        <f t="shared" si="8"/>
        <v>-20.426723456654141</v>
      </c>
    </row>
    <row r="42" spans="3:32">
      <c r="C42">
        <f>Strains!A42</f>
        <v>41</v>
      </c>
      <c r="D42">
        <f>Strains!B42</f>
        <v>39</v>
      </c>
      <c r="E42">
        <f t="shared" si="0"/>
        <v>-9.4720000000000084</v>
      </c>
      <c r="F42">
        <f>Strains!J42</f>
        <v>115.58</v>
      </c>
      <c r="G42">
        <f>'980025'!H3548</f>
        <v>-20.669948568553696</v>
      </c>
      <c r="H42">
        <f>'980025'!M3548</f>
        <v>0.13663907560440194</v>
      </c>
      <c r="I42">
        <f t="shared" si="9"/>
        <v>3548</v>
      </c>
      <c r="L42">
        <f t="shared" si="10"/>
        <v>39</v>
      </c>
      <c r="M42">
        <f t="shared" si="1"/>
        <v>-9.4720000000000084</v>
      </c>
      <c r="N42">
        <f t="shared" si="1"/>
        <v>115.58</v>
      </c>
      <c r="O42">
        <f t="shared" si="2"/>
        <v>-20.519948568553698</v>
      </c>
      <c r="AC42">
        <f t="shared" si="13"/>
        <v>112</v>
      </c>
      <c r="AD42">
        <f t="shared" si="7"/>
        <v>-9.4720000000000084</v>
      </c>
      <c r="AE42">
        <f t="shared" si="7"/>
        <v>115.58</v>
      </c>
      <c r="AF42">
        <f t="shared" si="8"/>
        <v>-20.419948568553696</v>
      </c>
    </row>
    <row r="43" spans="3:32">
      <c r="C43">
        <f>Strains!A43</f>
        <v>42</v>
      </c>
      <c r="D43">
        <f>Strains!B43</f>
        <v>40</v>
      </c>
      <c r="E43">
        <f t="shared" si="0"/>
        <v>-9.2220000000000084</v>
      </c>
      <c r="F43">
        <f>Strains!J43</f>
        <v>115.83</v>
      </c>
      <c r="G43">
        <f>'980025'!H3640</f>
        <v>-20.69575981122383</v>
      </c>
      <c r="H43">
        <f>'980025'!M3640</f>
        <v>0</v>
      </c>
      <c r="I43">
        <f t="shared" si="9"/>
        <v>3640</v>
      </c>
      <c r="L43">
        <f t="shared" si="10"/>
        <v>40</v>
      </c>
      <c r="M43">
        <f t="shared" si="1"/>
        <v>-9.2220000000000084</v>
      </c>
      <c r="N43">
        <f t="shared" si="1"/>
        <v>115.83</v>
      </c>
      <c r="O43">
        <f t="shared" si="2"/>
        <v>-20.545759811223832</v>
      </c>
      <c r="AC43">
        <f t="shared" si="13"/>
        <v>113</v>
      </c>
      <c r="AD43">
        <f t="shared" si="7"/>
        <v>-9.2220000000000084</v>
      </c>
      <c r="AE43">
        <f t="shared" si="7"/>
        <v>115.83</v>
      </c>
      <c r="AF43">
        <f t="shared" si="8"/>
        <v>-20.44575981122383</v>
      </c>
    </row>
    <row r="44" spans="3:32">
      <c r="C44">
        <f>Strains!A44</f>
        <v>43</v>
      </c>
      <c r="D44">
        <f>Strains!B44</f>
        <v>41</v>
      </c>
      <c r="E44">
        <f t="shared" si="0"/>
        <v>-8.9720000000000084</v>
      </c>
      <c r="F44">
        <f>Strains!J44</f>
        <v>116.08</v>
      </c>
      <c r="G44">
        <f>'980025'!H3732</f>
        <v>-20.762724332988654</v>
      </c>
      <c r="H44">
        <f>'980025'!M3732</f>
        <v>0</v>
      </c>
      <c r="I44">
        <f t="shared" si="9"/>
        <v>3732</v>
      </c>
      <c r="L44">
        <f t="shared" si="10"/>
        <v>41</v>
      </c>
      <c r="M44">
        <f t="shared" si="1"/>
        <v>-8.9720000000000084</v>
      </c>
      <c r="N44">
        <f t="shared" si="1"/>
        <v>116.08</v>
      </c>
      <c r="O44">
        <f t="shared" si="2"/>
        <v>-20.612724332988655</v>
      </c>
      <c r="AC44">
        <f t="shared" si="13"/>
        <v>114</v>
      </c>
      <c r="AD44">
        <f t="shared" si="7"/>
        <v>-8.9720000000000084</v>
      </c>
      <c r="AE44">
        <f t="shared" si="7"/>
        <v>116.08</v>
      </c>
      <c r="AF44">
        <f t="shared" si="8"/>
        <v>-20.512724332988654</v>
      </c>
    </row>
    <row r="45" spans="3:32">
      <c r="C45">
        <f>Strains!A45</f>
        <v>44</v>
      </c>
      <c r="D45">
        <f>Strains!B45</f>
        <v>42</v>
      </c>
      <c r="E45">
        <f t="shared" si="0"/>
        <v>-8.7220000000000084</v>
      </c>
      <c r="F45">
        <f>Strains!J45</f>
        <v>116.33</v>
      </c>
      <c r="G45">
        <f>'980025'!H3824</f>
        <v>-20.851723256853862</v>
      </c>
      <c r="H45">
        <f>'980025'!M3824</f>
        <v>0</v>
      </c>
      <c r="I45">
        <f t="shared" si="9"/>
        <v>3824</v>
      </c>
      <c r="L45">
        <f t="shared" si="10"/>
        <v>42</v>
      </c>
      <c r="M45">
        <f t="shared" si="1"/>
        <v>-8.7220000000000084</v>
      </c>
      <c r="N45">
        <f t="shared" si="1"/>
        <v>116.33</v>
      </c>
      <c r="O45">
        <f t="shared" si="2"/>
        <v>-20.701723256853864</v>
      </c>
      <c r="AC45">
        <f t="shared" si="13"/>
        <v>115</v>
      </c>
      <c r="AD45">
        <f t="shared" si="7"/>
        <v>-8.7220000000000084</v>
      </c>
      <c r="AE45">
        <f t="shared" si="7"/>
        <v>116.33</v>
      </c>
      <c r="AF45">
        <f t="shared" si="8"/>
        <v>-20.601723256853862</v>
      </c>
    </row>
    <row r="46" spans="3:32">
      <c r="C46">
        <f>Strains!A46</f>
        <v>45</v>
      </c>
      <c r="D46">
        <f>Strains!B46</f>
        <v>43</v>
      </c>
      <c r="E46">
        <f t="shared" si="0"/>
        <v>-8.4720000000000084</v>
      </c>
      <c r="F46">
        <f>Strains!J46</f>
        <v>116.58</v>
      </c>
      <c r="G46">
        <f>'980025'!H3916</f>
        <v>-20.817840600852453</v>
      </c>
      <c r="H46">
        <f>'980025'!M3916</f>
        <v>0.29402972589438986</v>
      </c>
      <c r="I46">
        <f t="shared" si="9"/>
        <v>3916</v>
      </c>
      <c r="L46">
        <f t="shared" si="10"/>
        <v>43</v>
      </c>
      <c r="M46">
        <f t="shared" si="1"/>
        <v>-8.4720000000000084</v>
      </c>
      <c r="N46">
        <f t="shared" si="1"/>
        <v>116.58</v>
      </c>
      <c r="O46">
        <f t="shared" si="2"/>
        <v>-20.667840600852454</v>
      </c>
      <c r="AC46">
        <f t="shared" si="13"/>
        <v>116</v>
      </c>
      <c r="AD46">
        <f t="shared" si="7"/>
        <v>-8.4720000000000084</v>
      </c>
      <c r="AE46">
        <f t="shared" si="7"/>
        <v>116.58</v>
      </c>
      <c r="AF46">
        <f t="shared" si="8"/>
        <v>-20.567840600852453</v>
      </c>
    </row>
    <row r="47" spans="3:32">
      <c r="C47">
        <f>Strains!A47</f>
        <v>46</v>
      </c>
      <c r="D47">
        <f>Strains!B47</f>
        <v>44</v>
      </c>
      <c r="E47">
        <f t="shared" si="0"/>
        <v>8.472999999999999</v>
      </c>
      <c r="F47">
        <f>Strains!J47</f>
        <v>133.52500000000001</v>
      </c>
      <c r="G47">
        <f>'980025'!H4008</f>
        <v>-21.384176919287057</v>
      </c>
      <c r="H47">
        <f>'980025'!M4008</f>
        <v>0</v>
      </c>
      <c r="I47">
        <f t="shared" si="9"/>
        <v>4008</v>
      </c>
      <c r="L47">
        <f t="shared" si="10"/>
        <v>44</v>
      </c>
      <c r="M47">
        <f t="shared" si="1"/>
        <v>8.472999999999999</v>
      </c>
      <c r="N47">
        <f t="shared" si="1"/>
        <v>133.52500000000001</v>
      </c>
      <c r="O47">
        <f t="shared" si="2"/>
        <v>-21.234176919287059</v>
      </c>
      <c r="AC47">
        <f t="shared" si="13"/>
        <v>117</v>
      </c>
      <c r="AD47">
        <f t="shared" si="7"/>
        <v>8.472999999999999</v>
      </c>
      <c r="AE47">
        <f t="shared" si="7"/>
        <v>133.52500000000001</v>
      </c>
      <c r="AF47">
        <f t="shared" si="8"/>
        <v>-21.134176919287057</v>
      </c>
    </row>
    <row r="48" spans="3:32">
      <c r="C48">
        <f>Strains!A48</f>
        <v>47</v>
      </c>
      <c r="D48">
        <f>Strains!B48</f>
        <v>45</v>
      </c>
      <c r="E48">
        <f t="shared" si="0"/>
        <v>8.722999999999999</v>
      </c>
      <c r="F48">
        <f>Strains!J48</f>
        <v>133.77500000000001</v>
      </c>
      <c r="G48">
        <f>'980025'!H4100</f>
        <v>-21.346386839616642</v>
      </c>
      <c r="H48">
        <f>'980025'!M4100</f>
        <v>0</v>
      </c>
      <c r="I48">
        <f t="shared" si="9"/>
        <v>4100</v>
      </c>
      <c r="L48">
        <f t="shared" si="10"/>
        <v>45</v>
      </c>
      <c r="M48">
        <f t="shared" si="1"/>
        <v>8.722999999999999</v>
      </c>
      <c r="N48">
        <f t="shared" si="1"/>
        <v>133.77500000000001</v>
      </c>
      <c r="O48">
        <f t="shared" si="2"/>
        <v>-21.196386839616643</v>
      </c>
      <c r="AC48">
        <f t="shared" si="13"/>
        <v>118</v>
      </c>
      <c r="AD48">
        <f t="shared" si="7"/>
        <v>8.722999999999999</v>
      </c>
      <c r="AE48">
        <f t="shared" si="7"/>
        <v>133.77500000000001</v>
      </c>
      <c r="AF48">
        <f t="shared" si="8"/>
        <v>-21.096386839616642</v>
      </c>
    </row>
    <row r="49" spans="3:32">
      <c r="C49">
        <f>Strains!A49</f>
        <v>48</v>
      </c>
      <c r="D49">
        <f>Strains!B49</f>
        <v>46</v>
      </c>
      <c r="E49">
        <f t="shared" si="0"/>
        <v>8.972999999999999</v>
      </c>
      <c r="F49">
        <f>Strains!J49</f>
        <v>134.02500000000001</v>
      </c>
      <c r="G49">
        <f>'980025'!H4192</f>
        <v>-21.070373097607213</v>
      </c>
      <c r="H49">
        <f>'980025'!M4192</f>
        <v>0.17827301066994108</v>
      </c>
      <c r="I49">
        <f t="shared" si="9"/>
        <v>4192</v>
      </c>
      <c r="L49">
        <f t="shared" si="10"/>
        <v>46</v>
      </c>
      <c r="M49">
        <f t="shared" si="1"/>
        <v>8.972999999999999</v>
      </c>
      <c r="N49">
        <f t="shared" si="1"/>
        <v>134.02500000000001</v>
      </c>
      <c r="O49">
        <f t="shared" si="2"/>
        <v>-20.920373097607214</v>
      </c>
      <c r="AC49">
        <f t="shared" si="13"/>
        <v>119</v>
      </c>
      <c r="AD49">
        <f t="shared" si="7"/>
        <v>8.972999999999999</v>
      </c>
      <c r="AE49">
        <f t="shared" si="7"/>
        <v>134.02500000000001</v>
      </c>
      <c r="AF49">
        <f t="shared" si="8"/>
        <v>-20.820373097607213</v>
      </c>
    </row>
    <row r="50" spans="3:32">
      <c r="C50">
        <f>Strains!A50</f>
        <v>49</v>
      </c>
      <c r="D50">
        <f>Strains!B50</f>
        <v>47</v>
      </c>
      <c r="E50">
        <f t="shared" si="0"/>
        <v>9.222999999999999</v>
      </c>
      <c r="F50">
        <f>Strains!J50</f>
        <v>134.27500000000001</v>
      </c>
      <c r="G50">
        <f>'980025'!H4284</f>
        <v>-21.017992574885163</v>
      </c>
      <c r="H50">
        <f>'980025'!M4284</f>
        <v>0.25853214256282198</v>
      </c>
      <c r="I50">
        <f t="shared" si="9"/>
        <v>4284</v>
      </c>
      <c r="L50">
        <f t="shared" si="10"/>
        <v>47</v>
      </c>
      <c r="M50">
        <f t="shared" si="1"/>
        <v>9.222999999999999</v>
      </c>
      <c r="N50">
        <f t="shared" si="1"/>
        <v>134.27500000000001</v>
      </c>
      <c r="O50">
        <f t="shared" si="2"/>
        <v>-20.867992574885164</v>
      </c>
      <c r="AC50">
        <f t="shared" si="13"/>
        <v>120</v>
      </c>
      <c r="AD50">
        <f t="shared" si="7"/>
        <v>9.222999999999999</v>
      </c>
      <c r="AE50">
        <f t="shared" si="7"/>
        <v>134.27500000000001</v>
      </c>
      <c r="AF50">
        <f t="shared" si="8"/>
        <v>-20.767992574885163</v>
      </c>
    </row>
    <row r="51" spans="3:32">
      <c r="C51">
        <f>Strains!A51</f>
        <v>50</v>
      </c>
      <c r="D51">
        <f>Strains!B51</f>
        <v>48</v>
      </c>
      <c r="E51">
        <f t="shared" si="0"/>
        <v>9.472999999999999</v>
      </c>
      <c r="F51">
        <f>Strains!J51</f>
        <v>134.52500000000001</v>
      </c>
      <c r="G51">
        <f>'980025'!H4376</f>
        <v>-21.054356719885885</v>
      </c>
      <c r="H51">
        <f>'980025'!M4376</f>
        <v>0.30822230989254179</v>
      </c>
      <c r="I51">
        <f t="shared" si="9"/>
        <v>4376</v>
      </c>
      <c r="L51">
        <f t="shared" si="10"/>
        <v>48</v>
      </c>
      <c r="M51">
        <f t="shared" si="1"/>
        <v>9.472999999999999</v>
      </c>
      <c r="N51">
        <f t="shared" si="1"/>
        <v>134.52500000000001</v>
      </c>
      <c r="O51">
        <f t="shared" si="2"/>
        <v>-20.904356719885886</v>
      </c>
      <c r="AC51">
        <f t="shared" si="13"/>
        <v>121</v>
      </c>
      <c r="AD51">
        <f t="shared" si="7"/>
        <v>9.472999999999999</v>
      </c>
      <c r="AE51">
        <f t="shared" si="7"/>
        <v>134.52500000000001</v>
      </c>
      <c r="AF51">
        <f t="shared" si="8"/>
        <v>-20.804356719885885</v>
      </c>
    </row>
    <row r="52" spans="3:32">
      <c r="C52">
        <f>Strains!A52</f>
        <v>51</v>
      </c>
      <c r="D52">
        <f>Strains!B52</f>
        <v>49</v>
      </c>
      <c r="E52">
        <f t="shared" si="0"/>
        <v>9.722999999999999</v>
      </c>
      <c r="F52">
        <f>Strains!J52</f>
        <v>134.77500000000001</v>
      </c>
      <c r="G52">
        <f>'980025'!H4468</f>
        <v>-21.118769306281472</v>
      </c>
      <c r="H52">
        <f>'980025'!M4468</f>
        <v>0.29161425746191438</v>
      </c>
      <c r="I52">
        <f t="shared" si="9"/>
        <v>4468</v>
      </c>
      <c r="L52">
        <f t="shared" si="10"/>
        <v>49</v>
      </c>
      <c r="M52">
        <f t="shared" si="1"/>
        <v>9.722999999999999</v>
      </c>
      <c r="N52">
        <f t="shared" si="1"/>
        <v>134.77500000000001</v>
      </c>
      <c r="O52">
        <f t="shared" si="2"/>
        <v>-20.968769306281473</v>
      </c>
      <c r="AC52">
        <f t="shared" si="13"/>
        <v>122</v>
      </c>
      <c r="AD52">
        <f t="shared" si="7"/>
        <v>9.722999999999999</v>
      </c>
      <c r="AE52">
        <f t="shared" si="7"/>
        <v>134.77500000000001</v>
      </c>
      <c r="AF52">
        <f t="shared" si="8"/>
        <v>-20.868769306281472</v>
      </c>
    </row>
    <row r="53" spans="3:32">
      <c r="C53">
        <f>Strains!A53</f>
        <v>52</v>
      </c>
      <c r="D53">
        <f>Strains!B53</f>
        <v>50</v>
      </c>
      <c r="E53">
        <f t="shared" si="0"/>
        <v>9.972999999999999</v>
      </c>
      <c r="F53">
        <f>Strains!J53</f>
        <v>135.02500000000001</v>
      </c>
      <c r="G53">
        <f>'980025'!H4560</f>
        <v>-21.140727833810828</v>
      </c>
      <c r="H53">
        <f>'980025'!M4560</f>
        <v>0.25534140122662929</v>
      </c>
      <c r="I53">
        <f t="shared" si="9"/>
        <v>4560</v>
      </c>
      <c r="L53">
        <f t="shared" si="10"/>
        <v>50</v>
      </c>
      <c r="M53">
        <f t="shared" si="1"/>
        <v>9.972999999999999</v>
      </c>
      <c r="N53">
        <f t="shared" si="1"/>
        <v>135.02500000000001</v>
      </c>
      <c r="O53">
        <f t="shared" si="2"/>
        <v>-20.99072783381083</v>
      </c>
      <c r="AC53">
        <f t="shared" si="13"/>
        <v>123</v>
      </c>
      <c r="AD53">
        <f t="shared" si="7"/>
        <v>9.972999999999999</v>
      </c>
      <c r="AE53">
        <f t="shared" si="7"/>
        <v>135.02500000000001</v>
      </c>
      <c r="AF53">
        <f t="shared" si="8"/>
        <v>-20.890727833810828</v>
      </c>
    </row>
    <row r="54" spans="3:32">
      <c r="C54">
        <f>Strains!A54</f>
        <v>53</v>
      </c>
      <c r="D54">
        <f>Strains!B54</f>
        <v>51</v>
      </c>
      <c r="E54">
        <f t="shared" si="0"/>
        <v>10.222999999999999</v>
      </c>
      <c r="F54">
        <f>Strains!J54</f>
        <v>135.27500000000001</v>
      </c>
      <c r="G54">
        <f>'980025'!H4652</f>
        <v>-21.133733463444973</v>
      </c>
      <c r="H54">
        <f>'980025'!M4652</f>
        <v>0.23178840447212323</v>
      </c>
      <c r="I54">
        <f t="shared" si="9"/>
        <v>4652</v>
      </c>
      <c r="L54">
        <f t="shared" si="10"/>
        <v>51</v>
      </c>
      <c r="M54">
        <f t="shared" si="1"/>
        <v>10.222999999999999</v>
      </c>
      <c r="N54">
        <f t="shared" si="1"/>
        <v>135.27500000000001</v>
      </c>
      <c r="O54">
        <f t="shared" si="2"/>
        <v>-20.983733463444974</v>
      </c>
      <c r="AC54">
        <f t="shared" si="13"/>
        <v>124</v>
      </c>
      <c r="AD54">
        <f t="shared" si="7"/>
        <v>10.222999999999999</v>
      </c>
      <c r="AE54">
        <f t="shared" si="7"/>
        <v>135.27500000000001</v>
      </c>
      <c r="AF54">
        <f t="shared" si="8"/>
        <v>-20.883733463444973</v>
      </c>
    </row>
    <row r="55" spans="3:32">
      <c r="C55">
        <f>Strains!A55</f>
        <v>54</v>
      </c>
      <c r="D55">
        <f>Strains!B55</f>
        <v>52</v>
      </c>
      <c r="E55">
        <f t="shared" si="0"/>
        <v>10.472999999999999</v>
      </c>
      <c r="F55">
        <f>Strains!J55</f>
        <v>135.52500000000001</v>
      </c>
      <c r="G55">
        <f>'980025'!H4744</f>
        <v>-21.171483646072776</v>
      </c>
      <c r="H55">
        <f>'980025'!M4744</f>
        <v>0.20390952253098502</v>
      </c>
      <c r="I55">
        <f t="shared" si="9"/>
        <v>4744</v>
      </c>
      <c r="L55">
        <f t="shared" si="10"/>
        <v>52</v>
      </c>
      <c r="M55">
        <f t="shared" si="1"/>
        <v>10.472999999999999</v>
      </c>
      <c r="N55">
        <f t="shared" si="1"/>
        <v>135.52500000000001</v>
      </c>
      <c r="O55">
        <f t="shared" si="2"/>
        <v>-21.021483646072777</v>
      </c>
      <c r="AC55">
        <f t="shared" si="13"/>
        <v>125</v>
      </c>
      <c r="AD55">
        <f t="shared" si="7"/>
        <v>10.472999999999999</v>
      </c>
      <c r="AE55">
        <f t="shared" si="7"/>
        <v>135.52500000000001</v>
      </c>
      <c r="AF55">
        <f t="shared" si="8"/>
        <v>-20.921483646072776</v>
      </c>
    </row>
    <row r="57" spans="3:32">
      <c r="AE57" t="s">
        <v>185</v>
      </c>
      <c r="AF57">
        <f>MAX(AF4:AF55)</f>
        <v>-20.419948568553696</v>
      </c>
    </row>
    <row r="58" spans="3:32">
      <c r="N58" t="s">
        <v>158</v>
      </c>
      <c r="O58">
        <f>MAX(O4:O55)</f>
        <v>-20.519948568553698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Navigation</vt:lpstr>
      <vt:lpstr>Strains</vt:lpstr>
      <vt:lpstr>980025</vt:lpstr>
      <vt:lpstr>Setup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Michael Gharghouri</cp:lastModifiedBy>
  <dcterms:created xsi:type="dcterms:W3CDTF">2013-12-22T00:49:09Z</dcterms:created>
  <dcterms:modified xsi:type="dcterms:W3CDTF">2013-12-23T16:55:34Z</dcterms:modified>
</cp:coreProperties>
</file>