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9.xml" ContentType="application/vnd.openxmlformats-officedocument.themeOverrid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7.xml" ContentType="application/vnd.openxmlformats-officedocument.themeOverride+xml"/>
  <Override PartName="/xl/theme/themeOverride18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5.xml" ContentType="application/vnd.openxmlformats-officedocument.themeOverride+xml"/>
  <Override PartName="/xl/theme/themeOverride16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Override13.xml" ContentType="application/vnd.openxmlformats-officedocument.themeOverride+xml"/>
  <Override PartName="/xl/theme/themeOverride14.xml" ContentType="application/vnd.openxmlformats-officedocument.themeOverride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theme/themeOverride12.xml" ContentType="application/vnd.openxmlformats-officedocument.themeOverrid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theme/themeOverride20.xml" ContentType="application/vnd.openxmlformats-officedocument.themeOverrid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115" windowHeight="6975" activeTab="3"/>
  </bookViews>
  <sheets>
    <sheet name="Navigation" sheetId="3" r:id="rId1"/>
    <sheet name="Strains" sheetId="2" r:id="rId2"/>
    <sheet name="980022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W28" i="4"/>
  <c r="W27"/>
  <c r="W26"/>
  <c r="W25"/>
  <c r="W24"/>
  <c r="A18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14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V27" s="1"/>
  <c r="W14"/>
  <c r="X14"/>
  <c r="Y14"/>
  <c r="Z14"/>
  <c r="AA14"/>
  <c r="AB14"/>
  <c r="AC14"/>
  <c r="AD14"/>
  <c r="A10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V26" s="1"/>
  <c r="W10"/>
  <c r="X10"/>
  <c r="Y10"/>
  <c r="Z10"/>
  <c r="AA10"/>
  <c r="AB10"/>
  <c r="AC10"/>
  <c r="AD10"/>
  <c r="A6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V25" s="1"/>
  <c r="W6"/>
  <c r="X6"/>
  <c r="Y6"/>
  <c r="Z6"/>
  <c r="AA6"/>
  <c r="AB6"/>
  <c r="AC6"/>
  <c r="AD6"/>
  <c r="A2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V24" s="1"/>
  <c r="W3"/>
  <c r="X3"/>
  <c r="Y3"/>
  <c r="Z3"/>
  <c r="AA3"/>
  <c r="AB3"/>
  <c r="AC3"/>
  <c r="AD3"/>
  <c r="A7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11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15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19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V28" s="1"/>
  <c r="W19"/>
  <c r="X19"/>
  <c r="Y19"/>
  <c r="Z19"/>
  <c r="AA19"/>
  <c r="AB19"/>
  <c r="AC19"/>
  <c r="AD19"/>
  <c r="A20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16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12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8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4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9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13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17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21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1"/>
  <c r="M21" i="2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</calcChain>
</file>

<file path=xl/sharedStrings.xml><?xml version="1.0" encoding="utf-8"?>
<sst xmlns="http://schemas.openxmlformats.org/spreadsheetml/2006/main" count="612" uniqueCount="120">
  <si>
    <t xml:space="preserve">                                                                                </t>
  </si>
  <si>
    <t xml:space="preserve">Run :     1  Seq   1  Rec   5  File L3A:980022  Date 16-DEC-2013 21:38:27.84    </t>
  </si>
  <si>
    <t xml:space="preserve">Mode: MW CENTR_PHI  Npts     1  Mon1[  DB]=    1000 *   250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</si>
  <si>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</si>
  <si>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</si>
  <si>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PHI=-109.250 DSRD=  17.000     </t>
  </si>
  <si>
    <t xml:space="preserve">Drv : XPOS=  25.725 YPOS= -74.750 ZPOS=  30.290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</si>
  <si>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</si>
  <si>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</si>
  <si>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PhiC=-109.250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</si>
  <si>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</si>
  <si>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</si>
  <si>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4  File L3A:980022  Date 16-DEC-2013 21:44:16.89    </t>
  </si>
  <si>
    <t xml:space="preserve">Mode: MW CENTR_PHI  Npts     1  Mon1[  DB]=     600 *    85  Mon2[CF]=*      1  </t>
  </si>
  <si>
    <t xml:space="preserve">Drv :  2TM=  71.880 TMFR=  35.940  PSI= -45.000  PHI=-102.700 DSRD=  17.000     </t>
  </si>
  <si>
    <t xml:space="preserve">MWdc: PhiC=-102.700  PhiW=   0.000  DPhi=   0.113  NSteps=  1                   </t>
  </si>
  <si>
    <t xml:space="preserve">Run :     3  Seq   3  Rec   3  File L3A:980022  Date 16-DEC-2013 21:48:43.05    </t>
  </si>
  <si>
    <t xml:space="preserve">Drv :  2TM=  71.880 TMFR=  35.940  PSI= -45.000  PHI= -83.500 DSRD=  17.000     </t>
  </si>
  <si>
    <t xml:space="preserve">MWdc: PhiC= -83.500  PhiW=   0.000  DPhi=   0.113  NSteps=  1                   </t>
  </si>
  <si>
    <t xml:space="preserve">Run :     4  Seq   4  Rec   2  File L3A:980022  Date 16-DEC-2013 21:53:41.02    </t>
  </si>
  <si>
    <t xml:space="preserve">Mode: MW CENTR_PHI  Npts     1  Mon1[  DB]=     600 *    70  Mon2[CF]=*      1  </t>
  </si>
  <si>
    <t xml:space="preserve">Drv :  2TM=  71.880 TMFR=  35.940  PSI= -45.000  PHI= -56.100 DSRD=  17.000     </t>
  </si>
  <si>
    <t xml:space="preserve">MWdc: PhiC= -56.100  PhiW=   0.000  DPhi=   0.113  NSteps=  1                   </t>
  </si>
  <si>
    <t xml:space="preserve">Run :     5  Seq   5  Rec   1  File L3A:980022  Date 16-DEC-2013 21:58:23.68    </t>
  </si>
  <si>
    <t xml:space="preserve">Mode: MW CENTR_PHI  Npts     1  Mon1[  DB]=     600 *    40  Mon2[CF]=*      1  </t>
  </si>
  <si>
    <t xml:space="preserve">Drv :  2TM=  71.880 TMFR=  35.940  PSI= -45.000  PHI= -48.000 DSRD=  17.000     </t>
  </si>
  <si>
    <t xml:space="preserve">MWdc: PhiC= -48.000  PhiW=   0.000  DPhi=   0.113  NSteps=  1                   </t>
  </si>
  <si>
    <t xml:space="preserve">Run :     6  Seq   6  Rec   1  File L3A:980022  Date 16-DEC-2013 22:00:46.95    </t>
  </si>
  <si>
    <t xml:space="preserve">Run :     7  Seq   7  Rec   2  File L3A:980022  Date 16-DEC-2013 22:02:46.51    </t>
  </si>
  <si>
    <t xml:space="preserve">Run :     8  Seq   8  Rec   3  File L3A:980022  Date 16-DEC-2013 22:06:34.15    </t>
  </si>
  <si>
    <t xml:space="preserve">Run :     9  Seq   9  Rec   4  File L3A:980022  Date 16-DEC-2013 22:12:00.26    </t>
  </si>
  <si>
    <t xml:space="preserve">Run :    10  Seq  10  Rec   5  File L3A:980022  Date 16-DEC-2013 22:17:01.35    </t>
  </si>
  <si>
    <t xml:space="preserve">Mode: MW CENTR_PHI  Npts     1  Mon1[  DB]=     600 *   250  Mon2[CF]=*      1  </t>
  </si>
  <si>
    <t xml:space="preserve">Run :    11  Seq  11  Rec   5  File L3A:980022  Date 16-DEC-2013 22:29:08.10    </t>
  </si>
  <si>
    <t xml:space="preserve">Run :    12  Seq  12  Rec   4  File L3A:980022  Date 16-DEC-2013 22:40:33.93    </t>
  </si>
  <si>
    <t xml:space="preserve">Run :    13  Seq  13  Rec   3  File L3A:980022  Date 16-DEC-2013 22:44:50.79    </t>
  </si>
  <si>
    <t xml:space="preserve">Run :    14  Seq  14  Rec   2  File L3A:980022  Date 16-DEC-2013 22:49:42.70    </t>
  </si>
  <si>
    <t xml:space="preserve">Run :    15  Seq  15  Rec   1  File L3A:980022  Date 16-DEC-2013 22:54:19.73    </t>
  </si>
  <si>
    <t xml:space="preserve">Run :    16  Seq  16  Rec   1  File L3A:980022  Date 16-DEC-2013 22:56:43.04    </t>
  </si>
  <si>
    <t xml:space="preserve">Run :    17  Seq  17  Rec   2  File L3A:980022  Date 16-DEC-2013 22:58:40.74    </t>
  </si>
  <si>
    <t xml:space="preserve">Run :    18  Seq  18  Rec   3  File L3A:980022  Date 16-DEC-2013 23:02:27.43    </t>
  </si>
  <si>
    <t xml:space="preserve">Run :    19  Seq  19  Rec   4  File L3A:980022  Date 16-DEC-2013 23:07:52.20    </t>
  </si>
  <si>
    <t xml:space="preserve">Run :    20  Seq  20  Rec   5  File L3A:980022  Date 16-DEC-2013 23:12:44.79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</si>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</sst>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'980022'!$B$19:$B$50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'980022'!$E$19:$E$50</c:f>
              <c:numCache>
                <c:formatCode>General</c:formatCode>
                <c:ptCount val="32"/>
                <c:pt idx="0">
                  <c:v>9</c:v>
                </c:pt>
                <c:pt idx="1">
                  <c:v>15</c:v>
                </c:pt>
                <c:pt idx="2">
                  <c:v>40</c:v>
                </c:pt>
                <c:pt idx="3">
                  <c:v>52</c:v>
                </c:pt>
                <c:pt idx="4">
                  <c:v>65</c:v>
                </c:pt>
                <c:pt idx="5">
                  <c:v>82</c:v>
                </c:pt>
                <c:pt idx="6">
                  <c:v>90</c:v>
                </c:pt>
                <c:pt idx="7">
                  <c:v>100</c:v>
                </c:pt>
                <c:pt idx="8">
                  <c:v>90</c:v>
                </c:pt>
                <c:pt idx="9">
                  <c:v>107</c:v>
                </c:pt>
                <c:pt idx="10">
                  <c:v>105</c:v>
                </c:pt>
                <c:pt idx="11">
                  <c:v>146</c:v>
                </c:pt>
                <c:pt idx="12">
                  <c:v>148</c:v>
                </c:pt>
                <c:pt idx="13">
                  <c:v>201</c:v>
                </c:pt>
                <c:pt idx="14">
                  <c:v>245</c:v>
                </c:pt>
                <c:pt idx="15">
                  <c:v>249</c:v>
                </c:pt>
                <c:pt idx="16">
                  <c:v>247</c:v>
                </c:pt>
                <c:pt idx="17">
                  <c:v>216</c:v>
                </c:pt>
                <c:pt idx="18">
                  <c:v>219</c:v>
                </c:pt>
                <c:pt idx="19">
                  <c:v>178</c:v>
                </c:pt>
                <c:pt idx="20">
                  <c:v>158</c:v>
                </c:pt>
                <c:pt idx="21">
                  <c:v>130</c:v>
                </c:pt>
                <c:pt idx="22">
                  <c:v>114</c:v>
                </c:pt>
                <c:pt idx="23">
                  <c:v>89</c:v>
                </c:pt>
                <c:pt idx="24">
                  <c:v>62</c:v>
                </c:pt>
                <c:pt idx="25">
                  <c:v>73</c:v>
                </c:pt>
                <c:pt idx="26">
                  <c:v>88</c:v>
                </c:pt>
                <c:pt idx="27">
                  <c:v>87</c:v>
                </c:pt>
                <c:pt idx="28">
                  <c:v>80</c:v>
                </c:pt>
                <c:pt idx="29">
                  <c:v>74</c:v>
                </c:pt>
                <c:pt idx="30">
                  <c:v>67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'980022'!$B$19:$B$50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'980022'!$F$19:$F$50</c:f>
              <c:numCache>
                <c:formatCode>0</c:formatCode>
                <c:ptCount val="32"/>
                <c:pt idx="0">
                  <c:v>24.144886228799244</c:v>
                </c:pt>
                <c:pt idx="1">
                  <c:v>27.960621134350895</c:v>
                </c:pt>
                <c:pt idx="2">
                  <c:v>33.340145151151106</c:v>
                </c:pt>
                <c:pt idx="3">
                  <c:v>40.165618718144337</c:v>
                </c:pt>
                <c:pt idx="4">
                  <c:v>48.77204819659967</c:v>
                </c:pt>
                <c:pt idx="5">
                  <c:v>58.689537208806719</c:v>
                </c:pt>
                <c:pt idx="6">
                  <c:v>71.197703390840857</c:v>
                </c:pt>
                <c:pt idx="7">
                  <c:v>86.003819692884591</c:v>
                </c:pt>
                <c:pt idx="8">
                  <c:v>102.49039505536416</c:v>
                </c:pt>
                <c:pt idx="9">
                  <c:v>119.97156391756005</c:v>
                </c:pt>
                <c:pt idx="10">
                  <c:v>137.08695682516336</c:v>
                </c:pt>
                <c:pt idx="11">
                  <c:v>154.5400361529405</c:v>
                </c:pt>
                <c:pt idx="12">
                  <c:v>170.44176903051408</c:v>
                </c:pt>
                <c:pt idx="13">
                  <c:v>183.33548648829873</c:v>
                </c:pt>
                <c:pt idx="14">
                  <c:v>193.87325458530026</c:v>
                </c:pt>
                <c:pt idx="15">
                  <c:v>200.43389347313419</c:v>
                </c:pt>
                <c:pt idx="16">
                  <c:v>202.42523475964219</c:v>
                </c:pt>
                <c:pt idx="17">
                  <c:v>199.74112380942032</c:v>
                </c:pt>
                <c:pt idx="18">
                  <c:v>193.32417325523485</c:v>
                </c:pt>
                <c:pt idx="19">
                  <c:v>182.77434841216453</c:v>
                </c:pt>
                <c:pt idx="20">
                  <c:v>168.83535186878063</c:v>
                </c:pt>
                <c:pt idx="21">
                  <c:v>152.73700668094651</c:v>
                </c:pt>
                <c:pt idx="22">
                  <c:v>134.57027045187604</c:v>
                </c:pt>
                <c:pt idx="23">
                  <c:v>116.53887066822777</c:v>
                </c:pt>
                <c:pt idx="24">
                  <c:v>100.39654243437597</c:v>
                </c:pt>
                <c:pt idx="25">
                  <c:v>85.569824750848056</c:v>
                </c:pt>
                <c:pt idx="26">
                  <c:v>71.053638694046711</c:v>
                </c:pt>
                <c:pt idx="27">
                  <c:v>57.858541419782114</c:v>
                </c:pt>
                <c:pt idx="28">
                  <c:v>48.161260596168191</c:v>
                </c:pt>
                <c:pt idx="29">
                  <c:v>39.205048390103599</c:v>
                </c:pt>
                <c:pt idx="30">
                  <c:v>32.591264744925951</c:v>
                </c:pt>
                <c:pt idx="31">
                  <c:v>27.672434297937709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54691200"/>
        <c:axId val="254763008"/>
      </c:scatterChart>
      <c:valAx>
        <c:axId val="254691200"/>
        <c:scaling>
          <c:orientation val="minMax"/>
        </c:scaling>
        <c:axPos val="b"/>
        <c:numFmt formatCode="General" sourceLinked="1"/>
        <c:tickLblPos val="nextTo"/>
        <c:crossAx val="254763008"/>
        <c:crosses val="autoZero"/>
        <c:crossBetween val="midCat"/>
      </c:valAx>
      <c:valAx>
        <c:axId val="254763008"/>
        <c:scaling>
          <c:orientation val="minMax"/>
        </c:scaling>
        <c:axPos val="l"/>
        <c:majorGridlines/>
        <c:numFmt formatCode="General" sourceLinked="1"/>
        <c:tickLblPos val="nextTo"/>
        <c:crossAx val="254691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'980022'!$B$469:$B$500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'980022'!$E$469:$E$500</c:f>
              <c:numCache>
                <c:formatCode>General</c:formatCode>
                <c:ptCount val="32"/>
                <c:pt idx="0">
                  <c:v>65</c:v>
                </c:pt>
                <c:pt idx="1">
                  <c:v>41</c:v>
                </c:pt>
                <c:pt idx="2">
                  <c:v>82</c:v>
                </c:pt>
                <c:pt idx="3">
                  <c:v>127</c:v>
                </c:pt>
                <c:pt idx="4">
                  <c:v>102</c:v>
                </c:pt>
                <c:pt idx="5">
                  <c:v>138</c:v>
                </c:pt>
                <c:pt idx="6">
                  <c:v>209</c:v>
                </c:pt>
                <c:pt idx="7">
                  <c:v>203</c:v>
                </c:pt>
                <c:pt idx="8">
                  <c:v>195</c:v>
                </c:pt>
                <c:pt idx="9">
                  <c:v>231</c:v>
                </c:pt>
                <c:pt idx="10">
                  <c:v>247</c:v>
                </c:pt>
                <c:pt idx="11">
                  <c:v>311</c:v>
                </c:pt>
                <c:pt idx="12">
                  <c:v>387</c:v>
                </c:pt>
                <c:pt idx="13">
                  <c:v>431</c:v>
                </c:pt>
                <c:pt idx="14">
                  <c:v>482</c:v>
                </c:pt>
                <c:pt idx="15">
                  <c:v>518</c:v>
                </c:pt>
                <c:pt idx="16">
                  <c:v>502</c:v>
                </c:pt>
                <c:pt idx="17">
                  <c:v>464</c:v>
                </c:pt>
                <c:pt idx="18">
                  <c:v>455</c:v>
                </c:pt>
                <c:pt idx="19">
                  <c:v>399</c:v>
                </c:pt>
                <c:pt idx="20">
                  <c:v>341</c:v>
                </c:pt>
                <c:pt idx="21">
                  <c:v>269</c:v>
                </c:pt>
                <c:pt idx="22">
                  <c:v>235</c:v>
                </c:pt>
                <c:pt idx="23">
                  <c:v>187</c:v>
                </c:pt>
                <c:pt idx="24">
                  <c:v>182</c:v>
                </c:pt>
                <c:pt idx="25">
                  <c:v>162</c:v>
                </c:pt>
                <c:pt idx="26">
                  <c:v>148</c:v>
                </c:pt>
                <c:pt idx="27">
                  <c:v>141</c:v>
                </c:pt>
                <c:pt idx="28">
                  <c:v>153</c:v>
                </c:pt>
                <c:pt idx="29">
                  <c:v>142</c:v>
                </c:pt>
                <c:pt idx="30">
                  <c:v>128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'980022'!$B$469:$B$500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'980022'!$F$469:$F$500</c:f>
              <c:numCache>
                <c:formatCode>0</c:formatCode>
                <c:ptCount val="32"/>
                <c:pt idx="0">
                  <c:v>89.091494563707997</c:v>
                </c:pt>
                <c:pt idx="1">
                  <c:v>91.378860794798925</c:v>
                </c:pt>
                <c:pt idx="2">
                  <c:v>95.419946873866735</c:v>
                </c:pt>
                <c:pt idx="3">
                  <c:v>101.7538575236223</c:v>
                </c:pt>
                <c:pt idx="4">
                  <c:v>111.43889125349094</c:v>
                </c:pt>
                <c:pt idx="5">
                  <c:v>124.69300199740195</c:v>
                </c:pt>
                <c:pt idx="6">
                  <c:v>144.27204710872488</c:v>
                </c:pt>
                <c:pt idx="7">
                  <c:v>171.15519396395715</c:v>
                </c:pt>
                <c:pt idx="8">
                  <c:v>205.3382421755758</c:v>
                </c:pt>
                <c:pt idx="9">
                  <c:v>245.97554079112592</c:v>
                </c:pt>
                <c:pt idx="10">
                  <c:v>289.68145677208605</c:v>
                </c:pt>
                <c:pt idx="11">
                  <c:v>337.75793196722998</c:v>
                </c:pt>
                <c:pt idx="12">
                  <c:v>384.13087902274316</c:v>
                </c:pt>
                <c:pt idx="13">
                  <c:v>422.97902826484676</c:v>
                </c:pt>
                <c:pt idx="14">
                  <c:v>454.75544002732266</c:v>
                </c:pt>
                <c:pt idx="15">
                  <c:v>473.18349195288789</c:v>
                </c:pt>
                <c:pt idx="16">
                  <c:v>475.68782582532697</c:v>
                </c:pt>
                <c:pt idx="17">
                  <c:v>462.14134090626578</c:v>
                </c:pt>
                <c:pt idx="18">
                  <c:v>436.90606520677164</c:v>
                </c:pt>
                <c:pt idx="19">
                  <c:v>399.43135548530222</c:v>
                </c:pt>
                <c:pt idx="20">
                  <c:v>354.11950425943741</c:v>
                </c:pt>
                <c:pt idx="21">
                  <c:v>306.4410650596584</c:v>
                </c:pt>
                <c:pt idx="22">
                  <c:v>258.03785953862547</c:v>
                </c:pt>
                <c:pt idx="23">
                  <c:v>215.45226289547296</c:v>
                </c:pt>
                <c:pt idx="24">
                  <c:v>181.93291442556938</c:v>
                </c:pt>
                <c:pt idx="25">
                  <c:v>155.05409615829058</c:v>
                </c:pt>
                <c:pt idx="26">
                  <c:v>132.49200104466712</c:v>
                </c:pt>
                <c:pt idx="27">
                  <c:v>115.36691506392877</c:v>
                </c:pt>
                <c:pt idx="28">
                  <c:v>104.96359282136238</c:v>
                </c:pt>
                <c:pt idx="29">
                  <c:v>97.119719989242256</c:v>
                </c:pt>
                <c:pt idx="30">
                  <c:v>92.504939654414756</c:v>
                </c:pt>
                <c:pt idx="31">
                  <c:v>89.782613864972731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45728"/>
        <c:axId val="202777728"/>
      </c:scatterChart>
      <c:valAx>
        <c:axId val="202745728"/>
        <c:scaling>
          <c:orientation val="minMax"/>
        </c:scaling>
        <c:axPos val="b"/>
        <c:numFmt formatCode="General" sourceLinked="1"/>
        <c:tickLblPos val="nextTo"/>
        <c:crossAx val="202777728"/>
        <c:crosses val="autoZero"/>
        <c:crossBetween val="midCat"/>
      </c:valAx>
      <c:valAx>
        <c:axId val="202777728"/>
        <c:scaling>
          <c:orientation val="minMax"/>
        </c:scaling>
        <c:axPos val="l"/>
        <c:majorGridlines/>
        <c:numFmt formatCode="General" sourceLinked="1"/>
        <c:tickLblPos val="nextTo"/>
        <c:crossAx val="202745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'980022'!$B$519:$B$550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'980022'!$E$519:$E$550</c:f>
              <c:numCache>
                <c:formatCode>General</c:formatCode>
                <c:ptCount val="32"/>
                <c:pt idx="0">
                  <c:v>73</c:v>
                </c:pt>
                <c:pt idx="1">
                  <c:v>52</c:v>
                </c:pt>
                <c:pt idx="2">
                  <c:v>90</c:v>
                </c:pt>
                <c:pt idx="3">
                  <c:v>135</c:v>
                </c:pt>
                <c:pt idx="4">
                  <c:v>142</c:v>
                </c:pt>
                <c:pt idx="5">
                  <c:v>171</c:v>
                </c:pt>
                <c:pt idx="6">
                  <c:v>179</c:v>
                </c:pt>
                <c:pt idx="7">
                  <c:v>191</c:v>
                </c:pt>
                <c:pt idx="8">
                  <c:v>216</c:v>
                </c:pt>
                <c:pt idx="9">
                  <c:v>260</c:v>
                </c:pt>
                <c:pt idx="10">
                  <c:v>264</c:v>
                </c:pt>
                <c:pt idx="11">
                  <c:v>325</c:v>
                </c:pt>
                <c:pt idx="12">
                  <c:v>354</c:v>
                </c:pt>
                <c:pt idx="13">
                  <c:v>430</c:v>
                </c:pt>
                <c:pt idx="14">
                  <c:v>500</c:v>
                </c:pt>
                <c:pt idx="15">
                  <c:v>497</c:v>
                </c:pt>
                <c:pt idx="16">
                  <c:v>521</c:v>
                </c:pt>
                <c:pt idx="17">
                  <c:v>517</c:v>
                </c:pt>
                <c:pt idx="18">
                  <c:v>465</c:v>
                </c:pt>
                <c:pt idx="19">
                  <c:v>434</c:v>
                </c:pt>
                <c:pt idx="20">
                  <c:v>346</c:v>
                </c:pt>
                <c:pt idx="21">
                  <c:v>288</c:v>
                </c:pt>
                <c:pt idx="22">
                  <c:v>234</c:v>
                </c:pt>
                <c:pt idx="23">
                  <c:v>176</c:v>
                </c:pt>
                <c:pt idx="24">
                  <c:v>179</c:v>
                </c:pt>
                <c:pt idx="25">
                  <c:v>182</c:v>
                </c:pt>
                <c:pt idx="26">
                  <c:v>173</c:v>
                </c:pt>
                <c:pt idx="27">
                  <c:v>177</c:v>
                </c:pt>
                <c:pt idx="28">
                  <c:v>174</c:v>
                </c:pt>
                <c:pt idx="29">
                  <c:v>141</c:v>
                </c:pt>
                <c:pt idx="30">
                  <c:v>153</c:v>
                </c:pt>
                <c:pt idx="31">
                  <c:v>175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'980022'!$B$519:$B$550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'980022'!$F$519:$F$550</c:f>
              <c:numCache>
                <c:formatCode>0</c:formatCode>
                <c:ptCount val="32"/>
                <c:pt idx="0">
                  <c:v>108.48232219925713</c:v>
                </c:pt>
                <c:pt idx="1">
                  <c:v>110.03504989109625</c:v>
                </c:pt>
                <c:pt idx="2">
                  <c:v>112.94918155352532</c:v>
                </c:pt>
                <c:pt idx="3">
                  <c:v>117.7831609770828</c:v>
                </c:pt>
                <c:pt idx="4">
                  <c:v>125.56896137903028</c:v>
                </c:pt>
                <c:pt idx="5">
                  <c:v>136.73141342714689</c:v>
                </c:pt>
                <c:pt idx="6">
                  <c:v>153.94757409807747</c:v>
                </c:pt>
                <c:pt idx="7">
                  <c:v>178.57118405276941</c:v>
                </c:pt>
                <c:pt idx="8">
                  <c:v>211.05977534718187</c:v>
                </c:pt>
                <c:pt idx="9">
                  <c:v>250.95626812002013</c:v>
                </c:pt>
                <c:pt idx="10">
                  <c:v>295.05879210232666</c:v>
                </c:pt>
                <c:pt idx="11">
                  <c:v>344.7158037390023</c:v>
                </c:pt>
                <c:pt idx="12">
                  <c:v>393.55552166048227</c:v>
                </c:pt>
                <c:pt idx="13">
                  <c:v>435.08036360034095</c:v>
                </c:pt>
                <c:pt idx="14">
                  <c:v>469.40911671761256</c:v>
                </c:pt>
                <c:pt idx="15">
                  <c:v>489.44329452797797</c:v>
                </c:pt>
                <c:pt idx="16">
                  <c:v>492.1435870984206</c:v>
                </c:pt>
                <c:pt idx="17">
                  <c:v>477.34099358736893</c:v>
                </c:pt>
                <c:pt idx="18">
                  <c:v>449.95000713174193</c:v>
                </c:pt>
                <c:pt idx="19">
                  <c:v>409.6731315623598</c:v>
                </c:pt>
                <c:pt idx="20">
                  <c:v>361.65760044494431</c:v>
                </c:pt>
                <c:pt idx="21">
                  <c:v>312.05381899422144</c:v>
                </c:pt>
                <c:pt idx="22">
                  <c:v>262.84227785410013</c:v>
                </c:pt>
                <c:pt idx="23">
                  <c:v>220.72647392063422</c:v>
                </c:pt>
                <c:pt idx="24">
                  <c:v>188.57066424341994</c:v>
                </c:pt>
                <c:pt idx="25">
                  <c:v>163.61397861686302</c:v>
                </c:pt>
                <c:pt idx="26">
                  <c:v>143.43482753999209</c:v>
                </c:pt>
                <c:pt idx="27">
                  <c:v>128.78151210220946</c:v>
                </c:pt>
                <c:pt idx="28">
                  <c:v>120.29046577558636</c:v>
                </c:pt>
                <c:pt idx="29">
                  <c:v>114.20266756037503</c:v>
                </c:pt>
                <c:pt idx="30">
                  <c:v>110.81894026703488</c:v>
                </c:pt>
                <c:pt idx="31">
                  <c:v>108.93553345536301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820608"/>
        <c:axId val="202832128"/>
      </c:scatterChart>
      <c:valAx>
        <c:axId val="202820608"/>
        <c:scaling>
          <c:orientation val="minMax"/>
        </c:scaling>
        <c:axPos val="b"/>
        <c:numFmt formatCode="General" sourceLinked="1"/>
        <c:tickLblPos val="nextTo"/>
        <c:crossAx val="202832128"/>
        <c:crosses val="autoZero"/>
        <c:crossBetween val="midCat"/>
      </c:valAx>
      <c:valAx>
        <c:axId val="202832128"/>
        <c:scaling>
          <c:orientation val="minMax"/>
        </c:scaling>
        <c:axPos val="l"/>
        <c:majorGridlines/>
        <c:numFmt formatCode="General" sourceLinked="1"/>
        <c:tickLblPos val="nextTo"/>
        <c:crossAx val="202820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'980022'!$B$569:$B$600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'980022'!$E$569:$E$600</c:f>
              <c:numCache>
                <c:formatCode>General</c:formatCode>
                <c:ptCount val="32"/>
                <c:pt idx="0">
                  <c:v>25</c:v>
                </c:pt>
                <c:pt idx="1">
                  <c:v>30</c:v>
                </c:pt>
                <c:pt idx="2">
                  <c:v>29</c:v>
                </c:pt>
                <c:pt idx="3">
                  <c:v>47</c:v>
                </c:pt>
                <c:pt idx="4">
                  <c:v>59</c:v>
                </c:pt>
                <c:pt idx="5">
                  <c:v>67</c:v>
                </c:pt>
                <c:pt idx="6">
                  <c:v>73</c:v>
                </c:pt>
                <c:pt idx="7">
                  <c:v>69</c:v>
                </c:pt>
                <c:pt idx="8">
                  <c:v>102</c:v>
                </c:pt>
                <c:pt idx="9">
                  <c:v>151</c:v>
                </c:pt>
                <c:pt idx="10">
                  <c:v>168</c:v>
                </c:pt>
                <c:pt idx="11">
                  <c:v>190</c:v>
                </c:pt>
                <c:pt idx="12">
                  <c:v>253</c:v>
                </c:pt>
                <c:pt idx="13">
                  <c:v>303</c:v>
                </c:pt>
                <c:pt idx="14">
                  <c:v>415</c:v>
                </c:pt>
                <c:pt idx="15">
                  <c:v>463</c:v>
                </c:pt>
                <c:pt idx="16">
                  <c:v>478</c:v>
                </c:pt>
                <c:pt idx="17">
                  <c:v>492</c:v>
                </c:pt>
                <c:pt idx="18">
                  <c:v>401</c:v>
                </c:pt>
                <c:pt idx="19">
                  <c:v>369</c:v>
                </c:pt>
                <c:pt idx="20">
                  <c:v>278</c:v>
                </c:pt>
                <c:pt idx="21">
                  <c:v>196</c:v>
                </c:pt>
                <c:pt idx="22">
                  <c:v>161</c:v>
                </c:pt>
                <c:pt idx="23">
                  <c:v>108</c:v>
                </c:pt>
                <c:pt idx="24">
                  <c:v>92</c:v>
                </c:pt>
                <c:pt idx="25">
                  <c:v>79</c:v>
                </c:pt>
                <c:pt idx="26">
                  <c:v>72</c:v>
                </c:pt>
                <c:pt idx="27">
                  <c:v>74</c:v>
                </c:pt>
                <c:pt idx="28">
                  <c:v>67</c:v>
                </c:pt>
                <c:pt idx="29">
                  <c:v>59</c:v>
                </c:pt>
                <c:pt idx="30">
                  <c:v>63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'980022'!$B$569:$B$600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'980022'!$F$569:$F$600</c:f>
              <c:numCache>
                <c:formatCode>0</c:formatCode>
                <c:ptCount val="32"/>
                <c:pt idx="0">
                  <c:v>47.068004789270674</c:v>
                </c:pt>
                <c:pt idx="1">
                  <c:v>47.167532797705455</c:v>
                </c:pt>
                <c:pt idx="2">
                  <c:v>47.444536753748793</c:v>
                </c:pt>
                <c:pt idx="3">
                  <c:v>48.110245694751143</c:v>
                </c:pt>
                <c:pt idx="4">
                  <c:v>49.620572191843209</c:v>
                </c:pt>
                <c:pt idx="5">
                  <c:v>52.569444099082205</c:v>
                </c:pt>
                <c:pt idx="6">
                  <c:v>58.649351647726924</c:v>
                </c:pt>
                <c:pt idx="7">
                  <c:v>70.130707463912032</c:v>
                </c:pt>
                <c:pt idx="8">
                  <c:v>89.693988091177133</c:v>
                </c:pt>
                <c:pt idx="9">
                  <c:v>119.92450384076275</c:v>
                </c:pt>
                <c:pt idx="10">
                  <c:v>160.76511059097868</c:v>
                </c:pt>
                <c:pt idx="11">
                  <c:v>215.77867788579252</c:v>
                </c:pt>
                <c:pt idx="12">
                  <c:v>279.40777077756917</c:v>
                </c:pt>
                <c:pt idx="13">
                  <c:v>341.78316397859521</c:v>
                </c:pt>
                <c:pt idx="14">
                  <c:v>401.08032600636159</c:v>
                </c:pt>
                <c:pt idx="15">
                  <c:v>442.99078792737896</c:v>
                </c:pt>
                <c:pt idx="16">
                  <c:v>458.55006220417414</c:v>
                </c:pt>
                <c:pt idx="17">
                  <c:v>444.72304612826565</c:v>
                </c:pt>
                <c:pt idx="18">
                  <c:v>408.55947159036577</c:v>
                </c:pt>
                <c:pt idx="19">
                  <c:v>352.32420303654976</c:v>
                </c:pt>
                <c:pt idx="20">
                  <c:v>286.34125618960167</c:v>
                </c:pt>
                <c:pt idx="21">
                  <c:v>222.10724992345487</c:v>
                </c:pt>
                <c:pt idx="22">
                  <c:v>164.17483415712874</c:v>
                </c:pt>
                <c:pt idx="23">
                  <c:v>120.53907487468912</c:v>
                </c:pt>
                <c:pt idx="24">
                  <c:v>91.842185446182839</c:v>
                </c:pt>
                <c:pt idx="25">
                  <c:v>72.976175863210187</c:v>
                </c:pt>
                <c:pt idx="26">
                  <c:v>60.418593538092793</c:v>
                </c:pt>
                <c:pt idx="27">
                  <c:v>53.205909728099371</c:v>
                </c:pt>
                <c:pt idx="28">
                  <c:v>49.967667522127144</c:v>
                </c:pt>
                <c:pt idx="29">
                  <c:v>48.201070740886422</c:v>
                </c:pt>
                <c:pt idx="30">
                  <c:v>47.483049788548115</c:v>
                </c:pt>
                <c:pt idx="31">
                  <c:v>47.193526514285601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985472"/>
        <c:axId val="202987008"/>
      </c:scatterChart>
      <c:valAx>
        <c:axId val="202985472"/>
        <c:scaling>
          <c:orientation val="minMax"/>
        </c:scaling>
        <c:axPos val="b"/>
        <c:numFmt formatCode="General" sourceLinked="1"/>
        <c:tickLblPos val="nextTo"/>
        <c:crossAx val="202987008"/>
        <c:crosses val="autoZero"/>
        <c:crossBetween val="midCat"/>
      </c:valAx>
      <c:valAx>
        <c:axId val="202987008"/>
        <c:scaling>
          <c:orientation val="minMax"/>
        </c:scaling>
        <c:axPos val="l"/>
        <c:majorGridlines/>
        <c:numFmt formatCode="General" sourceLinked="1"/>
        <c:tickLblPos val="nextTo"/>
        <c:crossAx val="202985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'980022'!$B$619:$B$650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'980022'!$E$619:$E$650</c:f>
              <c:numCache>
                <c:formatCode>General</c:formatCode>
                <c:ptCount val="32"/>
                <c:pt idx="0">
                  <c:v>14</c:v>
                </c:pt>
                <c:pt idx="1">
                  <c:v>15</c:v>
                </c:pt>
                <c:pt idx="2">
                  <c:v>30</c:v>
                </c:pt>
                <c:pt idx="3">
                  <c:v>32</c:v>
                </c:pt>
                <c:pt idx="4">
                  <c:v>43</c:v>
                </c:pt>
                <c:pt idx="5">
                  <c:v>58</c:v>
                </c:pt>
                <c:pt idx="6">
                  <c:v>59</c:v>
                </c:pt>
                <c:pt idx="7">
                  <c:v>57</c:v>
                </c:pt>
                <c:pt idx="8">
                  <c:v>52</c:v>
                </c:pt>
                <c:pt idx="9">
                  <c:v>63</c:v>
                </c:pt>
                <c:pt idx="10">
                  <c:v>79</c:v>
                </c:pt>
                <c:pt idx="11">
                  <c:v>100</c:v>
                </c:pt>
                <c:pt idx="12">
                  <c:v>145</c:v>
                </c:pt>
                <c:pt idx="13">
                  <c:v>226</c:v>
                </c:pt>
                <c:pt idx="14">
                  <c:v>293</c:v>
                </c:pt>
                <c:pt idx="15">
                  <c:v>376</c:v>
                </c:pt>
                <c:pt idx="16">
                  <c:v>459</c:v>
                </c:pt>
                <c:pt idx="17">
                  <c:v>408</c:v>
                </c:pt>
                <c:pt idx="18">
                  <c:v>301</c:v>
                </c:pt>
                <c:pt idx="19">
                  <c:v>211</c:v>
                </c:pt>
                <c:pt idx="20">
                  <c:v>126</c:v>
                </c:pt>
                <c:pt idx="21">
                  <c:v>88</c:v>
                </c:pt>
                <c:pt idx="22">
                  <c:v>69</c:v>
                </c:pt>
                <c:pt idx="23">
                  <c:v>74</c:v>
                </c:pt>
                <c:pt idx="24">
                  <c:v>72</c:v>
                </c:pt>
                <c:pt idx="25">
                  <c:v>57</c:v>
                </c:pt>
                <c:pt idx="26">
                  <c:v>48</c:v>
                </c:pt>
                <c:pt idx="27">
                  <c:v>40</c:v>
                </c:pt>
                <c:pt idx="28">
                  <c:v>54</c:v>
                </c:pt>
                <c:pt idx="29">
                  <c:v>55</c:v>
                </c:pt>
                <c:pt idx="30">
                  <c:v>45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'980022'!$B$619:$B$650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'980022'!$F$619:$F$650</c:f>
              <c:numCache>
                <c:formatCode>0</c:formatCode>
                <c:ptCount val="32"/>
                <c:pt idx="0">
                  <c:v>39.265258735673804</c:v>
                </c:pt>
                <c:pt idx="1">
                  <c:v>39.26527545442071</c:v>
                </c:pt>
                <c:pt idx="2">
                  <c:v>39.265427638627727</c:v>
                </c:pt>
                <c:pt idx="3">
                  <c:v>39.26652494326239</c:v>
                </c:pt>
                <c:pt idx="4">
                  <c:v>39.273373109554967</c:v>
                </c:pt>
                <c:pt idx="5">
                  <c:v>39.306289848498999</c:v>
                </c:pt>
                <c:pt idx="6">
                  <c:v>39.464768797880446</c:v>
                </c:pt>
                <c:pt idx="7">
                  <c:v>40.130162563908925</c:v>
                </c:pt>
                <c:pt idx="8">
                  <c:v>42.464204265774882</c:v>
                </c:pt>
                <c:pt idx="9">
                  <c:v>49.267014330973595</c:v>
                </c:pt>
                <c:pt idx="10">
                  <c:v>64.981023324268989</c:v>
                </c:pt>
                <c:pt idx="11">
                  <c:v>98.511455411257259</c:v>
                </c:pt>
                <c:pt idx="12">
                  <c:v>155.42981418556036</c:v>
                </c:pt>
                <c:pt idx="13">
                  <c:v>230.10054070724891</c:v>
                </c:pt>
                <c:pt idx="14">
                  <c:v>317.55813070741777</c:v>
                </c:pt>
                <c:pt idx="15">
                  <c:v>386.88631979758151</c:v>
                </c:pt>
                <c:pt idx="16">
                  <c:v>409.73154606437043</c:v>
                </c:pt>
                <c:pt idx="17">
                  <c:v>376.61532557526289</c:v>
                </c:pt>
                <c:pt idx="18">
                  <c:v>308.77037992293214</c:v>
                </c:pt>
                <c:pt idx="19">
                  <c:v>222.58111484336641</c:v>
                </c:pt>
                <c:pt idx="20">
                  <c:v>145.35725950698773</c:v>
                </c:pt>
                <c:pt idx="21">
                  <c:v>92.150511343368564</c:v>
                </c:pt>
                <c:pt idx="22">
                  <c:v>60.976058777440812</c:v>
                </c:pt>
                <c:pt idx="23">
                  <c:v>47.026149939755072</c:v>
                </c:pt>
                <c:pt idx="24">
                  <c:v>41.875416054889435</c:v>
                </c:pt>
                <c:pt idx="25">
                  <c:v>40.050903420366268</c:v>
                </c:pt>
                <c:pt idx="26">
                  <c:v>39.449383924131013</c:v>
                </c:pt>
                <c:pt idx="27">
                  <c:v>39.299132619443867</c:v>
                </c:pt>
                <c:pt idx="28">
                  <c:v>39.271956023638133</c:v>
                </c:pt>
                <c:pt idx="29">
                  <c:v>39.266168780925774</c:v>
                </c:pt>
                <c:pt idx="30">
                  <c:v>39.265376596186087</c:v>
                </c:pt>
                <c:pt idx="31">
                  <c:v>39.265271463791244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035776"/>
        <c:axId val="203064064"/>
      </c:scatterChart>
      <c:valAx>
        <c:axId val="203035776"/>
        <c:scaling>
          <c:orientation val="minMax"/>
        </c:scaling>
        <c:axPos val="b"/>
        <c:numFmt formatCode="General" sourceLinked="1"/>
        <c:tickLblPos val="nextTo"/>
        <c:crossAx val="203064064"/>
        <c:crosses val="autoZero"/>
        <c:crossBetween val="midCat"/>
      </c:valAx>
      <c:valAx>
        <c:axId val="203064064"/>
        <c:scaling>
          <c:orientation val="minMax"/>
        </c:scaling>
        <c:axPos val="l"/>
        <c:majorGridlines/>
        <c:numFmt formatCode="General" sourceLinked="1"/>
        <c:tickLblPos val="nextTo"/>
        <c:crossAx val="20303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'980022'!$B$669:$B$700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'980022'!$E$669:$E$700</c:f>
              <c:numCache>
                <c:formatCode>General</c:formatCode>
                <c:ptCount val="32"/>
                <c:pt idx="0">
                  <c:v>15</c:v>
                </c:pt>
                <c:pt idx="1">
                  <c:v>27</c:v>
                </c:pt>
                <c:pt idx="2">
                  <c:v>39</c:v>
                </c:pt>
                <c:pt idx="3">
                  <c:v>42</c:v>
                </c:pt>
                <c:pt idx="4">
                  <c:v>45</c:v>
                </c:pt>
                <c:pt idx="5">
                  <c:v>44</c:v>
                </c:pt>
                <c:pt idx="6">
                  <c:v>48</c:v>
                </c:pt>
                <c:pt idx="7">
                  <c:v>39</c:v>
                </c:pt>
                <c:pt idx="8">
                  <c:v>46</c:v>
                </c:pt>
                <c:pt idx="9">
                  <c:v>56</c:v>
                </c:pt>
                <c:pt idx="10">
                  <c:v>61</c:v>
                </c:pt>
                <c:pt idx="11">
                  <c:v>76</c:v>
                </c:pt>
                <c:pt idx="12">
                  <c:v>99</c:v>
                </c:pt>
                <c:pt idx="13">
                  <c:v>157</c:v>
                </c:pt>
                <c:pt idx="14">
                  <c:v>338</c:v>
                </c:pt>
                <c:pt idx="15">
                  <c:v>544</c:v>
                </c:pt>
                <c:pt idx="16">
                  <c:v>516</c:v>
                </c:pt>
                <c:pt idx="17">
                  <c:v>369</c:v>
                </c:pt>
                <c:pt idx="18">
                  <c:v>230</c:v>
                </c:pt>
                <c:pt idx="19">
                  <c:v>116</c:v>
                </c:pt>
                <c:pt idx="20">
                  <c:v>101</c:v>
                </c:pt>
                <c:pt idx="21">
                  <c:v>68</c:v>
                </c:pt>
                <c:pt idx="22">
                  <c:v>56</c:v>
                </c:pt>
                <c:pt idx="23">
                  <c:v>59</c:v>
                </c:pt>
                <c:pt idx="24">
                  <c:v>55</c:v>
                </c:pt>
                <c:pt idx="25">
                  <c:v>44</c:v>
                </c:pt>
                <c:pt idx="26">
                  <c:v>56</c:v>
                </c:pt>
                <c:pt idx="27">
                  <c:v>35</c:v>
                </c:pt>
                <c:pt idx="28">
                  <c:v>34</c:v>
                </c:pt>
                <c:pt idx="29">
                  <c:v>55</c:v>
                </c:pt>
                <c:pt idx="30">
                  <c:v>40</c:v>
                </c:pt>
                <c:pt idx="31">
                  <c:v>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'980022'!$B$669:$B$700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'980022'!$F$669:$F$700</c:f>
              <c:numCache>
                <c:formatCode>0</c:formatCode>
                <c:ptCount val="32"/>
                <c:pt idx="0">
                  <c:v>42.07534710268483</c:v>
                </c:pt>
                <c:pt idx="1">
                  <c:v>42.07534710268483</c:v>
                </c:pt>
                <c:pt idx="2">
                  <c:v>42.07534710268483</c:v>
                </c:pt>
                <c:pt idx="3">
                  <c:v>42.07534710268483</c:v>
                </c:pt>
                <c:pt idx="4">
                  <c:v>42.07534710268483</c:v>
                </c:pt>
                <c:pt idx="5">
                  <c:v>42.075350356569828</c:v>
                </c:pt>
                <c:pt idx="6">
                  <c:v>42.075438967516867</c:v>
                </c:pt>
                <c:pt idx="7">
                  <c:v>42.077365372062253</c:v>
                </c:pt>
                <c:pt idx="8">
                  <c:v>42.106784377698723</c:v>
                </c:pt>
                <c:pt idx="9">
                  <c:v>42.415906274054571</c:v>
                </c:pt>
                <c:pt idx="10">
                  <c:v>44.499647619943644</c:v>
                </c:pt>
                <c:pt idx="11">
                  <c:v>55.630888495970709</c:v>
                </c:pt>
                <c:pt idx="12">
                  <c:v>95.563340875436623</c:v>
                </c:pt>
                <c:pt idx="13">
                  <c:v>186.60300954247643</c:v>
                </c:pt>
                <c:pt idx="14">
                  <c:v>342.19452165878408</c:v>
                </c:pt>
                <c:pt idx="15">
                  <c:v>487.39897557135765</c:v>
                </c:pt>
                <c:pt idx="16">
                  <c:v>510.55814922749289</c:v>
                </c:pt>
                <c:pt idx="17">
                  <c:v>392.89471096196883</c:v>
                </c:pt>
                <c:pt idx="18">
                  <c:v>241.27443959785364</c:v>
                </c:pt>
                <c:pt idx="19">
                  <c:v>121.49193016676197</c:v>
                </c:pt>
                <c:pt idx="20">
                  <c:v>64.356774870380335</c:v>
                </c:pt>
                <c:pt idx="21">
                  <c:v>46.603111822533975</c:v>
                </c:pt>
                <c:pt idx="22">
                  <c:v>42.677329519815167</c:v>
                </c:pt>
                <c:pt idx="23">
                  <c:v>42.134787245658487</c:v>
                </c:pt>
                <c:pt idx="24">
                  <c:v>42.08052505887968</c:v>
                </c:pt>
                <c:pt idx="25">
                  <c:v>42.075702327634971</c:v>
                </c:pt>
                <c:pt idx="26">
                  <c:v>42.075361180754172</c:v>
                </c:pt>
                <c:pt idx="27">
                  <c:v>42.07534710268483</c:v>
                </c:pt>
                <c:pt idx="28">
                  <c:v>42.07534710268483</c:v>
                </c:pt>
                <c:pt idx="29">
                  <c:v>42.07534710268483</c:v>
                </c:pt>
                <c:pt idx="30">
                  <c:v>42.07534710268483</c:v>
                </c:pt>
                <c:pt idx="31">
                  <c:v>42.07534710268483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081984"/>
        <c:axId val="203087872"/>
      </c:scatterChart>
      <c:valAx>
        <c:axId val="203081984"/>
        <c:scaling>
          <c:orientation val="minMax"/>
        </c:scaling>
        <c:axPos val="b"/>
        <c:numFmt formatCode="General" sourceLinked="1"/>
        <c:tickLblPos val="nextTo"/>
        <c:crossAx val="203087872"/>
        <c:crosses val="autoZero"/>
        <c:crossBetween val="midCat"/>
      </c:valAx>
      <c:valAx>
        <c:axId val="203087872"/>
        <c:scaling>
          <c:orientation val="minMax"/>
        </c:scaling>
        <c:axPos val="l"/>
        <c:majorGridlines/>
        <c:numFmt formatCode="General" sourceLinked="1"/>
        <c:tickLblPos val="nextTo"/>
        <c:crossAx val="203081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'980022'!$B$719:$B$750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'980022'!$E$719:$E$750</c:f>
              <c:numCache>
                <c:formatCode>General</c:formatCode>
                <c:ptCount val="32"/>
                <c:pt idx="0">
                  <c:v>21</c:v>
                </c:pt>
                <c:pt idx="1">
                  <c:v>8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31</c:v>
                </c:pt>
                <c:pt idx="6">
                  <c:v>24</c:v>
                </c:pt>
                <c:pt idx="7">
                  <c:v>33</c:v>
                </c:pt>
                <c:pt idx="8">
                  <c:v>39</c:v>
                </c:pt>
                <c:pt idx="9">
                  <c:v>33</c:v>
                </c:pt>
                <c:pt idx="10">
                  <c:v>37</c:v>
                </c:pt>
                <c:pt idx="11">
                  <c:v>65</c:v>
                </c:pt>
                <c:pt idx="12">
                  <c:v>91</c:v>
                </c:pt>
                <c:pt idx="13">
                  <c:v>187</c:v>
                </c:pt>
                <c:pt idx="14">
                  <c:v>461</c:v>
                </c:pt>
                <c:pt idx="15">
                  <c:v>652</c:v>
                </c:pt>
                <c:pt idx="16">
                  <c:v>535</c:v>
                </c:pt>
                <c:pt idx="17">
                  <c:v>298</c:v>
                </c:pt>
                <c:pt idx="18">
                  <c:v>176</c:v>
                </c:pt>
                <c:pt idx="19">
                  <c:v>135</c:v>
                </c:pt>
                <c:pt idx="20">
                  <c:v>74</c:v>
                </c:pt>
                <c:pt idx="21">
                  <c:v>40</c:v>
                </c:pt>
                <c:pt idx="22">
                  <c:v>38</c:v>
                </c:pt>
                <c:pt idx="23">
                  <c:v>36</c:v>
                </c:pt>
                <c:pt idx="24">
                  <c:v>34</c:v>
                </c:pt>
                <c:pt idx="25">
                  <c:v>36</c:v>
                </c:pt>
                <c:pt idx="26">
                  <c:v>31</c:v>
                </c:pt>
                <c:pt idx="27">
                  <c:v>34</c:v>
                </c:pt>
                <c:pt idx="28">
                  <c:v>25</c:v>
                </c:pt>
                <c:pt idx="29">
                  <c:v>31</c:v>
                </c:pt>
                <c:pt idx="30">
                  <c:v>30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'980022'!$B$719:$B$750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'980022'!$F$719:$F$750</c:f>
              <c:numCache>
                <c:formatCode>0</c:formatCode>
                <c:ptCount val="32"/>
                <c:pt idx="0">
                  <c:v>27.199218670950078</c:v>
                </c:pt>
                <c:pt idx="1">
                  <c:v>27.199218670950078</c:v>
                </c:pt>
                <c:pt idx="2">
                  <c:v>27.199218670950078</c:v>
                </c:pt>
                <c:pt idx="3">
                  <c:v>27.199218670950078</c:v>
                </c:pt>
                <c:pt idx="4">
                  <c:v>27.199218670950078</c:v>
                </c:pt>
                <c:pt idx="5">
                  <c:v>27.199220618626573</c:v>
                </c:pt>
                <c:pt idx="6">
                  <c:v>27.19928709372979</c:v>
                </c:pt>
                <c:pt idx="7">
                  <c:v>27.201037447164136</c:v>
                </c:pt>
                <c:pt idx="8">
                  <c:v>27.232338836849543</c:v>
                </c:pt>
                <c:pt idx="9">
                  <c:v>27.604161463906912</c:v>
                </c:pt>
                <c:pt idx="10">
                  <c:v>30.335044762521363</c:v>
                </c:pt>
                <c:pt idx="11">
                  <c:v>45.725223809650757</c:v>
                </c:pt>
                <c:pt idx="12">
                  <c:v>101.87122999861971</c:v>
                </c:pt>
                <c:pt idx="13">
                  <c:v>226.87594416015193</c:v>
                </c:pt>
                <c:pt idx="14">
                  <c:v>424.07276680129843</c:v>
                </c:pt>
                <c:pt idx="15">
                  <c:v>571.71906738086932</c:v>
                </c:pt>
                <c:pt idx="16">
                  <c:v>539.01062675308083</c:v>
                </c:pt>
                <c:pt idx="17">
                  <c:v>358.55216731566861</c:v>
                </c:pt>
                <c:pt idx="18">
                  <c:v>186.88320977712559</c:v>
                </c:pt>
                <c:pt idx="19">
                  <c:v>78.989158961841937</c:v>
                </c:pt>
                <c:pt idx="20">
                  <c:v>38.589456785343202</c:v>
                </c:pt>
                <c:pt idx="21">
                  <c:v>28.957926835595291</c:v>
                </c:pt>
                <c:pt idx="22">
                  <c:v>27.368664079189923</c:v>
                </c:pt>
                <c:pt idx="23">
                  <c:v>27.211024431581649</c:v>
                </c:pt>
                <c:pt idx="24">
                  <c:v>27.19994190317253</c:v>
                </c:pt>
                <c:pt idx="25">
                  <c:v>27.199252810717621</c:v>
                </c:pt>
                <c:pt idx="26">
                  <c:v>27.199218670950078</c:v>
                </c:pt>
                <c:pt idx="27">
                  <c:v>27.199218670950078</c:v>
                </c:pt>
                <c:pt idx="28">
                  <c:v>27.199218670950078</c:v>
                </c:pt>
                <c:pt idx="29">
                  <c:v>27.199218670950078</c:v>
                </c:pt>
                <c:pt idx="30">
                  <c:v>27.199218670950078</c:v>
                </c:pt>
                <c:pt idx="31">
                  <c:v>27.199218670950078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112832"/>
        <c:axId val="203114368"/>
      </c:scatterChart>
      <c:valAx>
        <c:axId val="203112832"/>
        <c:scaling>
          <c:orientation val="minMax"/>
        </c:scaling>
        <c:axPos val="b"/>
        <c:numFmt formatCode="General" sourceLinked="1"/>
        <c:tickLblPos val="nextTo"/>
        <c:crossAx val="203114368"/>
        <c:crosses val="autoZero"/>
        <c:crossBetween val="midCat"/>
      </c:valAx>
      <c:valAx>
        <c:axId val="203114368"/>
        <c:scaling>
          <c:orientation val="minMax"/>
        </c:scaling>
        <c:axPos val="l"/>
        <c:majorGridlines/>
        <c:numFmt formatCode="General" sourceLinked="1"/>
        <c:tickLblPos val="nextTo"/>
        <c:crossAx val="203112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'980022'!$B$769:$B$800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'980022'!$E$769:$E$800</c:f>
              <c:numCache>
                <c:formatCode>General</c:formatCode>
                <c:ptCount val="32"/>
                <c:pt idx="0">
                  <c:v>7</c:v>
                </c:pt>
                <c:pt idx="1">
                  <c:v>8</c:v>
                </c:pt>
                <c:pt idx="2">
                  <c:v>23</c:v>
                </c:pt>
                <c:pt idx="3">
                  <c:v>31</c:v>
                </c:pt>
                <c:pt idx="4">
                  <c:v>27</c:v>
                </c:pt>
                <c:pt idx="5">
                  <c:v>24</c:v>
                </c:pt>
                <c:pt idx="6">
                  <c:v>28</c:v>
                </c:pt>
                <c:pt idx="7">
                  <c:v>37</c:v>
                </c:pt>
                <c:pt idx="8">
                  <c:v>39</c:v>
                </c:pt>
                <c:pt idx="9">
                  <c:v>30</c:v>
                </c:pt>
                <c:pt idx="10">
                  <c:v>48</c:v>
                </c:pt>
                <c:pt idx="11">
                  <c:v>55</c:v>
                </c:pt>
                <c:pt idx="12">
                  <c:v>85</c:v>
                </c:pt>
                <c:pt idx="13">
                  <c:v>184</c:v>
                </c:pt>
                <c:pt idx="14">
                  <c:v>453</c:v>
                </c:pt>
                <c:pt idx="15">
                  <c:v>689</c:v>
                </c:pt>
                <c:pt idx="16">
                  <c:v>465</c:v>
                </c:pt>
                <c:pt idx="17">
                  <c:v>311</c:v>
                </c:pt>
                <c:pt idx="18">
                  <c:v>182</c:v>
                </c:pt>
                <c:pt idx="19">
                  <c:v>145</c:v>
                </c:pt>
                <c:pt idx="20">
                  <c:v>67</c:v>
                </c:pt>
                <c:pt idx="21">
                  <c:v>46</c:v>
                </c:pt>
                <c:pt idx="22">
                  <c:v>39</c:v>
                </c:pt>
                <c:pt idx="23">
                  <c:v>48</c:v>
                </c:pt>
                <c:pt idx="24">
                  <c:v>40</c:v>
                </c:pt>
                <c:pt idx="25">
                  <c:v>20</c:v>
                </c:pt>
                <c:pt idx="26">
                  <c:v>34</c:v>
                </c:pt>
                <c:pt idx="27">
                  <c:v>35</c:v>
                </c:pt>
                <c:pt idx="28">
                  <c:v>31</c:v>
                </c:pt>
                <c:pt idx="29">
                  <c:v>30</c:v>
                </c:pt>
                <c:pt idx="30">
                  <c:v>34</c:v>
                </c:pt>
                <c:pt idx="31">
                  <c:v>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'980022'!$B$769:$B$800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'980022'!$F$769:$F$800</c:f>
              <c:numCache>
                <c:formatCode>0</c:formatCode>
                <c:ptCount val="32"/>
                <c:pt idx="0">
                  <c:v>25.570700564902705</c:v>
                </c:pt>
                <c:pt idx="1">
                  <c:v>25.570700564902705</c:v>
                </c:pt>
                <c:pt idx="2">
                  <c:v>25.570700564902705</c:v>
                </c:pt>
                <c:pt idx="3">
                  <c:v>25.570700564902705</c:v>
                </c:pt>
                <c:pt idx="4">
                  <c:v>25.570700564902705</c:v>
                </c:pt>
                <c:pt idx="5">
                  <c:v>25.570705457893911</c:v>
                </c:pt>
                <c:pt idx="6">
                  <c:v>25.57084322758222</c:v>
                </c:pt>
                <c:pt idx="7">
                  <c:v>25.573898035642234</c:v>
                </c:pt>
                <c:pt idx="8">
                  <c:v>25.620838936209577</c:v>
                </c:pt>
                <c:pt idx="9">
                  <c:v>26.11033133799187</c:v>
                </c:pt>
                <c:pt idx="10">
                  <c:v>29.341964960797004</c:v>
                </c:pt>
                <c:pt idx="11">
                  <c:v>45.99296022462493</c:v>
                </c:pt>
                <c:pt idx="12">
                  <c:v>102.63529695381133</c:v>
                </c:pt>
                <c:pt idx="13">
                  <c:v>222.83229195366752</c:v>
                </c:pt>
                <c:pt idx="14">
                  <c:v>407.38988552226056</c:v>
                </c:pt>
                <c:pt idx="15">
                  <c:v>546.40925090399253</c:v>
                </c:pt>
                <c:pt idx="16">
                  <c:v>522.63885237861564</c:v>
                </c:pt>
                <c:pt idx="17">
                  <c:v>359.12868821864669</c:v>
                </c:pt>
                <c:pt idx="18">
                  <c:v>194.7889887059583</c:v>
                </c:pt>
                <c:pt idx="19">
                  <c:v>84.673464412074324</c:v>
                </c:pt>
                <c:pt idx="20">
                  <c:v>39.877387077776163</c:v>
                </c:pt>
                <c:pt idx="21">
                  <c:v>28.050068779956977</c:v>
                </c:pt>
                <c:pt idx="22">
                  <c:v>25.846076854030279</c:v>
                </c:pt>
                <c:pt idx="23">
                  <c:v>25.593213615286398</c:v>
                </c:pt>
                <c:pt idx="24">
                  <c:v>25.572329003097373</c:v>
                </c:pt>
                <c:pt idx="25">
                  <c:v>25.570792633733767</c:v>
                </c:pt>
                <c:pt idx="26">
                  <c:v>25.570703486341863</c:v>
                </c:pt>
                <c:pt idx="27">
                  <c:v>25.570700564902705</c:v>
                </c:pt>
                <c:pt idx="28">
                  <c:v>25.570700564902705</c:v>
                </c:pt>
                <c:pt idx="29">
                  <c:v>25.570700564902705</c:v>
                </c:pt>
                <c:pt idx="30">
                  <c:v>25.570700564902705</c:v>
                </c:pt>
                <c:pt idx="31">
                  <c:v>25.570700564902705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94496"/>
        <c:axId val="202796416"/>
      </c:scatterChart>
      <c:valAx>
        <c:axId val="202794496"/>
        <c:scaling>
          <c:orientation val="minMax"/>
        </c:scaling>
        <c:axPos val="b"/>
        <c:numFmt formatCode="General" sourceLinked="1"/>
        <c:tickLblPos val="nextTo"/>
        <c:crossAx val="202796416"/>
        <c:crosses val="autoZero"/>
        <c:crossBetween val="midCat"/>
      </c:valAx>
      <c:valAx>
        <c:axId val="202796416"/>
        <c:scaling>
          <c:orientation val="minMax"/>
        </c:scaling>
        <c:axPos val="l"/>
        <c:majorGridlines/>
        <c:numFmt formatCode="General" sourceLinked="1"/>
        <c:tickLblPos val="nextTo"/>
        <c:crossAx val="202794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'980022'!$B$819:$B$850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'980022'!$E$819:$E$850</c:f>
              <c:numCache>
                <c:formatCode>General</c:formatCode>
                <c:ptCount val="32"/>
                <c:pt idx="0">
                  <c:v>19</c:v>
                </c:pt>
                <c:pt idx="1">
                  <c:v>26</c:v>
                </c:pt>
                <c:pt idx="2">
                  <c:v>31</c:v>
                </c:pt>
                <c:pt idx="3">
                  <c:v>40</c:v>
                </c:pt>
                <c:pt idx="4">
                  <c:v>48</c:v>
                </c:pt>
                <c:pt idx="5">
                  <c:v>54</c:v>
                </c:pt>
                <c:pt idx="6">
                  <c:v>49</c:v>
                </c:pt>
                <c:pt idx="7">
                  <c:v>52</c:v>
                </c:pt>
                <c:pt idx="8">
                  <c:v>55</c:v>
                </c:pt>
                <c:pt idx="9">
                  <c:v>53</c:v>
                </c:pt>
                <c:pt idx="10">
                  <c:v>74</c:v>
                </c:pt>
                <c:pt idx="11">
                  <c:v>62</c:v>
                </c:pt>
                <c:pt idx="12">
                  <c:v>118</c:v>
                </c:pt>
                <c:pt idx="13">
                  <c:v>152</c:v>
                </c:pt>
                <c:pt idx="14">
                  <c:v>349</c:v>
                </c:pt>
                <c:pt idx="15">
                  <c:v>460</c:v>
                </c:pt>
                <c:pt idx="16">
                  <c:v>551</c:v>
                </c:pt>
                <c:pt idx="17">
                  <c:v>395</c:v>
                </c:pt>
                <c:pt idx="18">
                  <c:v>227</c:v>
                </c:pt>
                <c:pt idx="19">
                  <c:v>151</c:v>
                </c:pt>
                <c:pt idx="20">
                  <c:v>107</c:v>
                </c:pt>
                <c:pt idx="21">
                  <c:v>60</c:v>
                </c:pt>
                <c:pt idx="22">
                  <c:v>62</c:v>
                </c:pt>
                <c:pt idx="23">
                  <c:v>62</c:v>
                </c:pt>
                <c:pt idx="24">
                  <c:v>49</c:v>
                </c:pt>
                <c:pt idx="25">
                  <c:v>58</c:v>
                </c:pt>
                <c:pt idx="26">
                  <c:v>50</c:v>
                </c:pt>
                <c:pt idx="27">
                  <c:v>43</c:v>
                </c:pt>
                <c:pt idx="28">
                  <c:v>41</c:v>
                </c:pt>
                <c:pt idx="29">
                  <c:v>56</c:v>
                </c:pt>
                <c:pt idx="30">
                  <c:v>37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'980022'!$B$819:$B$850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'980022'!$F$819:$F$850</c:f>
              <c:numCache>
                <c:formatCode>0</c:formatCode>
                <c:ptCount val="32"/>
                <c:pt idx="0">
                  <c:v>44.069114154958271</c:v>
                </c:pt>
                <c:pt idx="1">
                  <c:v>44.069114154958271</c:v>
                </c:pt>
                <c:pt idx="2">
                  <c:v>44.069114154958271</c:v>
                </c:pt>
                <c:pt idx="3">
                  <c:v>44.069114154958271</c:v>
                </c:pt>
                <c:pt idx="4">
                  <c:v>44.069114154958271</c:v>
                </c:pt>
                <c:pt idx="5">
                  <c:v>44.069129692536869</c:v>
                </c:pt>
                <c:pt idx="6">
                  <c:v>44.069434652532287</c:v>
                </c:pt>
                <c:pt idx="7">
                  <c:v>44.074397807420326</c:v>
                </c:pt>
                <c:pt idx="8">
                  <c:v>44.133099851703598</c:v>
                </c:pt>
                <c:pt idx="9">
                  <c:v>44.628434364373888</c:v>
                </c:pt>
                <c:pt idx="10">
                  <c:v>47.41954756811004</c:v>
                </c:pt>
                <c:pt idx="11">
                  <c:v>60.252923341582431</c:v>
                </c:pt>
                <c:pt idx="12">
                  <c:v>101.2385722078436</c:v>
                </c:pt>
                <c:pt idx="13">
                  <c:v>187.63614096240389</c:v>
                </c:pt>
                <c:pt idx="14">
                  <c:v>329.30891805625026</c:v>
                </c:pt>
                <c:pt idx="15">
                  <c:v>463.41731847475785</c:v>
                </c:pt>
                <c:pt idx="16">
                  <c:v>496.94438694908712</c:v>
                </c:pt>
                <c:pt idx="17">
                  <c:v>404.53228824975156</c:v>
                </c:pt>
                <c:pt idx="18">
                  <c:v>267.37068872990005</c:v>
                </c:pt>
                <c:pt idx="19">
                  <c:v>144.99552290448403</c:v>
                </c:pt>
                <c:pt idx="20">
                  <c:v>77.373192278132024</c:v>
                </c:pt>
                <c:pt idx="21">
                  <c:v>52.295863247472177</c:v>
                </c:pt>
                <c:pt idx="22">
                  <c:v>45.460048984910813</c:v>
                </c:pt>
                <c:pt idx="23">
                  <c:v>44.249064394049277</c:v>
                </c:pt>
                <c:pt idx="24">
                  <c:v>44.089869637608899</c:v>
                </c:pt>
                <c:pt idx="25">
                  <c:v>44.071045420153624</c:v>
                </c:pt>
                <c:pt idx="26">
                  <c:v>44.069224278574197</c:v>
                </c:pt>
                <c:pt idx="27">
                  <c:v>44.069118069424256</c:v>
                </c:pt>
                <c:pt idx="28">
                  <c:v>44.069114154958271</c:v>
                </c:pt>
                <c:pt idx="29">
                  <c:v>44.069114154958271</c:v>
                </c:pt>
                <c:pt idx="30">
                  <c:v>44.069114154958271</c:v>
                </c:pt>
                <c:pt idx="31">
                  <c:v>44.069114154958271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988544"/>
        <c:axId val="203090944"/>
      </c:scatterChart>
      <c:valAx>
        <c:axId val="202988544"/>
        <c:scaling>
          <c:orientation val="minMax"/>
        </c:scaling>
        <c:axPos val="b"/>
        <c:numFmt formatCode="General" sourceLinked="1"/>
        <c:tickLblPos val="nextTo"/>
        <c:crossAx val="203090944"/>
        <c:crosses val="autoZero"/>
        <c:crossBetween val="midCat"/>
      </c:valAx>
      <c:valAx>
        <c:axId val="203090944"/>
        <c:scaling>
          <c:orientation val="minMax"/>
        </c:scaling>
        <c:axPos val="l"/>
        <c:majorGridlines/>
        <c:numFmt formatCode="General" sourceLinked="1"/>
        <c:tickLblPos val="nextTo"/>
        <c:crossAx val="202988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'980022'!$B$869:$B$900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'980022'!$E$869:$E$900</c:f>
              <c:numCache>
                <c:formatCode>General</c:formatCode>
                <c:ptCount val="32"/>
                <c:pt idx="0">
                  <c:v>14</c:v>
                </c:pt>
                <c:pt idx="1">
                  <c:v>18</c:v>
                </c:pt>
                <c:pt idx="2">
                  <c:v>33</c:v>
                </c:pt>
                <c:pt idx="3">
                  <c:v>47</c:v>
                </c:pt>
                <c:pt idx="4">
                  <c:v>44</c:v>
                </c:pt>
                <c:pt idx="5">
                  <c:v>53</c:v>
                </c:pt>
                <c:pt idx="6">
                  <c:v>54</c:v>
                </c:pt>
                <c:pt idx="7">
                  <c:v>52</c:v>
                </c:pt>
                <c:pt idx="8">
                  <c:v>65</c:v>
                </c:pt>
                <c:pt idx="9">
                  <c:v>66</c:v>
                </c:pt>
                <c:pt idx="10">
                  <c:v>91</c:v>
                </c:pt>
                <c:pt idx="11">
                  <c:v>120</c:v>
                </c:pt>
                <c:pt idx="12">
                  <c:v>145</c:v>
                </c:pt>
                <c:pt idx="13">
                  <c:v>200</c:v>
                </c:pt>
                <c:pt idx="14">
                  <c:v>293</c:v>
                </c:pt>
                <c:pt idx="15">
                  <c:v>372</c:v>
                </c:pt>
                <c:pt idx="16">
                  <c:v>458</c:v>
                </c:pt>
                <c:pt idx="17">
                  <c:v>370</c:v>
                </c:pt>
                <c:pt idx="18">
                  <c:v>333</c:v>
                </c:pt>
                <c:pt idx="19">
                  <c:v>236</c:v>
                </c:pt>
                <c:pt idx="20">
                  <c:v>136</c:v>
                </c:pt>
                <c:pt idx="21">
                  <c:v>90</c:v>
                </c:pt>
                <c:pt idx="22">
                  <c:v>70</c:v>
                </c:pt>
                <c:pt idx="23">
                  <c:v>80</c:v>
                </c:pt>
                <c:pt idx="24">
                  <c:v>64</c:v>
                </c:pt>
                <c:pt idx="25">
                  <c:v>63</c:v>
                </c:pt>
                <c:pt idx="26">
                  <c:v>61</c:v>
                </c:pt>
                <c:pt idx="27">
                  <c:v>44</c:v>
                </c:pt>
                <c:pt idx="28">
                  <c:v>55</c:v>
                </c:pt>
                <c:pt idx="29">
                  <c:v>54</c:v>
                </c:pt>
                <c:pt idx="30">
                  <c:v>49</c:v>
                </c:pt>
                <c:pt idx="31">
                  <c:v>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'980022'!$B$869:$B$900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'980022'!$F$869:$F$900</c:f>
              <c:numCache>
                <c:formatCode>0</c:formatCode>
                <c:ptCount val="32"/>
                <c:pt idx="0">
                  <c:v>41.077409242120595</c:v>
                </c:pt>
                <c:pt idx="1">
                  <c:v>41.077462425637805</c:v>
                </c:pt>
                <c:pt idx="2">
                  <c:v>41.077870569457737</c:v>
                </c:pt>
                <c:pt idx="3">
                  <c:v>41.080386495962422</c:v>
                </c:pt>
                <c:pt idx="4">
                  <c:v>41.093984193002122</c:v>
                </c:pt>
                <c:pt idx="5">
                  <c:v>41.15155159560652</c:v>
                </c:pt>
                <c:pt idx="6">
                  <c:v>41.397515634029851</c:v>
                </c:pt>
                <c:pt idx="7">
                  <c:v>42.321538419592528</c:v>
                </c:pt>
                <c:pt idx="8">
                  <c:v>45.256853686872141</c:v>
                </c:pt>
                <c:pt idx="9">
                  <c:v>53.109408289652826</c:v>
                </c:pt>
                <c:pt idx="10">
                  <c:v>70.008492621169069</c:v>
                </c:pt>
                <c:pt idx="11">
                  <c:v>104.00459883469324</c:v>
                </c:pt>
                <c:pt idx="12">
                  <c:v>159.09897610876939</c:v>
                </c:pt>
                <c:pt idx="13">
                  <c:v>229.14088432101121</c:v>
                </c:pt>
                <c:pt idx="14">
                  <c:v>309.87841164818133</c:v>
                </c:pt>
                <c:pt idx="15">
                  <c:v>374.40169447652482</c:v>
                </c:pt>
                <c:pt idx="16">
                  <c:v>398.34272267984426</c:v>
                </c:pt>
                <c:pt idx="17">
                  <c:v>372.48253735926323</c:v>
                </c:pt>
                <c:pt idx="18">
                  <c:v>313.45428492226034</c:v>
                </c:pt>
                <c:pt idx="19">
                  <c:v>234.33505171030066</c:v>
                </c:pt>
                <c:pt idx="20">
                  <c:v>159.32196445426567</c:v>
                </c:pt>
                <c:pt idx="21">
                  <c:v>104.15351456023791</c:v>
                </c:pt>
                <c:pt idx="22">
                  <c:v>69.244955868207967</c:v>
                </c:pt>
                <c:pt idx="23">
                  <c:v>52.152024276042511</c:v>
                </c:pt>
                <c:pt idx="24">
                  <c:v>45.191069663195755</c:v>
                </c:pt>
                <c:pt idx="25">
                  <c:v>42.457152665624804</c:v>
                </c:pt>
                <c:pt idx="26">
                  <c:v>41.445507522573379</c:v>
                </c:pt>
                <c:pt idx="27">
                  <c:v>41.15608501935391</c:v>
                </c:pt>
                <c:pt idx="28">
                  <c:v>41.095347888095297</c:v>
                </c:pt>
                <c:pt idx="29">
                  <c:v>41.080310722320839</c:v>
                </c:pt>
                <c:pt idx="30">
                  <c:v>41.077857768374678</c:v>
                </c:pt>
                <c:pt idx="31">
                  <c:v>41.077468749023602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182464"/>
        <c:axId val="203185536"/>
      </c:scatterChart>
      <c:valAx>
        <c:axId val="203182464"/>
        <c:scaling>
          <c:orientation val="minMax"/>
        </c:scaling>
        <c:axPos val="b"/>
        <c:numFmt formatCode="General" sourceLinked="1"/>
        <c:tickLblPos val="nextTo"/>
        <c:crossAx val="203185536"/>
        <c:crosses val="autoZero"/>
        <c:crossBetween val="midCat"/>
      </c:valAx>
      <c:valAx>
        <c:axId val="203185536"/>
        <c:scaling>
          <c:orientation val="minMax"/>
        </c:scaling>
        <c:axPos val="l"/>
        <c:majorGridlines/>
        <c:numFmt formatCode="General" sourceLinked="1"/>
        <c:tickLblPos val="nextTo"/>
        <c:crossAx val="203182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'980022'!$B$919:$B$950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'980022'!$E$919:$E$950</c:f>
              <c:numCache>
                <c:formatCode>General</c:formatCode>
                <c:ptCount val="32"/>
                <c:pt idx="0">
                  <c:v>24</c:v>
                </c:pt>
                <c:pt idx="1">
                  <c:v>20</c:v>
                </c:pt>
                <c:pt idx="2">
                  <c:v>33</c:v>
                </c:pt>
                <c:pt idx="3">
                  <c:v>50</c:v>
                </c:pt>
                <c:pt idx="4">
                  <c:v>50</c:v>
                </c:pt>
                <c:pt idx="5">
                  <c:v>58</c:v>
                </c:pt>
                <c:pt idx="6">
                  <c:v>70</c:v>
                </c:pt>
                <c:pt idx="7">
                  <c:v>84</c:v>
                </c:pt>
                <c:pt idx="8">
                  <c:v>92</c:v>
                </c:pt>
                <c:pt idx="9">
                  <c:v>144</c:v>
                </c:pt>
                <c:pt idx="10">
                  <c:v>183</c:v>
                </c:pt>
                <c:pt idx="11">
                  <c:v>203</c:v>
                </c:pt>
                <c:pt idx="12">
                  <c:v>273</c:v>
                </c:pt>
                <c:pt idx="13">
                  <c:v>332</c:v>
                </c:pt>
                <c:pt idx="14">
                  <c:v>411</c:v>
                </c:pt>
                <c:pt idx="15">
                  <c:v>467</c:v>
                </c:pt>
                <c:pt idx="16">
                  <c:v>495</c:v>
                </c:pt>
                <c:pt idx="17">
                  <c:v>453</c:v>
                </c:pt>
                <c:pt idx="18">
                  <c:v>465</c:v>
                </c:pt>
                <c:pt idx="19">
                  <c:v>352</c:v>
                </c:pt>
                <c:pt idx="20">
                  <c:v>248</c:v>
                </c:pt>
                <c:pt idx="21">
                  <c:v>213</c:v>
                </c:pt>
                <c:pt idx="22">
                  <c:v>134</c:v>
                </c:pt>
                <c:pt idx="23">
                  <c:v>101</c:v>
                </c:pt>
                <c:pt idx="24">
                  <c:v>75</c:v>
                </c:pt>
                <c:pt idx="25">
                  <c:v>77</c:v>
                </c:pt>
                <c:pt idx="26">
                  <c:v>75</c:v>
                </c:pt>
                <c:pt idx="27">
                  <c:v>61</c:v>
                </c:pt>
                <c:pt idx="28">
                  <c:v>77</c:v>
                </c:pt>
                <c:pt idx="29">
                  <c:v>53</c:v>
                </c:pt>
                <c:pt idx="30">
                  <c:v>76</c:v>
                </c:pt>
                <c:pt idx="31">
                  <c:v>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'980022'!$B$919:$B$950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'980022'!$F$919:$F$950</c:f>
              <c:numCache>
                <c:formatCode>0</c:formatCode>
                <c:ptCount val="32"/>
                <c:pt idx="0">
                  <c:v>43.987340557606473</c:v>
                </c:pt>
                <c:pt idx="1">
                  <c:v>44.098122458016036</c:v>
                </c:pt>
                <c:pt idx="2">
                  <c:v>44.407328250756002</c:v>
                </c:pt>
                <c:pt idx="3">
                  <c:v>45.151596495794436</c:v>
                </c:pt>
                <c:pt idx="4">
                  <c:v>46.840586414170112</c:v>
                </c:pt>
                <c:pt idx="5">
                  <c:v>50.134942560040258</c:v>
                </c:pt>
                <c:pt idx="6">
                  <c:v>56.910987478826378</c:v>
                </c:pt>
                <c:pt idx="7">
                  <c:v>69.655989881645155</c:v>
                </c:pt>
                <c:pt idx="8">
                  <c:v>91.248579243811164</c:v>
                </c:pt>
                <c:pt idx="9">
                  <c:v>124.36315728274289</c:v>
                </c:pt>
                <c:pt idx="10">
                  <c:v>168.67861591785413</c:v>
                </c:pt>
                <c:pt idx="11">
                  <c:v>227.65282224641763</c:v>
                </c:pt>
                <c:pt idx="12">
                  <c:v>294.78032766219383</c:v>
                </c:pt>
                <c:pt idx="13">
                  <c:v>359.21074716983924</c:v>
                </c:pt>
                <c:pt idx="14">
                  <c:v>418.52061974997883</c:v>
                </c:pt>
                <c:pt idx="15">
                  <c:v>457.76205251299484</c:v>
                </c:pt>
                <c:pt idx="16">
                  <c:v>468.26481637389713</c:v>
                </c:pt>
                <c:pt idx="17">
                  <c:v>448.07224003932606</c:v>
                </c:pt>
                <c:pt idx="18">
                  <c:v>406.03030414958113</c:v>
                </c:pt>
                <c:pt idx="19">
                  <c:v>344.67298889956118</c:v>
                </c:pt>
                <c:pt idx="20">
                  <c:v>275.44798034222032</c:v>
                </c:pt>
                <c:pt idx="21">
                  <c:v>210.098402184078</c:v>
                </c:pt>
                <c:pt idx="22">
                  <c:v>152.78042196913668</c:v>
                </c:pt>
                <c:pt idx="23">
                  <c:v>110.75503538064808</c:v>
                </c:pt>
                <c:pt idx="24">
                  <c:v>83.811509180824729</c:v>
                </c:pt>
                <c:pt idx="25">
                  <c:v>66.524308897117308</c:v>
                </c:pt>
                <c:pt idx="26">
                  <c:v>55.306503731974416</c:v>
                </c:pt>
                <c:pt idx="27">
                  <c:v>49.040689894870098</c:v>
                </c:pt>
                <c:pt idx="28">
                  <c:v>46.305862773015164</c:v>
                </c:pt>
                <c:pt idx="29">
                  <c:v>44.855324320707169</c:v>
                </c:pt>
                <c:pt idx="30">
                  <c:v>44.283593399917912</c:v>
                </c:pt>
                <c:pt idx="31">
                  <c:v>44.059906356276208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216000"/>
        <c:axId val="203217536"/>
      </c:scatterChart>
      <c:valAx>
        <c:axId val="203216000"/>
        <c:scaling>
          <c:orientation val="minMax"/>
        </c:scaling>
        <c:axPos val="b"/>
        <c:numFmt formatCode="General" sourceLinked="1"/>
        <c:tickLblPos val="nextTo"/>
        <c:crossAx val="203217536"/>
        <c:crosses val="autoZero"/>
        <c:crossBetween val="midCat"/>
      </c:valAx>
      <c:valAx>
        <c:axId val="203217536"/>
        <c:scaling>
          <c:orientation val="minMax"/>
        </c:scaling>
        <c:axPos val="l"/>
        <c:majorGridlines/>
        <c:numFmt formatCode="General" sourceLinked="1"/>
        <c:tickLblPos val="nextTo"/>
        <c:crossAx val="203216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'980022'!$B$69:$B$100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'980022'!$E$69:$E$100</c:f>
              <c:numCache>
                <c:formatCode>General</c:formatCode>
                <c:ptCount val="32"/>
                <c:pt idx="0">
                  <c:v>5</c:v>
                </c:pt>
                <c:pt idx="1">
                  <c:v>17</c:v>
                </c:pt>
                <c:pt idx="2">
                  <c:v>39</c:v>
                </c:pt>
                <c:pt idx="3">
                  <c:v>60</c:v>
                </c:pt>
                <c:pt idx="4">
                  <c:v>61</c:v>
                </c:pt>
                <c:pt idx="5">
                  <c:v>71</c:v>
                </c:pt>
                <c:pt idx="6">
                  <c:v>59</c:v>
                </c:pt>
                <c:pt idx="7">
                  <c:v>105</c:v>
                </c:pt>
                <c:pt idx="8">
                  <c:v>102</c:v>
                </c:pt>
                <c:pt idx="9">
                  <c:v>132</c:v>
                </c:pt>
                <c:pt idx="10">
                  <c:v>145</c:v>
                </c:pt>
                <c:pt idx="11">
                  <c:v>212</c:v>
                </c:pt>
                <c:pt idx="12">
                  <c:v>258</c:v>
                </c:pt>
                <c:pt idx="13">
                  <c:v>375</c:v>
                </c:pt>
                <c:pt idx="14">
                  <c:v>423</c:v>
                </c:pt>
                <c:pt idx="15">
                  <c:v>445</c:v>
                </c:pt>
                <c:pt idx="16">
                  <c:v>514</c:v>
                </c:pt>
                <c:pt idx="17">
                  <c:v>461</c:v>
                </c:pt>
                <c:pt idx="18">
                  <c:v>416</c:v>
                </c:pt>
                <c:pt idx="19">
                  <c:v>338</c:v>
                </c:pt>
                <c:pt idx="20">
                  <c:v>274</c:v>
                </c:pt>
                <c:pt idx="21">
                  <c:v>213</c:v>
                </c:pt>
                <c:pt idx="22">
                  <c:v>139</c:v>
                </c:pt>
                <c:pt idx="23">
                  <c:v>101</c:v>
                </c:pt>
                <c:pt idx="24">
                  <c:v>89</c:v>
                </c:pt>
                <c:pt idx="25">
                  <c:v>72</c:v>
                </c:pt>
                <c:pt idx="26">
                  <c:v>81</c:v>
                </c:pt>
                <c:pt idx="27">
                  <c:v>62</c:v>
                </c:pt>
                <c:pt idx="28">
                  <c:v>60</c:v>
                </c:pt>
                <c:pt idx="29">
                  <c:v>68</c:v>
                </c:pt>
                <c:pt idx="30">
                  <c:v>79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'980022'!$B$69:$B$100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'980022'!$F$69:$F$100</c:f>
              <c:numCache>
                <c:formatCode>0</c:formatCode>
                <c:ptCount val="32"/>
                <c:pt idx="0">
                  <c:v>27.280809184108886</c:v>
                </c:pt>
                <c:pt idx="1">
                  <c:v>27.717850303552353</c:v>
                </c:pt>
                <c:pt idx="2">
                  <c:v>28.712935481754641</c:v>
                </c:pt>
                <c:pt idx="3">
                  <c:v>30.693203411336853</c:v>
                </c:pt>
                <c:pt idx="4">
                  <c:v>34.466945284425726</c:v>
                </c:pt>
                <c:pt idx="5">
                  <c:v>40.764041056663416</c:v>
                </c:pt>
                <c:pt idx="6">
                  <c:v>51.96348620622809</c:v>
                </c:pt>
                <c:pt idx="7">
                  <c:v>70.325262486243702</c:v>
                </c:pt>
                <c:pt idx="8">
                  <c:v>97.800526036963348</c:v>
                </c:pt>
                <c:pt idx="9">
                  <c:v>135.58628418688858</c:v>
                </c:pt>
                <c:pt idx="10">
                  <c:v>181.70867267115224</c:v>
                </c:pt>
                <c:pt idx="11">
                  <c:v>238.47138896543657</c:v>
                </c:pt>
                <c:pt idx="12">
                  <c:v>299.02237587415567</c:v>
                </c:pt>
                <c:pt idx="13">
                  <c:v>354.38601464266293</c:v>
                </c:pt>
                <c:pt idx="14">
                  <c:v>403.68671780991792</c:v>
                </c:pt>
                <c:pt idx="15">
                  <c:v>435.85669262909971</c:v>
                </c:pt>
                <c:pt idx="16">
                  <c:v>445.01485703198205</c:v>
                </c:pt>
                <c:pt idx="17">
                  <c:v>429.80445061779102</c:v>
                </c:pt>
                <c:pt idx="18">
                  <c:v>396.53050974535847</c:v>
                </c:pt>
                <c:pt idx="19">
                  <c:v>346.04477817167793</c:v>
                </c:pt>
                <c:pt idx="20">
                  <c:v>286.19010443356791</c:v>
                </c:pt>
                <c:pt idx="21">
                  <c:v>226.05402567709959</c:v>
                </c:pt>
                <c:pt idx="22">
                  <c:v>169.07726429355921</c:v>
                </c:pt>
                <c:pt idx="23">
                  <c:v>123.25813113880197</c:v>
                </c:pt>
                <c:pt idx="24">
                  <c:v>90.737957595756882</c:v>
                </c:pt>
                <c:pt idx="25">
                  <c:v>67.47103788015724</c:v>
                </c:pt>
                <c:pt idx="26">
                  <c:v>50.372996318915149</c:v>
                </c:pt>
                <c:pt idx="27">
                  <c:v>39.308961078567648</c:v>
                </c:pt>
                <c:pt idx="28">
                  <c:v>33.652445925118087</c:v>
                </c:pt>
                <c:pt idx="29">
                  <c:v>30.107406731523799</c:v>
                </c:pt>
                <c:pt idx="30">
                  <c:v>28.417882427348658</c:v>
                </c:pt>
                <c:pt idx="31">
                  <c:v>27.615273659626766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2549504"/>
        <c:axId val="52551040"/>
      </c:scatterChart>
      <c:valAx>
        <c:axId val="52549504"/>
        <c:scaling>
          <c:orientation val="minMax"/>
        </c:scaling>
        <c:axPos val="b"/>
        <c:numFmt formatCode="General" sourceLinked="1"/>
        <c:tickLblPos val="nextTo"/>
        <c:crossAx val="52551040"/>
        <c:crosses val="autoZero"/>
        <c:crossBetween val="midCat"/>
      </c:valAx>
      <c:valAx>
        <c:axId val="52551040"/>
        <c:scaling>
          <c:orientation val="minMax"/>
        </c:scaling>
        <c:axPos val="l"/>
        <c:majorGridlines/>
        <c:numFmt formatCode="General" sourceLinked="1"/>
        <c:tickLblPos val="nextTo"/>
        <c:crossAx val="52549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'980022'!$B$969:$B$1000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'980022'!$E$969:$E$1000</c:f>
              <c:numCache>
                <c:formatCode>General</c:formatCode>
                <c:ptCount val="32"/>
                <c:pt idx="0">
                  <c:v>45</c:v>
                </c:pt>
                <c:pt idx="1">
                  <c:v>51</c:v>
                </c:pt>
                <c:pt idx="2">
                  <c:v>87</c:v>
                </c:pt>
                <c:pt idx="3">
                  <c:v>123</c:v>
                </c:pt>
                <c:pt idx="4">
                  <c:v>124</c:v>
                </c:pt>
                <c:pt idx="5">
                  <c:v>143</c:v>
                </c:pt>
                <c:pt idx="6">
                  <c:v>167</c:v>
                </c:pt>
                <c:pt idx="7">
                  <c:v>219</c:v>
                </c:pt>
                <c:pt idx="8">
                  <c:v>228</c:v>
                </c:pt>
                <c:pt idx="9">
                  <c:v>250</c:v>
                </c:pt>
                <c:pt idx="10">
                  <c:v>273</c:v>
                </c:pt>
                <c:pt idx="11">
                  <c:v>308</c:v>
                </c:pt>
                <c:pt idx="12">
                  <c:v>391</c:v>
                </c:pt>
                <c:pt idx="13">
                  <c:v>400</c:v>
                </c:pt>
                <c:pt idx="14">
                  <c:v>491</c:v>
                </c:pt>
                <c:pt idx="15">
                  <c:v>556</c:v>
                </c:pt>
                <c:pt idx="16">
                  <c:v>481</c:v>
                </c:pt>
                <c:pt idx="17">
                  <c:v>452</c:v>
                </c:pt>
                <c:pt idx="18">
                  <c:v>460</c:v>
                </c:pt>
                <c:pt idx="19">
                  <c:v>360</c:v>
                </c:pt>
                <c:pt idx="20">
                  <c:v>349</c:v>
                </c:pt>
                <c:pt idx="21">
                  <c:v>285</c:v>
                </c:pt>
                <c:pt idx="22">
                  <c:v>217</c:v>
                </c:pt>
                <c:pt idx="23">
                  <c:v>190</c:v>
                </c:pt>
                <c:pt idx="24">
                  <c:v>165</c:v>
                </c:pt>
                <c:pt idx="25">
                  <c:v>187</c:v>
                </c:pt>
                <c:pt idx="26">
                  <c:v>182</c:v>
                </c:pt>
                <c:pt idx="27">
                  <c:v>169</c:v>
                </c:pt>
                <c:pt idx="28">
                  <c:v>146</c:v>
                </c:pt>
                <c:pt idx="29">
                  <c:v>145</c:v>
                </c:pt>
                <c:pt idx="30">
                  <c:v>127</c:v>
                </c:pt>
                <c:pt idx="31">
                  <c:v>150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'980022'!$B$969:$B$1000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'980022'!$F$969:$F$1000</c:f>
              <c:numCache>
                <c:formatCode>0</c:formatCode>
                <c:ptCount val="32"/>
                <c:pt idx="0">
                  <c:v>85.752457816807009</c:v>
                </c:pt>
                <c:pt idx="1">
                  <c:v>89.646453609724929</c:v>
                </c:pt>
                <c:pt idx="2">
                  <c:v>95.939793011373382</c:v>
                </c:pt>
                <c:pt idx="3">
                  <c:v>105.01018539421027</c:v>
                </c:pt>
                <c:pt idx="4">
                  <c:v>117.84952228889804</c:v>
                </c:pt>
                <c:pt idx="5">
                  <c:v>134.24147874930875</c:v>
                </c:pt>
                <c:pt idx="6">
                  <c:v>156.93858086045299</c:v>
                </c:pt>
                <c:pt idx="7">
                  <c:v>186.2374739337163</c:v>
                </c:pt>
                <c:pt idx="8">
                  <c:v>221.44547627929322</c:v>
                </c:pt>
                <c:pt idx="9">
                  <c:v>261.24446272293153</c:v>
                </c:pt>
                <c:pt idx="10">
                  <c:v>302.22255450111555</c:v>
                </c:pt>
                <c:pt idx="11">
                  <c:v>345.59869622681578</c:v>
                </c:pt>
                <c:pt idx="12">
                  <c:v>386.02586394224409</c:v>
                </c:pt>
                <c:pt idx="13">
                  <c:v>418.89823353451914</c:v>
                </c:pt>
                <c:pt idx="14">
                  <c:v>445.00708125979043</c:v>
                </c:pt>
                <c:pt idx="15">
                  <c:v>459.4845915380219</c:v>
                </c:pt>
                <c:pt idx="16">
                  <c:v>460.54093026980928</c:v>
                </c:pt>
                <c:pt idx="17">
                  <c:v>448.22639482856732</c:v>
                </c:pt>
                <c:pt idx="18">
                  <c:v>426.17190972447361</c:v>
                </c:pt>
                <c:pt idx="19">
                  <c:v>393.52371983093764</c:v>
                </c:pt>
                <c:pt idx="20">
                  <c:v>353.65134871605318</c:v>
                </c:pt>
                <c:pt idx="21">
                  <c:v>310.89154358541873</c:v>
                </c:pt>
                <c:pt idx="22">
                  <c:v>266.29185211434782</c:v>
                </c:pt>
                <c:pt idx="23">
                  <c:v>225.67828974122449</c:v>
                </c:pt>
                <c:pt idx="24">
                  <c:v>192.43649337502654</c:v>
                </c:pt>
                <c:pt idx="25">
                  <c:v>164.61479565646917</c:v>
                </c:pt>
                <c:pt idx="26">
                  <c:v>140.07103867879312</c:v>
                </c:pt>
                <c:pt idx="27">
                  <c:v>120.30254781087055</c:v>
                </c:pt>
                <c:pt idx="28">
                  <c:v>107.5033393596354</c:v>
                </c:pt>
                <c:pt idx="29">
                  <c:v>97.169290951131785</c:v>
                </c:pt>
                <c:pt idx="30">
                  <c:v>90.599507658592771</c:v>
                </c:pt>
                <c:pt idx="31">
                  <c:v>86.402970159903774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277056"/>
        <c:axId val="203278592"/>
      </c:scatterChart>
      <c:valAx>
        <c:axId val="203277056"/>
        <c:scaling>
          <c:orientation val="minMax"/>
        </c:scaling>
        <c:axPos val="b"/>
        <c:numFmt formatCode="General" sourceLinked="1"/>
        <c:tickLblPos val="nextTo"/>
        <c:crossAx val="203278592"/>
        <c:crosses val="autoZero"/>
        <c:crossBetween val="midCat"/>
      </c:valAx>
      <c:valAx>
        <c:axId val="203278592"/>
        <c:scaling>
          <c:orientation val="minMax"/>
        </c:scaling>
        <c:axPos val="l"/>
        <c:majorGridlines/>
        <c:numFmt formatCode="General" sourceLinked="1"/>
        <c:tickLblPos val="nextTo"/>
        <c:crossAx val="203277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'980022'!$B$119:$B$150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'980022'!$E$119:$E$150</c:f>
              <c:numCache>
                <c:formatCode>General</c:formatCode>
                <c:ptCount val="32"/>
                <c:pt idx="0">
                  <c:v>25</c:v>
                </c:pt>
                <c:pt idx="1">
                  <c:v>18</c:v>
                </c:pt>
                <c:pt idx="2">
                  <c:v>34</c:v>
                </c:pt>
                <c:pt idx="3">
                  <c:v>45</c:v>
                </c:pt>
                <c:pt idx="4">
                  <c:v>39</c:v>
                </c:pt>
                <c:pt idx="5">
                  <c:v>54</c:v>
                </c:pt>
                <c:pt idx="6">
                  <c:v>52</c:v>
                </c:pt>
                <c:pt idx="7">
                  <c:v>46</c:v>
                </c:pt>
                <c:pt idx="8">
                  <c:v>68</c:v>
                </c:pt>
                <c:pt idx="9">
                  <c:v>68</c:v>
                </c:pt>
                <c:pt idx="10">
                  <c:v>92</c:v>
                </c:pt>
                <c:pt idx="11">
                  <c:v>122</c:v>
                </c:pt>
                <c:pt idx="12">
                  <c:v>148</c:v>
                </c:pt>
                <c:pt idx="13">
                  <c:v>218</c:v>
                </c:pt>
                <c:pt idx="14">
                  <c:v>301</c:v>
                </c:pt>
                <c:pt idx="15">
                  <c:v>357</c:v>
                </c:pt>
                <c:pt idx="16">
                  <c:v>403</c:v>
                </c:pt>
                <c:pt idx="17">
                  <c:v>402</c:v>
                </c:pt>
                <c:pt idx="18">
                  <c:v>293</c:v>
                </c:pt>
                <c:pt idx="19">
                  <c:v>243</c:v>
                </c:pt>
                <c:pt idx="20">
                  <c:v>144</c:v>
                </c:pt>
                <c:pt idx="21">
                  <c:v>92</c:v>
                </c:pt>
                <c:pt idx="22">
                  <c:v>74</c:v>
                </c:pt>
                <c:pt idx="23">
                  <c:v>66</c:v>
                </c:pt>
                <c:pt idx="24">
                  <c:v>66</c:v>
                </c:pt>
                <c:pt idx="25">
                  <c:v>58</c:v>
                </c:pt>
                <c:pt idx="26">
                  <c:v>54</c:v>
                </c:pt>
                <c:pt idx="27">
                  <c:v>56</c:v>
                </c:pt>
                <c:pt idx="28">
                  <c:v>43</c:v>
                </c:pt>
                <c:pt idx="29">
                  <c:v>50</c:v>
                </c:pt>
                <c:pt idx="30">
                  <c:v>40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'980022'!$B$119:$B$150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'980022'!$F$119:$F$150</c:f>
              <c:numCache>
                <c:formatCode>0</c:formatCode>
                <c:ptCount val="32"/>
                <c:pt idx="0">
                  <c:v>41.620718031277079</c:v>
                </c:pt>
                <c:pt idx="1">
                  <c:v>41.620896474178089</c:v>
                </c:pt>
                <c:pt idx="2">
                  <c:v>41.622061360932712</c:v>
                </c:pt>
                <c:pt idx="3">
                  <c:v>41.628241397893866</c:v>
                </c:pt>
                <c:pt idx="4">
                  <c:v>41.65730540620563</c:v>
                </c:pt>
                <c:pt idx="5">
                  <c:v>41.765970177659042</c:v>
                </c:pt>
                <c:pt idx="6">
                  <c:v>42.178432324225348</c:v>
                </c:pt>
                <c:pt idx="7">
                  <c:v>43.563345247698365</c:v>
                </c:pt>
                <c:pt idx="8">
                  <c:v>47.533986570992354</c:v>
                </c:pt>
                <c:pt idx="9">
                  <c:v>57.22783423339655</c:v>
                </c:pt>
                <c:pt idx="10">
                  <c:v>76.50789804863922</c:v>
                </c:pt>
                <c:pt idx="11">
                  <c:v>112.6792612917847</c:v>
                </c:pt>
                <c:pt idx="12">
                  <c:v>167.83428100657366</c:v>
                </c:pt>
                <c:pt idx="13">
                  <c:v>234.51654232467394</c:v>
                </c:pt>
                <c:pt idx="14">
                  <c:v>308.12738347680494</c:v>
                </c:pt>
                <c:pt idx="15">
                  <c:v>364.49942677543879</c:v>
                </c:pt>
                <c:pt idx="16">
                  <c:v>383.47719688282677</c:v>
                </c:pt>
                <c:pt idx="17">
                  <c:v>358.33095861635326</c:v>
                </c:pt>
                <c:pt idx="18">
                  <c:v>304.12203512696118</c:v>
                </c:pt>
                <c:pt idx="19">
                  <c:v>231.46528750550115</c:v>
                </c:pt>
                <c:pt idx="20">
                  <c:v>161.33666450245892</c:v>
                </c:pt>
                <c:pt idx="21">
                  <c:v>108.12857920221451</c:v>
                </c:pt>
                <c:pt idx="22">
                  <c:v>72.960649041562377</c:v>
                </c:pt>
                <c:pt idx="23">
                  <c:v>54.751089278300853</c:v>
                </c:pt>
                <c:pt idx="24">
                  <c:v>46.843199582860777</c:v>
                </c:pt>
                <c:pt idx="25">
                  <c:v>43.511092845581246</c:v>
                </c:pt>
                <c:pt idx="26">
                  <c:v>42.174174572388949</c:v>
                </c:pt>
                <c:pt idx="27">
                  <c:v>41.752669741720489</c:v>
                </c:pt>
                <c:pt idx="28">
                  <c:v>41.654135016154648</c:v>
                </c:pt>
                <c:pt idx="29">
                  <c:v>41.626863729853113</c:v>
                </c:pt>
                <c:pt idx="30">
                  <c:v>41.621793587588606</c:v>
                </c:pt>
                <c:pt idx="31">
                  <c:v>41.620874030585135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54435712"/>
        <c:axId val="254437632"/>
      </c:scatterChart>
      <c:valAx>
        <c:axId val="254435712"/>
        <c:scaling>
          <c:orientation val="minMax"/>
        </c:scaling>
        <c:axPos val="b"/>
        <c:numFmt formatCode="General" sourceLinked="1"/>
        <c:tickLblPos val="nextTo"/>
        <c:crossAx val="254437632"/>
        <c:crosses val="autoZero"/>
        <c:crossBetween val="midCat"/>
      </c:valAx>
      <c:valAx>
        <c:axId val="254437632"/>
        <c:scaling>
          <c:orientation val="minMax"/>
        </c:scaling>
        <c:axPos val="l"/>
        <c:majorGridlines/>
        <c:numFmt formatCode="General" sourceLinked="1"/>
        <c:tickLblPos val="nextTo"/>
        <c:crossAx val="254435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'980022'!$B$169:$B$200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'980022'!$E$169:$E$200</c:f>
              <c:numCache>
                <c:formatCode>General</c:formatCode>
                <c:ptCount val="32"/>
                <c:pt idx="0">
                  <c:v>17</c:v>
                </c:pt>
                <c:pt idx="1">
                  <c:v>22</c:v>
                </c:pt>
                <c:pt idx="2">
                  <c:v>21</c:v>
                </c:pt>
                <c:pt idx="3">
                  <c:v>44</c:v>
                </c:pt>
                <c:pt idx="4">
                  <c:v>37</c:v>
                </c:pt>
                <c:pt idx="5">
                  <c:v>51</c:v>
                </c:pt>
                <c:pt idx="6">
                  <c:v>37</c:v>
                </c:pt>
                <c:pt idx="7">
                  <c:v>48</c:v>
                </c:pt>
                <c:pt idx="8">
                  <c:v>65</c:v>
                </c:pt>
                <c:pt idx="9">
                  <c:v>60</c:v>
                </c:pt>
                <c:pt idx="10">
                  <c:v>56</c:v>
                </c:pt>
                <c:pt idx="11">
                  <c:v>79</c:v>
                </c:pt>
                <c:pt idx="12">
                  <c:v>113</c:v>
                </c:pt>
                <c:pt idx="13">
                  <c:v>193</c:v>
                </c:pt>
                <c:pt idx="14">
                  <c:v>288</c:v>
                </c:pt>
                <c:pt idx="15">
                  <c:v>503</c:v>
                </c:pt>
                <c:pt idx="16">
                  <c:v>538</c:v>
                </c:pt>
                <c:pt idx="17">
                  <c:v>381</c:v>
                </c:pt>
                <c:pt idx="18">
                  <c:v>232</c:v>
                </c:pt>
                <c:pt idx="19">
                  <c:v>116</c:v>
                </c:pt>
                <c:pt idx="20">
                  <c:v>107</c:v>
                </c:pt>
                <c:pt idx="21">
                  <c:v>86</c:v>
                </c:pt>
                <c:pt idx="22">
                  <c:v>59</c:v>
                </c:pt>
                <c:pt idx="23">
                  <c:v>70</c:v>
                </c:pt>
                <c:pt idx="24">
                  <c:v>46</c:v>
                </c:pt>
                <c:pt idx="25">
                  <c:v>59</c:v>
                </c:pt>
                <c:pt idx="26">
                  <c:v>43</c:v>
                </c:pt>
                <c:pt idx="27">
                  <c:v>39</c:v>
                </c:pt>
                <c:pt idx="28">
                  <c:v>59</c:v>
                </c:pt>
                <c:pt idx="29">
                  <c:v>54</c:v>
                </c:pt>
                <c:pt idx="30">
                  <c:v>49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'980022'!$B$169:$B$200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'980022'!$F$169:$F$200</c:f>
              <c:numCache>
                <c:formatCode>0</c:formatCode>
                <c:ptCount val="32"/>
                <c:pt idx="0">
                  <c:v>42.24994237880496</c:v>
                </c:pt>
                <c:pt idx="1">
                  <c:v>42.24994237880496</c:v>
                </c:pt>
                <c:pt idx="2">
                  <c:v>42.24994237880496</c:v>
                </c:pt>
                <c:pt idx="3">
                  <c:v>42.24994237880496</c:v>
                </c:pt>
                <c:pt idx="4">
                  <c:v>42.24994383862537</c:v>
                </c:pt>
                <c:pt idx="5">
                  <c:v>42.249971990569044</c:v>
                </c:pt>
                <c:pt idx="6">
                  <c:v>42.250497857797626</c:v>
                </c:pt>
                <c:pt idx="7">
                  <c:v>42.258309143676101</c:v>
                </c:pt>
                <c:pt idx="8">
                  <c:v>42.343190637369752</c:v>
                </c:pt>
                <c:pt idx="9">
                  <c:v>43.00603876704821</c:v>
                </c:pt>
                <c:pt idx="10">
                  <c:v>46.493170125808895</c:v>
                </c:pt>
                <c:pt idx="11">
                  <c:v>61.529630751760656</c:v>
                </c:pt>
                <c:pt idx="12">
                  <c:v>106.80019659700902</c:v>
                </c:pt>
                <c:pt idx="13">
                  <c:v>197.3238517302253</c:v>
                </c:pt>
                <c:pt idx="14">
                  <c:v>338.18895185058386</c:v>
                </c:pt>
                <c:pt idx="15">
                  <c:v>463.03790851910509</c:v>
                </c:pt>
                <c:pt idx="16">
                  <c:v>484.95822492916125</c:v>
                </c:pt>
                <c:pt idx="17">
                  <c:v>388.07917933084082</c:v>
                </c:pt>
                <c:pt idx="18">
                  <c:v>254.15278363316807</c:v>
                </c:pt>
                <c:pt idx="19">
                  <c:v>137.54717367481751</c:v>
                </c:pt>
                <c:pt idx="20">
                  <c:v>73.759182179002508</c:v>
                </c:pt>
                <c:pt idx="21">
                  <c:v>50.103852004335771</c:v>
                </c:pt>
                <c:pt idx="22">
                  <c:v>43.600468439162377</c:v>
                </c:pt>
                <c:pt idx="23">
                  <c:v>42.428878085227353</c:v>
                </c:pt>
                <c:pt idx="24">
                  <c:v>42.271175773255145</c:v>
                </c:pt>
                <c:pt idx="25">
                  <c:v>42.251986227229125</c:v>
                </c:pt>
                <c:pt idx="26">
                  <c:v>42.250064108112355</c:v>
                </c:pt>
                <c:pt idx="27">
                  <c:v>42.249946943179239</c:v>
                </c:pt>
                <c:pt idx="28">
                  <c:v>42.24994237880496</c:v>
                </c:pt>
                <c:pt idx="29">
                  <c:v>42.24994237880496</c:v>
                </c:pt>
                <c:pt idx="30">
                  <c:v>42.24994237880496</c:v>
                </c:pt>
                <c:pt idx="31">
                  <c:v>42.24994237880496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665280"/>
        <c:axId val="175220992"/>
      </c:scatterChart>
      <c:valAx>
        <c:axId val="169665280"/>
        <c:scaling>
          <c:orientation val="minMax"/>
        </c:scaling>
        <c:axPos val="b"/>
        <c:numFmt formatCode="General" sourceLinked="1"/>
        <c:tickLblPos val="nextTo"/>
        <c:crossAx val="175220992"/>
        <c:crosses val="autoZero"/>
        <c:crossBetween val="midCat"/>
      </c:valAx>
      <c:valAx>
        <c:axId val="175220992"/>
        <c:scaling>
          <c:orientation val="minMax"/>
        </c:scaling>
        <c:axPos val="l"/>
        <c:majorGridlines/>
        <c:numFmt formatCode="General" sourceLinked="1"/>
        <c:tickLblPos val="nextTo"/>
        <c:crossAx val="169665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'980022'!$B$219:$B$250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'980022'!$E$219:$E$250</c:f>
              <c:numCache>
                <c:formatCode>General</c:formatCode>
                <c:ptCount val="32"/>
                <c:pt idx="0">
                  <c:v>5</c:v>
                </c:pt>
                <c:pt idx="1">
                  <c:v>13</c:v>
                </c:pt>
                <c:pt idx="2">
                  <c:v>11</c:v>
                </c:pt>
                <c:pt idx="3">
                  <c:v>9</c:v>
                </c:pt>
                <c:pt idx="4">
                  <c:v>26</c:v>
                </c:pt>
                <c:pt idx="5">
                  <c:v>23</c:v>
                </c:pt>
                <c:pt idx="6">
                  <c:v>31</c:v>
                </c:pt>
                <c:pt idx="7">
                  <c:v>33</c:v>
                </c:pt>
                <c:pt idx="8">
                  <c:v>40</c:v>
                </c:pt>
                <c:pt idx="9">
                  <c:v>39</c:v>
                </c:pt>
                <c:pt idx="10">
                  <c:v>43</c:v>
                </c:pt>
                <c:pt idx="11">
                  <c:v>53</c:v>
                </c:pt>
                <c:pt idx="12">
                  <c:v>79</c:v>
                </c:pt>
                <c:pt idx="13">
                  <c:v>197</c:v>
                </c:pt>
                <c:pt idx="14">
                  <c:v>465</c:v>
                </c:pt>
                <c:pt idx="15">
                  <c:v>672</c:v>
                </c:pt>
                <c:pt idx="16">
                  <c:v>521</c:v>
                </c:pt>
                <c:pt idx="17">
                  <c:v>325</c:v>
                </c:pt>
                <c:pt idx="18">
                  <c:v>204</c:v>
                </c:pt>
                <c:pt idx="19">
                  <c:v>105</c:v>
                </c:pt>
                <c:pt idx="20">
                  <c:v>59</c:v>
                </c:pt>
                <c:pt idx="21">
                  <c:v>45</c:v>
                </c:pt>
                <c:pt idx="22">
                  <c:v>49</c:v>
                </c:pt>
                <c:pt idx="23">
                  <c:v>33</c:v>
                </c:pt>
                <c:pt idx="24">
                  <c:v>35</c:v>
                </c:pt>
                <c:pt idx="25">
                  <c:v>33</c:v>
                </c:pt>
                <c:pt idx="26">
                  <c:v>26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'980022'!$B$219:$B$250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'980022'!$F$219:$F$250</c:f>
              <c:numCache>
                <c:formatCode>0</c:formatCode>
                <c:ptCount val="32"/>
                <c:pt idx="0">
                  <c:v>22.23496438665747</c:v>
                </c:pt>
                <c:pt idx="1">
                  <c:v>22.23496438665747</c:v>
                </c:pt>
                <c:pt idx="2">
                  <c:v>22.23496438665747</c:v>
                </c:pt>
                <c:pt idx="3">
                  <c:v>22.23496438665747</c:v>
                </c:pt>
                <c:pt idx="4">
                  <c:v>22.23496438665747</c:v>
                </c:pt>
                <c:pt idx="5">
                  <c:v>22.234967051886748</c:v>
                </c:pt>
                <c:pt idx="6">
                  <c:v>22.235051996094555</c:v>
                </c:pt>
                <c:pt idx="7">
                  <c:v>22.237158480264526</c:v>
                </c:pt>
                <c:pt idx="8">
                  <c:v>22.272939845958867</c:v>
                </c:pt>
                <c:pt idx="9">
                  <c:v>22.680301503839871</c:v>
                </c:pt>
                <c:pt idx="10">
                  <c:v>25.57554872162504</c:v>
                </c:pt>
                <c:pt idx="11">
                  <c:v>41.486317974471952</c:v>
                </c:pt>
                <c:pt idx="12">
                  <c:v>98.589537647589921</c:v>
                </c:pt>
                <c:pt idx="13">
                  <c:v>224.89322054592427</c:v>
                </c:pt>
                <c:pt idx="14">
                  <c:v>425.20082136833582</c:v>
                </c:pt>
                <c:pt idx="15">
                  <c:v>580.1950458934034</c:v>
                </c:pt>
                <c:pt idx="16">
                  <c:v>556.16165184470606</c:v>
                </c:pt>
                <c:pt idx="17">
                  <c:v>377.16070320568991</c:v>
                </c:pt>
                <c:pt idx="18">
                  <c:v>198.83896263441639</c:v>
                </c:pt>
                <c:pt idx="19">
                  <c:v>81.9793372177149</c:v>
                </c:pt>
                <c:pt idx="20">
                  <c:v>36.068460468384984</c:v>
                </c:pt>
                <c:pt idx="21">
                  <c:v>24.501909543793545</c:v>
                </c:pt>
                <c:pt idx="22">
                  <c:v>22.469486120829703</c:v>
                </c:pt>
                <c:pt idx="23">
                  <c:v>22.252634216574084</c:v>
                </c:pt>
                <c:pt idx="24">
                  <c:v>22.236136964300673</c:v>
                </c:pt>
                <c:pt idx="25">
                  <c:v>22.235024691376591</c:v>
                </c:pt>
                <c:pt idx="26">
                  <c:v>22.234966093680693</c:v>
                </c:pt>
                <c:pt idx="27">
                  <c:v>22.23496438665747</c:v>
                </c:pt>
                <c:pt idx="28">
                  <c:v>22.23496438665747</c:v>
                </c:pt>
                <c:pt idx="29">
                  <c:v>22.23496438665747</c:v>
                </c:pt>
                <c:pt idx="30">
                  <c:v>22.23496438665747</c:v>
                </c:pt>
                <c:pt idx="31">
                  <c:v>22.23496438665747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632512"/>
        <c:axId val="169634048"/>
      </c:scatterChart>
      <c:valAx>
        <c:axId val="169632512"/>
        <c:scaling>
          <c:orientation val="minMax"/>
        </c:scaling>
        <c:axPos val="b"/>
        <c:numFmt formatCode="General" sourceLinked="1"/>
        <c:tickLblPos val="nextTo"/>
        <c:crossAx val="169634048"/>
        <c:crosses val="autoZero"/>
        <c:crossBetween val="midCat"/>
      </c:valAx>
      <c:valAx>
        <c:axId val="169634048"/>
        <c:scaling>
          <c:orientation val="minMax"/>
        </c:scaling>
        <c:axPos val="l"/>
        <c:majorGridlines/>
        <c:numFmt formatCode="General" sourceLinked="1"/>
        <c:tickLblPos val="nextTo"/>
        <c:crossAx val="169632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'980022'!$B$269:$B$300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'980022'!$E$269:$E$300</c:f>
              <c:numCache>
                <c:formatCode>General</c:formatCode>
                <c:ptCount val="32"/>
                <c:pt idx="0">
                  <c:v>9</c:v>
                </c:pt>
                <c:pt idx="1">
                  <c:v>13</c:v>
                </c:pt>
                <c:pt idx="2">
                  <c:v>20</c:v>
                </c:pt>
                <c:pt idx="3">
                  <c:v>23</c:v>
                </c:pt>
                <c:pt idx="4">
                  <c:v>29</c:v>
                </c:pt>
                <c:pt idx="5">
                  <c:v>31</c:v>
                </c:pt>
                <c:pt idx="6">
                  <c:v>27</c:v>
                </c:pt>
                <c:pt idx="7">
                  <c:v>26</c:v>
                </c:pt>
                <c:pt idx="8">
                  <c:v>40</c:v>
                </c:pt>
                <c:pt idx="9">
                  <c:v>43</c:v>
                </c:pt>
                <c:pt idx="10">
                  <c:v>58</c:v>
                </c:pt>
                <c:pt idx="11">
                  <c:v>58</c:v>
                </c:pt>
                <c:pt idx="12">
                  <c:v>105</c:v>
                </c:pt>
                <c:pt idx="13">
                  <c:v>193</c:v>
                </c:pt>
                <c:pt idx="14">
                  <c:v>457</c:v>
                </c:pt>
                <c:pt idx="15">
                  <c:v>612</c:v>
                </c:pt>
                <c:pt idx="16">
                  <c:v>482</c:v>
                </c:pt>
                <c:pt idx="17">
                  <c:v>291</c:v>
                </c:pt>
                <c:pt idx="18">
                  <c:v>199</c:v>
                </c:pt>
                <c:pt idx="19">
                  <c:v>118</c:v>
                </c:pt>
                <c:pt idx="20">
                  <c:v>57</c:v>
                </c:pt>
                <c:pt idx="21">
                  <c:v>55</c:v>
                </c:pt>
                <c:pt idx="22">
                  <c:v>33</c:v>
                </c:pt>
                <c:pt idx="23">
                  <c:v>34</c:v>
                </c:pt>
                <c:pt idx="24">
                  <c:v>27</c:v>
                </c:pt>
                <c:pt idx="25">
                  <c:v>25</c:v>
                </c:pt>
                <c:pt idx="26">
                  <c:v>37</c:v>
                </c:pt>
                <c:pt idx="27">
                  <c:v>38</c:v>
                </c:pt>
                <c:pt idx="28">
                  <c:v>37</c:v>
                </c:pt>
                <c:pt idx="29">
                  <c:v>31</c:v>
                </c:pt>
                <c:pt idx="30">
                  <c:v>26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'980022'!$B$269:$B$300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'980022'!$F$269:$F$300</c:f>
              <c:numCache>
                <c:formatCode>0</c:formatCode>
                <c:ptCount val="32"/>
                <c:pt idx="0">
                  <c:v>27.206509844394514</c:v>
                </c:pt>
                <c:pt idx="1">
                  <c:v>27.206509844394514</c:v>
                </c:pt>
                <c:pt idx="2">
                  <c:v>27.206509844394514</c:v>
                </c:pt>
                <c:pt idx="3">
                  <c:v>27.206509844394514</c:v>
                </c:pt>
                <c:pt idx="4">
                  <c:v>27.206509844394514</c:v>
                </c:pt>
                <c:pt idx="5">
                  <c:v>27.206528825853887</c:v>
                </c:pt>
                <c:pt idx="6">
                  <c:v>27.206943924956395</c:v>
                </c:pt>
                <c:pt idx="7">
                  <c:v>27.214275533424733</c:v>
                </c:pt>
                <c:pt idx="8">
                  <c:v>27.306096896530274</c:v>
                </c:pt>
                <c:pt idx="9">
                  <c:v>28.105906659753554</c:v>
                </c:pt>
                <c:pt idx="10">
                  <c:v>32.641193469448986</c:v>
                </c:pt>
                <c:pt idx="11">
                  <c:v>53.08219794684527</c:v>
                </c:pt>
                <c:pt idx="12">
                  <c:v>115.20189007492415</c:v>
                </c:pt>
                <c:pt idx="13">
                  <c:v>235.76971105206462</c:v>
                </c:pt>
                <c:pt idx="14">
                  <c:v>407.85746961484335</c:v>
                </c:pt>
                <c:pt idx="15">
                  <c:v>528.53766865428645</c:v>
                </c:pt>
                <c:pt idx="16">
                  <c:v>500.50562307382103</c:v>
                </c:pt>
                <c:pt idx="17">
                  <c:v>349.04620974363019</c:v>
                </c:pt>
                <c:pt idx="18">
                  <c:v>196.01487061340333</c:v>
                </c:pt>
                <c:pt idx="19">
                  <c:v>89.678645646596678</c:v>
                </c:pt>
                <c:pt idx="20">
                  <c:v>43.630132562805095</c:v>
                </c:pt>
                <c:pt idx="21">
                  <c:v>30.369082091513782</c:v>
                </c:pt>
                <c:pt idx="22">
                  <c:v>27.608548750369188</c:v>
                </c:pt>
                <c:pt idx="23">
                  <c:v>27.244935543185459</c:v>
                </c:pt>
                <c:pt idx="24">
                  <c:v>27.209789973290231</c:v>
                </c:pt>
                <c:pt idx="25">
                  <c:v>27.206732453422607</c:v>
                </c:pt>
                <c:pt idx="26">
                  <c:v>27.206518653235474</c:v>
                </c:pt>
                <c:pt idx="27">
                  <c:v>27.206509844394514</c:v>
                </c:pt>
                <c:pt idx="28">
                  <c:v>27.206509844394514</c:v>
                </c:pt>
                <c:pt idx="29">
                  <c:v>27.206509844394514</c:v>
                </c:pt>
                <c:pt idx="30">
                  <c:v>27.206509844394514</c:v>
                </c:pt>
                <c:pt idx="31">
                  <c:v>27.206509844394514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2957696"/>
        <c:axId val="172959232"/>
      </c:scatterChart>
      <c:valAx>
        <c:axId val="172957696"/>
        <c:scaling>
          <c:orientation val="minMax"/>
        </c:scaling>
        <c:axPos val="b"/>
        <c:numFmt formatCode="General" sourceLinked="1"/>
        <c:tickLblPos val="nextTo"/>
        <c:crossAx val="172959232"/>
        <c:crosses val="autoZero"/>
        <c:crossBetween val="midCat"/>
      </c:valAx>
      <c:valAx>
        <c:axId val="172959232"/>
        <c:scaling>
          <c:orientation val="minMax"/>
        </c:scaling>
        <c:axPos val="l"/>
        <c:majorGridlines/>
        <c:numFmt formatCode="General" sourceLinked="1"/>
        <c:tickLblPos val="nextTo"/>
        <c:crossAx val="172957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'980022'!$B$319:$B$350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'980022'!$E$319:$E$350</c:f>
              <c:numCache>
                <c:formatCode>General</c:formatCode>
                <c:ptCount val="32"/>
                <c:pt idx="0">
                  <c:v>22</c:v>
                </c:pt>
                <c:pt idx="1">
                  <c:v>22</c:v>
                </c:pt>
                <c:pt idx="2">
                  <c:v>28</c:v>
                </c:pt>
                <c:pt idx="3">
                  <c:v>30</c:v>
                </c:pt>
                <c:pt idx="4">
                  <c:v>46</c:v>
                </c:pt>
                <c:pt idx="5">
                  <c:v>43</c:v>
                </c:pt>
                <c:pt idx="6">
                  <c:v>48</c:v>
                </c:pt>
                <c:pt idx="7">
                  <c:v>45</c:v>
                </c:pt>
                <c:pt idx="8">
                  <c:v>54</c:v>
                </c:pt>
                <c:pt idx="9">
                  <c:v>60</c:v>
                </c:pt>
                <c:pt idx="10">
                  <c:v>57</c:v>
                </c:pt>
                <c:pt idx="11">
                  <c:v>89</c:v>
                </c:pt>
                <c:pt idx="12">
                  <c:v>104</c:v>
                </c:pt>
                <c:pt idx="13">
                  <c:v>152</c:v>
                </c:pt>
                <c:pt idx="14">
                  <c:v>313</c:v>
                </c:pt>
                <c:pt idx="15">
                  <c:v>512</c:v>
                </c:pt>
                <c:pt idx="16">
                  <c:v>567</c:v>
                </c:pt>
                <c:pt idx="17">
                  <c:v>340</c:v>
                </c:pt>
                <c:pt idx="18">
                  <c:v>219</c:v>
                </c:pt>
                <c:pt idx="19">
                  <c:v>132</c:v>
                </c:pt>
                <c:pt idx="20">
                  <c:v>100</c:v>
                </c:pt>
                <c:pt idx="21">
                  <c:v>77</c:v>
                </c:pt>
                <c:pt idx="22">
                  <c:v>54</c:v>
                </c:pt>
                <c:pt idx="23">
                  <c:v>52</c:v>
                </c:pt>
                <c:pt idx="24">
                  <c:v>45</c:v>
                </c:pt>
                <c:pt idx="25">
                  <c:v>50</c:v>
                </c:pt>
                <c:pt idx="26">
                  <c:v>50</c:v>
                </c:pt>
                <c:pt idx="27">
                  <c:v>54</c:v>
                </c:pt>
                <c:pt idx="28">
                  <c:v>46</c:v>
                </c:pt>
                <c:pt idx="29">
                  <c:v>48</c:v>
                </c:pt>
                <c:pt idx="30">
                  <c:v>38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'980022'!$B$319:$B$350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'980022'!$F$319:$F$350</c:f>
              <c:numCache>
                <c:formatCode>0</c:formatCode>
                <c:ptCount val="32"/>
                <c:pt idx="0">
                  <c:v>43.045436171686596</c:v>
                </c:pt>
                <c:pt idx="1">
                  <c:v>43.045436171686596</c:v>
                </c:pt>
                <c:pt idx="2">
                  <c:v>43.045436171686596</c:v>
                </c:pt>
                <c:pt idx="3">
                  <c:v>43.045436171686596</c:v>
                </c:pt>
                <c:pt idx="4">
                  <c:v>43.045436171686596</c:v>
                </c:pt>
                <c:pt idx="5">
                  <c:v>43.045440400747935</c:v>
                </c:pt>
                <c:pt idx="6">
                  <c:v>43.045548474496464</c:v>
                </c:pt>
                <c:pt idx="7">
                  <c:v>43.047769739268112</c:v>
                </c:pt>
                <c:pt idx="8">
                  <c:v>43.080064643577622</c:v>
                </c:pt>
                <c:pt idx="9">
                  <c:v>43.40553057343449</c:v>
                </c:pt>
                <c:pt idx="10">
                  <c:v>45.526925449904674</c:v>
                </c:pt>
                <c:pt idx="11">
                  <c:v>56.55154229532198</c:v>
                </c:pt>
                <c:pt idx="12">
                  <c:v>95.298504417530552</c:v>
                </c:pt>
                <c:pt idx="13">
                  <c:v>182.52256096766871</c:v>
                </c:pt>
                <c:pt idx="14">
                  <c:v>330.91624042055014</c:v>
                </c:pt>
                <c:pt idx="15">
                  <c:v>470.64983100198407</c:v>
                </c:pt>
                <c:pt idx="16">
                  <c:v>496.64213298287768</c:v>
                </c:pt>
                <c:pt idx="17">
                  <c:v>387.98671043790489</c:v>
                </c:pt>
                <c:pt idx="18">
                  <c:v>242.96289617428926</c:v>
                </c:pt>
                <c:pt idx="19">
                  <c:v>125.05382118065528</c:v>
                </c:pt>
                <c:pt idx="20">
                  <c:v>66.899330455825051</c:v>
                </c:pt>
                <c:pt idx="21">
                  <c:v>48.104685582714239</c:v>
                </c:pt>
                <c:pt idx="22">
                  <c:v>43.75408285936556</c:v>
                </c:pt>
                <c:pt idx="23">
                  <c:v>43.119599059163178</c:v>
                </c:pt>
                <c:pt idx="24">
                  <c:v>43.052296684142277</c:v>
                </c:pt>
                <c:pt idx="25">
                  <c:v>43.045938408552459</c:v>
                </c:pt>
                <c:pt idx="26">
                  <c:v>43.045457674366659</c:v>
                </c:pt>
                <c:pt idx="27">
                  <c:v>43.045436171686596</c:v>
                </c:pt>
                <c:pt idx="28">
                  <c:v>43.045436171686596</c:v>
                </c:pt>
                <c:pt idx="29">
                  <c:v>43.045436171686596</c:v>
                </c:pt>
                <c:pt idx="30">
                  <c:v>43.045436171686596</c:v>
                </c:pt>
                <c:pt idx="31">
                  <c:v>43.045436171686596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155840"/>
        <c:axId val="175186304"/>
      </c:scatterChart>
      <c:valAx>
        <c:axId val="175155840"/>
        <c:scaling>
          <c:orientation val="minMax"/>
        </c:scaling>
        <c:axPos val="b"/>
        <c:numFmt formatCode="General" sourceLinked="1"/>
        <c:tickLblPos val="nextTo"/>
        <c:crossAx val="175186304"/>
        <c:crosses val="autoZero"/>
        <c:crossBetween val="midCat"/>
      </c:valAx>
      <c:valAx>
        <c:axId val="175186304"/>
        <c:scaling>
          <c:orientation val="minMax"/>
        </c:scaling>
        <c:axPos val="l"/>
        <c:majorGridlines/>
        <c:numFmt formatCode="General" sourceLinked="1"/>
        <c:tickLblPos val="nextTo"/>
        <c:crossAx val="17515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'980022'!$B$369:$B$400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'980022'!$E$369:$E$400</c:f>
              <c:numCache>
                <c:formatCode>General</c:formatCode>
                <c:ptCount val="32"/>
                <c:pt idx="0">
                  <c:v>24</c:v>
                </c:pt>
                <c:pt idx="1">
                  <c:v>18</c:v>
                </c:pt>
                <c:pt idx="2">
                  <c:v>34</c:v>
                </c:pt>
                <c:pt idx="3">
                  <c:v>33</c:v>
                </c:pt>
                <c:pt idx="4">
                  <c:v>58</c:v>
                </c:pt>
                <c:pt idx="5">
                  <c:v>47</c:v>
                </c:pt>
                <c:pt idx="6">
                  <c:v>63</c:v>
                </c:pt>
                <c:pt idx="7">
                  <c:v>47</c:v>
                </c:pt>
                <c:pt idx="8">
                  <c:v>46</c:v>
                </c:pt>
                <c:pt idx="9">
                  <c:v>65</c:v>
                </c:pt>
                <c:pt idx="10">
                  <c:v>85</c:v>
                </c:pt>
                <c:pt idx="11">
                  <c:v>87</c:v>
                </c:pt>
                <c:pt idx="12">
                  <c:v>163</c:v>
                </c:pt>
                <c:pt idx="13">
                  <c:v>195</c:v>
                </c:pt>
                <c:pt idx="14">
                  <c:v>316</c:v>
                </c:pt>
                <c:pt idx="15">
                  <c:v>378</c:v>
                </c:pt>
                <c:pt idx="16">
                  <c:v>382</c:v>
                </c:pt>
                <c:pt idx="17">
                  <c:v>380</c:v>
                </c:pt>
                <c:pt idx="18">
                  <c:v>281</c:v>
                </c:pt>
                <c:pt idx="19">
                  <c:v>196</c:v>
                </c:pt>
                <c:pt idx="20">
                  <c:v>135</c:v>
                </c:pt>
                <c:pt idx="21">
                  <c:v>90</c:v>
                </c:pt>
                <c:pt idx="22">
                  <c:v>63</c:v>
                </c:pt>
                <c:pt idx="23">
                  <c:v>66</c:v>
                </c:pt>
                <c:pt idx="24">
                  <c:v>70</c:v>
                </c:pt>
                <c:pt idx="25">
                  <c:v>53</c:v>
                </c:pt>
                <c:pt idx="26">
                  <c:v>67</c:v>
                </c:pt>
                <c:pt idx="27">
                  <c:v>46</c:v>
                </c:pt>
                <c:pt idx="28">
                  <c:v>51</c:v>
                </c:pt>
                <c:pt idx="29">
                  <c:v>40</c:v>
                </c:pt>
                <c:pt idx="30">
                  <c:v>61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'980022'!$B$369:$B$400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'980022'!$F$369:$F$400</c:f>
              <c:numCache>
                <c:formatCode>0</c:formatCode>
                <c:ptCount val="32"/>
                <c:pt idx="0">
                  <c:v>43.396505514551905</c:v>
                </c:pt>
                <c:pt idx="1">
                  <c:v>43.396521146724183</c:v>
                </c:pt>
                <c:pt idx="2">
                  <c:v>43.396664064728036</c:v>
                </c:pt>
                <c:pt idx="3">
                  <c:v>43.397698272673068</c:v>
                </c:pt>
                <c:pt idx="4">
                  <c:v>43.404171091496117</c:v>
                </c:pt>
                <c:pt idx="5">
                  <c:v>43.435347500558358</c:v>
                </c:pt>
                <c:pt idx="6">
                  <c:v>43.58565652874654</c:v>
                </c:pt>
                <c:pt idx="7">
                  <c:v>44.217159069686076</c:v>
                </c:pt>
                <c:pt idx="8">
                  <c:v>46.431917320733056</c:v>
                </c:pt>
                <c:pt idx="9">
                  <c:v>52.88026148826809</c:v>
                </c:pt>
                <c:pt idx="10">
                  <c:v>67.746970599003006</c:v>
                </c:pt>
                <c:pt idx="11">
                  <c:v>99.375887086110396</c:v>
                </c:pt>
                <c:pt idx="12">
                  <c:v>152.83991741635128</c:v>
                </c:pt>
                <c:pt idx="13">
                  <c:v>222.5789150044148</c:v>
                </c:pt>
                <c:pt idx="14">
                  <c:v>303.56197369893215</c:v>
                </c:pt>
                <c:pt idx="15">
                  <c:v>366.70717349234206</c:v>
                </c:pt>
                <c:pt idx="16">
                  <c:v>385.92724760708978</c:v>
                </c:pt>
                <c:pt idx="17">
                  <c:v>353.25645017223809</c:v>
                </c:pt>
                <c:pt idx="18">
                  <c:v>289.2763624001044</c:v>
                </c:pt>
                <c:pt idx="19">
                  <c:v>209.32878368831592</c:v>
                </c:pt>
                <c:pt idx="20">
                  <c:v>138.58989132527418</c:v>
                </c:pt>
                <c:pt idx="21">
                  <c:v>90.403826397268887</c:v>
                </c:pt>
                <c:pt idx="22">
                  <c:v>62.490401158571025</c:v>
                </c:pt>
                <c:pt idx="23">
                  <c:v>50.146456918915653</c:v>
                </c:pt>
                <c:pt idx="24">
                  <c:v>45.641982696112819</c:v>
                </c:pt>
                <c:pt idx="25">
                  <c:v>44.064752796106568</c:v>
                </c:pt>
                <c:pt idx="26">
                  <c:v>43.551089559181044</c:v>
                </c:pt>
                <c:pt idx="27">
                  <c:v>43.424534863783961</c:v>
                </c:pt>
                <c:pt idx="28">
                  <c:v>43.401973530839712</c:v>
                </c:pt>
                <c:pt idx="29">
                  <c:v>43.397236586300565</c:v>
                </c:pt>
                <c:pt idx="30">
                  <c:v>43.396598478084478</c:v>
                </c:pt>
                <c:pt idx="31">
                  <c:v>43.396515125002452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326976"/>
        <c:axId val="201330048"/>
      </c:scatterChart>
      <c:valAx>
        <c:axId val="201326976"/>
        <c:scaling>
          <c:orientation val="minMax"/>
        </c:scaling>
        <c:axPos val="b"/>
        <c:numFmt formatCode="General" sourceLinked="1"/>
        <c:tickLblPos val="nextTo"/>
        <c:crossAx val="201330048"/>
        <c:crosses val="autoZero"/>
        <c:crossBetween val="midCat"/>
      </c:valAx>
      <c:valAx>
        <c:axId val="201330048"/>
        <c:scaling>
          <c:orientation val="minMax"/>
        </c:scaling>
        <c:axPos val="l"/>
        <c:majorGridlines/>
        <c:numFmt formatCode="General" sourceLinked="1"/>
        <c:tickLblPos val="nextTo"/>
        <c:crossAx val="201326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'980022'!$B$419:$B$450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'980022'!$E$419:$E$450</c:f>
              <c:numCache>
                <c:formatCode>General</c:formatCode>
                <c:ptCount val="32"/>
                <c:pt idx="0">
                  <c:v>21</c:v>
                </c:pt>
                <c:pt idx="1">
                  <c:v>20</c:v>
                </c:pt>
                <c:pt idx="2">
                  <c:v>37</c:v>
                </c:pt>
                <c:pt idx="3">
                  <c:v>44</c:v>
                </c:pt>
                <c:pt idx="4">
                  <c:v>64</c:v>
                </c:pt>
                <c:pt idx="5">
                  <c:v>57</c:v>
                </c:pt>
                <c:pt idx="6">
                  <c:v>71</c:v>
                </c:pt>
                <c:pt idx="7">
                  <c:v>91</c:v>
                </c:pt>
                <c:pt idx="8">
                  <c:v>101</c:v>
                </c:pt>
                <c:pt idx="9">
                  <c:v>110</c:v>
                </c:pt>
                <c:pt idx="10">
                  <c:v>159</c:v>
                </c:pt>
                <c:pt idx="11">
                  <c:v>181</c:v>
                </c:pt>
                <c:pt idx="12">
                  <c:v>237</c:v>
                </c:pt>
                <c:pt idx="13">
                  <c:v>328</c:v>
                </c:pt>
                <c:pt idx="14">
                  <c:v>402</c:v>
                </c:pt>
                <c:pt idx="15">
                  <c:v>479</c:v>
                </c:pt>
                <c:pt idx="16">
                  <c:v>490</c:v>
                </c:pt>
                <c:pt idx="17">
                  <c:v>469</c:v>
                </c:pt>
                <c:pt idx="18">
                  <c:v>435</c:v>
                </c:pt>
                <c:pt idx="19">
                  <c:v>369</c:v>
                </c:pt>
                <c:pt idx="20">
                  <c:v>290</c:v>
                </c:pt>
                <c:pt idx="21">
                  <c:v>202</c:v>
                </c:pt>
                <c:pt idx="22">
                  <c:v>140</c:v>
                </c:pt>
                <c:pt idx="23">
                  <c:v>111</c:v>
                </c:pt>
                <c:pt idx="24">
                  <c:v>69</c:v>
                </c:pt>
                <c:pt idx="25">
                  <c:v>77</c:v>
                </c:pt>
                <c:pt idx="26">
                  <c:v>69</c:v>
                </c:pt>
                <c:pt idx="27">
                  <c:v>70</c:v>
                </c:pt>
                <c:pt idx="28">
                  <c:v>62</c:v>
                </c:pt>
                <c:pt idx="29">
                  <c:v>66</c:v>
                </c:pt>
                <c:pt idx="30">
                  <c:v>55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'980022'!$B$419:$B$450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'980022'!$F$419:$F$450</c:f>
              <c:numCache>
                <c:formatCode>0</c:formatCode>
                <c:ptCount val="32"/>
                <c:pt idx="0">
                  <c:v>44.805122078273001</c:v>
                </c:pt>
                <c:pt idx="1">
                  <c:v>44.855379310684192</c:v>
                </c:pt>
                <c:pt idx="2">
                  <c:v>45.009689845614993</c:v>
                </c:pt>
                <c:pt idx="3">
                  <c:v>45.416285167584611</c:v>
                </c:pt>
                <c:pt idx="4">
                  <c:v>46.420614780904565</c:v>
                </c:pt>
                <c:pt idx="5">
                  <c:v>48.537245035614134</c:v>
                </c:pt>
                <c:pt idx="6">
                  <c:v>53.226715835324626</c:v>
                </c:pt>
                <c:pt idx="7">
                  <c:v>62.710950106728141</c:v>
                </c:pt>
                <c:pt idx="8">
                  <c:v>79.919014389157581</c:v>
                </c:pt>
                <c:pt idx="9">
                  <c:v>108.04474860650195</c:v>
                </c:pt>
                <c:pt idx="10">
                  <c:v>147.93107040526417</c:v>
                </c:pt>
                <c:pt idx="11">
                  <c:v>204.00977806863551</c:v>
                </c:pt>
                <c:pt idx="12">
                  <c:v>271.36128325055665</c:v>
                </c:pt>
                <c:pt idx="13">
                  <c:v>339.49311874388349</c:v>
                </c:pt>
                <c:pt idx="14">
                  <c:v>406.0721506188475</c:v>
                </c:pt>
                <c:pt idx="15">
                  <c:v>454.49672453814685</c:v>
                </c:pt>
                <c:pt idx="16">
                  <c:v>473.67985628181492</c:v>
                </c:pt>
                <c:pt idx="17">
                  <c:v>459.4970797817806</c:v>
                </c:pt>
                <c:pt idx="18">
                  <c:v>419.78716482571417</c:v>
                </c:pt>
                <c:pt idx="19">
                  <c:v>357.73609145876253</c:v>
                </c:pt>
                <c:pt idx="20">
                  <c:v>285.59175324139716</c:v>
                </c:pt>
                <c:pt idx="21">
                  <c:v>216.63009778727164</c:v>
                </c:pt>
                <c:pt idx="22">
                  <c:v>156.05321348417746</c:v>
                </c:pt>
                <c:pt idx="23">
                  <c:v>111.95219197169713</c:v>
                </c:pt>
                <c:pt idx="24">
                  <c:v>84.061287107241768</c:v>
                </c:pt>
                <c:pt idx="25">
                  <c:v>66.496925851420343</c:v>
                </c:pt>
                <c:pt idx="26">
                  <c:v>55.375628538964627</c:v>
                </c:pt>
                <c:pt idx="27">
                  <c:v>49.359726356252509</c:v>
                </c:pt>
                <c:pt idx="28">
                  <c:v>46.829694709902554</c:v>
                </c:pt>
                <c:pt idx="29">
                  <c:v>45.541931303117437</c:v>
                </c:pt>
                <c:pt idx="30">
                  <c:v>45.058635422163974</c:v>
                </c:pt>
                <c:pt idx="31">
                  <c:v>44.879092648323009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08096"/>
        <c:axId val="202709632"/>
      </c:scatterChart>
      <c:valAx>
        <c:axId val="202708096"/>
        <c:scaling>
          <c:orientation val="minMax"/>
        </c:scaling>
        <c:axPos val="b"/>
        <c:numFmt formatCode="General" sourceLinked="1"/>
        <c:tickLblPos val="nextTo"/>
        <c:crossAx val="202709632"/>
        <c:crosses val="autoZero"/>
        <c:crossBetween val="midCat"/>
      </c:valAx>
      <c:valAx>
        <c:axId val="202709632"/>
        <c:scaling>
          <c:orientation val="minMax"/>
        </c:scaling>
        <c:axPos val="l"/>
        <c:majorGridlines/>
        <c:numFmt formatCode="General" sourceLinked="1"/>
        <c:tickLblPos val="nextTo"/>
        <c:crossAx val="20270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workbookViewId="0"/>
  </sheetViews>
  <sheetFormatPr defaultRowHeight="15"/>
  <sheetData>
    <row r="1" spans="1:15">
      <c r="A1" t="s">
        <v>75</v>
      </c>
      <c r="B1">
        <v>980022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</row>
    <row r="2" spans="1:15">
      <c r="A2" t="s">
        <v>86</v>
      </c>
      <c r="B2">
        <v>20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48</v>
      </c>
      <c r="O2">
        <v>8</v>
      </c>
    </row>
    <row r="3" spans="1:15">
      <c r="A3" t="s">
        <v>76</v>
      </c>
      <c r="B3" t="s">
        <v>77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48</v>
      </c>
      <c r="O3">
        <v>8</v>
      </c>
    </row>
    <row r="4" spans="1:15">
      <c r="A4" t="s">
        <v>84</v>
      </c>
      <c r="B4">
        <v>1000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48</v>
      </c>
      <c r="O4">
        <v>8</v>
      </c>
    </row>
    <row r="5" spans="1:15">
      <c r="A5" t="s">
        <v>78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48</v>
      </c>
      <c r="O5">
        <v>8</v>
      </c>
    </row>
    <row r="6" spans="1:15">
      <c r="A6" t="s">
        <v>79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48</v>
      </c>
      <c r="O6">
        <v>8</v>
      </c>
    </row>
    <row r="7" spans="1:15">
      <c r="A7" t="s">
        <v>80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48</v>
      </c>
      <c r="O7">
        <v>8</v>
      </c>
    </row>
    <row r="8" spans="1:15">
      <c r="A8" t="s">
        <v>81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48</v>
      </c>
      <c r="O8">
        <v>8</v>
      </c>
    </row>
    <row r="9" spans="1:15">
      <c r="A9" t="s">
        <v>82</v>
      </c>
      <c r="B9" t="s">
        <v>83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48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48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48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48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48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48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48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48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48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48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48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48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48</v>
      </c>
      <c r="O21">
        <v>8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1"/>
  <sheetViews>
    <sheetView workbookViewId="0"/>
  </sheetViews>
  <sheetFormatPr defaultRowHeight="15"/>
  <sheetData>
    <row r="1" spans="1:30" s="1" customFormat="1" ht="15.75">
      <c r="A1" s="1" t="s">
        <v>43</v>
      </c>
      <c r="B1" s="1" t="s">
        <v>54</v>
      </c>
      <c r="C1" s="1" t="s">
        <v>55</v>
      </c>
      <c r="D1" s="1" t="s">
        <v>56</v>
      </c>
      <c r="E1" s="1" t="s">
        <v>57</v>
      </c>
      <c r="F1" s="1" t="s">
        <v>58</v>
      </c>
      <c r="G1" s="1" t="s">
        <v>59</v>
      </c>
      <c r="H1" s="1" t="s">
        <v>48</v>
      </c>
      <c r="I1" s="1" t="s">
        <v>60</v>
      </c>
      <c r="J1" s="1" t="s">
        <v>61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70</v>
      </c>
      <c r="P1" s="1" t="s">
        <v>71</v>
      </c>
      <c r="Q1" s="1" t="s">
        <v>72</v>
      </c>
      <c r="R1" s="1" t="s">
        <v>73</v>
      </c>
      <c r="S1" s="1" t="s">
        <v>74</v>
      </c>
      <c r="T1" s="1" t="s">
        <v>89</v>
      </c>
      <c r="U1" s="4" t="s">
        <v>95</v>
      </c>
      <c r="V1" s="4" t="s">
        <v>90</v>
      </c>
      <c r="W1" s="4" t="s">
        <v>91</v>
      </c>
      <c r="X1" s="1" t="s">
        <v>92</v>
      </c>
      <c r="Y1" s="4" t="s">
        <v>96</v>
      </c>
      <c r="Z1" s="1" t="s">
        <v>93</v>
      </c>
      <c r="AA1" s="4" t="s">
        <v>97</v>
      </c>
      <c r="AB1" s="1" t="s">
        <v>94</v>
      </c>
      <c r="AC1" s="4" t="s">
        <v>98</v>
      </c>
      <c r="AD1" s="4" t="s">
        <v>99</v>
      </c>
    </row>
    <row r="2" spans="1:30">
      <c r="A2">
        <v>1</v>
      </c>
      <c r="B2">
        <v>5</v>
      </c>
      <c r="C2">
        <v>980022</v>
      </c>
      <c r="D2" s="2">
        <v>41624.90171111111</v>
      </c>
      <c r="E2">
        <v>71.88</v>
      </c>
      <c r="F2">
        <v>35.94</v>
      </c>
      <c r="G2">
        <v>-45</v>
      </c>
      <c r="H2">
        <v>-109.25</v>
      </c>
      <c r="I2">
        <f xml:space="preserve">  17</f>
        <v>17</v>
      </c>
      <c r="J2">
        <v>25.725000000000001</v>
      </c>
      <c r="K2">
        <v>-74.75</v>
      </c>
      <c r="L2">
        <v>30.29</v>
      </c>
      <c r="M2">
        <f xml:space="preserve">   0</f>
        <v>0</v>
      </c>
      <c r="N2" t="s">
        <v>66</v>
      </c>
      <c r="O2">
        <v>32</v>
      </c>
      <c r="P2">
        <v>70968</v>
      </c>
      <c r="Q2">
        <v>323</v>
      </c>
      <c r="R2">
        <v>249</v>
      </c>
      <c r="S2">
        <v>9</v>
      </c>
      <c r="T2" s="5">
        <v>48.127402594813475</v>
      </c>
      <c r="U2" s="5">
        <v>3.8880248060474831</v>
      </c>
      <c r="V2" s="5">
        <v>-109.19910402052153</v>
      </c>
      <c r="W2" s="5">
        <v>4.7532735061922633E-2</v>
      </c>
      <c r="X2" s="5">
        <v>1.7145737780795789</v>
      </c>
      <c r="Y2" s="5">
        <v>0.20948794456237213</v>
      </c>
      <c r="Z2" s="5">
        <v>3.9347221243885007</v>
      </c>
      <c r="AA2" s="5">
        <v>3.1433689107461911</v>
      </c>
      <c r="AB2" t="s">
        <v>100</v>
      </c>
      <c r="AC2" t="s">
        <v>100</v>
      </c>
      <c r="AD2" s="5">
        <v>2.8975780544949026</v>
      </c>
    </row>
    <row r="3" spans="1:30">
      <c r="A3">
        <v>2</v>
      </c>
      <c r="B3">
        <v>4</v>
      </c>
      <c r="C3">
        <v>980022</v>
      </c>
      <c r="D3" s="2">
        <v>41624.905751041668</v>
      </c>
      <c r="E3">
        <v>71.88</v>
      </c>
      <c r="F3">
        <v>35.94</v>
      </c>
      <c r="G3">
        <v>-45</v>
      </c>
      <c r="H3">
        <v>-102.7</v>
      </c>
      <c r="I3">
        <f xml:space="preserve">  17</f>
        <v>17</v>
      </c>
      <c r="J3">
        <v>25.725000000000001</v>
      </c>
      <c r="K3">
        <v>-74.75</v>
      </c>
      <c r="L3">
        <v>30.29</v>
      </c>
      <c r="M3">
        <f xml:space="preserve">   0</f>
        <v>0</v>
      </c>
      <c r="N3" t="s">
        <v>66</v>
      </c>
      <c r="O3">
        <v>32</v>
      </c>
      <c r="P3">
        <v>51000</v>
      </c>
      <c r="Q3">
        <v>232</v>
      </c>
      <c r="R3">
        <v>514</v>
      </c>
      <c r="S3">
        <v>5</v>
      </c>
      <c r="T3" s="5">
        <v>97.526379701612399</v>
      </c>
      <c r="U3" s="5">
        <v>6.6119043123445467</v>
      </c>
      <c r="V3" s="5">
        <v>-102.65502765492752</v>
      </c>
      <c r="W3" s="5">
        <v>2.6740329445970996E-2</v>
      </c>
      <c r="X3" s="5">
        <v>1.1171164438032988</v>
      </c>
      <c r="Y3" s="5">
        <v>6.36444238457919E-2</v>
      </c>
      <c r="Z3" s="5">
        <v>6.2837485309197767</v>
      </c>
      <c r="AA3" s="5">
        <v>1.3469216243970787</v>
      </c>
      <c r="AB3" t="s">
        <v>100</v>
      </c>
      <c r="AC3" t="s">
        <v>100</v>
      </c>
      <c r="AD3" s="5">
        <v>3.2672163987707887</v>
      </c>
    </row>
    <row r="4" spans="1:30">
      <c r="A4">
        <v>3</v>
      </c>
      <c r="B4">
        <v>3</v>
      </c>
      <c r="C4">
        <v>980022</v>
      </c>
      <c r="D4" s="2">
        <v>41624.908831597226</v>
      </c>
      <c r="E4">
        <v>71.88</v>
      </c>
      <c r="F4">
        <v>35.94</v>
      </c>
      <c r="G4">
        <v>-45</v>
      </c>
      <c r="H4">
        <v>-83.5</v>
      </c>
      <c r="I4">
        <f xml:space="preserve">  17</f>
        <v>17</v>
      </c>
      <c r="J4">
        <v>25.725000000000001</v>
      </c>
      <c r="K4">
        <v>-74.75</v>
      </c>
      <c r="L4">
        <v>30.29</v>
      </c>
      <c r="M4">
        <f xml:space="preserve">   0</f>
        <v>0</v>
      </c>
      <c r="N4" t="s">
        <v>66</v>
      </c>
      <c r="O4">
        <v>32</v>
      </c>
      <c r="P4">
        <v>51000</v>
      </c>
      <c r="Q4">
        <v>234</v>
      </c>
      <c r="R4">
        <v>403</v>
      </c>
      <c r="S4">
        <v>18</v>
      </c>
      <c r="T4" s="5">
        <v>53.113609441993248</v>
      </c>
      <c r="U4" s="5">
        <v>2.7903034063574035</v>
      </c>
      <c r="V4" s="5">
        <v>-83.448837818677049</v>
      </c>
      <c r="W4" s="5">
        <v>1.4522315739829475E-2</v>
      </c>
      <c r="X4" s="5">
        <v>0.74409781856970569</v>
      </c>
      <c r="Y4" s="5">
        <v>3.264867971513128E-2</v>
      </c>
      <c r="Z4" s="5">
        <v>6.4639998876791864</v>
      </c>
      <c r="AA4" s="5">
        <v>0.45214355026497866</v>
      </c>
      <c r="AB4" t="s">
        <v>100</v>
      </c>
      <c r="AC4" t="s">
        <v>100</v>
      </c>
      <c r="AD4" s="5">
        <v>1.8129996457646844</v>
      </c>
    </row>
    <row r="5" spans="1:30">
      <c r="A5">
        <v>4</v>
      </c>
      <c r="B5">
        <v>2</v>
      </c>
      <c r="C5">
        <v>980022</v>
      </c>
      <c r="D5" s="2">
        <v>41624.912280324075</v>
      </c>
      <c r="E5">
        <v>71.88</v>
      </c>
      <c r="F5">
        <v>35.94</v>
      </c>
      <c r="G5">
        <v>-45</v>
      </c>
      <c r="H5">
        <v>-56.1</v>
      </c>
      <c r="I5">
        <f xml:space="preserve">  17</f>
        <v>17</v>
      </c>
      <c r="J5">
        <v>25.725000000000001</v>
      </c>
      <c r="K5">
        <v>-74.75</v>
      </c>
      <c r="L5">
        <v>30.29</v>
      </c>
      <c r="M5">
        <f xml:space="preserve">   0</f>
        <v>0</v>
      </c>
      <c r="N5" t="s">
        <v>66</v>
      </c>
      <c r="O5">
        <v>32</v>
      </c>
      <c r="P5">
        <v>42000</v>
      </c>
      <c r="Q5">
        <v>196</v>
      </c>
      <c r="R5">
        <v>538</v>
      </c>
      <c r="S5">
        <v>17</v>
      </c>
      <c r="T5" s="5">
        <v>56.777498004545031</v>
      </c>
      <c r="U5" s="5">
        <v>4.3541765616151675</v>
      </c>
      <c r="V5" s="5">
        <v>-56.078442119443231</v>
      </c>
      <c r="W5" s="5">
        <v>1.3575740680975137E-2</v>
      </c>
      <c r="X5" s="5">
        <v>0.4977287958704682</v>
      </c>
      <c r="Y5" s="5">
        <v>2.9709506848571921E-2</v>
      </c>
      <c r="Z5" s="5">
        <v>5.329688665282923</v>
      </c>
      <c r="AA5" s="5">
        <v>0.44282652206834799</v>
      </c>
      <c r="AB5" t="s">
        <v>100</v>
      </c>
      <c r="AC5" t="s">
        <v>100</v>
      </c>
      <c r="AD5" s="5">
        <v>2.4900718569533558</v>
      </c>
    </row>
    <row r="6" spans="1:30">
      <c r="A6">
        <v>5</v>
      </c>
      <c r="B6">
        <v>1</v>
      </c>
      <c r="C6">
        <v>980022</v>
      </c>
      <c r="D6" s="2">
        <v>41624.915551851853</v>
      </c>
      <c r="E6">
        <v>71.88</v>
      </c>
      <c r="F6">
        <v>35.94</v>
      </c>
      <c r="G6">
        <v>-45</v>
      </c>
      <c r="H6">
        <v>-48</v>
      </c>
      <c r="I6">
        <f xml:space="preserve">  17</f>
        <v>17</v>
      </c>
      <c r="J6">
        <v>25.725000000000001</v>
      </c>
      <c r="K6">
        <v>-74.75</v>
      </c>
      <c r="L6">
        <v>30.29</v>
      </c>
      <c r="M6">
        <f xml:space="preserve">   0</f>
        <v>0</v>
      </c>
      <c r="N6" t="s">
        <v>66</v>
      </c>
      <c r="O6">
        <v>32</v>
      </c>
      <c r="P6">
        <v>24000</v>
      </c>
      <c r="Q6">
        <v>113</v>
      </c>
      <c r="R6">
        <v>672</v>
      </c>
      <c r="S6">
        <v>5</v>
      </c>
      <c r="T6" s="5">
        <v>114.23235847868143</v>
      </c>
      <c r="U6" s="5">
        <v>8.5614055012658774</v>
      </c>
      <c r="V6" s="5">
        <v>-48.011823657435684</v>
      </c>
      <c r="W6" s="5">
        <v>1.1668859921013327E-2</v>
      </c>
      <c r="X6" s="5">
        <v>0.44939617020710848</v>
      </c>
      <c r="Y6" s="5">
        <v>2.3723654599700869E-2</v>
      </c>
      <c r="Z6" s="5">
        <v>4.431867888984681</v>
      </c>
      <c r="AA6" s="5">
        <v>0.55539236092508359</v>
      </c>
      <c r="AB6" t="s">
        <v>100</v>
      </c>
      <c r="AC6" t="s">
        <v>100</v>
      </c>
      <c r="AD6" s="5">
        <v>2.7380068662629147</v>
      </c>
    </row>
    <row r="7" spans="1:30">
      <c r="A7">
        <v>6</v>
      </c>
      <c r="B7">
        <v>1</v>
      </c>
      <c r="C7">
        <v>980022</v>
      </c>
      <c r="D7" s="2">
        <v>41624.917210069441</v>
      </c>
      <c r="E7">
        <v>71.88</v>
      </c>
      <c r="F7">
        <v>35.94</v>
      </c>
      <c r="G7">
        <v>-45</v>
      </c>
      <c r="H7">
        <v>-48</v>
      </c>
      <c r="I7">
        <f xml:space="preserve">  17</f>
        <v>17</v>
      </c>
      <c r="J7">
        <v>25.725000000000001</v>
      </c>
      <c r="K7">
        <v>-74.75</v>
      </c>
      <c r="L7">
        <v>30.29</v>
      </c>
      <c r="M7">
        <f xml:space="preserve">   0</f>
        <v>0</v>
      </c>
      <c r="N7" t="s">
        <v>66</v>
      </c>
      <c r="O7">
        <v>32</v>
      </c>
      <c r="P7">
        <v>24000</v>
      </c>
      <c r="Q7">
        <v>113</v>
      </c>
      <c r="R7">
        <v>612</v>
      </c>
      <c r="S7">
        <v>9</v>
      </c>
      <c r="T7" s="5">
        <v>107.15872745796354</v>
      </c>
      <c r="U7" s="5">
        <v>7.0707634648114421</v>
      </c>
      <c r="V7" s="5">
        <v>-48.018048339832056</v>
      </c>
      <c r="W7" s="5">
        <v>1.0860074412864001E-2</v>
      </c>
      <c r="X7" s="5">
        <v>0.47341670039257605</v>
      </c>
      <c r="Y7" s="5">
        <v>2.2882815090260022E-2</v>
      </c>
      <c r="Z7" s="5">
        <v>5.7126472446956376</v>
      </c>
      <c r="AA7" s="5">
        <v>0.5444690796003071</v>
      </c>
      <c r="AB7" t="s">
        <v>100</v>
      </c>
      <c r="AC7" t="s">
        <v>100</v>
      </c>
      <c r="AD7" s="5">
        <v>2.2919165607042111</v>
      </c>
    </row>
    <row r="8" spans="1:30">
      <c r="A8">
        <v>7</v>
      </c>
      <c r="B8">
        <v>2</v>
      </c>
      <c r="C8">
        <v>980022</v>
      </c>
      <c r="D8" s="2">
        <v>41624.918593865739</v>
      </c>
      <c r="E8">
        <v>71.88</v>
      </c>
      <c r="F8">
        <v>35.94</v>
      </c>
      <c r="G8">
        <v>-45</v>
      </c>
      <c r="H8">
        <v>-56.1</v>
      </c>
      <c r="I8">
        <f xml:space="preserve">  17</f>
        <v>17</v>
      </c>
      <c r="J8">
        <v>25.725000000000001</v>
      </c>
      <c r="K8">
        <v>-74.75</v>
      </c>
      <c r="L8">
        <v>30.29</v>
      </c>
      <c r="M8">
        <f xml:space="preserve">   0</f>
        <v>0</v>
      </c>
      <c r="N8" t="s">
        <v>66</v>
      </c>
      <c r="O8">
        <v>32</v>
      </c>
      <c r="P8">
        <v>42000</v>
      </c>
      <c r="Q8">
        <v>196</v>
      </c>
      <c r="R8">
        <v>567</v>
      </c>
      <c r="S8">
        <v>22</v>
      </c>
      <c r="T8" s="5">
        <v>55.089798915013461</v>
      </c>
      <c r="U8" s="5">
        <v>3.7845480331666583</v>
      </c>
      <c r="V8" s="5">
        <v>-56.07766844057106</v>
      </c>
      <c r="W8" s="5">
        <v>1.1412140688478315E-2</v>
      </c>
      <c r="X8" s="5">
        <v>0.47077045527670391</v>
      </c>
      <c r="Y8" s="5">
        <v>2.5088441301830345E-2</v>
      </c>
      <c r="Z8" s="5">
        <v>5.1359319913544459</v>
      </c>
      <c r="AA8" s="5">
        <v>0.36592190922836748</v>
      </c>
      <c r="AB8" t="s">
        <v>100</v>
      </c>
      <c r="AC8" t="s">
        <v>100</v>
      </c>
      <c r="AD8" s="5">
        <v>2.1858851972648257</v>
      </c>
    </row>
    <row r="9" spans="1:30">
      <c r="A9">
        <v>8</v>
      </c>
      <c r="B9">
        <v>3</v>
      </c>
      <c r="C9">
        <v>980022</v>
      </c>
      <c r="D9" s="2">
        <v>41624.921228587962</v>
      </c>
      <c r="E9">
        <v>71.88</v>
      </c>
      <c r="F9">
        <v>35.94</v>
      </c>
      <c r="G9">
        <v>-45</v>
      </c>
      <c r="H9">
        <v>-83.5</v>
      </c>
      <c r="I9">
        <f xml:space="preserve">  17</f>
        <v>17</v>
      </c>
      <c r="J9">
        <v>25.725000000000001</v>
      </c>
      <c r="K9">
        <v>-74.75</v>
      </c>
      <c r="L9">
        <v>30.29</v>
      </c>
      <c r="M9">
        <f xml:space="preserve">   0</f>
        <v>0</v>
      </c>
      <c r="N9" t="s">
        <v>66</v>
      </c>
      <c r="O9">
        <v>32</v>
      </c>
      <c r="P9">
        <v>51000</v>
      </c>
      <c r="Q9">
        <v>239</v>
      </c>
      <c r="R9">
        <v>382</v>
      </c>
      <c r="S9">
        <v>18</v>
      </c>
      <c r="T9" s="5">
        <v>48.965682432544085</v>
      </c>
      <c r="U9" s="5">
        <v>3.0178366326757291</v>
      </c>
      <c r="V9" s="5">
        <v>-83.456014313855093</v>
      </c>
      <c r="W9" s="5">
        <v>1.5793478309542867E-2</v>
      </c>
      <c r="X9" s="5">
        <v>0.68386421600530911</v>
      </c>
      <c r="Y9" s="5">
        <v>3.5081207684950155E-2</v>
      </c>
      <c r="Z9" s="5">
        <v>6.1942208638118226</v>
      </c>
      <c r="AA9" s="5">
        <v>0.462353346283288</v>
      </c>
      <c r="AB9" t="s">
        <v>100</v>
      </c>
      <c r="AC9" t="s">
        <v>100</v>
      </c>
      <c r="AD9" s="5">
        <v>2.043710261154267</v>
      </c>
    </row>
    <row r="10" spans="1:30">
      <c r="A10">
        <v>9</v>
      </c>
      <c r="B10">
        <v>4</v>
      </c>
      <c r="C10">
        <v>980022</v>
      </c>
      <c r="D10" s="2">
        <v>41624.925003009259</v>
      </c>
      <c r="E10">
        <v>71.88</v>
      </c>
      <c r="F10">
        <v>35.94</v>
      </c>
      <c r="G10">
        <v>-45</v>
      </c>
      <c r="H10">
        <v>-102.7</v>
      </c>
      <c r="I10">
        <f xml:space="preserve">  17</f>
        <v>17</v>
      </c>
      <c r="J10">
        <v>25.725000000000001</v>
      </c>
      <c r="K10">
        <v>-74.75</v>
      </c>
      <c r="L10">
        <v>30.29</v>
      </c>
      <c r="M10">
        <f xml:space="preserve">   0</f>
        <v>0</v>
      </c>
      <c r="N10" t="s">
        <v>66</v>
      </c>
      <c r="O10">
        <v>32</v>
      </c>
      <c r="P10">
        <v>51000</v>
      </c>
      <c r="Q10">
        <v>238</v>
      </c>
      <c r="R10">
        <v>490</v>
      </c>
      <c r="S10">
        <v>20</v>
      </c>
      <c r="T10" s="5">
        <v>86.460362425672955</v>
      </c>
      <c r="U10" s="5">
        <v>4.262494520372015</v>
      </c>
      <c r="V10" s="5">
        <v>-102.63166967412506</v>
      </c>
      <c r="W10" s="5">
        <v>1.7632377921420774E-2</v>
      </c>
      <c r="X10" s="5">
        <v>0.96563067495460575</v>
      </c>
      <c r="Y10" s="5">
        <v>4.1046429488898015E-2</v>
      </c>
      <c r="Z10" s="5">
        <v>9.0255226421456634</v>
      </c>
      <c r="AA10" s="5">
        <v>0.87855712119564922</v>
      </c>
      <c r="AB10" t="s">
        <v>100</v>
      </c>
      <c r="AC10" t="s">
        <v>100</v>
      </c>
      <c r="AD10" s="5">
        <v>2.2051364187992659</v>
      </c>
    </row>
    <row r="11" spans="1:30">
      <c r="A11">
        <v>10</v>
      </c>
      <c r="B11">
        <v>5</v>
      </c>
      <c r="C11">
        <v>980022</v>
      </c>
      <c r="D11" s="2">
        <v>41624.928487847224</v>
      </c>
      <c r="E11">
        <v>71.88</v>
      </c>
      <c r="F11">
        <v>35.94</v>
      </c>
      <c r="G11">
        <v>-45</v>
      </c>
      <c r="H11">
        <v>-109.25</v>
      </c>
      <c r="I11">
        <f xml:space="preserve">  17</f>
        <v>17</v>
      </c>
      <c r="J11">
        <v>25.725000000000001</v>
      </c>
      <c r="K11">
        <v>-74.75</v>
      </c>
      <c r="L11">
        <v>30.29</v>
      </c>
      <c r="M11">
        <f xml:space="preserve">   0</f>
        <v>0</v>
      </c>
      <c r="N11" t="s">
        <v>66</v>
      </c>
      <c r="O11">
        <v>32</v>
      </c>
      <c r="P11">
        <v>150000</v>
      </c>
      <c r="Q11">
        <v>701</v>
      </c>
      <c r="R11">
        <v>518</v>
      </c>
      <c r="S11">
        <v>41</v>
      </c>
      <c r="T11" s="5">
        <v>36.781710400992218</v>
      </c>
      <c r="U11" s="5">
        <v>2.1570328615721701</v>
      </c>
      <c r="V11" s="5">
        <v>-109.2303273738398</v>
      </c>
      <c r="W11" s="5">
        <v>2.9566938127526338E-2</v>
      </c>
      <c r="X11" s="5">
        <v>1.3274574672786781</v>
      </c>
      <c r="Y11" s="5">
        <v>9.2405196082028546E-2</v>
      </c>
      <c r="Z11" s="5">
        <v>8.1231847456156991</v>
      </c>
      <c r="AA11" s="5">
        <v>1.0413583875340082</v>
      </c>
      <c r="AB11" t="s">
        <v>100</v>
      </c>
      <c r="AC11" t="s">
        <v>100</v>
      </c>
      <c r="AD11" s="5">
        <v>2.6696419635209194</v>
      </c>
    </row>
    <row r="12" spans="1:30">
      <c r="A12">
        <v>11</v>
      </c>
      <c r="B12">
        <v>5</v>
      </c>
      <c r="C12">
        <v>980022</v>
      </c>
      <c r="D12" s="2">
        <v>41624.936899305554</v>
      </c>
      <c r="E12">
        <v>71.88</v>
      </c>
      <c r="F12">
        <v>35.94</v>
      </c>
      <c r="G12">
        <v>-45</v>
      </c>
      <c r="H12">
        <v>-109.25</v>
      </c>
      <c r="I12">
        <f xml:space="preserve">  17</f>
        <v>17</v>
      </c>
      <c r="J12">
        <v>25.725000000000001</v>
      </c>
      <c r="K12">
        <v>-74.75</v>
      </c>
      <c r="L12">
        <v>30.29</v>
      </c>
      <c r="M12">
        <f xml:space="preserve">   0</f>
        <v>0</v>
      </c>
      <c r="N12" t="s">
        <v>66</v>
      </c>
      <c r="O12">
        <v>32</v>
      </c>
      <c r="P12">
        <v>150000</v>
      </c>
      <c r="Q12">
        <v>679</v>
      </c>
      <c r="R12">
        <v>521</v>
      </c>
      <c r="S12">
        <v>52</v>
      </c>
      <c r="T12" s="5">
        <v>34.650271964457701</v>
      </c>
      <c r="U12" s="5">
        <v>2.2419945851941758</v>
      </c>
      <c r="V12" s="5">
        <v>-109.23054954576943</v>
      </c>
      <c r="W12" s="5">
        <v>3.1452556873819516E-2</v>
      </c>
      <c r="X12" s="5">
        <v>1.2634446349005706</v>
      </c>
      <c r="Y12" s="5">
        <v>9.3909204473096169E-2</v>
      </c>
      <c r="Z12" s="5">
        <v>9.573983024853133</v>
      </c>
      <c r="AA12" s="5">
        <v>1.0202552346903739</v>
      </c>
      <c r="AB12" t="s">
        <v>100</v>
      </c>
      <c r="AC12" t="s">
        <v>100</v>
      </c>
      <c r="AD12" s="5">
        <v>2.7749337324118621</v>
      </c>
    </row>
    <row r="13" spans="1:30">
      <c r="A13">
        <v>12</v>
      </c>
      <c r="B13">
        <v>4</v>
      </c>
      <c r="C13">
        <v>980022</v>
      </c>
      <c r="D13" s="2">
        <v>41624.944837152776</v>
      </c>
      <c r="E13">
        <v>71.88</v>
      </c>
      <c r="F13">
        <v>35.94</v>
      </c>
      <c r="G13">
        <v>-45</v>
      </c>
      <c r="H13">
        <v>-102.7</v>
      </c>
      <c r="I13">
        <f xml:space="preserve">  17</f>
        <v>17</v>
      </c>
      <c r="J13">
        <v>25.725000000000001</v>
      </c>
      <c r="K13">
        <v>-74.75</v>
      </c>
      <c r="L13">
        <v>30.29</v>
      </c>
      <c r="M13">
        <f xml:space="preserve">   0</f>
        <v>0</v>
      </c>
      <c r="N13" t="s">
        <v>66</v>
      </c>
      <c r="O13">
        <v>32</v>
      </c>
      <c r="P13">
        <v>51000</v>
      </c>
      <c r="Q13">
        <v>230</v>
      </c>
      <c r="R13">
        <v>492</v>
      </c>
      <c r="S13">
        <v>25</v>
      </c>
      <c r="T13" s="5">
        <v>86.647219773207468</v>
      </c>
      <c r="U13" s="5">
        <v>3.8201444848890085</v>
      </c>
      <c r="V13" s="5">
        <v>-102.63703250878544</v>
      </c>
      <c r="W13" s="5">
        <v>1.6537277380844099E-2</v>
      </c>
      <c r="X13" s="5">
        <v>1.0087280948422863</v>
      </c>
      <c r="Y13" s="5">
        <v>3.9852179191711815E-2</v>
      </c>
      <c r="Z13" s="5">
        <v>9.8983371786775542</v>
      </c>
      <c r="AA13" s="5">
        <v>0.87025585225779589</v>
      </c>
      <c r="AB13" t="s">
        <v>100</v>
      </c>
      <c r="AC13" t="s">
        <v>100</v>
      </c>
      <c r="AD13" s="5">
        <v>1.9566833149220735</v>
      </c>
    </row>
    <row r="14" spans="1:30">
      <c r="A14">
        <v>13</v>
      </c>
      <c r="B14">
        <v>3</v>
      </c>
      <c r="C14">
        <v>980022</v>
      </c>
      <c r="D14" s="2">
        <v>41624.947810069447</v>
      </c>
      <c r="E14">
        <v>71.88</v>
      </c>
      <c r="F14">
        <v>35.94</v>
      </c>
      <c r="G14">
        <v>-45</v>
      </c>
      <c r="H14">
        <v>-83.5</v>
      </c>
      <c r="I14">
        <f xml:space="preserve">  17</f>
        <v>17</v>
      </c>
      <c r="J14">
        <v>25.725000000000001</v>
      </c>
      <c r="K14">
        <v>-74.75</v>
      </c>
      <c r="L14">
        <v>30.29</v>
      </c>
      <c r="M14">
        <f xml:space="preserve">   0</f>
        <v>0</v>
      </c>
      <c r="N14" t="s">
        <v>66</v>
      </c>
      <c r="O14">
        <v>32</v>
      </c>
      <c r="P14">
        <v>51000</v>
      </c>
      <c r="Q14">
        <v>229</v>
      </c>
      <c r="R14">
        <v>459</v>
      </c>
      <c r="S14">
        <v>14</v>
      </c>
      <c r="T14" s="5">
        <v>53.046246458007303</v>
      </c>
      <c r="U14" s="5">
        <v>3.7666349501487937</v>
      </c>
      <c r="V14" s="5">
        <v>-83.451502340878193</v>
      </c>
      <c r="W14" s="5">
        <v>1.7830769686896456E-2</v>
      </c>
      <c r="X14" s="5">
        <v>0.6854959155974315</v>
      </c>
      <c r="Y14" s="5">
        <v>3.9421133762528815E-2</v>
      </c>
      <c r="Z14" s="5">
        <v>5.6179177857036784</v>
      </c>
      <c r="AA14" s="5">
        <v>0.53124586683526642</v>
      </c>
      <c r="AB14" t="s">
        <v>100</v>
      </c>
      <c r="AC14" t="s">
        <v>100</v>
      </c>
      <c r="AD14" s="5">
        <v>2.4684405750661096</v>
      </c>
    </row>
    <row r="15" spans="1:30">
      <c r="A15">
        <v>14</v>
      </c>
      <c r="B15">
        <v>2</v>
      </c>
      <c r="C15">
        <v>980022</v>
      </c>
      <c r="D15" s="2">
        <v>41624.951188657411</v>
      </c>
      <c r="E15">
        <v>71.88</v>
      </c>
      <c r="F15">
        <v>35.94</v>
      </c>
      <c r="G15">
        <v>-45</v>
      </c>
      <c r="H15">
        <v>-56.1</v>
      </c>
      <c r="I15">
        <f xml:space="preserve">  17</f>
        <v>17</v>
      </c>
      <c r="J15">
        <v>25.725000000000001</v>
      </c>
      <c r="K15">
        <v>-74.75</v>
      </c>
      <c r="L15">
        <v>30.29</v>
      </c>
      <c r="M15">
        <f xml:space="preserve">   0</f>
        <v>0</v>
      </c>
      <c r="N15" t="s">
        <v>66</v>
      </c>
      <c r="O15">
        <v>32</v>
      </c>
      <c r="P15">
        <v>42000</v>
      </c>
      <c r="Q15">
        <v>190</v>
      </c>
      <c r="R15">
        <v>544</v>
      </c>
      <c r="S15">
        <v>15</v>
      </c>
      <c r="T15" s="5">
        <v>56.499652061513274</v>
      </c>
      <c r="U15" s="5">
        <v>3.6210427528121749</v>
      </c>
      <c r="V15" s="5">
        <v>-56.080900320138298</v>
      </c>
      <c r="W15" s="5">
        <v>1.0684820728982436E-2</v>
      </c>
      <c r="X15" s="5">
        <v>0.46578422241321232</v>
      </c>
      <c r="Y15" s="5">
        <v>2.2794211895897629E-2</v>
      </c>
      <c r="Z15" s="5">
        <v>4.967014558460046</v>
      </c>
      <c r="AA15" s="5">
        <v>0.34409127251125904</v>
      </c>
      <c r="AB15" t="s">
        <v>100</v>
      </c>
      <c r="AC15" t="s">
        <v>100</v>
      </c>
      <c r="AD15" s="5">
        <v>2.0991524081485431</v>
      </c>
    </row>
    <row r="16" spans="1:30">
      <c r="A16">
        <v>15</v>
      </c>
      <c r="B16">
        <v>1</v>
      </c>
      <c r="C16">
        <v>980022</v>
      </c>
      <c r="D16" s="2">
        <v>41624.954395023145</v>
      </c>
      <c r="E16">
        <v>71.88</v>
      </c>
      <c r="F16">
        <v>35.94</v>
      </c>
      <c r="G16">
        <v>-45</v>
      </c>
      <c r="H16">
        <v>-48</v>
      </c>
      <c r="I16">
        <f xml:space="preserve">  17</f>
        <v>17</v>
      </c>
      <c r="J16">
        <v>25.725000000000001</v>
      </c>
      <c r="K16">
        <v>-74.75</v>
      </c>
      <c r="L16">
        <v>30.29</v>
      </c>
      <c r="M16">
        <f xml:space="preserve">   0</f>
        <v>0</v>
      </c>
      <c r="N16" t="s">
        <v>66</v>
      </c>
      <c r="O16">
        <v>32</v>
      </c>
      <c r="P16">
        <v>24000</v>
      </c>
      <c r="Q16">
        <v>110</v>
      </c>
      <c r="R16">
        <v>652</v>
      </c>
      <c r="S16">
        <v>8</v>
      </c>
      <c r="T16" s="5">
        <v>109.58575618661739</v>
      </c>
      <c r="U16" s="5">
        <v>7.4835861440279468</v>
      </c>
      <c r="V16" s="5">
        <v>-48.016998748376302</v>
      </c>
      <c r="W16" s="5">
        <v>1.0397612763752567E-2</v>
      </c>
      <c r="X16" s="5">
        <v>0.44415537867958466</v>
      </c>
      <c r="Y16" s="5">
        <v>2.2025687445805766E-2</v>
      </c>
      <c r="Z16" s="5">
        <v>5.3581190035941599</v>
      </c>
      <c r="AA16" s="5">
        <v>0.52398702941040676</v>
      </c>
      <c r="AB16" t="s">
        <v>100</v>
      </c>
      <c r="AC16" t="s">
        <v>100</v>
      </c>
      <c r="AD16" s="5">
        <v>2.3890352208007495</v>
      </c>
    </row>
    <row r="17" spans="1:30">
      <c r="A17">
        <v>16</v>
      </c>
      <c r="B17">
        <v>1</v>
      </c>
      <c r="C17">
        <v>980022</v>
      </c>
      <c r="D17" s="2">
        <v>41624.956053703703</v>
      </c>
      <c r="E17">
        <v>71.88</v>
      </c>
      <c r="F17">
        <v>35.94</v>
      </c>
      <c r="G17">
        <v>-45</v>
      </c>
      <c r="H17">
        <v>-48</v>
      </c>
      <c r="I17">
        <f xml:space="preserve">  17</f>
        <v>17</v>
      </c>
      <c r="J17">
        <v>25.725000000000001</v>
      </c>
      <c r="K17">
        <v>-74.75</v>
      </c>
      <c r="L17">
        <v>30.29</v>
      </c>
      <c r="M17">
        <f xml:space="preserve">   0</f>
        <v>0</v>
      </c>
      <c r="N17" t="s">
        <v>66</v>
      </c>
      <c r="O17">
        <v>32</v>
      </c>
      <c r="P17">
        <v>24000</v>
      </c>
      <c r="Q17">
        <v>108</v>
      </c>
      <c r="R17">
        <v>689</v>
      </c>
      <c r="S17">
        <v>7</v>
      </c>
      <c r="T17" s="5">
        <v>108.18199672538685</v>
      </c>
      <c r="U17" s="5">
        <v>8.8905662645556287</v>
      </c>
      <c r="V17" s="5">
        <v>-48.013169693019229</v>
      </c>
      <c r="W17" s="5">
        <v>1.297560599046047E-2</v>
      </c>
      <c r="X17" s="5">
        <v>0.45704228535526675</v>
      </c>
      <c r="Y17" s="5">
        <v>2.7244143614327539E-2</v>
      </c>
      <c r="Z17" s="5">
        <v>5.1834630852606089</v>
      </c>
      <c r="AA17" s="5">
        <v>0.63232763051474394</v>
      </c>
      <c r="AB17" t="s">
        <v>100</v>
      </c>
      <c r="AC17" t="s">
        <v>100</v>
      </c>
      <c r="AD17" s="5">
        <v>2.8656299268449272</v>
      </c>
    </row>
    <row r="18" spans="1:30">
      <c r="A18">
        <v>17</v>
      </c>
      <c r="B18">
        <v>2</v>
      </c>
      <c r="C18">
        <v>980022</v>
      </c>
      <c r="D18" s="2">
        <v>41624.957415972225</v>
      </c>
      <c r="E18">
        <v>71.88</v>
      </c>
      <c r="F18">
        <v>35.94</v>
      </c>
      <c r="G18">
        <v>-45</v>
      </c>
      <c r="H18">
        <v>-56.1</v>
      </c>
      <c r="I18">
        <f xml:space="preserve">  17</f>
        <v>17</v>
      </c>
      <c r="J18">
        <v>25.725000000000001</v>
      </c>
      <c r="K18">
        <v>-74.75</v>
      </c>
      <c r="L18">
        <v>30.29</v>
      </c>
      <c r="M18">
        <f xml:space="preserve">   0</f>
        <v>0</v>
      </c>
      <c r="N18" t="s">
        <v>66</v>
      </c>
      <c r="O18">
        <v>32</v>
      </c>
      <c r="P18">
        <v>42000</v>
      </c>
      <c r="Q18">
        <v>192</v>
      </c>
      <c r="R18">
        <v>551</v>
      </c>
      <c r="S18">
        <v>19</v>
      </c>
      <c r="T18" s="5">
        <v>57.001777076357186</v>
      </c>
      <c r="U18" s="5">
        <v>3.5749286181426991</v>
      </c>
      <c r="V18" s="5">
        <v>-56.069074805857284</v>
      </c>
      <c r="W18" s="5">
        <v>1.1121910329276794E-2</v>
      </c>
      <c r="X18" s="5">
        <v>0.49183443690229711</v>
      </c>
      <c r="Y18" s="5">
        <v>2.415482866507979E-2</v>
      </c>
      <c r="Z18" s="5">
        <v>5.4933365420680236</v>
      </c>
      <c r="AA18" s="5">
        <v>0.36787310902122611</v>
      </c>
      <c r="AB18" t="s">
        <v>100</v>
      </c>
      <c r="AC18" t="s">
        <v>100</v>
      </c>
      <c r="AD18" s="5">
        <v>2.0494566396951814</v>
      </c>
    </row>
    <row r="19" spans="1:30">
      <c r="A19">
        <v>18</v>
      </c>
      <c r="B19">
        <v>3</v>
      </c>
      <c r="C19">
        <v>980022</v>
      </c>
      <c r="D19" s="2">
        <v>41624.960039699072</v>
      </c>
      <c r="E19">
        <v>71.88</v>
      </c>
      <c r="F19">
        <v>35.94</v>
      </c>
      <c r="G19">
        <v>-45</v>
      </c>
      <c r="H19">
        <v>-83.5</v>
      </c>
      <c r="I19">
        <f xml:space="preserve">  17</f>
        <v>17</v>
      </c>
      <c r="J19">
        <v>25.725000000000001</v>
      </c>
      <c r="K19">
        <v>-74.75</v>
      </c>
      <c r="L19">
        <v>30.29</v>
      </c>
      <c r="M19">
        <f xml:space="preserve">   0</f>
        <v>0</v>
      </c>
      <c r="N19" t="s">
        <v>66</v>
      </c>
      <c r="O19">
        <v>32</v>
      </c>
      <c r="P19">
        <v>51000</v>
      </c>
      <c r="Q19">
        <v>230</v>
      </c>
      <c r="R19">
        <v>458</v>
      </c>
      <c r="S19">
        <v>14</v>
      </c>
      <c r="T19" s="5">
        <v>53.350158602081144</v>
      </c>
      <c r="U19" s="5">
        <v>3.6861585683665985</v>
      </c>
      <c r="V19" s="5">
        <v>-83.442807267285161</v>
      </c>
      <c r="W19" s="5">
        <v>1.8143017499981821E-2</v>
      </c>
      <c r="X19" s="5">
        <v>0.71542522081716919</v>
      </c>
      <c r="Y19" s="5">
        <v>4.0659554459251485E-2</v>
      </c>
      <c r="Z19" s="5">
        <v>6.1337952642573601</v>
      </c>
      <c r="AA19" s="5">
        <v>0.55698162576323995</v>
      </c>
      <c r="AB19" t="s">
        <v>100</v>
      </c>
      <c r="AC19" t="s">
        <v>100</v>
      </c>
      <c r="AD19" s="5">
        <v>2.3886010061077902</v>
      </c>
    </row>
    <row r="20" spans="1:30">
      <c r="A20">
        <v>19</v>
      </c>
      <c r="B20">
        <v>4</v>
      </c>
      <c r="C20">
        <v>980022</v>
      </c>
      <c r="D20" s="2">
        <v>41624.963798611112</v>
      </c>
      <c r="E20">
        <v>71.88</v>
      </c>
      <c r="F20">
        <v>35.94</v>
      </c>
      <c r="G20">
        <v>-45</v>
      </c>
      <c r="H20">
        <v>-102.7</v>
      </c>
      <c r="I20">
        <f xml:space="preserve">  17</f>
        <v>17</v>
      </c>
      <c r="J20">
        <v>25.725000000000001</v>
      </c>
      <c r="K20">
        <v>-74.75</v>
      </c>
      <c r="L20">
        <v>30.29</v>
      </c>
      <c r="M20">
        <f xml:space="preserve">   0</f>
        <v>0</v>
      </c>
      <c r="N20" t="s">
        <v>66</v>
      </c>
      <c r="O20">
        <v>32</v>
      </c>
      <c r="P20">
        <v>51000</v>
      </c>
      <c r="Q20">
        <v>229</v>
      </c>
      <c r="R20">
        <v>495</v>
      </c>
      <c r="S20">
        <v>20</v>
      </c>
      <c r="T20" s="5">
        <v>88.687207298795741</v>
      </c>
      <c r="U20" s="5">
        <v>4.181164638989185</v>
      </c>
      <c r="V20" s="5">
        <v>-102.65900979630671</v>
      </c>
      <c r="W20" s="5">
        <v>1.7534918945068454E-2</v>
      </c>
      <c r="X20" s="5">
        <v>1.0003520007470648</v>
      </c>
      <c r="Y20" s="5">
        <v>4.1492381225628372E-2</v>
      </c>
      <c r="Z20" s="5">
        <v>9.1717302233880265</v>
      </c>
      <c r="AA20" s="5">
        <v>0.91081937941409508</v>
      </c>
      <c r="AB20" t="s">
        <v>100</v>
      </c>
      <c r="AC20" t="s">
        <v>100</v>
      </c>
      <c r="AD20" s="5">
        <v>2.1404255327564257</v>
      </c>
    </row>
    <row r="21" spans="1:30">
      <c r="A21">
        <v>20</v>
      </c>
      <c r="B21">
        <v>5</v>
      </c>
      <c r="C21">
        <v>980022</v>
      </c>
      <c r="D21" s="2">
        <v>41624.967185069443</v>
      </c>
      <c r="E21">
        <v>71.88</v>
      </c>
      <c r="F21">
        <v>35.94</v>
      </c>
      <c r="G21">
        <v>-45</v>
      </c>
      <c r="H21">
        <v>-109.25</v>
      </c>
      <c r="I21">
        <f xml:space="preserve">  17</f>
        <v>17</v>
      </c>
      <c r="J21">
        <v>25.725000000000001</v>
      </c>
      <c r="K21">
        <v>-74.75</v>
      </c>
      <c r="L21">
        <v>30.29</v>
      </c>
      <c r="M21">
        <f xml:space="preserve">   0</f>
        <v>0</v>
      </c>
      <c r="N21" t="s">
        <v>66</v>
      </c>
      <c r="O21">
        <v>32</v>
      </c>
      <c r="P21">
        <v>150000</v>
      </c>
      <c r="Q21">
        <v>678</v>
      </c>
      <c r="R21">
        <v>556</v>
      </c>
      <c r="S21">
        <v>45</v>
      </c>
      <c r="T21" s="5">
        <v>38.98327505318715</v>
      </c>
      <c r="U21" s="5">
        <v>2.3842670874652847</v>
      </c>
      <c r="V21" s="5">
        <v>-109.23907202685838</v>
      </c>
      <c r="W21" s="5">
        <v>3.2807630163378947E-2</v>
      </c>
      <c r="X21" s="5">
        <v>1.4378656209576808</v>
      </c>
      <c r="Y21" s="5">
        <v>0.11341653993023497</v>
      </c>
      <c r="Z21" s="5">
        <v>8.1348012621722443</v>
      </c>
      <c r="AA21" s="5">
        <v>1.3916756753827668</v>
      </c>
      <c r="AB21" t="s">
        <v>100</v>
      </c>
      <c r="AC21" t="s">
        <v>100</v>
      </c>
      <c r="AD21" s="5">
        <v>2.8371040003083836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00"/>
  <sheetViews>
    <sheetView workbookViewId="0"/>
  </sheetViews>
  <sheetFormatPr defaultRowHeight="15"/>
  <sheetData>
    <row r="1" spans="1:2">
      <c r="A1" t="s">
        <v>85</v>
      </c>
      <c r="B1">
        <v>20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69</v>
      </c>
      <c r="B18" t="s">
        <v>48</v>
      </c>
      <c r="C18" t="s">
        <v>51</v>
      </c>
      <c r="D18" t="s">
        <v>68</v>
      </c>
      <c r="E18" t="s">
        <v>67</v>
      </c>
      <c r="F18" t="s">
        <v>88</v>
      </c>
    </row>
    <row r="19" spans="1:10">
      <c r="A19">
        <v>1</v>
      </c>
      <c r="B19">
        <v>-110.998</v>
      </c>
      <c r="C19">
        <v>323</v>
      </c>
      <c r="D19">
        <v>70968</v>
      </c>
      <c r="E19">
        <v>9</v>
      </c>
      <c r="F19" s="3">
        <v>24.144886228799244</v>
      </c>
      <c r="J19" t="s">
        <v>87</v>
      </c>
    </row>
    <row r="20" spans="1:10">
      <c r="A20">
        <v>2</v>
      </c>
      <c r="B20">
        <v>-110.889</v>
      </c>
      <c r="C20">
        <v>323</v>
      </c>
      <c r="D20">
        <v>70968</v>
      </c>
      <c r="E20">
        <v>15</v>
      </c>
      <c r="F20" s="3">
        <v>27.960621134350895</v>
      </c>
    </row>
    <row r="21" spans="1:10">
      <c r="A21">
        <v>3</v>
      </c>
      <c r="B21">
        <v>-110.774</v>
      </c>
      <c r="C21">
        <v>323</v>
      </c>
      <c r="D21">
        <v>70968</v>
      </c>
      <c r="E21">
        <v>40</v>
      </c>
      <c r="F21" s="3">
        <v>33.340145151151106</v>
      </c>
    </row>
    <row r="22" spans="1:10">
      <c r="A22">
        <v>4</v>
      </c>
      <c r="B22">
        <v>-110.66200000000001</v>
      </c>
      <c r="C22">
        <v>323</v>
      </c>
      <c r="D22">
        <v>70968</v>
      </c>
      <c r="E22">
        <v>52</v>
      </c>
      <c r="F22" s="3">
        <v>40.165618718144337</v>
      </c>
    </row>
    <row r="23" spans="1:10">
      <c r="A23">
        <v>5</v>
      </c>
      <c r="B23">
        <v>-110.55</v>
      </c>
      <c r="C23">
        <v>323</v>
      </c>
      <c r="D23">
        <v>70968</v>
      </c>
      <c r="E23">
        <v>65</v>
      </c>
      <c r="F23" s="3">
        <v>48.77204819659967</v>
      </c>
    </row>
    <row r="24" spans="1:10">
      <c r="A24">
        <v>6</v>
      </c>
      <c r="B24">
        <v>-110.444</v>
      </c>
      <c r="C24">
        <v>323</v>
      </c>
      <c r="D24">
        <v>70968</v>
      </c>
      <c r="E24">
        <v>82</v>
      </c>
      <c r="F24" s="3">
        <v>58.689537208806719</v>
      </c>
    </row>
    <row r="25" spans="1:10">
      <c r="A25">
        <v>7</v>
      </c>
      <c r="B25">
        <v>-110.331</v>
      </c>
      <c r="C25">
        <v>323</v>
      </c>
      <c r="D25">
        <v>70968</v>
      </c>
      <c r="E25">
        <v>90</v>
      </c>
      <c r="F25" s="3">
        <v>71.197703390840857</v>
      </c>
    </row>
    <row r="26" spans="1:10">
      <c r="A26">
        <v>8</v>
      </c>
      <c r="B26">
        <v>-110.215</v>
      </c>
      <c r="C26">
        <v>323</v>
      </c>
      <c r="D26">
        <v>70968</v>
      </c>
      <c r="E26">
        <v>100</v>
      </c>
      <c r="F26" s="3">
        <v>86.003819692884591</v>
      </c>
    </row>
    <row r="27" spans="1:10">
      <c r="A27">
        <v>9</v>
      </c>
      <c r="B27">
        <v>-110.099</v>
      </c>
      <c r="C27">
        <v>323</v>
      </c>
      <c r="D27">
        <v>70968</v>
      </c>
      <c r="E27">
        <v>90</v>
      </c>
      <c r="F27" s="3">
        <v>102.49039505536416</v>
      </c>
    </row>
    <row r="28" spans="1:10">
      <c r="A28">
        <v>10</v>
      </c>
      <c r="B28">
        <v>-109.98399999999999</v>
      </c>
      <c r="C28">
        <v>323</v>
      </c>
      <c r="D28">
        <v>70968</v>
      </c>
      <c r="E28">
        <v>107</v>
      </c>
      <c r="F28" s="3">
        <v>119.97156391756005</v>
      </c>
    </row>
    <row r="29" spans="1:10">
      <c r="A29">
        <v>11</v>
      </c>
      <c r="B29">
        <v>-109.874</v>
      </c>
      <c r="C29">
        <v>323</v>
      </c>
      <c r="D29">
        <v>70968</v>
      </c>
      <c r="E29">
        <v>105</v>
      </c>
      <c r="F29" s="3">
        <v>137.08695682516336</v>
      </c>
    </row>
    <row r="30" spans="1:10">
      <c r="A30">
        <v>12</v>
      </c>
      <c r="B30">
        <v>-109.759</v>
      </c>
      <c r="C30">
        <v>323</v>
      </c>
      <c r="D30">
        <v>70968</v>
      </c>
      <c r="E30">
        <v>146</v>
      </c>
      <c r="F30" s="3">
        <v>154.5400361529405</v>
      </c>
    </row>
    <row r="31" spans="1:10">
      <c r="A31">
        <v>13</v>
      </c>
      <c r="B31">
        <v>-109.645</v>
      </c>
      <c r="C31">
        <v>323</v>
      </c>
      <c r="D31">
        <v>70968</v>
      </c>
      <c r="E31">
        <v>148</v>
      </c>
      <c r="F31" s="3">
        <v>170.44176903051408</v>
      </c>
    </row>
    <row r="32" spans="1:10">
      <c r="A32">
        <v>14</v>
      </c>
      <c r="B32">
        <v>-109.53700000000001</v>
      </c>
      <c r="C32">
        <v>323</v>
      </c>
      <c r="D32">
        <v>70968</v>
      </c>
      <c r="E32">
        <v>201</v>
      </c>
      <c r="F32" s="3">
        <v>183.33548648829873</v>
      </c>
    </row>
    <row r="33" spans="1:6">
      <c r="A33">
        <v>15</v>
      </c>
      <c r="B33">
        <v>-109.422</v>
      </c>
      <c r="C33">
        <v>323</v>
      </c>
      <c r="D33">
        <v>70968</v>
      </c>
      <c r="E33">
        <v>245</v>
      </c>
      <c r="F33" s="3">
        <v>193.87325458530026</v>
      </c>
    </row>
    <row r="34" spans="1:6">
      <c r="A34">
        <v>16</v>
      </c>
      <c r="B34">
        <v>-109.306</v>
      </c>
      <c r="C34">
        <v>323</v>
      </c>
      <c r="D34">
        <v>70968</v>
      </c>
      <c r="E34">
        <v>249</v>
      </c>
      <c r="F34" s="3">
        <v>200.43389347313419</v>
      </c>
    </row>
    <row r="35" spans="1:6">
      <c r="A35">
        <v>17</v>
      </c>
      <c r="B35">
        <v>-109.19</v>
      </c>
      <c r="C35">
        <v>323</v>
      </c>
      <c r="D35">
        <v>70968</v>
      </c>
      <c r="E35">
        <v>247</v>
      </c>
      <c r="F35" s="3">
        <v>202.42523475964219</v>
      </c>
    </row>
    <row r="36" spans="1:6">
      <c r="A36">
        <v>18</v>
      </c>
      <c r="B36">
        <v>-109.075</v>
      </c>
      <c r="C36">
        <v>323</v>
      </c>
      <c r="D36">
        <v>70968</v>
      </c>
      <c r="E36">
        <v>216</v>
      </c>
      <c r="F36" s="3">
        <v>199.74112380942032</v>
      </c>
    </row>
    <row r="37" spans="1:6">
      <c r="A37">
        <v>19</v>
      </c>
      <c r="B37">
        <v>-108.96899999999999</v>
      </c>
      <c r="C37">
        <v>323</v>
      </c>
      <c r="D37">
        <v>70968</v>
      </c>
      <c r="E37">
        <v>219</v>
      </c>
      <c r="F37" s="3">
        <v>193.32417325523485</v>
      </c>
    </row>
    <row r="38" spans="1:6">
      <c r="A38">
        <v>20</v>
      </c>
      <c r="B38">
        <v>-108.85599999999999</v>
      </c>
      <c r="C38">
        <v>323</v>
      </c>
      <c r="D38">
        <v>70968</v>
      </c>
      <c r="E38">
        <v>178</v>
      </c>
      <c r="F38" s="3">
        <v>182.77434841216453</v>
      </c>
    </row>
    <row r="39" spans="1:6">
      <c r="A39">
        <v>21</v>
      </c>
      <c r="B39">
        <v>-108.741</v>
      </c>
      <c r="C39">
        <v>323</v>
      </c>
      <c r="D39">
        <v>70968</v>
      </c>
      <c r="E39">
        <v>158</v>
      </c>
      <c r="F39" s="3">
        <v>168.83535186878063</v>
      </c>
    </row>
    <row r="40" spans="1:6">
      <c r="A40">
        <v>22</v>
      </c>
      <c r="B40">
        <v>-108.627</v>
      </c>
      <c r="C40">
        <v>323</v>
      </c>
      <c r="D40">
        <v>70968</v>
      </c>
      <c r="E40">
        <v>130</v>
      </c>
      <c r="F40" s="3">
        <v>152.73700668094651</v>
      </c>
    </row>
    <row r="41" spans="1:6">
      <c r="A41">
        <v>23</v>
      </c>
      <c r="B41">
        <v>-108.508</v>
      </c>
      <c r="C41">
        <v>323</v>
      </c>
      <c r="D41">
        <v>70968</v>
      </c>
      <c r="E41">
        <v>114</v>
      </c>
      <c r="F41" s="3">
        <v>134.57027045187604</v>
      </c>
    </row>
    <row r="42" spans="1:6">
      <c r="A42">
        <v>24</v>
      </c>
      <c r="B42">
        <v>-108.392</v>
      </c>
      <c r="C42">
        <v>323</v>
      </c>
      <c r="D42">
        <v>70968</v>
      </c>
      <c r="E42">
        <v>89</v>
      </c>
      <c r="F42" s="3">
        <v>116.53887066822777</v>
      </c>
    </row>
    <row r="43" spans="1:6">
      <c r="A43">
        <v>25</v>
      </c>
      <c r="B43">
        <v>-108.285</v>
      </c>
      <c r="C43">
        <v>323</v>
      </c>
      <c r="D43">
        <v>70968</v>
      </c>
      <c r="E43">
        <v>62</v>
      </c>
      <c r="F43" s="3">
        <v>100.39654243437597</v>
      </c>
    </row>
    <row r="44" spans="1:6">
      <c r="A44">
        <v>26</v>
      </c>
      <c r="B44">
        <v>-108.18</v>
      </c>
      <c r="C44">
        <v>323</v>
      </c>
      <c r="D44">
        <v>70968</v>
      </c>
      <c r="E44">
        <v>73</v>
      </c>
      <c r="F44" s="3">
        <v>85.569824750848056</v>
      </c>
    </row>
    <row r="45" spans="1:6">
      <c r="A45">
        <v>27</v>
      </c>
      <c r="B45">
        <v>-108.066</v>
      </c>
      <c r="C45">
        <v>323</v>
      </c>
      <c r="D45">
        <v>70968</v>
      </c>
      <c r="E45">
        <v>88</v>
      </c>
      <c r="F45" s="3">
        <v>71.053638694046711</v>
      </c>
    </row>
    <row r="46" spans="1:6">
      <c r="A46">
        <v>28</v>
      </c>
      <c r="B46">
        <v>-107.946</v>
      </c>
      <c r="C46">
        <v>323</v>
      </c>
      <c r="D46">
        <v>70968</v>
      </c>
      <c r="E46">
        <v>87</v>
      </c>
      <c r="F46" s="3">
        <v>57.858541419782114</v>
      </c>
    </row>
    <row r="47" spans="1:6">
      <c r="A47">
        <v>29</v>
      </c>
      <c r="B47">
        <v>-107.84099999999999</v>
      </c>
      <c r="C47">
        <v>323</v>
      </c>
      <c r="D47">
        <v>70968</v>
      </c>
      <c r="E47">
        <v>80</v>
      </c>
      <c r="F47" s="3">
        <v>48.161260596168191</v>
      </c>
    </row>
    <row r="48" spans="1:6">
      <c r="A48">
        <v>30</v>
      </c>
      <c r="B48">
        <v>-107.72199999999999</v>
      </c>
      <c r="C48">
        <v>323</v>
      </c>
      <c r="D48">
        <v>70968</v>
      </c>
      <c r="E48">
        <v>74</v>
      </c>
      <c r="F48" s="3">
        <v>39.205048390103599</v>
      </c>
    </row>
    <row r="49" spans="1:6">
      <c r="A49">
        <v>31</v>
      </c>
      <c r="B49">
        <v>-107.61</v>
      </c>
      <c r="C49">
        <v>323</v>
      </c>
      <c r="D49">
        <v>70968</v>
      </c>
      <c r="E49">
        <v>67</v>
      </c>
      <c r="F49" s="3">
        <v>32.591264744925951</v>
      </c>
    </row>
    <row r="50" spans="1:6">
      <c r="A50">
        <v>32</v>
      </c>
      <c r="B50">
        <v>-107.502</v>
      </c>
      <c r="C50">
        <v>323</v>
      </c>
      <c r="D50">
        <v>70968</v>
      </c>
      <c r="E50">
        <v>75</v>
      </c>
      <c r="F50" s="3">
        <v>27.672434297937709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14</v>
      </c>
    </row>
    <row r="60" spans="1:6">
      <c r="A60" t="s">
        <v>6</v>
      </c>
    </row>
    <row r="61" spans="1:6">
      <c r="A61" t="s">
        <v>7</v>
      </c>
    </row>
    <row r="62" spans="1:6">
      <c r="A62" t="s">
        <v>8</v>
      </c>
    </row>
    <row r="63" spans="1:6">
      <c r="A63" t="s">
        <v>15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69</v>
      </c>
      <c r="B68" t="s">
        <v>48</v>
      </c>
      <c r="C68" t="s">
        <v>51</v>
      </c>
      <c r="D68" t="s">
        <v>68</v>
      </c>
      <c r="E68" t="s">
        <v>67</v>
      </c>
      <c r="F68" t="s">
        <v>88</v>
      </c>
    </row>
    <row r="69" spans="1:10">
      <c r="A69">
        <v>1</v>
      </c>
      <c r="B69">
        <v>-104.44799999999999</v>
      </c>
      <c r="C69">
        <v>232</v>
      </c>
      <c r="D69">
        <v>51000</v>
      </c>
      <c r="E69">
        <v>5</v>
      </c>
      <c r="F69" s="3">
        <v>27.280809184108886</v>
      </c>
      <c r="J69" t="s">
        <v>101</v>
      </c>
    </row>
    <row r="70" spans="1:10">
      <c r="A70">
        <v>2</v>
      </c>
      <c r="B70">
        <v>-104.339</v>
      </c>
      <c r="C70">
        <v>232</v>
      </c>
      <c r="D70">
        <v>51000</v>
      </c>
      <c r="E70">
        <v>17</v>
      </c>
      <c r="F70" s="3">
        <v>27.717850303552353</v>
      </c>
    </row>
    <row r="71" spans="1:10">
      <c r="A71">
        <v>3</v>
      </c>
      <c r="B71">
        <v>-104.224</v>
      </c>
      <c r="C71">
        <v>232</v>
      </c>
      <c r="D71">
        <v>51000</v>
      </c>
      <c r="E71">
        <v>39</v>
      </c>
      <c r="F71" s="3">
        <v>28.712935481754641</v>
      </c>
    </row>
    <row r="72" spans="1:10">
      <c r="A72">
        <v>4</v>
      </c>
      <c r="B72">
        <v>-104.11199999999999</v>
      </c>
      <c r="C72">
        <v>232</v>
      </c>
      <c r="D72">
        <v>51000</v>
      </c>
      <c r="E72">
        <v>60</v>
      </c>
      <c r="F72" s="3">
        <v>30.693203411336853</v>
      </c>
    </row>
    <row r="73" spans="1:10">
      <c r="A73">
        <v>5</v>
      </c>
      <c r="B73">
        <v>-104</v>
      </c>
      <c r="C73">
        <v>232</v>
      </c>
      <c r="D73">
        <v>51000</v>
      </c>
      <c r="E73">
        <v>61</v>
      </c>
      <c r="F73" s="3">
        <v>34.466945284425726</v>
      </c>
    </row>
    <row r="74" spans="1:10">
      <c r="A74">
        <v>6</v>
      </c>
      <c r="B74">
        <v>-103.89400000000001</v>
      </c>
      <c r="C74">
        <v>232</v>
      </c>
      <c r="D74">
        <v>51000</v>
      </c>
      <c r="E74">
        <v>71</v>
      </c>
      <c r="F74" s="3">
        <v>40.764041056663416</v>
      </c>
    </row>
    <row r="75" spans="1:10">
      <c r="A75">
        <v>7</v>
      </c>
      <c r="B75">
        <v>-103.78100000000001</v>
      </c>
      <c r="C75">
        <v>232</v>
      </c>
      <c r="D75">
        <v>51000</v>
      </c>
      <c r="E75">
        <v>59</v>
      </c>
      <c r="F75" s="3">
        <v>51.96348620622809</v>
      </c>
    </row>
    <row r="76" spans="1:10">
      <c r="A76">
        <v>8</v>
      </c>
      <c r="B76">
        <v>-103.66500000000001</v>
      </c>
      <c r="C76">
        <v>232</v>
      </c>
      <c r="D76">
        <v>51000</v>
      </c>
      <c r="E76">
        <v>105</v>
      </c>
      <c r="F76" s="3">
        <v>70.325262486243702</v>
      </c>
    </row>
    <row r="77" spans="1:10">
      <c r="A77">
        <v>9</v>
      </c>
      <c r="B77">
        <v>-103.54900000000001</v>
      </c>
      <c r="C77">
        <v>232</v>
      </c>
      <c r="D77">
        <v>51000</v>
      </c>
      <c r="E77">
        <v>102</v>
      </c>
      <c r="F77" s="3">
        <v>97.800526036963348</v>
      </c>
    </row>
    <row r="78" spans="1:10">
      <c r="A78">
        <v>10</v>
      </c>
      <c r="B78">
        <v>-103.434</v>
      </c>
      <c r="C78">
        <v>232</v>
      </c>
      <c r="D78">
        <v>51000</v>
      </c>
      <c r="E78">
        <v>132</v>
      </c>
      <c r="F78" s="3">
        <v>135.58628418688858</v>
      </c>
    </row>
    <row r="79" spans="1:10">
      <c r="A79">
        <v>11</v>
      </c>
      <c r="B79">
        <v>-103.324</v>
      </c>
      <c r="C79">
        <v>232</v>
      </c>
      <c r="D79">
        <v>51000</v>
      </c>
      <c r="E79">
        <v>145</v>
      </c>
      <c r="F79" s="3">
        <v>181.70867267115224</v>
      </c>
    </row>
    <row r="80" spans="1:10">
      <c r="A80">
        <v>12</v>
      </c>
      <c r="B80">
        <v>-103.209</v>
      </c>
      <c r="C80">
        <v>232</v>
      </c>
      <c r="D80">
        <v>51000</v>
      </c>
      <c r="E80">
        <v>212</v>
      </c>
      <c r="F80" s="3">
        <v>238.47138896543657</v>
      </c>
    </row>
    <row r="81" spans="1:6">
      <c r="A81">
        <v>13</v>
      </c>
      <c r="B81">
        <v>-103.095</v>
      </c>
      <c r="C81">
        <v>232</v>
      </c>
      <c r="D81">
        <v>51000</v>
      </c>
      <c r="E81">
        <v>258</v>
      </c>
      <c r="F81" s="3">
        <v>299.02237587415567</v>
      </c>
    </row>
    <row r="82" spans="1:6">
      <c r="A82">
        <v>14</v>
      </c>
      <c r="B82">
        <v>-102.98699999999999</v>
      </c>
      <c r="C82">
        <v>232</v>
      </c>
      <c r="D82">
        <v>51000</v>
      </c>
      <c r="E82">
        <v>375</v>
      </c>
      <c r="F82" s="3">
        <v>354.38601464266293</v>
      </c>
    </row>
    <row r="83" spans="1:6">
      <c r="A83">
        <v>15</v>
      </c>
      <c r="B83">
        <v>-102.872</v>
      </c>
      <c r="C83">
        <v>232</v>
      </c>
      <c r="D83">
        <v>51000</v>
      </c>
      <c r="E83">
        <v>423</v>
      </c>
      <c r="F83" s="3">
        <v>403.68671780991792</v>
      </c>
    </row>
    <row r="84" spans="1:6">
      <c r="A84">
        <v>16</v>
      </c>
      <c r="B84">
        <v>-102.756</v>
      </c>
      <c r="C84">
        <v>232</v>
      </c>
      <c r="D84">
        <v>51000</v>
      </c>
      <c r="E84">
        <v>445</v>
      </c>
      <c r="F84" s="3">
        <v>435.85669262909971</v>
      </c>
    </row>
    <row r="85" spans="1:6">
      <c r="A85">
        <v>17</v>
      </c>
      <c r="B85">
        <v>-102.64</v>
      </c>
      <c r="C85">
        <v>232</v>
      </c>
      <c r="D85">
        <v>51000</v>
      </c>
      <c r="E85">
        <v>514</v>
      </c>
      <c r="F85" s="3">
        <v>445.01485703198205</v>
      </c>
    </row>
    <row r="86" spans="1:6">
      <c r="A86">
        <v>18</v>
      </c>
      <c r="B86">
        <v>-102.52500000000001</v>
      </c>
      <c r="C86">
        <v>232</v>
      </c>
      <c r="D86">
        <v>51000</v>
      </c>
      <c r="E86">
        <v>461</v>
      </c>
      <c r="F86" s="3">
        <v>429.80445061779102</v>
      </c>
    </row>
    <row r="87" spans="1:6">
      <c r="A87">
        <v>19</v>
      </c>
      <c r="B87">
        <v>-102.419</v>
      </c>
      <c r="C87">
        <v>232</v>
      </c>
      <c r="D87">
        <v>51000</v>
      </c>
      <c r="E87">
        <v>416</v>
      </c>
      <c r="F87" s="3">
        <v>396.53050974535847</v>
      </c>
    </row>
    <row r="88" spans="1:6">
      <c r="A88">
        <v>20</v>
      </c>
      <c r="B88">
        <v>-102.306</v>
      </c>
      <c r="C88">
        <v>232</v>
      </c>
      <c r="D88">
        <v>51000</v>
      </c>
      <c r="E88">
        <v>338</v>
      </c>
      <c r="F88" s="3">
        <v>346.04477817167793</v>
      </c>
    </row>
    <row r="89" spans="1:6">
      <c r="A89">
        <v>21</v>
      </c>
      <c r="B89">
        <v>-102.191</v>
      </c>
      <c r="C89">
        <v>232</v>
      </c>
      <c r="D89">
        <v>51000</v>
      </c>
      <c r="E89">
        <v>274</v>
      </c>
      <c r="F89" s="3">
        <v>286.19010443356791</v>
      </c>
    </row>
    <row r="90" spans="1:6">
      <c r="A90">
        <v>22</v>
      </c>
      <c r="B90">
        <v>-102.077</v>
      </c>
      <c r="C90">
        <v>232</v>
      </c>
      <c r="D90">
        <v>51000</v>
      </c>
      <c r="E90">
        <v>213</v>
      </c>
      <c r="F90" s="3">
        <v>226.05402567709959</v>
      </c>
    </row>
    <row r="91" spans="1:6">
      <c r="A91">
        <v>23</v>
      </c>
      <c r="B91">
        <v>-101.958</v>
      </c>
      <c r="C91">
        <v>232</v>
      </c>
      <c r="D91">
        <v>51000</v>
      </c>
      <c r="E91">
        <v>139</v>
      </c>
      <c r="F91" s="3">
        <v>169.07726429355921</v>
      </c>
    </row>
    <row r="92" spans="1:6">
      <c r="A92">
        <v>24</v>
      </c>
      <c r="B92">
        <v>-101.842</v>
      </c>
      <c r="C92">
        <v>232</v>
      </c>
      <c r="D92">
        <v>51000</v>
      </c>
      <c r="E92">
        <v>101</v>
      </c>
      <c r="F92" s="3">
        <v>123.25813113880197</v>
      </c>
    </row>
    <row r="93" spans="1:6">
      <c r="A93">
        <v>25</v>
      </c>
      <c r="B93">
        <v>-101.735</v>
      </c>
      <c r="C93">
        <v>232</v>
      </c>
      <c r="D93">
        <v>51000</v>
      </c>
      <c r="E93">
        <v>89</v>
      </c>
      <c r="F93" s="3">
        <v>90.737957595756882</v>
      </c>
    </row>
    <row r="94" spans="1:6">
      <c r="A94">
        <v>26</v>
      </c>
      <c r="B94">
        <v>-101.63</v>
      </c>
      <c r="C94">
        <v>232</v>
      </c>
      <c r="D94">
        <v>51000</v>
      </c>
      <c r="E94">
        <v>72</v>
      </c>
      <c r="F94" s="3">
        <v>67.47103788015724</v>
      </c>
    </row>
    <row r="95" spans="1:6">
      <c r="A95">
        <v>27</v>
      </c>
      <c r="B95">
        <v>-101.51600000000001</v>
      </c>
      <c r="C95">
        <v>232</v>
      </c>
      <c r="D95">
        <v>51000</v>
      </c>
      <c r="E95">
        <v>81</v>
      </c>
      <c r="F95" s="3">
        <v>50.372996318915149</v>
      </c>
    </row>
    <row r="96" spans="1:6">
      <c r="A96">
        <v>28</v>
      </c>
      <c r="B96">
        <v>-101.396</v>
      </c>
      <c r="C96">
        <v>232</v>
      </c>
      <c r="D96">
        <v>51000</v>
      </c>
      <c r="E96">
        <v>62</v>
      </c>
      <c r="F96" s="3">
        <v>39.308961078567648</v>
      </c>
    </row>
    <row r="97" spans="1:6">
      <c r="A97">
        <v>29</v>
      </c>
      <c r="B97">
        <v>-101.291</v>
      </c>
      <c r="C97">
        <v>232</v>
      </c>
      <c r="D97">
        <v>51000</v>
      </c>
      <c r="E97">
        <v>60</v>
      </c>
      <c r="F97" s="3">
        <v>33.652445925118087</v>
      </c>
    </row>
    <row r="98" spans="1:6">
      <c r="A98">
        <v>30</v>
      </c>
      <c r="B98">
        <v>-101.172</v>
      </c>
      <c r="C98">
        <v>232</v>
      </c>
      <c r="D98">
        <v>51000</v>
      </c>
      <c r="E98">
        <v>68</v>
      </c>
      <c r="F98" s="3">
        <v>30.107406731523799</v>
      </c>
    </row>
    <row r="99" spans="1:6">
      <c r="A99">
        <v>31</v>
      </c>
      <c r="B99">
        <v>-101.06</v>
      </c>
      <c r="C99">
        <v>232</v>
      </c>
      <c r="D99">
        <v>51000</v>
      </c>
      <c r="E99">
        <v>79</v>
      </c>
      <c r="F99" s="3">
        <v>28.417882427348658</v>
      </c>
    </row>
    <row r="100" spans="1:6">
      <c r="A100">
        <v>32</v>
      </c>
      <c r="B100">
        <v>-100.952</v>
      </c>
      <c r="C100">
        <v>232</v>
      </c>
      <c r="D100">
        <v>51000</v>
      </c>
      <c r="E100">
        <v>71</v>
      </c>
      <c r="F100" s="3">
        <v>27.615273659626766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16</v>
      </c>
    </row>
    <row r="106" spans="1:6">
      <c r="A106" t="s">
        <v>13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17</v>
      </c>
    </row>
    <row r="110" spans="1:6">
      <c r="A110" t="s">
        <v>6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18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69</v>
      </c>
      <c r="B118" t="s">
        <v>48</v>
      </c>
      <c r="C118" t="s">
        <v>51</v>
      </c>
      <c r="D118" t="s">
        <v>68</v>
      </c>
      <c r="E118" t="s">
        <v>67</v>
      </c>
      <c r="F118" t="s">
        <v>88</v>
      </c>
    </row>
    <row r="119" spans="1:10">
      <c r="A119">
        <v>1</v>
      </c>
      <c r="B119">
        <v>-85.248000000000005</v>
      </c>
      <c r="C119">
        <v>234</v>
      </c>
      <c r="D119">
        <v>51000</v>
      </c>
      <c r="E119">
        <v>25</v>
      </c>
      <c r="F119" s="3">
        <v>41.620718031277079</v>
      </c>
      <c r="J119" t="s">
        <v>102</v>
      </c>
    </row>
    <row r="120" spans="1:10">
      <c r="A120">
        <v>2</v>
      </c>
      <c r="B120">
        <v>-85.138999999999996</v>
      </c>
      <c r="C120">
        <v>234</v>
      </c>
      <c r="D120">
        <v>51000</v>
      </c>
      <c r="E120">
        <v>18</v>
      </c>
      <c r="F120" s="3">
        <v>41.620896474178089</v>
      </c>
    </row>
    <row r="121" spans="1:10">
      <c r="A121">
        <v>3</v>
      </c>
      <c r="B121">
        <v>-85.024000000000001</v>
      </c>
      <c r="C121">
        <v>234</v>
      </c>
      <c r="D121">
        <v>51000</v>
      </c>
      <c r="E121">
        <v>34</v>
      </c>
      <c r="F121" s="3">
        <v>41.622061360932712</v>
      </c>
    </row>
    <row r="122" spans="1:10">
      <c r="A122">
        <v>4</v>
      </c>
      <c r="B122">
        <v>-84.912000000000006</v>
      </c>
      <c r="C122">
        <v>234</v>
      </c>
      <c r="D122">
        <v>51000</v>
      </c>
      <c r="E122">
        <v>45</v>
      </c>
      <c r="F122" s="3">
        <v>41.628241397893866</v>
      </c>
    </row>
    <row r="123" spans="1:10">
      <c r="A123">
        <v>5</v>
      </c>
      <c r="B123">
        <v>-84.8</v>
      </c>
      <c r="C123">
        <v>234</v>
      </c>
      <c r="D123">
        <v>51000</v>
      </c>
      <c r="E123">
        <v>39</v>
      </c>
      <c r="F123" s="3">
        <v>41.65730540620563</v>
      </c>
    </row>
    <row r="124" spans="1:10">
      <c r="A124">
        <v>6</v>
      </c>
      <c r="B124">
        <v>-84.694000000000003</v>
      </c>
      <c r="C124">
        <v>234</v>
      </c>
      <c r="D124">
        <v>51000</v>
      </c>
      <c r="E124">
        <v>54</v>
      </c>
      <c r="F124" s="3">
        <v>41.765970177659042</v>
      </c>
    </row>
    <row r="125" spans="1:10">
      <c r="A125">
        <v>7</v>
      </c>
      <c r="B125">
        <v>-84.581000000000003</v>
      </c>
      <c r="C125">
        <v>234</v>
      </c>
      <c r="D125">
        <v>51000</v>
      </c>
      <c r="E125">
        <v>52</v>
      </c>
      <c r="F125" s="3">
        <v>42.178432324225348</v>
      </c>
    </row>
    <row r="126" spans="1:10">
      <c r="A126">
        <v>8</v>
      </c>
      <c r="B126">
        <v>-84.465000000000003</v>
      </c>
      <c r="C126">
        <v>234</v>
      </c>
      <c r="D126">
        <v>51000</v>
      </c>
      <c r="E126">
        <v>46</v>
      </c>
      <c r="F126" s="3">
        <v>43.563345247698365</v>
      </c>
    </row>
    <row r="127" spans="1:10">
      <c r="A127">
        <v>9</v>
      </c>
      <c r="B127">
        <v>-84.349000000000004</v>
      </c>
      <c r="C127">
        <v>234</v>
      </c>
      <c r="D127">
        <v>51000</v>
      </c>
      <c r="E127">
        <v>68</v>
      </c>
      <c r="F127" s="3">
        <v>47.533986570992354</v>
      </c>
    </row>
    <row r="128" spans="1:10">
      <c r="A128">
        <v>10</v>
      </c>
      <c r="B128">
        <v>-84.233999999999995</v>
      </c>
      <c r="C128">
        <v>234</v>
      </c>
      <c r="D128">
        <v>51000</v>
      </c>
      <c r="E128">
        <v>68</v>
      </c>
      <c r="F128" s="3">
        <v>57.22783423339655</v>
      </c>
    </row>
    <row r="129" spans="1:6">
      <c r="A129">
        <v>11</v>
      </c>
      <c r="B129">
        <v>-84.123999999999995</v>
      </c>
      <c r="C129">
        <v>234</v>
      </c>
      <c r="D129">
        <v>51000</v>
      </c>
      <c r="E129">
        <v>92</v>
      </c>
      <c r="F129" s="3">
        <v>76.50789804863922</v>
      </c>
    </row>
    <row r="130" spans="1:6">
      <c r="A130">
        <v>12</v>
      </c>
      <c r="B130">
        <v>-84.009</v>
      </c>
      <c r="C130">
        <v>234</v>
      </c>
      <c r="D130">
        <v>51000</v>
      </c>
      <c r="E130">
        <v>122</v>
      </c>
      <c r="F130" s="3">
        <v>112.6792612917847</v>
      </c>
    </row>
    <row r="131" spans="1:6">
      <c r="A131">
        <v>13</v>
      </c>
      <c r="B131">
        <v>-83.894999999999996</v>
      </c>
      <c r="C131">
        <v>234</v>
      </c>
      <c r="D131">
        <v>51000</v>
      </c>
      <c r="E131">
        <v>148</v>
      </c>
      <c r="F131" s="3">
        <v>167.83428100657366</v>
      </c>
    </row>
    <row r="132" spans="1:6">
      <c r="A132">
        <v>14</v>
      </c>
      <c r="B132">
        <v>-83.787000000000006</v>
      </c>
      <c r="C132">
        <v>234</v>
      </c>
      <c r="D132">
        <v>51000</v>
      </c>
      <c r="E132">
        <v>218</v>
      </c>
      <c r="F132" s="3">
        <v>234.51654232467394</v>
      </c>
    </row>
    <row r="133" spans="1:6">
      <c r="A133">
        <v>15</v>
      </c>
      <c r="B133">
        <v>-83.671999999999997</v>
      </c>
      <c r="C133">
        <v>234</v>
      </c>
      <c r="D133">
        <v>51000</v>
      </c>
      <c r="E133">
        <v>301</v>
      </c>
      <c r="F133" s="3">
        <v>308.12738347680494</v>
      </c>
    </row>
    <row r="134" spans="1:6">
      <c r="A134">
        <v>16</v>
      </c>
      <c r="B134">
        <v>-83.555999999999997</v>
      </c>
      <c r="C134">
        <v>234</v>
      </c>
      <c r="D134">
        <v>51000</v>
      </c>
      <c r="E134">
        <v>357</v>
      </c>
      <c r="F134" s="3">
        <v>364.49942677543879</v>
      </c>
    </row>
    <row r="135" spans="1:6">
      <c r="A135">
        <v>17</v>
      </c>
      <c r="B135">
        <v>-83.44</v>
      </c>
      <c r="C135">
        <v>234</v>
      </c>
      <c r="D135">
        <v>51000</v>
      </c>
      <c r="E135">
        <v>403</v>
      </c>
      <c r="F135" s="3">
        <v>383.47719688282677</v>
      </c>
    </row>
    <row r="136" spans="1:6">
      <c r="A136">
        <v>18</v>
      </c>
      <c r="B136">
        <v>-83.325000000000003</v>
      </c>
      <c r="C136">
        <v>234</v>
      </c>
      <c r="D136">
        <v>51000</v>
      </c>
      <c r="E136">
        <v>402</v>
      </c>
      <c r="F136" s="3">
        <v>358.33095861635326</v>
      </c>
    </row>
    <row r="137" spans="1:6">
      <c r="A137">
        <v>19</v>
      </c>
      <c r="B137">
        <v>-83.218999999999994</v>
      </c>
      <c r="C137">
        <v>234</v>
      </c>
      <c r="D137">
        <v>51000</v>
      </c>
      <c r="E137">
        <v>293</v>
      </c>
      <c r="F137" s="3">
        <v>304.12203512696118</v>
      </c>
    </row>
    <row r="138" spans="1:6">
      <c r="A138">
        <v>20</v>
      </c>
      <c r="B138">
        <v>-83.105999999999995</v>
      </c>
      <c r="C138">
        <v>234</v>
      </c>
      <c r="D138">
        <v>51000</v>
      </c>
      <c r="E138">
        <v>243</v>
      </c>
      <c r="F138" s="3">
        <v>231.46528750550115</v>
      </c>
    </row>
    <row r="139" spans="1:6">
      <c r="A139">
        <v>21</v>
      </c>
      <c r="B139">
        <v>-82.991</v>
      </c>
      <c r="C139">
        <v>234</v>
      </c>
      <c r="D139">
        <v>51000</v>
      </c>
      <c r="E139">
        <v>144</v>
      </c>
      <c r="F139" s="3">
        <v>161.33666450245892</v>
      </c>
    </row>
    <row r="140" spans="1:6">
      <c r="A140">
        <v>22</v>
      </c>
      <c r="B140">
        <v>-82.876999999999995</v>
      </c>
      <c r="C140">
        <v>234</v>
      </c>
      <c r="D140">
        <v>51000</v>
      </c>
      <c r="E140">
        <v>92</v>
      </c>
      <c r="F140" s="3">
        <v>108.12857920221451</v>
      </c>
    </row>
    <row r="141" spans="1:6">
      <c r="A141">
        <v>23</v>
      </c>
      <c r="B141">
        <v>-82.757999999999996</v>
      </c>
      <c r="C141">
        <v>234</v>
      </c>
      <c r="D141">
        <v>51000</v>
      </c>
      <c r="E141">
        <v>74</v>
      </c>
      <c r="F141" s="3">
        <v>72.960649041562377</v>
      </c>
    </row>
    <row r="142" spans="1:6">
      <c r="A142">
        <v>24</v>
      </c>
      <c r="B142">
        <v>-82.641999999999996</v>
      </c>
      <c r="C142">
        <v>234</v>
      </c>
      <c r="D142">
        <v>51000</v>
      </c>
      <c r="E142">
        <v>66</v>
      </c>
      <c r="F142" s="3">
        <v>54.751089278300853</v>
      </c>
    </row>
    <row r="143" spans="1:6">
      <c r="A143">
        <v>25</v>
      </c>
      <c r="B143">
        <v>-82.534999999999997</v>
      </c>
      <c r="C143">
        <v>234</v>
      </c>
      <c r="D143">
        <v>51000</v>
      </c>
      <c r="E143">
        <v>66</v>
      </c>
      <c r="F143" s="3">
        <v>46.843199582860777</v>
      </c>
    </row>
    <row r="144" spans="1:6">
      <c r="A144">
        <v>26</v>
      </c>
      <c r="B144">
        <v>-82.43</v>
      </c>
      <c r="C144">
        <v>234</v>
      </c>
      <c r="D144">
        <v>51000</v>
      </c>
      <c r="E144">
        <v>58</v>
      </c>
      <c r="F144" s="3">
        <v>43.511092845581246</v>
      </c>
    </row>
    <row r="145" spans="1:6">
      <c r="A145">
        <v>27</v>
      </c>
      <c r="B145">
        <v>-82.316000000000003</v>
      </c>
      <c r="C145">
        <v>234</v>
      </c>
      <c r="D145">
        <v>51000</v>
      </c>
      <c r="E145">
        <v>54</v>
      </c>
      <c r="F145" s="3">
        <v>42.174174572388949</v>
      </c>
    </row>
    <row r="146" spans="1:6">
      <c r="A146">
        <v>28</v>
      </c>
      <c r="B146">
        <v>-82.195999999999998</v>
      </c>
      <c r="C146">
        <v>234</v>
      </c>
      <c r="D146">
        <v>51000</v>
      </c>
      <c r="E146">
        <v>56</v>
      </c>
      <c r="F146" s="3">
        <v>41.752669741720489</v>
      </c>
    </row>
    <row r="147" spans="1:6">
      <c r="A147">
        <v>29</v>
      </c>
      <c r="B147">
        <v>-82.090999999999994</v>
      </c>
      <c r="C147">
        <v>234</v>
      </c>
      <c r="D147">
        <v>51000</v>
      </c>
      <c r="E147">
        <v>43</v>
      </c>
      <c r="F147" s="3">
        <v>41.654135016154648</v>
      </c>
    </row>
    <row r="148" spans="1:6">
      <c r="A148">
        <v>30</v>
      </c>
      <c r="B148">
        <v>-81.971999999999994</v>
      </c>
      <c r="C148">
        <v>234</v>
      </c>
      <c r="D148">
        <v>51000</v>
      </c>
      <c r="E148">
        <v>50</v>
      </c>
      <c r="F148" s="3">
        <v>41.626863729853113</v>
      </c>
    </row>
    <row r="149" spans="1:6">
      <c r="A149">
        <v>31</v>
      </c>
      <c r="B149">
        <v>-81.86</v>
      </c>
      <c r="C149">
        <v>234</v>
      </c>
      <c r="D149">
        <v>51000</v>
      </c>
      <c r="E149">
        <v>40</v>
      </c>
      <c r="F149" s="3">
        <v>41.621793587588606</v>
      </c>
    </row>
    <row r="150" spans="1:6">
      <c r="A150">
        <v>32</v>
      </c>
      <c r="B150">
        <v>-81.751999999999995</v>
      </c>
      <c r="C150">
        <v>234</v>
      </c>
      <c r="D150">
        <v>51000</v>
      </c>
      <c r="E150">
        <v>41</v>
      </c>
      <c r="F150" s="3">
        <v>41.620874030585135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19</v>
      </c>
    </row>
    <row r="156" spans="1:6">
      <c r="A156" t="s">
        <v>20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21</v>
      </c>
    </row>
    <row r="160" spans="1:6">
      <c r="A160" t="s">
        <v>6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22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69</v>
      </c>
      <c r="B168" t="s">
        <v>48</v>
      </c>
      <c r="C168" t="s">
        <v>51</v>
      </c>
      <c r="D168" t="s">
        <v>68</v>
      </c>
      <c r="E168" t="s">
        <v>67</v>
      </c>
      <c r="F168" t="s">
        <v>88</v>
      </c>
    </row>
    <row r="169" spans="1:10">
      <c r="A169">
        <v>1</v>
      </c>
      <c r="B169">
        <v>-57.847999999999999</v>
      </c>
      <c r="C169">
        <v>196</v>
      </c>
      <c r="D169">
        <v>42000</v>
      </c>
      <c r="E169">
        <v>17</v>
      </c>
      <c r="F169" s="3">
        <v>42.24994237880496</v>
      </c>
      <c r="J169" t="s">
        <v>103</v>
      </c>
    </row>
    <row r="170" spans="1:10">
      <c r="A170">
        <v>2</v>
      </c>
      <c r="B170">
        <v>-57.738999999999997</v>
      </c>
      <c r="C170">
        <v>196</v>
      </c>
      <c r="D170">
        <v>42000</v>
      </c>
      <c r="E170">
        <v>22</v>
      </c>
      <c r="F170" s="3">
        <v>42.24994237880496</v>
      </c>
    </row>
    <row r="171" spans="1:10">
      <c r="A171">
        <v>3</v>
      </c>
      <c r="B171">
        <v>-57.624000000000002</v>
      </c>
      <c r="C171">
        <v>196</v>
      </c>
      <c r="D171">
        <v>42000</v>
      </c>
      <c r="E171">
        <v>21</v>
      </c>
      <c r="F171" s="3">
        <v>42.24994237880496</v>
      </c>
    </row>
    <row r="172" spans="1:10">
      <c r="A172">
        <v>4</v>
      </c>
      <c r="B172">
        <v>-57.512</v>
      </c>
      <c r="C172">
        <v>196</v>
      </c>
      <c r="D172">
        <v>42000</v>
      </c>
      <c r="E172">
        <v>44</v>
      </c>
      <c r="F172" s="3">
        <v>42.24994237880496</v>
      </c>
    </row>
    <row r="173" spans="1:10">
      <c r="A173">
        <v>5</v>
      </c>
      <c r="B173">
        <v>-57.4</v>
      </c>
      <c r="C173">
        <v>196</v>
      </c>
      <c r="D173">
        <v>42000</v>
      </c>
      <c r="E173">
        <v>37</v>
      </c>
      <c r="F173" s="3">
        <v>42.24994383862537</v>
      </c>
    </row>
    <row r="174" spans="1:10">
      <c r="A174">
        <v>6</v>
      </c>
      <c r="B174">
        <v>-57.293999999999997</v>
      </c>
      <c r="C174">
        <v>196</v>
      </c>
      <c r="D174">
        <v>42000</v>
      </c>
      <c r="E174">
        <v>51</v>
      </c>
      <c r="F174" s="3">
        <v>42.249971990569044</v>
      </c>
    </row>
    <row r="175" spans="1:10">
      <c r="A175">
        <v>7</v>
      </c>
      <c r="B175">
        <v>-57.180999999999997</v>
      </c>
      <c r="C175">
        <v>196</v>
      </c>
      <c r="D175">
        <v>42000</v>
      </c>
      <c r="E175">
        <v>37</v>
      </c>
      <c r="F175" s="3">
        <v>42.250497857797626</v>
      </c>
    </row>
    <row r="176" spans="1:10">
      <c r="A176">
        <v>8</v>
      </c>
      <c r="B176">
        <v>-57.064999999999998</v>
      </c>
      <c r="C176">
        <v>196</v>
      </c>
      <c r="D176">
        <v>42000</v>
      </c>
      <c r="E176">
        <v>48</v>
      </c>
      <c r="F176" s="3">
        <v>42.258309143676101</v>
      </c>
    </row>
    <row r="177" spans="1:6">
      <c r="A177">
        <v>9</v>
      </c>
      <c r="B177">
        <v>-56.948999999999998</v>
      </c>
      <c r="C177">
        <v>196</v>
      </c>
      <c r="D177">
        <v>42000</v>
      </c>
      <c r="E177">
        <v>65</v>
      </c>
      <c r="F177" s="3">
        <v>42.343190637369752</v>
      </c>
    </row>
    <row r="178" spans="1:6">
      <c r="A178">
        <v>10</v>
      </c>
      <c r="B178">
        <v>-56.834000000000003</v>
      </c>
      <c r="C178">
        <v>196</v>
      </c>
      <c r="D178">
        <v>42000</v>
      </c>
      <c r="E178">
        <v>60</v>
      </c>
      <c r="F178" s="3">
        <v>43.00603876704821</v>
      </c>
    </row>
    <row r="179" spans="1:6">
      <c r="A179">
        <v>11</v>
      </c>
      <c r="B179">
        <v>-56.723999999999997</v>
      </c>
      <c r="C179">
        <v>196</v>
      </c>
      <c r="D179">
        <v>42000</v>
      </c>
      <c r="E179">
        <v>56</v>
      </c>
      <c r="F179" s="3">
        <v>46.493170125808895</v>
      </c>
    </row>
    <row r="180" spans="1:6">
      <c r="A180">
        <v>12</v>
      </c>
      <c r="B180">
        <v>-56.609000000000002</v>
      </c>
      <c r="C180">
        <v>196</v>
      </c>
      <c r="D180">
        <v>42000</v>
      </c>
      <c r="E180">
        <v>79</v>
      </c>
      <c r="F180" s="3">
        <v>61.529630751760656</v>
      </c>
    </row>
    <row r="181" spans="1:6">
      <c r="A181">
        <v>13</v>
      </c>
      <c r="B181">
        <v>-56.494999999999997</v>
      </c>
      <c r="C181">
        <v>196</v>
      </c>
      <c r="D181">
        <v>42000</v>
      </c>
      <c r="E181">
        <v>113</v>
      </c>
      <c r="F181" s="3">
        <v>106.80019659700902</v>
      </c>
    </row>
    <row r="182" spans="1:6">
      <c r="A182">
        <v>14</v>
      </c>
      <c r="B182">
        <v>-56.387</v>
      </c>
      <c r="C182">
        <v>196</v>
      </c>
      <c r="D182">
        <v>42000</v>
      </c>
      <c r="E182">
        <v>193</v>
      </c>
      <c r="F182" s="3">
        <v>197.3238517302253</v>
      </c>
    </row>
    <row r="183" spans="1:6">
      <c r="A183">
        <v>15</v>
      </c>
      <c r="B183">
        <v>-56.271999999999998</v>
      </c>
      <c r="C183">
        <v>196</v>
      </c>
      <c r="D183">
        <v>42000</v>
      </c>
      <c r="E183">
        <v>288</v>
      </c>
      <c r="F183" s="3">
        <v>338.18895185058386</v>
      </c>
    </row>
    <row r="184" spans="1:6">
      <c r="A184">
        <v>16</v>
      </c>
      <c r="B184">
        <v>-56.155999999999999</v>
      </c>
      <c r="C184">
        <v>196</v>
      </c>
      <c r="D184">
        <v>42000</v>
      </c>
      <c r="E184">
        <v>503</v>
      </c>
      <c r="F184" s="3">
        <v>463.03790851910509</v>
      </c>
    </row>
    <row r="185" spans="1:6">
      <c r="A185">
        <v>17</v>
      </c>
      <c r="B185">
        <v>-56.04</v>
      </c>
      <c r="C185">
        <v>196</v>
      </c>
      <c r="D185">
        <v>42000</v>
      </c>
      <c r="E185">
        <v>538</v>
      </c>
      <c r="F185" s="3">
        <v>484.95822492916125</v>
      </c>
    </row>
    <row r="186" spans="1:6">
      <c r="A186">
        <v>18</v>
      </c>
      <c r="B186">
        <v>-55.924999999999997</v>
      </c>
      <c r="C186">
        <v>196</v>
      </c>
      <c r="D186">
        <v>42000</v>
      </c>
      <c r="E186">
        <v>381</v>
      </c>
      <c r="F186" s="3">
        <v>388.07917933084082</v>
      </c>
    </row>
    <row r="187" spans="1:6">
      <c r="A187">
        <v>19</v>
      </c>
      <c r="B187">
        <v>-55.819000000000003</v>
      </c>
      <c r="C187">
        <v>196</v>
      </c>
      <c r="D187">
        <v>42000</v>
      </c>
      <c r="E187">
        <v>232</v>
      </c>
      <c r="F187" s="3">
        <v>254.15278363316807</v>
      </c>
    </row>
    <row r="188" spans="1:6">
      <c r="A188">
        <v>20</v>
      </c>
      <c r="B188">
        <v>-55.706000000000003</v>
      </c>
      <c r="C188">
        <v>196</v>
      </c>
      <c r="D188">
        <v>42000</v>
      </c>
      <c r="E188">
        <v>116</v>
      </c>
      <c r="F188" s="3">
        <v>137.54717367481751</v>
      </c>
    </row>
    <row r="189" spans="1:6">
      <c r="A189">
        <v>21</v>
      </c>
      <c r="B189">
        <v>-55.591000000000001</v>
      </c>
      <c r="C189">
        <v>196</v>
      </c>
      <c r="D189">
        <v>42000</v>
      </c>
      <c r="E189">
        <v>107</v>
      </c>
      <c r="F189" s="3">
        <v>73.759182179002508</v>
      </c>
    </row>
    <row r="190" spans="1:6">
      <c r="A190">
        <v>22</v>
      </c>
      <c r="B190">
        <v>-55.476999999999997</v>
      </c>
      <c r="C190">
        <v>196</v>
      </c>
      <c r="D190">
        <v>42000</v>
      </c>
      <c r="E190">
        <v>86</v>
      </c>
      <c r="F190" s="3">
        <v>50.103852004335771</v>
      </c>
    </row>
    <row r="191" spans="1:6">
      <c r="A191">
        <v>23</v>
      </c>
      <c r="B191">
        <v>-55.357999999999997</v>
      </c>
      <c r="C191">
        <v>196</v>
      </c>
      <c r="D191">
        <v>42000</v>
      </c>
      <c r="E191">
        <v>59</v>
      </c>
      <c r="F191" s="3">
        <v>43.600468439162377</v>
      </c>
    </row>
    <row r="192" spans="1:6">
      <c r="A192">
        <v>24</v>
      </c>
      <c r="B192">
        <v>-55.241999999999997</v>
      </c>
      <c r="C192">
        <v>196</v>
      </c>
      <c r="D192">
        <v>42000</v>
      </c>
      <c r="E192">
        <v>70</v>
      </c>
      <c r="F192" s="3">
        <v>42.428878085227353</v>
      </c>
    </row>
    <row r="193" spans="1:6">
      <c r="A193">
        <v>25</v>
      </c>
      <c r="B193">
        <v>-55.134999999999998</v>
      </c>
      <c r="C193">
        <v>196</v>
      </c>
      <c r="D193">
        <v>42000</v>
      </c>
      <c r="E193">
        <v>46</v>
      </c>
      <c r="F193" s="3">
        <v>42.271175773255145</v>
      </c>
    </row>
    <row r="194" spans="1:6">
      <c r="A194">
        <v>26</v>
      </c>
      <c r="B194">
        <v>-55.03</v>
      </c>
      <c r="C194">
        <v>196</v>
      </c>
      <c r="D194">
        <v>42000</v>
      </c>
      <c r="E194">
        <v>59</v>
      </c>
      <c r="F194" s="3">
        <v>42.251986227229125</v>
      </c>
    </row>
    <row r="195" spans="1:6">
      <c r="A195">
        <v>27</v>
      </c>
      <c r="B195">
        <v>-54.915999999999997</v>
      </c>
      <c r="C195">
        <v>196</v>
      </c>
      <c r="D195">
        <v>42000</v>
      </c>
      <c r="E195">
        <v>43</v>
      </c>
      <c r="F195" s="3">
        <v>42.250064108112355</v>
      </c>
    </row>
    <row r="196" spans="1:6">
      <c r="A196">
        <v>28</v>
      </c>
      <c r="B196">
        <v>-54.795999999999999</v>
      </c>
      <c r="C196">
        <v>196</v>
      </c>
      <c r="D196">
        <v>42000</v>
      </c>
      <c r="E196">
        <v>39</v>
      </c>
      <c r="F196" s="3">
        <v>42.249946943179239</v>
      </c>
    </row>
    <row r="197" spans="1:6">
      <c r="A197">
        <v>29</v>
      </c>
      <c r="B197">
        <v>-54.691000000000003</v>
      </c>
      <c r="C197">
        <v>196</v>
      </c>
      <c r="D197">
        <v>42000</v>
      </c>
      <c r="E197">
        <v>59</v>
      </c>
      <c r="F197" s="3">
        <v>42.24994237880496</v>
      </c>
    </row>
    <row r="198" spans="1:6">
      <c r="A198">
        <v>30</v>
      </c>
      <c r="B198">
        <v>-54.572000000000003</v>
      </c>
      <c r="C198">
        <v>196</v>
      </c>
      <c r="D198">
        <v>42000</v>
      </c>
      <c r="E198">
        <v>54</v>
      </c>
      <c r="F198" s="3">
        <v>42.24994237880496</v>
      </c>
    </row>
    <row r="199" spans="1:6">
      <c r="A199">
        <v>31</v>
      </c>
      <c r="B199">
        <v>-54.46</v>
      </c>
      <c r="C199">
        <v>196</v>
      </c>
      <c r="D199">
        <v>42000</v>
      </c>
      <c r="E199">
        <v>49</v>
      </c>
      <c r="F199" s="3">
        <v>42.24994237880496</v>
      </c>
    </row>
    <row r="200" spans="1:6">
      <c r="A200">
        <v>32</v>
      </c>
      <c r="B200">
        <v>-54.351999999999997</v>
      </c>
      <c r="C200">
        <v>196</v>
      </c>
      <c r="D200">
        <v>42000</v>
      </c>
      <c r="E200">
        <v>51</v>
      </c>
      <c r="F200" s="3">
        <v>42.24994237880496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23</v>
      </c>
    </row>
    <row r="206" spans="1:6">
      <c r="A206" t="s">
        <v>24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25</v>
      </c>
    </row>
    <row r="210" spans="1:10">
      <c r="A210" t="s">
        <v>6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26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69</v>
      </c>
      <c r="B218" t="s">
        <v>48</v>
      </c>
      <c r="C218" t="s">
        <v>51</v>
      </c>
      <c r="D218" t="s">
        <v>68</v>
      </c>
      <c r="E218" t="s">
        <v>67</v>
      </c>
      <c r="F218" t="s">
        <v>88</v>
      </c>
    </row>
    <row r="219" spans="1:10">
      <c r="A219">
        <v>1</v>
      </c>
      <c r="B219">
        <v>-49.747999999999998</v>
      </c>
      <c r="C219">
        <v>113</v>
      </c>
      <c r="D219">
        <v>24000</v>
      </c>
      <c r="E219">
        <v>5</v>
      </c>
      <c r="F219" s="3">
        <v>22.23496438665747</v>
      </c>
      <c r="J219" t="s">
        <v>104</v>
      </c>
    </row>
    <row r="220" spans="1:10">
      <c r="A220">
        <v>2</v>
      </c>
      <c r="B220">
        <v>-49.639000000000003</v>
      </c>
      <c r="C220">
        <v>113</v>
      </c>
      <c r="D220">
        <v>24000</v>
      </c>
      <c r="E220">
        <v>13</v>
      </c>
      <c r="F220" s="3">
        <v>22.23496438665747</v>
      </c>
    </row>
    <row r="221" spans="1:10">
      <c r="A221">
        <v>3</v>
      </c>
      <c r="B221">
        <v>-49.524000000000001</v>
      </c>
      <c r="C221">
        <v>113</v>
      </c>
      <c r="D221">
        <v>24000</v>
      </c>
      <c r="E221">
        <v>11</v>
      </c>
      <c r="F221" s="3">
        <v>22.23496438665747</v>
      </c>
    </row>
    <row r="222" spans="1:10">
      <c r="A222">
        <v>4</v>
      </c>
      <c r="B222">
        <v>-49.411999999999999</v>
      </c>
      <c r="C222">
        <v>113</v>
      </c>
      <c r="D222">
        <v>24000</v>
      </c>
      <c r="E222">
        <v>9</v>
      </c>
      <c r="F222" s="3">
        <v>22.23496438665747</v>
      </c>
    </row>
    <row r="223" spans="1:10">
      <c r="A223">
        <v>5</v>
      </c>
      <c r="B223">
        <v>-49.3</v>
      </c>
      <c r="C223">
        <v>113</v>
      </c>
      <c r="D223">
        <v>24000</v>
      </c>
      <c r="E223">
        <v>26</v>
      </c>
      <c r="F223" s="3">
        <v>22.23496438665747</v>
      </c>
    </row>
    <row r="224" spans="1:10">
      <c r="A224">
        <v>6</v>
      </c>
      <c r="B224">
        <v>-49.194000000000003</v>
      </c>
      <c r="C224">
        <v>113</v>
      </c>
      <c r="D224">
        <v>24000</v>
      </c>
      <c r="E224">
        <v>23</v>
      </c>
      <c r="F224" s="3">
        <v>22.234967051886748</v>
      </c>
    </row>
    <row r="225" spans="1:6">
      <c r="A225">
        <v>7</v>
      </c>
      <c r="B225">
        <v>-49.081000000000003</v>
      </c>
      <c r="C225">
        <v>113</v>
      </c>
      <c r="D225">
        <v>24000</v>
      </c>
      <c r="E225">
        <v>31</v>
      </c>
      <c r="F225" s="3">
        <v>22.235051996094555</v>
      </c>
    </row>
    <row r="226" spans="1:6">
      <c r="A226">
        <v>8</v>
      </c>
      <c r="B226">
        <v>-48.965000000000003</v>
      </c>
      <c r="C226">
        <v>113</v>
      </c>
      <c r="D226">
        <v>24000</v>
      </c>
      <c r="E226">
        <v>33</v>
      </c>
      <c r="F226" s="3">
        <v>22.237158480264526</v>
      </c>
    </row>
    <row r="227" spans="1:6">
      <c r="A227">
        <v>9</v>
      </c>
      <c r="B227">
        <v>-48.848999999999997</v>
      </c>
      <c r="C227">
        <v>113</v>
      </c>
      <c r="D227">
        <v>24000</v>
      </c>
      <c r="E227">
        <v>40</v>
      </c>
      <c r="F227" s="3">
        <v>22.272939845958867</v>
      </c>
    </row>
    <row r="228" spans="1:6">
      <c r="A228">
        <v>10</v>
      </c>
      <c r="B228">
        <v>-48.734000000000002</v>
      </c>
      <c r="C228">
        <v>113</v>
      </c>
      <c r="D228">
        <v>24000</v>
      </c>
      <c r="E228">
        <v>39</v>
      </c>
      <c r="F228" s="3">
        <v>22.680301503839871</v>
      </c>
    </row>
    <row r="229" spans="1:6">
      <c r="A229">
        <v>11</v>
      </c>
      <c r="B229">
        <v>-48.624000000000002</v>
      </c>
      <c r="C229">
        <v>113</v>
      </c>
      <c r="D229">
        <v>24000</v>
      </c>
      <c r="E229">
        <v>43</v>
      </c>
      <c r="F229" s="3">
        <v>25.57554872162504</v>
      </c>
    </row>
    <row r="230" spans="1:6">
      <c r="A230">
        <v>12</v>
      </c>
      <c r="B230">
        <v>-48.509</v>
      </c>
      <c r="C230">
        <v>113</v>
      </c>
      <c r="D230">
        <v>24000</v>
      </c>
      <c r="E230">
        <v>53</v>
      </c>
      <c r="F230" s="3">
        <v>41.486317974471952</v>
      </c>
    </row>
    <row r="231" spans="1:6">
      <c r="A231">
        <v>13</v>
      </c>
      <c r="B231">
        <v>-48.395000000000003</v>
      </c>
      <c r="C231">
        <v>113</v>
      </c>
      <c r="D231">
        <v>24000</v>
      </c>
      <c r="E231">
        <v>79</v>
      </c>
      <c r="F231" s="3">
        <v>98.589537647589921</v>
      </c>
    </row>
    <row r="232" spans="1:6">
      <c r="A232">
        <v>14</v>
      </c>
      <c r="B232">
        <v>-48.286999999999999</v>
      </c>
      <c r="C232">
        <v>113</v>
      </c>
      <c r="D232">
        <v>24000</v>
      </c>
      <c r="E232">
        <v>197</v>
      </c>
      <c r="F232" s="3">
        <v>224.89322054592427</v>
      </c>
    </row>
    <row r="233" spans="1:6">
      <c r="A233">
        <v>15</v>
      </c>
      <c r="B233">
        <v>-48.171999999999997</v>
      </c>
      <c r="C233">
        <v>113</v>
      </c>
      <c r="D233">
        <v>24000</v>
      </c>
      <c r="E233">
        <v>465</v>
      </c>
      <c r="F233" s="3">
        <v>425.20082136833582</v>
      </c>
    </row>
    <row r="234" spans="1:6">
      <c r="A234">
        <v>16</v>
      </c>
      <c r="B234">
        <v>-48.055999999999997</v>
      </c>
      <c r="C234">
        <v>113</v>
      </c>
      <c r="D234">
        <v>24000</v>
      </c>
      <c r="E234">
        <v>672</v>
      </c>
      <c r="F234" s="3">
        <v>580.1950458934034</v>
      </c>
    </row>
    <row r="235" spans="1:6">
      <c r="A235">
        <v>17</v>
      </c>
      <c r="B235">
        <v>-47.94</v>
      </c>
      <c r="C235">
        <v>113</v>
      </c>
      <c r="D235">
        <v>24000</v>
      </c>
      <c r="E235">
        <v>521</v>
      </c>
      <c r="F235" s="3">
        <v>556.16165184470606</v>
      </c>
    </row>
    <row r="236" spans="1:6">
      <c r="A236">
        <v>18</v>
      </c>
      <c r="B236">
        <v>-47.825000000000003</v>
      </c>
      <c r="C236">
        <v>113</v>
      </c>
      <c r="D236">
        <v>24000</v>
      </c>
      <c r="E236">
        <v>325</v>
      </c>
      <c r="F236" s="3">
        <v>377.16070320568991</v>
      </c>
    </row>
    <row r="237" spans="1:6">
      <c r="A237">
        <v>19</v>
      </c>
      <c r="B237">
        <v>-47.719000000000001</v>
      </c>
      <c r="C237">
        <v>113</v>
      </c>
      <c r="D237">
        <v>24000</v>
      </c>
      <c r="E237">
        <v>204</v>
      </c>
      <c r="F237" s="3">
        <v>198.83896263441639</v>
      </c>
    </row>
    <row r="238" spans="1:6">
      <c r="A238">
        <v>20</v>
      </c>
      <c r="B238">
        <v>-47.606000000000002</v>
      </c>
      <c r="C238">
        <v>113</v>
      </c>
      <c r="D238">
        <v>24000</v>
      </c>
      <c r="E238">
        <v>105</v>
      </c>
      <c r="F238" s="3">
        <v>81.9793372177149</v>
      </c>
    </row>
    <row r="239" spans="1:6">
      <c r="A239">
        <v>21</v>
      </c>
      <c r="B239">
        <v>-47.491</v>
      </c>
      <c r="C239">
        <v>113</v>
      </c>
      <c r="D239">
        <v>24000</v>
      </c>
      <c r="E239">
        <v>59</v>
      </c>
      <c r="F239" s="3">
        <v>36.068460468384984</v>
      </c>
    </row>
    <row r="240" spans="1:6">
      <c r="A240">
        <v>22</v>
      </c>
      <c r="B240">
        <v>-47.377000000000002</v>
      </c>
      <c r="C240">
        <v>113</v>
      </c>
      <c r="D240">
        <v>24000</v>
      </c>
      <c r="E240">
        <v>45</v>
      </c>
      <c r="F240" s="3">
        <v>24.501909543793545</v>
      </c>
    </row>
    <row r="241" spans="1:6">
      <c r="A241">
        <v>23</v>
      </c>
      <c r="B241">
        <v>-47.258000000000003</v>
      </c>
      <c r="C241">
        <v>113</v>
      </c>
      <c r="D241">
        <v>24000</v>
      </c>
      <c r="E241">
        <v>49</v>
      </c>
      <c r="F241" s="3">
        <v>22.469486120829703</v>
      </c>
    </row>
    <row r="242" spans="1:6">
      <c r="A242">
        <v>24</v>
      </c>
      <c r="B242">
        <v>-47.142000000000003</v>
      </c>
      <c r="C242">
        <v>113</v>
      </c>
      <c r="D242">
        <v>24000</v>
      </c>
      <c r="E242">
        <v>33</v>
      </c>
      <c r="F242" s="3">
        <v>22.252634216574084</v>
      </c>
    </row>
    <row r="243" spans="1:6">
      <c r="A243">
        <v>25</v>
      </c>
      <c r="B243">
        <v>-47.034999999999997</v>
      </c>
      <c r="C243">
        <v>113</v>
      </c>
      <c r="D243">
        <v>24000</v>
      </c>
      <c r="E243">
        <v>35</v>
      </c>
      <c r="F243" s="3">
        <v>22.236136964300673</v>
      </c>
    </row>
    <row r="244" spans="1:6">
      <c r="A244">
        <v>26</v>
      </c>
      <c r="B244">
        <v>-46.93</v>
      </c>
      <c r="C244">
        <v>113</v>
      </c>
      <c r="D244">
        <v>24000</v>
      </c>
      <c r="E244">
        <v>33</v>
      </c>
      <c r="F244" s="3">
        <v>22.235024691376591</v>
      </c>
    </row>
    <row r="245" spans="1:6">
      <c r="A245">
        <v>27</v>
      </c>
      <c r="B245">
        <v>-46.816000000000003</v>
      </c>
      <c r="C245">
        <v>113</v>
      </c>
      <c r="D245">
        <v>24000</v>
      </c>
      <c r="E245">
        <v>26</v>
      </c>
      <c r="F245" s="3">
        <v>22.234966093680693</v>
      </c>
    </row>
    <row r="246" spans="1:6">
      <c r="A246">
        <v>28</v>
      </c>
      <c r="B246">
        <v>-46.695999999999998</v>
      </c>
      <c r="C246">
        <v>113</v>
      </c>
      <c r="D246">
        <v>24000</v>
      </c>
      <c r="E246">
        <v>37</v>
      </c>
      <c r="F246" s="3">
        <v>22.23496438665747</v>
      </c>
    </row>
    <row r="247" spans="1:6">
      <c r="A247">
        <v>29</v>
      </c>
      <c r="B247">
        <v>-46.591000000000001</v>
      </c>
      <c r="C247">
        <v>113</v>
      </c>
      <c r="D247">
        <v>24000</v>
      </c>
      <c r="E247">
        <v>33</v>
      </c>
      <c r="F247" s="3">
        <v>22.23496438665747</v>
      </c>
    </row>
    <row r="248" spans="1:6">
      <c r="A248">
        <v>30</v>
      </c>
      <c r="B248">
        <v>-46.472000000000001</v>
      </c>
      <c r="C248">
        <v>113</v>
      </c>
      <c r="D248">
        <v>24000</v>
      </c>
      <c r="E248">
        <v>27</v>
      </c>
      <c r="F248" s="3">
        <v>22.23496438665747</v>
      </c>
    </row>
    <row r="249" spans="1:6">
      <c r="A249">
        <v>31</v>
      </c>
      <c r="B249">
        <v>-46.36</v>
      </c>
      <c r="C249">
        <v>113</v>
      </c>
      <c r="D249">
        <v>24000</v>
      </c>
      <c r="E249">
        <v>27</v>
      </c>
      <c r="F249" s="3">
        <v>22.23496438665747</v>
      </c>
    </row>
    <row r="250" spans="1:6">
      <c r="A250">
        <v>32</v>
      </c>
      <c r="B250">
        <v>-46.252000000000002</v>
      </c>
      <c r="C250">
        <v>113</v>
      </c>
      <c r="D250">
        <v>24000</v>
      </c>
      <c r="E250">
        <v>28</v>
      </c>
      <c r="F250" s="3">
        <v>22.23496438665747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27</v>
      </c>
    </row>
    <row r="256" spans="1:6">
      <c r="A256" t="s">
        <v>24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25</v>
      </c>
    </row>
    <row r="260" spans="1:10">
      <c r="A260" t="s">
        <v>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26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69</v>
      </c>
      <c r="B268" t="s">
        <v>48</v>
      </c>
      <c r="C268" t="s">
        <v>51</v>
      </c>
      <c r="D268" t="s">
        <v>68</v>
      </c>
      <c r="E268" t="s">
        <v>67</v>
      </c>
      <c r="F268" t="s">
        <v>88</v>
      </c>
    </row>
    <row r="269" spans="1:10">
      <c r="A269">
        <v>1</v>
      </c>
      <c r="B269">
        <v>-49.747999999999998</v>
      </c>
      <c r="C269">
        <v>113</v>
      </c>
      <c r="D269">
        <v>24000</v>
      </c>
      <c r="E269">
        <v>9</v>
      </c>
      <c r="F269" s="3">
        <v>27.206509844394514</v>
      </c>
      <c r="J269" t="s">
        <v>105</v>
      </c>
    </row>
    <row r="270" spans="1:10">
      <c r="A270">
        <v>2</v>
      </c>
      <c r="B270">
        <v>-49.639000000000003</v>
      </c>
      <c r="C270">
        <v>113</v>
      </c>
      <c r="D270">
        <v>24000</v>
      </c>
      <c r="E270">
        <v>13</v>
      </c>
      <c r="F270" s="3">
        <v>27.206509844394514</v>
      </c>
    </row>
    <row r="271" spans="1:10">
      <c r="A271">
        <v>3</v>
      </c>
      <c r="B271">
        <v>-49.524000000000001</v>
      </c>
      <c r="C271">
        <v>113</v>
      </c>
      <c r="D271">
        <v>24000</v>
      </c>
      <c r="E271">
        <v>20</v>
      </c>
      <c r="F271" s="3">
        <v>27.206509844394514</v>
      </c>
    </row>
    <row r="272" spans="1:10">
      <c r="A272">
        <v>4</v>
      </c>
      <c r="B272">
        <v>-49.411999999999999</v>
      </c>
      <c r="C272">
        <v>113</v>
      </c>
      <c r="D272">
        <v>24000</v>
      </c>
      <c r="E272">
        <v>23</v>
      </c>
      <c r="F272" s="3">
        <v>27.206509844394514</v>
      </c>
    </row>
    <row r="273" spans="1:6">
      <c r="A273">
        <v>5</v>
      </c>
      <c r="B273">
        <v>-49.3</v>
      </c>
      <c r="C273">
        <v>113</v>
      </c>
      <c r="D273">
        <v>24000</v>
      </c>
      <c r="E273">
        <v>29</v>
      </c>
      <c r="F273" s="3">
        <v>27.206509844394514</v>
      </c>
    </row>
    <row r="274" spans="1:6">
      <c r="A274">
        <v>6</v>
      </c>
      <c r="B274">
        <v>-49.194000000000003</v>
      </c>
      <c r="C274">
        <v>113</v>
      </c>
      <c r="D274">
        <v>24000</v>
      </c>
      <c r="E274">
        <v>31</v>
      </c>
      <c r="F274" s="3">
        <v>27.206528825853887</v>
      </c>
    </row>
    <row r="275" spans="1:6">
      <c r="A275">
        <v>7</v>
      </c>
      <c r="B275">
        <v>-49.081000000000003</v>
      </c>
      <c r="C275">
        <v>113</v>
      </c>
      <c r="D275">
        <v>24000</v>
      </c>
      <c r="E275">
        <v>27</v>
      </c>
      <c r="F275" s="3">
        <v>27.206943924956395</v>
      </c>
    </row>
    <row r="276" spans="1:6">
      <c r="A276">
        <v>8</v>
      </c>
      <c r="B276">
        <v>-48.965000000000003</v>
      </c>
      <c r="C276">
        <v>113</v>
      </c>
      <c r="D276">
        <v>24000</v>
      </c>
      <c r="E276">
        <v>26</v>
      </c>
      <c r="F276" s="3">
        <v>27.214275533424733</v>
      </c>
    </row>
    <row r="277" spans="1:6">
      <c r="A277">
        <v>9</v>
      </c>
      <c r="B277">
        <v>-48.848999999999997</v>
      </c>
      <c r="C277">
        <v>113</v>
      </c>
      <c r="D277">
        <v>24000</v>
      </c>
      <c r="E277">
        <v>40</v>
      </c>
      <c r="F277" s="3">
        <v>27.306096896530274</v>
      </c>
    </row>
    <row r="278" spans="1:6">
      <c r="A278">
        <v>10</v>
      </c>
      <c r="B278">
        <v>-48.734000000000002</v>
      </c>
      <c r="C278">
        <v>113</v>
      </c>
      <c r="D278">
        <v>24000</v>
      </c>
      <c r="E278">
        <v>43</v>
      </c>
      <c r="F278" s="3">
        <v>28.105906659753554</v>
      </c>
    </row>
    <row r="279" spans="1:6">
      <c r="A279">
        <v>11</v>
      </c>
      <c r="B279">
        <v>-48.624000000000002</v>
      </c>
      <c r="C279">
        <v>113</v>
      </c>
      <c r="D279">
        <v>24000</v>
      </c>
      <c r="E279">
        <v>58</v>
      </c>
      <c r="F279" s="3">
        <v>32.641193469448986</v>
      </c>
    </row>
    <row r="280" spans="1:6">
      <c r="A280">
        <v>12</v>
      </c>
      <c r="B280">
        <v>-48.509</v>
      </c>
      <c r="C280">
        <v>113</v>
      </c>
      <c r="D280">
        <v>24000</v>
      </c>
      <c r="E280">
        <v>58</v>
      </c>
      <c r="F280" s="3">
        <v>53.08219794684527</v>
      </c>
    </row>
    <row r="281" spans="1:6">
      <c r="A281">
        <v>13</v>
      </c>
      <c r="B281">
        <v>-48.395000000000003</v>
      </c>
      <c r="C281">
        <v>113</v>
      </c>
      <c r="D281">
        <v>24000</v>
      </c>
      <c r="E281">
        <v>105</v>
      </c>
      <c r="F281" s="3">
        <v>115.20189007492415</v>
      </c>
    </row>
    <row r="282" spans="1:6">
      <c r="A282">
        <v>14</v>
      </c>
      <c r="B282">
        <v>-48.286999999999999</v>
      </c>
      <c r="C282">
        <v>113</v>
      </c>
      <c r="D282">
        <v>24000</v>
      </c>
      <c r="E282">
        <v>193</v>
      </c>
      <c r="F282" s="3">
        <v>235.76971105206462</v>
      </c>
    </row>
    <row r="283" spans="1:6">
      <c r="A283">
        <v>15</v>
      </c>
      <c r="B283">
        <v>-48.171999999999997</v>
      </c>
      <c r="C283">
        <v>113</v>
      </c>
      <c r="D283">
        <v>24000</v>
      </c>
      <c r="E283">
        <v>457</v>
      </c>
      <c r="F283" s="3">
        <v>407.85746961484335</v>
      </c>
    </row>
    <row r="284" spans="1:6">
      <c r="A284">
        <v>16</v>
      </c>
      <c r="B284">
        <v>-48.055999999999997</v>
      </c>
      <c r="C284">
        <v>113</v>
      </c>
      <c r="D284">
        <v>24000</v>
      </c>
      <c r="E284">
        <v>612</v>
      </c>
      <c r="F284" s="3">
        <v>528.53766865428645</v>
      </c>
    </row>
    <row r="285" spans="1:6">
      <c r="A285">
        <v>17</v>
      </c>
      <c r="B285">
        <v>-47.94</v>
      </c>
      <c r="C285">
        <v>113</v>
      </c>
      <c r="D285">
        <v>24000</v>
      </c>
      <c r="E285">
        <v>482</v>
      </c>
      <c r="F285" s="3">
        <v>500.50562307382103</v>
      </c>
    </row>
    <row r="286" spans="1:6">
      <c r="A286">
        <v>18</v>
      </c>
      <c r="B286">
        <v>-47.825000000000003</v>
      </c>
      <c r="C286">
        <v>113</v>
      </c>
      <c r="D286">
        <v>24000</v>
      </c>
      <c r="E286">
        <v>291</v>
      </c>
      <c r="F286" s="3">
        <v>349.04620974363019</v>
      </c>
    </row>
    <row r="287" spans="1:6">
      <c r="A287">
        <v>19</v>
      </c>
      <c r="B287">
        <v>-47.719000000000001</v>
      </c>
      <c r="C287">
        <v>113</v>
      </c>
      <c r="D287">
        <v>24000</v>
      </c>
      <c r="E287">
        <v>199</v>
      </c>
      <c r="F287" s="3">
        <v>196.01487061340333</v>
      </c>
    </row>
    <row r="288" spans="1:6">
      <c r="A288">
        <v>20</v>
      </c>
      <c r="B288">
        <v>-47.606000000000002</v>
      </c>
      <c r="C288">
        <v>113</v>
      </c>
      <c r="D288">
        <v>24000</v>
      </c>
      <c r="E288">
        <v>118</v>
      </c>
      <c r="F288" s="3">
        <v>89.678645646596678</v>
      </c>
    </row>
    <row r="289" spans="1:6">
      <c r="A289">
        <v>21</v>
      </c>
      <c r="B289">
        <v>-47.491</v>
      </c>
      <c r="C289">
        <v>113</v>
      </c>
      <c r="D289">
        <v>24000</v>
      </c>
      <c r="E289">
        <v>57</v>
      </c>
      <c r="F289" s="3">
        <v>43.630132562805095</v>
      </c>
    </row>
    <row r="290" spans="1:6">
      <c r="A290">
        <v>22</v>
      </c>
      <c r="B290">
        <v>-47.377000000000002</v>
      </c>
      <c r="C290">
        <v>113</v>
      </c>
      <c r="D290">
        <v>24000</v>
      </c>
      <c r="E290">
        <v>55</v>
      </c>
      <c r="F290" s="3">
        <v>30.369082091513782</v>
      </c>
    </row>
    <row r="291" spans="1:6">
      <c r="A291">
        <v>23</v>
      </c>
      <c r="B291">
        <v>-47.258000000000003</v>
      </c>
      <c r="C291">
        <v>113</v>
      </c>
      <c r="D291">
        <v>24000</v>
      </c>
      <c r="E291">
        <v>33</v>
      </c>
      <c r="F291" s="3">
        <v>27.608548750369188</v>
      </c>
    </row>
    <row r="292" spans="1:6">
      <c r="A292">
        <v>24</v>
      </c>
      <c r="B292">
        <v>-47.142000000000003</v>
      </c>
      <c r="C292">
        <v>113</v>
      </c>
      <c r="D292">
        <v>24000</v>
      </c>
      <c r="E292">
        <v>34</v>
      </c>
      <c r="F292" s="3">
        <v>27.244935543185459</v>
      </c>
    </row>
    <row r="293" spans="1:6">
      <c r="A293">
        <v>25</v>
      </c>
      <c r="B293">
        <v>-47.034999999999997</v>
      </c>
      <c r="C293">
        <v>113</v>
      </c>
      <c r="D293">
        <v>24000</v>
      </c>
      <c r="E293">
        <v>27</v>
      </c>
      <c r="F293" s="3">
        <v>27.209789973290231</v>
      </c>
    </row>
    <row r="294" spans="1:6">
      <c r="A294">
        <v>26</v>
      </c>
      <c r="B294">
        <v>-46.93</v>
      </c>
      <c r="C294">
        <v>113</v>
      </c>
      <c r="D294">
        <v>24000</v>
      </c>
      <c r="E294">
        <v>25</v>
      </c>
      <c r="F294" s="3">
        <v>27.206732453422607</v>
      </c>
    </row>
    <row r="295" spans="1:6">
      <c r="A295">
        <v>27</v>
      </c>
      <c r="B295">
        <v>-46.816000000000003</v>
      </c>
      <c r="C295">
        <v>113</v>
      </c>
      <c r="D295">
        <v>24000</v>
      </c>
      <c r="E295">
        <v>37</v>
      </c>
      <c r="F295" s="3">
        <v>27.206518653235474</v>
      </c>
    </row>
    <row r="296" spans="1:6">
      <c r="A296">
        <v>28</v>
      </c>
      <c r="B296">
        <v>-46.695999999999998</v>
      </c>
      <c r="C296">
        <v>113</v>
      </c>
      <c r="D296">
        <v>24000</v>
      </c>
      <c r="E296">
        <v>38</v>
      </c>
      <c r="F296" s="3">
        <v>27.206509844394514</v>
      </c>
    </row>
    <row r="297" spans="1:6">
      <c r="A297">
        <v>29</v>
      </c>
      <c r="B297">
        <v>-46.591000000000001</v>
      </c>
      <c r="C297">
        <v>113</v>
      </c>
      <c r="D297">
        <v>24000</v>
      </c>
      <c r="E297">
        <v>37</v>
      </c>
      <c r="F297" s="3">
        <v>27.206509844394514</v>
      </c>
    </row>
    <row r="298" spans="1:6">
      <c r="A298">
        <v>30</v>
      </c>
      <c r="B298">
        <v>-46.472000000000001</v>
      </c>
      <c r="C298">
        <v>113</v>
      </c>
      <c r="D298">
        <v>24000</v>
      </c>
      <c r="E298">
        <v>31</v>
      </c>
      <c r="F298" s="3">
        <v>27.206509844394514</v>
      </c>
    </row>
    <row r="299" spans="1:6">
      <c r="A299">
        <v>31</v>
      </c>
      <c r="B299">
        <v>-46.36</v>
      </c>
      <c r="C299">
        <v>113</v>
      </c>
      <c r="D299">
        <v>24000</v>
      </c>
      <c r="E299">
        <v>26</v>
      </c>
      <c r="F299" s="3">
        <v>27.206509844394514</v>
      </c>
    </row>
    <row r="300" spans="1:6">
      <c r="A300">
        <v>32</v>
      </c>
      <c r="B300">
        <v>-46.252000000000002</v>
      </c>
      <c r="C300">
        <v>113</v>
      </c>
      <c r="D300">
        <v>24000</v>
      </c>
      <c r="E300">
        <v>41</v>
      </c>
      <c r="F300" s="3">
        <v>27.206509844394514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28</v>
      </c>
    </row>
    <row r="306" spans="1:10">
      <c r="A306" t="s">
        <v>20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21</v>
      </c>
    </row>
    <row r="310" spans="1:10">
      <c r="A310" t="s">
        <v>6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22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69</v>
      </c>
      <c r="B318" t="s">
        <v>48</v>
      </c>
      <c r="C318" t="s">
        <v>51</v>
      </c>
      <c r="D318" t="s">
        <v>68</v>
      </c>
      <c r="E318" t="s">
        <v>67</v>
      </c>
      <c r="F318" t="s">
        <v>88</v>
      </c>
    </row>
    <row r="319" spans="1:10">
      <c r="A319">
        <v>1</v>
      </c>
      <c r="B319">
        <v>-57.847999999999999</v>
      </c>
      <c r="C319">
        <v>196</v>
      </c>
      <c r="D319">
        <v>42000</v>
      </c>
      <c r="E319">
        <v>22</v>
      </c>
      <c r="F319" s="3">
        <v>43.045436171686596</v>
      </c>
      <c r="J319" t="s">
        <v>106</v>
      </c>
    </row>
    <row r="320" spans="1:10">
      <c r="A320">
        <v>2</v>
      </c>
      <c r="B320">
        <v>-57.738999999999997</v>
      </c>
      <c r="C320">
        <v>196</v>
      </c>
      <c r="D320">
        <v>42000</v>
      </c>
      <c r="E320">
        <v>22</v>
      </c>
      <c r="F320" s="3">
        <v>43.045436171686596</v>
      </c>
    </row>
    <row r="321" spans="1:6">
      <c r="A321">
        <v>3</v>
      </c>
      <c r="B321">
        <v>-57.624000000000002</v>
      </c>
      <c r="C321">
        <v>196</v>
      </c>
      <c r="D321">
        <v>42000</v>
      </c>
      <c r="E321">
        <v>28</v>
      </c>
      <c r="F321" s="3">
        <v>43.045436171686596</v>
      </c>
    </row>
    <row r="322" spans="1:6">
      <c r="A322">
        <v>4</v>
      </c>
      <c r="B322">
        <v>-57.512</v>
      </c>
      <c r="C322">
        <v>196</v>
      </c>
      <c r="D322">
        <v>42000</v>
      </c>
      <c r="E322">
        <v>30</v>
      </c>
      <c r="F322" s="3">
        <v>43.045436171686596</v>
      </c>
    </row>
    <row r="323" spans="1:6">
      <c r="A323">
        <v>5</v>
      </c>
      <c r="B323">
        <v>-57.4</v>
      </c>
      <c r="C323">
        <v>196</v>
      </c>
      <c r="D323">
        <v>42000</v>
      </c>
      <c r="E323">
        <v>46</v>
      </c>
      <c r="F323" s="3">
        <v>43.045436171686596</v>
      </c>
    </row>
    <row r="324" spans="1:6">
      <c r="A324">
        <v>6</v>
      </c>
      <c r="B324">
        <v>-57.293999999999997</v>
      </c>
      <c r="C324">
        <v>196</v>
      </c>
      <c r="D324">
        <v>42000</v>
      </c>
      <c r="E324">
        <v>43</v>
      </c>
      <c r="F324" s="3">
        <v>43.045440400747935</v>
      </c>
    </row>
    <row r="325" spans="1:6">
      <c r="A325">
        <v>7</v>
      </c>
      <c r="B325">
        <v>-57.180999999999997</v>
      </c>
      <c r="C325">
        <v>196</v>
      </c>
      <c r="D325">
        <v>42000</v>
      </c>
      <c r="E325">
        <v>48</v>
      </c>
      <c r="F325" s="3">
        <v>43.045548474496464</v>
      </c>
    </row>
    <row r="326" spans="1:6">
      <c r="A326">
        <v>8</v>
      </c>
      <c r="B326">
        <v>-57.064999999999998</v>
      </c>
      <c r="C326">
        <v>196</v>
      </c>
      <c r="D326">
        <v>42000</v>
      </c>
      <c r="E326">
        <v>45</v>
      </c>
      <c r="F326" s="3">
        <v>43.047769739268112</v>
      </c>
    </row>
    <row r="327" spans="1:6">
      <c r="A327">
        <v>9</v>
      </c>
      <c r="B327">
        <v>-56.948999999999998</v>
      </c>
      <c r="C327">
        <v>196</v>
      </c>
      <c r="D327">
        <v>42000</v>
      </c>
      <c r="E327">
        <v>54</v>
      </c>
      <c r="F327" s="3">
        <v>43.080064643577622</v>
      </c>
    </row>
    <row r="328" spans="1:6">
      <c r="A328">
        <v>10</v>
      </c>
      <c r="B328">
        <v>-56.834000000000003</v>
      </c>
      <c r="C328">
        <v>196</v>
      </c>
      <c r="D328">
        <v>42000</v>
      </c>
      <c r="E328">
        <v>60</v>
      </c>
      <c r="F328" s="3">
        <v>43.40553057343449</v>
      </c>
    </row>
    <row r="329" spans="1:6">
      <c r="A329">
        <v>11</v>
      </c>
      <c r="B329">
        <v>-56.723999999999997</v>
      </c>
      <c r="C329">
        <v>196</v>
      </c>
      <c r="D329">
        <v>42000</v>
      </c>
      <c r="E329">
        <v>57</v>
      </c>
      <c r="F329" s="3">
        <v>45.526925449904674</v>
      </c>
    </row>
    <row r="330" spans="1:6">
      <c r="A330">
        <v>12</v>
      </c>
      <c r="B330">
        <v>-56.609000000000002</v>
      </c>
      <c r="C330">
        <v>196</v>
      </c>
      <c r="D330">
        <v>42000</v>
      </c>
      <c r="E330">
        <v>89</v>
      </c>
      <c r="F330" s="3">
        <v>56.55154229532198</v>
      </c>
    </row>
    <row r="331" spans="1:6">
      <c r="A331">
        <v>13</v>
      </c>
      <c r="B331">
        <v>-56.494999999999997</v>
      </c>
      <c r="C331">
        <v>196</v>
      </c>
      <c r="D331">
        <v>42000</v>
      </c>
      <c r="E331">
        <v>104</v>
      </c>
      <c r="F331" s="3">
        <v>95.298504417530552</v>
      </c>
    </row>
    <row r="332" spans="1:6">
      <c r="A332">
        <v>14</v>
      </c>
      <c r="B332">
        <v>-56.387</v>
      </c>
      <c r="C332">
        <v>196</v>
      </c>
      <c r="D332">
        <v>42000</v>
      </c>
      <c r="E332">
        <v>152</v>
      </c>
      <c r="F332" s="3">
        <v>182.52256096766871</v>
      </c>
    </row>
    <row r="333" spans="1:6">
      <c r="A333">
        <v>15</v>
      </c>
      <c r="B333">
        <v>-56.271999999999998</v>
      </c>
      <c r="C333">
        <v>196</v>
      </c>
      <c r="D333">
        <v>42000</v>
      </c>
      <c r="E333">
        <v>313</v>
      </c>
      <c r="F333" s="3">
        <v>330.91624042055014</v>
      </c>
    </row>
    <row r="334" spans="1:6">
      <c r="A334">
        <v>16</v>
      </c>
      <c r="B334">
        <v>-56.155999999999999</v>
      </c>
      <c r="C334">
        <v>196</v>
      </c>
      <c r="D334">
        <v>42000</v>
      </c>
      <c r="E334">
        <v>512</v>
      </c>
      <c r="F334" s="3">
        <v>470.64983100198407</v>
      </c>
    </row>
    <row r="335" spans="1:6">
      <c r="A335">
        <v>17</v>
      </c>
      <c r="B335">
        <v>-56.04</v>
      </c>
      <c r="C335">
        <v>196</v>
      </c>
      <c r="D335">
        <v>42000</v>
      </c>
      <c r="E335">
        <v>567</v>
      </c>
      <c r="F335" s="3">
        <v>496.64213298287768</v>
      </c>
    </row>
    <row r="336" spans="1:6">
      <c r="A336">
        <v>18</v>
      </c>
      <c r="B336">
        <v>-55.924999999999997</v>
      </c>
      <c r="C336">
        <v>196</v>
      </c>
      <c r="D336">
        <v>42000</v>
      </c>
      <c r="E336">
        <v>340</v>
      </c>
      <c r="F336" s="3">
        <v>387.98671043790489</v>
      </c>
    </row>
    <row r="337" spans="1:6">
      <c r="A337">
        <v>19</v>
      </c>
      <c r="B337">
        <v>-55.819000000000003</v>
      </c>
      <c r="C337">
        <v>196</v>
      </c>
      <c r="D337">
        <v>42000</v>
      </c>
      <c r="E337">
        <v>219</v>
      </c>
      <c r="F337" s="3">
        <v>242.96289617428926</v>
      </c>
    </row>
    <row r="338" spans="1:6">
      <c r="A338">
        <v>20</v>
      </c>
      <c r="B338">
        <v>-55.706000000000003</v>
      </c>
      <c r="C338">
        <v>196</v>
      </c>
      <c r="D338">
        <v>42000</v>
      </c>
      <c r="E338">
        <v>132</v>
      </c>
      <c r="F338" s="3">
        <v>125.05382118065528</v>
      </c>
    </row>
    <row r="339" spans="1:6">
      <c r="A339">
        <v>21</v>
      </c>
      <c r="B339">
        <v>-55.591000000000001</v>
      </c>
      <c r="C339">
        <v>196</v>
      </c>
      <c r="D339">
        <v>42000</v>
      </c>
      <c r="E339">
        <v>100</v>
      </c>
      <c r="F339" s="3">
        <v>66.899330455825051</v>
      </c>
    </row>
    <row r="340" spans="1:6">
      <c r="A340">
        <v>22</v>
      </c>
      <c r="B340">
        <v>-55.476999999999997</v>
      </c>
      <c r="C340">
        <v>196</v>
      </c>
      <c r="D340">
        <v>42000</v>
      </c>
      <c r="E340">
        <v>77</v>
      </c>
      <c r="F340" s="3">
        <v>48.104685582714239</v>
      </c>
    </row>
    <row r="341" spans="1:6">
      <c r="A341">
        <v>23</v>
      </c>
      <c r="B341">
        <v>-55.357999999999997</v>
      </c>
      <c r="C341">
        <v>196</v>
      </c>
      <c r="D341">
        <v>42000</v>
      </c>
      <c r="E341">
        <v>54</v>
      </c>
      <c r="F341" s="3">
        <v>43.75408285936556</v>
      </c>
    </row>
    <row r="342" spans="1:6">
      <c r="A342">
        <v>24</v>
      </c>
      <c r="B342">
        <v>-55.241999999999997</v>
      </c>
      <c r="C342">
        <v>196</v>
      </c>
      <c r="D342">
        <v>42000</v>
      </c>
      <c r="E342">
        <v>52</v>
      </c>
      <c r="F342" s="3">
        <v>43.119599059163178</v>
      </c>
    </row>
    <row r="343" spans="1:6">
      <c r="A343">
        <v>25</v>
      </c>
      <c r="B343">
        <v>-55.134999999999998</v>
      </c>
      <c r="C343">
        <v>196</v>
      </c>
      <c r="D343">
        <v>42000</v>
      </c>
      <c r="E343">
        <v>45</v>
      </c>
      <c r="F343" s="3">
        <v>43.052296684142277</v>
      </c>
    </row>
    <row r="344" spans="1:6">
      <c r="A344">
        <v>26</v>
      </c>
      <c r="B344">
        <v>-55.03</v>
      </c>
      <c r="C344">
        <v>196</v>
      </c>
      <c r="D344">
        <v>42000</v>
      </c>
      <c r="E344">
        <v>50</v>
      </c>
      <c r="F344" s="3">
        <v>43.045938408552459</v>
      </c>
    </row>
    <row r="345" spans="1:6">
      <c r="A345">
        <v>27</v>
      </c>
      <c r="B345">
        <v>-54.915999999999997</v>
      </c>
      <c r="C345">
        <v>196</v>
      </c>
      <c r="D345">
        <v>42000</v>
      </c>
      <c r="E345">
        <v>50</v>
      </c>
      <c r="F345" s="3">
        <v>43.045457674366659</v>
      </c>
    </row>
    <row r="346" spans="1:6">
      <c r="A346">
        <v>28</v>
      </c>
      <c r="B346">
        <v>-54.795999999999999</v>
      </c>
      <c r="C346">
        <v>196</v>
      </c>
      <c r="D346">
        <v>42000</v>
      </c>
      <c r="E346">
        <v>54</v>
      </c>
      <c r="F346" s="3">
        <v>43.045436171686596</v>
      </c>
    </row>
    <row r="347" spans="1:6">
      <c r="A347">
        <v>29</v>
      </c>
      <c r="B347">
        <v>-54.691000000000003</v>
      </c>
      <c r="C347">
        <v>196</v>
      </c>
      <c r="D347">
        <v>42000</v>
      </c>
      <c r="E347">
        <v>46</v>
      </c>
      <c r="F347" s="3">
        <v>43.045436171686596</v>
      </c>
    </row>
    <row r="348" spans="1:6">
      <c r="A348">
        <v>30</v>
      </c>
      <c r="B348">
        <v>-54.572000000000003</v>
      </c>
      <c r="C348">
        <v>196</v>
      </c>
      <c r="D348">
        <v>42000</v>
      </c>
      <c r="E348">
        <v>48</v>
      </c>
      <c r="F348" s="3">
        <v>43.045436171686596</v>
      </c>
    </row>
    <row r="349" spans="1:6">
      <c r="A349">
        <v>31</v>
      </c>
      <c r="B349">
        <v>-54.46</v>
      </c>
      <c r="C349">
        <v>196</v>
      </c>
      <c r="D349">
        <v>42000</v>
      </c>
      <c r="E349">
        <v>38</v>
      </c>
      <c r="F349" s="3">
        <v>43.045436171686596</v>
      </c>
    </row>
    <row r="350" spans="1:6">
      <c r="A350">
        <v>32</v>
      </c>
      <c r="B350">
        <v>-54.351999999999997</v>
      </c>
      <c r="C350">
        <v>196</v>
      </c>
      <c r="D350">
        <v>42000</v>
      </c>
      <c r="E350">
        <v>48</v>
      </c>
      <c r="F350" s="3">
        <v>43.045436171686596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29</v>
      </c>
    </row>
    <row r="356" spans="1:6">
      <c r="A356" t="s">
        <v>13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17</v>
      </c>
    </row>
    <row r="360" spans="1:6">
      <c r="A360" t="s">
        <v>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18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69</v>
      </c>
      <c r="B368" t="s">
        <v>48</v>
      </c>
      <c r="C368" t="s">
        <v>51</v>
      </c>
      <c r="D368" t="s">
        <v>68</v>
      </c>
      <c r="E368" t="s">
        <v>67</v>
      </c>
      <c r="F368" t="s">
        <v>88</v>
      </c>
    </row>
    <row r="369" spans="1:10">
      <c r="A369">
        <v>1</v>
      </c>
      <c r="B369">
        <v>-85.248000000000005</v>
      </c>
      <c r="C369">
        <v>239</v>
      </c>
      <c r="D369">
        <v>51000</v>
      </c>
      <c r="E369">
        <v>24</v>
      </c>
      <c r="F369" s="3">
        <v>43.396505514551905</v>
      </c>
      <c r="J369" t="s">
        <v>107</v>
      </c>
    </row>
    <row r="370" spans="1:10">
      <c r="A370">
        <v>2</v>
      </c>
      <c r="B370">
        <v>-85.138999999999996</v>
      </c>
      <c r="C370">
        <v>239</v>
      </c>
      <c r="D370">
        <v>51000</v>
      </c>
      <c r="E370">
        <v>18</v>
      </c>
      <c r="F370" s="3">
        <v>43.396521146724183</v>
      </c>
    </row>
    <row r="371" spans="1:10">
      <c r="A371">
        <v>3</v>
      </c>
      <c r="B371">
        <v>-85.024000000000001</v>
      </c>
      <c r="C371">
        <v>239</v>
      </c>
      <c r="D371">
        <v>51000</v>
      </c>
      <c r="E371">
        <v>34</v>
      </c>
      <c r="F371" s="3">
        <v>43.396664064728036</v>
      </c>
    </row>
    <row r="372" spans="1:10">
      <c r="A372">
        <v>4</v>
      </c>
      <c r="B372">
        <v>-84.912000000000006</v>
      </c>
      <c r="C372">
        <v>239</v>
      </c>
      <c r="D372">
        <v>51000</v>
      </c>
      <c r="E372">
        <v>33</v>
      </c>
      <c r="F372" s="3">
        <v>43.397698272673068</v>
      </c>
    </row>
    <row r="373" spans="1:10">
      <c r="A373">
        <v>5</v>
      </c>
      <c r="B373">
        <v>-84.8</v>
      </c>
      <c r="C373">
        <v>239</v>
      </c>
      <c r="D373">
        <v>51000</v>
      </c>
      <c r="E373">
        <v>58</v>
      </c>
      <c r="F373" s="3">
        <v>43.404171091496117</v>
      </c>
    </row>
    <row r="374" spans="1:10">
      <c r="A374">
        <v>6</v>
      </c>
      <c r="B374">
        <v>-84.694000000000003</v>
      </c>
      <c r="C374">
        <v>239</v>
      </c>
      <c r="D374">
        <v>51000</v>
      </c>
      <c r="E374">
        <v>47</v>
      </c>
      <c r="F374" s="3">
        <v>43.435347500558358</v>
      </c>
    </row>
    <row r="375" spans="1:10">
      <c r="A375">
        <v>7</v>
      </c>
      <c r="B375">
        <v>-84.581000000000003</v>
      </c>
      <c r="C375">
        <v>239</v>
      </c>
      <c r="D375">
        <v>51000</v>
      </c>
      <c r="E375">
        <v>63</v>
      </c>
      <c r="F375" s="3">
        <v>43.58565652874654</v>
      </c>
    </row>
    <row r="376" spans="1:10">
      <c r="A376">
        <v>8</v>
      </c>
      <c r="B376">
        <v>-84.465000000000003</v>
      </c>
      <c r="C376">
        <v>239</v>
      </c>
      <c r="D376">
        <v>51000</v>
      </c>
      <c r="E376">
        <v>47</v>
      </c>
      <c r="F376" s="3">
        <v>44.217159069686076</v>
      </c>
    </row>
    <row r="377" spans="1:10">
      <c r="A377">
        <v>9</v>
      </c>
      <c r="B377">
        <v>-84.349000000000004</v>
      </c>
      <c r="C377">
        <v>239</v>
      </c>
      <c r="D377">
        <v>51000</v>
      </c>
      <c r="E377">
        <v>46</v>
      </c>
      <c r="F377" s="3">
        <v>46.431917320733056</v>
      </c>
    </row>
    <row r="378" spans="1:10">
      <c r="A378">
        <v>10</v>
      </c>
      <c r="B378">
        <v>-84.233999999999995</v>
      </c>
      <c r="C378">
        <v>239</v>
      </c>
      <c r="D378">
        <v>51000</v>
      </c>
      <c r="E378">
        <v>65</v>
      </c>
      <c r="F378" s="3">
        <v>52.88026148826809</v>
      </c>
    </row>
    <row r="379" spans="1:10">
      <c r="A379">
        <v>11</v>
      </c>
      <c r="B379">
        <v>-84.123999999999995</v>
      </c>
      <c r="C379">
        <v>239</v>
      </c>
      <c r="D379">
        <v>51000</v>
      </c>
      <c r="E379">
        <v>85</v>
      </c>
      <c r="F379" s="3">
        <v>67.746970599003006</v>
      </c>
    </row>
    <row r="380" spans="1:10">
      <c r="A380">
        <v>12</v>
      </c>
      <c r="B380">
        <v>-84.009</v>
      </c>
      <c r="C380">
        <v>239</v>
      </c>
      <c r="D380">
        <v>51000</v>
      </c>
      <c r="E380">
        <v>87</v>
      </c>
      <c r="F380" s="3">
        <v>99.375887086110396</v>
      </c>
    </row>
    <row r="381" spans="1:10">
      <c r="A381">
        <v>13</v>
      </c>
      <c r="B381">
        <v>-83.894999999999996</v>
      </c>
      <c r="C381">
        <v>239</v>
      </c>
      <c r="D381">
        <v>51000</v>
      </c>
      <c r="E381">
        <v>163</v>
      </c>
      <c r="F381" s="3">
        <v>152.83991741635128</v>
      </c>
    </row>
    <row r="382" spans="1:10">
      <c r="A382">
        <v>14</v>
      </c>
      <c r="B382">
        <v>-83.787000000000006</v>
      </c>
      <c r="C382">
        <v>239</v>
      </c>
      <c r="D382">
        <v>51000</v>
      </c>
      <c r="E382">
        <v>195</v>
      </c>
      <c r="F382" s="3">
        <v>222.5789150044148</v>
      </c>
    </row>
    <row r="383" spans="1:10">
      <c r="A383">
        <v>15</v>
      </c>
      <c r="B383">
        <v>-83.671999999999997</v>
      </c>
      <c r="C383">
        <v>239</v>
      </c>
      <c r="D383">
        <v>51000</v>
      </c>
      <c r="E383">
        <v>316</v>
      </c>
      <c r="F383" s="3">
        <v>303.56197369893215</v>
      </c>
    </row>
    <row r="384" spans="1:10">
      <c r="A384">
        <v>16</v>
      </c>
      <c r="B384">
        <v>-83.555999999999997</v>
      </c>
      <c r="C384">
        <v>239</v>
      </c>
      <c r="D384">
        <v>51000</v>
      </c>
      <c r="E384">
        <v>378</v>
      </c>
      <c r="F384" s="3">
        <v>366.70717349234206</v>
      </c>
    </row>
    <row r="385" spans="1:6">
      <c r="A385">
        <v>17</v>
      </c>
      <c r="B385">
        <v>-83.44</v>
      </c>
      <c r="C385">
        <v>239</v>
      </c>
      <c r="D385">
        <v>51000</v>
      </c>
      <c r="E385">
        <v>382</v>
      </c>
      <c r="F385" s="3">
        <v>385.92724760708978</v>
      </c>
    </row>
    <row r="386" spans="1:6">
      <c r="A386">
        <v>18</v>
      </c>
      <c r="B386">
        <v>-83.325000000000003</v>
      </c>
      <c r="C386">
        <v>239</v>
      </c>
      <c r="D386">
        <v>51000</v>
      </c>
      <c r="E386">
        <v>380</v>
      </c>
      <c r="F386" s="3">
        <v>353.25645017223809</v>
      </c>
    </row>
    <row r="387" spans="1:6">
      <c r="A387">
        <v>19</v>
      </c>
      <c r="B387">
        <v>-83.218999999999994</v>
      </c>
      <c r="C387">
        <v>239</v>
      </c>
      <c r="D387">
        <v>51000</v>
      </c>
      <c r="E387">
        <v>281</v>
      </c>
      <c r="F387" s="3">
        <v>289.2763624001044</v>
      </c>
    </row>
    <row r="388" spans="1:6">
      <c r="A388">
        <v>20</v>
      </c>
      <c r="B388">
        <v>-83.105999999999995</v>
      </c>
      <c r="C388">
        <v>239</v>
      </c>
      <c r="D388">
        <v>51000</v>
      </c>
      <c r="E388">
        <v>196</v>
      </c>
      <c r="F388" s="3">
        <v>209.32878368831592</v>
      </c>
    </row>
    <row r="389" spans="1:6">
      <c r="A389">
        <v>21</v>
      </c>
      <c r="B389">
        <v>-82.991</v>
      </c>
      <c r="C389">
        <v>239</v>
      </c>
      <c r="D389">
        <v>51000</v>
      </c>
      <c r="E389">
        <v>135</v>
      </c>
      <c r="F389" s="3">
        <v>138.58989132527418</v>
      </c>
    </row>
    <row r="390" spans="1:6">
      <c r="A390">
        <v>22</v>
      </c>
      <c r="B390">
        <v>-82.876999999999995</v>
      </c>
      <c r="C390">
        <v>239</v>
      </c>
      <c r="D390">
        <v>51000</v>
      </c>
      <c r="E390">
        <v>90</v>
      </c>
      <c r="F390" s="3">
        <v>90.403826397268887</v>
      </c>
    </row>
    <row r="391" spans="1:6">
      <c r="A391">
        <v>23</v>
      </c>
      <c r="B391">
        <v>-82.757999999999996</v>
      </c>
      <c r="C391">
        <v>239</v>
      </c>
      <c r="D391">
        <v>51000</v>
      </c>
      <c r="E391">
        <v>63</v>
      </c>
      <c r="F391" s="3">
        <v>62.490401158571025</v>
      </c>
    </row>
    <row r="392" spans="1:6">
      <c r="A392">
        <v>24</v>
      </c>
      <c r="B392">
        <v>-82.641999999999996</v>
      </c>
      <c r="C392">
        <v>239</v>
      </c>
      <c r="D392">
        <v>51000</v>
      </c>
      <c r="E392">
        <v>66</v>
      </c>
      <c r="F392" s="3">
        <v>50.146456918915653</v>
      </c>
    </row>
    <row r="393" spans="1:6">
      <c r="A393">
        <v>25</v>
      </c>
      <c r="B393">
        <v>-82.534999999999997</v>
      </c>
      <c r="C393">
        <v>239</v>
      </c>
      <c r="D393">
        <v>51000</v>
      </c>
      <c r="E393">
        <v>70</v>
      </c>
      <c r="F393" s="3">
        <v>45.641982696112819</v>
      </c>
    </row>
    <row r="394" spans="1:6">
      <c r="A394">
        <v>26</v>
      </c>
      <c r="B394">
        <v>-82.43</v>
      </c>
      <c r="C394">
        <v>239</v>
      </c>
      <c r="D394">
        <v>51000</v>
      </c>
      <c r="E394">
        <v>53</v>
      </c>
      <c r="F394" s="3">
        <v>44.064752796106568</v>
      </c>
    </row>
    <row r="395" spans="1:6">
      <c r="A395">
        <v>27</v>
      </c>
      <c r="B395">
        <v>-82.316000000000003</v>
      </c>
      <c r="C395">
        <v>239</v>
      </c>
      <c r="D395">
        <v>51000</v>
      </c>
      <c r="E395">
        <v>67</v>
      </c>
      <c r="F395" s="3">
        <v>43.551089559181044</v>
      </c>
    </row>
    <row r="396" spans="1:6">
      <c r="A396">
        <v>28</v>
      </c>
      <c r="B396">
        <v>-82.195999999999998</v>
      </c>
      <c r="C396">
        <v>239</v>
      </c>
      <c r="D396">
        <v>51000</v>
      </c>
      <c r="E396">
        <v>46</v>
      </c>
      <c r="F396" s="3">
        <v>43.424534863783961</v>
      </c>
    </row>
    <row r="397" spans="1:6">
      <c r="A397">
        <v>29</v>
      </c>
      <c r="B397">
        <v>-82.090999999999994</v>
      </c>
      <c r="C397">
        <v>239</v>
      </c>
      <c r="D397">
        <v>51000</v>
      </c>
      <c r="E397">
        <v>51</v>
      </c>
      <c r="F397" s="3">
        <v>43.401973530839712</v>
      </c>
    </row>
    <row r="398" spans="1:6">
      <c r="A398">
        <v>30</v>
      </c>
      <c r="B398">
        <v>-81.971999999999994</v>
      </c>
      <c r="C398">
        <v>239</v>
      </c>
      <c r="D398">
        <v>51000</v>
      </c>
      <c r="E398">
        <v>40</v>
      </c>
      <c r="F398" s="3">
        <v>43.397236586300565</v>
      </c>
    </row>
    <row r="399" spans="1:6">
      <c r="A399">
        <v>31</v>
      </c>
      <c r="B399">
        <v>-81.86</v>
      </c>
      <c r="C399">
        <v>239</v>
      </c>
      <c r="D399">
        <v>51000</v>
      </c>
      <c r="E399">
        <v>61</v>
      </c>
      <c r="F399" s="3">
        <v>43.396598478084478</v>
      </c>
    </row>
    <row r="400" spans="1:6">
      <c r="A400">
        <v>32</v>
      </c>
      <c r="B400">
        <v>-81.751999999999995</v>
      </c>
      <c r="C400">
        <v>239</v>
      </c>
      <c r="D400">
        <v>51000</v>
      </c>
      <c r="E400">
        <v>67</v>
      </c>
      <c r="F400" s="3">
        <v>43.396515125002452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30</v>
      </c>
    </row>
    <row r="406" spans="1:1">
      <c r="A406" t="s">
        <v>13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14</v>
      </c>
    </row>
    <row r="410" spans="1:1">
      <c r="A410" t="s">
        <v>6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15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69</v>
      </c>
      <c r="B418" t="s">
        <v>48</v>
      </c>
      <c r="C418" t="s">
        <v>51</v>
      </c>
      <c r="D418" t="s">
        <v>68</v>
      </c>
      <c r="E418" t="s">
        <v>67</v>
      </c>
      <c r="F418" t="s">
        <v>88</v>
      </c>
    </row>
    <row r="419" spans="1:10">
      <c r="A419">
        <v>1</v>
      </c>
      <c r="B419">
        <v>-104.44799999999999</v>
      </c>
      <c r="C419">
        <v>238</v>
      </c>
      <c r="D419">
        <v>51000</v>
      </c>
      <c r="E419">
        <v>21</v>
      </c>
      <c r="F419" s="3">
        <v>44.805122078273001</v>
      </c>
      <c r="J419" t="s">
        <v>108</v>
      </c>
    </row>
    <row r="420" spans="1:10">
      <c r="A420">
        <v>2</v>
      </c>
      <c r="B420">
        <v>-104.339</v>
      </c>
      <c r="C420">
        <v>238</v>
      </c>
      <c r="D420">
        <v>51000</v>
      </c>
      <c r="E420">
        <v>20</v>
      </c>
      <c r="F420" s="3">
        <v>44.855379310684192</v>
      </c>
    </row>
    <row r="421" spans="1:10">
      <c r="A421">
        <v>3</v>
      </c>
      <c r="B421">
        <v>-104.224</v>
      </c>
      <c r="C421">
        <v>238</v>
      </c>
      <c r="D421">
        <v>51000</v>
      </c>
      <c r="E421">
        <v>37</v>
      </c>
      <c r="F421" s="3">
        <v>45.009689845614993</v>
      </c>
    </row>
    <row r="422" spans="1:10">
      <c r="A422">
        <v>4</v>
      </c>
      <c r="B422">
        <v>-104.11199999999999</v>
      </c>
      <c r="C422">
        <v>238</v>
      </c>
      <c r="D422">
        <v>51000</v>
      </c>
      <c r="E422">
        <v>44</v>
      </c>
      <c r="F422" s="3">
        <v>45.416285167584611</v>
      </c>
    </row>
    <row r="423" spans="1:10">
      <c r="A423">
        <v>5</v>
      </c>
      <c r="B423">
        <v>-104</v>
      </c>
      <c r="C423">
        <v>238</v>
      </c>
      <c r="D423">
        <v>51000</v>
      </c>
      <c r="E423">
        <v>64</v>
      </c>
      <c r="F423" s="3">
        <v>46.420614780904565</v>
      </c>
    </row>
    <row r="424" spans="1:10">
      <c r="A424">
        <v>6</v>
      </c>
      <c r="B424">
        <v>-103.89400000000001</v>
      </c>
      <c r="C424">
        <v>238</v>
      </c>
      <c r="D424">
        <v>51000</v>
      </c>
      <c r="E424">
        <v>57</v>
      </c>
      <c r="F424" s="3">
        <v>48.537245035614134</v>
      </c>
    </row>
    <row r="425" spans="1:10">
      <c r="A425">
        <v>7</v>
      </c>
      <c r="B425">
        <v>-103.78100000000001</v>
      </c>
      <c r="C425">
        <v>238</v>
      </c>
      <c r="D425">
        <v>51000</v>
      </c>
      <c r="E425">
        <v>71</v>
      </c>
      <c r="F425" s="3">
        <v>53.226715835324626</v>
      </c>
    </row>
    <row r="426" spans="1:10">
      <c r="A426">
        <v>8</v>
      </c>
      <c r="B426">
        <v>-103.66500000000001</v>
      </c>
      <c r="C426">
        <v>238</v>
      </c>
      <c r="D426">
        <v>51000</v>
      </c>
      <c r="E426">
        <v>91</v>
      </c>
      <c r="F426" s="3">
        <v>62.710950106728141</v>
      </c>
    </row>
    <row r="427" spans="1:10">
      <c r="A427">
        <v>9</v>
      </c>
      <c r="B427">
        <v>-103.54900000000001</v>
      </c>
      <c r="C427">
        <v>238</v>
      </c>
      <c r="D427">
        <v>51000</v>
      </c>
      <c r="E427">
        <v>101</v>
      </c>
      <c r="F427" s="3">
        <v>79.919014389157581</v>
      </c>
    </row>
    <row r="428" spans="1:10">
      <c r="A428">
        <v>10</v>
      </c>
      <c r="B428">
        <v>-103.434</v>
      </c>
      <c r="C428">
        <v>238</v>
      </c>
      <c r="D428">
        <v>51000</v>
      </c>
      <c r="E428">
        <v>110</v>
      </c>
      <c r="F428" s="3">
        <v>108.04474860650195</v>
      </c>
    </row>
    <row r="429" spans="1:10">
      <c r="A429">
        <v>11</v>
      </c>
      <c r="B429">
        <v>-103.324</v>
      </c>
      <c r="C429">
        <v>238</v>
      </c>
      <c r="D429">
        <v>51000</v>
      </c>
      <c r="E429">
        <v>159</v>
      </c>
      <c r="F429" s="3">
        <v>147.93107040526417</v>
      </c>
    </row>
    <row r="430" spans="1:10">
      <c r="A430">
        <v>12</v>
      </c>
      <c r="B430">
        <v>-103.209</v>
      </c>
      <c r="C430">
        <v>238</v>
      </c>
      <c r="D430">
        <v>51000</v>
      </c>
      <c r="E430">
        <v>181</v>
      </c>
      <c r="F430" s="3">
        <v>204.00977806863551</v>
      </c>
    </row>
    <row r="431" spans="1:10">
      <c r="A431">
        <v>13</v>
      </c>
      <c r="B431">
        <v>-103.095</v>
      </c>
      <c r="C431">
        <v>238</v>
      </c>
      <c r="D431">
        <v>51000</v>
      </c>
      <c r="E431">
        <v>237</v>
      </c>
      <c r="F431" s="3">
        <v>271.36128325055665</v>
      </c>
    </row>
    <row r="432" spans="1:10">
      <c r="A432">
        <v>14</v>
      </c>
      <c r="B432">
        <v>-102.98699999999999</v>
      </c>
      <c r="C432">
        <v>238</v>
      </c>
      <c r="D432">
        <v>51000</v>
      </c>
      <c r="E432">
        <v>328</v>
      </c>
      <c r="F432" s="3">
        <v>339.49311874388349</v>
      </c>
    </row>
    <row r="433" spans="1:6">
      <c r="A433">
        <v>15</v>
      </c>
      <c r="B433">
        <v>-102.872</v>
      </c>
      <c r="C433">
        <v>238</v>
      </c>
      <c r="D433">
        <v>51000</v>
      </c>
      <c r="E433">
        <v>402</v>
      </c>
      <c r="F433" s="3">
        <v>406.0721506188475</v>
      </c>
    </row>
    <row r="434" spans="1:6">
      <c r="A434">
        <v>16</v>
      </c>
      <c r="B434">
        <v>-102.756</v>
      </c>
      <c r="C434">
        <v>238</v>
      </c>
      <c r="D434">
        <v>51000</v>
      </c>
      <c r="E434">
        <v>479</v>
      </c>
      <c r="F434" s="3">
        <v>454.49672453814685</v>
      </c>
    </row>
    <row r="435" spans="1:6">
      <c r="A435">
        <v>17</v>
      </c>
      <c r="B435">
        <v>-102.64</v>
      </c>
      <c r="C435">
        <v>238</v>
      </c>
      <c r="D435">
        <v>51000</v>
      </c>
      <c r="E435">
        <v>490</v>
      </c>
      <c r="F435" s="3">
        <v>473.67985628181492</v>
      </c>
    </row>
    <row r="436" spans="1:6">
      <c r="A436">
        <v>18</v>
      </c>
      <c r="B436">
        <v>-102.52500000000001</v>
      </c>
      <c r="C436">
        <v>238</v>
      </c>
      <c r="D436">
        <v>51000</v>
      </c>
      <c r="E436">
        <v>469</v>
      </c>
      <c r="F436" s="3">
        <v>459.4970797817806</v>
      </c>
    </row>
    <row r="437" spans="1:6">
      <c r="A437">
        <v>19</v>
      </c>
      <c r="B437">
        <v>-102.419</v>
      </c>
      <c r="C437">
        <v>238</v>
      </c>
      <c r="D437">
        <v>51000</v>
      </c>
      <c r="E437">
        <v>435</v>
      </c>
      <c r="F437" s="3">
        <v>419.78716482571417</v>
      </c>
    </row>
    <row r="438" spans="1:6">
      <c r="A438">
        <v>20</v>
      </c>
      <c r="B438">
        <v>-102.306</v>
      </c>
      <c r="C438">
        <v>238</v>
      </c>
      <c r="D438">
        <v>51000</v>
      </c>
      <c r="E438">
        <v>369</v>
      </c>
      <c r="F438" s="3">
        <v>357.73609145876253</v>
      </c>
    </row>
    <row r="439" spans="1:6">
      <c r="A439">
        <v>21</v>
      </c>
      <c r="B439">
        <v>-102.191</v>
      </c>
      <c r="C439">
        <v>238</v>
      </c>
      <c r="D439">
        <v>51000</v>
      </c>
      <c r="E439">
        <v>290</v>
      </c>
      <c r="F439" s="3">
        <v>285.59175324139716</v>
      </c>
    </row>
    <row r="440" spans="1:6">
      <c r="A440">
        <v>22</v>
      </c>
      <c r="B440">
        <v>-102.077</v>
      </c>
      <c r="C440">
        <v>238</v>
      </c>
      <c r="D440">
        <v>51000</v>
      </c>
      <c r="E440">
        <v>202</v>
      </c>
      <c r="F440" s="3">
        <v>216.63009778727164</v>
      </c>
    </row>
    <row r="441" spans="1:6">
      <c r="A441">
        <v>23</v>
      </c>
      <c r="B441">
        <v>-101.958</v>
      </c>
      <c r="C441">
        <v>238</v>
      </c>
      <c r="D441">
        <v>51000</v>
      </c>
      <c r="E441">
        <v>140</v>
      </c>
      <c r="F441" s="3">
        <v>156.05321348417746</v>
      </c>
    </row>
    <row r="442" spans="1:6">
      <c r="A442">
        <v>24</v>
      </c>
      <c r="B442">
        <v>-101.842</v>
      </c>
      <c r="C442">
        <v>238</v>
      </c>
      <c r="D442">
        <v>51000</v>
      </c>
      <c r="E442">
        <v>111</v>
      </c>
      <c r="F442" s="3">
        <v>111.95219197169713</v>
      </c>
    </row>
    <row r="443" spans="1:6">
      <c r="A443">
        <v>25</v>
      </c>
      <c r="B443">
        <v>-101.735</v>
      </c>
      <c r="C443">
        <v>238</v>
      </c>
      <c r="D443">
        <v>51000</v>
      </c>
      <c r="E443">
        <v>69</v>
      </c>
      <c r="F443" s="3">
        <v>84.061287107241768</v>
      </c>
    </row>
    <row r="444" spans="1:6">
      <c r="A444">
        <v>26</v>
      </c>
      <c r="B444">
        <v>-101.63</v>
      </c>
      <c r="C444">
        <v>238</v>
      </c>
      <c r="D444">
        <v>51000</v>
      </c>
      <c r="E444">
        <v>77</v>
      </c>
      <c r="F444" s="3">
        <v>66.496925851420343</v>
      </c>
    </row>
    <row r="445" spans="1:6">
      <c r="A445">
        <v>27</v>
      </c>
      <c r="B445">
        <v>-101.51600000000001</v>
      </c>
      <c r="C445">
        <v>238</v>
      </c>
      <c r="D445">
        <v>51000</v>
      </c>
      <c r="E445">
        <v>69</v>
      </c>
      <c r="F445" s="3">
        <v>55.375628538964627</v>
      </c>
    </row>
    <row r="446" spans="1:6">
      <c r="A446">
        <v>28</v>
      </c>
      <c r="B446">
        <v>-101.396</v>
      </c>
      <c r="C446">
        <v>238</v>
      </c>
      <c r="D446">
        <v>51000</v>
      </c>
      <c r="E446">
        <v>70</v>
      </c>
      <c r="F446" s="3">
        <v>49.359726356252509</v>
      </c>
    </row>
    <row r="447" spans="1:6">
      <c r="A447">
        <v>29</v>
      </c>
      <c r="B447">
        <v>-101.291</v>
      </c>
      <c r="C447">
        <v>238</v>
      </c>
      <c r="D447">
        <v>51000</v>
      </c>
      <c r="E447">
        <v>62</v>
      </c>
      <c r="F447" s="3">
        <v>46.829694709902554</v>
      </c>
    </row>
    <row r="448" spans="1:6">
      <c r="A448">
        <v>30</v>
      </c>
      <c r="B448">
        <v>-101.172</v>
      </c>
      <c r="C448">
        <v>238</v>
      </c>
      <c r="D448">
        <v>51000</v>
      </c>
      <c r="E448">
        <v>66</v>
      </c>
      <c r="F448" s="3">
        <v>45.541931303117437</v>
      </c>
    </row>
    <row r="449" spans="1:6">
      <c r="A449">
        <v>31</v>
      </c>
      <c r="B449">
        <v>-101.06</v>
      </c>
      <c r="C449">
        <v>238</v>
      </c>
      <c r="D449">
        <v>51000</v>
      </c>
      <c r="E449">
        <v>55</v>
      </c>
      <c r="F449" s="3">
        <v>45.058635422163974</v>
      </c>
    </row>
    <row r="450" spans="1:6">
      <c r="A450">
        <v>32</v>
      </c>
      <c r="B450">
        <v>-100.952</v>
      </c>
      <c r="C450">
        <v>238</v>
      </c>
      <c r="D450">
        <v>51000</v>
      </c>
      <c r="E450">
        <v>81</v>
      </c>
      <c r="F450" s="3">
        <v>44.879092648323009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31</v>
      </c>
    </row>
    <row r="456" spans="1:6">
      <c r="A456" t="s">
        <v>32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69</v>
      </c>
      <c r="B468" t="s">
        <v>48</v>
      </c>
      <c r="C468" t="s">
        <v>51</v>
      </c>
      <c r="D468" t="s">
        <v>68</v>
      </c>
      <c r="E468" t="s">
        <v>67</v>
      </c>
      <c r="F468" t="s">
        <v>88</v>
      </c>
    </row>
    <row r="469" spans="1:10">
      <c r="A469">
        <v>1</v>
      </c>
      <c r="B469">
        <v>-110.998</v>
      </c>
      <c r="C469">
        <v>701</v>
      </c>
      <c r="D469">
        <v>150000</v>
      </c>
      <c r="E469">
        <v>65</v>
      </c>
      <c r="F469" s="3">
        <v>89.091494563707997</v>
      </c>
      <c r="J469" t="s">
        <v>109</v>
      </c>
    </row>
    <row r="470" spans="1:10">
      <c r="A470">
        <v>2</v>
      </c>
      <c r="B470">
        <v>-110.889</v>
      </c>
      <c r="C470">
        <v>701</v>
      </c>
      <c r="D470">
        <v>150000</v>
      </c>
      <c r="E470">
        <v>41</v>
      </c>
      <c r="F470" s="3">
        <v>91.378860794798925</v>
      </c>
    </row>
    <row r="471" spans="1:10">
      <c r="A471">
        <v>3</v>
      </c>
      <c r="B471">
        <v>-110.774</v>
      </c>
      <c r="C471">
        <v>701</v>
      </c>
      <c r="D471">
        <v>150000</v>
      </c>
      <c r="E471">
        <v>82</v>
      </c>
      <c r="F471" s="3">
        <v>95.419946873866735</v>
      </c>
    </row>
    <row r="472" spans="1:10">
      <c r="A472">
        <v>4</v>
      </c>
      <c r="B472">
        <v>-110.66200000000001</v>
      </c>
      <c r="C472">
        <v>701</v>
      </c>
      <c r="D472">
        <v>150000</v>
      </c>
      <c r="E472">
        <v>127</v>
      </c>
      <c r="F472" s="3">
        <v>101.7538575236223</v>
      </c>
    </row>
    <row r="473" spans="1:10">
      <c r="A473">
        <v>5</v>
      </c>
      <c r="B473">
        <v>-110.55</v>
      </c>
      <c r="C473">
        <v>701</v>
      </c>
      <c r="D473">
        <v>150000</v>
      </c>
      <c r="E473">
        <v>102</v>
      </c>
      <c r="F473" s="3">
        <v>111.43889125349094</v>
      </c>
    </row>
    <row r="474" spans="1:10">
      <c r="A474">
        <v>6</v>
      </c>
      <c r="B474">
        <v>-110.444</v>
      </c>
      <c r="C474">
        <v>701</v>
      </c>
      <c r="D474">
        <v>150000</v>
      </c>
      <c r="E474">
        <v>138</v>
      </c>
      <c r="F474" s="3">
        <v>124.69300199740195</v>
      </c>
    </row>
    <row r="475" spans="1:10">
      <c r="A475">
        <v>7</v>
      </c>
      <c r="B475">
        <v>-110.331</v>
      </c>
      <c r="C475">
        <v>701</v>
      </c>
      <c r="D475">
        <v>150000</v>
      </c>
      <c r="E475">
        <v>209</v>
      </c>
      <c r="F475" s="3">
        <v>144.27204710872488</v>
      </c>
    </row>
    <row r="476" spans="1:10">
      <c r="A476">
        <v>8</v>
      </c>
      <c r="B476">
        <v>-110.215</v>
      </c>
      <c r="C476">
        <v>701</v>
      </c>
      <c r="D476">
        <v>150000</v>
      </c>
      <c r="E476">
        <v>203</v>
      </c>
      <c r="F476" s="3">
        <v>171.15519396395715</v>
      </c>
    </row>
    <row r="477" spans="1:10">
      <c r="A477">
        <v>9</v>
      </c>
      <c r="B477">
        <v>-110.099</v>
      </c>
      <c r="C477">
        <v>701</v>
      </c>
      <c r="D477">
        <v>150000</v>
      </c>
      <c r="E477">
        <v>195</v>
      </c>
      <c r="F477" s="3">
        <v>205.3382421755758</v>
      </c>
    </row>
    <row r="478" spans="1:10">
      <c r="A478">
        <v>10</v>
      </c>
      <c r="B478">
        <v>-109.98399999999999</v>
      </c>
      <c r="C478">
        <v>701</v>
      </c>
      <c r="D478">
        <v>150000</v>
      </c>
      <c r="E478">
        <v>231</v>
      </c>
      <c r="F478" s="3">
        <v>245.97554079112592</v>
      </c>
    </row>
    <row r="479" spans="1:10">
      <c r="A479">
        <v>11</v>
      </c>
      <c r="B479">
        <v>-109.874</v>
      </c>
      <c r="C479">
        <v>701</v>
      </c>
      <c r="D479">
        <v>150000</v>
      </c>
      <c r="E479">
        <v>247</v>
      </c>
      <c r="F479" s="3">
        <v>289.68145677208605</v>
      </c>
    </row>
    <row r="480" spans="1:10">
      <c r="A480">
        <v>12</v>
      </c>
      <c r="B480">
        <v>-109.759</v>
      </c>
      <c r="C480">
        <v>701</v>
      </c>
      <c r="D480">
        <v>150000</v>
      </c>
      <c r="E480">
        <v>311</v>
      </c>
      <c r="F480" s="3">
        <v>337.75793196722998</v>
      </c>
    </row>
    <row r="481" spans="1:6">
      <c r="A481">
        <v>13</v>
      </c>
      <c r="B481">
        <v>-109.645</v>
      </c>
      <c r="C481">
        <v>701</v>
      </c>
      <c r="D481">
        <v>150000</v>
      </c>
      <c r="E481">
        <v>387</v>
      </c>
      <c r="F481" s="3">
        <v>384.13087902274316</v>
      </c>
    </row>
    <row r="482" spans="1:6">
      <c r="A482">
        <v>14</v>
      </c>
      <c r="B482">
        <v>-109.53700000000001</v>
      </c>
      <c r="C482">
        <v>701</v>
      </c>
      <c r="D482">
        <v>150000</v>
      </c>
      <c r="E482">
        <v>431</v>
      </c>
      <c r="F482" s="3">
        <v>422.97902826484676</v>
      </c>
    </row>
    <row r="483" spans="1:6">
      <c r="A483">
        <v>15</v>
      </c>
      <c r="B483">
        <v>-109.422</v>
      </c>
      <c r="C483">
        <v>701</v>
      </c>
      <c r="D483">
        <v>150000</v>
      </c>
      <c r="E483">
        <v>482</v>
      </c>
      <c r="F483" s="3">
        <v>454.75544002732266</v>
      </c>
    </row>
    <row r="484" spans="1:6">
      <c r="A484">
        <v>16</v>
      </c>
      <c r="B484">
        <v>-109.306</v>
      </c>
      <c r="C484">
        <v>701</v>
      </c>
      <c r="D484">
        <v>150000</v>
      </c>
      <c r="E484">
        <v>518</v>
      </c>
      <c r="F484" s="3">
        <v>473.18349195288789</v>
      </c>
    </row>
    <row r="485" spans="1:6">
      <c r="A485">
        <v>17</v>
      </c>
      <c r="B485">
        <v>-109.19</v>
      </c>
      <c r="C485">
        <v>701</v>
      </c>
      <c r="D485">
        <v>150000</v>
      </c>
      <c r="E485">
        <v>502</v>
      </c>
      <c r="F485" s="3">
        <v>475.68782582532697</v>
      </c>
    </row>
    <row r="486" spans="1:6">
      <c r="A486">
        <v>18</v>
      </c>
      <c r="B486">
        <v>-109.075</v>
      </c>
      <c r="C486">
        <v>701</v>
      </c>
      <c r="D486">
        <v>150000</v>
      </c>
      <c r="E486">
        <v>464</v>
      </c>
      <c r="F486" s="3">
        <v>462.14134090626578</v>
      </c>
    </row>
    <row r="487" spans="1:6">
      <c r="A487">
        <v>19</v>
      </c>
      <c r="B487">
        <v>-108.96899999999999</v>
      </c>
      <c r="C487">
        <v>701</v>
      </c>
      <c r="D487">
        <v>150000</v>
      </c>
      <c r="E487">
        <v>455</v>
      </c>
      <c r="F487" s="3">
        <v>436.90606520677164</v>
      </c>
    </row>
    <row r="488" spans="1:6">
      <c r="A488">
        <v>20</v>
      </c>
      <c r="B488">
        <v>-108.85599999999999</v>
      </c>
      <c r="C488">
        <v>701</v>
      </c>
      <c r="D488">
        <v>150000</v>
      </c>
      <c r="E488">
        <v>399</v>
      </c>
      <c r="F488" s="3">
        <v>399.43135548530222</v>
      </c>
    </row>
    <row r="489" spans="1:6">
      <c r="A489">
        <v>21</v>
      </c>
      <c r="B489">
        <v>-108.741</v>
      </c>
      <c r="C489">
        <v>701</v>
      </c>
      <c r="D489">
        <v>150000</v>
      </c>
      <c r="E489">
        <v>341</v>
      </c>
      <c r="F489" s="3">
        <v>354.11950425943741</v>
      </c>
    </row>
    <row r="490" spans="1:6">
      <c r="A490">
        <v>22</v>
      </c>
      <c r="B490">
        <v>-108.627</v>
      </c>
      <c r="C490">
        <v>701</v>
      </c>
      <c r="D490">
        <v>150000</v>
      </c>
      <c r="E490">
        <v>269</v>
      </c>
      <c r="F490" s="3">
        <v>306.4410650596584</v>
      </c>
    </row>
    <row r="491" spans="1:6">
      <c r="A491">
        <v>23</v>
      </c>
      <c r="B491">
        <v>-108.508</v>
      </c>
      <c r="C491">
        <v>701</v>
      </c>
      <c r="D491">
        <v>150000</v>
      </c>
      <c r="E491">
        <v>235</v>
      </c>
      <c r="F491" s="3">
        <v>258.03785953862547</v>
      </c>
    </row>
    <row r="492" spans="1:6">
      <c r="A492">
        <v>24</v>
      </c>
      <c r="B492">
        <v>-108.392</v>
      </c>
      <c r="C492">
        <v>701</v>
      </c>
      <c r="D492">
        <v>150000</v>
      </c>
      <c r="E492">
        <v>187</v>
      </c>
      <c r="F492" s="3">
        <v>215.45226289547296</v>
      </c>
    </row>
    <row r="493" spans="1:6">
      <c r="A493">
        <v>25</v>
      </c>
      <c r="B493">
        <v>-108.285</v>
      </c>
      <c r="C493">
        <v>701</v>
      </c>
      <c r="D493">
        <v>150000</v>
      </c>
      <c r="E493">
        <v>182</v>
      </c>
      <c r="F493" s="3">
        <v>181.93291442556938</v>
      </c>
    </row>
    <row r="494" spans="1:6">
      <c r="A494">
        <v>26</v>
      </c>
      <c r="B494">
        <v>-108.18</v>
      </c>
      <c r="C494">
        <v>701</v>
      </c>
      <c r="D494">
        <v>150000</v>
      </c>
      <c r="E494">
        <v>162</v>
      </c>
      <c r="F494" s="3">
        <v>155.05409615829058</v>
      </c>
    </row>
    <row r="495" spans="1:6">
      <c r="A495">
        <v>27</v>
      </c>
      <c r="B495">
        <v>-108.066</v>
      </c>
      <c r="C495">
        <v>701</v>
      </c>
      <c r="D495">
        <v>150000</v>
      </c>
      <c r="E495">
        <v>148</v>
      </c>
      <c r="F495" s="3">
        <v>132.49200104466712</v>
      </c>
    </row>
    <row r="496" spans="1:6">
      <c r="A496">
        <v>28</v>
      </c>
      <c r="B496">
        <v>-107.946</v>
      </c>
      <c r="C496">
        <v>701</v>
      </c>
      <c r="D496">
        <v>150000</v>
      </c>
      <c r="E496">
        <v>141</v>
      </c>
      <c r="F496" s="3">
        <v>115.36691506392877</v>
      </c>
    </row>
    <row r="497" spans="1:6">
      <c r="A497">
        <v>29</v>
      </c>
      <c r="B497">
        <v>-107.84099999999999</v>
      </c>
      <c r="C497">
        <v>701</v>
      </c>
      <c r="D497">
        <v>150000</v>
      </c>
      <c r="E497">
        <v>153</v>
      </c>
      <c r="F497" s="3">
        <v>104.96359282136238</v>
      </c>
    </row>
    <row r="498" spans="1:6">
      <c r="A498">
        <v>30</v>
      </c>
      <c r="B498">
        <v>-107.72199999999999</v>
      </c>
      <c r="C498">
        <v>701</v>
      </c>
      <c r="D498">
        <v>150000</v>
      </c>
      <c r="E498">
        <v>142</v>
      </c>
      <c r="F498" s="3">
        <v>97.119719989242256</v>
      </c>
    </row>
    <row r="499" spans="1:6">
      <c r="A499">
        <v>31</v>
      </c>
      <c r="B499">
        <v>-107.61</v>
      </c>
      <c r="C499">
        <v>701</v>
      </c>
      <c r="D499">
        <v>150000</v>
      </c>
      <c r="E499">
        <v>128</v>
      </c>
      <c r="F499" s="3">
        <v>92.504939654414756</v>
      </c>
    </row>
    <row r="500" spans="1:6">
      <c r="A500">
        <v>32</v>
      </c>
      <c r="B500">
        <v>-107.502</v>
      </c>
      <c r="C500">
        <v>701</v>
      </c>
      <c r="D500">
        <v>150000</v>
      </c>
      <c r="E500">
        <v>143</v>
      </c>
      <c r="F500" s="3">
        <v>89.782613864972731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33</v>
      </c>
    </row>
    <row r="506" spans="1:6">
      <c r="A506" t="s">
        <v>32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6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69</v>
      </c>
      <c r="B518" t="s">
        <v>48</v>
      </c>
      <c r="C518" t="s">
        <v>51</v>
      </c>
      <c r="D518" t="s">
        <v>68</v>
      </c>
      <c r="E518" t="s">
        <v>67</v>
      </c>
      <c r="F518" t="s">
        <v>88</v>
      </c>
    </row>
    <row r="519" spans="1:10">
      <c r="A519">
        <v>1</v>
      </c>
      <c r="B519">
        <v>-110.998</v>
      </c>
      <c r="C519">
        <v>679</v>
      </c>
      <c r="D519">
        <v>150000</v>
      </c>
      <c r="E519">
        <v>73</v>
      </c>
      <c r="F519" s="3">
        <v>108.48232219925713</v>
      </c>
      <c r="J519" t="s">
        <v>110</v>
      </c>
    </row>
    <row r="520" spans="1:10">
      <c r="A520">
        <v>2</v>
      </c>
      <c r="B520">
        <v>-110.889</v>
      </c>
      <c r="C520">
        <v>679</v>
      </c>
      <c r="D520">
        <v>150000</v>
      </c>
      <c r="E520">
        <v>52</v>
      </c>
      <c r="F520" s="3">
        <v>110.03504989109625</v>
      </c>
    </row>
    <row r="521" spans="1:10">
      <c r="A521">
        <v>3</v>
      </c>
      <c r="B521">
        <v>-110.774</v>
      </c>
      <c r="C521">
        <v>679</v>
      </c>
      <c r="D521">
        <v>150000</v>
      </c>
      <c r="E521">
        <v>90</v>
      </c>
      <c r="F521" s="3">
        <v>112.94918155352532</v>
      </c>
    </row>
    <row r="522" spans="1:10">
      <c r="A522">
        <v>4</v>
      </c>
      <c r="B522">
        <v>-110.66200000000001</v>
      </c>
      <c r="C522">
        <v>679</v>
      </c>
      <c r="D522">
        <v>150000</v>
      </c>
      <c r="E522">
        <v>135</v>
      </c>
      <c r="F522" s="3">
        <v>117.7831609770828</v>
      </c>
    </row>
    <row r="523" spans="1:10">
      <c r="A523">
        <v>5</v>
      </c>
      <c r="B523">
        <v>-110.55</v>
      </c>
      <c r="C523">
        <v>679</v>
      </c>
      <c r="D523">
        <v>150000</v>
      </c>
      <c r="E523">
        <v>142</v>
      </c>
      <c r="F523" s="3">
        <v>125.56896137903028</v>
      </c>
    </row>
    <row r="524" spans="1:10">
      <c r="A524">
        <v>6</v>
      </c>
      <c r="B524">
        <v>-110.444</v>
      </c>
      <c r="C524">
        <v>679</v>
      </c>
      <c r="D524">
        <v>150000</v>
      </c>
      <c r="E524">
        <v>171</v>
      </c>
      <c r="F524" s="3">
        <v>136.73141342714689</v>
      </c>
    </row>
    <row r="525" spans="1:10">
      <c r="A525">
        <v>7</v>
      </c>
      <c r="B525">
        <v>-110.331</v>
      </c>
      <c r="C525">
        <v>679</v>
      </c>
      <c r="D525">
        <v>150000</v>
      </c>
      <c r="E525">
        <v>179</v>
      </c>
      <c r="F525" s="3">
        <v>153.94757409807747</v>
      </c>
    </row>
    <row r="526" spans="1:10">
      <c r="A526">
        <v>8</v>
      </c>
      <c r="B526">
        <v>-110.215</v>
      </c>
      <c r="C526">
        <v>679</v>
      </c>
      <c r="D526">
        <v>150000</v>
      </c>
      <c r="E526">
        <v>191</v>
      </c>
      <c r="F526" s="3">
        <v>178.57118405276941</v>
      </c>
    </row>
    <row r="527" spans="1:10">
      <c r="A527">
        <v>9</v>
      </c>
      <c r="B527">
        <v>-110.099</v>
      </c>
      <c r="C527">
        <v>679</v>
      </c>
      <c r="D527">
        <v>150000</v>
      </c>
      <c r="E527">
        <v>216</v>
      </c>
      <c r="F527" s="3">
        <v>211.05977534718187</v>
      </c>
    </row>
    <row r="528" spans="1:10">
      <c r="A528">
        <v>10</v>
      </c>
      <c r="B528">
        <v>-109.98399999999999</v>
      </c>
      <c r="C528">
        <v>679</v>
      </c>
      <c r="D528">
        <v>150000</v>
      </c>
      <c r="E528">
        <v>260</v>
      </c>
      <c r="F528" s="3">
        <v>250.95626812002013</v>
      </c>
    </row>
    <row r="529" spans="1:6">
      <c r="A529">
        <v>11</v>
      </c>
      <c r="B529">
        <v>-109.874</v>
      </c>
      <c r="C529">
        <v>679</v>
      </c>
      <c r="D529">
        <v>150000</v>
      </c>
      <c r="E529">
        <v>264</v>
      </c>
      <c r="F529" s="3">
        <v>295.05879210232666</v>
      </c>
    </row>
    <row r="530" spans="1:6">
      <c r="A530">
        <v>12</v>
      </c>
      <c r="B530">
        <v>-109.759</v>
      </c>
      <c r="C530">
        <v>679</v>
      </c>
      <c r="D530">
        <v>150000</v>
      </c>
      <c r="E530">
        <v>325</v>
      </c>
      <c r="F530" s="3">
        <v>344.7158037390023</v>
      </c>
    </row>
    <row r="531" spans="1:6">
      <c r="A531">
        <v>13</v>
      </c>
      <c r="B531">
        <v>-109.645</v>
      </c>
      <c r="C531">
        <v>679</v>
      </c>
      <c r="D531">
        <v>150000</v>
      </c>
      <c r="E531">
        <v>354</v>
      </c>
      <c r="F531" s="3">
        <v>393.55552166048227</v>
      </c>
    </row>
    <row r="532" spans="1:6">
      <c r="A532">
        <v>14</v>
      </c>
      <c r="B532">
        <v>-109.53700000000001</v>
      </c>
      <c r="C532">
        <v>679</v>
      </c>
      <c r="D532">
        <v>150000</v>
      </c>
      <c r="E532">
        <v>430</v>
      </c>
      <c r="F532" s="3">
        <v>435.08036360034095</v>
      </c>
    </row>
    <row r="533" spans="1:6">
      <c r="A533">
        <v>15</v>
      </c>
      <c r="B533">
        <v>-109.422</v>
      </c>
      <c r="C533">
        <v>679</v>
      </c>
      <c r="D533">
        <v>150000</v>
      </c>
      <c r="E533">
        <v>500</v>
      </c>
      <c r="F533" s="3">
        <v>469.40911671761256</v>
      </c>
    </row>
    <row r="534" spans="1:6">
      <c r="A534">
        <v>16</v>
      </c>
      <c r="B534">
        <v>-109.306</v>
      </c>
      <c r="C534">
        <v>679</v>
      </c>
      <c r="D534">
        <v>150000</v>
      </c>
      <c r="E534">
        <v>497</v>
      </c>
      <c r="F534" s="3">
        <v>489.44329452797797</v>
      </c>
    </row>
    <row r="535" spans="1:6">
      <c r="A535">
        <v>17</v>
      </c>
      <c r="B535">
        <v>-109.19</v>
      </c>
      <c r="C535">
        <v>679</v>
      </c>
      <c r="D535">
        <v>150000</v>
      </c>
      <c r="E535">
        <v>521</v>
      </c>
      <c r="F535" s="3">
        <v>492.1435870984206</v>
      </c>
    </row>
    <row r="536" spans="1:6">
      <c r="A536">
        <v>18</v>
      </c>
      <c r="B536">
        <v>-109.075</v>
      </c>
      <c r="C536">
        <v>679</v>
      </c>
      <c r="D536">
        <v>150000</v>
      </c>
      <c r="E536">
        <v>517</v>
      </c>
      <c r="F536" s="3">
        <v>477.34099358736893</v>
      </c>
    </row>
    <row r="537" spans="1:6">
      <c r="A537">
        <v>19</v>
      </c>
      <c r="B537">
        <v>-108.96899999999999</v>
      </c>
      <c r="C537">
        <v>679</v>
      </c>
      <c r="D537">
        <v>150000</v>
      </c>
      <c r="E537">
        <v>465</v>
      </c>
      <c r="F537" s="3">
        <v>449.95000713174193</v>
      </c>
    </row>
    <row r="538" spans="1:6">
      <c r="A538">
        <v>20</v>
      </c>
      <c r="B538">
        <v>-108.85599999999999</v>
      </c>
      <c r="C538">
        <v>679</v>
      </c>
      <c r="D538">
        <v>150000</v>
      </c>
      <c r="E538">
        <v>434</v>
      </c>
      <c r="F538" s="3">
        <v>409.6731315623598</v>
      </c>
    </row>
    <row r="539" spans="1:6">
      <c r="A539">
        <v>21</v>
      </c>
      <c r="B539">
        <v>-108.741</v>
      </c>
      <c r="C539">
        <v>679</v>
      </c>
      <c r="D539">
        <v>150000</v>
      </c>
      <c r="E539">
        <v>346</v>
      </c>
      <c r="F539" s="3">
        <v>361.65760044494431</v>
      </c>
    </row>
    <row r="540" spans="1:6">
      <c r="A540">
        <v>22</v>
      </c>
      <c r="B540">
        <v>-108.627</v>
      </c>
      <c r="C540">
        <v>679</v>
      </c>
      <c r="D540">
        <v>150000</v>
      </c>
      <c r="E540">
        <v>288</v>
      </c>
      <c r="F540" s="3">
        <v>312.05381899422144</v>
      </c>
    </row>
    <row r="541" spans="1:6">
      <c r="A541">
        <v>23</v>
      </c>
      <c r="B541">
        <v>-108.508</v>
      </c>
      <c r="C541">
        <v>679</v>
      </c>
      <c r="D541">
        <v>150000</v>
      </c>
      <c r="E541">
        <v>234</v>
      </c>
      <c r="F541" s="3">
        <v>262.84227785410013</v>
      </c>
    </row>
    <row r="542" spans="1:6">
      <c r="A542">
        <v>24</v>
      </c>
      <c r="B542">
        <v>-108.392</v>
      </c>
      <c r="C542">
        <v>679</v>
      </c>
      <c r="D542">
        <v>150000</v>
      </c>
      <c r="E542">
        <v>176</v>
      </c>
      <c r="F542" s="3">
        <v>220.72647392063422</v>
      </c>
    </row>
    <row r="543" spans="1:6">
      <c r="A543">
        <v>25</v>
      </c>
      <c r="B543">
        <v>-108.285</v>
      </c>
      <c r="C543">
        <v>679</v>
      </c>
      <c r="D543">
        <v>150000</v>
      </c>
      <c r="E543">
        <v>179</v>
      </c>
      <c r="F543" s="3">
        <v>188.57066424341994</v>
      </c>
    </row>
    <row r="544" spans="1:6">
      <c r="A544">
        <v>26</v>
      </c>
      <c r="B544">
        <v>-108.18</v>
      </c>
      <c r="C544">
        <v>679</v>
      </c>
      <c r="D544">
        <v>150000</v>
      </c>
      <c r="E544">
        <v>182</v>
      </c>
      <c r="F544" s="3">
        <v>163.61397861686302</v>
      </c>
    </row>
    <row r="545" spans="1:6">
      <c r="A545">
        <v>27</v>
      </c>
      <c r="B545">
        <v>-108.066</v>
      </c>
      <c r="C545">
        <v>679</v>
      </c>
      <c r="D545">
        <v>150000</v>
      </c>
      <c r="E545">
        <v>173</v>
      </c>
      <c r="F545" s="3">
        <v>143.43482753999209</v>
      </c>
    </row>
    <row r="546" spans="1:6">
      <c r="A546">
        <v>28</v>
      </c>
      <c r="B546">
        <v>-107.946</v>
      </c>
      <c r="C546">
        <v>679</v>
      </c>
      <c r="D546">
        <v>150000</v>
      </c>
      <c r="E546">
        <v>177</v>
      </c>
      <c r="F546" s="3">
        <v>128.78151210220946</v>
      </c>
    </row>
    <row r="547" spans="1:6">
      <c r="A547">
        <v>29</v>
      </c>
      <c r="B547">
        <v>-107.84099999999999</v>
      </c>
      <c r="C547">
        <v>679</v>
      </c>
      <c r="D547">
        <v>150000</v>
      </c>
      <c r="E547">
        <v>174</v>
      </c>
      <c r="F547" s="3">
        <v>120.29046577558636</v>
      </c>
    </row>
    <row r="548" spans="1:6">
      <c r="A548">
        <v>30</v>
      </c>
      <c r="B548">
        <v>-107.72199999999999</v>
      </c>
      <c r="C548">
        <v>679</v>
      </c>
      <c r="D548">
        <v>150000</v>
      </c>
      <c r="E548">
        <v>141</v>
      </c>
      <c r="F548" s="3">
        <v>114.20266756037503</v>
      </c>
    </row>
    <row r="549" spans="1:6">
      <c r="A549">
        <v>31</v>
      </c>
      <c r="B549">
        <v>-107.61</v>
      </c>
      <c r="C549">
        <v>679</v>
      </c>
      <c r="D549">
        <v>150000</v>
      </c>
      <c r="E549">
        <v>153</v>
      </c>
      <c r="F549" s="3">
        <v>110.81894026703488</v>
      </c>
    </row>
    <row r="550" spans="1:6">
      <c r="A550">
        <v>32</v>
      </c>
      <c r="B550">
        <v>-107.502</v>
      </c>
      <c r="C550">
        <v>679</v>
      </c>
      <c r="D550">
        <v>150000</v>
      </c>
      <c r="E550">
        <v>175</v>
      </c>
      <c r="F550" s="3">
        <v>108.93553345536301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34</v>
      </c>
    </row>
    <row r="556" spans="1:6">
      <c r="A556" t="s">
        <v>13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14</v>
      </c>
    </row>
    <row r="560" spans="1:6">
      <c r="A560" t="s">
        <v>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15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69</v>
      </c>
      <c r="B568" t="s">
        <v>48</v>
      </c>
      <c r="C568" t="s">
        <v>51</v>
      </c>
      <c r="D568" t="s">
        <v>68</v>
      </c>
      <c r="E568" t="s">
        <v>67</v>
      </c>
      <c r="F568" t="s">
        <v>88</v>
      </c>
    </row>
    <row r="569" spans="1:10">
      <c r="A569">
        <v>1</v>
      </c>
      <c r="B569">
        <v>-104.44799999999999</v>
      </c>
      <c r="C569">
        <v>230</v>
      </c>
      <c r="D569">
        <v>51000</v>
      </c>
      <c r="E569">
        <v>25</v>
      </c>
      <c r="F569" s="3">
        <v>47.068004789270674</v>
      </c>
      <c r="J569" t="s">
        <v>111</v>
      </c>
    </row>
    <row r="570" spans="1:10">
      <c r="A570">
        <v>2</v>
      </c>
      <c r="B570">
        <v>-104.339</v>
      </c>
      <c r="C570">
        <v>230</v>
      </c>
      <c r="D570">
        <v>51000</v>
      </c>
      <c r="E570">
        <v>30</v>
      </c>
      <c r="F570" s="3">
        <v>47.167532797705455</v>
      </c>
    </row>
    <row r="571" spans="1:10">
      <c r="A571">
        <v>3</v>
      </c>
      <c r="B571">
        <v>-104.224</v>
      </c>
      <c r="C571">
        <v>230</v>
      </c>
      <c r="D571">
        <v>51000</v>
      </c>
      <c r="E571">
        <v>29</v>
      </c>
      <c r="F571" s="3">
        <v>47.444536753748793</v>
      </c>
    </row>
    <row r="572" spans="1:10">
      <c r="A572">
        <v>4</v>
      </c>
      <c r="B572">
        <v>-104.11199999999999</v>
      </c>
      <c r="C572">
        <v>230</v>
      </c>
      <c r="D572">
        <v>51000</v>
      </c>
      <c r="E572">
        <v>47</v>
      </c>
      <c r="F572" s="3">
        <v>48.110245694751143</v>
      </c>
    </row>
    <row r="573" spans="1:10">
      <c r="A573">
        <v>5</v>
      </c>
      <c r="B573">
        <v>-104</v>
      </c>
      <c r="C573">
        <v>230</v>
      </c>
      <c r="D573">
        <v>51000</v>
      </c>
      <c r="E573">
        <v>59</v>
      </c>
      <c r="F573" s="3">
        <v>49.620572191843209</v>
      </c>
    </row>
    <row r="574" spans="1:10">
      <c r="A574">
        <v>6</v>
      </c>
      <c r="B574">
        <v>-103.89400000000001</v>
      </c>
      <c r="C574">
        <v>230</v>
      </c>
      <c r="D574">
        <v>51000</v>
      </c>
      <c r="E574">
        <v>67</v>
      </c>
      <c r="F574" s="3">
        <v>52.569444099082205</v>
      </c>
    </row>
    <row r="575" spans="1:10">
      <c r="A575">
        <v>7</v>
      </c>
      <c r="B575">
        <v>-103.78100000000001</v>
      </c>
      <c r="C575">
        <v>230</v>
      </c>
      <c r="D575">
        <v>51000</v>
      </c>
      <c r="E575">
        <v>73</v>
      </c>
      <c r="F575" s="3">
        <v>58.649351647726924</v>
      </c>
    </row>
    <row r="576" spans="1:10">
      <c r="A576">
        <v>8</v>
      </c>
      <c r="B576">
        <v>-103.66500000000001</v>
      </c>
      <c r="C576">
        <v>230</v>
      </c>
      <c r="D576">
        <v>51000</v>
      </c>
      <c r="E576">
        <v>69</v>
      </c>
      <c r="F576" s="3">
        <v>70.130707463912032</v>
      </c>
    </row>
    <row r="577" spans="1:6">
      <c r="A577">
        <v>9</v>
      </c>
      <c r="B577">
        <v>-103.54900000000001</v>
      </c>
      <c r="C577">
        <v>230</v>
      </c>
      <c r="D577">
        <v>51000</v>
      </c>
      <c r="E577">
        <v>102</v>
      </c>
      <c r="F577" s="3">
        <v>89.693988091177133</v>
      </c>
    </row>
    <row r="578" spans="1:6">
      <c r="A578">
        <v>10</v>
      </c>
      <c r="B578">
        <v>-103.434</v>
      </c>
      <c r="C578">
        <v>230</v>
      </c>
      <c r="D578">
        <v>51000</v>
      </c>
      <c r="E578">
        <v>151</v>
      </c>
      <c r="F578" s="3">
        <v>119.92450384076275</v>
      </c>
    </row>
    <row r="579" spans="1:6">
      <c r="A579">
        <v>11</v>
      </c>
      <c r="B579">
        <v>-103.324</v>
      </c>
      <c r="C579">
        <v>230</v>
      </c>
      <c r="D579">
        <v>51000</v>
      </c>
      <c r="E579">
        <v>168</v>
      </c>
      <c r="F579" s="3">
        <v>160.76511059097868</v>
      </c>
    </row>
    <row r="580" spans="1:6">
      <c r="A580">
        <v>12</v>
      </c>
      <c r="B580">
        <v>-103.209</v>
      </c>
      <c r="C580">
        <v>230</v>
      </c>
      <c r="D580">
        <v>51000</v>
      </c>
      <c r="E580">
        <v>190</v>
      </c>
      <c r="F580" s="3">
        <v>215.77867788579252</v>
      </c>
    </row>
    <row r="581" spans="1:6">
      <c r="A581">
        <v>13</v>
      </c>
      <c r="B581">
        <v>-103.095</v>
      </c>
      <c r="C581">
        <v>230</v>
      </c>
      <c r="D581">
        <v>51000</v>
      </c>
      <c r="E581">
        <v>253</v>
      </c>
      <c r="F581" s="3">
        <v>279.40777077756917</v>
      </c>
    </row>
    <row r="582" spans="1:6">
      <c r="A582">
        <v>14</v>
      </c>
      <c r="B582">
        <v>-102.98699999999999</v>
      </c>
      <c r="C582">
        <v>230</v>
      </c>
      <c r="D582">
        <v>51000</v>
      </c>
      <c r="E582">
        <v>303</v>
      </c>
      <c r="F582" s="3">
        <v>341.78316397859521</v>
      </c>
    </row>
    <row r="583" spans="1:6">
      <c r="A583">
        <v>15</v>
      </c>
      <c r="B583">
        <v>-102.872</v>
      </c>
      <c r="C583">
        <v>230</v>
      </c>
      <c r="D583">
        <v>51000</v>
      </c>
      <c r="E583">
        <v>415</v>
      </c>
      <c r="F583" s="3">
        <v>401.08032600636159</v>
      </c>
    </row>
    <row r="584" spans="1:6">
      <c r="A584">
        <v>16</v>
      </c>
      <c r="B584">
        <v>-102.756</v>
      </c>
      <c r="C584">
        <v>230</v>
      </c>
      <c r="D584">
        <v>51000</v>
      </c>
      <c r="E584">
        <v>463</v>
      </c>
      <c r="F584" s="3">
        <v>442.99078792737896</v>
      </c>
    </row>
    <row r="585" spans="1:6">
      <c r="A585">
        <v>17</v>
      </c>
      <c r="B585">
        <v>-102.64</v>
      </c>
      <c r="C585">
        <v>230</v>
      </c>
      <c r="D585">
        <v>51000</v>
      </c>
      <c r="E585">
        <v>478</v>
      </c>
      <c r="F585" s="3">
        <v>458.55006220417414</v>
      </c>
    </row>
    <row r="586" spans="1:6">
      <c r="A586">
        <v>18</v>
      </c>
      <c r="B586">
        <v>-102.52500000000001</v>
      </c>
      <c r="C586">
        <v>230</v>
      </c>
      <c r="D586">
        <v>51000</v>
      </c>
      <c r="E586">
        <v>492</v>
      </c>
      <c r="F586" s="3">
        <v>444.72304612826565</v>
      </c>
    </row>
    <row r="587" spans="1:6">
      <c r="A587">
        <v>19</v>
      </c>
      <c r="B587">
        <v>-102.419</v>
      </c>
      <c r="C587">
        <v>230</v>
      </c>
      <c r="D587">
        <v>51000</v>
      </c>
      <c r="E587">
        <v>401</v>
      </c>
      <c r="F587" s="3">
        <v>408.55947159036577</v>
      </c>
    </row>
    <row r="588" spans="1:6">
      <c r="A588">
        <v>20</v>
      </c>
      <c r="B588">
        <v>-102.306</v>
      </c>
      <c r="C588">
        <v>230</v>
      </c>
      <c r="D588">
        <v>51000</v>
      </c>
      <c r="E588">
        <v>369</v>
      </c>
      <c r="F588" s="3">
        <v>352.32420303654976</v>
      </c>
    </row>
    <row r="589" spans="1:6">
      <c r="A589">
        <v>21</v>
      </c>
      <c r="B589">
        <v>-102.191</v>
      </c>
      <c r="C589">
        <v>230</v>
      </c>
      <c r="D589">
        <v>51000</v>
      </c>
      <c r="E589">
        <v>278</v>
      </c>
      <c r="F589" s="3">
        <v>286.34125618960167</v>
      </c>
    </row>
    <row r="590" spans="1:6">
      <c r="A590">
        <v>22</v>
      </c>
      <c r="B590">
        <v>-102.077</v>
      </c>
      <c r="C590">
        <v>230</v>
      </c>
      <c r="D590">
        <v>51000</v>
      </c>
      <c r="E590">
        <v>196</v>
      </c>
      <c r="F590" s="3">
        <v>222.10724992345487</v>
      </c>
    </row>
    <row r="591" spans="1:6">
      <c r="A591">
        <v>23</v>
      </c>
      <c r="B591">
        <v>-101.958</v>
      </c>
      <c r="C591">
        <v>230</v>
      </c>
      <c r="D591">
        <v>51000</v>
      </c>
      <c r="E591">
        <v>161</v>
      </c>
      <c r="F591" s="3">
        <v>164.17483415712874</v>
      </c>
    </row>
    <row r="592" spans="1:6">
      <c r="A592">
        <v>24</v>
      </c>
      <c r="B592">
        <v>-101.842</v>
      </c>
      <c r="C592">
        <v>230</v>
      </c>
      <c r="D592">
        <v>51000</v>
      </c>
      <c r="E592">
        <v>108</v>
      </c>
      <c r="F592" s="3">
        <v>120.53907487468912</v>
      </c>
    </row>
    <row r="593" spans="1:6">
      <c r="A593">
        <v>25</v>
      </c>
      <c r="B593">
        <v>-101.735</v>
      </c>
      <c r="C593">
        <v>230</v>
      </c>
      <c r="D593">
        <v>51000</v>
      </c>
      <c r="E593">
        <v>92</v>
      </c>
      <c r="F593" s="3">
        <v>91.842185446182839</v>
      </c>
    </row>
    <row r="594" spans="1:6">
      <c r="A594">
        <v>26</v>
      </c>
      <c r="B594">
        <v>-101.63</v>
      </c>
      <c r="C594">
        <v>230</v>
      </c>
      <c r="D594">
        <v>51000</v>
      </c>
      <c r="E594">
        <v>79</v>
      </c>
      <c r="F594" s="3">
        <v>72.976175863210187</v>
      </c>
    </row>
    <row r="595" spans="1:6">
      <c r="A595">
        <v>27</v>
      </c>
      <c r="B595">
        <v>-101.51600000000001</v>
      </c>
      <c r="C595">
        <v>230</v>
      </c>
      <c r="D595">
        <v>51000</v>
      </c>
      <c r="E595">
        <v>72</v>
      </c>
      <c r="F595" s="3">
        <v>60.418593538092793</v>
      </c>
    </row>
    <row r="596" spans="1:6">
      <c r="A596">
        <v>28</v>
      </c>
      <c r="B596">
        <v>-101.396</v>
      </c>
      <c r="C596">
        <v>230</v>
      </c>
      <c r="D596">
        <v>51000</v>
      </c>
      <c r="E596">
        <v>74</v>
      </c>
      <c r="F596" s="3">
        <v>53.205909728099371</v>
      </c>
    </row>
    <row r="597" spans="1:6">
      <c r="A597">
        <v>29</v>
      </c>
      <c r="B597">
        <v>-101.291</v>
      </c>
      <c r="C597">
        <v>230</v>
      </c>
      <c r="D597">
        <v>51000</v>
      </c>
      <c r="E597">
        <v>67</v>
      </c>
      <c r="F597" s="3">
        <v>49.967667522127144</v>
      </c>
    </row>
    <row r="598" spans="1:6">
      <c r="A598">
        <v>30</v>
      </c>
      <c r="B598">
        <v>-101.172</v>
      </c>
      <c r="C598">
        <v>230</v>
      </c>
      <c r="D598">
        <v>51000</v>
      </c>
      <c r="E598">
        <v>59</v>
      </c>
      <c r="F598" s="3">
        <v>48.201070740886422</v>
      </c>
    </row>
    <row r="599" spans="1:6">
      <c r="A599">
        <v>31</v>
      </c>
      <c r="B599">
        <v>-101.06</v>
      </c>
      <c r="C599">
        <v>230</v>
      </c>
      <c r="D599">
        <v>51000</v>
      </c>
      <c r="E599">
        <v>63</v>
      </c>
      <c r="F599" s="3">
        <v>47.483049788548115</v>
      </c>
    </row>
    <row r="600" spans="1:6">
      <c r="A600">
        <v>32</v>
      </c>
      <c r="B600">
        <v>-100.952</v>
      </c>
      <c r="C600">
        <v>230</v>
      </c>
      <c r="D600">
        <v>51000</v>
      </c>
      <c r="E600">
        <v>75</v>
      </c>
      <c r="F600" s="3">
        <v>47.193526514285601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17</v>
      </c>
    </row>
    <row r="610" spans="1:10">
      <c r="A610" t="s">
        <v>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18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69</v>
      </c>
      <c r="B618" t="s">
        <v>48</v>
      </c>
      <c r="C618" t="s">
        <v>51</v>
      </c>
      <c r="D618" t="s">
        <v>68</v>
      </c>
      <c r="E618" t="s">
        <v>67</v>
      </c>
      <c r="F618" t="s">
        <v>88</v>
      </c>
    </row>
    <row r="619" spans="1:10">
      <c r="A619">
        <v>1</v>
      </c>
      <c r="B619">
        <v>-85.248000000000005</v>
      </c>
      <c r="C619">
        <v>229</v>
      </c>
      <c r="D619">
        <v>51000</v>
      </c>
      <c r="E619">
        <v>14</v>
      </c>
      <c r="F619" s="3">
        <v>39.265258735673804</v>
      </c>
      <c r="J619" t="s">
        <v>112</v>
      </c>
    </row>
    <row r="620" spans="1:10">
      <c r="A620">
        <v>2</v>
      </c>
      <c r="B620">
        <v>-85.138999999999996</v>
      </c>
      <c r="C620">
        <v>229</v>
      </c>
      <c r="D620">
        <v>51000</v>
      </c>
      <c r="E620">
        <v>15</v>
      </c>
      <c r="F620" s="3">
        <v>39.26527545442071</v>
      </c>
    </row>
    <row r="621" spans="1:10">
      <c r="A621">
        <v>3</v>
      </c>
      <c r="B621">
        <v>-85.024000000000001</v>
      </c>
      <c r="C621">
        <v>229</v>
      </c>
      <c r="D621">
        <v>51000</v>
      </c>
      <c r="E621">
        <v>30</v>
      </c>
      <c r="F621" s="3">
        <v>39.265427638627727</v>
      </c>
    </row>
    <row r="622" spans="1:10">
      <c r="A622">
        <v>4</v>
      </c>
      <c r="B622">
        <v>-84.912000000000006</v>
      </c>
      <c r="C622">
        <v>229</v>
      </c>
      <c r="D622">
        <v>51000</v>
      </c>
      <c r="E622">
        <v>32</v>
      </c>
      <c r="F622" s="3">
        <v>39.26652494326239</v>
      </c>
    </row>
    <row r="623" spans="1:10">
      <c r="A623">
        <v>5</v>
      </c>
      <c r="B623">
        <v>-84.8</v>
      </c>
      <c r="C623">
        <v>229</v>
      </c>
      <c r="D623">
        <v>51000</v>
      </c>
      <c r="E623">
        <v>43</v>
      </c>
      <c r="F623" s="3">
        <v>39.273373109554967</v>
      </c>
    </row>
    <row r="624" spans="1:10">
      <c r="A624">
        <v>6</v>
      </c>
      <c r="B624">
        <v>-84.694000000000003</v>
      </c>
      <c r="C624">
        <v>229</v>
      </c>
      <c r="D624">
        <v>51000</v>
      </c>
      <c r="E624">
        <v>58</v>
      </c>
      <c r="F624" s="3">
        <v>39.306289848498999</v>
      </c>
    </row>
    <row r="625" spans="1:6">
      <c r="A625">
        <v>7</v>
      </c>
      <c r="B625">
        <v>-84.581000000000003</v>
      </c>
      <c r="C625">
        <v>229</v>
      </c>
      <c r="D625">
        <v>51000</v>
      </c>
      <c r="E625">
        <v>59</v>
      </c>
      <c r="F625" s="3">
        <v>39.464768797880446</v>
      </c>
    </row>
    <row r="626" spans="1:6">
      <c r="A626">
        <v>8</v>
      </c>
      <c r="B626">
        <v>-84.465000000000003</v>
      </c>
      <c r="C626">
        <v>229</v>
      </c>
      <c r="D626">
        <v>51000</v>
      </c>
      <c r="E626">
        <v>57</v>
      </c>
      <c r="F626" s="3">
        <v>40.130162563908925</v>
      </c>
    </row>
    <row r="627" spans="1:6">
      <c r="A627">
        <v>9</v>
      </c>
      <c r="B627">
        <v>-84.349000000000004</v>
      </c>
      <c r="C627">
        <v>229</v>
      </c>
      <c r="D627">
        <v>51000</v>
      </c>
      <c r="E627">
        <v>52</v>
      </c>
      <c r="F627" s="3">
        <v>42.464204265774882</v>
      </c>
    </row>
    <row r="628" spans="1:6">
      <c r="A628">
        <v>10</v>
      </c>
      <c r="B628">
        <v>-84.233999999999995</v>
      </c>
      <c r="C628">
        <v>229</v>
      </c>
      <c r="D628">
        <v>51000</v>
      </c>
      <c r="E628">
        <v>63</v>
      </c>
      <c r="F628" s="3">
        <v>49.267014330973595</v>
      </c>
    </row>
    <row r="629" spans="1:6">
      <c r="A629">
        <v>11</v>
      </c>
      <c r="B629">
        <v>-84.123999999999995</v>
      </c>
      <c r="C629">
        <v>229</v>
      </c>
      <c r="D629">
        <v>51000</v>
      </c>
      <c r="E629">
        <v>79</v>
      </c>
      <c r="F629" s="3">
        <v>64.981023324268989</v>
      </c>
    </row>
    <row r="630" spans="1:6">
      <c r="A630">
        <v>12</v>
      </c>
      <c r="B630">
        <v>-84.009</v>
      </c>
      <c r="C630">
        <v>229</v>
      </c>
      <c r="D630">
        <v>51000</v>
      </c>
      <c r="E630">
        <v>100</v>
      </c>
      <c r="F630" s="3">
        <v>98.511455411257259</v>
      </c>
    </row>
    <row r="631" spans="1:6">
      <c r="A631">
        <v>13</v>
      </c>
      <c r="B631">
        <v>-83.894999999999996</v>
      </c>
      <c r="C631">
        <v>229</v>
      </c>
      <c r="D631">
        <v>51000</v>
      </c>
      <c r="E631">
        <v>145</v>
      </c>
      <c r="F631" s="3">
        <v>155.42981418556036</v>
      </c>
    </row>
    <row r="632" spans="1:6">
      <c r="A632">
        <v>14</v>
      </c>
      <c r="B632">
        <v>-83.787000000000006</v>
      </c>
      <c r="C632">
        <v>229</v>
      </c>
      <c r="D632">
        <v>51000</v>
      </c>
      <c r="E632">
        <v>226</v>
      </c>
      <c r="F632" s="3">
        <v>230.10054070724891</v>
      </c>
    </row>
    <row r="633" spans="1:6">
      <c r="A633">
        <v>15</v>
      </c>
      <c r="B633">
        <v>-83.671999999999997</v>
      </c>
      <c r="C633">
        <v>229</v>
      </c>
      <c r="D633">
        <v>51000</v>
      </c>
      <c r="E633">
        <v>293</v>
      </c>
      <c r="F633" s="3">
        <v>317.55813070741777</v>
      </c>
    </row>
    <row r="634" spans="1:6">
      <c r="A634">
        <v>16</v>
      </c>
      <c r="B634">
        <v>-83.555999999999997</v>
      </c>
      <c r="C634">
        <v>229</v>
      </c>
      <c r="D634">
        <v>51000</v>
      </c>
      <c r="E634">
        <v>376</v>
      </c>
      <c r="F634" s="3">
        <v>386.88631979758151</v>
      </c>
    </row>
    <row r="635" spans="1:6">
      <c r="A635">
        <v>17</v>
      </c>
      <c r="B635">
        <v>-83.44</v>
      </c>
      <c r="C635">
        <v>229</v>
      </c>
      <c r="D635">
        <v>51000</v>
      </c>
      <c r="E635">
        <v>459</v>
      </c>
      <c r="F635" s="3">
        <v>409.73154606437043</v>
      </c>
    </row>
    <row r="636" spans="1:6">
      <c r="A636">
        <v>18</v>
      </c>
      <c r="B636">
        <v>-83.325000000000003</v>
      </c>
      <c r="C636">
        <v>229</v>
      </c>
      <c r="D636">
        <v>51000</v>
      </c>
      <c r="E636">
        <v>408</v>
      </c>
      <c r="F636" s="3">
        <v>376.61532557526289</v>
      </c>
    </row>
    <row r="637" spans="1:6">
      <c r="A637">
        <v>19</v>
      </c>
      <c r="B637">
        <v>-83.218999999999994</v>
      </c>
      <c r="C637">
        <v>229</v>
      </c>
      <c r="D637">
        <v>51000</v>
      </c>
      <c r="E637">
        <v>301</v>
      </c>
      <c r="F637" s="3">
        <v>308.77037992293214</v>
      </c>
    </row>
    <row r="638" spans="1:6">
      <c r="A638">
        <v>20</v>
      </c>
      <c r="B638">
        <v>-83.105999999999995</v>
      </c>
      <c r="C638">
        <v>229</v>
      </c>
      <c r="D638">
        <v>51000</v>
      </c>
      <c r="E638">
        <v>211</v>
      </c>
      <c r="F638" s="3">
        <v>222.58111484336641</v>
      </c>
    </row>
    <row r="639" spans="1:6">
      <c r="A639">
        <v>21</v>
      </c>
      <c r="B639">
        <v>-82.991</v>
      </c>
      <c r="C639">
        <v>229</v>
      </c>
      <c r="D639">
        <v>51000</v>
      </c>
      <c r="E639">
        <v>126</v>
      </c>
      <c r="F639" s="3">
        <v>145.35725950698773</v>
      </c>
    </row>
    <row r="640" spans="1:6">
      <c r="A640">
        <v>22</v>
      </c>
      <c r="B640">
        <v>-82.876999999999995</v>
      </c>
      <c r="C640">
        <v>229</v>
      </c>
      <c r="D640">
        <v>51000</v>
      </c>
      <c r="E640">
        <v>88</v>
      </c>
      <c r="F640" s="3">
        <v>92.150511343368564</v>
      </c>
    </row>
    <row r="641" spans="1:6">
      <c r="A641">
        <v>23</v>
      </c>
      <c r="B641">
        <v>-82.757999999999996</v>
      </c>
      <c r="C641">
        <v>229</v>
      </c>
      <c r="D641">
        <v>51000</v>
      </c>
      <c r="E641">
        <v>69</v>
      </c>
      <c r="F641" s="3">
        <v>60.976058777440812</v>
      </c>
    </row>
    <row r="642" spans="1:6">
      <c r="A642">
        <v>24</v>
      </c>
      <c r="B642">
        <v>-82.641999999999996</v>
      </c>
      <c r="C642">
        <v>229</v>
      </c>
      <c r="D642">
        <v>51000</v>
      </c>
      <c r="E642">
        <v>74</v>
      </c>
      <c r="F642" s="3">
        <v>47.026149939755072</v>
      </c>
    </row>
    <row r="643" spans="1:6">
      <c r="A643">
        <v>25</v>
      </c>
      <c r="B643">
        <v>-82.534999999999997</v>
      </c>
      <c r="C643">
        <v>229</v>
      </c>
      <c r="D643">
        <v>51000</v>
      </c>
      <c r="E643">
        <v>72</v>
      </c>
      <c r="F643" s="3">
        <v>41.875416054889435</v>
      </c>
    </row>
    <row r="644" spans="1:6">
      <c r="A644">
        <v>26</v>
      </c>
      <c r="B644">
        <v>-82.43</v>
      </c>
      <c r="C644">
        <v>229</v>
      </c>
      <c r="D644">
        <v>51000</v>
      </c>
      <c r="E644">
        <v>57</v>
      </c>
      <c r="F644" s="3">
        <v>40.050903420366268</v>
      </c>
    </row>
    <row r="645" spans="1:6">
      <c r="A645">
        <v>27</v>
      </c>
      <c r="B645">
        <v>-82.316000000000003</v>
      </c>
      <c r="C645">
        <v>229</v>
      </c>
      <c r="D645">
        <v>51000</v>
      </c>
      <c r="E645">
        <v>48</v>
      </c>
      <c r="F645" s="3">
        <v>39.449383924131013</v>
      </c>
    </row>
    <row r="646" spans="1:6">
      <c r="A646">
        <v>28</v>
      </c>
      <c r="B646">
        <v>-82.195999999999998</v>
      </c>
      <c r="C646">
        <v>229</v>
      </c>
      <c r="D646">
        <v>51000</v>
      </c>
      <c r="E646">
        <v>40</v>
      </c>
      <c r="F646" s="3">
        <v>39.299132619443867</v>
      </c>
    </row>
    <row r="647" spans="1:6">
      <c r="A647">
        <v>29</v>
      </c>
      <c r="B647">
        <v>-82.090999999999994</v>
      </c>
      <c r="C647">
        <v>229</v>
      </c>
      <c r="D647">
        <v>51000</v>
      </c>
      <c r="E647">
        <v>54</v>
      </c>
      <c r="F647" s="3">
        <v>39.271956023638133</v>
      </c>
    </row>
    <row r="648" spans="1:6">
      <c r="A648">
        <v>30</v>
      </c>
      <c r="B648">
        <v>-81.971999999999994</v>
      </c>
      <c r="C648">
        <v>229</v>
      </c>
      <c r="D648">
        <v>51000</v>
      </c>
      <c r="E648">
        <v>55</v>
      </c>
      <c r="F648" s="3">
        <v>39.266168780925774</v>
      </c>
    </row>
    <row r="649" spans="1:6">
      <c r="A649">
        <v>31</v>
      </c>
      <c r="B649">
        <v>-81.86</v>
      </c>
      <c r="C649">
        <v>229</v>
      </c>
      <c r="D649">
        <v>51000</v>
      </c>
      <c r="E649">
        <v>45</v>
      </c>
      <c r="F649" s="3">
        <v>39.265376596186087</v>
      </c>
    </row>
    <row r="650" spans="1:6">
      <c r="A650">
        <v>32</v>
      </c>
      <c r="B650">
        <v>-81.751999999999995</v>
      </c>
      <c r="C650">
        <v>229</v>
      </c>
      <c r="D650">
        <v>51000</v>
      </c>
      <c r="E650">
        <v>63</v>
      </c>
      <c r="F650" s="3">
        <v>39.265271463791244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20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21</v>
      </c>
    </row>
    <row r="660" spans="1:10">
      <c r="A660" t="s">
        <v>6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22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69</v>
      </c>
      <c r="B668" t="s">
        <v>48</v>
      </c>
      <c r="C668" t="s">
        <v>51</v>
      </c>
      <c r="D668" t="s">
        <v>68</v>
      </c>
      <c r="E668" t="s">
        <v>67</v>
      </c>
      <c r="F668" t="s">
        <v>88</v>
      </c>
    </row>
    <row r="669" spans="1:10">
      <c r="A669">
        <v>1</v>
      </c>
      <c r="B669">
        <v>-57.847999999999999</v>
      </c>
      <c r="C669">
        <v>190</v>
      </c>
      <c r="D669">
        <v>42000</v>
      </c>
      <c r="E669">
        <v>15</v>
      </c>
      <c r="F669" s="3">
        <v>42.07534710268483</v>
      </c>
      <c r="J669" t="s">
        <v>113</v>
      </c>
    </row>
    <row r="670" spans="1:10">
      <c r="A670">
        <v>2</v>
      </c>
      <c r="B670">
        <v>-57.738999999999997</v>
      </c>
      <c r="C670">
        <v>190</v>
      </c>
      <c r="D670">
        <v>42000</v>
      </c>
      <c r="E670">
        <v>27</v>
      </c>
      <c r="F670" s="3">
        <v>42.07534710268483</v>
      </c>
    </row>
    <row r="671" spans="1:10">
      <c r="A671">
        <v>3</v>
      </c>
      <c r="B671">
        <v>-57.624000000000002</v>
      </c>
      <c r="C671">
        <v>190</v>
      </c>
      <c r="D671">
        <v>42000</v>
      </c>
      <c r="E671">
        <v>39</v>
      </c>
      <c r="F671" s="3">
        <v>42.07534710268483</v>
      </c>
    </row>
    <row r="672" spans="1:10">
      <c r="A672">
        <v>4</v>
      </c>
      <c r="B672">
        <v>-57.512</v>
      </c>
      <c r="C672">
        <v>190</v>
      </c>
      <c r="D672">
        <v>42000</v>
      </c>
      <c r="E672">
        <v>42</v>
      </c>
      <c r="F672" s="3">
        <v>42.07534710268483</v>
      </c>
    </row>
    <row r="673" spans="1:6">
      <c r="A673">
        <v>5</v>
      </c>
      <c r="B673">
        <v>-57.4</v>
      </c>
      <c r="C673">
        <v>190</v>
      </c>
      <c r="D673">
        <v>42000</v>
      </c>
      <c r="E673">
        <v>45</v>
      </c>
      <c r="F673" s="3">
        <v>42.07534710268483</v>
      </c>
    </row>
    <row r="674" spans="1:6">
      <c r="A674">
        <v>6</v>
      </c>
      <c r="B674">
        <v>-57.293999999999997</v>
      </c>
      <c r="C674">
        <v>190</v>
      </c>
      <c r="D674">
        <v>42000</v>
      </c>
      <c r="E674">
        <v>44</v>
      </c>
      <c r="F674" s="3">
        <v>42.075350356569828</v>
      </c>
    </row>
    <row r="675" spans="1:6">
      <c r="A675">
        <v>7</v>
      </c>
      <c r="B675">
        <v>-57.180999999999997</v>
      </c>
      <c r="C675">
        <v>190</v>
      </c>
      <c r="D675">
        <v>42000</v>
      </c>
      <c r="E675">
        <v>48</v>
      </c>
      <c r="F675" s="3">
        <v>42.075438967516867</v>
      </c>
    </row>
    <row r="676" spans="1:6">
      <c r="A676">
        <v>8</v>
      </c>
      <c r="B676">
        <v>-57.064999999999998</v>
      </c>
      <c r="C676">
        <v>190</v>
      </c>
      <c r="D676">
        <v>42000</v>
      </c>
      <c r="E676">
        <v>39</v>
      </c>
      <c r="F676" s="3">
        <v>42.077365372062253</v>
      </c>
    </row>
    <row r="677" spans="1:6">
      <c r="A677">
        <v>9</v>
      </c>
      <c r="B677">
        <v>-56.948999999999998</v>
      </c>
      <c r="C677">
        <v>190</v>
      </c>
      <c r="D677">
        <v>42000</v>
      </c>
      <c r="E677">
        <v>46</v>
      </c>
      <c r="F677" s="3">
        <v>42.106784377698723</v>
      </c>
    </row>
    <row r="678" spans="1:6">
      <c r="A678">
        <v>10</v>
      </c>
      <c r="B678">
        <v>-56.834000000000003</v>
      </c>
      <c r="C678">
        <v>190</v>
      </c>
      <c r="D678">
        <v>42000</v>
      </c>
      <c r="E678">
        <v>56</v>
      </c>
      <c r="F678" s="3">
        <v>42.415906274054571</v>
      </c>
    </row>
    <row r="679" spans="1:6">
      <c r="A679">
        <v>11</v>
      </c>
      <c r="B679">
        <v>-56.723999999999997</v>
      </c>
      <c r="C679">
        <v>190</v>
      </c>
      <c r="D679">
        <v>42000</v>
      </c>
      <c r="E679">
        <v>61</v>
      </c>
      <c r="F679" s="3">
        <v>44.499647619943644</v>
      </c>
    </row>
    <row r="680" spans="1:6">
      <c r="A680">
        <v>12</v>
      </c>
      <c r="B680">
        <v>-56.609000000000002</v>
      </c>
      <c r="C680">
        <v>190</v>
      </c>
      <c r="D680">
        <v>42000</v>
      </c>
      <c r="E680">
        <v>76</v>
      </c>
      <c r="F680" s="3">
        <v>55.630888495970709</v>
      </c>
    </row>
    <row r="681" spans="1:6">
      <c r="A681">
        <v>13</v>
      </c>
      <c r="B681">
        <v>-56.494999999999997</v>
      </c>
      <c r="C681">
        <v>190</v>
      </c>
      <c r="D681">
        <v>42000</v>
      </c>
      <c r="E681">
        <v>99</v>
      </c>
      <c r="F681" s="3">
        <v>95.563340875436623</v>
      </c>
    </row>
    <row r="682" spans="1:6">
      <c r="A682">
        <v>14</v>
      </c>
      <c r="B682">
        <v>-56.387</v>
      </c>
      <c r="C682">
        <v>190</v>
      </c>
      <c r="D682">
        <v>42000</v>
      </c>
      <c r="E682">
        <v>157</v>
      </c>
      <c r="F682" s="3">
        <v>186.60300954247643</v>
      </c>
    </row>
    <row r="683" spans="1:6">
      <c r="A683">
        <v>15</v>
      </c>
      <c r="B683">
        <v>-56.271999999999998</v>
      </c>
      <c r="C683">
        <v>190</v>
      </c>
      <c r="D683">
        <v>42000</v>
      </c>
      <c r="E683">
        <v>338</v>
      </c>
      <c r="F683" s="3">
        <v>342.19452165878408</v>
      </c>
    </row>
    <row r="684" spans="1:6">
      <c r="A684">
        <v>16</v>
      </c>
      <c r="B684">
        <v>-56.155999999999999</v>
      </c>
      <c r="C684">
        <v>190</v>
      </c>
      <c r="D684">
        <v>42000</v>
      </c>
      <c r="E684">
        <v>544</v>
      </c>
      <c r="F684" s="3">
        <v>487.39897557135765</v>
      </c>
    </row>
    <row r="685" spans="1:6">
      <c r="A685">
        <v>17</v>
      </c>
      <c r="B685">
        <v>-56.04</v>
      </c>
      <c r="C685">
        <v>190</v>
      </c>
      <c r="D685">
        <v>42000</v>
      </c>
      <c r="E685">
        <v>516</v>
      </c>
      <c r="F685" s="3">
        <v>510.55814922749289</v>
      </c>
    </row>
    <row r="686" spans="1:6">
      <c r="A686">
        <v>18</v>
      </c>
      <c r="B686">
        <v>-55.924999999999997</v>
      </c>
      <c r="C686">
        <v>190</v>
      </c>
      <c r="D686">
        <v>42000</v>
      </c>
      <c r="E686">
        <v>369</v>
      </c>
      <c r="F686" s="3">
        <v>392.89471096196883</v>
      </c>
    </row>
    <row r="687" spans="1:6">
      <c r="A687">
        <v>19</v>
      </c>
      <c r="B687">
        <v>-55.819000000000003</v>
      </c>
      <c r="C687">
        <v>190</v>
      </c>
      <c r="D687">
        <v>42000</v>
      </c>
      <c r="E687">
        <v>230</v>
      </c>
      <c r="F687" s="3">
        <v>241.27443959785364</v>
      </c>
    </row>
    <row r="688" spans="1:6">
      <c r="A688">
        <v>20</v>
      </c>
      <c r="B688">
        <v>-55.706000000000003</v>
      </c>
      <c r="C688">
        <v>190</v>
      </c>
      <c r="D688">
        <v>42000</v>
      </c>
      <c r="E688">
        <v>116</v>
      </c>
      <c r="F688" s="3">
        <v>121.49193016676197</v>
      </c>
    </row>
    <row r="689" spans="1:6">
      <c r="A689">
        <v>21</v>
      </c>
      <c r="B689">
        <v>-55.591000000000001</v>
      </c>
      <c r="C689">
        <v>190</v>
      </c>
      <c r="D689">
        <v>42000</v>
      </c>
      <c r="E689">
        <v>101</v>
      </c>
      <c r="F689" s="3">
        <v>64.356774870380335</v>
      </c>
    </row>
    <row r="690" spans="1:6">
      <c r="A690">
        <v>22</v>
      </c>
      <c r="B690">
        <v>-55.476999999999997</v>
      </c>
      <c r="C690">
        <v>190</v>
      </c>
      <c r="D690">
        <v>42000</v>
      </c>
      <c r="E690">
        <v>68</v>
      </c>
      <c r="F690" s="3">
        <v>46.603111822533975</v>
      </c>
    </row>
    <row r="691" spans="1:6">
      <c r="A691">
        <v>23</v>
      </c>
      <c r="B691">
        <v>-55.357999999999997</v>
      </c>
      <c r="C691">
        <v>190</v>
      </c>
      <c r="D691">
        <v>42000</v>
      </c>
      <c r="E691">
        <v>56</v>
      </c>
      <c r="F691" s="3">
        <v>42.677329519815167</v>
      </c>
    </row>
    <row r="692" spans="1:6">
      <c r="A692">
        <v>24</v>
      </c>
      <c r="B692">
        <v>-55.241999999999997</v>
      </c>
      <c r="C692">
        <v>190</v>
      </c>
      <c r="D692">
        <v>42000</v>
      </c>
      <c r="E692">
        <v>59</v>
      </c>
      <c r="F692" s="3">
        <v>42.134787245658487</v>
      </c>
    </row>
    <row r="693" spans="1:6">
      <c r="A693">
        <v>25</v>
      </c>
      <c r="B693">
        <v>-55.134999999999998</v>
      </c>
      <c r="C693">
        <v>190</v>
      </c>
      <c r="D693">
        <v>42000</v>
      </c>
      <c r="E693">
        <v>55</v>
      </c>
      <c r="F693" s="3">
        <v>42.08052505887968</v>
      </c>
    </row>
    <row r="694" spans="1:6">
      <c r="A694">
        <v>26</v>
      </c>
      <c r="B694">
        <v>-55.03</v>
      </c>
      <c r="C694">
        <v>190</v>
      </c>
      <c r="D694">
        <v>42000</v>
      </c>
      <c r="E694">
        <v>44</v>
      </c>
      <c r="F694" s="3">
        <v>42.075702327634971</v>
      </c>
    </row>
    <row r="695" spans="1:6">
      <c r="A695">
        <v>27</v>
      </c>
      <c r="B695">
        <v>-54.915999999999997</v>
      </c>
      <c r="C695">
        <v>190</v>
      </c>
      <c r="D695">
        <v>42000</v>
      </c>
      <c r="E695">
        <v>56</v>
      </c>
      <c r="F695" s="3">
        <v>42.075361180754172</v>
      </c>
    </row>
    <row r="696" spans="1:6">
      <c r="A696">
        <v>28</v>
      </c>
      <c r="B696">
        <v>-54.795999999999999</v>
      </c>
      <c r="C696">
        <v>190</v>
      </c>
      <c r="D696">
        <v>42000</v>
      </c>
      <c r="E696">
        <v>35</v>
      </c>
      <c r="F696" s="3">
        <v>42.07534710268483</v>
      </c>
    </row>
    <row r="697" spans="1:6">
      <c r="A697">
        <v>29</v>
      </c>
      <c r="B697">
        <v>-54.691000000000003</v>
      </c>
      <c r="C697">
        <v>190</v>
      </c>
      <c r="D697">
        <v>42000</v>
      </c>
      <c r="E697">
        <v>34</v>
      </c>
      <c r="F697" s="3">
        <v>42.07534710268483</v>
      </c>
    </row>
    <row r="698" spans="1:6">
      <c r="A698">
        <v>30</v>
      </c>
      <c r="B698">
        <v>-54.572000000000003</v>
      </c>
      <c r="C698">
        <v>190</v>
      </c>
      <c r="D698">
        <v>42000</v>
      </c>
      <c r="E698">
        <v>55</v>
      </c>
      <c r="F698" s="3">
        <v>42.07534710268483</v>
      </c>
    </row>
    <row r="699" spans="1:6">
      <c r="A699">
        <v>31</v>
      </c>
      <c r="B699">
        <v>-54.46</v>
      </c>
      <c r="C699">
        <v>190</v>
      </c>
      <c r="D699">
        <v>42000</v>
      </c>
      <c r="E699">
        <v>40</v>
      </c>
      <c r="F699" s="3">
        <v>42.07534710268483</v>
      </c>
    </row>
    <row r="700" spans="1:6">
      <c r="A700">
        <v>32</v>
      </c>
      <c r="B700">
        <v>-54.351999999999997</v>
      </c>
      <c r="C700">
        <v>190</v>
      </c>
      <c r="D700">
        <v>42000</v>
      </c>
      <c r="E700">
        <v>45</v>
      </c>
      <c r="F700" s="3">
        <v>42.07534710268483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37</v>
      </c>
    </row>
    <row r="706" spans="1:10">
      <c r="A706" t="s">
        <v>24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25</v>
      </c>
    </row>
    <row r="710" spans="1:10">
      <c r="A710" t="s">
        <v>6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26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69</v>
      </c>
      <c r="B718" t="s">
        <v>48</v>
      </c>
      <c r="C718" t="s">
        <v>51</v>
      </c>
      <c r="D718" t="s">
        <v>68</v>
      </c>
      <c r="E718" t="s">
        <v>67</v>
      </c>
      <c r="F718" t="s">
        <v>88</v>
      </c>
    </row>
    <row r="719" spans="1:10">
      <c r="A719">
        <v>1</v>
      </c>
      <c r="B719">
        <v>-49.747999999999998</v>
      </c>
      <c r="C719">
        <v>110</v>
      </c>
      <c r="D719">
        <v>24000</v>
      </c>
      <c r="E719">
        <v>21</v>
      </c>
      <c r="F719" s="3">
        <v>27.199218670950078</v>
      </c>
      <c r="J719" t="s">
        <v>114</v>
      </c>
    </row>
    <row r="720" spans="1:10">
      <c r="A720">
        <v>2</v>
      </c>
      <c r="B720">
        <v>-49.639000000000003</v>
      </c>
      <c r="C720">
        <v>110</v>
      </c>
      <c r="D720">
        <v>24000</v>
      </c>
      <c r="E720">
        <v>8</v>
      </c>
      <c r="F720" s="3">
        <v>27.199218670950078</v>
      </c>
    </row>
    <row r="721" spans="1:6">
      <c r="A721">
        <v>3</v>
      </c>
      <c r="B721">
        <v>-49.524000000000001</v>
      </c>
      <c r="C721">
        <v>110</v>
      </c>
      <c r="D721">
        <v>24000</v>
      </c>
      <c r="E721">
        <v>16</v>
      </c>
      <c r="F721" s="3">
        <v>27.199218670950078</v>
      </c>
    </row>
    <row r="722" spans="1:6">
      <c r="A722">
        <v>4</v>
      </c>
      <c r="B722">
        <v>-49.411999999999999</v>
      </c>
      <c r="C722">
        <v>110</v>
      </c>
      <c r="D722">
        <v>24000</v>
      </c>
      <c r="E722">
        <v>20</v>
      </c>
      <c r="F722" s="3">
        <v>27.199218670950078</v>
      </c>
    </row>
    <row r="723" spans="1:6">
      <c r="A723">
        <v>5</v>
      </c>
      <c r="B723">
        <v>-49.3</v>
      </c>
      <c r="C723">
        <v>110</v>
      </c>
      <c r="D723">
        <v>24000</v>
      </c>
      <c r="E723">
        <v>24</v>
      </c>
      <c r="F723" s="3">
        <v>27.199218670950078</v>
      </c>
    </row>
    <row r="724" spans="1:6">
      <c r="A724">
        <v>6</v>
      </c>
      <c r="B724">
        <v>-49.194000000000003</v>
      </c>
      <c r="C724">
        <v>110</v>
      </c>
      <c r="D724">
        <v>24000</v>
      </c>
      <c r="E724">
        <v>31</v>
      </c>
      <c r="F724" s="3">
        <v>27.199220618626573</v>
      </c>
    </row>
    <row r="725" spans="1:6">
      <c r="A725">
        <v>7</v>
      </c>
      <c r="B725">
        <v>-49.081000000000003</v>
      </c>
      <c r="C725">
        <v>110</v>
      </c>
      <c r="D725">
        <v>24000</v>
      </c>
      <c r="E725">
        <v>24</v>
      </c>
      <c r="F725" s="3">
        <v>27.19928709372979</v>
      </c>
    </row>
    <row r="726" spans="1:6">
      <c r="A726">
        <v>8</v>
      </c>
      <c r="B726">
        <v>-48.965000000000003</v>
      </c>
      <c r="C726">
        <v>110</v>
      </c>
      <c r="D726">
        <v>24000</v>
      </c>
      <c r="E726">
        <v>33</v>
      </c>
      <c r="F726" s="3">
        <v>27.201037447164136</v>
      </c>
    </row>
    <row r="727" spans="1:6">
      <c r="A727">
        <v>9</v>
      </c>
      <c r="B727">
        <v>-48.848999999999997</v>
      </c>
      <c r="C727">
        <v>110</v>
      </c>
      <c r="D727">
        <v>24000</v>
      </c>
      <c r="E727">
        <v>39</v>
      </c>
      <c r="F727" s="3">
        <v>27.232338836849543</v>
      </c>
    </row>
    <row r="728" spans="1:6">
      <c r="A728">
        <v>10</v>
      </c>
      <c r="B728">
        <v>-48.734000000000002</v>
      </c>
      <c r="C728">
        <v>110</v>
      </c>
      <c r="D728">
        <v>24000</v>
      </c>
      <c r="E728">
        <v>33</v>
      </c>
      <c r="F728" s="3">
        <v>27.604161463906912</v>
      </c>
    </row>
    <row r="729" spans="1:6">
      <c r="A729">
        <v>11</v>
      </c>
      <c r="B729">
        <v>-48.624000000000002</v>
      </c>
      <c r="C729">
        <v>110</v>
      </c>
      <c r="D729">
        <v>24000</v>
      </c>
      <c r="E729">
        <v>37</v>
      </c>
      <c r="F729" s="3">
        <v>30.335044762521363</v>
      </c>
    </row>
    <row r="730" spans="1:6">
      <c r="A730">
        <v>12</v>
      </c>
      <c r="B730">
        <v>-48.509</v>
      </c>
      <c r="C730">
        <v>110</v>
      </c>
      <c r="D730">
        <v>24000</v>
      </c>
      <c r="E730">
        <v>65</v>
      </c>
      <c r="F730" s="3">
        <v>45.725223809650757</v>
      </c>
    </row>
    <row r="731" spans="1:6">
      <c r="A731">
        <v>13</v>
      </c>
      <c r="B731">
        <v>-48.395000000000003</v>
      </c>
      <c r="C731">
        <v>110</v>
      </c>
      <c r="D731">
        <v>24000</v>
      </c>
      <c r="E731">
        <v>91</v>
      </c>
      <c r="F731" s="3">
        <v>101.87122999861971</v>
      </c>
    </row>
    <row r="732" spans="1:6">
      <c r="A732">
        <v>14</v>
      </c>
      <c r="B732">
        <v>-48.286999999999999</v>
      </c>
      <c r="C732">
        <v>110</v>
      </c>
      <c r="D732">
        <v>24000</v>
      </c>
      <c r="E732">
        <v>187</v>
      </c>
      <c r="F732" s="3">
        <v>226.87594416015193</v>
      </c>
    </row>
    <row r="733" spans="1:6">
      <c r="A733">
        <v>15</v>
      </c>
      <c r="B733">
        <v>-48.171999999999997</v>
      </c>
      <c r="C733">
        <v>110</v>
      </c>
      <c r="D733">
        <v>24000</v>
      </c>
      <c r="E733">
        <v>461</v>
      </c>
      <c r="F733" s="3">
        <v>424.07276680129843</v>
      </c>
    </row>
    <row r="734" spans="1:6">
      <c r="A734">
        <v>16</v>
      </c>
      <c r="B734">
        <v>-48.055999999999997</v>
      </c>
      <c r="C734">
        <v>110</v>
      </c>
      <c r="D734">
        <v>24000</v>
      </c>
      <c r="E734">
        <v>652</v>
      </c>
      <c r="F734" s="3">
        <v>571.71906738086932</v>
      </c>
    </row>
    <row r="735" spans="1:6">
      <c r="A735">
        <v>17</v>
      </c>
      <c r="B735">
        <v>-47.94</v>
      </c>
      <c r="C735">
        <v>110</v>
      </c>
      <c r="D735">
        <v>24000</v>
      </c>
      <c r="E735">
        <v>535</v>
      </c>
      <c r="F735" s="3">
        <v>539.01062675308083</v>
      </c>
    </row>
    <row r="736" spans="1:6">
      <c r="A736">
        <v>18</v>
      </c>
      <c r="B736">
        <v>-47.825000000000003</v>
      </c>
      <c r="C736">
        <v>110</v>
      </c>
      <c r="D736">
        <v>24000</v>
      </c>
      <c r="E736">
        <v>298</v>
      </c>
      <c r="F736" s="3">
        <v>358.55216731566861</v>
      </c>
    </row>
    <row r="737" spans="1:6">
      <c r="A737">
        <v>19</v>
      </c>
      <c r="B737">
        <v>-47.719000000000001</v>
      </c>
      <c r="C737">
        <v>110</v>
      </c>
      <c r="D737">
        <v>24000</v>
      </c>
      <c r="E737">
        <v>176</v>
      </c>
      <c r="F737" s="3">
        <v>186.88320977712559</v>
      </c>
    </row>
    <row r="738" spans="1:6">
      <c r="A738">
        <v>20</v>
      </c>
      <c r="B738">
        <v>-47.606000000000002</v>
      </c>
      <c r="C738">
        <v>110</v>
      </c>
      <c r="D738">
        <v>24000</v>
      </c>
      <c r="E738">
        <v>135</v>
      </c>
      <c r="F738" s="3">
        <v>78.989158961841937</v>
      </c>
    </row>
    <row r="739" spans="1:6">
      <c r="A739">
        <v>21</v>
      </c>
      <c r="B739">
        <v>-47.491</v>
      </c>
      <c r="C739">
        <v>110</v>
      </c>
      <c r="D739">
        <v>24000</v>
      </c>
      <c r="E739">
        <v>74</v>
      </c>
      <c r="F739" s="3">
        <v>38.589456785343202</v>
      </c>
    </row>
    <row r="740" spans="1:6">
      <c r="A740">
        <v>22</v>
      </c>
      <c r="B740">
        <v>-47.377000000000002</v>
      </c>
      <c r="C740">
        <v>110</v>
      </c>
      <c r="D740">
        <v>24000</v>
      </c>
      <c r="E740">
        <v>40</v>
      </c>
      <c r="F740" s="3">
        <v>28.957926835595291</v>
      </c>
    </row>
    <row r="741" spans="1:6">
      <c r="A741">
        <v>23</v>
      </c>
      <c r="B741">
        <v>-47.258000000000003</v>
      </c>
      <c r="C741">
        <v>110</v>
      </c>
      <c r="D741">
        <v>24000</v>
      </c>
      <c r="E741">
        <v>38</v>
      </c>
      <c r="F741" s="3">
        <v>27.368664079189923</v>
      </c>
    </row>
    <row r="742" spans="1:6">
      <c r="A742">
        <v>24</v>
      </c>
      <c r="B742">
        <v>-47.142000000000003</v>
      </c>
      <c r="C742">
        <v>110</v>
      </c>
      <c r="D742">
        <v>24000</v>
      </c>
      <c r="E742">
        <v>36</v>
      </c>
      <c r="F742" s="3">
        <v>27.211024431581649</v>
      </c>
    </row>
    <row r="743" spans="1:6">
      <c r="A743">
        <v>25</v>
      </c>
      <c r="B743">
        <v>-47.034999999999997</v>
      </c>
      <c r="C743">
        <v>110</v>
      </c>
      <c r="D743">
        <v>24000</v>
      </c>
      <c r="E743">
        <v>34</v>
      </c>
      <c r="F743" s="3">
        <v>27.19994190317253</v>
      </c>
    </row>
    <row r="744" spans="1:6">
      <c r="A744">
        <v>26</v>
      </c>
      <c r="B744">
        <v>-46.93</v>
      </c>
      <c r="C744">
        <v>110</v>
      </c>
      <c r="D744">
        <v>24000</v>
      </c>
      <c r="E744">
        <v>36</v>
      </c>
      <c r="F744" s="3">
        <v>27.199252810717621</v>
      </c>
    </row>
    <row r="745" spans="1:6">
      <c r="A745">
        <v>27</v>
      </c>
      <c r="B745">
        <v>-46.816000000000003</v>
      </c>
      <c r="C745">
        <v>110</v>
      </c>
      <c r="D745">
        <v>24000</v>
      </c>
      <c r="E745">
        <v>31</v>
      </c>
      <c r="F745" s="3">
        <v>27.199218670950078</v>
      </c>
    </row>
    <row r="746" spans="1:6">
      <c r="A746">
        <v>28</v>
      </c>
      <c r="B746">
        <v>-46.695999999999998</v>
      </c>
      <c r="C746">
        <v>110</v>
      </c>
      <c r="D746">
        <v>24000</v>
      </c>
      <c r="E746">
        <v>34</v>
      </c>
      <c r="F746" s="3">
        <v>27.199218670950078</v>
      </c>
    </row>
    <row r="747" spans="1:6">
      <c r="A747">
        <v>29</v>
      </c>
      <c r="B747">
        <v>-46.591000000000001</v>
      </c>
      <c r="C747">
        <v>110</v>
      </c>
      <c r="D747">
        <v>24000</v>
      </c>
      <c r="E747">
        <v>25</v>
      </c>
      <c r="F747" s="3">
        <v>27.199218670950078</v>
      </c>
    </row>
    <row r="748" spans="1:6">
      <c r="A748">
        <v>30</v>
      </c>
      <c r="B748">
        <v>-46.472000000000001</v>
      </c>
      <c r="C748">
        <v>110</v>
      </c>
      <c r="D748">
        <v>24000</v>
      </c>
      <c r="E748">
        <v>31</v>
      </c>
      <c r="F748" s="3">
        <v>27.199218670950078</v>
      </c>
    </row>
    <row r="749" spans="1:6">
      <c r="A749">
        <v>31</v>
      </c>
      <c r="B749">
        <v>-46.36</v>
      </c>
      <c r="C749">
        <v>110</v>
      </c>
      <c r="D749">
        <v>24000</v>
      </c>
      <c r="E749">
        <v>30</v>
      </c>
      <c r="F749" s="3">
        <v>27.199218670950078</v>
      </c>
    </row>
    <row r="750" spans="1:6">
      <c r="A750">
        <v>32</v>
      </c>
      <c r="B750">
        <v>-46.252000000000002</v>
      </c>
      <c r="C750">
        <v>110</v>
      </c>
      <c r="D750">
        <v>24000</v>
      </c>
      <c r="E750">
        <v>41</v>
      </c>
      <c r="F750" s="3">
        <v>27.199218670950078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38</v>
      </c>
    </row>
    <row r="756" spans="1:6">
      <c r="A756" t="s">
        <v>24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25</v>
      </c>
    </row>
    <row r="760" spans="1:6">
      <c r="A760" t="s">
        <v>6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26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69</v>
      </c>
      <c r="B768" t="s">
        <v>48</v>
      </c>
      <c r="C768" t="s">
        <v>51</v>
      </c>
      <c r="D768" t="s">
        <v>68</v>
      </c>
      <c r="E768" t="s">
        <v>67</v>
      </c>
      <c r="F768" t="s">
        <v>88</v>
      </c>
    </row>
    <row r="769" spans="1:10">
      <c r="A769">
        <v>1</v>
      </c>
      <c r="B769">
        <v>-49.747999999999998</v>
      </c>
      <c r="C769">
        <v>108</v>
      </c>
      <c r="D769">
        <v>24000</v>
      </c>
      <c r="E769">
        <v>7</v>
      </c>
      <c r="F769" s="3">
        <v>25.570700564902705</v>
      </c>
      <c r="J769" t="s">
        <v>115</v>
      </c>
    </row>
    <row r="770" spans="1:10">
      <c r="A770">
        <v>2</v>
      </c>
      <c r="B770">
        <v>-49.639000000000003</v>
      </c>
      <c r="C770">
        <v>108</v>
      </c>
      <c r="D770">
        <v>24000</v>
      </c>
      <c r="E770">
        <v>8</v>
      </c>
      <c r="F770" s="3">
        <v>25.570700564902705</v>
      </c>
    </row>
    <row r="771" spans="1:10">
      <c r="A771">
        <v>3</v>
      </c>
      <c r="B771">
        <v>-49.524000000000001</v>
      </c>
      <c r="C771">
        <v>108</v>
      </c>
      <c r="D771">
        <v>24000</v>
      </c>
      <c r="E771">
        <v>23</v>
      </c>
      <c r="F771" s="3">
        <v>25.570700564902705</v>
      </c>
    </row>
    <row r="772" spans="1:10">
      <c r="A772">
        <v>4</v>
      </c>
      <c r="B772">
        <v>-49.411999999999999</v>
      </c>
      <c r="C772">
        <v>108</v>
      </c>
      <c r="D772">
        <v>24000</v>
      </c>
      <c r="E772">
        <v>31</v>
      </c>
      <c r="F772" s="3">
        <v>25.570700564902705</v>
      </c>
    </row>
    <row r="773" spans="1:10">
      <c r="A773">
        <v>5</v>
      </c>
      <c r="B773">
        <v>-49.3</v>
      </c>
      <c r="C773">
        <v>108</v>
      </c>
      <c r="D773">
        <v>24000</v>
      </c>
      <c r="E773">
        <v>27</v>
      </c>
      <c r="F773" s="3">
        <v>25.570700564902705</v>
      </c>
    </row>
    <row r="774" spans="1:10">
      <c r="A774">
        <v>6</v>
      </c>
      <c r="B774">
        <v>-49.194000000000003</v>
      </c>
      <c r="C774">
        <v>108</v>
      </c>
      <c r="D774">
        <v>24000</v>
      </c>
      <c r="E774">
        <v>24</v>
      </c>
      <c r="F774" s="3">
        <v>25.570705457893911</v>
      </c>
    </row>
    <row r="775" spans="1:10">
      <c r="A775">
        <v>7</v>
      </c>
      <c r="B775">
        <v>-49.081000000000003</v>
      </c>
      <c r="C775">
        <v>108</v>
      </c>
      <c r="D775">
        <v>24000</v>
      </c>
      <c r="E775">
        <v>28</v>
      </c>
      <c r="F775" s="3">
        <v>25.57084322758222</v>
      </c>
    </row>
    <row r="776" spans="1:10">
      <c r="A776">
        <v>8</v>
      </c>
      <c r="B776">
        <v>-48.965000000000003</v>
      </c>
      <c r="C776">
        <v>108</v>
      </c>
      <c r="D776">
        <v>24000</v>
      </c>
      <c r="E776">
        <v>37</v>
      </c>
      <c r="F776" s="3">
        <v>25.573898035642234</v>
      </c>
    </row>
    <row r="777" spans="1:10">
      <c r="A777">
        <v>9</v>
      </c>
      <c r="B777">
        <v>-48.848999999999997</v>
      </c>
      <c r="C777">
        <v>108</v>
      </c>
      <c r="D777">
        <v>24000</v>
      </c>
      <c r="E777">
        <v>39</v>
      </c>
      <c r="F777" s="3">
        <v>25.620838936209577</v>
      </c>
    </row>
    <row r="778" spans="1:10">
      <c r="A778">
        <v>10</v>
      </c>
      <c r="B778">
        <v>-48.734000000000002</v>
      </c>
      <c r="C778">
        <v>108</v>
      </c>
      <c r="D778">
        <v>24000</v>
      </c>
      <c r="E778">
        <v>30</v>
      </c>
      <c r="F778" s="3">
        <v>26.11033133799187</v>
      </c>
    </row>
    <row r="779" spans="1:10">
      <c r="A779">
        <v>11</v>
      </c>
      <c r="B779">
        <v>-48.624000000000002</v>
      </c>
      <c r="C779">
        <v>108</v>
      </c>
      <c r="D779">
        <v>24000</v>
      </c>
      <c r="E779">
        <v>48</v>
      </c>
      <c r="F779" s="3">
        <v>29.341964960797004</v>
      </c>
    </row>
    <row r="780" spans="1:10">
      <c r="A780">
        <v>12</v>
      </c>
      <c r="B780">
        <v>-48.509</v>
      </c>
      <c r="C780">
        <v>108</v>
      </c>
      <c r="D780">
        <v>24000</v>
      </c>
      <c r="E780">
        <v>55</v>
      </c>
      <c r="F780" s="3">
        <v>45.99296022462493</v>
      </c>
    </row>
    <row r="781" spans="1:10">
      <c r="A781">
        <v>13</v>
      </c>
      <c r="B781">
        <v>-48.395000000000003</v>
      </c>
      <c r="C781">
        <v>108</v>
      </c>
      <c r="D781">
        <v>24000</v>
      </c>
      <c r="E781">
        <v>85</v>
      </c>
      <c r="F781" s="3">
        <v>102.63529695381133</v>
      </c>
    </row>
    <row r="782" spans="1:10">
      <c r="A782">
        <v>14</v>
      </c>
      <c r="B782">
        <v>-48.286999999999999</v>
      </c>
      <c r="C782">
        <v>108</v>
      </c>
      <c r="D782">
        <v>24000</v>
      </c>
      <c r="E782">
        <v>184</v>
      </c>
      <c r="F782" s="3">
        <v>222.83229195366752</v>
      </c>
    </row>
    <row r="783" spans="1:10">
      <c r="A783">
        <v>15</v>
      </c>
      <c r="B783">
        <v>-48.171999999999997</v>
      </c>
      <c r="C783">
        <v>108</v>
      </c>
      <c r="D783">
        <v>24000</v>
      </c>
      <c r="E783">
        <v>453</v>
      </c>
      <c r="F783" s="3">
        <v>407.38988552226056</v>
      </c>
    </row>
    <row r="784" spans="1:10">
      <c r="A784">
        <v>16</v>
      </c>
      <c r="B784">
        <v>-48.055999999999997</v>
      </c>
      <c r="C784">
        <v>108</v>
      </c>
      <c r="D784">
        <v>24000</v>
      </c>
      <c r="E784">
        <v>689</v>
      </c>
      <c r="F784" s="3">
        <v>546.40925090399253</v>
      </c>
    </row>
    <row r="785" spans="1:6">
      <c r="A785">
        <v>17</v>
      </c>
      <c r="B785">
        <v>-47.94</v>
      </c>
      <c r="C785">
        <v>108</v>
      </c>
      <c r="D785">
        <v>24000</v>
      </c>
      <c r="E785">
        <v>465</v>
      </c>
      <c r="F785" s="3">
        <v>522.63885237861564</v>
      </c>
    </row>
    <row r="786" spans="1:6">
      <c r="A786">
        <v>18</v>
      </c>
      <c r="B786">
        <v>-47.825000000000003</v>
      </c>
      <c r="C786">
        <v>108</v>
      </c>
      <c r="D786">
        <v>24000</v>
      </c>
      <c r="E786">
        <v>311</v>
      </c>
      <c r="F786" s="3">
        <v>359.12868821864669</v>
      </c>
    </row>
    <row r="787" spans="1:6">
      <c r="A787">
        <v>19</v>
      </c>
      <c r="B787">
        <v>-47.719000000000001</v>
      </c>
      <c r="C787">
        <v>108</v>
      </c>
      <c r="D787">
        <v>24000</v>
      </c>
      <c r="E787">
        <v>182</v>
      </c>
      <c r="F787" s="3">
        <v>194.7889887059583</v>
      </c>
    </row>
    <row r="788" spans="1:6">
      <c r="A788">
        <v>20</v>
      </c>
      <c r="B788">
        <v>-47.606000000000002</v>
      </c>
      <c r="C788">
        <v>108</v>
      </c>
      <c r="D788">
        <v>24000</v>
      </c>
      <c r="E788">
        <v>145</v>
      </c>
      <c r="F788" s="3">
        <v>84.673464412074324</v>
      </c>
    </row>
    <row r="789" spans="1:6">
      <c r="A789">
        <v>21</v>
      </c>
      <c r="B789">
        <v>-47.491</v>
      </c>
      <c r="C789">
        <v>108</v>
      </c>
      <c r="D789">
        <v>24000</v>
      </c>
      <c r="E789">
        <v>67</v>
      </c>
      <c r="F789" s="3">
        <v>39.877387077776163</v>
      </c>
    </row>
    <row r="790" spans="1:6">
      <c r="A790">
        <v>22</v>
      </c>
      <c r="B790">
        <v>-47.377000000000002</v>
      </c>
      <c r="C790">
        <v>108</v>
      </c>
      <c r="D790">
        <v>24000</v>
      </c>
      <c r="E790">
        <v>46</v>
      </c>
      <c r="F790" s="3">
        <v>28.050068779956977</v>
      </c>
    </row>
    <row r="791" spans="1:6">
      <c r="A791">
        <v>23</v>
      </c>
      <c r="B791">
        <v>-47.258000000000003</v>
      </c>
      <c r="C791">
        <v>108</v>
      </c>
      <c r="D791">
        <v>24000</v>
      </c>
      <c r="E791">
        <v>39</v>
      </c>
      <c r="F791" s="3">
        <v>25.846076854030279</v>
      </c>
    </row>
    <row r="792" spans="1:6">
      <c r="A792">
        <v>24</v>
      </c>
      <c r="B792">
        <v>-47.142000000000003</v>
      </c>
      <c r="C792">
        <v>108</v>
      </c>
      <c r="D792">
        <v>24000</v>
      </c>
      <c r="E792">
        <v>48</v>
      </c>
      <c r="F792" s="3">
        <v>25.593213615286398</v>
      </c>
    </row>
    <row r="793" spans="1:6">
      <c r="A793">
        <v>25</v>
      </c>
      <c r="B793">
        <v>-47.034999999999997</v>
      </c>
      <c r="C793">
        <v>108</v>
      </c>
      <c r="D793">
        <v>24000</v>
      </c>
      <c r="E793">
        <v>40</v>
      </c>
      <c r="F793" s="3">
        <v>25.572329003097373</v>
      </c>
    </row>
    <row r="794" spans="1:6">
      <c r="A794">
        <v>26</v>
      </c>
      <c r="B794">
        <v>-46.93</v>
      </c>
      <c r="C794">
        <v>108</v>
      </c>
      <c r="D794">
        <v>24000</v>
      </c>
      <c r="E794">
        <v>20</v>
      </c>
      <c r="F794" s="3">
        <v>25.570792633733767</v>
      </c>
    </row>
    <row r="795" spans="1:6">
      <c r="A795">
        <v>27</v>
      </c>
      <c r="B795">
        <v>-46.816000000000003</v>
      </c>
      <c r="C795">
        <v>108</v>
      </c>
      <c r="D795">
        <v>24000</v>
      </c>
      <c r="E795">
        <v>34</v>
      </c>
      <c r="F795" s="3">
        <v>25.570703486341863</v>
      </c>
    </row>
    <row r="796" spans="1:6">
      <c r="A796">
        <v>28</v>
      </c>
      <c r="B796">
        <v>-46.695999999999998</v>
      </c>
      <c r="C796">
        <v>108</v>
      </c>
      <c r="D796">
        <v>24000</v>
      </c>
      <c r="E796">
        <v>35</v>
      </c>
      <c r="F796" s="3">
        <v>25.570700564902705</v>
      </c>
    </row>
    <row r="797" spans="1:6">
      <c r="A797">
        <v>29</v>
      </c>
      <c r="B797">
        <v>-46.591000000000001</v>
      </c>
      <c r="C797">
        <v>108</v>
      </c>
      <c r="D797">
        <v>24000</v>
      </c>
      <c r="E797">
        <v>31</v>
      </c>
      <c r="F797" s="3">
        <v>25.570700564902705</v>
      </c>
    </row>
    <row r="798" spans="1:6">
      <c r="A798">
        <v>30</v>
      </c>
      <c r="B798">
        <v>-46.472000000000001</v>
      </c>
      <c r="C798">
        <v>108</v>
      </c>
      <c r="D798">
        <v>24000</v>
      </c>
      <c r="E798">
        <v>30</v>
      </c>
      <c r="F798" s="3">
        <v>25.570700564902705</v>
      </c>
    </row>
    <row r="799" spans="1:6">
      <c r="A799">
        <v>31</v>
      </c>
      <c r="B799">
        <v>-46.36</v>
      </c>
      <c r="C799">
        <v>108</v>
      </c>
      <c r="D799">
        <v>24000</v>
      </c>
      <c r="E799">
        <v>34</v>
      </c>
      <c r="F799" s="3">
        <v>25.570700564902705</v>
      </c>
    </row>
    <row r="800" spans="1:6">
      <c r="A800">
        <v>32</v>
      </c>
      <c r="B800">
        <v>-46.252000000000002</v>
      </c>
      <c r="C800">
        <v>108</v>
      </c>
      <c r="D800">
        <v>24000</v>
      </c>
      <c r="E800">
        <v>31</v>
      </c>
      <c r="F800" s="3">
        <v>25.570700564902705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39</v>
      </c>
    </row>
    <row r="806" spans="1:1">
      <c r="A806" t="s">
        <v>20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21</v>
      </c>
    </row>
    <row r="810" spans="1:1">
      <c r="A810" t="s">
        <v>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22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69</v>
      </c>
      <c r="B818" t="s">
        <v>48</v>
      </c>
      <c r="C818" t="s">
        <v>51</v>
      </c>
      <c r="D818" t="s">
        <v>68</v>
      </c>
      <c r="E818" t="s">
        <v>67</v>
      </c>
      <c r="F818" t="s">
        <v>88</v>
      </c>
    </row>
    <row r="819" spans="1:10">
      <c r="A819">
        <v>1</v>
      </c>
      <c r="B819">
        <v>-57.847999999999999</v>
      </c>
      <c r="C819">
        <v>192</v>
      </c>
      <c r="D819">
        <v>42000</v>
      </c>
      <c r="E819">
        <v>19</v>
      </c>
      <c r="F819" s="3">
        <v>44.069114154958271</v>
      </c>
      <c r="J819" t="s">
        <v>116</v>
      </c>
    </row>
    <row r="820" spans="1:10">
      <c r="A820">
        <v>2</v>
      </c>
      <c r="B820">
        <v>-57.738999999999997</v>
      </c>
      <c r="C820">
        <v>192</v>
      </c>
      <c r="D820">
        <v>42000</v>
      </c>
      <c r="E820">
        <v>26</v>
      </c>
      <c r="F820" s="3">
        <v>44.069114154958271</v>
      </c>
    </row>
    <row r="821" spans="1:10">
      <c r="A821">
        <v>3</v>
      </c>
      <c r="B821">
        <v>-57.624000000000002</v>
      </c>
      <c r="C821">
        <v>192</v>
      </c>
      <c r="D821">
        <v>42000</v>
      </c>
      <c r="E821">
        <v>31</v>
      </c>
      <c r="F821" s="3">
        <v>44.069114154958271</v>
      </c>
    </row>
    <row r="822" spans="1:10">
      <c r="A822">
        <v>4</v>
      </c>
      <c r="B822">
        <v>-57.512</v>
      </c>
      <c r="C822">
        <v>192</v>
      </c>
      <c r="D822">
        <v>42000</v>
      </c>
      <c r="E822">
        <v>40</v>
      </c>
      <c r="F822" s="3">
        <v>44.069114154958271</v>
      </c>
    </row>
    <row r="823" spans="1:10">
      <c r="A823">
        <v>5</v>
      </c>
      <c r="B823">
        <v>-57.4</v>
      </c>
      <c r="C823">
        <v>192</v>
      </c>
      <c r="D823">
        <v>42000</v>
      </c>
      <c r="E823">
        <v>48</v>
      </c>
      <c r="F823" s="3">
        <v>44.069114154958271</v>
      </c>
    </row>
    <row r="824" spans="1:10">
      <c r="A824">
        <v>6</v>
      </c>
      <c r="B824">
        <v>-57.293999999999997</v>
      </c>
      <c r="C824">
        <v>192</v>
      </c>
      <c r="D824">
        <v>42000</v>
      </c>
      <c r="E824">
        <v>54</v>
      </c>
      <c r="F824" s="3">
        <v>44.069129692536869</v>
      </c>
    </row>
    <row r="825" spans="1:10">
      <c r="A825">
        <v>7</v>
      </c>
      <c r="B825">
        <v>-57.180999999999997</v>
      </c>
      <c r="C825">
        <v>192</v>
      </c>
      <c r="D825">
        <v>42000</v>
      </c>
      <c r="E825">
        <v>49</v>
      </c>
      <c r="F825" s="3">
        <v>44.069434652532287</v>
      </c>
    </row>
    <row r="826" spans="1:10">
      <c r="A826">
        <v>8</v>
      </c>
      <c r="B826">
        <v>-57.064999999999998</v>
      </c>
      <c r="C826">
        <v>192</v>
      </c>
      <c r="D826">
        <v>42000</v>
      </c>
      <c r="E826">
        <v>52</v>
      </c>
      <c r="F826" s="3">
        <v>44.074397807420326</v>
      </c>
    </row>
    <row r="827" spans="1:10">
      <c r="A827">
        <v>9</v>
      </c>
      <c r="B827">
        <v>-56.948999999999998</v>
      </c>
      <c r="C827">
        <v>192</v>
      </c>
      <c r="D827">
        <v>42000</v>
      </c>
      <c r="E827">
        <v>55</v>
      </c>
      <c r="F827" s="3">
        <v>44.133099851703598</v>
      </c>
    </row>
    <row r="828" spans="1:10">
      <c r="A828">
        <v>10</v>
      </c>
      <c r="B828">
        <v>-56.834000000000003</v>
      </c>
      <c r="C828">
        <v>192</v>
      </c>
      <c r="D828">
        <v>42000</v>
      </c>
      <c r="E828">
        <v>53</v>
      </c>
      <c r="F828" s="3">
        <v>44.628434364373888</v>
      </c>
    </row>
    <row r="829" spans="1:10">
      <c r="A829">
        <v>11</v>
      </c>
      <c r="B829">
        <v>-56.723999999999997</v>
      </c>
      <c r="C829">
        <v>192</v>
      </c>
      <c r="D829">
        <v>42000</v>
      </c>
      <c r="E829">
        <v>74</v>
      </c>
      <c r="F829" s="3">
        <v>47.41954756811004</v>
      </c>
    </row>
    <row r="830" spans="1:10">
      <c r="A830">
        <v>12</v>
      </c>
      <c r="B830">
        <v>-56.609000000000002</v>
      </c>
      <c r="C830">
        <v>192</v>
      </c>
      <c r="D830">
        <v>42000</v>
      </c>
      <c r="E830">
        <v>62</v>
      </c>
      <c r="F830" s="3">
        <v>60.252923341582431</v>
      </c>
    </row>
    <row r="831" spans="1:10">
      <c r="A831">
        <v>13</v>
      </c>
      <c r="B831">
        <v>-56.494999999999997</v>
      </c>
      <c r="C831">
        <v>192</v>
      </c>
      <c r="D831">
        <v>42000</v>
      </c>
      <c r="E831">
        <v>118</v>
      </c>
      <c r="F831" s="3">
        <v>101.2385722078436</v>
      </c>
    </row>
    <row r="832" spans="1:10">
      <c r="A832">
        <v>14</v>
      </c>
      <c r="B832">
        <v>-56.387</v>
      </c>
      <c r="C832">
        <v>192</v>
      </c>
      <c r="D832">
        <v>42000</v>
      </c>
      <c r="E832">
        <v>152</v>
      </c>
      <c r="F832" s="3">
        <v>187.63614096240389</v>
      </c>
    </row>
    <row r="833" spans="1:6">
      <c r="A833">
        <v>15</v>
      </c>
      <c r="B833">
        <v>-56.271999999999998</v>
      </c>
      <c r="C833">
        <v>192</v>
      </c>
      <c r="D833">
        <v>42000</v>
      </c>
      <c r="E833">
        <v>349</v>
      </c>
      <c r="F833" s="3">
        <v>329.30891805625026</v>
      </c>
    </row>
    <row r="834" spans="1:6">
      <c r="A834">
        <v>16</v>
      </c>
      <c r="B834">
        <v>-56.155999999999999</v>
      </c>
      <c r="C834">
        <v>192</v>
      </c>
      <c r="D834">
        <v>42000</v>
      </c>
      <c r="E834">
        <v>460</v>
      </c>
      <c r="F834" s="3">
        <v>463.41731847475785</v>
      </c>
    </row>
    <row r="835" spans="1:6">
      <c r="A835">
        <v>17</v>
      </c>
      <c r="B835">
        <v>-56.04</v>
      </c>
      <c r="C835">
        <v>192</v>
      </c>
      <c r="D835">
        <v>42000</v>
      </c>
      <c r="E835">
        <v>551</v>
      </c>
      <c r="F835" s="3">
        <v>496.94438694908712</v>
      </c>
    </row>
    <row r="836" spans="1:6">
      <c r="A836">
        <v>18</v>
      </c>
      <c r="B836">
        <v>-55.924999999999997</v>
      </c>
      <c r="C836">
        <v>192</v>
      </c>
      <c r="D836">
        <v>42000</v>
      </c>
      <c r="E836">
        <v>395</v>
      </c>
      <c r="F836" s="3">
        <v>404.53228824975156</v>
      </c>
    </row>
    <row r="837" spans="1:6">
      <c r="A837">
        <v>19</v>
      </c>
      <c r="B837">
        <v>-55.819000000000003</v>
      </c>
      <c r="C837">
        <v>192</v>
      </c>
      <c r="D837">
        <v>42000</v>
      </c>
      <c r="E837">
        <v>227</v>
      </c>
      <c r="F837" s="3">
        <v>267.37068872990005</v>
      </c>
    </row>
    <row r="838" spans="1:6">
      <c r="A838">
        <v>20</v>
      </c>
      <c r="B838">
        <v>-55.706000000000003</v>
      </c>
      <c r="C838">
        <v>192</v>
      </c>
      <c r="D838">
        <v>42000</v>
      </c>
      <c r="E838">
        <v>151</v>
      </c>
      <c r="F838" s="3">
        <v>144.99552290448403</v>
      </c>
    </row>
    <row r="839" spans="1:6">
      <c r="A839">
        <v>21</v>
      </c>
      <c r="B839">
        <v>-55.591000000000001</v>
      </c>
      <c r="C839">
        <v>192</v>
      </c>
      <c r="D839">
        <v>42000</v>
      </c>
      <c r="E839">
        <v>107</v>
      </c>
      <c r="F839" s="3">
        <v>77.373192278132024</v>
      </c>
    </row>
    <row r="840" spans="1:6">
      <c r="A840">
        <v>22</v>
      </c>
      <c r="B840">
        <v>-55.476999999999997</v>
      </c>
      <c r="C840">
        <v>192</v>
      </c>
      <c r="D840">
        <v>42000</v>
      </c>
      <c r="E840">
        <v>60</v>
      </c>
      <c r="F840" s="3">
        <v>52.295863247472177</v>
      </c>
    </row>
    <row r="841" spans="1:6">
      <c r="A841">
        <v>23</v>
      </c>
      <c r="B841">
        <v>-55.357999999999997</v>
      </c>
      <c r="C841">
        <v>192</v>
      </c>
      <c r="D841">
        <v>42000</v>
      </c>
      <c r="E841">
        <v>62</v>
      </c>
      <c r="F841" s="3">
        <v>45.460048984910813</v>
      </c>
    </row>
    <row r="842" spans="1:6">
      <c r="A842">
        <v>24</v>
      </c>
      <c r="B842">
        <v>-55.241999999999997</v>
      </c>
      <c r="C842">
        <v>192</v>
      </c>
      <c r="D842">
        <v>42000</v>
      </c>
      <c r="E842">
        <v>62</v>
      </c>
      <c r="F842" s="3">
        <v>44.249064394049277</v>
      </c>
    </row>
    <row r="843" spans="1:6">
      <c r="A843">
        <v>25</v>
      </c>
      <c r="B843">
        <v>-55.134999999999998</v>
      </c>
      <c r="C843">
        <v>192</v>
      </c>
      <c r="D843">
        <v>42000</v>
      </c>
      <c r="E843">
        <v>49</v>
      </c>
      <c r="F843" s="3">
        <v>44.089869637608899</v>
      </c>
    </row>
    <row r="844" spans="1:6">
      <c r="A844">
        <v>26</v>
      </c>
      <c r="B844">
        <v>-55.03</v>
      </c>
      <c r="C844">
        <v>192</v>
      </c>
      <c r="D844">
        <v>42000</v>
      </c>
      <c r="E844">
        <v>58</v>
      </c>
      <c r="F844" s="3">
        <v>44.071045420153624</v>
      </c>
    </row>
    <row r="845" spans="1:6">
      <c r="A845">
        <v>27</v>
      </c>
      <c r="B845">
        <v>-54.915999999999997</v>
      </c>
      <c r="C845">
        <v>192</v>
      </c>
      <c r="D845">
        <v>42000</v>
      </c>
      <c r="E845">
        <v>50</v>
      </c>
      <c r="F845" s="3">
        <v>44.069224278574197</v>
      </c>
    </row>
    <row r="846" spans="1:6">
      <c r="A846">
        <v>28</v>
      </c>
      <c r="B846">
        <v>-54.795999999999999</v>
      </c>
      <c r="C846">
        <v>192</v>
      </c>
      <c r="D846">
        <v>42000</v>
      </c>
      <c r="E846">
        <v>43</v>
      </c>
      <c r="F846" s="3">
        <v>44.069118069424256</v>
      </c>
    </row>
    <row r="847" spans="1:6">
      <c r="A847">
        <v>29</v>
      </c>
      <c r="B847">
        <v>-54.691000000000003</v>
      </c>
      <c r="C847">
        <v>192</v>
      </c>
      <c r="D847">
        <v>42000</v>
      </c>
      <c r="E847">
        <v>41</v>
      </c>
      <c r="F847" s="3">
        <v>44.069114154958271</v>
      </c>
    </row>
    <row r="848" spans="1:6">
      <c r="A848">
        <v>30</v>
      </c>
      <c r="B848">
        <v>-54.572000000000003</v>
      </c>
      <c r="C848">
        <v>192</v>
      </c>
      <c r="D848">
        <v>42000</v>
      </c>
      <c r="E848">
        <v>56</v>
      </c>
      <c r="F848" s="3">
        <v>44.069114154958271</v>
      </c>
    </row>
    <row r="849" spans="1:6">
      <c r="A849">
        <v>31</v>
      </c>
      <c r="B849">
        <v>-54.46</v>
      </c>
      <c r="C849">
        <v>192</v>
      </c>
      <c r="D849">
        <v>42000</v>
      </c>
      <c r="E849">
        <v>37</v>
      </c>
      <c r="F849" s="3">
        <v>44.069114154958271</v>
      </c>
    </row>
    <row r="850" spans="1:6">
      <c r="A850">
        <v>32</v>
      </c>
      <c r="B850">
        <v>-54.351999999999997</v>
      </c>
      <c r="C850">
        <v>192</v>
      </c>
      <c r="D850">
        <v>42000</v>
      </c>
      <c r="E850">
        <v>43</v>
      </c>
      <c r="F850" s="3">
        <v>44.069114154958271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40</v>
      </c>
    </row>
    <row r="856" spans="1:6">
      <c r="A856" t="s">
        <v>13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17</v>
      </c>
    </row>
    <row r="860" spans="1:6">
      <c r="A860" t="s">
        <v>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18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69</v>
      </c>
      <c r="B868" t="s">
        <v>48</v>
      </c>
      <c r="C868" t="s">
        <v>51</v>
      </c>
      <c r="D868" t="s">
        <v>68</v>
      </c>
      <c r="E868" t="s">
        <v>67</v>
      </c>
      <c r="F868" t="s">
        <v>88</v>
      </c>
    </row>
    <row r="869" spans="1:10">
      <c r="A869">
        <v>1</v>
      </c>
      <c r="B869">
        <v>-85.248000000000005</v>
      </c>
      <c r="C869">
        <v>230</v>
      </c>
      <c r="D869">
        <v>51000</v>
      </c>
      <c r="E869">
        <v>14</v>
      </c>
      <c r="F869" s="3">
        <v>41.077409242120595</v>
      </c>
      <c r="J869" t="s">
        <v>117</v>
      </c>
    </row>
    <row r="870" spans="1:10">
      <c r="A870">
        <v>2</v>
      </c>
      <c r="B870">
        <v>-85.138999999999996</v>
      </c>
      <c r="C870">
        <v>230</v>
      </c>
      <c r="D870">
        <v>51000</v>
      </c>
      <c r="E870">
        <v>18</v>
      </c>
      <c r="F870" s="3">
        <v>41.077462425637805</v>
      </c>
    </row>
    <row r="871" spans="1:10">
      <c r="A871">
        <v>3</v>
      </c>
      <c r="B871">
        <v>-85.024000000000001</v>
      </c>
      <c r="C871">
        <v>230</v>
      </c>
      <c r="D871">
        <v>51000</v>
      </c>
      <c r="E871">
        <v>33</v>
      </c>
      <c r="F871" s="3">
        <v>41.077870569457737</v>
      </c>
    </row>
    <row r="872" spans="1:10">
      <c r="A872">
        <v>4</v>
      </c>
      <c r="B872">
        <v>-84.912000000000006</v>
      </c>
      <c r="C872">
        <v>230</v>
      </c>
      <c r="D872">
        <v>51000</v>
      </c>
      <c r="E872">
        <v>47</v>
      </c>
      <c r="F872" s="3">
        <v>41.080386495962422</v>
      </c>
    </row>
    <row r="873" spans="1:10">
      <c r="A873">
        <v>5</v>
      </c>
      <c r="B873">
        <v>-84.8</v>
      </c>
      <c r="C873">
        <v>230</v>
      </c>
      <c r="D873">
        <v>51000</v>
      </c>
      <c r="E873">
        <v>44</v>
      </c>
      <c r="F873" s="3">
        <v>41.093984193002122</v>
      </c>
    </row>
    <row r="874" spans="1:10">
      <c r="A874">
        <v>6</v>
      </c>
      <c r="B874">
        <v>-84.694000000000003</v>
      </c>
      <c r="C874">
        <v>230</v>
      </c>
      <c r="D874">
        <v>51000</v>
      </c>
      <c r="E874">
        <v>53</v>
      </c>
      <c r="F874" s="3">
        <v>41.15155159560652</v>
      </c>
    </row>
    <row r="875" spans="1:10">
      <c r="A875">
        <v>7</v>
      </c>
      <c r="B875">
        <v>-84.581000000000003</v>
      </c>
      <c r="C875">
        <v>230</v>
      </c>
      <c r="D875">
        <v>51000</v>
      </c>
      <c r="E875">
        <v>54</v>
      </c>
      <c r="F875" s="3">
        <v>41.397515634029851</v>
      </c>
    </row>
    <row r="876" spans="1:10">
      <c r="A876">
        <v>8</v>
      </c>
      <c r="B876">
        <v>-84.465000000000003</v>
      </c>
      <c r="C876">
        <v>230</v>
      </c>
      <c r="D876">
        <v>51000</v>
      </c>
      <c r="E876">
        <v>52</v>
      </c>
      <c r="F876" s="3">
        <v>42.321538419592528</v>
      </c>
    </row>
    <row r="877" spans="1:10">
      <c r="A877">
        <v>9</v>
      </c>
      <c r="B877">
        <v>-84.349000000000004</v>
      </c>
      <c r="C877">
        <v>230</v>
      </c>
      <c r="D877">
        <v>51000</v>
      </c>
      <c r="E877">
        <v>65</v>
      </c>
      <c r="F877" s="3">
        <v>45.256853686872141</v>
      </c>
    </row>
    <row r="878" spans="1:10">
      <c r="A878">
        <v>10</v>
      </c>
      <c r="B878">
        <v>-84.233999999999995</v>
      </c>
      <c r="C878">
        <v>230</v>
      </c>
      <c r="D878">
        <v>51000</v>
      </c>
      <c r="E878">
        <v>66</v>
      </c>
      <c r="F878" s="3">
        <v>53.109408289652826</v>
      </c>
    </row>
    <row r="879" spans="1:10">
      <c r="A879">
        <v>11</v>
      </c>
      <c r="B879">
        <v>-84.123999999999995</v>
      </c>
      <c r="C879">
        <v>230</v>
      </c>
      <c r="D879">
        <v>51000</v>
      </c>
      <c r="E879">
        <v>91</v>
      </c>
      <c r="F879" s="3">
        <v>70.008492621169069</v>
      </c>
    </row>
    <row r="880" spans="1:10">
      <c r="A880">
        <v>12</v>
      </c>
      <c r="B880">
        <v>-84.009</v>
      </c>
      <c r="C880">
        <v>230</v>
      </c>
      <c r="D880">
        <v>51000</v>
      </c>
      <c r="E880">
        <v>120</v>
      </c>
      <c r="F880" s="3">
        <v>104.00459883469324</v>
      </c>
    </row>
    <row r="881" spans="1:6">
      <c r="A881">
        <v>13</v>
      </c>
      <c r="B881">
        <v>-83.894999999999996</v>
      </c>
      <c r="C881">
        <v>230</v>
      </c>
      <c r="D881">
        <v>51000</v>
      </c>
      <c r="E881">
        <v>145</v>
      </c>
      <c r="F881" s="3">
        <v>159.09897610876939</v>
      </c>
    </row>
    <row r="882" spans="1:6">
      <c r="A882">
        <v>14</v>
      </c>
      <c r="B882">
        <v>-83.787000000000006</v>
      </c>
      <c r="C882">
        <v>230</v>
      </c>
      <c r="D882">
        <v>51000</v>
      </c>
      <c r="E882">
        <v>200</v>
      </c>
      <c r="F882" s="3">
        <v>229.14088432101121</v>
      </c>
    </row>
    <row r="883" spans="1:6">
      <c r="A883">
        <v>15</v>
      </c>
      <c r="B883">
        <v>-83.671999999999997</v>
      </c>
      <c r="C883">
        <v>230</v>
      </c>
      <c r="D883">
        <v>51000</v>
      </c>
      <c r="E883">
        <v>293</v>
      </c>
      <c r="F883" s="3">
        <v>309.87841164818133</v>
      </c>
    </row>
    <row r="884" spans="1:6">
      <c r="A884">
        <v>16</v>
      </c>
      <c r="B884">
        <v>-83.555999999999997</v>
      </c>
      <c r="C884">
        <v>230</v>
      </c>
      <c r="D884">
        <v>51000</v>
      </c>
      <c r="E884">
        <v>372</v>
      </c>
      <c r="F884" s="3">
        <v>374.40169447652482</v>
      </c>
    </row>
    <row r="885" spans="1:6">
      <c r="A885">
        <v>17</v>
      </c>
      <c r="B885">
        <v>-83.44</v>
      </c>
      <c r="C885">
        <v>230</v>
      </c>
      <c r="D885">
        <v>51000</v>
      </c>
      <c r="E885">
        <v>458</v>
      </c>
      <c r="F885" s="3">
        <v>398.34272267984426</v>
      </c>
    </row>
    <row r="886" spans="1:6">
      <c r="A886">
        <v>18</v>
      </c>
      <c r="B886">
        <v>-83.325000000000003</v>
      </c>
      <c r="C886">
        <v>230</v>
      </c>
      <c r="D886">
        <v>51000</v>
      </c>
      <c r="E886">
        <v>370</v>
      </c>
      <c r="F886" s="3">
        <v>372.48253735926323</v>
      </c>
    </row>
    <row r="887" spans="1:6">
      <c r="A887">
        <v>19</v>
      </c>
      <c r="B887">
        <v>-83.218999999999994</v>
      </c>
      <c r="C887">
        <v>230</v>
      </c>
      <c r="D887">
        <v>51000</v>
      </c>
      <c r="E887">
        <v>333</v>
      </c>
      <c r="F887" s="3">
        <v>313.45428492226034</v>
      </c>
    </row>
    <row r="888" spans="1:6">
      <c r="A888">
        <v>20</v>
      </c>
      <c r="B888">
        <v>-83.105999999999995</v>
      </c>
      <c r="C888">
        <v>230</v>
      </c>
      <c r="D888">
        <v>51000</v>
      </c>
      <c r="E888">
        <v>236</v>
      </c>
      <c r="F888" s="3">
        <v>234.33505171030066</v>
      </c>
    </row>
    <row r="889" spans="1:6">
      <c r="A889">
        <v>21</v>
      </c>
      <c r="B889">
        <v>-82.991</v>
      </c>
      <c r="C889">
        <v>230</v>
      </c>
      <c r="D889">
        <v>51000</v>
      </c>
      <c r="E889">
        <v>136</v>
      </c>
      <c r="F889" s="3">
        <v>159.32196445426567</v>
      </c>
    </row>
    <row r="890" spans="1:6">
      <c r="A890">
        <v>22</v>
      </c>
      <c r="B890">
        <v>-82.876999999999995</v>
      </c>
      <c r="C890">
        <v>230</v>
      </c>
      <c r="D890">
        <v>51000</v>
      </c>
      <c r="E890">
        <v>90</v>
      </c>
      <c r="F890" s="3">
        <v>104.15351456023791</v>
      </c>
    </row>
    <row r="891" spans="1:6">
      <c r="A891">
        <v>23</v>
      </c>
      <c r="B891">
        <v>-82.757999999999996</v>
      </c>
      <c r="C891">
        <v>230</v>
      </c>
      <c r="D891">
        <v>51000</v>
      </c>
      <c r="E891">
        <v>70</v>
      </c>
      <c r="F891" s="3">
        <v>69.244955868207967</v>
      </c>
    </row>
    <row r="892" spans="1:6">
      <c r="A892">
        <v>24</v>
      </c>
      <c r="B892">
        <v>-82.641999999999996</v>
      </c>
      <c r="C892">
        <v>230</v>
      </c>
      <c r="D892">
        <v>51000</v>
      </c>
      <c r="E892">
        <v>80</v>
      </c>
      <c r="F892" s="3">
        <v>52.152024276042511</v>
      </c>
    </row>
    <row r="893" spans="1:6">
      <c r="A893">
        <v>25</v>
      </c>
      <c r="B893">
        <v>-82.534999999999997</v>
      </c>
      <c r="C893">
        <v>230</v>
      </c>
      <c r="D893">
        <v>51000</v>
      </c>
      <c r="E893">
        <v>64</v>
      </c>
      <c r="F893" s="3">
        <v>45.191069663195755</v>
      </c>
    </row>
    <row r="894" spans="1:6">
      <c r="A894">
        <v>26</v>
      </c>
      <c r="B894">
        <v>-82.43</v>
      </c>
      <c r="C894">
        <v>230</v>
      </c>
      <c r="D894">
        <v>51000</v>
      </c>
      <c r="E894">
        <v>63</v>
      </c>
      <c r="F894" s="3">
        <v>42.457152665624804</v>
      </c>
    </row>
    <row r="895" spans="1:6">
      <c r="A895">
        <v>27</v>
      </c>
      <c r="B895">
        <v>-82.316000000000003</v>
      </c>
      <c r="C895">
        <v>230</v>
      </c>
      <c r="D895">
        <v>51000</v>
      </c>
      <c r="E895">
        <v>61</v>
      </c>
      <c r="F895" s="3">
        <v>41.445507522573379</v>
      </c>
    </row>
    <row r="896" spans="1:6">
      <c r="A896">
        <v>28</v>
      </c>
      <c r="B896">
        <v>-82.195999999999998</v>
      </c>
      <c r="C896">
        <v>230</v>
      </c>
      <c r="D896">
        <v>51000</v>
      </c>
      <c r="E896">
        <v>44</v>
      </c>
      <c r="F896" s="3">
        <v>41.15608501935391</v>
      </c>
    </row>
    <row r="897" spans="1:6">
      <c r="A897">
        <v>29</v>
      </c>
      <c r="B897">
        <v>-82.090999999999994</v>
      </c>
      <c r="C897">
        <v>230</v>
      </c>
      <c r="D897">
        <v>51000</v>
      </c>
      <c r="E897">
        <v>55</v>
      </c>
      <c r="F897" s="3">
        <v>41.095347888095297</v>
      </c>
    </row>
    <row r="898" spans="1:6">
      <c r="A898">
        <v>30</v>
      </c>
      <c r="B898">
        <v>-81.971999999999994</v>
      </c>
      <c r="C898">
        <v>230</v>
      </c>
      <c r="D898">
        <v>51000</v>
      </c>
      <c r="E898">
        <v>54</v>
      </c>
      <c r="F898" s="3">
        <v>41.080310722320839</v>
      </c>
    </row>
    <row r="899" spans="1:6">
      <c r="A899">
        <v>31</v>
      </c>
      <c r="B899">
        <v>-81.86</v>
      </c>
      <c r="C899">
        <v>230</v>
      </c>
      <c r="D899">
        <v>51000</v>
      </c>
      <c r="E899">
        <v>49</v>
      </c>
      <c r="F899" s="3">
        <v>41.077857768374678</v>
      </c>
    </row>
    <row r="900" spans="1:6">
      <c r="A900">
        <v>32</v>
      </c>
      <c r="B900">
        <v>-81.751999999999995</v>
      </c>
      <c r="C900">
        <v>230</v>
      </c>
      <c r="D900">
        <v>51000</v>
      </c>
      <c r="E900">
        <v>43</v>
      </c>
      <c r="F900" s="3">
        <v>41.077468749023602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41</v>
      </c>
    </row>
    <row r="906" spans="1:6">
      <c r="A906" t="s">
        <v>13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14</v>
      </c>
    </row>
    <row r="910" spans="1:6">
      <c r="A910" t="s">
        <v>6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15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69</v>
      </c>
      <c r="B918" t="s">
        <v>48</v>
      </c>
      <c r="C918" t="s">
        <v>51</v>
      </c>
      <c r="D918" t="s">
        <v>68</v>
      </c>
      <c r="E918" t="s">
        <v>67</v>
      </c>
      <c r="F918" t="s">
        <v>88</v>
      </c>
    </row>
    <row r="919" spans="1:10">
      <c r="A919">
        <v>1</v>
      </c>
      <c r="B919">
        <v>-104.44799999999999</v>
      </c>
      <c r="C919">
        <v>229</v>
      </c>
      <c r="D919">
        <v>51000</v>
      </c>
      <c r="E919">
        <v>24</v>
      </c>
      <c r="F919" s="3">
        <v>43.987340557606473</v>
      </c>
      <c r="J919" t="s">
        <v>118</v>
      </c>
    </row>
    <row r="920" spans="1:10">
      <c r="A920">
        <v>2</v>
      </c>
      <c r="B920">
        <v>-104.339</v>
      </c>
      <c r="C920">
        <v>229</v>
      </c>
      <c r="D920">
        <v>51000</v>
      </c>
      <c r="E920">
        <v>20</v>
      </c>
      <c r="F920" s="3">
        <v>44.098122458016036</v>
      </c>
    </row>
    <row r="921" spans="1:10">
      <c r="A921">
        <v>3</v>
      </c>
      <c r="B921">
        <v>-104.224</v>
      </c>
      <c r="C921">
        <v>229</v>
      </c>
      <c r="D921">
        <v>51000</v>
      </c>
      <c r="E921">
        <v>33</v>
      </c>
      <c r="F921" s="3">
        <v>44.407328250756002</v>
      </c>
    </row>
    <row r="922" spans="1:10">
      <c r="A922">
        <v>4</v>
      </c>
      <c r="B922">
        <v>-104.11199999999999</v>
      </c>
      <c r="C922">
        <v>229</v>
      </c>
      <c r="D922">
        <v>51000</v>
      </c>
      <c r="E922">
        <v>50</v>
      </c>
      <c r="F922" s="3">
        <v>45.151596495794436</v>
      </c>
    </row>
    <row r="923" spans="1:10">
      <c r="A923">
        <v>5</v>
      </c>
      <c r="B923">
        <v>-104</v>
      </c>
      <c r="C923">
        <v>229</v>
      </c>
      <c r="D923">
        <v>51000</v>
      </c>
      <c r="E923">
        <v>50</v>
      </c>
      <c r="F923" s="3">
        <v>46.840586414170112</v>
      </c>
    </row>
    <row r="924" spans="1:10">
      <c r="A924">
        <v>6</v>
      </c>
      <c r="B924">
        <v>-103.89400000000001</v>
      </c>
      <c r="C924">
        <v>229</v>
      </c>
      <c r="D924">
        <v>51000</v>
      </c>
      <c r="E924">
        <v>58</v>
      </c>
      <c r="F924" s="3">
        <v>50.134942560040258</v>
      </c>
    </row>
    <row r="925" spans="1:10">
      <c r="A925">
        <v>7</v>
      </c>
      <c r="B925">
        <v>-103.78100000000001</v>
      </c>
      <c r="C925">
        <v>229</v>
      </c>
      <c r="D925">
        <v>51000</v>
      </c>
      <c r="E925">
        <v>70</v>
      </c>
      <c r="F925" s="3">
        <v>56.910987478826378</v>
      </c>
    </row>
    <row r="926" spans="1:10">
      <c r="A926">
        <v>8</v>
      </c>
      <c r="B926">
        <v>-103.66500000000001</v>
      </c>
      <c r="C926">
        <v>229</v>
      </c>
      <c r="D926">
        <v>51000</v>
      </c>
      <c r="E926">
        <v>84</v>
      </c>
      <c r="F926" s="3">
        <v>69.655989881645155</v>
      </c>
    </row>
    <row r="927" spans="1:10">
      <c r="A927">
        <v>9</v>
      </c>
      <c r="B927">
        <v>-103.54900000000001</v>
      </c>
      <c r="C927">
        <v>229</v>
      </c>
      <c r="D927">
        <v>51000</v>
      </c>
      <c r="E927">
        <v>92</v>
      </c>
      <c r="F927" s="3">
        <v>91.248579243811164</v>
      </c>
    </row>
    <row r="928" spans="1:10">
      <c r="A928">
        <v>10</v>
      </c>
      <c r="B928">
        <v>-103.434</v>
      </c>
      <c r="C928">
        <v>229</v>
      </c>
      <c r="D928">
        <v>51000</v>
      </c>
      <c r="E928">
        <v>144</v>
      </c>
      <c r="F928" s="3">
        <v>124.36315728274289</v>
      </c>
    </row>
    <row r="929" spans="1:6">
      <c r="A929">
        <v>11</v>
      </c>
      <c r="B929">
        <v>-103.324</v>
      </c>
      <c r="C929">
        <v>229</v>
      </c>
      <c r="D929">
        <v>51000</v>
      </c>
      <c r="E929">
        <v>183</v>
      </c>
      <c r="F929" s="3">
        <v>168.67861591785413</v>
      </c>
    </row>
    <row r="930" spans="1:6">
      <c r="A930">
        <v>12</v>
      </c>
      <c r="B930">
        <v>-103.209</v>
      </c>
      <c r="C930">
        <v>229</v>
      </c>
      <c r="D930">
        <v>51000</v>
      </c>
      <c r="E930">
        <v>203</v>
      </c>
      <c r="F930" s="3">
        <v>227.65282224641763</v>
      </c>
    </row>
    <row r="931" spans="1:6">
      <c r="A931">
        <v>13</v>
      </c>
      <c r="B931">
        <v>-103.095</v>
      </c>
      <c r="C931">
        <v>229</v>
      </c>
      <c r="D931">
        <v>51000</v>
      </c>
      <c r="E931">
        <v>273</v>
      </c>
      <c r="F931" s="3">
        <v>294.78032766219383</v>
      </c>
    </row>
    <row r="932" spans="1:6">
      <c r="A932">
        <v>14</v>
      </c>
      <c r="B932">
        <v>-102.98699999999999</v>
      </c>
      <c r="C932">
        <v>229</v>
      </c>
      <c r="D932">
        <v>51000</v>
      </c>
      <c r="E932">
        <v>332</v>
      </c>
      <c r="F932" s="3">
        <v>359.21074716983924</v>
      </c>
    </row>
    <row r="933" spans="1:6">
      <c r="A933">
        <v>15</v>
      </c>
      <c r="B933">
        <v>-102.872</v>
      </c>
      <c r="C933">
        <v>229</v>
      </c>
      <c r="D933">
        <v>51000</v>
      </c>
      <c r="E933">
        <v>411</v>
      </c>
      <c r="F933" s="3">
        <v>418.52061974997883</v>
      </c>
    </row>
    <row r="934" spans="1:6">
      <c r="A934">
        <v>16</v>
      </c>
      <c r="B934">
        <v>-102.756</v>
      </c>
      <c r="C934">
        <v>229</v>
      </c>
      <c r="D934">
        <v>51000</v>
      </c>
      <c r="E934">
        <v>467</v>
      </c>
      <c r="F934" s="3">
        <v>457.76205251299484</v>
      </c>
    </row>
    <row r="935" spans="1:6">
      <c r="A935">
        <v>17</v>
      </c>
      <c r="B935">
        <v>-102.64</v>
      </c>
      <c r="C935">
        <v>229</v>
      </c>
      <c r="D935">
        <v>51000</v>
      </c>
      <c r="E935">
        <v>495</v>
      </c>
      <c r="F935" s="3">
        <v>468.26481637389713</v>
      </c>
    </row>
    <row r="936" spans="1:6">
      <c r="A936">
        <v>18</v>
      </c>
      <c r="B936">
        <v>-102.52500000000001</v>
      </c>
      <c r="C936">
        <v>229</v>
      </c>
      <c r="D936">
        <v>51000</v>
      </c>
      <c r="E936">
        <v>453</v>
      </c>
      <c r="F936" s="3">
        <v>448.07224003932606</v>
      </c>
    </row>
    <row r="937" spans="1:6">
      <c r="A937">
        <v>19</v>
      </c>
      <c r="B937">
        <v>-102.419</v>
      </c>
      <c r="C937">
        <v>229</v>
      </c>
      <c r="D937">
        <v>51000</v>
      </c>
      <c r="E937">
        <v>465</v>
      </c>
      <c r="F937" s="3">
        <v>406.03030414958113</v>
      </c>
    </row>
    <row r="938" spans="1:6">
      <c r="A938">
        <v>20</v>
      </c>
      <c r="B938">
        <v>-102.306</v>
      </c>
      <c r="C938">
        <v>229</v>
      </c>
      <c r="D938">
        <v>51000</v>
      </c>
      <c r="E938">
        <v>352</v>
      </c>
      <c r="F938" s="3">
        <v>344.67298889956118</v>
      </c>
    </row>
    <row r="939" spans="1:6">
      <c r="A939">
        <v>21</v>
      </c>
      <c r="B939">
        <v>-102.191</v>
      </c>
      <c r="C939">
        <v>229</v>
      </c>
      <c r="D939">
        <v>51000</v>
      </c>
      <c r="E939">
        <v>248</v>
      </c>
      <c r="F939" s="3">
        <v>275.44798034222032</v>
      </c>
    </row>
    <row r="940" spans="1:6">
      <c r="A940">
        <v>22</v>
      </c>
      <c r="B940">
        <v>-102.077</v>
      </c>
      <c r="C940">
        <v>229</v>
      </c>
      <c r="D940">
        <v>51000</v>
      </c>
      <c r="E940">
        <v>213</v>
      </c>
      <c r="F940" s="3">
        <v>210.098402184078</v>
      </c>
    </row>
    <row r="941" spans="1:6">
      <c r="A941">
        <v>23</v>
      </c>
      <c r="B941">
        <v>-101.958</v>
      </c>
      <c r="C941">
        <v>229</v>
      </c>
      <c r="D941">
        <v>51000</v>
      </c>
      <c r="E941">
        <v>134</v>
      </c>
      <c r="F941" s="3">
        <v>152.78042196913668</v>
      </c>
    </row>
    <row r="942" spans="1:6">
      <c r="A942">
        <v>24</v>
      </c>
      <c r="B942">
        <v>-101.842</v>
      </c>
      <c r="C942">
        <v>229</v>
      </c>
      <c r="D942">
        <v>51000</v>
      </c>
      <c r="E942">
        <v>101</v>
      </c>
      <c r="F942" s="3">
        <v>110.75503538064808</v>
      </c>
    </row>
    <row r="943" spans="1:6">
      <c r="A943">
        <v>25</v>
      </c>
      <c r="B943">
        <v>-101.735</v>
      </c>
      <c r="C943">
        <v>229</v>
      </c>
      <c r="D943">
        <v>51000</v>
      </c>
      <c r="E943">
        <v>75</v>
      </c>
      <c r="F943" s="3">
        <v>83.811509180824729</v>
      </c>
    </row>
    <row r="944" spans="1:6">
      <c r="A944">
        <v>26</v>
      </c>
      <c r="B944">
        <v>-101.63</v>
      </c>
      <c r="C944">
        <v>229</v>
      </c>
      <c r="D944">
        <v>51000</v>
      </c>
      <c r="E944">
        <v>77</v>
      </c>
      <c r="F944" s="3">
        <v>66.524308897117308</v>
      </c>
    </row>
    <row r="945" spans="1:6">
      <c r="A945">
        <v>27</v>
      </c>
      <c r="B945">
        <v>-101.51600000000001</v>
      </c>
      <c r="C945">
        <v>229</v>
      </c>
      <c r="D945">
        <v>51000</v>
      </c>
      <c r="E945">
        <v>75</v>
      </c>
      <c r="F945" s="3">
        <v>55.306503731974416</v>
      </c>
    </row>
    <row r="946" spans="1:6">
      <c r="A946">
        <v>28</v>
      </c>
      <c r="B946">
        <v>-101.396</v>
      </c>
      <c r="C946">
        <v>229</v>
      </c>
      <c r="D946">
        <v>51000</v>
      </c>
      <c r="E946">
        <v>61</v>
      </c>
      <c r="F946" s="3">
        <v>49.040689894870098</v>
      </c>
    </row>
    <row r="947" spans="1:6">
      <c r="A947">
        <v>29</v>
      </c>
      <c r="B947">
        <v>-101.291</v>
      </c>
      <c r="C947">
        <v>229</v>
      </c>
      <c r="D947">
        <v>51000</v>
      </c>
      <c r="E947">
        <v>77</v>
      </c>
      <c r="F947" s="3">
        <v>46.305862773015164</v>
      </c>
    </row>
    <row r="948" spans="1:6">
      <c r="A948">
        <v>30</v>
      </c>
      <c r="B948">
        <v>-101.172</v>
      </c>
      <c r="C948">
        <v>229</v>
      </c>
      <c r="D948">
        <v>51000</v>
      </c>
      <c r="E948">
        <v>53</v>
      </c>
      <c r="F948" s="3">
        <v>44.855324320707169</v>
      </c>
    </row>
    <row r="949" spans="1:6">
      <c r="A949">
        <v>31</v>
      </c>
      <c r="B949">
        <v>-101.06</v>
      </c>
      <c r="C949">
        <v>229</v>
      </c>
      <c r="D949">
        <v>51000</v>
      </c>
      <c r="E949">
        <v>76</v>
      </c>
      <c r="F949" s="3">
        <v>44.283593399917912</v>
      </c>
    </row>
    <row r="950" spans="1:6">
      <c r="A950">
        <v>32</v>
      </c>
      <c r="B950">
        <v>-100.952</v>
      </c>
      <c r="C950">
        <v>229</v>
      </c>
      <c r="D950">
        <v>51000</v>
      </c>
      <c r="E950">
        <v>73</v>
      </c>
      <c r="F950" s="3">
        <v>44.059906356276208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42</v>
      </c>
    </row>
    <row r="956" spans="1:6">
      <c r="A956" t="s">
        <v>32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69</v>
      </c>
      <c r="B968" t="s">
        <v>48</v>
      </c>
      <c r="C968" t="s">
        <v>51</v>
      </c>
      <c r="D968" t="s">
        <v>68</v>
      </c>
      <c r="E968" t="s">
        <v>67</v>
      </c>
      <c r="F968" t="s">
        <v>88</v>
      </c>
    </row>
    <row r="969" spans="1:10">
      <c r="A969">
        <v>1</v>
      </c>
      <c r="B969">
        <v>-110.998</v>
      </c>
      <c r="C969">
        <v>678</v>
      </c>
      <c r="D969">
        <v>150000</v>
      </c>
      <c r="E969">
        <v>45</v>
      </c>
      <c r="F969" s="3">
        <v>85.752457816807009</v>
      </c>
      <c r="J969" t="s">
        <v>119</v>
      </c>
    </row>
    <row r="970" spans="1:10">
      <c r="A970">
        <v>2</v>
      </c>
      <c r="B970">
        <v>-110.889</v>
      </c>
      <c r="C970">
        <v>678</v>
      </c>
      <c r="D970">
        <v>150000</v>
      </c>
      <c r="E970">
        <v>51</v>
      </c>
      <c r="F970" s="3">
        <v>89.646453609724929</v>
      </c>
    </row>
    <row r="971" spans="1:10">
      <c r="A971">
        <v>3</v>
      </c>
      <c r="B971">
        <v>-110.774</v>
      </c>
      <c r="C971">
        <v>678</v>
      </c>
      <c r="D971">
        <v>150000</v>
      </c>
      <c r="E971">
        <v>87</v>
      </c>
      <c r="F971" s="3">
        <v>95.939793011373382</v>
      </c>
    </row>
    <row r="972" spans="1:10">
      <c r="A972">
        <v>4</v>
      </c>
      <c r="B972">
        <v>-110.66200000000001</v>
      </c>
      <c r="C972">
        <v>678</v>
      </c>
      <c r="D972">
        <v>150000</v>
      </c>
      <c r="E972">
        <v>123</v>
      </c>
      <c r="F972" s="3">
        <v>105.01018539421027</v>
      </c>
    </row>
    <row r="973" spans="1:10">
      <c r="A973">
        <v>5</v>
      </c>
      <c r="B973">
        <v>-110.55</v>
      </c>
      <c r="C973">
        <v>678</v>
      </c>
      <c r="D973">
        <v>150000</v>
      </c>
      <c r="E973">
        <v>124</v>
      </c>
      <c r="F973" s="3">
        <v>117.84952228889804</v>
      </c>
    </row>
    <row r="974" spans="1:10">
      <c r="A974">
        <v>6</v>
      </c>
      <c r="B974">
        <v>-110.444</v>
      </c>
      <c r="C974">
        <v>678</v>
      </c>
      <c r="D974">
        <v>150000</v>
      </c>
      <c r="E974">
        <v>143</v>
      </c>
      <c r="F974" s="3">
        <v>134.24147874930875</v>
      </c>
    </row>
    <row r="975" spans="1:10">
      <c r="A975">
        <v>7</v>
      </c>
      <c r="B975">
        <v>-110.331</v>
      </c>
      <c r="C975">
        <v>678</v>
      </c>
      <c r="D975">
        <v>150000</v>
      </c>
      <c r="E975">
        <v>167</v>
      </c>
      <c r="F975" s="3">
        <v>156.93858086045299</v>
      </c>
    </row>
    <row r="976" spans="1:10">
      <c r="A976">
        <v>8</v>
      </c>
      <c r="B976">
        <v>-110.215</v>
      </c>
      <c r="C976">
        <v>678</v>
      </c>
      <c r="D976">
        <v>150000</v>
      </c>
      <c r="E976">
        <v>219</v>
      </c>
      <c r="F976" s="3">
        <v>186.2374739337163</v>
      </c>
    </row>
    <row r="977" spans="1:6">
      <c r="A977">
        <v>9</v>
      </c>
      <c r="B977">
        <v>-110.099</v>
      </c>
      <c r="C977">
        <v>678</v>
      </c>
      <c r="D977">
        <v>150000</v>
      </c>
      <c r="E977">
        <v>228</v>
      </c>
      <c r="F977" s="3">
        <v>221.44547627929322</v>
      </c>
    </row>
    <row r="978" spans="1:6">
      <c r="A978">
        <v>10</v>
      </c>
      <c r="B978">
        <v>-109.98399999999999</v>
      </c>
      <c r="C978">
        <v>678</v>
      </c>
      <c r="D978">
        <v>150000</v>
      </c>
      <c r="E978">
        <v>250</v>
      </c>
      <c r="F978" s="3">
        <v>261.24446272293153</v>
      </c>
    </row>
    <row r="979" spans="1:6">
      <c r="A979">
        <v>11</v>
      </c>
      <c r="B979">
        <v>-109.874</v>
      </c>
      <c r="C979">
        <v>678</v>
      </c>
      <c r="D979">
        <v>150000</v>
      </c>
      <c r="E979">
        <v>273</v>
      </c>
      <c r="F979" s="3">
        <v>302.22255450111555</v>
      </c>
    </row>
    <row r="980" spans="1:6">
      <c r="A980">
        <v>12</v>
      </c>
      <c r="B980">
        <v>-109.759</v>
      </c>
      <c r="C980">
        <v>678</v>
      </c>
      <c r="D980">
        <v>150000</v>
      </c>
      <c r="E980">
        <v>308</v>
      </c>
      <c r="F980" s="3">
        <v>345.59869622681578</v>
      </c>
    </row>
    <row r="981" spans="1:6">
      <c r="A981">
        <v>13</v>
      </c>
      <c r="B981">
        <v>-109.645</v>
      </c>
      <c r="C981">
        <v>678</v>
      </c>
      <c r="D981">
        <v>150000</v>
      </c>
      <c r="E981">
        <v>391</v>
      </c>
      <c r="F981" s="3">
        <v>386.02586394224409</v>
      </c>
    </row>
    <row r="982" spans="1:6">
      <c r="A982">
        <v>14</v>
      </c>
      <c r="B982">
        <v>-109.53700000000001</v>
      </c>
      <c r="C982">
        <v>678</v>
      </c>
      <c r="D982">
        <v>150000</v>
      </c>
      <c r="E982">
        <v>400</v>
      </c>
      <c r="F982" s="3">
        <v>418.89823353451914</v>
      </c>
    </row>
    <row r="983" spans="1:6">
      <c r="A983">
        <v>15</v>
      </c>
      <c r="B983">
        <v>-109.422</v>
      </c>
      <c r="C983">
        <v>678</v>
      </c>
      <c r="D983">
        <v>150000</v>
      </c>
      <c r="E983">
        <v>491</v>
      </c>
      <c r="F983" s="3">
        <v>445.00708125979043</v>
      </c>
    </row>
    <row r="984" spans="1:6">
      <c r="A984">
        <v>16</v>
      </c>
      <c r="B984">
        <v>-109.306</v>
      </c>
      <c r="C984">
        <v>678</v>
      </c>
      <c r="D984">
        <v>150000</v>
      </c>
      <c r="E984">
        <v>556</v>
      </c>
      <c r="F984" s="3">
        <v>459.4845915380219</v>
      </c>
    </row>
    <row r="985" spans="1:6">
      <c r="A985">
        <v>17</v>
      </c>
      <c r="B985">
        <v>-109.19</v>
      </c>
      <c r="C985">
        <v>678</v>
      </c>
      <c r="D985">
        <v>150000</v>
      </c>
      <c r="E985">
        <v>481</v>
      </c>
      <c r="F985" s="3">
        <v>460.54093026980928</v>
      </c>
    </row>
    <row r="986" spans="1:6">
      <c r="A986">
        <v>18</v>
      </c>
      <c r="B986">
        <v>-109.075</v>
      </c>
      <c r="C986">
        <v>678</v>
      </c>
      <c r="D986">
        <v>150000</v>
      </c>
      <c r="E986">
        <v>452</v>
      </c>
      <c r="F986" s="3">
        <v>448.22639482856732</v>
      </c>
    </row>
    <row r="987" spans="1:6">
      <c r="A987">
        <v>19</v>
      </c>
      <c r="B987">
        <v>-108.96899999999999</v>
      </c>
      <c r="C987">
        <v>678</v>
      </c>
      <c r="D987">
        <v>150000</v>
      </c>
      <c r="E987">
        <v>460</v>
      </c>
      <c r="F987" s="3">
        <v>426.17190972447361</v>
      </c>
    </row>
    <row r="988" spans="1:6">
      <c r="A988">
        <v>20</v>
      </c>
      <c r="B988">
        <v>-108.85599999999999</v>
      </c>
      <c r="C988">
        <v>678</v>
      </c>
      <c r="D988">
        <v>150000</v>
      </c>
      <c r="E988">
        <v>360</v>
      </c>
      <c r="F988" s="3">
        <v>393.52371983093764</v>
      </c>
    </row>
    <row r="989" spans="1:6">
      <c r="A989">
        <v>21</v>
      </c>
      <c r="B989">
        <v>-108.741</v>
      </c>
      <c r="C989">
        <v>678</v>
      </c>
      <c r="D989">
        <v>150000</v>
      </c>
      <c r="E989">
        <v>349</v>
      </c>
      <c r="F989" s="3">
        <v>353.65134871605318</v>
      </c>
    </row>
    <row r="990" spans="1:6">
      <c r="A990">
        <v>22</v>
      </c>
      <c r="B990">
        <v>-108.627</v>
      </c>
      <c r="C990">
        <v>678</v>
      </c>
      <c r="D990">
        <v>150000</v>
      </c>
      <c r="E990">
        <v>285</v>
      </c>
      <c r="F990" s="3">
        <v>310.89154358541873</v>
      </c>
    </row>
    <row r="991" spans="1:6">
      <c r="A991">
        <v>23</v>
      </c>
      <c r="B991">
        <v>-108.508</v>
      </c>
      <c r="C991">
        <v>678</v>
      </c>
      <c r="D991">
        <v>150000</v>
      </c>
      <c r="E991">
        <v>217</v>
      </c>
      <c r="F991" s="3">
        <v>266.29185211434782</v>
      </c>
    </row>
    <row r="992" spans="1:6">
      <c r="A992">
        <v>24</v>
      </c>
      <c r="B992">
        <v>-108.392</v>
      </c>
      <c r="C992">
        <v>678</v>
      </c>
      <c r="D992">
        <v>150000</v>
      </c>
      <c r="E992">
        <v>190</v>
      </c>
      <c r="F992" s="3">
        <v>225.67828974122449</v>
      </c>
    </row>
    <row r="993" spans="1:6">
      <c r="A993">
        <v>25</v>
      </c>
      <c r="B993">
        <v>-108.285</v>
      </c>
      <c r="C993">
        <v>678</v>
      </c>
      <c r="D993">
        <v>150000</v>
      </c>
      <c r="E993">
        <v>165</v>
      </c>
      <c r="F993" s="3">
        <v>192.43649337502654</v>
      </c>
    </row>
    <row r="994" spans="1:6">
      <c r="A994">
        <v>26</v>
      </c>
      <c r="B994">
        <v>-108.18</v>
      </c>
      <c r="C994">
        <v>678</v>
      </c>
      <c r="D994">
        <v>150000</v>
      </c>
      <c r="E994">
        <v>187</v>
      </c>
      <c r="F994" s="3">
        <v>164.61479565646917</v>
      </c>
    </row>
    <row r="995" spans="1:6">
      <c r="A995">
        <v>27</v>
      </c>
      <c r="B995">
        <v>-108.066</v>
      </c>
      <c r="C995">
        <v>678</v>
      </c>
      <c r="D995">
        <v>150000</v>
      </c>
      <c r="E995">
        <v>182</v>
      </c>
      <c r="F995" s="3">
        <v>140.07103867879312</v>
      </c>
    </row>
    <row r="996" spans="1:6">
      <c r="A996">
        <v>28</v>
      </c>
      <c r="B996">
        <v>-107.946</v>
      </c>
      <c r="C996">
        <v>678</v>
      </c>
      <c r="D996">
        <v>150000</v>
      </c>
      <c r="E996">
        <v>169</v>
      </c>
      <c r="F996" s="3">
        <v>120.30254781087055</v>
      </c>
    </row>
    <row r="997" spans="1:6">
      <c r="A997">
        <v>29</v>
      </c>
      <c r="B997">
        <v>-107.84099999999999</v>
      </c>
      <c r="C997">
        <v>678</v>
      </c>
      <c r="D997">
        <v>150000</v>
      </c>
      <c r="E997">
        <v>146</v>
      </c>
      <c r="F997" s="3">
        <v>107.5033393596354</v>
      </c>
    </row>
    <row r="998" spans="1:6">
      <c r="A998">
        <v>30</v>
      </c>
      <c r="B998">
        <v>-107.72199999999999</v>
      </c>
      <c r="C998">
        <v>678</v>
      </c>
      <c r="D998">
        <v>150000</v>
      </c>
      <c r="E998">
        <v>145</v>
      </c>
      <c r="F998" s="3">
        <v>97.169290951131785</v>
      </c>
    </row>
    <row r="999" spans="1:6">
      <c r="A999">
        <v>31</v>
      </c>
      <c r="B999">
        <v>-107.61</v>
      </c>
      <c r="C999">
        <v>678</v>
      </c>
      <c r="D999">
        <v>150000</v>
      </c>
      <c r="E999">
        <v>127</v>
      </c>
      <c r="F999" s="3">
        <v>90.599507658592771</v>
      </c>
    </row>
    <row r="1000" spans="1:6">
      <c r="A1000">
        <v>32</v>
      </c>
      <c r="B1000">
        <v>-107.502</v>
      </c>
      <c r="C1000">
        <v>678</v>
      </c>
      <c r="D1000">
        <v>150000</v>
      </c>
      <c r="E1000">
        <v>150</v>
      </c>
      <c r="F1000" s="3">
        <v>86.402970159903774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8"/>
  <sheetViews>
    <sheetView tabSelected="1" topLeftCell="G13" workbookViewId="0">
      <selection activeCell="V24" sqref="V24:W28"/>
    </sheetView>
  </sheetViews>
  <sheetFormatPr defaultRowHeight="15"/>
  <sheetData>
    <row r="1" spans="1:30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</row>
    <row r="2" spans="1:30">
      <c r="A2">
        <f>Strains!A6</f>
        <v>5</v>
      </c>
      <c r="B2">
        <f>Strains!B6</f>
        <v>1</v>
      </c>
      <c r="C2">
        <f>Strains!C6</f>
        <v>980022</v>
      </c>
      <c r="D2">
        <f>Strains!D6</f>
        <v>41624.915551851853</v>
      </c>
      <c r="E2">
        <f>Strains!E6</f>
        <v>71.88</v>
      </c>
      <c r="F2">
        <f>Strains!F6</f>
        <v>35.94</v>
      </c>
      <c r="G2">
        <f>Strains!G6</f>
        <v>-45</v>
      </c>
      <c r="H2">
        <f>Strains!H6</f>
        <v>-48</v>
      </c>
      <c r="I2">
        <f>Strains!I6</f>
        <v>17</v>
      </c>
      <c r="J2">
        <f>Strains!J6</f>
        <v>25.725000000000001</v>
      </c>
      <c r="K2">
        <f>Strains!K6</f>
        <v>-74.75</v>
      </c>
      <c r="L2">
        <f>Strains!L6</f>
        <v>30.29</v>
      </c>
      <c r="M2">
        <f>Strains!M6</f>
        <v>0</v>
      </c>
      <c r="N2" t="str">
        <f>Strains!N6</f>
        <v>OFF</v>
      </c>
      <c r="O2">
        <f>Strains!O6</f>
        <v>32</v>
      </c>
      <c r="P2">
        <f>Strains!P6</f>
        <v>24000</v>
      </c>
      <c r="Q2">
        <f>Strains!Q6</f>
        <v>113</v>
      </c>
      <c r="R2">
        <f>Strains!R6</f>
        <v>672</v>
      </c>
      <c r="S2">
        <f>Strains!S6</f>
        <v>5</v>
      </c>
      <c r="T2">
        <f>Strains!T6</f>
        <v>114.23235847868143</v>
      </c>
      <c r="U2">
        <f>Strains!U6</f>
        <v>8.5614055012658774</v>
      </c>
      <c r="V2">
        <f>Strains!V6</f>
        <v>-48.011823657435684</v>
      </c>
      <c r="W2">
        <f>Strains!W6</f>
        <v>1.1668859921013327E-2</v>
      </c>
      <c r="X2">
        <f>Strains!X6</f>
        <v>0.44939617020710848</v>
      </c>
      <c r="Y2">
        <f>Strains!Y6</f>
        <v>2.3723654599700869E-2</v>
      </c>
      <c r="Z2">
        <f>Strains!Z6</f>
        <v>4.431867888984681</v>
      </c>
      <c r="AA2">
        <f>Strains!AA6</f>
        <v>0.55539236092508359</v>
      </c>
      <c r="AB2" t="str">
        <f>Strains!AB6</f>
        <v>****</v>
      </c>
      <c r="AC2" t="str">
        <f>Strains!AC6</f>
        <v>****</v>
      </c>
      <c r="AD2">
        <f>Strains!AD6</f>
        <v>2.7380068662629147</v>
      </c>
    </row>
    <row r="3" spans="1:30">
      <c r="A3">
        <f>Strains!A7</f>
        <v>6</v>
      </c>
      <c r="B3">
        <f>Strains!B7</f>
        <v>1</v>
      </c>
      <c r="C3">
        <f>Strains!C7</f>
        <v>980022</v>
      </c>
      <c r="D3">
        <f>Strains!D7</f>
        <v>41624.917210069441</v>
      </c>
      <c r="E3">
        <f>Strains!E7</f>
        <v>71.88</v>
      </c>
      <c r="F3">
        <f>Strains!F7</f>
        <v>35.94</v>
      </c>
      <c r="G3">
        <f>Strains!G7</f>
        <v>-45</v>
      </c>
      <c r="H3">
        <f>Strains!H7</f>
        <v>-48</v>
      </c>
      <c r="I3">
        <f>Strains!I7</f>
        <v>17</v>
      </c>
      <c r="J3">
        <f>Strains!J7</f>
        <v>25.725000000000001</v>
      </c>
      <c r="K3">
        <f>Strains!K7</f>
        <v>-74.75</v>
      </c>
      <c r="L3">
        <f>Strains!L7</f>
        <v>30.29</v>
      </c>
      <c r="M3">
        <f>Strains!M7</f>
        <v>0</v>
      </c>
      <c r="N3" t="str">
        <f>Strains!N7</f>
        <v>OFF</v>
      </c>
      <c r="O3">
        <f>Strains!O7</f>
        <v>32</v>
      </c>
      <c r="P3">
        <f>Strains!P7</f>
        <v>24000</v>
      </c>
      <c r="Q3">
        <f>Strains!Q7</f>
        <v>113</v>
      </c>
      <c r="R3">
        <f>Strains!R7</f>
        <v>612</v>
      </c>
      <c r="S3">
        <f>Strains!S7</f>
        <v>9</v>
      </c>
      <c r="T3">
        <f>Strains!T7</f>
        <v>107.15872745796354</v>
      </c>
      <c r="U3">
        <f>Strains!U7</f>
        <v>7.0707634648114421</v>
      </c>
      <c r="V3">
        <f>Strains!V7</f>
        <v>-48.018048339832056</v>
      </c>
      <c r="W3">
        <f>Strains!W7</f>
        <v>1.0860074412864001E-2</v>
      </c>
      <c r="X3">
        <f>Strains!X7</f>
        <v>0.47341670039257605</v>
      </c>
      <c r="Y3">
        <f>Strains!Y7</f>
        <v>2.2882815090260022E-2</v>
      </c>
      <c r="Z3">
        <f>Strains!Z7</f>
        <v>5.7126472446956376</v>
      </c>
      <c r="AA3">
        <f>Strains!AA7</f>
        <v>0.5444690796003071</v>
      </c>
      <c r="AB3" t="str">
        <f>Strains!AB7</f>
        <v>****</v>
      </c>
      <c r="AC3" t="str">
        <f>Strains!AC7</f>
        <v>****</v>
      </c>
      <c r="AD3">
        <f>Strains!AD7</f>
        <v>2.2919165607042111</v>
      </c>
    </row>
    <row r="4" spans="1:30">
      <c r="A4">
        <f>Strains!A16</f>
        <v>15</v>
      </c>
      <c r="B4">
        <f>Strains!B16</f>
        <v>1</v>
      </c>
      <c r="C4">
        <f>Strains!C16</f>
        <v>980022</v>
      </c>
      <c r="D4">
        <f>Strains!D16</f>
        <v>41624.954395023145</v>
      </c>
      <c r="E4">
        <f>Strains!E16</f>
        <v>71.88</v>
      </c>
      <c r="F4">
        <f>Strains!F16</f>
        <v>35.94</v>
      </c>
      <c r="G4">
        <f>Strains!G16</f>
        <v>-45</v>
      </c>
      <c r="H4">
        <f>Strains!H16</f>
        <v>-48</v>
      </c>
      <c r="I4">
        <f>Strains!I16</f>
        <v>17</v>
      </c>
      <c r="J4">
        <f>Strains!J16</f>
        <v>25.725000000000001</v>
      </c>
      <c r="K4">
        <f>Strains!K16</f>
        <v>-74.75</v>
      </c>
      <c r="L4">
        <f>Strains!L16</f>
        <v>30.29</v>
      </c>
      <c r="M4">
        <f>Strains!M16</f>
        <v>0</v>
      </c>
      <c r="N4" t="str">
        <f>Strains!N16</f>
        <v>OFF</v>
      </c>
      <c r="O4">
        <f>Strains!O16</f>
        <v>32</v>
      </c>
      <c r="P4">
        <f>Strains!P16</f>
        <v>24000</v>
      </c>
      <c r="Q4">
        <f>Strains!Q16</f>
        <v>110</v>
      </c>
      <c r="R4">
        <f>Strains!R16</f>
        <v>652</v>
      </c>
      <c r="S4">
        <f>Strains!S16</f>
        <v>8</v>
      </c>
      <c r="T4">
        <f>Strains!T16</f>
        <v>109.58575618661739</v>
      </c>
      <c r="U4">
        <f>Strains!U16</f>
        <v>7.4835861440279468</v>
      </c>
      <c r="V4">
        <f>Strains!V16</f>
        <v>-48.016998748376302</v>
      </c>
      <c r="W4">
        <f>Strains!W16</f>
        <v>1.0397612763752567E-2</v>
      </c>
      <c r="X4">
        <f>Strains!X16</f>
        <v>0.44415537867958466</v>
      </c>
      <c r="Y4">
        <f>Strains!Y16</f>
        <v>2.2025687445805766E-2</v>
      </c>
      <c r="Z4">
        <f>Strains!Z16</f>
        <v>5.3581190035941599</v>
      </c>
      <c r="AA4">
        <f>Strains!AA16</f>
        <v>0.52398702941040676</v>
      </c>
      <c r="AB4" t="str">
        <f>Strains!AB16</f>
        <v>****</v>
      </c>
      <c r="AC4" t="str">
        <f>Strains!AC16</f>
        <v>****</v>
      </c>
      <c r="AD4">
        <f>Strains!AD16</f>
        <v>2.3890352208007495</v>
      </c>
    </row>
    <row r="5" spans="1:30">
      <c r="A5">
        <f>Strains!A17</f>
        <v>16</v>
      </c>
      <c r="B5">
        <f>Strains!B17</f>
        <v>1</v>
      </c>
      <c r="C5">
        <f>Strains!C17</f>
        <v>980022</v>
      </c>
      <c r="D5">
        <f>Strains!D17</f>
        <v>41624.956053703703</v>
      </c>
      <c r="E5">
        <f>Strains!E17</f>
        <v>71.88</v>
      </c>
      <c r="F5">
        <f>Strains!F17</f>
        <v>35.94</v>
      </c>
      <c r="G5">
        <f>Strains!G17</f>
        <v>-45</v>
      </c>
      <c r="H5">
        <f>Strains!H17</f>
        <v>-48</v>
      </c>
      <c r="I5">
        <f>Strains!I17</f>
        <v>17</v>
      </c>
      <c r="J5">
        <f>Strains!J17</f>
        <v>25.725000000000001</v>
      </c>
      <c r="K5">
        <f>Strains!K17</f>
        <v>-74.75</v>
      </c>
      <c r="L5">
        <f>Strains!L17</f>
        <v>30.29</v>
      </c>
      <c r="M5">
        <f>Strains!M17</f>
        <v>0</v>
      </c>
      <c r="N5" t="str">
        <f>Strains!N17</f>
        <v>OFF</v>
      </c>
      <c r="O5">
        <f>Strains!O17</f>
        <v>32</v>
      </c>
      <c r="P5">
        <f>Strains!P17</f>
        <v>24000</v>
      </c>
      <c r="Q5">
        <f>Strains!Q17</f>
        <v>108</v>
      </c>
      <c r="R5">
        <f>Strains!R17</f>
        <v>689</v>
      </c>
      <c r="S5">
        <f>Strains!S17</f>
        <v>7</v>
      </c>
      <c r="T5">
        <f>Strains!T17</f>
        <v>108.18199672538685</v>
      </c>
      <c r="U5">
        <f>Strains!U17</f>
        <v>8.8905662645556287</v>
      </c>
      <c r="V5">
        <f>Strains!V17</f>
        <v>-48.013169693019229</v>
      </c>
      <c r="W5">
        <f>Strains!W17</f>
        <v>1.297560599046047E-2</v>
      </c>
      <c r="X5">
        <f>Strains!X17</f>
        <v>0.45704228535526675</v>
      </c>
      <c r="Y5">
        <f>Strains!Y17</f>
        <v>2.7244143614327539E-2</v>
      </c>
      <c r="Z5">
        <f>Strains!Z17</f>
        <v>5.1834630852606089</v>
      </c>
      <c r="AA5">
        <f>Strains!AA17</f>
        <v>0.63232763051474394</v>
      </c>
      <c r="AB5" t="str">
        <f>Strains!AB17</f>
        <v>****</v>
      </c>
      <c r="AC5" t="str">
        <f>Strains!AC17</f>
        <v>****</v>
      </c>
      <c r="AD5">
        <f>Strains!AD17</f>
        <v>2.8656299268449272</v>
      </c>
    </row>
    <row r="6" spans="1:30">
      <c r="A6">
        <f>Strains!A5</f>
        <v>4</v>
      </c>
      <c r="B6">
        <f>Strains!B5</f>
        <v>2</v>
      </c>
      <c r="C6">
        <f>Strains!C5</f>
        <v>980022</v>
      </c>
      <c r="D6">
        <f>Strains!D5</f>
        <v>41624.912280324075</v>
      </c>
      <c r="E6">
        <f>Strains!E5</f>
        <v>71.88</v>
      </c>
      <c r="F6">
        <f>Strains!F5</f>
        <v>35.94</v>
      </c>
      <c r="G6">
        <f>Strains!G5</f>
        <v>-45</v>
      </c>
      <c r="H6">
        <f>Strains!H5</f>
        <v>-56.1</v>
      </c>
      <c r="I6">
        <f>Strains!I5</f>
        <v>17</v>
      </c>
      <c r="J6">
        <f>Strains!J5</f>
        <v>25.725000000000001</v>
      </c>
      <c r="K6">
        <f>Strains!K5</f>
        <v>-74.75</v>
      </c>
      <c r="L6">
        <f>Strains!L5</f>
        <v>30.29</v>
      </c>
      <c r="M6">
        <f>Strains!M5</f>
        <v>0</v>
      </c>
      <c r="N6" t="str">
        <f>Strains!N5</f>
        <v>OFF</v>
      </c>
      <c r="O6">
        <f>Strains!O5</f>
        <v>32</v>
      </c>
      <c r="P6">
        <f>Strains!P5</f>
        <v>42000</v>
      </c>
      <c r="Q6">
        <f>Strains!Q5</f>
        <v>196</v>
      </c>
      <c r="R6">
        <f>Strains!R5</f>
        <v>538</v>
      </c>
      <c r="S6">
        <f>Strains!S5</f>
        <v>17</v>
      </c>
      <c r="T6">
        <f>Strains!T5</f>
        <v>56.777498004545031</v>
      </c>
      <c r="U6">
        <f>Strains!U5</f>
        <v>4.3541765616151675</v>
      </c>
      <c r="V6">
        <f>Strains!V5</f>
        <v>-56.078442119443231</v>
      </c>
      <c r="W6">
        <f>Strains!W5</f>
        <v>1.3575740680975137E-2</v>
      </c>
      <c r="X6">
        <f>Strains!X5</f>
        <v>0.4977287958704682</v>
      </c>
      <c r="Y6">
        <f>Strains!Y5</f>
        <v>2.9709506848571921E-2</v>
      </c>
      <c r="Z6">
        <f>Strains!Z5</f>
        <v>5.329688665282923</v>
      </c>
      <c r="AA6">
        <f>Strains!AA5</f>
        <v>0.44282652206834799</v>
      </c>
      <c r="AB6" t="str">
        <f>Strains!AB5</f>
        <v>****</v>
      </c>
      <c r="AC6" t="str">
        <f>Strains!AC5</f>
        <v>****</v>
      </c>
      <c r="AD6">
        <f>Strains!AD5</f>
        <v>2.4900718569533558</v>
      </c>
    </row>
    <row r="7" spans="1:30">
      <c r="A7">
        <f>Strains!A8</f>
        <v>7</v>
      </c>
      <c r="B7">
        <f>Strains!B8</f>
        <v>2</v>
      </c>
      <c r="C7">
        <f>Strains!C8</f>
        <v>980022</v>
      </c>
      <c r="D7">
        <f>Strains!D8</f>
        <v>41624.918593865739</v>
      </c>
      <c r="E7">
        <f>Strains!E8</f>
        <v>71.88</v>
      </c>
      <c r="F7">
        <f>Strains!F8</f>
        <v>35.94</v>
      </c>
      <c r="G7">
        <f>Strains!G8</f>
        <v>-45</v>
      </c>
      <c r="H7">
        <f>Strains!H8</f>
        <v>-56.1</v>
      </c>
      <c r="I7">
        <f>Strains!I8</f>
        <v>17</v>
      </c>
      <c r="J7">
        <f>Strains!J8</f>
        <v>25.725000000000001</v>
      </c>
      <c r="K7">
        <f>Strains!K8</f>
        <v>-74.75</v>
      </c>
      <c r="L7">
        <f>Strains!L8</f>
        <v>30.29</v>
      </c>
      <c r="M7">
        <f>Strains!M8</f>
        <v>0</v>
      </c>
      <c r="N7" t="str">
        <f>Strains!N8</f>
        <v>OFF</v>
      </c>
      <c r="O7">
        <f>Strains!O8</f>
        <v>32</v>
      </c>
      <c r="P7">
        <f>Strains!P8</f>
        <v>42000</v>
      </c>
      <c r="Q7">
        <f>Strains!Q8</f>
        <v>196</v>
      </c>
      <c r="R7">
        <f>Strains!R8</f>
        <v>567</v>
      </c>
      <c r="S7">
        <f>Strains!S8</f>
        <v>22</v>
      </c>
      <c r="T7">
        <f>Strains!T8</f>
        <v>55.089798915013461</v>
      </c>
      <c r="U7">
        <f>Strains!U8</f>
        <v>3.7845480331666583</v>
      </c>
      <c r="V7">
        <f>Strains!V8</f>
        <v>-56.07766844057106</v>
      </c>
      <c r="W7">
        <f>Strains!W8</f>
        <v>1.1412140688478315E-2</v>
      </c>
      <c r="X7">
        <f>Strains!X8</f>
        <v>0.47077045527670391</v>
      </c>
      <c r="Y7">
        <f>Strains!Y8</f>
        <v>2.5088441301830345E-2</v>
      </c>
      <c r="Z7">
        <f>Strains!Z8</f>
        <v>5.1359319913544459</v>
      </c>
      <c r="AA7">
        <f>Strains!AA8</f>
        <v>0.36592190922836748</v>
      </c>
      <c r="AB7" t="str">
        <f>Strains!AB8</f>
        <v>****</v>
      </c>
      <c r="AC7" t="str">
        <f>Strains!AC8</f>
        <v>****</v>
      </c>
      <c r="AD7">
        <f>Strains!AD8</f>
        <v>2.1858851972648257</v>
      </c>
    </row>
    <row r="8" spans="1:30">
      <c r="A8">
        <f>Strains!A15</f>
        <v>14</v>
      </c>
      <c r="B8">
        <f>Strains!B15</f>
        <v>2</v>
      </c>
      <c r="C8">
        <f>Strains!C15</f>
        <v>980022</v>
      </c>
      <c r="D8">
        <f>Strains!D15</f>
        <v>41624.951188657411</v>
      </c>
      <c r="E8">
        <f>Strains!E15</f>
        <v>71.88</v>
      </c>
      <c r="F8">
        <f>Strains!F15</f>
        <v>35.94</v>
      </c>
      <c r="G8">
        <f>Strains!G15</f>
        <v>-45</v>
      </c>
      <c r="H8">
        <f>Strains!H15</f>
        <v>-56.1</v>
      </c>
      <c r="I8">
        <f>Strains!I15</f>
        <v>17</v>
      </c>
      <c r="J8">
        <f>Strains!J15</f>
        <v>25.725000000000001</v>
      </c>
      <c r="K8">
        <f>Strains!K15</f>
        <v>-74.75</v>
      </c>
      <c r="L8">
        <f>Strains!L15</f>
        <v>30.29</v>
      </c>
      <c r="M8">
        <f>Strains!M15</f>
        <v>0</v>
      </c>
      <c r="N8" t="str">
        <f>Strains!N15</f>
        <v>OFF</v>
      </c>
      <c r="O8">
        <f>Strains!O15</f>
        <v>32</v>
      </c>
      <c r="P8">
        <f>Strains!P15</f>
        <v>42000</v>
      </c>
      <c r="Q8">
        <f>Strains!Q15</f>
        <v>190</v>
      </c>
      <c r="R8">
        <f>Strains!R15</f>
        <v>544</v>
      </c>
      <c r="S8">
        <f>Strains!S15</f>
        <v>15</v>
      </c>
      <c r="T8">
        <f>Strains!T15</f>
        <v>56.499652061513274</v>
      </c>
      <c r="U8">
        <f>Strains!U15</f>
        <v>3.6210427528121749</v>
      </c>
      <c r="V8">
        <f>Strains!V15</f>
        <v>-56.080900320138298</v>
      </c>
      <c r="W8">
        <f>Strains!W15</f>
        <v>1.0684820728982436E-2</v>
      </c>
      <c r="X8">
        <f>Strains!X15</f>
        <v>0.46578422241321232</v>
      </c>
      <c r="Y8">
        <f>Strains!Y15</f>
        <v>2.2794211895897629E-2</v>
      </c>
      <c r="Z8">
        <f>Strains!Z15</f>
        <v>4.967014558460046</v>
      </c>
      <c r="AA8">
        <f>Strains!AA15</f>
        <v>0.34409127251125904</v>
      </c>
      <c r="AB8" t="str">
        <f>Strains!AB15</f>
        <v>****</v>
      </c>
      <c r="AC8" t="str">
        <f>Strains!AC15</f>
        <v>****</v>
      </c>
      <c r="AD8">
        <f>Strains!AD15</f>
        <v>2.0991524081485431</v>
      </c>
    </row>
    <row r="9" spans="1:30">
      <c r="A9">
        <f>Strains!A18</f>
        <v>17</v>
      </c>
      <c r="B9">
        <f>Strains!B18</f>
        <v>2</v>
      </c>
      <c r="C9">
        <f>Strains!C18</f>
        <v>980022</v>
      </c>
      <c r="D9">
        <f>Strains!D18</f>
        <v>41624.957415972225</v>
      </c>
      <c r="E9">
        <f>Strains!E18</f>
        <v>71.88</v>
      </c>
      <c r="F9">
        <f>Strains!F18</f>
        <v>35.94</v>
      </c>
      <c r="G9">
        <f>Strains!G18</f>
        <v>-45</v>
      </c>
      <c r="H9">
        <f>Strains!H18</f>
        <v>-56.1</v>
      </c>
      <c r="I9">
        <f>Strains!I18</f>
        <v>17</v>
      </c>
      <c r="J9">
        <f>Strains!J18</f>
        <v>25.725000000000001</v>
      </c>
      <c r="K9">
        <f>Strains!K18</f>
        <v>-74.75</v>
      </c>
      <c r="L9">
        <f>Strains!L18</f>
        <v>30.29</v>
      </c>
      <c r="M9">
        <f>Strains!M18</f>
        <v>0</v>
      </c>
      <c r="N9" t="str">
        <f>Strains!N18</f>
        <v>OFF</v>
      </c>
      <c r="O9">
        <f>Strains!O18</f>
        <v>32</v>
      </c>
      <c r="P9">
        <f>Strains!P18</f>
        <v>42000</v>
      </c>
      <c r="Q9">
        <f>Strains!Q18</f>
        <v>192</v>
      </c>
      <c r="R9">
        <f>Strains!R18</f>
        <v>551</v>
      </c>
      <c r="S9">
        <f>Strains!S18</f>
        <v>19</v>
      </c>
      <c r="T9">
        <f>Strains!T18</f>
        <v>57.001777076357186</v>
      </c>
      <c r="U9">
        <f>Strains!U18</f>
        <v>3.5749286181426991</v>
      </c>
      <c r="V9">
        <f>Strains!V18</f>
        <v>-56.069074805857284</v>
      </c>
      <c r="W9">
        <f>Strains!W18</f>
        <v>1.1121910329276794E-2</v>
      </c>
      <c r="X9">
        <f>Strains!X18</f>
        <v>0.49183443690229711</v>
      </c>
      <c r="Y9">
        <f>Strains!Y18</f>
        <v>2.415482866507979E-2</v>
      </c>
      <c r="Z9">
        <f>Strains!Z18</f>
        <v>5.4933365420680236</v>
      </c>
      <c r="AA9">
        <f>Strains!AA18</f>
        <v>0.36787310902122611</v>
      </c>
      <c r="AB9" t="str">
        <f>Strains!AB18</f>
        <v>****</v>
      </c>
      <c r="AC9" t="str">
        <f>Strains!AC18</f>
        <v>****</v>
      </c>
      <c r="AD9">
        <f>Strains!AD18</f>
        <v>2.0494566396951814</v>
      </c>
    </row>
    <row r="10" spans="1:30">
      <c r="A10">
        <f>Strains!A4</f>
        <v>3</v>
      </c>
      <c r="B10">
        <f>Strains!B4</f>
        <v>3</v>
      </c>
      <c r="C10">
        <f>Strains!C4</f>
        <v>980022</v>
      </c>
      <c r="D10">
        <f>Strains!D4</f>
        <v>41624.908831597226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-83.5</v>
      </c>
      <c r="I10">
        <f>Strains!I4</f>
        <v>17</v>
      </c>
      <c r="J10">
        <f>Strains!J4</f>
        <v>25.725000000000001</v>
      </c>
      <c r="K10">
        <f>Strains!K4</f>
        <v>-74.75</v>
      </c>
      <c r="L10">
        <f>Strains!L4</f>
        <v>30.29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51000</v>
      </c>
      <c r="Q10">
        <f>Strains!Q4</f>
        <v>234</v>
      </c>
      <c r="R10">
        <f>Strains!R4</f>
        <v>403</v>
      </c>
      <c r="S10">
        <f>Strains!S4</f>
        <v>18</v>
      </c>
      <c r="T10">
        <f>Strains!T4</f>
        <v>53.113609441993248</v>
      </c>
      <c r="U10">
        <f>Strains!U4</f>
        <v>2.7903034063574035</v>
      </c>
      <c r="V10">
        <f>Strains!V4</f>
        <v>-83.448837818677049</v>
      </c>
      <c r="W10">
        <f>Strains!W4</f>
        <v>1.4522315739829475E-2</v>
      </c>
      <c r="X10">
        <f>Strains!X4</f>
        <v>0.74409781856970569</v>
      </c>
      <c r="Y10">
        <f>Strains!Y4</f>
        <v>3.264867971513128E-2</v>
      </c>
      <c r="Z10">
        <f>Strains!Z4</f>
        <v>6.4639998876791864</v>
      </c>
      <c r="AA10">
        <f>Strains!AA4</f>
        <v>0.45214355026497866</v>
      </c>
      <c r="AB10" t="str">
        <f>Strains!AB4</f>
        <v>****</v>
      </c>
      <c r="AC10" t="str">
        <f>Strains!AC4</f>
        <v>****</v>
      </c>
      <c r="AD10">
        <f>Strains!AD4</f>
        <v>1.8129996457646844</v>
      </c>
    </row>
    <row r="11" spans="1:30">
      <c r="A11">
        <f>Strains!A9</f>
        <v>8</v>
      </c>
      <c r="B11">
        <f>Strains!B9</f>
        <v>3</v>
      </c>
      <c r="C11">
        <f>Strains!C9</f>
        <v>980022</v>
      </c>
      <c r="D11">
        <f>Strains!D9</f>
        <v>41624.921228587962</v>
      </c>
      <c r="E11">
        <f>Strains!E9</f>
        <v>71.88</v>
      </c>
      <c r="F11">
        <f>Strains!F9</f>
        <v>35.94</v>
      </c>
      <c r="G11">
        <f>Strains!G9</f>
        <v>-45</v>
      </c>
      <c r="H11">
        <f>Strains!H9</f>
        <v>-83.5</v>
      </c>
      <c r="I11">
        <f>Strains!I9</f>
        <v>17</v>
      </c>
      <c r="J11">
        <f>Strains!J9</f>
        <v>25.725000000000001</v>
      </c>
      <c r="K11">
        <f>Strains!K9</f>
        <v>-74.75</v>
      </c>
      <c r="L11">
        <f>Strains!L9</f>
        <v>30.29</v>
      </c>
      <c r="M11">
        <f>Strains!M9</f>
        <v>0</v>
      </c>
      <c r="N11" t="str">
        <f>Strains!N9</f>
        <v>OFF</v>
      </c>
      <c r="O11">
        <f>Strains!O9</f>
        <v>32</v>
      </c>
      <c r="P11">
        <f>Strains!P9</f>
        <v>51000</v>
      </c>
      <c r="Q11">
        <f>Strains!Q9</f>
        <v>239</v>
      </c>
      <c r="R11">
        <f>Strains!R9</f>
        <v>382</v>
      </c>
      <c r="S11">
        <f>Strains!S9</f>
        <v>18</v>
      </c>
      <c r="T11">
        <f>Strains!T9</f>
        <v>48.965682432544085</v>
      </c>
      <c r="U11">
        <f>Strains!U9</f>
        <v>3.0178366326757291</v>
      </c>
      <c r="V11">
        <f>Strains!V9</f>
        <v>-83.456014313855093</v>
      </c>
      <c r="W11">
        <f>Strains!W9</f>
        <v>1.5793478309542867E-2</v>
      </c>
      <c r="X11">
        <f>Strains!X9</f>
        <v>0.68386421600530911</v>
      </c>
      <c r="Y11">
        <f>Strains!Y9</f>
        <v>3.5081207684950155E-2</v>
      </c>
      <c r="Z11">
        <f>Strains!Z9</f>
        <v>6.1942208638118226</v>
      </c>
      <c r="AA11">
        <f>Strains!AA9</f>
        <v>0.462353346283288</v>
      </c>
      <c r="AB11" t="str">
        <f>Strains!AB9</f>
        <v>****</v>
      </c>
      <c r="AC11" t="str">
        <f>Strains!AC9</f>
        <v>****</v>
      </c>
      <c r="AD11">
        <f>Strains!AD9</f>
        <v>2.043710261154267</v>
      </c>
    </row>
    <row r="12" spans="1:30">
      <c r="A12">
        <f>Strains!A14</f>
        <v>13</v>
      </c>
      <c r="B12">
        <f>Strains!B14</f>
        <v>3</v>
      </c>
      <c r="C12">
        <f>Strains!C14</f>
        <v>980022</v>
      </c>
      <c r="D12">
        <f>Strains!D14</f>
        <v>41624.947810069447</v>
      </c>
      <c r="E12">
        <f>Strains!E14</f>
        <v>71.88</v>
      </c>
      <c r="F12">
        <f>Strains!F14</f>
        <v>35.94</v>
      </c>
      <c r="G12">
        <f>Strains!G14</f>
        <v>-45</v>
      </c>
      <c r="H12">
        <f>Strains!H14</f>
        <v>-83.5</v>
      </c>
      <c r="I12">
        <f>Strains!I14</f>
        <v>17</v>
      </c>
      <c r="J12">
        <f>Strains!J14</f>
        <v>25.725000000000001</v>
      </c>
      <c r="K12">
        <f>Strains!K14</f>
        <v>-74.75</v>
      </c>
      <c r="L12">
        <f>Strains!L14</f>
        <v>30.29</v>
      </c>
      <c r="M12">
        <f>Strains!M14</f>
        <v>0</v>
      </c>
      <c r="N12" t="str">
        <f>Strains!N14</f>
        <v>OFF</v>
      </c>
      <c r="O12">
        <f>Strains!O14</f>
        <v>32</v>
      </c>
      <c r="P12">
        <f>Strains!P14</f>
        <v>51000</v>
      </c>
      <c r="Q12">
        <f>Strains!Q14</f>
        <v>229</v>
      </c>
      <c r="R12">
        <f>Strains!R14</f>
        <v>459</v>
      </c>
      <c r="S12">
        <f>Strains!S14</f>
        <v>14</v>
      </c>
      <c r="T12">
        <f>Strains!T14</f>
        <v>53.046246458007303</v>
      </c>
      <c r="U12">
        <f>Strains!U14</f>
        <v>3.7666349501487937</v>
      </c>
      <c r="V12">
        <f>Strains!V14</f>
        <v>-83.451502340878193</v>
      </c>
      <c r="W12">
        <f>Strains!W14</f>
        <v>1.7830769686896456E-2</v>
      </c>
      <c r="X12">
        <f>Strains!X14</f>
        <v>0.6854959155974315</v>
      </c>
      <c r="Y12">
        <f>Strains!Y14</f>
        <v>3.9421133762528815E-2</v>
      </c>
      <c r="Z12">
        <f>Strains!Z14</f>
        <v>5.6179177857036784</v>
      </c>
      <c r="AA12">
        <f>Strains!AA14</f>
        <v>0.53124586683526642</v>
      </c>
      <c r="AB12" t="str">
        <f>Strains!AB14</f>
        <v>****</v>
      </c>
      <c r="AC12" t="str">
        <f>Strains!AC14</f>
        <v>****</v>
      </c>
      <c r="AD12">
        <f>Strains!AD14</f>
        <v>2.4684405750661096</v>
      </c>
    </row>
    <row r="13" spans="1:30">
      <c r="A13">
        <f>Strains!A19</f>
        <v>18</v>
      </c>
      <c r="B13">
        <f>Strains!B19</f>
        <v>3</v>
      </c>
      <c r="C13">
        <f>Strains!C19</f>
        <v>980022</v>
      </c>
      <c r="D13">
        <f>Strains!D19</f>
        <v>41624.960039699072</v>
      </c>
      <c r="E13">
        <f>Strains!E19</f>
        <v>71.88</v>
      </c>
      <c r="F13">
        <f>Strains!F19</f>
        <v>35.94</v>
      </c>
      <c r="G13">
        <f>Strains!G19</f>
        <v>-45</v>
      </c>
      <c r="H13">
        <f>Strains!H19</f>
        <v>-83.5</v>
      </c>
      <c r="I13">
        <f>Strains!I19</f>
        <v>17</v>
      </c>
      <c r="J13">
        <f>Strains!J19</f>
        <v>25.725000000000001</v>
      </c>
      <c r="K13">
        <f>Strains!K19</f>
        <v>-74.75</v>
      </c>
      <c r="L13">
        <f>Strains!L19</f>
        <v>30.29</v>
      </c>
      <c r="M13">
        <f>Strains!M19</f>
        <v>0</v>
      </c>
      <c r="N13" t="str">
        <f>Strains!N19</f>
        <v>OFF</v>
      </c>
      <c r="O13">
        <f>Strains!O19</f>
        <v>32</v>
      </c>
      <c r="P13">
        <f>Strains!P19</f>
        <v>51000</v>
      </c>
      <c r="Q13">
        <f>Strains!Q19</f>
        <v>230</v>
      </c>
      <c r="R13">
        <f>Strains!R19</f>
        <v>458</v>
      </c>
      <c r="S13">
        <f>Strains!S19</f>
        <v>14</v>
      </c>
      <c r="T13">
        <f>Strains!T19</f>
        <v>53.350158602081144</v>
      </c>
      <c r="U13">
        <f>Strains!U19</f>
        <v>3.6861585683665985</v>
      </c>
      <c r="V13">
        <f>Strains!V19</f>
        <v>-83.442807267285161</v>
      </c>
      <c r="W13">
        <f>Strains!W19</f>
        <v>1.8143017499981821E-2</v>
      </c>
      <c r="X13">
        <f>Strains!X19</f>
        <v>0.71542522081716919</v>
      </c>
      <c r="Y13">
        <f>Strains!Y19</f>
        <v>4.0659554459251485E-2</v>
      </c>
      <c r="Z13">
        <f>Strains!Z19</f>
        <v>6.1337952642573601</v>
      </c>
      <c r="AA13">
        <f>Strains!AA19</f>
        <v>0.55698162576323995</v>
      </c>
      <c r="AB13" t="str">
        <f>Strains!AB19</f>
        <v>****</v>
      </c>
      <c r="AC13" t="str">
        <f>Strains!AC19</f>
        <v>****</v>
      </c>
      <c r="AD13">
        <f>Strains!AD19</f>
        <v>2.3886010061077902</v>
      </c>
    </row>
    <row r="14" spans="1:30">
      <c r="A14">
        <f>Strains!A3</f>
        <v>2</v>
      </c>
      <c r="B14">
        <f>Strains!B3</f>
        <v>4</v>
      </c>
      <c r="C14">
        <f>Strains!C3</f>
        <v>980022</v>
      </c>
      <c r="D14">
        <f>Strains!D3</f>
        <v>41624.905751041668</v>
      </c>
      <c r="E14">
        <f>Strains!E3</f>
        <v>71.88</v>
      </c>
      <c r="F14">
        <f>Strains!F3</f>
        <v>35.94</v>
      </c>
      <c r="G14">
        <f>Strains!G3</f>
        <v>-45</v>
      </c>
      <c r="H14">
        <f>Strains!H3</f>
        <v>-102.7</v>
      </c>
      <c r="I14">
        <f>Strains!I3</f>
        <v>17</v>
      </c>
      <c r="J14">
        <f>Strains!J3</f>
        <v>25.725000000000001</v>
      </c>
      <c r="K14">
        <f>Strains!K3</f>
        <v>-74.75</v>
      </c>
      <c r="L14">
        <f>Strains!L3</f>
        <v>30.29</v>
      </c>
      <c r="M14">
        <f>Strains!M3</f>
        <v>0</v>
      </c>
      <c r="N14" t="str">
        <f>Strains!N3</f>
        <v>OFF</v>
      </c>
      <c r="O14">
        <f>Strains!O3</f>
        <v>32</v>
      </c>
      <c r="P14">
        <f>Strains!P3</f>
        <v>51000</v>
      </c>
      <c r="Q14">
        <f>Strains!Q3</f>
        <v>232</v>
      </c>
      <c r="R14">
        <f>Strains!R3</f>
        <v>514</v>
      </c>
      <c r="S14">
        <f>Strains!S3</f>
        <v>5</v>
      </c>
      <c r="T14">
        <f>Strains!T3</f>
        <v>97.526379701612399</v>
      </c>
      <c r="U14">
        <f>Strains!U3</f>
        <v>6.6119043123445467</v>
      </c>
      <c r="V14">
        <f>Strains!V3</f>
        <v>-102.65502765492752</v>
      </c>
      <c r="W14">
        <f>Strains!W3</f>
        <v>2.6740329445970996E-2</v>
      </c>
      <c r="X14">
        <f>Strains!X3</f>
        <v>1.1171164438032988</v>
      </c>
      <c r="Y14">
        <f>Strains!Y3</f>
        <v>6.36444238457919E-2</v>
      </c>
      <c r="Z14">
        <f>Strains!Z3</f>
        <v>6.2837485309197767</v>
      </c>
      <c r="AA14">
        <f>Strains!AA3</f>
        <v>1.3469216243970787</v>
      </c>
      <c r="AB14" t="str">
        <f>Strains!AB3</f>
        <v>****</v>
      </c>
      <c r="AC14" t="str">
        <f>Strains!AC3</f>
        <v>****</v>
      </c>
      <c r="AD14">
        <f>Strains!AD3</f>
        <v>3.2672163987707887</v>
      </c>
    </row>
    <row r="15" spans="1:30">
      <c r="A15">
        <f>Strains!A10</f>
        <v>9</v>
      </c>
      <c r="B15">
        <f>Strains!B10</f>
        <v>4</v>
      </c>
      <c r="C15">
        <f>Strains!C10</f>
        <v>980022</v>
      </c>
      <c r="D15">
        <f>Strains!D10</f>
        <v>41624.925003009259</v>
      </c>
      <c r="E15">
        <f>Strains!E10</f>
        <v>71.88</v>
      </c>
      <c r="F15">
        <f>Strains!F10</f>
        <v>35.94</v>
      </c>
      <c r="G15">
        <f>Strains!G10</f>
        <v>-45</v>
      </c>
      <c r="H15">
        <f>Strains!H10</f>
        <v>-102.7</v>
      </c>
      <c r="I15">
        <f>Strains!I10</f>
        <v>17</v>
      </c>
      <c r="J15">
        <f>Strains!J10</f>
        <v>25.725000000000001</v>
      </c>
      <c r="K15">
        <f>Strains!K10</f>
        <v>-74.75</v>
      </c>
      <c r="L15">
        <f>Strains!L10</f>
        <v>30.29</v>
      </c>
      <c r="M15">
        <f>Strains!M10</f>
        <v>0</v>
      </c>
      <c r="N15" t="str">
        <f>Strains!N10</f>
        <v>OFF</v>
      </c>
      <c r="O15">
        <f>Strains!O10</f>
        <v>32</v>
      </c>
      <c r="P15">
        <f>Strains!P10</f>
        <v>51000</v>
      </c>
      <c r="Q15">
        <f>Strains!Q10</f>
        <v>238</v>
      </c>
      <c r="R15">
        <f>Strains!R10</f>
        <v>490</v>
      </c>
      <c r="S15">
        <f>Strains!S10</f>
        <v>20</v>
      </c>
      <c r="T15">
        <f>Strains!T10</f>
        <v>86.460362425672955</v>
      </c>
      <c r="U15">
        <f>Strains!U10</f>
        <v>4.262494520372015</v>
      </c>
      <c r="V15">
        <f>Strains!V10</f>
        <v>-102.63166967412506</v>
      </c>
      <c r="W15">
        <f>Strains!W10</f>
        <v>1.7632377921420774E-2</v>
      </c>
      <c r="X15">
        <f>Strains!X10</f>
        <v>0.96563067495460575</v>
      </c>
      <c r="Y15">
        <f>Strains!Y10</f>
        <v>4.1046429488898015E-2</v>
      </c>
      <c r="Z15">
        <f>Strains!Z10</f>
        <v>9.0255226421456634</v>
      </c>
      <c r="AA15">
        <f>Strains!AA10</f>
        <v>0.87855712119564922</v>
      </c>
      <c r="AB15" t="str">
        <f>Strains!AB10</f>
        <v>****</v>
      </c>
      <c r="AC15" t="str">
        <f>Strains!AC10</f>
        <v>****</v>
      </c>
      <c r="AD15">
        <f>Strains!AD10</f>
        <v>2.2051364187992659</v>
      </c>
    </row>
    <row r="16" spans="1:30">
      <c r="A16">
        <f>Strains!A13</f>
        <v>12</v>
      </c>
      <c r="B16">
        <f>Strains!B13</f>
        <v>4</v>
      </c>
      <c r="C16">
        <f>Strains!C13</f>
        <v>980022</v>
      </c>
      <c r="D16">
        <f>Strains!D13</f>
        <v>41624.944837152776</v>
      </c>
      <c r="E16">
        <f>Strains!E13</f>
        <v>71.88</v>
      </c>
      <c r="F16">
        <f>Strains!F13</f>
        <v>35.94</v>
      </c>
      <c r="G16">
        <f>Strains!G13</f>
        <v>-45</v>
      </c>
      <c r="H16">
        <f>Strains!H13</f>
        <v>-102.7</v>
      </c>
      <c r="I16">
        <f>Strains!I13</f>
        <v>17</v>
      </c>
      <c r="J16">
        <f>Strains!J13</f>
        <v>25.725000000000001</v>
      </c>
      <c r="K16">
        <f>Strains!K13</f>
        <v>-74.75</v>
      </c>
      <c r="L16">
        <f>Strains!L13</f>
        <v>30.29</v>
      </c>
      <c r="M16">
        <f>Strains!M13</f>
        <v>0</v>
      </c>
      <c r="N16" t="str">
        <f>Strains!N13</f>
        <v>OFF</v>
      </c>
      <c r="O16">
        <f>Strains!O13</f>
        <v>32</v>
      </c>
      <c r="P16">
        <f>Strains!P13</f>
        <v>51000</v>
      </c>
      <c r="Q16">
        <f>Strains!Q13</f>
        <v>230</v>
      </c>
      <c r="R16">
        <f>Strains!R13</f>
        <v>492</v>
      </c>
      <c r="S16">
        <f>Strains!S13</f>
        <v>25</v>
      </c>
      <c r="T16">
        <f>Strains!T13</f>
        <v>86.647219773207468</v>
      </c>
      <c r="U16">
        <f>Strains!U13</f>
        <v>3.8201444848890085</v>
      </c>
      <c r="V16">
        <f>Strains!V13</f>
        <v>-102.63703250878544</v>
      </c>
      <c r="W16">
        <f>Strains!W13</f>
        <v>1.6537277380844099E-2</v>
      </c>
      <c r="X16">
        <f>Strains!X13</f>
        <v>1.0087280948422863</v>
      </c>
      <c r="Y16">
        <f>Strains!Y13</f>
        <v>3.9852179191711815E-2</v>
      </c>
      <c r="Z16">
        <f>Strains!Z13</f>
        <v>9.8983371786775542</v>
      </c>
      <c r="AA16">
        <f>Strains!AA13</f>
        <v>0.87025585225779589</v>
      </c>
      <c r="AB16" t="str">
        <f>Strains!AB13</f>
        <v>****</v>
      </c>
      <c r="AC16" t="str">
        <f>Strains!AC13</f>
        <v>****</v>
      </c>
      <c r="AD16">
        <f>Strains!AD13</f>
        <v>1.9566833149220735</v>
      </c>
    </row>
    <row r="17" spans="1:30">
      <c r="A17">
        <f>Strains!A20</f>
        <v>19</v>
      </c>
      <c r="B17">
        <f>Strains!B20</f>
        <v>4</v>
      </c>
      <c r="C17">
        <f>Strains!C20</f>
        <v>980022</v>
      </c>
      <c r="D17">
        <f>Strains!D20</f>
        <v>41624.963798611112</v>
      </c>
      <c r="E17">
        <f>Strains!E20</f>
        <v>71.88</v>
      </c>
      <c r="F17">
        <f>Strains!F20</f>
        <v>35.94</v>
      </c>
      <c r="G17">
        <f>Strains!G20</f>
        <v>-45</v>
      </c>
      <c r="H17">
        <f>Strains!H20</f>
        <v>-102.7</v>
      </c>
      <c r="I17">
        <f>Strains!I20</f>
        <v>17</v>
      </c>
      <c r="J17">
        <f>Strains!J20</f>
        <v>25.725000000000001</v>
      </c>
      <c r="K17">
        <f>Strains!K20</f>
        <v>-74.75</v>
      </c>
      <c r="L17">
        <f>Strains!L20</f>
        <v>30.29</v>
      </c>
      <c r="M17">
        <f>Strains!M20</f>
        <v>0</v>
      </c>
      <c r="N17" t="str">
        <f>Strains!N20</f>
        <v>OFF</v>
      </c>
      <c r="O17">
        <f>Strains!O20</f>
        <v>32</v>
      </c>
      <c r="P17">
        <f>Strains!P20</f>
        <v>51000</v>
      </c>
      <c r="Q17">
        <f>Strains!Q20</f>
        <v>229</v>
      </c>
      <c r="R17">
        <f>Strains!R20</f>
        <v>495</v>
      </c>
      <c r="S17">
        <f>Strains!S20</f>
        <v>20</v>
      </c>
      <c r="T17">
        <f>Strains!T20</f>
        <v>88.687207298795741</v>
      </c>
      <c r="U17">
        <f>Strains!U20</f>
        <v>4.181164638989185</v>
      </c>
      <c r="V17">
        <f>Strains!V20</f>
        <v>-102.65900979630671</v>
      </c>
      <c r="W17">
        <f>Strains!W20</f>
        <v>1.7534918945068454E-2</v>
      </c>
      <c r="X17">
        <f>Strains!X20</f>
        <v>1.0003520007470648</v>
      </c>
      <c r="Y17">
        <f>Strains!Y20</f>
        <v>4.1492381225628372E-2</v>
      </c>
      <c r="Z17">
        <f>Strains!Z20</f>
        <v>9.1717302233880265</v>
      </c>
      <c r="AA17">
        <f>Strains!AA20</f>
        <v>0.91081937941409508</v>
      </c>
      <c r="AB17" t="str">
        <f>Strains!AB20</f>
        <v>****</v>
      </c>
      <c r="AC17" t="str">
        <f>Strains!AC20</f>
        <v>****</v>
      </c>
      <c r="AD17">
        <f>Strains!AD20</f>
        <v>2.1404255327564257</v>
      </c>
    </row>
    <row r="18" spans="1:30">
      <c r="A18">
        <f>Strains!A2</f>
        <v>1</v>
      </c>
      <c r="B18">
        <f>Strains!B2</f>
        <v>5</v>
      </c>
      <c r="C18">
        <f>Strains!C2</f>
        <v>980022</v>
      </c>
      <c r="D18">
        <f>Strains!D2</f>
        <v>41624.90171111111</v>
      </c>
      <c r="E18">
        <f>Strains!E2</f>
        <v>71.88</v>
      </c>
      <c r="F18">
        <f>Strains!F2</f>
        <v>35.94</v>
      </c>
      <c r="G18">
        <f>Strains!G2</f>
        <v>-45</v>
      </c>
      <c r="H18">
        <f>Strains!H2</f>
        <v>-109.25</v>
      </c>
      <c r="I18">
        <f>Strains!I2</f>
        <v>17</v>
      </c>
      <c r="J18">
        <f>Strains!J2</f>
        <v>25.725000000000001</v>
      </c>
      <c r="K18">
        <f>Strains!K2</f>
        <v>-74.75</v>
      </c>
      <c r="L18">
        <f>Strains!L2</f>
        <v>30.29</v>
      </c>
      <c r="M18">
        <f>Strains!M2</f>
        <v>0</v>
      </c>
      <c r="N18" t="str">
        <f>Strains!N2</f>
        <v>OFF</v>
      </c>
      <c r="O18">
        <f>Strains!O2</f>
        <v>32</v>
      </c>
      <c r="P18">
        <f>Strains!P2</f>
        <v>70968</v>
      </c>
      <c r="Q18">
        <f>Strains!Q2</f>
        <v>323</v>
      </c>
      <c r="R18">
        <f>Strains!R2</f>
        <v>249</v>
      </c>
      <c r="S18">
        <f>Strains!S2</f>
        <v>9</v>
      </c>
      <c r="T18">
        <f>Strains!T2</f>
        <v>48.127402594813475</v>
      </c>
      <c r="U18">
        <f>Strains!U2</f>
        <v>3.8880248060474831</v>
      </c>
      <c r="V18">
        <f>Strains!V2</f>
        <v>-109.19910402052153</v>
      </c>
      <c r="W18">
        <f>Strains!W2</f>
        <v>4.7532735061922633E-2</v>
      </c>
      <c r="X18">
        <f>Strains!X2</f>
        <v>1.7145737780795789</v>
      </c>
      <c r="Y18">
        <f>Strains!Y2</f>
        <v>0.20948794456237213</v>
      </c>
      <c r="Z18">
        <f>Strains!Z2</f>
        <v>3.9347221243885007</v>
      </c>
      <c r="AA18">
        <f>Strains!AA2</f>
        <v>3.1433689107461911</v>
      </c>
      <c r="AB18" t="str">
        <f>Strains!AB2</f>
        <v>****</v>
      </c>
      <c r="AC18" t="str">
        <f>Strains!AC2</f>
        <v>****</v>
      </c>
      <c r="AD18">
        <f>Strains!AD2</f>
        <v>2.8975780544949026</v>
      </c>
    </row>
    <row r="19" spans="1:30">
      <c r="A19">
        <f>Strains!A11</f>
        <v>10</v>
      </c>
      <c r="B19">
        <f>Strains!B11</f>
        <v>5</v>
      </c>
      <c r="C19">
        <f>Strains!C11</f>
        <v>980022</v>
      </c>
      <c r="D19">
        <f>Strains!D11</f>
        <v>41624.928487847224</v>
      </c>
      <c r="E19">
        <f>Strains!E11</f>
        <v>71.88</v>
      </c>
      <c r="F19">
        <f>Strains!F11</f>
        <v>35.94</v>
      </c>
      <c r="G19">
        <f>Strains!G11</f>
        <v>-45</v>
      </c>
      <c r="H19">
        <f>Strains!H11</f>
        <v>-109.25</v>
      </c>
      <c r="I19">
        <f>Strains!I11</f>
        <v>17</v>
      </c>
      <c r="J19">
        <f>Strains!J11</f>
        <v>25.725000000000001</v>
      </c>
      <c r="K19">
        <f>Strains!K11</f>
        <v>-74.75</v>
      </c>
      <c r="L19">
        <f>Strains!L11</f>
        <v>30.29</v>
      </c>
      <c r="M19">
        <f>Strains!M11</f>
        <v>0</v>
      </c>
      <c r="N19" t="str">
        <f>Strains!N11</f>
        <v>OFF</v>
      </c>
      <c r="O19">
        <f>Strains!O11</f>
        <v>32</v>
      </c>
      <c r="P19">
        <f>Strains!P11</f>
        <v>150000</v>
      </c>
      <c r="Q19">
        <f>Strains!Q11</f>
        <v>701</v>
      </c>
      <c r="R19">
        <f>Strains!R11</f>
        <v>518</v>
      </c>
      <c r="S19">
        <f>Strains!S11</f>
        <v>41</v>
      </c>
      <c r="T19">
        <f>Strains!T11</f>
        <v>36.781710400992218</v>
      </c>
      <c r="U19">
        <f>Strains!U11</f>
        <v>2.1570328615721701</v>
      </c>
      <c r="V19">
        <f>Strains!V11</f>
        <v>-109.2303273738398</v>
      </c>
      <c r="W19">
        <f>Strains!W11</f>
        <v>2.9566938127526338E-2</v>
      </c>
      <c r="X19">
        <f>Strains!X11</f>
        <v>1.3274574672786781</v>
      </c>
      <c r="Y19">
        <f>Strains!Y11</f>
        <v>9.2405196082028546E-2</v>
      </c>
      <c r="Z19">
        <f>Strains!Z11</f>
        <v>8.1231847456156991</v>
      </c>
      <c r="AA19">
        <f>Strains!AA11</f>
        <v>1.0413583875340082</v>
      </c>
      <c r="AB19" t="str">
        <f>Strains!AB11</f>
        <v>****</v>
      </c>
      <c r="AC19" t="str">
        <f>Strains!AC11</f>
        <v>****</v>
      </c>
      <c r="AD19">
        <f>Strains!AD11</f>
        <v>2.6696419635209194</v>
      </c>
    </row>
    <row r="20" spans="1:30">
      <c r="A20">
        <f>Strains!A12</f>
        <v>11</v>
      </c>
      <c r="B20">
        <f>Strains!B12</f>
        <v>5</v>
      </c>
      <c r="C20">
        <f>Strains!C12</f>
        <v>980022</v>
      </c>
      <c r="D20">
        <f>Strains!D12</f>
        <v>41624.936899305554</v>
      </c>
      <c r="E20">
        <f>Strains!E12</f>
        <v>71.88</v>
      </c>
      <c r="F20">
        <f>Strains!F12</f>
        <v>35.94</v>
      </c>
      <c r="G20">
        <f>Strains!G12</f>
        <v>-45</v>
      </c>
      <c r="H20">
        <f>Strains!H12</f>
        <v>-109.25</v>
      </c>
      <c r="I20">
        <f>Strains!I12</f>
        <v>17</v>
      </c>
      <c r="J20">
        <f>Strains!J12</f>
        <v>25.725000000000001</v>
      </c>
      <c r="K20">
        <f>Strains!K12</f>
        <v>-74.75</v>
      </c>
      <c r="L20">
        <f>Strains!L12</f>
        <v>30.29</v>
      </c>
      <c r="M20">
        <f>Strains!M12</f>
        <v>0</v>
      </c>
      <c r="N20" t="str">
        <f>Strains!N12</f>
        <v>OFF</v>
      </c>
      <c r="O20">
        <f>Strains!O12</f>
        <v>32</v>
      </c>
      <c r="P20">
        <f>Strains!P12</f>
        <v>150000</v>
      </c>
      <c r="Q20">
        <f>Strains!Q12</f>
        <v>679</v>
      </c>
      <c r="R20">
        <f>Strains!R12</f>
        <v>521</v>
      </c>
      <c r="S20">
        <f>Strains!S12</f>
        <v>52</v>
      </c>
      <c r="T20">
        <f>Strains!T12</f>
        <v>34.650271964457701</v>
      </c>
      <c r="U20">
        <f>Strains!U12</f>
        <v>2.2419945851941758</v>
      </c>
      <c r="V20">
        <f>Strains!V12</f>
        <v>-109.23054954576943</v>
      </c>
      <c r="W20">
        <f>Strains!W12</f>
        <v>3.1452556873819516E-2</v>
      </c>
      <c r="X20">
        <f>Strains!X12</f>
        <v>1.2634446349005706</v>
      </c>
      <c r="Y20">
        <f>Strains!Y12</f>
        <v>9.3909204473096169E-2</v>
      </c>
      <c r="Z20">
        <f>Strains!Z12</f>
        <v>9.573983024853133</v>
      </c>
      <c r="AA20">
        <f>Strains!AA12</f>
        <v>1.0202552346903739</v>
      </c>
      <c r="AB20" t="str">
        <f>Strains!AB12</f>
        <v>****</v>
      </c>
      <c r="AC20" t="str">
        <f>Strains!AC12</f>
        <v>****</v>
      </c>
      <c r="AD20">
        <f>Strains!AD12</f>
        <v>2.7749337324118621</v>
      </c>
    </row>
    <row r="21" spans="1:30">
      <c r="A21">
        <f>Strains!A21</f>
        <v>20</v>
      </c>
      <c r="B21">
        <f>Strains!B21</f>
        <v>5</v>
      </c>
      <c r="C21">
        <f>Strains!C21</f>
        <v>980022</v>
      </c>
      <c r="D21">
        <f>Strains!D21</f>
        <v>41624.967185069443</v>
      </c>
      <c r="E21">
        <f>Strains!E21</f>
        <v>71.88</v>
      </c>
      <c r="F21">
        <f>Strains!F21</f>
        <v>35.94</v>
      </c>
      <c r="G21">
        <f>Strains!G21</f>
        <v>-45</v>
      </c>
      <c r="H21">
        <f>Strains!H21</f>
        <v>-109.25</v>
      </c>
      <c r="I21">
        <f>Strains!I21</f>
        <v>17</v>
      </c>
      <c r="J21">
        <f>Strains!J21</f>
        <v>25.725000000000001</v>
      </c>
      <c r="K21">
        <f>Strains!K21</f>
        <v>-74.75</v>
      </c>
      <c r="L21">
        <f>Strains!L21</f>
        <v>30.29</v>
      </c>
      <c r="M21">
        <f>Strains!M21</f>
        <v>0</v>
      </c>
      <c r="N21" t="str">
        <f>Strains!N21</f>
        <v>OFF</v>
      </c>
      <c r="O21">
        <f>Strains!O21</f>
        <v>32</v>
      </c>
      <c r="P21">
        <f>Strains!P21</f>
        <v>150000</v>
      </c>
      <c r="Q21">
        <f>Strains!Q21</f>
        <v>678</v>
      </c>
      <c r="R21">
        <f>Strains!R21</f>
        <v>556</v>
      </c>
      <c r="S21">
        <f>Strains!S21</f>
        <v>45</v>
      </c>
      <c r="T21">
        <f>Strains!T21</f>
        <v>38.98327505318715</v>
      </c>
      <c r="U21">
        <f>Strains!U21</f>
        <v>2.3842670874652847</v>
      </c>
      <c r="V21">
        <f>Strains!V21</f>
        <v>-109.23907202685838</v>
      </c>
      <c r="W21">
        <f>Strains!W21</f>
        <v>3.2807630163378947E-2</v>
      </c>
      <c r="X21">
        <f>Strains!X21</f>
        <v>1.4378656209576808</v>
      </c>
      <c r="Y21">
        <f>Strains!Y21</f>
        <v>0.11341653993023497</v>
      </c>
      <c r="Z21">
        <f>Strains!Z21</f>
        <v>8.1348012621722443</v>
      </c>
      <c r="AA21">
        <f>Strains!AA21</f>
        <v>1.3916756753827668</v>
      </c>
      <c r="AB21" t="str">
        <f>Strains!AB21</f>
        <v>****</v>
      </c>
      <c r="AC21" t="str">
        <f>Strains!AC21</f>
        <v>****</v>
      </c>
      <c r="AD21">
        <f>Strains!AD21</f>
        <v>2.8371040003083836</v>
      </c>
    </row>
    <row r="24" spans="1:30">
      <c r="V24">
        <f>AVERAGE(V2:V5)</f>
        <v>-48.015010109665816</v>
      </c>
      <c r="W24">
        <f>1/4*SQRT(W2^2+W3^2+W4^2+W5^2)</f>
        <v>5.7585816944897466E-3</v>
      </c>
    </row>
    <row r="25" spans="1:30">
      <c r="V25">
        <f>AVERAGE(V6:V9)</f>
        <v>-56.076521421502463</v>
      </c>
      <c r="W25">
        <f>1/4*SQRT(W6^2+W7^2+W8^2+W9^2)</f>
        <v>5.8757976773034402E-3</v>
      </c>
    </row>
    <row r="26" spans="1:30">
      <c r="V26">
        <f>AVERAGE(V10:V13)</f>
        <v>-83.449790435173867</v>
      </c>
      <c r="W26">
        <f>1/4*SQRT(W10^2+W11^2+W12^2+W13^2)</f>
        <v>8.3195441701795336E-3</v>
      </c>
    </row>
    <row r="27" spans="1:30">
      <c r="V27">
        <f>AVERAGE(V14:V17)</f>
        <v>-102.64568490853617</v>
      </c>
      <c r="W27">
        <f>1/4*SQRT(W14^2+W15^2+W16^2+W17^2)</f>
        <v>1.002154209573048E-2</v>
      </c>
    </row>
    <row r="28" spans="1:30">
      <c r="V28">
        <f>AVERAGE(V18:V21)</f>
        <v>-109.22476324174728</v>
      </c>
      <c r="W28">
        <f>1/4*SQRT(W18^2+W19^2+W20^2+W21^2)</f>
        <v>1.8026315249416967E-2</v>
      </c>
    </row>
  </sheetData>
  <sortState ref="A2:AD21">
    <sortCondition ref="B2:B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980022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2013-12-30T05:26:02Z</dcterms:created>
  <dcterms:modified xsi:type="dcterms:W3CDTF">2013-12-30T05:32:05Z</dcterms:modified>
</cp:coreProperties>
</file>