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53.xml" ContentType="application/vnd.openxmlformats-officedocument.themeOverrid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52.xml" ContentType="application/vnd.openxmlformats-officedocument.drawingml.chart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38.xml" ContentType="application/vnd.openxmlformats-officedocument.themeOverride+xml"/>
  <Override PartName="/xl/theme/themeOverride47.xml" ContentType="application/vnd.openxmlformats-officedocument.themeOverride+xml"/>
  <Override PartName="/xl/theme/themeOverride49.xml" ContentType="application/vnd.openxmlformats-officedocument.themeOverrid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theme/themeOverride27.xml" ContentType="application/vnd.openxmlformats-officedocument.themeOverride+xml"/>
  <Override PartName="/xl/theme/themeOverride36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xl/theme/themeOverride34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charts/chart48.xml" ContentType="application/vnd.openxmlformats-officedocument.drawingml.chart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charts/chart46.xml" ContentType="application/vnd.openxmlformats-officedocument.drawingml.chart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Default Extension="rels" ContentType="application/vnd.openxmlformats-package.relationships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0115" windowHeight="6975" activeTab="3"/>
  </bookViews>
  <sheets>
    <sheet name="Navigation" sheetId="3" r:id="rId1"/>
    <sheet name="Strains" sheetId="2" r:id="rId2"/>
    <sheet name="980042" sheetId="1" r:id="rId3"/>
    <sheet name="d0 data" sheetId="4" r:id="rId4"/>
  </sheets>
  <definedNames>
    <definedName name="lambda">'d0 data'!$I$1</definedName>
    <definedName name="phi0">'d0 data'!$I$2</definedName>
  </definedNames>
  <calcPr calcId="125725"/>
</workbook>
</file>

<file path=xl/calcChain.xml><?xml version="1.0" encoding="utf-8"?>
<calcChain xmlns="http://schemas.openxmlformats.org/spreadsheetml/2006/main">
  <c r="F27" i="4"/>
  <c r="G27"/>
  <c r="F35"/>
  <c r="G35"/>
  <c r="C27"/>
  <c r="C35"/>
  <c r="H35" l="1"/>
  <c r="I35" s="1"/>
  <c r="H27"/>
  <c r="I27" s="1"/>
  <c r="B6" l="1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8"/>
  <c r="B29"/>
  <c r="B30"/>
  <c r="B31"/>
  <c r="B32"/>
  <c r="B33"/>
  <c r="B34"/>
  <c r="B5"/>
  <c r="F20" l="1"/>
  <c r="H20" s="1"/>
  <c r="C20"/>
  <c r="G20"/>
  <c r="F16"/>
  <c r="H16" s="1"/>
  <c r="C16"/>
  <c r="G16"/>
  <c r="C12"/>
  <c r="G12"/>
  <c r="F12"/>
  <c r="H12" s="1"/>
  <c r="F8"/>
  <c r="H8" s="1"/>
  <c r="I8" s="1"/>
  <c r="G8"/>
  <c r="C8"/>
  <c r="G31"/>
  <c r="C31"/>
  <c r="F31"/>
  <c r="C22"/>
  <c r="F22"/>
  <c r="H22" s="1"/>
  <c r="G22"/>
  <c r="G33"/>
  <c r="F33"/>
  <c r="C33"/>
  <c r="G29"/>
  <c r="F29"/>
  <c r="C29"/>
  <c r="G24"/>
  <c r="F24"/>
  <c r="H24" s="1"/>
  <c r="I24" s="1"/>
  <c r="C24"/>
  <c r="C34"/>
  <c r="G34"/>
  <c r="F34"/>
  <c r="H34" s="1"/>
  <c r="I34" s="1"/>
  <c r="C30"/>
  <c r="G30"/>
  <c r="F30"/>
  <c r="H30" s="1"/>
  <c r="I30" s="1"/>
  <c r="G25"/>
  <c r="F25"/>
  <c r="C25"/>
  <c r="G21"/>
  <c r="F21"/>
  <c r="C21"/>
  <c r="G17"/>
  <c r="F17"/>
  <c r="C17"/>
  <c r="G13"/>
  <c r="F13"/>
  <c r="C13"/>
  <c r="G9"/>
  <c r="F9"/>
  <c r="C9"/>
  <c r="G5"/>
  <c r="F5"/>
  <c r="C5"/>
  <c r="C26"/>
  <c r="F26"/>
  <c r="H26" s="1"/>
  <c r="G26"/>
  <c r="C18"/>
  <c r="F18"/>
  <c r="H18" s="1"/>
  <c r="G18"/>
  <c r="C14"/>
  <c r="F14"/>
  <c r="H14" s="1"/>
  <c r="G14"/>
  <c r="C10"/>
  <c r="G10"/>
  <c r="F10"/>
  <c r="H10" s="1"/>
  <c r="C6"/>
  <c r="G6"/>
  <c r="F6"/>
  <c r="H6" s="1"/>
  <c r="I6" s="1"/>
  <c r="F32"/>
  <c r="H32" s="1"/>
  <c r="C32"/>
  <c r="G32"/>
  <c r="F28"/>
  <c r="H28" s="1"/>
  <c r="I28" s="1"/>
  <c r="C28"/>
  <c r="G28"/>
  <c r="G23"/>
  <c r="C23"/>
  <c r="F23"/>
  <c r="G19"/>
  <c r="C19"/>
  <c r="F19"/>
  <c r="G15"/>
  <c r="C15"/>
  <c r="F15"/>
  <c r="G11"/>
  <c r="C11"/>
  <c r="F11"/>
  <c r="G7"/>
  <c r="C7"/>
  <c r="F7"/>
  <c r="M57" i="2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H15" i="4" l="1"/>
  <c r="I15" s="1"/>
  <c r="H17"/>
  <c r="I17" s="1"/>
  <c r="I26"/>
  <c r="G36"/>
  <c r="I22"/>
  <c r="I12"/>
  <c r="I20"/>
  <c r="H19"/>
  <c r="I19" s="1"/>
  <c r="H5"/>
  <c r="I5" s="1"/>
  <c r="I7"/>
  <c r="H7"/>
  <c r="I23"/>
  <c r="H23"/>
  <c r="H9"/>
  <c r="I9" s="1"/>
  <c r="H25"/>
  <c r="I25" s="1"/>
  <c r="I29"/>
  <c r="H29"/>
  <c r="I31"/>
  <c r="H31"/>
  <c r="I32"/>
  <c r="I10"/>
  <c r="I14"/>
  <c r="H21"/>
  <c r="I21" s="1"/>
  <c r="H11"/>
  <c r="I11" s="1"/>
  <c r="H13"/>
  <c r="I13" s="1"/>
  <c r="H33"/>
  <c r="I33" s="1"/>
  <c r="I18"/>
  <c r="I16"/>
  <c r="I36" l="1"/>
</calcChain>
</file>

<file path=xl/sharedStrings.xml><?xml version="1.0" encoding="utf-8"?>
<sst xmlns="http://schemas.openxmlformats.org/spreadsheetml/2006/main" count="1573" uniqueCount="248">
  <si>
    <t xml:space="preserve">                                                                                </t>
  </si>
  <si>
    <t xml:space="preserve">Run :     1  Seq   1  Rec  11  File L3A:980042  Date 30-DEC-2013 23:09:53.71    </t>
  </si>
  <si>
    <t xml:space="preserve">Mode: MW CENTR_PHI  Npts     1  Mon1[  DB]=  130000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</si>
  <si>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</si>
  <si>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</si>
  <si>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12.500     </t>
  </si>
  <si>
    <t xml:space="preserve">Drv : XPOS=-168.131 YPOS= -15.800 ZPOS=  50.970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</si>
  <si>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</si>
  <si>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</si>
  <si>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</si>
  <si>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</si>
  <si>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</si>
  <si>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22  File L3A:980042  Date 30-DEC-2013 23:21:22.09    </t>
  </si>
  <si>
    <t xml:space="preserve">Drv : XPOS=-165.781 YPOS= -15.800 ZPOS=  50.970 DSTD=   0.000                   </t>
  </si>
  <si>
    <t xml:space="preserve">Run :     3  Seq   3  Rec  10  File L3A:980042  Date 30-DEC-2013 23:32:48.55    </t>
  </si>
  <si>
    <t xml:space="preserve">Drv : XPOS=-168.787 YPOS= -15.800 ZPOS=  60.780 DSTD=   0.000                   </t>
  </si>
  <si>
    <t xml:space="preserve">Run :     4  Seq   4  Rec  21  File L3A:980042  Date 30-DEC-2013 23:44:16.05    </t>
  </si>
  <si>
    <t xml:space="preserve">Drv : XPOS=-166.437 YPOS= -15.800 ZPOS=  60.780 DSTD=   0.000                   </t>
  </si>
  <si>
    <t xml:space="preserve">Run :     5  Seq   5  Rec   9  File L3A:980042  Date 30-DEC-2013 23:55:46.39    </t>
  </si>
  <si>
    <t xml:space="preserve">Drv : XPOS=-169.406 YPOS= -15.725 ZPOS=  71.845 DSTD=   0.000                   </t>
  </si>
  <si>
    <t xml:space="preserve">Run :     6  Seq   6  Rec  20  File L3A:980042  Date 31-DEC-2013 00:07:17.21    </t>
  </si>
  <si>
    <t xml:space="preserve">Drv : XPOS=-167.056 YPOS= -15.725 ZPOS=  71.845 DSTD=   0.000                   </t>
  </si>
  <si>
    <t xml:space="preserve">Run :     7  Seq   7  Rec   8  File L3A:980042  Date 31-DEC-2013 00:18:47.58    </t>
  </si>
  <si>
    <t xml:space="preserve">Drv : XPOS=-170.274 YPOS= -15.710 ZPOS=  81.955 DSTD=   0.000                   </t>
  </si>
  <si>
    <t xml:space="preserve">Run :     8  Seq   8  Rec  19  File L3A:980042  Date 31-DEC-2013 00:30:21.58    </t>
  </si>
  <si>
    <t xml:space="preserve">Drv : XPOS=-167.924 YPOS= -15.710 ZPOS=  81.955 DSTD=   0.000                   </t>
  </si>
  <si>
    <t xml:space="preserve">Run :     9  Seq   9  Rec   7  File L3A:980042  Date 31-DEC-2013 00:41:51.70    </t>
  </si>
  <si>
    <t xml:space="preserve">Mode: MW CENTR_PHI  Npts     1  Mon1[  DB]=  130000 *     3  Mon2[CF]=*      1  </t>
  </si>
  <si>
    <t xml:space="preserve">Drv : XPOS=-170.085 YPOS= -15.710 ZPOS=  90.885 DSTD=   0.000                   </t>
  </si>
  <si>
    <t xml:space="preserve">Run :    10  Seq  10  Rec  23  File L3A:980042  Date 31-DEC-2013 01:16:02.62    </t>
  </si>
  <si>
    <t xml:space="preserve">Drv : XPOS=-169.785 YPOS= -15.710 ZPOS=  90.885 DSTD=   0.000                   </t>
  </si>
  <si>
    <t xml:space="preserve">Run :    11  Seq  11  Rec  24  File L3A:980042  Date 31-DEC-2013 01:50:09.66    </t>
  </si>
  <si>
    <t xml:space="preserve">Drv : XPOS=-169.485 YPOS= -15.710 ZPOS=  90.885 DSTD=   0.000                   </t>
  </si>
  <si>
    <t xml:space="preserve">Run :    12  Seq  12  Rec  25  File L3A:980042  Date 31-DEC-2013 02:24:10.15    </t>
  </si>
  <si>
    <t xml:space="preserve">Drv : XPOS=-169.185 YPOS= -15.710 ZPOS=  90.885 DSTD=   0.000                   </t>
  </si>
  <si>
    <t xml:space="preserve">Run :    13  Seq  13  Rec  26  File L3A:980042  Date 31-DEC-2013 02:58:09.51    </t>
  </si>
  <si>
    <t xml:space="preserve">Drv : XPOS=-168.885 YPOS= -15.710 ZPOS=  90.885 DSTD=   0.000                   </t>
  </si>
  <si>
    <t xml:space="preserve">Run :    14  Seq  14  Rec  27  File L3A:980042  Date 31-DEC-2013 03:32:13.97    </t>
  </si>
  <si>
    <t xml:space="preserve">Drv : XPOS=-168.585 YPOS= -15.710 ZPOS=  90.885 DSTD=   0.000                   </t>
  </si>
  <si>
    <t xml:space="preserve">Run :    15  Seq  15  Rec  28  File L3A:980042  Date 31-DEC-2013 04:06:20.99    </t>
  </si>
  <si>
    <t xml:space="preserve">Drv : XPOS=-168.285 YPOS= -15.710 ZPOS=  90.885 DSTD=   0.000                   </t>
  </si>
  <si>
    <t xml:space="preserve">Run :    16  Seq  16  Rec  29  File L3A:980042  Date 31-DEC-2013 04:40:21.41    </t>
  </si>
  <si>
    <t xml:space="preserve">Drv : XPOS=-167.985 YPOS= -15.710 ZPOS=  90.885 DSTD=   0.000                   </t>
  </si>
  <si>
    <t xml:space="preserve">Run :    17  Seq  17  Rec  18  File L3A:980042  Date 31-DEC-2013 05:14:28.04    </t>
  </si>
  <si>
    <t xml:space="preserve">Drv : XPOS=-167.735 YPOS= -15.710 ZPOS=  90.885 DSTD=   0.000                   </t>
  </si>
  <si>
    <t xml:space="preserve">Run :    18  Seq  18  Rec   6  File L3A:980042  Date 31-DEC-2013 05:48:36.67    </t>
  </si>
  <si>
    <t xml:space="preserve">Drv : XPOS=-168.432 YPOS= -15.625 ZPOS= 102.065 DSTD=   0.000                   </t>
  </si>
  <si>
    <t xml:space="preserve">Run :    19  Seq  19  Rec  17  File L3A:980042  Date 31-DEC-2013 06:00:05.09    </t>
  </si>
  <si>
    <t xml:space="preserve">Drv : XPOS=-166.082 YPOS= -15.625 ZPOS= 102.065 DSTD=   0.000                   </t>
  </si>
  <si>
    <t xml:space="preserve">Run :    20  Seq  20  Rec   5  File L3A:980042  Date 31-DEC-2013 06:11:32.55    </t>
  </si>
  <si>
    <t xml:space="preserve">Drv : XPOS=-168.653 YPOS= -15.625 ZPOS= 111.030 DSTD=   0.000                   </t>
  </si>
  <si>
    <t xml:space="preserve">Run :    21  Seq  21  Rec  16  File L3A:980042  Date 31-DEC-2013 06:23:03.21    </t>
  </si>
  <si>
    <t xml:space="preserve">Drv : XPOS=-166.303 YPOS= -15.625 ZPOS= 111.030 DSTD=   0.000                   </t>
  </si>
  <si>
    <t xml:space="preserve">Run :    22  Seq  22  Rec   4  File L3A:980042  Date 31-DEC-2013 06:34:30.33    </t>
  </si>
  <si>
    <t xml:space="preserve">Drv : XPOS=-168.452 YPOS= -15.620 ZPOS= 120.440 DSTD=   0.000                   </t>
  </si>
  <si>
    <t xml:space="preserve">Run :    23  Seq  23  Rec  15  File L3A:980042  Date 31-DEC-2013 06:45:56.96    </t>
  </si>
  <si>
    <t xml:space="preserve">Drv : XPOS=-166.102 YPOS= -15.620 ZPOS= 120.440 DSTD=   0.000                   </t>
  </si>
  <si>
    <t xml:space="preserve">Run :    24  Seq  24  Rec   3  File L3A:980042  Date 31-DEC-2013 06:57:23.79    </t>
  </si>
  <si>
    <t xml:space="preserve">Drv : XPOS=-169.627 YPOS= -15.580 ZPOS= 131.320 DSTD=   0.000                   </t>
  </si>
  <si>
    <t xml:space="preserve">Run :    25  Seq  25  Rec  14  File L3A:980042  Date 31-DEC-2013 07:09:00.07    </t>
  </si>
  <si>
    <t xml:space="preserve">Drv : XPOS=-167.277 YPOS= -15.580 ZPOS= 131.320 DSTD=   0.000                   </t>
  </si>
  <si>
    <t xml:space="preserve">Run :    26  Seq  26  Rec   2  File L3A:980042  Date 31-DEC-2013 07:20:28.59    </t>
  </si>
  <si>
    <t xml:space="preserve">Drv : XPOS=-169.461 YPOS= -15.580 ZPOS= 141.605 DSTD=   0.000                   </t>
  </si>
  <si>
    <t xml:space="preserve">Run :    27  Seq  27  Rec  13  File L3A:980042  Date 31-DEC-2013 07:31:53.88    </t>
  </si>
  <si>
    <t xml:space="preserve">Drv : XPOS=-167.111 YPOS= -15.580 ZPOS= 141.605 DSTD=   0.000                   </t>
  </si>
  <si>
    <t xml:space="preserve">Run :    28  Seq   1  Rec   1  File L3A:980042  Date 31-DEC-2013 18:41:02.63    </t>
  </si>
  <si>
    <t xml:space="preserve">Mode: MW CENTR_PHI  Npts     1  Mon1[  DB]=  150000 *     1  Mon2[CF]=*      1  </t>
  </si>
  <si>
    <t xml:space="preserve">Drv : XPOS=-169.920 YPOS= -15.540 ZPOS= 150.000 DSTD=   0.000                   </t>
  </si>
  <si>
    <t xml:space="preserve">Run :    29  Seq   2  Rec   2  File L3A:980042  Date 31-DEC-2013 18:54:42.72    </t>
  </si>
  <si>
    <t xml:space="preserve">Drv : XPOS=-169.463 YPOS= -15.580 ZPOS= 141.605 DSTD=   0.000                   </t>
  </si>
  <si>
    <t xml:space="preserve">Run :    30  Seq   3  Rec   3  File L3A:980042  Date 31-DEC-2013 19:07:56.07    </t>
  </si>
  <si>
    <t xml:space="preserve">Drv : XPOS=-169.624 YPOS= -15.580 ZPOS= 131.320 DSTD=   0.000                   </t>
  </si>
  <si>
    <t xml:space="preserve">Run :    31  Seq   4  Rec   4  File L3A:980042  Date 31-DEC-2013 19:21:08.81    </t>
  </si>
  <si>
    <t xml:space="preserve">Drv : XPOS=-168.449 YPOS= -15.620 ZPOS= 120.440 DSTD=   0.000                   </t>
  </si>
  <si>
    <t xml:space="preserve">Run :    32  Seq   5  Rec   5  File L3A:980042  Date 31-DEC-2013 19:34:25.78    </t>
  </si>
  <si>
    <t xml:space="preserve">Drv : XPOS=-168.645 YPOS= -15.625 ZPOS= 111.030 DSTD=   0.000                   </t>
  </si>
  <si>
    <t xml:space="preserve">Run :    33  Seq   6  Rec   6  File L3A:980042  Date 31-DEC-2013 19:47:43.12    </t>
  </si>
  <si>
    <t xml:space="preserve">Drv : XPOS=-168.450 YPOS= -15.625 ZPOS= 102.065 DSTD=   0.000                   </t>
  </si>
  <si>
    <t xml:space="preserve">Run :    34  Seq   7  Rec   7  File L3A:980042  Date 31-DEC-2013 20:00:54.66    </t>
  </si>
  <si>
    <t xml:space="preserve">Mode: MW CENTR_PHI  Npts     1  Mon1[  DB]=  150000 *     3  Mon2[CF]=*      1  </t>
  </si>
  <si>
    <t xml:space="preserve">Drv : XPOS=-170.100 YPOS= -15.710 ZPOS=  90.885 DSTD=   0.000                   </t>
  </si>
  <si>
    <t xml:space="preserve">Run :    35  Seq   8  Rec   8  File L3A:980042  Date 31-DEC-2013 20:40:34.85    </t>
  </si>
  <si>
    <t xml:space="preserve">Drv : XPOS=-170.297 YPOS= -15.710 ZPOS=  81.955 DSTD=   0.000                   </t>
  </si>
  <si>
    <t xml:space="preserve">Run :    36  Seq   9  Rec   9  File L3A:980042  Date 31-DEC-2013 20:53:53.29    </t>
  </si>
  <si>
    <t xml:space="preserve">Drv : XPOS=-169.376 YPOS= -15.725 ZPOS=  71.845 DSTD=   0.000                   </t>
  </si>
  <si>
    <t xml:space="preserve">Run :    37  Seq  10  Rec  10  File L3A:980042  Date 31-DEC-2013 21:07:12.48    </t>
  </si>
  <si>
    <t xml:space="preserve">Drv : XPOS=-168.797 YPOS= -15.800 ZPOS=  60.780 DSTD=   0.000                   </t>
  </si>
  <si>
    <t xml:space="preserve">Run :    38  Seq  11  Rec  11  File L3A:980042  Date 31-DEC-2013 21:20:32.45    </t>
  </si>
  <si>
    <t xml:space="preserve">Drv : XPOS=-168.133 YPOS= -15.800 ZPOS=  50.970 DSTD=   0.000                   </t>
  </si>
  <si>
    <t xml:space="preserve">Run :    39  Seq  12  Rec  12  File L3A:980042  Date 31-DEC-2013 21:33:46.29    </t>
  </si>
  <si>
    <t xml:space="preserve">Drv : XPOS=-167.570 YPOS= -15.540 ZPOS= 150.000 DSTD=   0.000                   </t>
  </si>
  <si>
    <t xml:space="preserve">Run :    40  Seq  13  Rec  13  File L3A:980042  Date 31-DEC-2013 21:46:59.77    </t>
  </si>
  <si>
    <t xml:space="preserve">Drv : XPOS=-167.113 YPOS= -15.580 ZPOS= 141.605 DSTD=   0.000                   </t>
  </si>
  <si>
    <t xml:space="preserve">Run :    41  Seq  14  Rec  14  File L3A:980042  Date 31-DEC-2013 22:00:05.97    </t>
  </si>
  <si>
    <t xml:space="preserve">Drv : XPOS=-167.274 YPOS= -15.580 ZPOS= 131.320 DSTD=   0.000                   </t>
  </si>
  <si>
    <t xml:space="preserve">Run :    42  Seq  15  Rec  15  File L3A:980042  Date 31-DEC-2013 22:13:12.82    </t>
  </si>
  <si>
    <t xml:space="preserve">Drv : XPOS=-166.099 YPOS= -15.620 ZPOS= 120.440 DSTD=   0.000                   </t>
  </si>
  <si>
    <t xml:space="preserve">Run :    43  Seq  16  Rec  16  File L3A:980042  Date 31-DEC-2013 22:26:18.08    </t>
  </si>
  <si>
    <t xml:space="preserve">Drv : XPOS=-166.295 YPOS= -15.625 ZPOS= 111.030 DSTD=   0.000                   </t>
  </si>
  <si>
    <t xml:space="preserve">Run :    44  Seq  17  Rec  17  File L3A:980042  Date 31-DEC-2013 22:39:28.99    </t>
  </si>
  <si>
    <t xml:space="preserve">Drv : XPOS=-166.100 YPOS= -15.625 ZPOS= 102.065 DSTD=   0.000                   </t>
  </si>
  <si>
    <t xml:space="preserve">Run :    45  Seq  18  Rec  18  File L3A:980042  Date 31-DEC-2013 22:52:43.54    </t>
  </si>
  <si>
    <t xml:space="preserve">Drv : XPOS=-167.750 YPOS= -15.710 ZPOS=  90.885 DSTD=   0.000                   </t>
  </si>
  <si>
    <t xml:space="preserve">Run :    46  Seq  19  Rec  19  File L3A:980042  Date 31-DEC-2013 23:31:48.62    </t>
  </si>
  <si>
    <t xml:space="preserve">Drv : XPOS=-167.947 YPOS= -15.710 ZPOS=  81.955 DSTD=   0.000                   </t>
  </si>
  <si>
    <t xml:space="preserve">Run :    47  Seq  20  Rec  20  File L3A:980042  Date 31-DEC-2013 23:44:59.13    </t>
  </si>
  <si>
    <t xml:space="preserve">Drv : XPOS=-167.026 YPOS= -15.725 ZPOS=  71.845 DSTD=   0.000                   </t>
  </si>
  <si>
    <t xml:space="preserve">Run :    48  Seq  21  Rec  21  File L3A:980042  Date 31-DEC-2013 23:58:05.81    </t>
  </si>
  <si>
    <t xml:space="preserve">Drv : XPOS=-166.447 YPOS= -15.800 ZPOS=  60.780 DSTD=   0.000                   </t>
  </si>
  <si>
    <t xml:space="preserve">Run :    49  Seq  22  Rec  22  File L3A:980042  Date  1-JAN-2014 00:11:12.48    </t>
  </si>
  <si>
    <t xml:space="preserve">Drv : XPOS=-165.783 YPOS= -15.800 ZPOS=  50.970 DSTD=   0.000                   </t>
  </si>
  <si>
    <t xml:space="preserve">Run :    50  Seq  23  Rec  23  File L3A:980042  Date  1-JAN-2014 00:24:19.13    </t>
  </si>
  <si>
    <t xml:space="preserve">Drv : XPOS=-169.800 YPOS= -15.710 ZPOS=  90.885 DSTD=   0.000                   </t>
  </si>
  <si>
    <t xml:space="preserve">Run :    51  Seq  24  Rec  24  File L3A:980042  Date  1-JAN-2014 01:03:29.60    </t>
  </si>
  <si>
    <t xml:space="preserve">Drv : XPOS=-169.500 YPOS= -15.710 ZPOS=  90.885 DSTD=   0.000                   </t>
  </si>
  <si>
    <t xml:space="preserve">Run :    52  Seq  25  Rec  25  File L3A:980042  Date  1-JAN-2014 01:42:33.58    </t>
  </si>
  <si>
    <t xml:space="preserve">Drv : XPOS=-169.200 YPOS= -15.710 ZPOS=  90.885 DSTD=   0.000                   </t>
  </si>
  <si>
    <t xml:space="preserve">Run :    53  Seq  26  Rec  26  File L3A:980042  Date  1-JAN-2014 02:21:40.50    </t>
  </si>
  <si>
    <t xml:space="preserve">Drv : XPOS=-168.900 YPOS= -15.710 ZPOS=  90.885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</si>
  <si>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</si>
  <si>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</si>
  <si>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</si>
  <si>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</si>
  <si>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</si>
  <si>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</si>
  <si>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</si>
  <si>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</si>
  <si>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</si>
  <si>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</si>
  <si>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</si>
  <si>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</si>
  <si>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</si>
  <si>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</si>
  <si>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</si>
  <si>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</si>
  <si>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</si>
  <si>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</si>
  <si>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</si>
  <si>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</si>
  <si>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</si>
  <si>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</si>
  <si>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</si>
  <si>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</si>
  <si>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</si>
  <si>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</si>
  <si>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</si>
  <si>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</si>
  <si>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</si>
  <si>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</si>
  <si>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</si>
  <si>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</si>
  <si>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</si>
  <si>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</si>
  <si>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</si>
  <si>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</si>
  <si>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</si>
  <si>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</si>
  <si>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</si>
  <si>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</si>
  <si>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</si>
  <si>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</si>
  <si>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</si>
  <si>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</si>
  <si>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54  Seq  27  Rec  27  File L3A:980042  Date  1-JAN-2014 03:00:41.29    </t>
  </si>
  <si>
    <t xml:space="preserve">Drv : XPOS=-168.600 YPOS= -15.710 ZPOS=  90.885 DSTD=   0.000                   </t>
  </si>
  <si>
    <t xml:space="preserve">Run :    55  Seq  28  Rec  28  File L3A:980042  Date  1-JAN-2014 03:39:53.88    </t>
  </si>
  <si>
    <t xml:space="preserve">Drv : XPOS=-168.300 YPOS= -15.710 ZPOS=  90.885 DSTD=   0.000                   </t>
  </si>
  <si>
    <t xml:space="preserve">Run :    56  Seq  29  Rec  29  File L3A:980042  Date  1-JAN-2014 04:19:06.04    </t>
  </si>
  <si>
    <t xml:space="preserve">Drv : XPOS=-168.000 YPOS= -15.710 ZPOS=  90.885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</si>
  <si>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</si>
  <si>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</si>
  <si>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</si>
  <si>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</si>
  <si>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</si>
  <si>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</si>
  <si>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</si>
  <si>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</si>
  <si>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</si>
  <si>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</si>
  <si>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</si>
  <si>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</si>
  <si>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</si>
  <si>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</si>
  <si>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</si>
  <si>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</si>
  <si>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</si>
  <si>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</si>
  <si>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</si>
  <si>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</si>
  <si>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</si>
  <si>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</si>
  <si>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</si>
  <si>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</si>
  <si>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</si>
  <si>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</si>
  <si>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</si>
  <si>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</si>
  <si>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</si>
  <si>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</si>
  <si>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</si>
  <si>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</si>
  <si>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</si>
  <si>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</si>
  <si>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</si>
  <si>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</si>
  <si>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</si>
  <si>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</si>
  <si>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</si>
  <si>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</si>
  <si>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***** MATRIX NOT INVERTIBLE OR OVERFLOW ERROR *****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</si>
  <si>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</si>
  <si>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</si>
  <si>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</si>
  <si>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</si>
  <si>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</si>
  <si>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</si>
  <si>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</si>
  <si>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</si>
  <si>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</si>
  <si>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</si>
  <si>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</si>
  <si>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</si>
  <si>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</si>
  <si>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</si>
  <si>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</si>
  <si>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</si>
  <si>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</si>
  <si>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</si>
  <si>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</si>
  <si>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</si>
  <si>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</si>
  <si>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</si>
  <si>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</si>
  <si>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</si>
  <si>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</si>
  <si>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</si>
  <si>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</si>
  <si>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</si>
  <si>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</si>
  <si>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Tooth</t>
  </si>
  <si>
    <t xml:space="preserve">Lambda = </t>
  </si>
  <si>
    <t xml:space="preserve">PHI0 = </t>
  </si>
  <si>
    <t>A</t>
  </si>
  <si>
    <t>deg.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</si>
  <si>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</si>
  <si>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Depth (mm)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</si>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</sst>
</file>

<file path=xl/styles.xml><?xml version="1.0" encoding="utf-8"?>
<styleSheet xmlns="http://schemas.openxmlformats.org/spreadsheetml/2006/main">
  <numFmts count="4">
    <numFmt numFmtId="164" formatCode="d\-mmm\-yyyy\ hh:mm:ss"/>
    <numFmt numFmtId="165" formatCode="0.0000"/>
    <numFmt numFmtId="166" formatCode="0.000"/>
    <numFmt numFmtId="167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0" fillId="33" borderId="0" xfId="0" applyFill="1" applyAlignment="1">
      <alignment horizontal="center"/>
    </xf>
    <xf numFmtId="166" fontId="0" fillId="33" borderId="0" xfId="0" applyNumberFormat="1" applyFill="1" applyAlignment="1">
      <alignment horizontal="center"/>
    </xf>
    <xf numFmtId="0" fontId="16" fillId="34" borderId="0" xfId="0" applyFont="1" applyFill="1" applyAlignment="1">
      <alignment horizontal="center"/>
    </xf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67" fontId="0" fillId="33" borderId="0" xfId="0" applyNumberFormat="1" applyFill="1" applyAlignment="1">
      <alignment horizontal="center"/>
    </xf>
    <xf numFmtId="167" fontId="0" fillId="0" borderId="0" xfId="0" applyNumberFormat="1"/>
    <xf numFmtId="166" fontId="0" fillId="0" borderId="0" xfId="0" applyNumberFormat="1"/>
    <xf numFmtId="167" fontId="0" fillId="35" borderId="0" xfId="0" applyNumberForma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'980042'!$E$19:$E$50</c:f>
              <c:numCache>
                <c:formatCode>General</c:formatCode>
                <c:ptCount val="32"/>
                <c:pt idx="0">
                  <c:v>41</c:v>
                </c:pt>
                <c:pt idx="1">
                  <c:v>45</c:v>
                </c:pt>
                <c:pt idx="2">
                  <c:v>42</c:v>
                </c:pt>
                <c:pt idx="3">
                  <c:v>52</c:v>
                </c:pt>
                <c:pt idx="4">
                  <c:v>61</c:v>
                </c:pt>
                <c:pt idx="5">
                  <c:v>53</c:v>
                </c:pt>
                <c:pt idx="6">
                  <c:v>66</c:v>
                </c:pt>
                <c:pt idx="7">
                  <c:v>77</c:v>
                </c:pt>
                <c:pt idx="8">
                  <c:v>114</c:v>
                </c:pt>
                <c:pt idx="9">
                  <c:v>120</c:v>
                </c:pt>
                <c:pt idx="10">
                  <c:v>132</c:v>
                </c:pt>
                <c:pt idx="11">
                  <c:v>132</c:v>
                </c:pt>
                <c:pt idx="12">
                  <c:v>240</c:v>
                </c:pt>
                <c:pt idx="13">
                  <c:v>239</c:v>
                </c:pt>
                <c:pt idx="14">
                  <c:v>305</c:v>
                </c:pt>
                <c:pt idx="15">
                  <c:v>301</c:v>
                </c:pt>
                <c:pt idx="16">
                  <c:v>299</c:v>
                </c:pt>
                <c:pt idx="17">
                  <c:v>253</c:v>
                </c:pt>
                <c:pt idx="18">
                  <c:v>198</c:v>
                </c:pt>
                <c:pt idx="19">
                  <c:v>152</c:v>
                </c:pt>
                <c:pt idx="20">
                  <c:v>114</c:v>
                </c:pt>
                <c:pt idx="21">
                  <c:v>95</c:v>
                </c:pt>
                <c:pt idx="22">
                  <c:v>88</c:v>
                </c:pt>
                <c:pt idx="23">
                  <c:v>84</c:v>
                </c:pt>
                <c:pt idx="24">
                  <c:v>67</c:v>
                </c:pt>
                <c:pt idx="25">
                  <c:v>74</c:v>
                </c:pt>
                <c:pt idx="26">
                  <c:v>71</c:v>
                </c:pt>
                <c:pt idx="27">
                  <c:v>90</c:v>
                </c:pt>
                <c:pt idx="28">
                  <c:v>73</c:v>
                </c:pt>
                <c:pt idx="29">
                  <c:v>70</c:v>
                </c:pt>
                <c:pt idx="30">
                  <c:v>65</c:v>
                </c:pt>
                <c:pt idx="31">
                  <c:v>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'980042'!$F$19:$F$50</c:f>
              <c:numCache>
                <c:formatCode>0</c:formatCode>
                <c:ptCount val="32"/>
                <c:pt idx="0">
                  <c:v>60.259050966710227</c:v>
                </c:pt>
                <c:pt idx="1">
                  <c:v>60.27274120285972</c:v>
                </c:pt>
                <c:pt idx="2">
                  <c:v>60.324348211410019</c:v>
                </c:pt>
                <c:pt idx="3">
                  <c:v>60.487496927852938</c:v>
                </c:pt>
                <c:pt idx="4">
                  <c:v>60.959388450484113</c:v>
                </c:pt>
                <c:pt idx="5">
                  <c:v>62.092837431288274</c:v>
                </c:pt>
                <c:pt idx="6">
                  <c:v>64.898291411487804</c:v>
                </c:pt>
                <c:pt idx="7">
                  <c:v>71.110081303808954</c:v>
                </c:pt>
                <c:pt idx="8">
                  <c:v>83.137444991763246</c:v>
                </c:pt>
                <c:pt idx="9">
                  <c:v>103.52980387321935</c:v>
                </c:pt>
                <c:pt idx="10">
                  <c:v>132.63614775984763</c:v>
                </c:pt>
                <c:pt idx="11">
                  <c:v>172.45258282063151</c:v>
                </c:pt>
                <c:pt idx="12">
                  <c:v>216.97160512225773</c:v>
                </c:pt>
                <c:pt idx="13">
                  <c:v>256.40670753005344</c:v>
                </c:pt>
                <c:pt idx="14">
                  <c:v>285.98317970641807</c:v>
                </c:pt>
                <c:pt idx="15">
                  <c:v>294.8871656241854</c:v>
                </c:pt>
                <c:pt idx="16">
                  <c:v>280.17940994044761</c:v>
                </c:pt>
                <c:pt idx="17">
                  <c:v>246.49154834873042</c:v>
                </c:pt>
                <c:pt idx="18">
                  <c:v>206.27408306970321</c:v>
                </c:pt>
                <c:pt idx="19">
                  <c:v>162.69611437949459</c:v>
                </c:pt>
                <c:pt idx="20">
                  <c:v>124.82827713176854</c:v>
                </c:pt>
                <c:pt idx="21">
                  <c:v>97.220950152621143</c:v>
                </c:pt>
                <c:pt idx="22">
                  <c:v>78.817888635376789</c:v>
                </c:pt>
                <c:pt idx="23">
                  <c:v>68.796291091108316</c:v>
                </c:pt>
                <c:pt idx="24">
                  <c:v>64.063098193332692</c:v>
                </c:pt>
                <c:pt idx="25">
                  <c:v>61.837091720632891</c:v>
                </c:pt>
                <c:pt idx="26">
                  <c:v>60.808556153896355</c:v>
                </c:pt>
                <c:pt idx="27">
                  <c:v>60.419182865495173</c:v>
                </c:pt>
                <c:pt idx="28">
                  <c:v>60.306433317685105</c:v>
                </c:pt>
                <c:pt idx="29">
                  <c:v>60.267073382857994</c:v>
                </c:pt>
                <c:pt idx="30">
                  <c:v>60.257390494142143</c:v>
                </c:pt>
                <c:pt idx="31">
                  <c:v>60.255030849119592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9068672"/>
        <c:axId val="89070592"/>
      </c:scatterChart>
      <c:valAx>
        <c:axId val="89068672"/>
        <c:scaling>
          <c:orientation val="minMax"/>
        </c:scaling>
        <c:axPos val="b"/>
        <c:numFmt formatCode="General" sourceLinked="1"/>
        <c:tickLblPos val="nextTo"/>
        <c:crossAx val="89070592"/>
        <c:crosses val="autoZero"/>
        <c:crossBetween val="midCat"/>
      </c:valAx>
      <c:valAx>
        <c:axId val="89070592"/>
        <c:scaling>
          <c:orientation val="minMax"/>
        </c:scaling>
        <c:axPos val="l"/>
        <c:majorGridlines/>
        <c:numFmt formatCode="General" sourceLinked="1"/>
        <c:tickLblPos val="nextTo"/>
        <c:crossAx val="89068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'980042'!$E$469:$E$500</c:f>
              <c:numCache>
                <c:formatCode>General</c:formatCode>
                <c:ptCount val="32"/>
                <c:pt idx="0">
                  <c:v>167</c:v>
                </c:pt>
                <c:pt idx="1">
                  <c:v>146</c:v>
                </c:pt>
                <c:pt idx="2">
                  <c:v>146</c:v>
                </c:pt>
                <c:pt idx="3">
                  <c:v>152</c:v>
                </c:pt>
                <c:pt idx="4">
                  <c:v>162</c:v>
                </c:pt>
                <c:pt idx="5">
                  <c:v>121</c:v>
                </c:pt>
                <c:pt idx="6">
                  <c:v>164</c:v>
                </c:pt>
                <c:pt idx="7">
                  <c:v>165</c:v>
                </c:pt>
                <c:pt idx="8">
                  <c:v>175</c:v>
                </c:pt>
                <c:pt idx="9">
                  <c:v>201</c:v>
                </c:pt>
                <c:pt idx="10">
                  <c:v>242</c:v>
                </c:pt>
                <c:pt idx="11">
                  <c:v>235</c:v>
                </c:pt>
                <c:pt idx="12">
                  <c:v>275</c:v>
                </c:pt>
                <c:pt idx="13">
                  <c:v>322</c:v>
                </c:pt>
                <c:pt idx="14">
                  <c:v>355</c:v>
                </c:pt>
                <c:pt idx="15">
                  <c:v>378</c:v>
                </c:pt>
                <c:pt idx="16">
                  <c:v>390</c:v>
                </c:pt>
                <c:pt idx="17">
                  <c:v>348</c:v>
                </c:pt>
                <c:pt idx="18">
                  <c:v>389</c:v>
                </c:pt>
                <c:pt idx="19">
                  <c:v>338</c:v>
                </c:pt>
                <c:pt idx="20">
                  <c:v>268</c:v>
                </c:pt>
                <c:pt idx="21">
                  <c:v>251</c:v>
                </c:pt>
                <c:pt idx="22">
                  <c:v>221</c:v>
                </c:pt>
                <c:pt idx="23">
                  <c:v>221</c:v>
                </c:pt>
                <c:pt idx="24">
                  <c:v>237</c:v>
                </c:pt>
                <c:pt idx="25">
                  <c:v>192</c:v>
                </c:pt>
                <c:pt idx="26">
                  <c:v>235</c:v>
                </c:pt>
                <c:pt idx="27">
                  <c:v>192</c:v>
                </c:pt>
                <c:pt idx="28">
                  <c:v>180</c:v>
                </c:pt>
                <c:pt idx="29">
                  <c:v>207</c:v>
                </c:pt>
                <c:pt idx="30">
                  <c:v>178</c:v>
                </c:pt>
                <c:pt idx="31">
                  <c:v>206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'980042'!$F$469:$F$500</c:f>
              <c:numCache>
                <c:formatCode>0</c:formatCode>
                <c:ptCount val="32"/>
                <c:pt idx="0">
                  <c:v>166.49574818472382</c:v>
                </c:pt>
                <c:pt idx="1">
                  <c:v>166.54871300781136</c:v>
                </c:pt>
                <c:pt idx="2">
                  <c:v>166.69301962863923</c:v>
                </c:pt>
                <c:pt idx="3">
                  <c:v>167.03344045953537</c:v>
                </c:pt>
                <c:pt idx="4">
                  <c:v>167.79376761686038</c:v>
                </c:pt>
                <c:pt idx="5">
                  <c:v>169.2598145167992</c:v>
                </c:pt>
                <c:pt idx="6">
                  <c:v>172.25241459931749</c:v>
                </c:pt>
                <c:pt idx="7">
                  <c:v>177.86205778509094</c:v>
                </c:pt>
                <c:pt idx="8">
                  <c:v>187.38035053730891</c:v>
                </c:pt>
                <c:pt idx="9">
                  <c:v>202.07846617068034</c:v>
                </c:pt>
                <c:pt idx="10">
                  <c:v>221.99480751397863</c:v>
                </c:pt>
                <c:pt idx="11">
                  <c:v>249.01871153443281</c:v>
                </c:pt>
                <c:pt idx="12">
                  <c:v>280.6779645906646</c:v>
                </c:pt>
                <c:pt idx="13">
                  <c:v>312.33492255095547</c:v>
                </c:pt>
                <c:pt idx="14">
                  <c:v>343.43228464310022</c:v>
                </c:pt>
                <c:pt idx="15">
                  <c:v>366.92568328122115</c:v>
                </c:pt>
                <c:pt idx="16">
                  <c:v>378.06342121710031</c:v>
                </c:pt>
                <c:pt idx="17">
                  <c:v>374.69121719868645</c:v>
                </c:pt>
                <c:pt idx="18">
                  <c:v>359.40487388645226</c:v>
                </c:pt>
                <c:pt idx="19">
                  <c:v>333.16469445174204</c:v>
                </c:pt>
                <c:pt idx="20">
                  <c:v>300.57440436194679</c:v>
                </c:pt>
                <c:pt idx="21">
                  <c:v>267.40666563141048</c:v>
                </c:pt>
                <c:pt idx="22">
                  <c:v>236.23828631132139</c:v>
                </c:pt>
                <c:pt idx="23">
                  <c:v>211.7863565887518</c:v>
                </c:pt>
                <c:pt idx="24">
                  <c:v>195.05929655769796</c:v>
                </c:pt>
                <c:pt idx="25">
                  <c:v>183.63002038517752</c:v>
                </c:pt>
                <c:pt idx="26">
                  <c:v>175.703146168979</c:v>
                </c:pt>
                <c:pt idx="27">
                  <c:v>170.93600342767957</c:v>
                </c:pt>
                <c:pt idx="28">
                  <c:v>168.69221120174811</c:v>
                </c:pt>
                <c:pt idx="29">
                  <c:v>167.40806397304883</c:v>
                </c:pt>
                <c:pt idx="30">
                  <c:v>166.85778794923482</c:v>
                </c:pt>
                <c:pt idx="31">
                  <c:v>166.62392575607274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3513344"/>
        <c:axId val="153740416"/>
      </c:scatterChart>
      <c:valAx>
        <c:axId val="153513344"/>
        <c:scaling>
          <c:orientation val="minMax"/>
        </c:scaling>
        <c:axPos val="b"/>
        <c:numFmt formatCode="General" sourceLinked="1"/>
        <c:tickLblPos val="nextTo"/>
        <c:crossAx val="153740416"/>
        <c:crosses val="autoZero"/>
        <c:crossBetween val="midCat"/>
      </c:valAx>
      <c:valAx>
        <c:axId val="153740416"/>
        <c:scaling>
          <c:orientation val="minMax"/>
        </c:scaling>
        <c:axPos val="l"/>
        <c:majorGridlines/>
        <c:numFmt formatCode="General" sourceLinked="1"/>
        <c:tickLblPos val="nextTo"/>
        <c:crossAx val="153513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'980042'!$E$519:$E$550</c:f>
              <c:numCache>
                <c:formatCode>General</c:formatCode>
                <c:ptCount val="32"/>
                <c:pt idx="0">
                  <c:v>136</c:v>
                </c:pt>
                <c:pt idx="1">
                  <c:v>155</c:v>
                </c:pt>
                <c:pt idx="2">
                  <c:v>140</c:v>
                </c:pt>
                <c:pt idx="3">
                  <c:v>157</c:v>
                </c:pt>
                <c:pt idx="4">
                  <c:v>161</c:v>
                </c:pt>
                <c:pt idx="5">
                  <c:v>162</c:v>
                </c:pt>
                <c:pt idx="6">
                  <c:v>154</c:v>
                </c:pt>
                <c:pt idx="7">
                  <c:v>183</c:v>
                </c:pt>
                <c:pt idx="8">
                  <c:v>201</c:v>
                </c:pt>
                <c:pt idx="9">
                  <c:v>192</c:v>
                </c:pt>
                <c:pt idx="10">
                  <c:v>207</c:v>
                </c:pt>
                <c:pt idx="11">
                  <c:v>251</c:v>
                </c:pt>
                <c:pt idx="12">
                  <c:v>257</c:v>
                </c:pt>
                <c:pt idx="13">
                  <c:v>345</c:v>
                </c:pt>
                <c:pt idx="14">
                  <c:v>366</c:v>
                </c:pt>
                <c:pt idx="15">
                  <c:v>401</c:v>
                </c:pt>
                <c:pt idx="16">
                  <c:v>433</c:v>
                </c:pt>
                <c:pt idx="17">
                  <c:v>423</c:v>
                </c:pt>
                <c:pt idx="18">
                  <c:v>382</c:v>
                </c:pt>
                <c:pt idx="19">
                  <c:v>348</c:v>
                </c:pt>
                <c:pt idx="20">
                  <c:v>293</c:v>
                </c:pt>
                <c:pt idx="21">
                  <c:v>236</c:v>
                </c:pt>
                <c:pt idx="22">
                  <c:v>230</c:v>
                </c:pt>
                <c:pt idx="23">
                  <c:v>216</c:v>
                </c:pt>
                <c:pt idx="24">
                  <c:v>229</c:v>
                </c:pt>
                <c:pt idx="25">
                  <c:v>187</c:v>
                </c:pt>
                <c:pt idx="26">
                  <c:v>188</c:v>
                </c:pt>
                <c:pt idx="27">
                  <c:v>205</c:v>
                </c:pt>
                <c:pt idx="28">
                  <c:v>188</c:v>
                </c:pt>
                <c:pt idx="29">
                  <c:v>216</c:v>
                </c:pt>
                <c:pt idx="30">
                  <c:v>189</c:v>
                </c:pt>
                <c:pt idx="31">
                  <c:v>217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'980042'!$F$519:$F$550</c:f>
              <c:numCache>
                <c:formatCode>0</c:formatCode>
                <c:ptCount val="32"/>
                <c:pt idx="0">
                  <c:v>173.04846311913525</c:v>
                </c:pt>
                <c:pt idx="1">
                  <c:v>173.05304310226722</c:v>
                </c:pt>
                <c:pt idx="2">
                  <c:v>173.07094886425173</c:v>
                </c:pt>
                <c:pt idx="3">
                  <c:v>173.1301064169611</c:v>
                </c:pt>
                <c:pt idx="4">
                  <c:v>173.31028431204763</c:v>
                </c:pt>
                <c:pt idx="5">
                  <c:v>173.76871909993983</c:v>
                </c:pt>
                <c:pt idx="6">
                  <c:v>174.98242459311706</c:v>
                </c:pt>
                <c:pt idx="7">
                  <c:v>177.89223368275947</c:v>
                </c:pt>
                <c:pt idx="8">
                  <c:v>184.06445087853615</c:v>
                </c:pt>
                <c:pt idx="9">
                  <c:v>195.66957735019614</c:v>
                </c:pt>
                <c:pt idx="10">
                  <c:v>214.25732067100589</c:v>
                </c:pt>
                <c:pt idx="11">
                  <c:v>243.37881590663685</c:v>
                </c:pt>
                <c:pt idx="12">
                  <c:v>281.88068423383277</c:v>
                </c:pt>
                <c:pt idx="13">
                  <c:v>324.11948110937078</c:v>
                </c:pt>
                <c:pt idx="14">
                  <c:v>368.49819743606952</c:v>
                </c:pt>
                <c:pt idx="15">
                  <c:v>403.33830169031023</c:v>
                </c:pt>
                <c:pt idx="16">
                  <c:v>419.50919059303396</c:v>
                </c:pt>
                <c:pt idx="17">
                  <c:v>412.78733207585435</c:v>
                </c:pt>
                <c:pt idx="18">
                  <c:v>387.98612007302091</c:v>
                </c:pt>
                <c:pt idx="19">
                  <c:v>348.17335834156233</c:v>
                </c:pt>
                <c:pt idx="20">
                  <c:v>302.50249792180347</c:v>
                </c:pt>
                <c:pt idx="21">
                  <c:v>260.44772555438618</c:v>
                </c:pt>
                <c:pt idx="22">
                  <c:v>225.57556152540081</c:v>
                </c:pt>
                <c:pt idx="23">
                  <c:v>202.05673009998978</c:v>
                </c:pt>
                <c:pt idx="24">
                  <c:v>188.45214406969697</c:v>
                </c:pt>
                <c:pt idx="25">
                  <c:v>180.69200919561484</c:v>
                </c:pt>
                <c:pt idx="26">
                  <c:v>176.31482763602133</c:v>
                </c:pt>
                <c:pt idx="27">
                  <c:v>174.25515886519864</c:v>
                </c:pt>
                <c:pt idx="28">
                  <c:v>173.51185285896364</c:v>
                </c:pt>
                <c:pt idx="29">
                  <c:v>173.19013079219235</c:v>
                </c:pt>
                <c:pt idx="30">
                  <c:v>173.09002802350801</c:v>
                </c:pt>
                <c:pt idx="31">
                  <c:v>173.05936866791174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4097536"/>
        <c:axId val="154099072"/>
      </c:scatterChart>
      <c:valAx>
        <c:axId val="154097536"/>
        <c:scaling>
          <c:orientation val="minMax"/>
        </c:scaling>
        <c:axPos val="b"/>
        <c:numFmt formatCode="General" sourceLinked="1"/>
        <c:tickLblPos val="nextTo"/>
        <c:crossAx val="154099072"/>
        <c:crosses val="autoZero"/>
        <c:crossBetween val="midCat"/>
      </c:valAx>
      <c:valAx>
        <c:axId val="154099072"/>
        <c:scaling>
          <c:orientation val="minMax"/>
        </c:scaling>
        <c:axPos val="l"/>
        <c:majorGridlines/>
        <c:numFmt formatCode="General" sourceLinked="1"/>
        <c:tickLblPos val="nextTo"/>
        <c:crossAx val="154097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'980042'!$E$569:$E$600</c:f>
              <c:numCache>
                <c:formatCode>General</c:formatCode>
                <c:ptCount val="32"/>
                <c:pt idx="0">
                  <c:v>159</c:v>
                </c:pt>
                <c:pt idx="1">
                  <c:v>143</c:v>
                </c:pt>
                <c:pt idx="2">
                  <c:v>146</c:v>
                </c:pt>
                <c:pt idx="3">
                  <c:v>150</c:v>
                </c:pt>
                <c:pt idx="4">
                  <c:v>149</c:v>
                </c:pt>
                <c:pt idx="5">
                  <c:v>168</c:v>
                </c:pt>
                <c:pt idx="6">
                  <c:v>174</c:v>
                </c:pt>
                <c:pt idx="7">
                  <c:v>171</c:v>
                </c:pt>
                <c:pt idx="8">
                  <c:v>172</c:v>
                </c:pt>
                <c:pt idx="9">
                  <c:v>194</c:v>
                </c:pt>
                <c:pt idx="10">
                  <c:v>231</c:v>
                </c:pt>
                <c:pt idx="11">
                  <c:v>244</c:v>
                </c:pt>
                <c:pt idx="12">
                  <c:v>271</c:v>
                </c:pt>
                <c:pt idx="13">
                  <c:v>306</c:v>
                </c:pt>
                <c:pt idx="14">
                  <c:v>302</c:v>
                </c:pt>
                <c:pt idx="15">
                  <c:v>370</c:v>
                </c:pt>
                <c:pt idx="16">
                  <c:v>421</c:v>
                </c:pt>
                <c:pt idx="17">
                  <c:v>386</c:v>
                </c:pt>
                <c:pt idx="18">
                  <c:v>361</c:v>
                </c:pt>
                <c:pt idx="19">
                  <c:v>305</c:v>
                </c:pt>
                <c:pt idx="20">
                  <c:v>283</c:v>
                </c:pt>
                <c:pt idx="21">
                  <c:v>250</c:v>
                </c:pt>
                <c:pt idx="22">
                  <c:v>227</c:v>
                </c:pt>
                <c:pt idx="23">
                  <c:v>230</c:v>
                </c:pt>
                <c:pt idx="24">
                  <c:v>238</c:v>
                </c:pt>
                <c:pt idx="25">
                  <c:v>205</c:v>
                </c:pt>
                <c:pt idx="26">
                  <c:v>202</c:v>
                </c:pt>
                <c:pt idx="27">
                  <c:v>224</c:v>
                </c:pt>
                <c:pt idx="28">
                  <c:v>212</c:v>
                </c:pt>
                <c:pt idx="29">
                  <c:v>214</c:v>
                </c:pt>
                <c:pt idx="30">
                  <c:v>197</c:v>
                </c:pt>
                <c:pt idx="31">
                  <c:v>210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'980042'!$F$569:$F$600</c:f>
              <c:numCache>
                <c:formatCode>0</c:formatCode>
                <c:ptCount val="32"/>
                <c:pt idx="0">
                  <c:v>174.60127421632922</c:v>
                </c:pt>
                <c:pt idx="1">
                  <c:v>174.62422580698021</c:v>
                </c:pt>
                <c:pt idx="2">
                  <c:v>174.69303043414877</c:v>
                </c:pt>
                <c:pt idx="3">
                  <c:v>174.87067378391689</c:v>
                </c:pt>
                <c:pt idx="4">
                  <c:v>175.3022662319955</c:v>
                </c:pt>
                <c:pt idx="5">
                  <c:v>176.20051322136928</c:v>
                </c:pt>
                <c:pt idx="6">
                  <c:v>178.17248076276613</c:v>
                </c:pt>
                <c:pt idx="7">
                  <c:v>182.13865374006537</c:v>
                </c:pt>
                <c:pt idx="8">
                  <c:v>189.32565449168106</c:v>
                </c:pt>
                <c:pt idx="9">
                  <c:v>201.11195487212018</c:v>
                </c:pt>
                <c:pt idx="10">
                  <c:v>217.96330337595944</c:v>
                </c:pt>
                <c:pt idx="11">
                  <c:v>241.98687813723541</c:v>
                </c:pt>
                <c:pt idx="12">
                  <c:v>271.46194325501119</c:v>
                </c:pt>
                <c:pt idx="13">
                  <c:v>302.2032784669604</c:v>
                </c:pt>
                <c:pt idx="14">
                  <c:v>333.71037421726516</c:v>
                </c:pt>
                <c:pt idx="15">
                  <c:v>358.81282449144959</c:v>
                </c:pt>
                <c:pt idx="16">
                  <c:v>372.18340046436606</c:v>
                </c:pt>
                <c:pt idx="17">
                  <c:v>371.00669341204116</c:v>
                </c:pt>
                <c:pt idx="18">
                  <c:v>357.35698743223531</c:v>
                </c:pt>
                <c:pt idx="19">
                  <c:v>332.36300673075823</c:v>
                </c:pt>
                <c:pt idx="20">
                  <c:v>300.68621540204595</c:v>
                </c:pt>
                <c:pt idx="21">
                  <c:v>268.35119109054267</c:v>
                </c:pt>
                <c:pt idx="22">
                  <c:v>238.19726173780072</c:v>
                </c:pt>
                <c:pt idx="23">
                  <c:v>214.91932175223073</c:v>
                </c:pt>
                <c:pt idx="24">
                  <c:v>199.34497671397818</c:v>
                </c:pt>
                <c:pt idx="25">
                  <c:v>188.98510306236048</c:v>
                </c:pt>
                <c:pt idx="26">
                  <c:v>182.03386002588016</c:v>
                </c:pt>
                <c:pt idx="27">
                  <c:v>178.02305826917075</c:v>
                </c:pt>
                <c:pt idx="28">
                  <c:v>176.22098654414268</c:v>
                </c:pt>
                <c:pt idx="29">
                  <c:v>175.2405329657052</c:v>
                </c:pt>
                <c:pt idx="30">
                  <c:v>174.84451779357991</c:v>
                </c:pt>
                <c:pt idx="31">
                  <c:v>174.68628758409952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4567424"/>
        <c:axId val="154618112"/>
      </c:scatterChart>
      <c:valAx>
        <c:axId val="154567424"/>
        <c:scaling>
          <c:orientation val="minMax"/>
        </c:scaling>
        <c:axPos val="b"/>
        <c:numFmt formatCode="General" sourceLinked="1"/>
        <c:tickLblPos val="nextTo"/>
        <c:crossAx val="154618112"/>
        <c:crosses val="autoZero"/>
        <c:crossBetween val="midCat"/>
      </c:valAx>
      <c:valAx>
        <c:axId val="154618112"/>
        <c:scaling>
          <c:orientation val="minMax"/>
        </c:scaling>
        <c:axPos val="l"/>
        <c:majorGridlines/>
        <c:numFmt formatCode="General" sourceLinked="1"/>
        <c:tickLblPos val="nextTo"/>
        <c:crossAx val="154567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'980042'!$E$619:$E$650</c:f>
              <c:numCache>
                <c:formatCode>General</c:formatCode>
                <c:ptCount val="32"/>
                <c:pt idx="0">
                  <c:v>161</c:v>
                </c:pt>
                <c:pt idx="1">
                  <c:v>156</c:v>
                </c:pt>
                <c:pt idx="2">
                  <c:v>166</c:v>
                </c:pt>
                <c:pt idx="3">
                  <c:v>158</c:v>
                </c:pt>
                <c:pt idx="4">
                  <c:v>155</c:v>
                </c:pt>
                <c:pt idx="5">
                  <c:v>165</c:v>
                </c:pt>
                <c:pt idx="6">
                  <c:v>183</c:v>
                </c:pt>
                <c:pt idx="7">
                  <c:v>157</c:v>
                </c:pt>
                <c:pt idx="8">
                  <c:v>184</c:v>
                </c:pt>
                <c:pt idx="9">
                  <c:v>199</c:v>
                </c:pt>
                <c:pt idx="10">
                  <c:v>209</c:v>
                </c:pt>
                <c:pt idx="11">
                  <c:v>232</c:v>
                </c:pt>
                <c:pt idx="12">
                  <c:v>261</c:v>
                </c:pt>
                <c:pt idx="13">
                  <c:v>297</c:v>
                </c:pt>
                <c:pt idx="14">
                  <c:v>358</c:v>
                </c:pt>
                <c:pt idx="15">
                  <c:v>347</c:v>
                </c:pt>
                <c:pt idx="16">
                  <c:v>373</c:v>
                </c:pt>
                <c:pt idx="17">
                  <c:v>362</c:v>
                </c:pt>
                <c:pt idx="18">
                  <c:v>356</c:v>
                </c:pt>
                <c:pt idx="19">
                  <c:v>333</c:v>
                </c:pt>
                <c:pt idx="20">
                  <c:v>284</c:v>
                </c:pt>
                <c:pt idx="21">
                  <c:v>281</c:v>
                </c:pt>
                <c:pt idx="22">
                  <c:v>237</c:v>
                </c:pt>
                <c:pt idx="23">
                  <c:v>246</c:v>
                </c:pt>
                <c:pt idx="24">
                  <c:v>234</c:v>
                </c:pt>
                <c:pt idx="25">
                  <c:v>214</c:v>
                </c:pt>
                <c:pt idx="26">
                  <c:v>208</c:v>
                </c:pt>
                <c:pt idx="27">
                  <c:v>225</c:v>
                </c:pt>
                <c:pt idx="28">
                  <c:v>224</c:v>
                </c:pt>
                <c:pt idx="29">
                  <c:v>205</c:v>
                </c:pt>
                <c:pt idx="30">
                  <c:v>214</c:v>
                </c:pt>
                <c:pt idx="31">
                  <c:v>201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'980042'!$F$619:$F$650</c:f>
              <c:numCache>
                <c:formatCode>0</c:formatCode>
                <c:ptCount val="32"/>
                <c:pt idx="0">
                  <c:v>176.61280047724864</c:v>
                </c:pt>
                <c:pt idx="1">
                  <c:v>176.66174876907408</c:v>
                </c:pt>
                <c:pt idx="2">
                  <c:v>176.78926491615417</c:v>
                </c:pt>
                <c:pt idx="3">
                  <c:v>177.0785297447035</c:v>
                </c:pt>
                <c:pt idx="4">
                  <c:v>177.70364291884243</c:v>
                </c:pt>
                <c:pt idx="5">
                  <c:v>178.8776321706965</c:v>
                </c:pt>
                <c:pt idx="6">
                  <c:v>181.22426569359908</c:v>
                </c:pt>
                <c:pt idx="7">
                  <c:v>185.55536330223384</c:v>
                </c:pt>
                <c:pt idx="8">
                  <c:v>192.83995819046635</c:v>
                </c:pt>
                <c:pt idx="9">
                  <c:v>204.07279832088929</c:v>
                </c:pt>
                <c:pt idx="10">
                  <c:v>219.38932127486126</c:v>
                </c:pt>
                <c:pt idx="11">
                  <c:v>240.48780665706832</c:v>
                </c:pt>
                <c:pt idx="12">
                  <c:v>265.86236420348575</c:v>
                </c:pt>
                <c:pt idx="13">
                  <c:v>292.26288284797107</c:v>
                </c:pt>
                <c:pt idx="14">
                  <c:v>319.88225074338311</c:v>
                </c:pt>
                <c:pt idx="15">
                  <c:v>343.31631672742736</c:v>
                </c:pt>
                <c:pt idx="16">
                  <c:v>358.41210238072671</c:v>
                </c:pt>
                <c:pt idx="17">
                  <c:v>362.45126555770668</c:v>
                </c:pt>
                <c:pt idx="18">
                  <c:v>355.8530003567729</c:v>
                </c:pt>
                <c:pt idx="19">
                  <c:v>339.10025505843328</c:v>
                </c:pt>
                <c:pt idx="20">
                  <c:v>314.66060875438416</c:v>
                </c:pt>
                <c:pt idx="21">
                  <c:v>286.90642001969786</c:v>
                </c:pt>
                <c:pt idx="22">
                  <c:v>258.23150292153929</c:v>
                </c:pt>
                <c:pt idx="23">
                  <c:v>233.60242818396503</c:v>
                </c:pt>
                <c:pt idx="24">
                  <c:v>215.24173011391906</c:v>
                </c:pt>
                <c:pt idx="25">
                  <c:v>201.60680251274258</c:v>
                </c:pt>
                <c:pt idx="26">
                  <c:v>191.27784857779761</c:v>
                </c:pt>
                <c:pt idx="27">
                  <c:v>184.42542173493823</c:v>
                </c:pt>
                <c:pt idx="28">
                  <c:v>180.85984321182454</c:v>
                </c:pt>
                <c:pt idx="29">
                  <c:v>178.60050700291691</c:v>
                </c:pt>
                <c:pt idx="30">
                  <c:v>177.51764806752183</c:v>
                </c:pt>
                <c:pt idx="31">
                  <c:v>177.00330687021122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5300224"/>
        <c:axId val="155303296"/>
      </c:scatterChart>
      <c:valAx>
        <c:axId val="155300224"/>
        <c:scaling>
          <c:orientation val="minMax"/>
        </c:scaling>
        <c:axPos val="b"/>
        <c:numFmt formatCode="General" sourceLinked="1"/>
        <c:tickLblPos val="nextTo"/>
        <c:crossAx val="155303296"/>
        <c:crosses val="autoZero"/>
        <c:crossBetween val="midCat"/>
      </c:valAx>
      <c:valAx>
        <c:axId val="155303296"/>
        <c:scaling>
          <c:orientation val="minMax"/>
        </c:scaling>
        <c:axPos val="l"/>
        <c:majorGridlines/>
        <c:numFmt formatCode="General" sourceLinked="1"/>
        <c:tickLblPos val="nextTo"/>
        <c:crossAx val="155300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'980042'!$E$669:$E$700</c:f>
              <c:numCache>
                <c:formatCode>General</c:formatCode>
                <c:ptCount val="32"/>
                <c:pt idx="0">
                  <c:v>146</c:v>
                </c:pt>
                <c:pt idx="1">
                  <c:v>137</c:v>
                </c:pt>
                <c:pt idx="2">
                  <c:v>151</c:v>
                </c:pt>
                <c:pt idx="3">
                  <c:v>175</c:v>
                </c:pt>
                <c:pt idx="4">
                  <c:v>161</c:v>
                </c:pt>
                <c:pt idx="5">
                  <c:v>170</c:v>
                </c:pt>
                <c:pt idx="6">
                  <c:v>179</c:v>
                </c:pt>
                <c:pt idx="7">
                  <c:v>173</c:v>
                </c:pt>
                <c:pt idx="8">
                  <c:v>171</c:v>
                </c:pt>
                <c:pt idx="9">
                  <c:v>214</c:v>
                </c:pt>
                <c:pt idx="10">
                  <c:v>209</c:v>
                </c:pt>
                <c:pt idx="11">
                  <c:v>258</c:v>
                </c:pt>
                <c:pt idx="12">
                  <c:v>312</c:v>
                </c:pt>
                <c:pt idx="13">
                  <c:v>326</c:v>
                </c:pt>
                <c:pt idx="14">
                  <c:v>363</c:v>
                </c:pt>
                <c:pt idx="15">
                  <c:v>401</c:v>
                </c:pt>
                <c:pt idx="16">
                  <c:v>451</c:v>
                </c:pt>
                <c:pt idx="17">
                  <c:v>392</c:v>
                </c:pt>
                <c:pt idx="18">
                  <c:v>401</c:v>
                </c:pt>
                <c:pt idx="19">
                  <c:v>355</c:v>
                </c:pt>
                <c:pt idx="20">
                  <c:v>296</c:v>
                </c:pt>
                <c:pt idx="21">
                  <c:v>248</c:v>
                </c:pt>
                <c:pt idx="22">
                  <c:v>256</c:v>
                </c:pt>
                <c:pt idx="23">
                  <c:v>214</c:v>
                </c:pt>
                <c:pt idx="24">
                  <c:v>209</c:v>
                </c:pt>
                <c:pt idx="25">
                  <c:v>218</c:v>
                </c:pt>
                <c:pt idx="26">
                  <c:v>230</c:v>
                </c:pt>
                <c:pt idx="27">
                  <c:v>217</c:v>
                </c:pt>
                <c:pt idx="28">
                  <c:v>186</c:v>
                </c:pt>
                <c:pt idx="29">
                  <c:v>187</c:v>
                </c:pt>
                <c:pt idx="30">
                  <c:v>197</c:v>
                </c:pt>
                <c:pt idx="31">
                  <c:v>220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'980042'!$F$669:$F$700</c:f>
              <c:numCache>
                <c:formatCode>0</c:formatCode>
                <c:ptCount val="32"/>
                <c:pt idx="0">
                  <c:v>175.46949458297436</c:v>
                </c:pt>
                <c:pt idx="1">
                  <c:v>175.48611454059909</c:v>
                </c:pt>
                <c:pt idx="2">
                  <c:v>175.54027873084803</c:v>
                </c:pt>
                <c:pt idx="3">
                  <c:v>175.69132070624693</c:v>
                </c:pt>
                <c:pt idx="4">
                  <c:v>176.08485720645339</c:v>
                </c:pt>
                <c:pt idx="5">
                  <c:v>176.95582523827412</c:v>
                </c:pt>
                <c:pt idx="6">
                  <c:v>178.97885858614444</c:v>
                </c:pt>
                <c:pt idx="7">
                  <c:v>183.26465047807594</c:v>
                </c:pt>
                <c:pt idx="8">
                  <c:v>191.39142141515401</c:v>
                </c:pt>
                <c:pt idx="9">
                  <c:v>205.23442942940463</c:v>
                </c:pt>
                <c:pt idx="10">
                  <c:v>225.62483749557515</c:v>
                </c:pt>
                <c:pt idx="11">
                  <c:v>255.3532739674985</c:v>
                </c:pt>
                <c:pt idx="12">
                  <c:v>292.35788063606515</c:v>
                </c:pt>
                <c:pt idx="13">
                  <c:v>331.13007434514162</c:v>
                </c:pt>
                <c:pt idx="14">
                  <c:v>370.54606653296457</c:v>
                </c:pt>
                <c:pt idx="15">
                  <c:v>400.94275722139975</c:v>
                </c:pt>
                <c:pt idx="16">
                  <c:v>415.26489600599893</c:v>
                </c:pt>
                <c:pt idx="17">
                  <c:v>410.25874225549614</c:v>
                </c:pt>
                <c:pt idx="18">
                  <c:v>389.64534703642386</c:v>
                </c:pt>
                <c:pt idx="19">
                  <c:v>355.352762103445</c:v>
                </c:pt>
                <c:pt idx="20">
                  <c:v>314.3540842375798</c:v>
                </c:pt>
                <c:pt idx="21">
                  <c:v>274.60516022584579</c:v>
                </c:pt>
                <c:pt idx="22">
                  <c:v>239.46338047312165</c:v>
                </c:pt>
                <c:pt idx="23">
                  <c:v>213.85908548308026</c:v>
                </c:pt>
                <c:pt idx="24">
                  <c:v>197.72475559680385</c:v>
                </c:pt>
                <c:pt idx="25">
                  <c:v>187.63483755205829</c:v>
                </c:pt>
                <c:pt idx="26">
                  <c:v>181.31272066021745</c:v>
                </c:pt>
                <c:pt idx="27">
                  <c:v>177.94278720664707</c:v>
                </c:pt>
                <c:pt idx="28">
                  <c:v>176.55059145004395</c:v>
                </c:pt>
                <c:pt idx="29">
                  <c:v>175.85627336993511</c:v>
                </c:pt>
                <c:pt idx="30">
                  <c:v>175.60208280304292</c:v>
                </c:pt>
                <c:pt idx="31">
                  <c:v>175.51013707903525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5617152"/>
        <c:axId val="157956352"/>
      </c:scatterChart>
      <c:valAx>
        <c:axId val="155617152"/>
        <c:scaling>
          <c:orientation val="minMax"/>
        </c:scaling>
        <c:axPos val="b"/>
        <c:numFmt formatCode="General" sourceLinked="1"/>
        <c:tickLblPos val="nextTo"/>
        <c:crossAx val="157956352"/>
        <c:crosses val="autoZero"/>
        <c:crossBetween val="midCat"/>
      </c:valAx>
      <c:valAx>
        <c:axId val="157956352"/>
        <c:scaling>
          <c:orientation val="minMax"/>
        </c:scaling>
        <c:axPos val="l"/>
        <c:majorGridlines/>
        <c:numFmt formatCode="General" sourceLinked="1"/>
        <c:tickLblPos val="nextTo"/>
        <c:crossAx val="155617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'980042'!$E$719:$E$750</c:f>
              <c:numCache>
                <c:formatCode>General</c:formatCode>
                <c:ptCount val="32"/>
                <c:pt idx="0">
                  <c:v>139</c:v>
                </c:pt>
                <c:pt idx="1">
                  <c:v>136</c:v>
                </c:pt>
                <c:pt idx="2">
                  <c:v>147</c:v>
                </c:pt>
                <c:pt idx="3">
                  <c:v>145</c:v>
                </c:pt>
                <c:pt idx="4">
                  <c:v>165</c:v>
                </c:pt>
                <c:pt idx="5">
                  <c:v>165</c:v>
                </c:pt>
                <c:pt idx="6">
                  <c:v>174</c:v>
                </c:pt>
                <c:pt idx="7">
                  <c:v>152</c:v>
                </c:pt>
                <c:pt idx="8">
                  <c:v>181</c:v>
                </c:pt>
                <c:pt idx="9">
                  <c:v>216</c:v>
                </c:pt>
                <c:pt idx="10">
                  <c:v>212</c:v>
                </c:pt>
                <c:pt idx="11">
                  <c:v>251</c:v>
                </c:pt>
                <c:pt idx="12">
                  <c:v>296</c:v>
                </c:pt>
                <c:pt idx="13">
                  <c:v>376</c:v>
                </c:pt>
                <c:pt idx="14">
                  <c:v>425</c:v>
                </c:pt>
                <c:pt idx="15">
                  <c:v>460</c:v>
                </c:pt>
                <c:pt idx="16">
                  <c:v>483</c:v>
                </c:pt>
                <c:pt idx="17">
                  <c:v>425</c:v>
                </c:pt>
                <c:pt idx="18">
                  <c:v>418</c:v>
                </c:pt>
                <c:pt idx="19">
                  <c:v>365</c:v>
                </c:pt>
                <c:pt idx="20">
                  <c:v>300</c:v>
                </c:pt>
                <c:pt idx="21">
                  <c:v>256</c:v>
                </c:pt>
                <c:pt idx="22">
                  <c:v>245</c:v>
                </c:pt>
                <c:pt idx="23">
                  <c:v>224</c:v>
                </c:pt>
                <c:pt idx="24">
                  <c:v>217</c:v>
                </c:pt>
                <c:pt idx="25">
                  <c:v>220</c:v>
                </c:pt>
                <c:pt idx="26">
                  <c:v>212</c:v>
                </c:pt>
                <c:pt idx="27">
                  <c:v>204</c:v>
                </c:pt>
                <c:pt idx="28">
                  <c:v>201</c:v>
                </c:pt>
                <c:pt idx="29">
                  <c:v>217</c:v>
                </c:pt>
                <c:pt idx="30">
                  <c:v>192</c:v>
                </c:pt>
                <c:pt idx="31">
                  <c:v>163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'980042'!$F$719:$F$750</c:f>
              <c:numCache>
                <c:formatCode>0</c:formatCode>
                <c:ptCount val="32"/>
                <c:pt idx="0">
                  <c:v>169.86178920939764</c:v>
                </c:pt>
                <c:pt idx="1">
                  <c:v>169.87304630513887</c:v>
                </c:pt>
                <c:pt idx="2">
                  <c:v>169.91325563802877</c:v>
                </c:pt>
                <c:pt idx="3">
                  <c:v>170.03527616064031</c:v>
                </c:pt>
                <c:pt idx="4">
                  <c:v>170.37860027679878</c:v>
                </c:pt>
                <c:pt idx="5">
                  <c:v>171.19163126410749</c:v>
                </c:pt>
                <c:pt idx="6">
                  <c:v>173.20148289535149</c:v>
                </c:pt>
                <c:pt idx="7">
                  <c:v>177.71139320473776</c:v>
                </c:pt>
                <c:pt idx="8">
                  <c:v>186.70574323699975</c:v>
                </c:pt>
                <c:pt idx="9">
                  <c:v>202.69134414122098</c:v>
                </c:pt>
                <c:pt idx="10">
                  <c:v>227.04470690029879</c:v>
                </c:pt>
                <c:pt idx="11">
                  <c:v>263.48274106259765</c:v>
                </c:pt>
                <c:pt idx="12">
                  <c:v>309.63938030284254</c:v>
                </c:pt>
                <c:pt idx="13">
                  <c:v>358.34739031242367</c:v>
                </c:pt>
                <c:pt idx="14">
                  <c:v>407.56355581046341</c:v>
                </c:pt>
                <c:pt idx="15">
                  <c:v>444.32129516691077</c:v>
                </c:pt>
                <c:pt idx="16">
                  <c:v>459.30965166733449</c:v>
                </c:pt>
                <c:pt idx="17">
                  <c:v>448.87005527587763</c:v>
                </c:pt>
                <c:pt idx="18">
                  <c:v>419.12384478454294</c:v>
                </c:pt>
                <c:pt idx="19">
                  <c:v>373.22571899990493</c:v>
                </c:pt>
                <c:pt idx="20">
                  <c:v>321.21260640690599</c:v>
                </c:pt>
                <c:pt idx="21">
                  <c:v>273.28883312634002</c:v>
                </c:pt>
                <c:pt idx="22">
                  <c:v>233.17304857716354</c:v>
                </c:pt>
                <c:pt idx="23">
                  <c:v>205.6572563296661</c:v>
                </c:pt>
                <c:pt idx="24">
                  <c:v>189.38159928952231</c:v>
                </c:pt>
                <c:pt idx="25">
                  <c:v>179.84906500889539</c:v>
                </c:pt>
                <c:pt idx="26">
                  <c:v>174.29616414394152</c:v>
                </c:pt>
                <c:pt idx="27">
                  <c:v>171.57646683440805</c:v>
                </c:pt>
                <c:pt idx="28">
                  <c:v>170.54971941543093</c:v>
                </c:pt>
                <c:pt idx="29">
                  <c:v>170.08323879158172</c:v>
                </c:pt>
                <c:pt idx="30">
                  <c:v>169.92959029651516</c:v>
                </c:pt>
                <c:pt idx="31">
                  <c:v>169.87965603214903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215552"/>
        <c:axId val="158221440"/>
      </c:scatterChart>
      <c:valAx>
        <c:axId val="158215552"/>
        <c:scaling>
          <c:orientation val="minMax"/>
        </c:scaling>
        <c:axPos val="b"/>
        <c:numFmt formatCode="General" sourceLinked="1"/>
        <c:tickLblPos val="nextTo"/>
        <c:crossAx val="158221440"/>
        <c:crosses val="autoZero"/>
        <c:crossBetween val="midCat"/>
      </c:valAx>
      <c:valAx>
        <c:axId val="158221440"/>
        <c:scaling>
          <c:orientation val="minMax"/>
        </c:scaling>
        <c:axPos val="l"/>
        <c:majorGridlines/>
        <c:numFmt formatCode="General" sourceLinked="1"/>
        <c:tickLblPos val="nextTo"/>
        <c:crossAx val="158215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'980042'!$E$769:$E$800</c:f>
              <c:numCache>
                <c:formatCode>General</c:formatCode>
                <c:ptCount val="32"/>
                <c:pt idx="0">
                  <c:v>149</c:v>
                </c:pt>
                <c:pt idx="1">
                  <c:v>142</c:v>
                </c:pt>
                <c:pt idx="2">
                  <c:v>160</c:v>
                </c:pt>
                <c:pt idx="3">
                  <c:v>178</c:v>
                </c:pt>
                <c:pt idx="4">
                  <c:v>176</c:v>
                </c:pt>
                <c:pt idx="5">
                  <c:v>168</c:v>
                </c:pt>
                <c:pt idx="6">
                  <c:v>153</c:v>
                </c:pt>
                <c:pt idx="7">
                  <c:v>195</c:v>
                </c:pt>
                <c:pt idx="8">
                  <c:v>215</c:v>
                </c:pt>
                <c:pt idx="9">
                  <c:v>219</c:v>
                </c:pt>
                <c:pt idx="10">
                  <c:v>232</c:v>
                </c:pt>
                <c:pt idx="11">
                  <c:v>247</c:v>
                </c:pt>
                <c:pt idx="12">
                  <c:v>319</c:v>
                </c:pt>
                <c:pt idx="13">
                  <c:v>353</c:v>
                </c:pt>
                <c:pt idx="14">
                  <c:v>415</c:v>
                </c:pt>
                <c:pt idx="15">
                  <c:v>447</c:v>
                </c:pt>
                <c:pt idx="16">
                  <c:v>461</c:v>
                </c:pt>
                <c:pt idx="17">
                  <c:v>405</c:v>
                </c:pt>
                <c:pt idx="18">
                  <c:v>412</c:v>
                </c:pt>
                <c:pt idx="19">
                  <c:v>381</c:v>
                </c:pt>
                <c:pt idx="20">
                  <c:v>310</c:v>
                </c:pt>
                <c:pt idx="21">
                  <c:v>258</c:v>
                </c:pt>
                <c:pt idx="22">
                  <c:v>250</c:v>
                </c:pt>
                <c:pt idx="23">
                  <c:v>248</c:v>
                </c:pt>
                <c:pt idx="24">
                  <c:v>252</c:v>
                </c:pt>
                <c:pt idx="25">
                  <c:v>225</c:v>
                </c:pt>
                <c:pt idx="26">
                  <c:v>222</c:v>
                </c:pt>
                <c:pt idx="27">
                  <c:v>210</c:v>
                </c:pt>
                <c:pt idx="28">
                  <c:v>220</c:v>
                </c:pt>
                <c:pt idx="29">
                  <c:v>183</c:v>
                </c:pt>
                <c:pt idx="30">
                  <c:v>192</c:v>
                </c:pt>
                <c:pt idx="31">
                  <c:v>229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'980042'!$F$769:$F$800</c:f>
              <c:numCache>
                <c:formatCode>0</c:formatCode>
                <c:ptCount val="32"/>
                <c:pt idx="0">
                  <c:v>180.36299522707799</c:v>
                </c:pt>
                <c:pt idx="1">
                  <c:v>180.39836598287158</c:v>
                </c:pt>
                <c:pt idx="2">
                  <c:v>180.50352591223455</c:v>
                </c:pt>
                <c:pt idx="3">
                  <c:v>180.77260324972227</c:v>
                </c:pt>
                <c:pt idx="4">
                  <c:v>181.42006611554632</c:v>
                </c:pt>
                <c:pt idx="5">
                  <c:v>182.75412256228165</c:v>
                </c:pt>
                <c:pt idx="6">
                  <c:v>185.6506943388672</c:v>
                </c:pt>
                <c:pt idx="7">
                  <c:v>191.40465734508703</c:v>
                </c:pt>
                <c:pt idx="8">
                  <c:v>201.69026859779007</c:v>
                </c:pt>
                <c:pt idx="9">
                  <c:v>218.31003354244859</c:v>
                </c:pt>
                <c:pt idx="10">
                  <c:v>241.69712785472674</c:v>
                </c:pt>
                <c:pt idx="11">
                  <c:v>274.44453590975297</c:v>
                </c:pt>
                <c:pt idx="12">
                  <c:v>313.78299887920451</c:v>
                </c:pt>
                <c:pt idx="13">
                  <c:v>353.79912507338634</c:v>
                </c:pt>
                <c:pt idx="14">
                  <c:v>393.45045939321244</c:v>
                </c:pt>
                <c:pt idx="15">
                  <c:v>423.27059165589884</c:v>
                </c:pt>
                <c:pt idx="16">
                  <c:v>436.73377339423627</c:v>
                </c:pt>
                <c:pt idx="17">
                  <c:v>431.01430767642597</c:v>
                </c:pt>
                <c:pt idx="18">
                  <c:v>409.9336492085335</c:v>
                </c:pt>
                <c:pt idx="19">
                  <c:v>375.11341695369589</c:v>
                </c:pt>
                <c:pt idx="20">
                  <c:v>333.18241141562896</c:v>
                </c:pt>
                <c:pt idx="21">
                  <c:v>291.87853744914605</c:v>
                </c:pt>
                <c:pt idx="22">
                  <c:v>254.49558438124791</c:v>
                </c:pt>
                <c:pt idx="23">
                  <c:v>226.41397150430504</c:v>
                </c:pt>
                <c:pt idx="24">
                  <c:v>208.08338580598712</c:v>
                </c:pt>
                <c:pt idx="25">
                  <c:v>196.16494650106594</c:v>
                </c:pt>
                <c:pt idx="26">
                  <c:v>188.3506963113195</c:v>
                </c:pt>
                <c:pt idx="27">
                  <c:v>183.95195967212939</c:v>
                </c:pt>
                <c:pt idx="28">
                  <c:v>182.02320370926162</c:v>
                </c:pt>
                <c:pt idx="29">
                  <c:v>180.99850622088775</c:v>
                </c:pt>
                <c:pt idx="30">
                  <c:v>180.59502570635138</c:v>
                </c:pt>
                <c:pt idx="31">
                  <c:v>180.43772325444846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338048"/>
        <c:axId val="158463104"/>
      </c:scatterChart>
      <c:valAx>
        <c:axId val="158338048"/>
        <c:scaling>
          <c:orientation val="minMax"/>
        </c:scaling>
        <c:axPos val="b"/>
        <c:numFmt formatCode="General" sourceLinked="1"/>
        <c:tickLblPos val="nextTo"/>
        <c:crossAx val="158463104"/>
        <c:crosses val="autoZero"/>
        <c:crossBetween val="midCat"/>
      </c:valAx>
      <c:valAx>
        <c:axId val="158463104"/>
        <c:scaling>
          <c:orientation val="minMax"/>
        </c:scaling>
        <c:axPos val="l"/>
        <c:majorGridlines/>
        <c:numFmt formatCode="General" sourceLinked="1"/>
        <c:tickLblPos val="nextTo"/>
        <c:crossAx val="158338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'980042'!$E$819:$E$850</c:f>
              <c:numCache>
                <c:formatCode>General</c:formatCode>
                <c:ptCount val="32"/>
                <c:pt idx="0">
                  <c:v>127</c:v>
                </c:pt>
                <c:pt idx="1">
                  <c:v>130</c:v>
                </c:pt>
                <c:pt idx="2">
                  <c:v>132</c:v>
                </c:pt>
                <c:pt idx="3">
                  <c:v>174</c:v>
                </c:pt>
                <c:pt idx="4">
                  <c:v>163</c:v>
                </c:pt>
                <c:pt idx="5">
                  <c:v>170</c:v>
                </c:pt>
                <c:pt idx="6">
                  <c:v>177</c:v>
                </c:pt>
                <c:pt idx="7">
                  <c:v>181</c:v>
                </c:pt>
                <c:pt idx="8">
                  <c:v>200</c:v>
                </c:pt>
                <c:pt idx="9">
                  <c:v>206</c:v>
                </c:pt>
                <c:pt idx="10">
                  <c:v>274</c:v>
                </c:pt>
                <c:pt idx="11">
                  <c:v>285</c:v>
                </c:pt>
                <c:pt idx="12">
                  <c:v>317</c:v>
                </c:pt>
                <c:pt idx="13">
                  <c:v>349</c:v>
                </c:pt>
                <c:pt idx="14">
                  <c:v>418</c:v>
                </c:pt>
                <c:pt idx="15">
                  <c:v>459</c:v>
                </c:pt>
                <c:pt idx="16">
                  <c:v>452</c:v>
                </c:pt>
                <c:pt idx="17">
                  <c:v>466</c:v>
                </c:pt>
                <c:pt idx="18">
                  <c:v>427</c:v>
                </c:pt>
                <c:pt idx="19">
                  <c:v>392</c:v>
                </c:pt>
                <c:pt idx="20">
                  <c:v>329</c:v>
                </c:pt>
                <c:pt idx="21">
                  <c:v>300</c:v>
                </c:pt>
                <c:pt idx="22">
                  <c:v>235</c:v>
                </c:pt>
                <c:pt idx="23">
                  <c:v>225</c:v>
                </c:pt>
                <c:pt idx="24">
                  <c:v>215</c:v>
                </c:pt>
                <c:pt idx="25">
                  <c:v>230</c:v>
                </c:pt>
                <c:pt idx="26">
                  <c:v>208</c:v>
                </c:pt>
                <c:pt idx="27">
                  <c:v>220</c:v>
                </c:pt>
                <c:pt idx="28">
                  <c:v>247</c:v>
                </c:pt>
                <c:pt idx="29">
                  <c:v>230</c:v>
                </c:pt>
                <c:pt idx="30">
                  <c:v>196</c:v>
                </c:pt>
                <c:pt idx="31">
                  <c:v>194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'980042'!$F$819:$F$850</c:f>
              <c:numCache>
                <c:formatCode>0</c:formatCode>
                <c:ptCount val="32"/>
                <c:pt idx="0">
                  <c:v>171.63928464738819</c:v>
                </c:pt>
                <c:pt idx="1">
                  <c:v>171.716862534396</c:v>
                </c:pt>
                <c:pt idx="2">
                  <c:v>171.92631735626077</c:v>
                </c:pt>
                <c:pt idx="3">
                  <c:v>172.41606608165219</c:v>
                </c:pt>
                <c:pt idx="4">
                  <c:v>173.50060647067806</c:v>
                </c:pt>
                <c:pt idx="5">
                  <c:v>175.57499858012153</c:v>
                </c:pt>
                <c:pt idx="6">
                  <c:v>179.77558074559443</c:v>
                </c:pt>
                <c:pt idx="7">
                  <c:v>187.58553946127958</c:v>
                </c:pt>
                <c:pt idx="8">
                  <c:v>200.73026650146872</c:v>
                </c:pt>
                <c:pt idx="9">
                  <c:v>220.86692759687011</c:v>
                </c:pt>
                <c:pt idx="10">
                  <c:v>247.94142998911494</c:v>
                </c:pt>
                <c:pt idx="11">
                  <c:v>284.38654265483058</c:v>
                </c:pt>
                <c:pt idx="12">
                  <c:v>326.7201575222266</c:v>
                </c:pt>
                <c:pt idx="13">
                  <c:v>368.66063513759514</c:v>
                </c:pt>
                <c:pt idx="14">
                  <c:v>409.38317405101157</c:v>
                </c:pt>
                <c:pt idx="15">
                  <c:v>439.56622383656668</c:v>
                </c:pt>
                <c:pt idx="16">
                  <c:v>453.085456436355</c:v>
                </c:pt>
                <c:pt idx="17">
                  <c:v>447.35170419821077</c:v>
                </c:pt>
                <c:pt idx="18">
                  <c:v>426.11342242108782</c:v>
                </c:pt>
                <c:pt idx="19">
                  <c:v>390.64681351131753</c:v>
                </c:pt>
                <c:pt idx="20">
                  <c:v>347.17838973513665</c:v>
                </c:pt>
                <c:pt idx="21">
                  <c:v>303.31358762356433</c:v>
                </c:pt>
                <c:pt idx="22">
                  <c:v>262.35378379648779</c:v>
                </c:pt>
                <c:pt idx="23">
                  <c:v>230.38332425416763</c:v>
                </c:pt>
                <c:pt idx="24">
                  <c:v>208.60029630216363</c:v>
                </c:pt>
                <c:pt idx="25">
                  <c:v>193.76408281963955</c:v>
                </c:pt>
                <c:pt idx="26">
                  <c:v>183.50311433771199</c:v>
                </c:pt>
                <c:pt idx="27">
                  <c:v>177.347870053691</c:v>
                </c:pt>
                <c:pt idx="28">
                  <c:v>174.45670140873568</c:v>
                </c:pt>
                <c:pt idx="29">
                  <c:v>172.80473714168798</c:v>
                </c:pt>
                <c:pt idx="30">
                  <c:v>172.0977993839594</c:v>
                </c:pt>
                <c:pt idx="31">
                  <c:v>171.79764095741987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896128"/>
        <c:axId val="158899200"/>
      </c:scatterChart>
      <c:valAx>
        <c:axId val="158896128"/>
        <c:scaling>
          <c:orientation val="minMax"/>
        </c:scaling>
        <c:axPos val="b"/>
        <c:numFmt formatCode="General" sourceLinked="1"/>
        <c:tickLblPos val="nextTo"/>
        <c:crossAx val="158899200"/>
        <c:crosses val="autoZero"/>
        <c:crossBetween val="midCat"/>
      </c:valAx>
      <c:valAx>
        <c:axId val="158899200"/>
        <c:scaling>
          <c:orientation val="minMax"/>
        </c:scaling>
        <c:axPos val="l"/>
        <c:majorGridlines/>
        <c:numFmt formatCode="General" sourceLinked="1"/>
        <c:tickLblPos val="nextTo"/>
        <c:crossAx val="158896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'980042'!$E$869:$E$900</c:f>
              <c:numCache>
                <c:formatCode>General</c:formatCode>
                <c:ptCount val="32"/>
                <c:pt idx="0">
                  <c:v>51</c:v>
                </c:pt>
                <c:pt idx="1">
                  <c:v>55</c:v>
                </c:pt>
                <c:pt idx="2">
                  <c:v>53</c:v>
                </c:pt>
                <c:pt idx="3">
                  <c:v>46</c:v>
                </c:pt>
                <c:pt idx="4">
                  <c:v>60</c:v>
                </c:pt>
                <c:pt idx="5">
                  <c:v>56</c:v>
                </c:pt>
                <c:pt idx="6">
                  <c:v>59</c:v>
                </c:pt>
                <c:pt idx="7">
                  <c:v>75</c:v>
                </c:pt>
                <c:pt idx="8">
                  <c:v>79</c:v>
                </c:pt>
                <c:pt idx="9">
                  <c:v>78</c:v>
                </c:pt>
                <c:pt idx="10">
                  <c:v>80</c:v>
                </c:pt>
                <c:pt idx="11">
                  <c:v>130</c:v>
                </c:pt>
                <c:pt idx="12">
                  <c:v>120</c:v>
                </c:pt>
                <c:pt idx="13">
                  <c:v>152</c:v>
                </c:pt>
                <c:pt idx="14">
                  <c:v>203</c:v>
                </c:pt>
                <c:pt idx="15">
                  <c:v>174</c:v>
                </c:pt>
                <c:pt idx="16">
                  <c:v>214</c:v>
                </c:pt>
                <c:pt idx="17">
                  <c:v>190</c:v>
                </c:pt>
                <c:pt idx="18">
                  <c:v>208</c:v>
                </c:pt>
                <c:pt idx="19">
                  <c:v>163</c:v>
                </c:pt>
                <c:pt idx="20">
                  <c:v>136</c:v>
                </c:pt>
                <c:pt idx="21">
                  <c:v>110</c:v>
                </c:pt>
                <c:pt idx="22">
                  <c:v>85</c:v>
                </c:pt>
                <c:pt idx="23">
                  <c:v>89</c:v>
                </c:pt>
                <c:pt idx="24">
                  <c:v>68</c:v>
                </c:pt>
                <c:pt idx="25">
                  <c:v>71</c:v>
                </c:pt>
                <c:pt idx="26">
                  <c:v>77</c:v>
                </c:pt>
                <c:pt idx="27">
                  <c:v>56</c:v>
                </c:pt>
                <c:pt idx="28">
                  <c:v>73</c:v>
                </c:pt>
                <c:pt idx="29">
                  <c:v>68</c:v>
                </c:pt>
                <c:pt idx="30">
                  <c:v>66</c:v>
                </c:pt>
                <c:pt idx="31">
                  <c:v>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'980042'!$F$869:$F$900</c:f>
              <c:numCache>
                <c:formatCode>0</c:formatCode>
                <c:ptCount val="32"/>
                <c:pt idx="0">
                  <c:v>59.227913983920246</c:v>
                </c:pt>
                <c:pt idx="1">
                  <c:v>59.23943040539757</c:v>
                </c:pt>
                <c:pt idx="2">
                  <c:v>59.276652112395631</c:v>
                </c:pt>
                <c:pt idx="3">
                  <c:v>59.379554190161464</c:v>
                </c:pt>
                <c:pt idx="4">
                  <c:v>59.645271682394615</c:v>
                </c:pt>
                <c:pt idx="5">
                  <c:v>60.228058918540178</c:v>
                </c:pt>
                <c:pt idx="6">
                  <c:v>61.56870477569646</c:v>
                </c:pt>
                <c:pt idx="7">
                  <c:v>64.379008139753182</c:v>
                </c:pt>
                <c:pt idx="8">
                  <c:v>69.64809870400633</c:v>
                </c:pt>
                <c:pt idx="9">
                  <c:v>78.516373881106446</c:v>
                </c:pt>
                <c:pt idx="10">
                  <c:v>91.415735271396983</c:v>
                </c:pt>
                <c:pt idx="11">
                  <c:v>109.96217203955381</c:v>
                </c:pt>
                <c:pt idx="12">
                  <c:v>132.67923112106482</c:v>
                </c:pt>
                <c:pt idx="13">
                  <c:v>156.03859236833526</c:v>
                </c:pt>
                <c:pt idx="14">
                  <c:v>179.19327983174693</c:v>
                </c:pt>
                <c:pt idx="15">
                  <c:v>196.2796280360684</c:v>
                </c:pt>
                <c:pt idx="16">
                  <c:v>203.2547680490444</c:v>
                </c:pt>
                <c:pt idx="17">
                  <c:v>198.54837241252693</c:v>
                </c:pt>
                <c:pt idx="18">
                  <c:v>184.87259586238363</c:v>
                </c:pt>
                <c:pt idx="19">
                  <c:v>163.44957610377477</c:v>
                </c:pt>
                <c:pt idx="20">
                  <c:v>138.66010611807971</c:v>
                </c:pt>
                <c:pt idx="21">
                  <c:v>115.18742869056113</c:v>
                </c:pt>
                <c:pt idx="22">
                  <c:v>94.848630410499297</c:v>
                </c:pt>
                <c:pt idx="23">
                  <c:v>80.300568971299484</c:v>
                </c:pt>
                <c:pt idx="24">
                  <c:v>71.284644145316392</c:v>
                </c:pt>
                <c:pt idx="25">
                  <c:v>65.732135550423706</c:v>
                </c:pt>
                <c:pt idx="26">
                  <c:v>62.306395645345553</c:v>
                </c:pt>
                <c:pt idx="27">
                  <c:v>60.510072738470626</c:v>
                </c:pt>
                <c:pt idx="28">
                  <c:v>59.779853609999343</c:v>
                </c:pt>
                <c:pt idx="29">
                  <c:v>59.421314415749272</c:v>
                </c:pt>
                <c:pt idx="30">
                  <c:v>59.292217173717283</c:v>
                </c:pt>
                <c:pt idx="31">
                  <c:v>59.246258147567367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443200"/>
        <c:axId val="159633408"/>
      </c:scatterChart>
      <c:valAx>
        <c:axId val="159443200"/>
        <c:scaling>
          <c:orientation val="minMax"/>
        </c:scaling>
        <c:axPos val="b"/>
        <c:numFmt formatCode="General" sourceLinked="1"/>
        <c:tickLblPos val="nextTo"/>
        <c:crossAx val="159633408"/>
        <c:crosses val="autoZero"/>
        <c:crossBetween val="midCat"/>
      </c:valAx>
      <c:valAx>
        <c:axId val="159633408"/>
        <c:scaling>
          <c:orientation val="minMax"/>
        </c:scaling>
        <c:axPos val="l"/>
        <c:majorGridlines/>
        <c:numFmt formatCode="General" sourceLinked="1"/>
        <c:tickLblPos val="nextTo"/>
        <c:crossAx val="159443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'980042'!$E$919:$E$950</c:f>
              <c:numCache>
                <c:formatCode>General</c:formatCode>
                <c:ptCount val="32"/>
                <c:pt idx="0">
                  <c:v>49</c:v>
                </c:pt>
                <c:pt idx="1">
                  <c:v>41</c:v>
                </c:pt>
                <c:pt idx="2">
                  <c:v>53</c:v>
                </c:pt>
                <c:pt idx="3">
                  <c:v>55</c:v>
                </c:pt>
                <c:pt idx="4">
                  <c:v>56</c:v>
                </c:pt>
                <c:pt idx="5">
                  <c:v>77</c:v>
                </c:pt>
                <c:pt idx="6">
                  <c:v>61</c:v>
                </c:pt>
                <c:pt idx="7">
                  <c:v>72</c:v>
                </c:pt>
                <c:pt idx="8">
                  <c:v>66</c:v>
                </c:pt>
                <c:pt idx="9">
                  <c:v>86</c:v>
                </c:pt>
                <c:pt idx="10">
                  <c:v>131</c:v>
                </c:pt>
                <c:pt idx="11">
                  <c:v>136</c:v>
                </c:pt>
                <c:pt idx="12">
                  <c:v>163</c:v>
                </c:pt>
                <c:pt idx="13">
                  <c:v>176</c:v>
                </c:pt>
                <c:pt idx="14">
                  <c:v>202</c:v>
                </c:pt>
                <c:pt idx="15">
                  <c:v>198</c:v>
                </c:pt>
                <c:pt idx="16">
                  <c:v>219</c:v>
                </c:pt>
                <c:pt idx="17">
                  <c:v>205</c:v>
                </c:pt>
                <c:pt idx="18">
                  <c:v>186</c:v>
                </c:pt>
                <c:pt idx="19">
                  <c:v>167</c:v>
                </c:pt>
                <c:pt idx="20">
                  <c:v>134</c:v>
                </c:pt>
                <c:pt idx="21">
                  <c:v>104</c:v>
                </c:pt>
                <c:pt idx="22">
                  <c:v>101</c:v>
                </c:pt>
                <c:pt idx="23">
                  <c:v>91</c:v>
                </c:pt>
                <c:pt idx="24">
                  <c:v>77</c:v>
                </c:pt>
                <c:pt idx="25">
                  <c:v>76</c:v>
                </c:pt>
                <c:pt idx="26">
                  <c:v>69</c:v>
                </c:pt>
                <c:pt idx="27">
                  <c:v>74</c:v>
                </c:pt>
                <c:pt idx="28">
                  <c:v>75</c:v>
                </c:pt>
                <c:pt idx="29">
                  <c:v>84</c:v>
                </c:pt>
                <c:pt idx="30">
                  <c:v>67</c:v>
                </c:pt>
                <c:pt idx="31">
                  <c:v>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'980042'!$F$919:$F$950</c:f>
              <c:numCache>
                <c:formatCode>0</c:formatCode>
                <c:ptCount val="32"/>
                <c:pt idx="0">
                  <c:v>59.861980079286973</c:v>
                </c:pt>
                <c:pt idx="1">
                  <c:v>59.93075696459217</c:v>
                </c:pt>
                <c:pt idx="2">
                  <c:v>60.110558786469383</c:v>
                </c:pt>
                <c:pt idx="3">
                  <c:v>60.517210236594721</c:v>
                </c:pt>
                <c:pt idx="4">
                  <c:v>61.387579893901957</c:v>
                </c:pt>
                <c:pt idx="5">
                  <c:v>62.996541711720177</c:v>
                </c:pt>
                <c:pt idx="6">
                  <c:v>66.139406922962991</c:v>
                </c:pt>
                <c:pt idx="7">
                  <c:v>71.758562613551348</c:v>
                </c:pt>
                <c:pt idx="8">
                  <c:v>80.8304182285096</c:v>
                </c:pt>
                <c:pt idx="9">
                  <c:v>94.128161249893594</c:v>
                </c:pt>
                <c:pt idx="10">
                  <c:v>111.19731802859054</c:v>
                </c:pt>
                <c:pt idx="11">
                  <c:v>133.01783686164407</c:v>
                </c:pt>
                <c:pt idx="12">
                  <c:v>156.87198778078692</c:v>
                </c:pt>
                <c:pt idx="13">
                  <c:v>178.83917833469675</c:v>
                </c:pt>
                <c:pt idx="14">
                  <c:v>198.05440313149649</c:v>
                </c:pt>
                <c:pt idx="15">
                  <c:v>209.6180397557342</c:v>
                </c:pt>
                <c:pt idx="16">
                  <c:v>211.03290820141217</c:v>
                </c:pt>
                <c:pt idx="17">
                  <c:v>202.127035862344</c:v>
                </c:pt>
                <c:pt idx="18">
                  <c:v>186.32577962645584</c:v>
                </c:pt>
                <c:pt idx="19">
                  <c:v>164.36180345501828</c:v>
                </c:pt>
                <c:pt idx="20">
                  <c:v>140.17056472262215</c:v>
                </c:pt>
                <c:pt idx="21">
                  <c:v>117.60269334560189</c:v>
                </c:pt>
                <c:pt idx="22">
                  <c:v>97.890393473052569</c:v>
                </c:pt>
                <c:pt idx="23">
                  <c:v>83.410776710772694</c:v>
                </c:pt>
                <c:pt idx="24">
                  <c:v>74.066660191279666</c:v>
                </c:pt>
                <c:pt idx="25">
                  <c:v>68.01039895770198</c:v>
                </c:pt>
                <c:pt idx="26">
                  <c:v>64.024682129374554</c:v>
                </c:pt>
                <c:pt idx="27">
                  <c:v>61.755686664296761</c:v>
                </c:pt>
                <c:pt idx="28">
                  <c:v>60.742838844335779</c:v>
                </c:pt>
                <c:pt idx="29">
                  <c:v>60.191851737553968</c:v>
                </c:pt>
                <c:pt idx="30">
                  <c:v>59.96797302937351</c:v>
                </c:pt>
                <c:pt idx="31">
                  <c:v>59.877496586496108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085120"/>
        <c:axId val="160086656"/>
      </c:scatterChart>
      <c:valAx>
        <c:axId val="160085120"/>
        <c:scaling>
          <c:orientation val="minMax"/>
        </c:scaling>
        <c:axPos val="b"/>
        <c:numFmt formatCode="General" sourceLinked="1"/>
        <c:tickLblPos val="nextTo"/>
        <c:crossAx val="160086656"/>
        <c:crosses val="autoZero"/>
        <c:crossBetween val="midCat"/>
      </c:valAx>
      <c:valAx>
        <c:axId val="160086656"/>
        <c:scaling>
          <c:orientation val="minMax"/>
        </c:scaling>
        <c:axPos val="l"/>
        <c:majorGridlines/>
        <c:numFmt formatCode="General" sourceLinked="1"/>
        <c:tickLblPos val="nextTo"/>
        <c:crossAx val="160085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'980042'!$E$69:$E$100</c:f>
              <c:numCache>
                <c:formatCode>General</c:formatCode>
                <c:ptCount val="32"/>
                <c:pt idx="0">
                  <c:v>59</c:v>
                </c:pt>
                <c:pt idx="1">
                  <c:v>53</c:v>
                </c:pt>
                <c:pt idx="2">
                  <c:v>49</c:v>
                </c:pt>
                <c:pt idx="3">
                  <c:v>74</c:v>
                </c:pt>
                <c:pt idx="4">
                  <c:v>55</c:v>
                </c:pt>
                <c:pt idx="5">
                  <c:v>68</c:v>
                </c:pt>
                <c:pt idx="6">
                  <c:v>74</c:v>
                </c:pt>
                <c:pt idx="7">
                  <c:v>74</c:v>
                </c:pt>
                <c:pt idx="8">
                  <c:v>91</c:v>
                </c:pt>
                <c:pt idx="9">
                  <c:v>103</c:v>
                </c:pt>
                <c:pt idx="10">
                  <c:v>97</c:v>
                </c:pt>
                <c:pt idx="11">
                  <c:v>105</c:v>
                </c:pt>
                <c:pt idx="12">
                  <c:v>163</c:v>
                </c:pt>
                <c:pt idx="13">
                  <c:v>215</c:v>
                </c:pt>
                <c:pt idx="14">
                  <c:v>249</c:v>
                </c:pt>
                <c:pt idx="15">
                  <c:v>265</c:v>
                </c:pt>
                <c:pt idx="16">
                  <c:v>248</c:v>
                </c:pt>
                <c:pt idx="17">
                  <c:v>219</c:v>
                </c:pt>
                <c:pt idx="18">
                  <c:v>168</c:v>
                </c:pt>
                <c:pt idx="19">
                  <c:v>145</c:v>
                </c:pt>
                <c:pt idx="20">
                  <c:v>121</c:v>
                </c:pt>
                <c:pt idx="21">
                  <c:v>83</c:v>
                </c:pt>
                <c:pt idx="22">
                  <c:v>76</c:v>
                </c:pt>
                <c:pt idx="23">
                  <c:v>75</c:v>
                </c:pt>
                <c:pt idx="24">
                  <c:v>76</c:v>
                </c:pt>
                <c:pt idx="25">
                  <c:v>86</c:v>
                </c:pt>
                <c:pt idx="26">
                  <c:v>70</c:v>
                </c:pt>
                <c:pt idx="27">
                  <c:v>55</c:v>
                </c:pt>
                <c:pt idx="28">
                  <c:v>69</c:v>
                </c:pt>
                <c:pt idx="29">
                  <c:v>65</c:v>
                </c:pt>
                <c:pt idx="30">
                  <c:v>69</c:v>
                </c:pt>
                <c:pt idx="31">
                  <c:v>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'980042'!$F$69:$F$100</c:f>
              <c:numCache>
                <c:formatCode>0</c:formatCode>
                <c:ptCount val="32"/>
                <c:pt idx="0">
                  <c:v>67.024726122515091</c:v>
                </c:pt>
                <c:pt idx="1">
                  <c:v>67.025031523809488</c:v>
                </c:pt>
                <c:pt idx="2">
                  <c:v>67.026906127683461</c:v>
                </c:pt>
                <c:pt idx="3">
                  <c:v>67.03623264754593</c:v>
                </c:pt>
                <c:pt idx="4">
                  <c:v>67.077247794029958</c:v>
                </c:pt>
                <c:pt idx="5">
                  <c:v>67.220546386691794</c:v>
                </c:pt>
                <c:pt idx="6">
                  <c:v>67.726007784825526</c:v>
                </c:pt>
                <c:pt idx="7">
                  <c:v>69.292410857202327</c:v>
                </c:pt>
                <c:pt idx="8">
                  <c:v>73.414689603806153</c:v>
                </c:pt>
                <c:pt idx="9">
                  <c:v>82.603889691002379</c:v>
                </c:pt>
                <c:pt idx="10">
                  <c:v>99.220875988470411</c:v>
                </c:pt>
                <c:pt idx="11">
                  <c:v>127.27217970235164</c:v>
                </c:pt>
                <c:pt idx="12">
                  <c:v>165.14062765892072</c:v>
                </c:pt>
                <c:pt idx="13">
                  <c:v>204.79475285443695</c:v>
                </c:pt>
                <c:pt idx="14">
                  <c:v>240.47736516115177</c:v>
                </c:pt>
                <c:pt idx="15">
                  <c:v>257.82423894501977</c:v>
                </c:pt>
                <c:pt idx="16">
                  <c:v>249.92587367247671</c:v>
                </c:pt>
                <c:pt idx="17">
                  <c:v>220.14306210669702</c:v>
                </c:pt>
                <c:pt idx="18">
                  <c:v>182.33346400965667</c:v>
                </c:pt>
                <c:pt idx="19">
                  <c:v>142.12020423664032</c:v>
                </c:pt>
                <c:pt idx="20">
                  <c:v>109.4718418840063</c:v>
                </c:pt>
                <c:pt idx="21">
                  <c:v>88.124085169116626</c:v>
                </c:pt>
                <c:pt idx="22">
                  <c:v>75.851614164925138</c:v>
                </c:pt>
                <c:pt idx="23">
                  <c:v>70.308354473306423</c:v>
                </c:pt>
                <c:pt idx="24">
                  <c:v>68.192149097337563</c:v>
                </c:pt>
                <c:pt idx="25">
                  <c:v>67.402332105490387</c:v>
                </c:pt>
                <c:pt idx="26">
                  <c:v>67.122282848773693</c:v>
                </c:pt>
                <c:pt idx="27">
                  <c:v>67.045022714037756</c:v>
                </c:pt>
                <c:pt idx="28">
                  <c:v>67.029244457586245</c:v>
                </c:pt>
                <c:pt idx="29">
                  <c:v>67.025404646963224</c:v>
                </c:pt>
                <c:pt idx="30">
                  <c:v>67.024784490652209</c:v>
                </c:pt>
                <c:pt idx="31">
                  <c:v>67.024686262327705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9119360"/>
        <c:axId val="89223552"/>
      </c:scatterChart>
      <c:valAx>
        <c:axId val="89119360"/>
        <c:scaling>
          <c:orientation val="minMax"/>
        </c:scaling>
        <c:axPos val="b"/>
        <c:numFmt formatCode="General" sourceLinked="1"/>
        <c:tickLblPos val="nextTo"/>
        <c:crossAx val="89223552"/>
        <c:crosses val="autoZero"/>
        <c:crossBetween val="midCat"/>
      </c:valAx>
      <c:valAx>
        <c:axId val="89223552"/>
        <c:scaling>
          <c:orientation val="minMax"/>
        </c:scaling>
        <c:axPos val="l"/>
        <c:majorGridlines/>
        <c:numFmt formatCode="General" sourceLinked="1"/>
        <c:tickLblPos val="nextTo"/>
        <c:crossAx val="89119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'980042'!$E$969:$E$1000</c:f>
              <c:numCache>
                <c:formatCode>General</c:formatCode>
                <c:ptCount val="32"/>
                <c:pt idx="0">
                  <c:v>52</c:v>
                </c:pt>
                <c:pt idx="1">
                  <c:v>62</c:v>
                </c:pt>
                <c:pt idx="2">
                  <c:v>44</c:v>
                </c:pt>
                <c:pt idx="3">
                  <c:v>66</c:v>
                </c:pt>
                <c:pt idx="4">
                  <c:v>65</c:v>
                </c:pt>
                <c:pt idx="5">
                  <c:v>58</c:v>
                </c:pt>
                <c:pt idx="6">
                  <c:v>65</c:v>
                </c:pt>
                <c:pt idx="7">
                  <c:v>90</c:v>
                </c:pt>
                <c:pt idx="8">
                  <c:v>82</c:v>
                </c:pt>
                <c:pt idx="9">
                  <c:v>107</c:v>
                </c:pt>
                <c:pt idx="10">
                  <c:v>114</c:v>
                </c:pt>
                <c:pt idx="11">
                  <c:v>122</c:v>
                </c:pt>
                <c:pt idx="12">
                  <c:v>156</c:v>
                </c:pt>
                <c:pt idx="13">
                  <c:v>180</c:v>
                </c:pt>
                <c:pt idx="14">
                  <c:v>242</c:v>
                </c:pt>
                <c:pt idx="15">
                  <c:v>235</c:v>
                </c:pt>
                <c:pt idx="16">
                  <c:v>240</c:v>
                </c:pt>
                <c:pt idx="17">
                  <c:v>230</c:v>
                </c:pt>
                <c:pt idx="18">
                  <c:v>204</c:v>
                </c:pt>
                <c:pt idx="19">
                  <c:v>183</c:v>
                </c:pt>
                <c:pt idx="20">
                  <c:v>138</c:v>
                </c:pt>
                <c:pt idx="21">
                  <c:v>118</c:v>
                </c:pt>
                <c:pt idx="22">
                  <c:v>98</c:v>
                </c:pt>
                <c:pt idx="23">
                  <c:v>89</c:v>
                </c:pt>
                <c:pt idx="24">
                  <c:v>72</c:v>
                </c:pt>
                <c:pt idx="25">
                  <c:v>75</c:v>
                </c:pt>
                <c:pt idx="26">
                  <c:v>69</c:v>
                </c:pt>
                <c:pt idx="27">
                  <c:v>66</c:v>
                </c:pt>
                <c:pt idx="28">
                  <c:v>86</c:v>
                </c:pt>
                <c:pt idx="29">
                  <c:v>71</c:v>
                </c:pt>
                <c:pt idx="30">
                  <c:v>55</c:v>
                </c:pt>
                <c:pt idx="31">
                  <c:v>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'980042'!$F$969:$F$1000</c:f>
              <c:numCache>
                <c:formatCode>0</c:formatCode>
                <c:ptCount val="32"/>
                <c:pt idx="0">
                  <c:v>62.832864234205573</c:v>
                </c:pt>
                <c:pt idx="1">
                  <c:v>62.859401620799275</c:v>
                </c:pt>
                <c:pt idx="2">
                  <c:v>62.940285994613646</c:v>
                </c:pt>
                <c:pt idx="3">
                  <c:v>63.151454343110395</c:v>
                </c:pt>
                <c:pt idx="4">
                  <c:v>63.667323926035962</c:v>
                </c:pt>
                <c:pt idx="5">
                  <c:v>64.740936341945059</c:v>
                </c:pt>
                <c:pt idx="6">
                  <c:v>67.08446700377533</c:v>
                </c:pt>
                <c:pt idx="7">
                  <c:v>71.740566341169995</c:v>
                </c:pt>
                <c:pt idx="8">
                  <c:v>80.015960493239362</c:v>
                </c:pt>
                <c:pt idx="9">
                  <c:v>93.22614870909544</c:v>
                </c:pt>
                <c:pt idx="10">
                  <c:v>111.47014903131581</c:v>
                </c:pt>
                <c:pt idx="11">
                  <c:v>136.33066960935994</c:v>
                </c:pt>
                <c:pt idx="12">
                  <c:v>165.05926254225975</c:v>
                </c:pt>
                <c:pt idx="13">
                  <c:v>192.75148494516714</c:v>
                </c:pt>
                <c:pt idx="14">
                  <c:v>217.96076592431726</c:v>
                </c:pt>
                <c:pt idx="15">
                  <c:v>233.84375785738538</c:v>
                </c:pt>
                <c:pt idx="16">
                  <c:v>236.55336062953927</c:v>
                </c:pt>
                <c:pt idx="17">
                  <c:v>225.60155176792787</c:v>
                </c:pt>
                <c:pt idx="18">
                  <c:v>205.5894870169665</c:v>
                </c:pt>
                <c:pt idx="19">
                  <c:v>177.96788014507274</c:v>
                </c:pt>
                <c:pt idx="20">
                  <c:v>148.25445782532947</c:v>
                </c:pt>
                <c:pt idx="21">
                  <c:v>121.52798805005814</c:v>
                </c:pt>
                <c:pt idx="22">
                  <c:v>99.29847923342713</c:v>
                </c:pt>
                <c:pt idx="23">
                  <c:v>83.936635481441414</c:v>
                </c:pt>
                <c:pt idx="24">
                  <c:v>74.681964149065621</c:v>
                </c:pt>
                <c:pt idx="25">
                  <c:v>69.115194955360209</c:v>
                </c:pt>
                <c:pt idx="26">
                  <c:v>65.753297820109253</c:v>
                </c:pt>
                <c:pt idx="27">
                  <c:v>64.025721640490218</c:v>
                </c:pt>
                <c:pt idx="28">
                  <c:v>63.335626826423457</c:v>
                </c:pt>
                <c:pt idx="29">
                  <c:v>63.001723994974874</c:v>
                </c:pt>
                <c:pt idx="30">
                  <c:v>62.883101822670909</c:v>
                </c:pt>
                <c:pt idx="31">
                  <c:v>62.84132565550572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229632"/>
        <c:axId val="160243712"/>
      </c:scatterChart>
      <c:valAx>
        <c:axId val="160229632"/>
        <c:scaling>
          <c:orientation val="minMax"/>
        </c:scaling>
        <c:axPos val="b"/>
        <c:numFmt formatCode="General" sourceLinked="1"/>
        <c:tickLblPos val="nextTo"/>
        <c:crossAx val="160243712"/>
        <c:crosses val="autoZero"/>
        <c:crossBetween val="midCat"/>
      </c:valAx>
      <c:valAx>
        <c:axId val="160243712"/>
        <c:scaling>
          <c:orientation val="minMax"/>
        </c:scaling>
        <c:axPos val="l"/>
        <c:majorGridlines/>
        <c:numFmt formatCode="General" sourceLinked="1"/>
        <c:tickLblPos val="nextTo"/>
        <c:crossAx val="160229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'980042'!$E$1019:$E$1050</c:f>
              <c:numCache>
                <c:formatCode>General</c:formatCode>
                <c:ptCount val="32"/>
                <c:pt idx="0">
                  <c:v>45</c:v>
                </c:pt>
                <c:pt idx="1">
                  <c:v>39</c:v>
                </c:pt>
                <c:pt idx="2">
                  <c:v>35</c:v>
                </c:pt>
                <c:pt idx="3">
                  <c:v>62</c:v>
                </c:pt>
                <c:pt idx="4">
                  <c:v>58</c:v>
                </c:pt>
                <c:pt idx="5">
                  <c:v>71</c:v>
                </c:pt>
                <c:pt idx="6">
                  <c:v>78</c:v>
                </c:pt>
                <c:pt idx="7">
                  <c:v>72</c:v>
                </c:pt>
                <c:pt idx="8">
                  <c:v>87</c:v>
                </c:pt>
                <c:pt idx="9">
                  <c:v>105</c:v>
                </c:pt>
                <c:pt idx="10">
                  <c:v>124</c:v>
                </c:pt>
                <c:pt idx="11">
                  <c:v>124</c:v>
                </c:pt>
                <c:pt idx="12">
                  <c:v>182</c:v>
                </c:pt>
                <c:pt idx="13">
                  <c:v>223</c:v>
                </c:pt>
                <c:pt idx="14">
                  <c:v>256</c:v>
                </c:pt>
                <c:pt idx="15">
                  <c:v>269</c:v>
                </c:pt>
                <c:pt idx="16">
                  <c:v>259</c:v>
                </c:pt>
                <c:pt idx="17">
                  <c:v>212</c:v>
                </c:pt>
                <c:pt idx="18">
                  <c:v>163</c:v>
                </c:pt>
                <c:pt idx="19">
                  <c:v>155</c:v>
                </c:pt>
                <c:pt idx="20">
                  <c:v>118</c:v>
                </c:pt>
                <c:pt idx="21">
                  <c:v>88</c:v>
                </c:pt>
                <c:pt idx="22">
                  <c:v>85</c:v>
                </c:pt>
                <c:pt idx="23">
                  <c:v>79</c:v>
                </c:pt>
                <c:pt idx="24">
                  <c:v>77</c:v>
                </c:pt>
                <c:pt idx="25">
                  <c:v>65</c:v>
                </c:pt>
                <c:pt idx="26">
                  <c:v>77</c:v>
                </c:pt>
                <c:pt idx="27">
                  <c:v>68</c:v>
                </c:pt>
                <c:pt idx="28">
                  <c:v>78</c:v>
                </c:pt>
                <c:pt idx="29">
                  <c:v>64</c:v>
                </c:pt>
                <c:pt idx="30">
                  <c:v>59</c:v>
                </c:pt>
                <c:pt idx="31">
                  <c:v>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'980042'!$F$1019:$F$1050</c:f>
              <c:numCache>
                <c:formatCode>0</c:formatCode>
                <c:ptCount val="32"/>
                <c:pt idx="0">
                  <c:v>59.3735559237576</c:v>
                </c:pt>
                <c:pt idx="1">
                  <c:v>59.390215403790656</c:v>
                </c:pt>
                <c:pt idx="2">
                  <c:v>59.448883043773684</c:v>
                </c:pt>
                <c:pt idx="3">
                  <c:v>59.623157955104411</c:v>
                </c:pt>
                <c:pt idx="4">
                  <c:v>60.099724657136427</c:v>
                </c:pt>
                <c:pt idx="5">
                  <c:v>61.189813725385918</c:v>
                </c:pt>
                <c:pt idx="6">
                  <c:v>63.770748896015903</c:v>
                </c:pt>
                <c:pt idx="7">
                  <c:v>69.259886942212361</c:v>
                </c:pt>
                <c:pt idx="8">
                  <c:v>79.528069920270994</c:v>
                </c:pt>
                <c:pt idx="9">
                  <c:v>96.458107720619765</c:v>
                </c:pt>
                <c:pt idx="10">
                  <c:v>120.12427599960228</c:v>
                </c:pt>
                <c:pt idx="11">
                  <c:v>152.04631862872401</c:v>
                </c:pt>
                <c:pt idx="12">
                  <c:v>187.51831590046029</c:v>
                </c:pt>
                <c:pt idx="13">
                  <c:v>219.08557359872441</c:v>
                </c:pt>
                <c:pt idx="14">
                  <c:v>243.38539134827883</c:v>
                </c:pt>
                <c:pt idx="15">
                  <c:v>252.0161242727622</c:v>
                </c:pt>
                <c:pt idx="16">
                  <c:v>242.32677124323712</c:v>
                </c:pt>
                <c:pt idx="17">
                  <c:v>217.26105617776713</c:v>
                </c:pt>
                <c:pt idx="18">
                  <c:v>186.00036176288552</c:v>
                </c:pt>
                <c:pt idx="19">
                  <c:v>150.88153330164889</c:v>
                </c:pt>
                <c:pt idx="20">
                  <c:v>119.16773168412111</c:v>
                </c:pt>
                <c:pt idx="21">
                  <c:v>95.051562396064398</c:v>
                </c:pt>
                <c:pt idx="22">
                  <c:v>78.195783282542067</c:v>
                </c:pt>
                <c:pt idx="23">
                  <c:v>68.514502689948785</c:v>
                </c:pt>
                <c:pt idx="24">
                  <c:v>63.678166494986378</c:v>
                </c:pt>
                <c:pt idx="25">
                  <c:v>61.268115336086538</c:v>
                </c:pt>
                <c:pt idx="26">
                  <c:v>60.081069584185791</c:v>
                </c:pt>
                <c:pt idx="27">
                  <c:v>59.597215800014496</c:v>
                </c:pt>
                <c:pt idx="28">
                  <c:v>59.445596538441542</c:v>
                </c:pt>
                <c:pt idx="29">
                  <c:v>59.388232046930334</c:v>
                </c:pt>
                <c:pt idx="30">
                  <c:v>59.37276588285291</c:v>
                </c:pt>
                <c:pt idx="31">
                  <c:v>59.368632088755398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618752"/>
        <c:axId val="160667136"/>
      </c:scatterChart>
      <c:valAx>
        <c:axId val="160618752"/>
        <c:scaling>
          <c:orientation val="minMax"/>
        </c:scaling>
        <c:axPos val="b"/>
        <c:numFmt formatCode="General" sourceLinked="1"/>
        <c:tickLblPos val="nextTo"/>
        <c:crossAx val="160667136"/>
        <c:crosses val="autoZero"/>
        <c:crossBetween val="midCat"/>
      </c:valAx>
      <c:valAx>
        <c:axId val="160667136"/>
        <c:scaling>
          <c:orientation val="minMax"/>
        </c:scaling>
        <c:axPos val="l"/>
        <c:majorGridlines/>
        <c:numFmt formatCode="General" sourceLinked="1"/>
        <c:tickLblPos val="nextTo"/>
        <c:crossAx val="160618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'980042'!$E$1069:$E$1100</c:f>
              <c:numCache>
                <c:formatCode>General</c:formatCode>
                <c:ptCount val="32"/>
                <c:pt idx="0">
                  <c:v>46</c:v>
                </c:pt>
                <c:pt idx="1">
                  <c:v>52</c:v>
                </c:pt>
                <c:pt idx="2">
                  <c:v>56</c:v>
                </c:pt>
                <c:pt idx="3">
                  <c:v>66</c:v>
                </c:pt>
                <c:pt idx="4">
                  <c:v>63</c:v>
                </c:pt>
                <c:pt idx="5">
                  <c:v>70</c:v>
                </c:pt>
                <c:pt idx="6">
                  <c:v>63</c:v>
                </c:pt>
                <c:pt idx="7">
                  <c:v>70</c:v>
                </c:pt>
                <c:pt idx="8">
                  <c:v>85</c:v>
                </c:pt>
                <c:pt idx="9">
                  <c:v>105</c:v>
                </c:pt>
                <c:pt idx="10">
                  <c:v>147</c:v>
                </c:pt>
                <c:pt idx="11">
                  <c:v>143</c:v>
                </c:pt>
                <c:pt idx="12">
                  <c:v>170</c:v>
                </c:pt>
                <c:pt idx="13">
                  <c:v>218</c:v>
                </c:pt>
                <c:pt idx="14">
                  <c:v>288</c:v>
                </c:pt>
                <c:pt idx="15">
                  <c:v>287</c:v>
                </c:pt>
                <c:pt idx="16">
                  <c:v>294</c:v>
                </c:pt>
                <c:pt idx="17">
                  <c:v>258</c:v>
                </c:pt>
                <c:pt idx="18">
                  <c:v>178</c:v>
                </c:pt>
                <c:pt idx="19">
                  <c:v>166</c:v>
                </c:pt>
                <c:pt idx="20">
                  <c:v>142</c:v>
                </c:pt>
                <c:pt idx="21">
                  <c:v>88</c:v>
                </c:pt>
                <c:pt idx="22">
                  <c:v>75</c:v>
                </c:pt>
                <c:pt idx="23">
                  <c:v>80</c:v>
                </c:pt>
                <c:pt idx="24">
                  <c:v>72</c:v>
                </c:pt>
                <c:pt idx="25">
                  <c:v>79</c:v>
                </c:pt>
                <c:pt idx="26">
                  <c:v>76</c:v>
                </c:pt>
                <c:pt idx="27">
                  <c:v>83</c:v>
                </c:pt>
                <c:pt idx="28">
                  <c:v>57</c:v>
                </c:pt>
                <c:pt idx="29">
                  <c:v>84</c:v>
                </c:pt>
                <c:pt idx="30">
                  <c:v>63</c:v>
                </c:pt>
                <c:pt idx="31">
                  <c:v>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'980042'!$F$1069:$F$1100</c:f>
              <c:numCache>
                <c:formatCode>0</c:formatCode>
                <c:ptCount val="32"/>
                <c:pt idx="0">
                  <c:v>64.60219311283636</c:v>
                </c:pt>
                <c:pt idx="1">
                  <c:v>64.606635524662821</c:v>
                </c:pt>
                <c:pt idx="2">
                  <c:v>64.625705577662103</c:v>
                </c:pt>
                <c:pt idx="3">
                  <c:v>64.693840505779406</c:v>
                </c:pt>
                <c:pt idx="4">
                  <c:v>64.914793215918678</c:v>
                </c:pt>
                <c:pt idx="5">
                  <c:v>65.503572569549277</c:v>
                </c:pt>
                <c:pt idx="6">
                  <c:v>67.11347663723096</c:v>
                </c:pt>
                <c:pt idx="7">
                  <c:v>71.039544255404053</c:v>
                </c:pt>
                <c:pt idx="8">
                  <c:v>79.362295668503052</c:v>
                </c:pt>
                <c:pt idx="9">
                  <c:v>94.70567247755811</c:v>
                </c:pt>
                <c:pt idx="10">
                  <c:v>118.33227714232419</c:v>
                </c:pt>
                <c:pt idx="11">
                  <c:v>153.06709575641935</c:v>
                </c:pt>
                <c:pt idx="12">
                  <c:v>194.78246287997271</c:v>
                </c:pt>
                <c:pt idx="13">
                  <c:v>234.59091234340212</c:v>
                </c:pt>
                <c:pt idx="14">
                  <c:v>267.71569531882596</c:v>
                </c:pt>
                <c:pt idx="15">
                  <c:v>282.17058697692744</c:v>
                </c:pt>
                <c:pt idx="16">
                  <c:v>273.10432105677228</c:v>
                </c:pt>
                <c:pt idx="17">
                  <c:v>243.68978206956584</c:v>
                </c:pt>
                <c:pt idx="18">
                  <c:v>205.89129632733548</c:v>
                </c:pt>
                <c:pt idx="19">
                  <c:v>163.66234103616443</c:v>
                </c:pt>
                <c:pt idx="20">
                  <c:v>126.52622622699383</c:v>
                </c:pt>
                <c:pt idx="21">
                  <c:v>99.491784498202094</c:v>
                </c:pt>
                <c:pt idx="22">
                  <c:v>81.694034997675587</c:v>
                </c:pt>
                <c:pt idx="23">
                  <c:v>72.217772008389275</c:v>
                </c:pt>
                <c:pt idx="24">
                  <c:v>67.875108010693125</c:v>
                </c:pt>
                <c:pt idx="25">
                  <c:v>65.904978432425111</c:v>
                </c:pt>
                <c:pt idx="26">
                  <c:v>65.033797733852694</c:v>
                </c:pt>
                <c:pt idx="27">
                  <c:v>64.721630766987744</c:v>
                </c:pt>
                <c:pt idx="28">
                  <c:v>64.636719974770671</c:v>
                </c:pt>
                <c:pt idx="29">
                  <c:v>64.608993703459433</c:v>
                </c:pt>
                <c:pt idx="30">
                  <c:v>64.602692616173769</c:v>
                </c:pt>
                <c:pt idx="31">
                  <c:v>64.60127890583108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1382400"/>
        <c:axId val="161385856"/>
      </c:scatterChart>
      <c:valAx>
        <c:axId val="161382400"/>
        <c:scaling>
          <c:orientation val="minMax"/>
        </c:scaling>
        <c:axPos val="b"/>
        <c:numFmt formatCode="General" sourceLinked="1"/>
        <c:tickLblPos val="nextTo"/>
        <c:crossAx val="161385856"/>
        <c:crosses val="autoZero"/>
        <c:crossBetween val="midCat"/>
      </c:valAx>
      <c:valAx>
        <c:axId val="161385856"/>
        <c:scaling>
          <c:orientation val="minMax"/>
        </c:scaling>
        <c:axPos val="l"/>
        <c:majorGridlines/>
        <c:numFmt formatCode="General" sourceLinked="1"/>
        <c:tickLblPos val="nextTo"/>
        <c:crossAx val="161382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'980042'!$E$1119:$E$1150</c:f>
              <c:numCache>
                <c:formatCode>General</c:formatCode>
                <c:ptCount val="32"/>
                <c:pt idx="0">
                  <c:v>46</c:v>
                </c:pt>
                <c:pt idx="1">
                  <c:v>51</c:v>
                </c:pt>
                <c:pt idx="2">
                  <c:v>50</c:v>
                </c:pt>
                <c:pt idx="3">
                  <c:v>58</c:v>
                </c:pt>
                <c:pt idx="4">
                  <c:v>49</c:v>
                </c:pt>
                <c:pt idx="5">
                  <c:v>58</c:v>
                </c:pt>
                <c:pt idx="6">
                  <c:v>62</c:v>
                </c:pt>
                <c:pt idx="7">
                  <c:v>88</c:v>
                </c:pt>
                <c:pt idx="8">
                  <c:v>74</c:v>
                </c:pt>
                <c:pt idx="9">
                  <c:v>85</c:v>
                </c:pt>
                <c:pt idx="10">
                  <c:v>111</c:v>
                </c:pt>
                <c:pt idx="11">
                  <c:v>126</c:v>
                </c:pt>
                <c:pt idx="12">
                  <c:v>162</c:v>
                </c:pt>
                <c:pt idx="13">
                  <c:v>215</c:v>
                </c:pt>
                <c:pt idx="14">
                  <c:v>244</c:v>
                </c:pt>
                <c:pt idx="15">
                  <c:v>243</c:v>
                </c:pt>
                <c:pt idx="16">
                  <c:v>253</c:v>
                </c:pt>
                <c:pt idx="17">
                  <c:v>241</c:v>
                </c:pt>
                <c:pt idx="18">
                  <c:v>174</c:v>
                </c:pt>
                <c:pt idx="19">
                  <c:v>137</c:v>
                </c:pt>
                <c:pt idx="20">
                  <c:v>103</c:v>
                </c:pt>
                <c:pt idx="21">
                  <c:v>94</c:v>
                </c:pt>
                <c:pt idx="22">
                  <c:v>94</c:v>
                </c:pt>
                <c:pt idx="23">
                  <c:v>76</c:v>
                </c:pt>
                <c:pt idx="24">
                  <c:v>82</c:v>
                </c:pt>
                <c:pt idx="25">
                  <c:v>76</c:v>
                </c:pt>
                <c:pt idx="26">
                  <c:v>73</c:v>
                </c:pt>
                <c:pt idx="27">
                  <c:v>70</c:v>
                </c:pt>
                <c:pt idx="28">
                  <c:v>84</c:v>
                </c:pt>
                <c:pt idx="29">
                  <c:v>78</c:v>
                </c:pt>
                <c:pt idx="30">
                  <c:v>60</c:v>
                </c:pt>
                <c:pt idx="31">
                  <c:v>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'980042'!$F$1119:$F$1150</c:f>
              <c:numCache>
                <c:formatCode>0</c:formatCode>
                <c:ptCount val="32"/>
                <c:pt idx="0">
                  <c:v>62.888582175027878</c:v>
                </c:pt>
                <c:pt idx="1">
                  <c:v>62.890689787275512</c:v>
                </c:pt>
                <c:pt idx="2">
                  <c:v>62.900520630610345</c:v>
                </c:pt>
                <c:pt idx="3">
                  <c:v>62.938465098489708</c:v>
                </c:pt>
                <c:pt idx="4">
                  <c:v>63.070602752990155</c:v>
                </c:pt>
                <c:pt idx="5">
                  <c:v>63.445863832955929</c:v>
                </c:pt>
                <c:pt idx="6">
                  <c:v>64.535442777493628</c:v>
                </c:pt>
                <c:pt idx="7">
                  <c:v>67.348133567650123</c:v>
                </c:pt>
                <c:pt idx="8">
                  <c:v>73.627636949782783</c:v>
                </c:pt>
                <c:pt idx="9">
                  <c:v>85.749228972624351</c:v>
                </c:pt>
                <c:pt idx="10">
                  <c:v>105.16792273117913</c:v>
                </c:pt>
                <c:pt idx="11">
                  <c:v>134.72845667893111</c:v>
                </c:pt>
                <c:pt idx="12">
                  <c:v>171.33744043270107</c:v>
                </c:pt>
                <c:pt idx="13">
                  <c:v>207.20775930179715</c:v>
                </c:pt>
                <c:pt idx="14">
                  <c:v>237.85853440635898</c:v>
                </c:pt>
                <c:pt idx="15">
                  <c:v>251.97063648449529</c:v>
                </c:pt>
                <c:pt idx="16">
                  <c:v>244.62330220064933</c:v>
                </c:pt>
                <c:pt idx="17">
                  <c:v>218.53205348453378</c:v>
                </c:pt>
                <c:pt idx="18">
                  <c:v>184.727273821983</c:v>
                </c:pt>
                <c:pt idx="19">
                  <c:v>147.14672893340298</c:v>
                </c:pt>
                <c:pt idx="20">
                  <c:v>114.53169932588312</c:v>
                </c:pt>
                <c:pt idx="21">
                  <c:v>91.260256611648373</c:v>
                </c:pt>
                <c:pt idx="22">
                  <c:v>76.344164008063956</c:v>
                </c:pt>
                <c:pt idx="23">
                  <c:v>68.663100798438379</c:v>
                </c:pt>
                <c:pt idx="24">
                  <c:v>65.273466990625522</c:v>
                </c:pt>
                <c:pt idx="25">
                  <c:v>63.79722137044066</c:v>
                </c:pt>
                <c:pt idx="26">
                  <c:v>63.174195591418581</c:v>
                </c:pt>
                <c:pt idx="27">
                  <c:v>62.963027873615417</c:v>
                </c:pt>
                <c:pt idx="28">
                  <c:v>62.908995074314134</c:v>
                </c:pt>
                <c:pt idx="29">
                  <c:v>62.892432850363747</c:v>
                </c:pt>
                <c:pt idx="30">
                  <c:v>62.888935666118932</c:v>
                </c:pt>
                <c:pt idx="31">
                  <c:v>62.888207871142377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1606656"/>
        <c:axId val="161723136"/>
      </c:scatterChart>
      <c:valAx>
        <c:axId val="161606656"/>
        <c:scaling>
          <c:orientation val="minMax"/>
        </c:scaling>
        <c:axPos val="b"/>
        <c:numFmt formatCode="General" sourceLinked="1"/>
        <c:tickLblPos val="nextTo"/>
        <c:crossAx val="161723136"/>
        <c:crosses val="autoZero"/>
        <c:crossBetween val="midCat"/>
      </c:valAx>
      <c:valAx>
        <c:axId val="161723136"/>
        <c:scaling>
          <c:orientation val="minMax"/>
        </c:scaling>
        <c:axPos val="l"/>
        <c:majorGridlines/>
        <c:numFmt formatCode="General" sourceLinked="1"/>
        <c:tickLblPos val="nextTo"/>
        <c:crossAx val="161606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'980042'!$E$1169:$E$1200</c:f>
              <c:numCache>
                <c:formatCode>General</c:formatCode>
                <c:ptCount val="32"/>
                <c:pt idx="0">
                  <c:v>49</c:v>
                </c:pt>
                <c:pt idx="1">
                  <c:v>55</c:v>
                </c:pt>
                <c:pt idx="2">
                  <c:v>43</c:v>
                </c:pt>
                <c:pt idx="3">
                  <c:v>51</c:v>
                </c:pt>
                <c:pt idx="4">
                  <c:v>54</c:v>
                </c:pt>
                <c:pt idx="5">
                  <c:v>61</c:v>
                </c:pt>
                <c:pt idx="6">
                  <c:v>57</c:v>
                </c:pt>
                <c:pt idx="7">
                  <c:v>49</c:v>
                </c:pt>
                <c:pt idx="8">
                  <c:v>76</c:v>
                </c:pt>
                <c:pt idx="9">
                  <c:v>71</c:v>
                </c:pt>
                <c:pt idx="10">
                  <c:v>117</c:v>
                </c:pt>
                <c:pt idx="11">
                  <c:v>96</c:v>
                </c:pt>
                <c:pt idx="12">
                  <c:v>133</c:v>
                </c:pt>
                <c:pt idx="13">
                  <c:v>162</c:v>
                </c:pt>
                <c:pt idx="14">
                  <c:v>199</c:v>
                </c:pt>
                <c:pt idx="15">
                  <c:v>186</c:v>
                </c:pt>
                <c:pt idx="16">
                  <c:v>210</c:v>
                </c:pt>
                <c:pt idx="17">
                  <c:v>174</c:v>
                </c:pt>
                <c:pt idx="18">
                  <c:v>140</c:v>
                </c:pt>
                <c:pt idx="19">
                  <c:v>119</c:v>
                </c:pt>
                <c:pt idx="20">
                  <c:v>92</c:v>
                </c:pt>
                <c:pt idx="21">
                  <c:v>86</c:v>
                </c:pt>
                <c:pt idx="22">
                  <c:v>70</c:v>
                </c:pt>
                <c:pt idx="23">
                  <c:v>75</c:v>
                </c:pt>
                <c:pt idx="24">
                  <c:v>64</c:v>
                </c:pt>
                <c:pt idx="25">
                  <c:v>63</c:v>
                </c:pt>
                <c:pt idx="26">
                  <c:v>69</c:v>
                </c:pt>
                <c:pt idx="27">
                  <c:v>61</c:v>
                </c:pt>
                <c:pt idx="28">
                  <c:v>76</c:v>
                </c:pt>
                <c:pt idx="29">
                  <c:v>59</c:v>
                </c:pt>
                <c:pt idx="30">
                  <c:v>75</c:v>
                </c:pt>
                <c:pt idx="31">
                  <c:v>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'980042'!$F$1169:$F$1200</c:f>
              <c:numCache>
                <c:formatCode>0</c:formatCode>
                <c:ptCount val="32"/>
                <c:pt idx="0">
                  <c:v>58.805716220614556</c:v>
                </c:pt>
                <c:pt idx="1">
                  <c:v>58.807199146030698</c:v>
                </c:pt>
                <c:pt idx="2">
                  <c:v>58.81413167477708</c:v>
                </c:pt>
                <c:pt idx="3">
                  <c:v>58.840952285430021</c:v>
                </c:pt>
                <c:pt idx="4">
                  <c:v>58.934581828561086</c:v>
                </c:pt>
                <c:pt idx="5">
                  <c:v>59.201146059840127</c:v>
                </c:pt>
                <c:pt idx="6">
                  <c:v>59.977209237100936</c:v>
                </c:pt>
                <c:pt idx="7">
                  <c:v>61.986520056187324</c:v>
                </c:pt>
                <c:pt idx="8">
                  <c:v>66.486754102915171</c:v>
                </c:pt>
                <c:pt idx="9">
                  <c:v>75.203471483507627</c:v>
                </c:pt>
                <c:pt idx="10">
                  <c:v>89.21829746290139</c:v>
                </c:pt>
                <c:pt idx="11">
                  <c:v>110.64018790175152</c:v>
                </c:pt>
                <c:pt idx="12">
                  <c:v>137.29997866267553</c:v>
                </c:pt>
                <c:pt idx="13">
                  <c:v>163.5824865639411</c:v>
                </c:pt>
                <c:pt idx="14">
                  <c:v>186.26195533543213</c:v>
                </c:pt>
                <c:pt idx="15">
                  <c:v>197.02280053084402</c:v>
                </c:pt>
                <c:pt idx="16">
                  <c:v>192.12954056011225</c:v>
                </c:pt>
                <c:pt idx="17">
                  <c:v>173.40709700089474</c:v>
                </c:pt>
                <c:pt idx="18">
                  <c:v>148.82753163178268</c:v>
                </c:pt>
                <c:pt idx="19">
                  <c:v>121.2968516526317</c:v>
                </c:pt>
                <c:pt idx="20">
                  <c:v>97.25919079187824</c:v>
                </c:pt>
                <c:pt idx="21">
                  <c:v>80.016330860965155</c:v>
                </c:pt>
                <c:pt idx="22">
                  <c:v>68.908448334149753</c:v>
                </c:pt>
                <c:pt idx="23">
                  <c:v>63.160027009968125</c:v>
                </c:pt>
                <c:pt idx="24">
                  <c:v>60.611375982762318</c:v>
                </c:pt>
                <c:pt idx="25">
                  <c:v>59.496492352099395</c:v>
                </c:pt>
                <c:pt idx="26">
                  <c:v>59.02385314666585</c:v>
                </c:pt>
                <c:pt idx="27">
                  <c:v>58.862877727918523</c:v>
                </c:pt>
                <c:pt idx="28">
                  <c:v>58.821485936718844</c:v>
                </c:pt>
                <c:pt idx="29">
                  <c:v>58.808738882556995</c:v>
                </c:pt>
                <c:pt idx="30">
                  <c:v>58.806033524467793</c:v>
                </c:pt>
                <c:pt idx="31">
                  <c:v>58.805467744445053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2146176"/>
        <c:axId val="162808576"/>
      </c:scatterChart>
      <c:valAx>
        <c:axId val="162146176"/>
        <c:scaling>
          <c:orientation val="minMax"/>
        </c:scaling>
        <c:axPos val="b"/>
        <c:numFmt formatCode="General" sourceLinked="1"/>
        <c:tickLblPos val="nextTo"/>
        <c:crossAx val="162808576"/>
        <c:crosses val="autoZero"/>
        <c:crossBetween val="midCat"/>
      </c:valAx>
      <c:valAx>
        <c:axId val="162808576"/>
        <c:scaling>
          <c:orientation val="minMax"/>
        </c:scaling>
        <c:axPos val="l"/>
        <c:majorGridlines/>
        <c:numFmt formatCode="General" sourceLinked="1"/>
        <c:tickLblPos val="nextTo"/>
        <c:crossAx val="162146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'980042'!$E$1219:$E$1250</c:f>
              <c:numCache>
                <c:formatCode>General</c:formatCode>
                <c:ptCount val="32"/>
                <c:pt idx="0">
                  <c:v>48</c:v>
                </c:pt>
                <c:pt idx="1">
                  <c:v>39</c:v>
                </c:pt>
                <c:pt idx="2">
                  <c:v>59</c:v>
                </c:pt>
                <c:pt idx="3">
                  <c:v>60</c:v>
                </c:pt>
                <c:pt idx="4">
                  <c:v>57</c:v>
                </c:pt>
                <c:pt idx="5">
                  <c:v>62</c:v>
                </c:pt>
                <c:pt idx="6">
                  <c:v>54</c:v>
                </c:pt>
                <c:pt idx="7">
                  <c:v>54</c:v>
                </c:pt>
                <c:pt idx="8">
                  <c:v>65</c:v>
                </c:pt>
                <c:pt idx="9">
                  <c:v>55</c:v>
                </c:pt>
                <c:pt idx="10">
                  <c:v>77</c:v>
                </c:pt>
                <c:pt idx="11">
                  <c:v>101</c:v>
                </c:pt>
                <c:pt idx="12">
                  <c:v>124</c:v>
                </c:pt>
                <c:pt idx="13">
                  <c:v>161</c:v>
                </c:pt>
                <c:pt idx="14">
                  <c:v>157</c:v>
                </c:pt>
                <c:pt idx="15">
                  <c:v>180</c:v>
                </c:pt>
                <c:pt idx="16">
                  <c:v>161</c:v>
                </c:pt>
                <c:pt idx="17">
                  <c:v>150</c:v>
                </c:pt>
                <c:pt idx="18">
                  <c:v>132</c:v>
                </c:pt>
                <c:pt idx="19">
                  <c:v>128</c:v>
                </c:pt>
                <c:pt idx="20">
                  <c:v>91</c:v>
                </c:pt>
                <c:pt idx="21">
                  <c:v>91</c:v>
                </c:pt>
                <c:pt idx="22">
                  <c:v>76</c:v>
                </c:pt>
                <c:pt idx="23">
                  <c:v>81</c:v>
                </c:pt>
                <c:pt idx="24">
                  <c:v>72</c:v>
                </c:pt>
                <c:pt idx="25">
                  <c:v>77</c:v>
                </c:pt>
                <c:pt idx="26">
                  <c:v>68</c:v>
                </c:pt>
                <c:pt idx="27">
                  <c:v>80</c:v>
                </c:pt>
                <c:pt idx="28">
                  <c:v>67</c:v>
                </c:pt>
                <c:pt idx="29">
                  <c:v>63</c:v>
                </c:pt>
                <c:pt idx="30">
                  <c:v>80</c:v>
                </c:pt>
                <c:pt idx="31">
                  <c:v>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'980042'!$F$1219:$F$1250</c:f>
              <c:numCache>
                <c:formatCode>0</c:formatCode>
                <c:ptCount val="32"/>
                <c:pt idx="0">
                  <c:v>60.540576711956675</c:v>
                </c:pt>
                <c:pt idx="1">
                  <c:v>60.541747758651844</c:v>
                </c:pt>
                <c:pt idx="2">
                  <c:v>60.547069855126047</c:v>
                </c:pt>
                <c:pt idx="3">
                  <c:v>60.56717962767177</c:v>
                </c:pt>
                <c:pt idx="4">
                  <c:v>60.636066474960487</c:v>
                </c:pt>
                <c:pt idx="5">
                  <c:v>60.82947475429031</c:v>
                </c:pt>
                <c:pt idx="6">
                  <c:v>61.387100163592073</c:v>
                </c:pt>
                <c:pt idx="7">
                  <c:v>62.823450737333765</c:v>
                </c:pt>
                <c:pt idx="8">
                  <c:v>66.041043822924451</c:v>
                </c:pt>
                <c:pt idx="9">
                  <c:v>72.310537777288658</c:v>
                </c:pt>
                <c:pt idx="10">
                  <c:v>82.511383913179159</c:v>
                </c:pt>
                <c:pt idx="11">
                  <c:v>98.407496212276357</c:v>
                </c:pt>
                <c:pt idx="12">
                  <c:v>118.78067220119561</c:v>
                </c:pt>
                <c:pt idx="13">
                  <c:v>139.75708581848869</c:v>
                </c:pt>
                <c:pt idx="14">
                  <c:v>159.28442081602333</c:v>
                </c:pt>
                <c:pt idx="15">
                  <c:v>170.79318186742546</c:v>
                </c:pt>
                <c:pt idx="16">
                  <c:v>170.54484160773234</c:v>
                </c:pt>
                <c:pt idx="17">
                  <c:v>158.7629519609053</c:v>
                </c:pt>
                <c:pt idx="18">
                  <c:v>140.7697376437936</c:v>
                </c:pt>
                <c:pt idx="19">
                  <c:v>118.84788090876553</c:v>
                </c:pt>
                <c:pt idx="20">
                  <c:v>98.302844886827174</c:v>
                </c:pt>
                <c:pt idx="21">
                  <c:v>82.551469501315438</c:v>
                </c:pt>
                <c:pt idx="22">
                  <c:v>71.698789645623478</c:v>
                </c:pt>
                <c:pt idx="23">
                  <c:v>65.674995712733875</c:v>
                </c:pt>
                <c:pt idx="24">
                  <c:v>62.81150273971425</c:v>
                </c:pt>
                <c:pt idx="25">
                  <c:v>61.469692540604441</c:v>
                </c:pt>
                <c:pt idx="26">
                  <c:v>60.85764401474249</c:v>
                </c:pt>
                <c:pt idx="27">
                  <c:v>60.631337293008869</c:v>
                </c:pt>
                <c:pt idx="28">
                  <c:v>60.56793601299028</c:v>
                </c:pt>
                <c:pt idx="29">
                  <c:v>60.546677485493973</c:v>
                </c:pt>
                <c:pt idx="30">
                  <c:v>60.541714445084075</c:v>
                </c:pt>
                <c:pt idx="31">
                  <c:v>60.540573700764043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3017088"/>
        <c:axId val="163019008"/>
      </c:scatterChart>
      <c:valAx>
        <c:axId val="163017088"/>
        <c:scaling>
          <c:orientation val="minMax"/>
        </c:scaling>
        <c:axPos val="b"/>
        <c:numFmt formatCode="General" sourceLinked="1"/>
        <c:tickLblPos val="nextTo"/>
        <c:crossAx val="163019008"/>
        <c:crosses val="autoZero"/>
        <c:crossBetween val="midCat"/>
      </c:valAx>
      <c:valAx>
        <c:axId val="163019008"/>
        <c:scaling>
          <c:orientation val="minMax"/>
        </c:scaling>
        <c:axPos val="l"/>
        <c:majorGridlines/>
        <c:numFmt formatCode="General" sourceLinked="1"/>
        <c:tickLblPos val="nextTo"/>
        <c:crossAx val="163017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'980042'!$E$1269:$E$1300</c:f>
              <c:numCache>
                <c:formatCode>General</c:formatCode>
                <c:ptCount val="32"/>
                <c:pt idx="0">
                  <c:v>56</c:v>
                </c:pt>
                <c:pt idx="1">
                  <c:v>39</c:v>
                </c:pt>
                <c:pt idx="2">
                  <c:v>45</c:v>
                </c:pt>
                <c:pt idx="3">
                  <c:v>48</c:v>
                </c:pt>
                <c:pt idx="4">
                  <c:v>46</c:v>
                </c:pt>
                <c:pt idx="5">
                  <c:v>57</c:v>
                </c:pt>
                <c:pt idx="6">
                  <c:v>45</c:v>
                </c:pt>
                <c:pt idx="7">
                  <c:v>61</c:v>
                </c:pt>
                <c:pt idx="8">
                  <c:v>62</c:v>
                </c:pt>
                <c:pt idx="9">
                  <c:v>43</c:v>
                </c:pt>
                <c:pt idx="10">
                  <c:v>44</c:v>
                </c:pt>
                <c:pt idx="11">
                  <c:v>51</c:v>
                </c:pt>
                <c:pt idx="12">
                  <c:v>40</c:v>
                </c:pt>
                <c:pt idx="13">
                  <c:v>57</c:v>
                </c:pt>
                <c:pt idx="14">
                  <c:v>54</c:v>
                </c:pt>
                <c:pt idx="15">
                  <c:v>69</c:v>
                </c:pt>
                <c:pt idx="16">
                  <c:v>61</c:v>
                </c:pt>
                <c:pt idx="17">
                  <c:v>59</c:v>
                </c:pt>
                <c:pt idx="18">
                  <c:v>65</c:v>
                </c:pt>
                <c:pt idx="19">
                  <c:v>53</c:v>
                </c:pt>
                <c:pt idx="20">
                  <c:v>52</c:v>
                </c:pt>
                <c:pt idx="21">
                  <c:v>48</c:v>
                </c:pt>
                <c:pt idx="22">
                  <c:v>63</c:v>
                </c:pt>
                <c:pt idx="23">
                  <c:v>60</c:v>
                </c:pt>
                <c:pt idx="24">
                  <c:v>60</c:v>
                </c:pt>
                <c:pt idx="25">
                  <c:v>40</c:v>
                </c:pt>
                <c:pt idx="26">
                  <c:v>67</c:v>
                </c:pt>
                <c:pt idx="27">
                  <c:v>59</c:v>
                </c:pt>
                <c:pt idx="28">
                  <c:v>52</c:v>
                </c:pt>
                <c:pt idx="29">
                  <c:v>60</c:v>
                </c:pt>
                <c:pt idx="30">
                  <c:v>69</c:v>
                </c:pt>
                <c:pt idx="31">
                  <c:v>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'980042'!$F$1269:$F$1300</c:f>
              <c:numCache>
                <c:formatCode>0</c:formatCode>
                <c:ptCount val="32"/>
                <c:pt idx="0">
                  <c:v>51.91476643572075</c:v>
                </c:pt>
                <c:pt idx="1">
                  <c:v>51.91476643572075</c:v>
                </c:pt>
                <c:pt idx="2">
                  <c:v>51.91476643572075</c:v>
                </c:pt>
                <c:pt idx="3">
                  <c:v>51.91476643572075</c:v>
                </c:pt>
                <c:pt idx="4">
                  <c:v>51.91476643572075</c:v>
                </c:pt>
                <c:pt idx="5">
                  <c:v>51.91476643572075</c:v>
                </c:pt>
                <c:pt idx="6">
                  <c:v>51.91476643572075</c:v>
                </c:pt>
                <c:pt idx="7">
                  <c:v>51.914766938221028</c:v>
                </c:pt>
                <c:pt idx="8">
                  <c:v>51.914784687341445</c:v>
                </c:pt>
                <c:pt idx="9">
                  <c:v>51.915188946292403</c:v>
                </c:pt>
                <c:pt idx="10">
                  <c:v>51.920538269518971</c:v>
                </c:pt>
                <c:pt idx="11">
                  <c:v>51.973780463689245</c:v>
                </c:pt>
                <c:pt idx="12">
                  <c:v>52.306315047816106</c:v>
                </c:pt>
                <c:pt idx="13">
                  <c:v>53.525180767865223</c:v>
                </c:pt>
                <c:pt idx="14">
                  <c:v>56.756776267487929</c:v>
                </c:pt>
                <c:pt idx="15">
                  <c:v>61.542133823141278</c:v>
                </c:pt>
                <c:pt idx="16">
                  <c:v>64.429755125095085</c:v>
                </c:pt>
                <c:pt idx="17">
                  <c:v>62.58544412741459</c:v>
                </c:pt>
                <c:pt idx="18">
                  <c:v>58.27861407462693</c:v>
                </c:pt>
                <c:pt idx="19">
                  <c:v>54.396254728325772</c:v>
                </c:pt>
                <c:pt idx="20">
                  <c:v>52.543768831344899</c:v>
                </c:pt>
                <c:pt idx="21">
                  <c:v>52.021608920236631</c:v>
                </c:pt>
                <c:pt idx="22">
                  <c:v>51.925603698993818</c:v>
                </c:pt>
                <c:pt idx="23">
                  <c:v>51.915523624491506</c:v>
                </c:pt>
                <c:pt idx="24">
                  <c:v>51.914811054807764</c:v>
                </c:pt>
                <c:pt idx="25">
                  <c:v>51.914768386309774</c:v>
                </c:pt>
                <c:pt idx="26">
                  <c:v>51.914766479683131</c:v>
                </c:pt>
                <c:pt idx="27">
                  <c:v>51.91476643572075</c:v>
                </c:pt>
                <c:pt idx="28">
                  <c:v>51.91476643572075</c:v>
                </c:pt>
                <c:pt idx="29">
                  <c:v>51.91476643572075</c:v>
                </c:pt>
                <c:pt idx="30">
                  <c:v>51.91476643572075</c:v>
                </c:pt>
                <c:pt idx="31">
                  <c:v>51.91476643572075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3088640"/>
        <c:axId val="163111680"/>
      </c:scatterChart>
      <c:valAx>
        <c:axId val="163088640"/>
        <c:scaling>
          <c:orientation val="minMax"/>
        </c:scaling>
        <c:axPos val="b"/>
        <c:numFmt formatCode="General" sourceLinked="1"/>
        <c:tickLblPos val="nextTo"/>
        <c:crossAx val="163111680"/>
        <c:crosses val="autoZero"/>
        <c:crossBetween val="midCat"/>
      </c:valAx>
      <c:valAx>
        <c:axId val="163111680"/>
        <c:scaling>
          <c:orientation val="minMax"/>
        </c:scaling>
        <c:axPos val="l"/>
        <c:majorGridlines/>
        <c:numFmt formatCode="General" sourceLinked="1"/>
        <c:tickLblPos val="nextTo"/>
        <c:crossAx val="163088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'980042'!$E$1319:$E$1350</c:f>
              <c:numCache>
                <c:formatCode>General</c:formatCode>
                <c:ptCount val="32"/>
                <c:pt idx="0">
                  <c:v>53</c:v>
                </c:pt>
                <c:pt idx="1">
                  <c:v>34</c:v>
                </c:pt>
                <c:pt idx="2">
                  <c:v>51</c:v>
                </c:pt>
                <c:pt idx="3">
                  <c:v>49</c:v>
                </c:pt>
                <c:pt idx="4">
                  <c:v>39</c:v>
                </c:pt>
                <c:pt idx="5">
                  <c:v>49</c:v>
                </c:pt>
                <c:pt idx="6">
                  <c:v>45</c:v>
                </c:pt>
                <c:pt idx="7">
                  <c:v>48</c:v>
                </c:pt>
                <c:pt idx="8">
                  <c:v>50</c:v>
                </c:pt>
                <c:pt idx="9">
                  <c:v>56</c:v>
                </c:pt>
                <c:pt idx="10">
                  <c:v>51</c:v>
                </c:pt>
                <c:pt idx="11">
                  <c:v>66</c:v>
                </c:pt>
                <c:pt idx="12">
                  <c:v>48</c:v>
                </c:pt>
                <c:pt idx="13">
                  <c:v>55</c:v>
                </c:pt>
                <c:pt idx="14">
                  <c:v>50</c:v>
                </c:pt>
                <c:pt idx="15">
                  <c:v>68</c:v>
                </c:pt>
                <c:pt idx="16">
                  <c:v>53</c:v>
                </c:pt>
                <c:pt idx="17">
                  <c:v>70</c:v>
                </c:pt>
                <c:pt idx="18">
                  <c:v>67</c:v>
                </c:pt>
                <c:pt idx="19">
                  <c:v>58</c:v>
                </c:pt>
                <c:pt idx="20">
                  <c:v>54</c:v>
                </c:pt>
                <c:pt idx="21">
                  <c:v>64</c:v>
                </c:pt>
                <c:pt idx="22">
                  <c:v>61</c:v>
                </c:pt>
                <c:pt idx="23">
                  <c:v>60</c:v>
                </c:pt>
                <c:pt idx="24">
                  <c:v>62</c:v>
                </c:pt>
                <c:pt idx="25">
                  <c:v>56</c:v>
                </c:pt>
                <c:pt idx="26">
                  <c:v>47</c:v>
                </c:pt>
                <c:pt idx="27">
                  <c:v>57</c:v>
                </c:pt>
                <c:pt idx="28">
                  <c:v>71</c:v>
                </c:pt>
                <c:pt idx="29">
                  <c:v>61</c:v>
                </c:pt>
                <c:pt idx="30">
                  <c:v>77</c:v>
                </c:pt>
                <c:pt idx="31">
                  <c:v>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'980042'!$F$1319:$F$1350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7338752"/>
        <c:axId val="167340288"/>
      </c:scatterChart>
      <c:valAx>
        <c:axId val="167338752"/>
        <c:scaling>
          <c:orientation val="minMax"/>
        </c:scaling>
        <c:axPos val="b"/>
        <c:numFmt formatCode="General" sourceLinked="1"/>
        <c:tickLblPos val="nextTo"/>
        <c:crossAx val="167340288"/>
        <c:crosses val="autoZero"/>
        <c:crossBetween val="midCat"/>
      </c:valAx>
      <c:valAx>
        <c:axId val="167340288"/>
        <c:scaling>
          <c:orientation val="minMax"/>
        </c:scaling>
        <c:axPos val="l"/>
        <c:majorGridlines/>
        <c:numFmt formatCode="General" sourceLinked="1"/>
        <c:tickLblPos val="nextTo"/>
        <c:crossAx val="167338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'980042'!$E$1369:$E$1400</c:f>
              <c:numCache>
                <c:formatCode>General</c:formatCode>
                <c:ptCount val="32"/>
                <c:pt idx="0">
                  <c:v>44</c:v>
                </c:pt>
                <c:pt idx="1">
                  <c:v>52</c:v>
                </c:pt>
                <c:pt idx="2">
                  <c:v>61</c:v>
                </c:pt>
                <c:pt idx="3">
                  <c:v>59</c:v>
                </c:pt>
                <c:pt idx="4">
                  <c:v>74</c:v>
                </c:pt>
                <c:pt idx="5">
                  <c:v>83</c:v>
                </c:pt>
                <c:pt idx="6">
                  <c:v>60</c:v>
                </c:pt>
                <c:pt idx="7">
                  <c:v>88</c:v>
                </c:pt>
                <c:pt idx="8">
                  <c:v>120</c:v>
                </c:pt>
                <c:pt idx="9">
                  <c:v>132</c:v>
                </c:pt>
                <c:pt idx="10">
                  <c:v>178</c:v>
                </c:pt>
                <c:pt idx="11">
                  <c:v>201</c:v>
                </c:pt>
                <c:pt idx="12">
                  <c:v>271</c:v>
                </c:pt>
                <c:pt idx="13">
                  <c:v>288</c:v>
                </c:pt>
                <c:pt idx="14">
                  <c:v>356</c:v>
                </c:pt>
                <c:pt idx="15">
                  <c:v>357</c:v>
                </c:pt>
                <c:pt idx="16">
                  <c:v>345</c:v>
                </c:pt>
                <c:pt idx="17">
                  <c:v>309</c:v>
                </c:pt>
                <c:pt idx="18">
                  <c:v>234</c:v>
                </c:pt>
                <c:pt idx="19">
                  <c:v>203</c:v>
                </c:pt>
                <c:pt idx="20">
                  <c:v>149</c:v>
                </c:pt>
                <c:pt idx="21">
                  <c:v>108</c:v>
                </c:pt>
                <c:pt idx="22">
                  <c:v>118</c:v>
                </c:pt>
                <c:pt idx="23">
                  <c:v>96</c:v>
                </c:pt>
                <c:pt idx="24">
                  <c:v>90</c:v>
                </c:pt>
                <c:pt idx="25">
                  <c:v>84</c:v>
                </c:pt>
                <c:pt idx="26">
                  <c:v>92</c:v>
                </c:pt>
                <c:pt idx="27">
                  <c:v>79</c:v>
                </c:pt>
                <c:pt idx="28">
                  <c:v>84</c:v>
                </c:pt>
                <c:pt idx="29">
                  <c:v>78</c:v>
                </c:pt>
                <c:pt idx="30">
                  <c:v>74</c:v>
                </c:pt>
                <c:pt idx="31">
                  <c:v>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'980042'!$F$1369:$F$1400</c:f>
              <c:numCache>
                <c:formatCode>0</c:formatCode>
                <c:ptCount val="32"/>
                <c:pt idx="0">
                  <c:v>56.014184846764053</c:v>
                </c:pt>
                <c:pt idx="1">
                  <c:v>56.927151345623152</c:v>
                </c:pt>
                <c:pt idx="2">
                  <c:v>58.013177711967643</c:v>
                </c:pt>
                <c:pt idx="3">
                  <c:v>59.384807923114032</c:v>
                </c:pt>
                <c:pt idx="4">
                  <c:v>61.486558448724409</c:v>
                </c:pt>
                <c:pt idx="5">
                  <c:v>64.877467654846143</c:v>
                </c:pt>
                <c:pt idx="6">
                  <c:v>71.326912167883634</c:v>
                </c:pt>
                <c:pt idx="7">
                  <c:v>83.12271837468451</c:v>
                </c:pt>
                <c:pt idx="8">
                  <c:v>102.85847721093643</c:v>
                </c:pt>
                <c:pt idx="9">
                  <c:v>132.61630032122517</c:v>
                </c:pt>
                <c:pt idx="10">
                  <c:v>171.21079795738075</c:v>
                </c:pt>
                <c:pt idx="11">
                  <c:v>219.83883017680614</c:v>
                </c:pt>
                <c:pt idx="12">
                  <c:v>270.3965360253365</c:v>
                </c:pt>
                <c:pt idx="13">
                  <c:v>312.35805871248795</c:v>
                </c:pt>
                <c:pt idx="14">
                  <c:v>341.52584333002858</c:v>
                </c:pt>
                <c:pt idx="15">
                  <c:v>347.90803375022989</c:v>
                </c:pt>
                <c:pt idx="16">
                  <c:v>329.7465048103968</c:v>
                </c:pt>
                <c:pt idx="17">
                  <c:v>292.30179353715562</c:v>
                </c:pt>
                <c:pt idx="18">
                  <c:v>248.32553268479637</c:v>
                </c:pt>
                <c:pt idx="19">
                  <c:v>200.29643444518825</c:v>
                </c:pt>
                <c:pt idx="20">
                  <c:v>157.56355182026806</c:v>
                </c:pt>
                <c:pt idx="21">
                  <c:v>125.28900672828564</c:v>
                </c:pt>
                <c:pt idx="22">
                  <c:v>102.82245798927879</c:v>
                </c:pt>
                <c:pt idx="23">
                  <c:v>90.047351155381591</c:v>
                </c:pt>
                <c:pt idx="24">
                  <c:v>83.87878644996843</c:v>
                </c:pt>
                <c:pt idx="25">
                  <c:v>81.104083164086674</c:v>
                </c:pt>
                <c:pt idx="26">
                  <c:v>80.159300568433864</c:v>
                </c:pt>
                <c:pt idx="27">
                  <c:v>80.315164444585335</c:v>
                </c:pt>
                <c:pt idx="28">
                  <c:v>80.879028518061361</c:v>
                </c:pt>
                <c:pt idx="29">
                  <c:v>81.708036494432903</c:v>
                </c:pt>
                <c:pt idx="30">
                  <c:v>82.55601807703944</c:v>
                </c:pt>
                <c:pt idx="31">
                  <c:v>83.393980432141248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634752"/>
        <c:axId val="180636672"/>
      </c:scatterChart>
      <c:valAx>
        <c:axId val="180634752"/>
        <c:scaling>
          <c:orientation val="minMax"/>
        </c:scaling>
        <c:axPos val="b"/>
        <c:numFmt formatCode="General" sourceLinked="1"/>
        <c:tickLblPos val="nextTo"/>
        <c:crossAx val="180636672"/>
        <c:crosses val="autoZero"/>
        <c:crossBetween val="midCat"/>
      </c:valAx>
      <c:valAx>
        <c:axId val="180636672"/>
        <c:scaling>
          <c:orientation val="minMax"/>
        </c:scaling>
        <c:axPos val="l"/>
        <c:majorGridlines/>
        <c:numFmt formatCode="General" sourceLinked="1"/>
        <c:tickLblPos val="nextTo"/>
        <c:crossAx val="180634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'980042'!$E$1419:$E$1450</c:f>
              <c:numCache>
                <c:formatCode>General</c:formatCode>
                <c:ptCount val="32"/>
                <c:pt idx="0">
                  <c:v>48</c:v>
                </c:pt>
                <c:pt idx="1">
                  <c:v>52</c:v>
                </c:pt>
                <c:pt idx="2">
                  <c:v>60</c:v>
                </c:pt>
                <c:pt idx="3">
                  <c:v>59</c:v>
                </c:pt>
                <c:pt idx="4">
                  <c:v>85</c:v>
                </c:pt>
                <c:pt idx="5">
                  <c:v>90</c:v>
                </c:pt>
                <c:pt idx="6">
                  <c:v>79</c:v>
                </c:pt>
                <c:pt idx="7">
                  <c:v>93</c:v>
                </c:pt>
                <c:pt idx="8">
                  <c:v>119</c:v>
                </c:pt>
                <c:pt idx="9">
                  <c:v>140</c:v>
                </c:pt>
                <c:pt idx="10">
                  <c:v>164</c:v>
                </c:pt>
                <c:pt idx="11">
                  <c:v>176</c:v>
                </c:pt>
                <c:pt idx="12">
                  <c:v>250</c:v>
                </c:pt>
                <c:pt idx="13">
                  <c:v>297</c:v>
                </c:pt>
                <c:pt idx="14">
                  <c:v>337</c:v>
                </c:pt>
                <c:pt idx="15">
                  <c:v>388</c:v>
                </c:pt>
                <c:pt idx="16">
                  <c:v>366</c:v>
                </c:pt>
                <c:pt idx="17">
                  <c:v>293</c:v>
                </c:pt>
                <c:pt idx="18">
                  <c:v>241</c:v>
                </c:pt>
                <c:pt idx="19">
                  <c:v>172</c:v>
                </c:pt>
                <c:pt idx="20">
                  <c:v>135</c:v>
                </c:pt>
                <c:pt idx="21">
                  <c:v>111</c:v>
                </c:pt>
                <c:pt idx="22">
                  <c:v>100</c:v>
                </c:pt>
                <c:pt idx="23">
                  <c:v>105</c:v>
                </c:pt>
                <c:pt idx="24">
                  <c:v>104</c:v>
                </c:pt>
                <c:pt idx="25">
                  <c:v>80</c:v>
                </c:pt>
                <c:pt idx="26">
                  <c:v>74</c:v>
                </c:pt>
                <c:pt idx="27">
                  <c:v>81</c:v>
                </c:pt>
                <c:pt idx="28">
                  <c:v>88</c:v>
                </c:pt>
                <c:pt idx="29">
                  <c:v>75</c:v>
                </c:pt>
                <c:pt idx="30">
                  <c:v>86</c:v>
                </c:pt>
                <c:pt idx="31">
                  <c:v>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'980042'!$F$1419:$F$1450</c:f>
              <c:numCache>
                <c:formatCode>0</c:formatCode>
                <c:ptCount val="32"/>
                <c:pt idx="0">
                  <c:v>62.990431453169236</c:v>
                </c:pt>
                <c:pt idx="1">
                  <c:v>63.667759136009089</c:v>
                </c:pt>
                <c:pt idx="2">
                  <c:v>64.427587536178464</c:v>
                </c:pt>
                <c:pt idx="3">
                  <c:v>65.306105138947146</c:v>
                </c:pt>
                <c:pt idx="4">
                  <c:v>66.56593056366755</c:v>
                </c:pt>
                <c:pt idx="5">
                  <c:v>68.610333212675087</c:v>
                </c:pt>
                <c:pt idx="6">
                  <c:v>72.776048964166151</c:v>
                </c:pt>
                <c:pt idx="7">
                  <c:v>81.196732372801705</c:v>
                </c:pt>
                <c:pt idx="8">
                  <c:v>96.831534325015298</c:v>
                </c:pt>
                <c:pt idx="9">
                  <c:v>122.76730911687535</c:v>
                </c:pt>
                <c:pt idx="10">
                  <c:v>159.2573522816476</c:v>
                </c:pt>
                <c:pt idx="11">
                  <c:v>208.52687363609377</c:v>
                </c:pt>
                <c:pt idx="12">
                  <c:v>262.7825881064046</c:v>
                </c:pt>
                <c:pt idx="13">
                  <c:v>309.85787423901417</c:v>
                </c:pt>
                <c:pt idx="14">
                  <c:v>343.81314646247682</c:v>
                </c:pt>
                <c:pt idx="15">
                  <c:v>351.99889158731918</c:v>
                </c:pt>
                <c:pt idx="16">
                  <c:v>331.79478741265706</c:v>
                </c:pt>
                <c:pt idx="17">
                  <c:v>289.7779052125361</c:v>
                </c:pt>
                <c:pt idx="18">
                  <c:v>241.41739632422139</c:v>
                </c:pt>
                <c:pt idx="19">
                  <c:v>190.46410599224367</c:v>
                </c:pt>
                <c:pt idx="20">
                  <c:v>147.421307416715</c:v>
                </c:pt>
                <c:pt idx="21">
                  <c:v>117.00774747380164</c:v>
                </c:pt>
                <c:pt idx="22">
                  <c:v>97.517712997942226</c:v>
                </c:pt>
                <c:pt idx="23">
                  <c:v>87.505752812282623</c:v>
                </c:pt>
                <c:pt idx="24">
                  <c:v>83.227327145055796</c:v>
                </c:pt>
                <c:pt idx="25">
                  <c:v>81.607239602698883</c:v>
                </c:pt>
                <c:pt idx="26">
                  <c:v>81.28471824281776</c:v>
                </c:pt>
                <c:pt idx="27">
                  <c:v>81.640506537987378</c:v>
                </c:pt>
                <c:pt idx="28">
                  <c:v>82.172989046140017</c:v>
                </c:pt>
                <c:pt idx="29">
                  <c:v>82.859338400624296</c:v>
                </c:pt>
                <c:pt idx="30">
                  <c:v>83.530090663547938</c:v>
                </c:pt>
                <c:pt idx="31">
                  <c:v>84.182974059691702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5701376"/>
        <c:axId val="215702912"/>
      </c:scatterChart>
      <c:valAx>
        <c:axId val="215701376"/>
        <c:scaling>
          <c:orientation val="minMax"/>
        </c:scaling>
        <c:axPos val="b"/>
        <c:numFmt formatCode="General" sourceLinked="1"/>
        <c:tickLblPos val="nextTo"/>
        <c:crossAx val="215702912"/>
        <c:crosses val="autoZero"/>
        <c:crossBetween val="midCat"/>
      </c:valAx>
      <c:valAx>
        <c:axId val="215702912"/>
        <c:scaling>
          <c:orientation val="minMax"/>
        </c:scaling>
        <c:axPos val="l"/>
        <c:majorGridlines/>
        <c:numFmt formatCode="General" sourceLinked="1"/>
        <c:tickLblPos val="nextTo"/>
        <c:crossAx val="215701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'980042'!$E$119:$E$150</c:f>
              <c:numCache>
                <c:formatCode>General</c:formatCode>
                <c:ptCount val="32"/>
                <c:pt idx="0">
                  <c:v>55</c:v>
                </c:pt>
                <c:pt idx="1">
                  <c:v>43</c:v>
                </c:pt>
                <c:pt idx="2">
                  <c:v>60</c:v>
                </c:pt>
                <c:pt idx="3">
                  <c:v>53</c:v>
                </c:pt>
                <c:pt idx="4">
                  <c:v>65</c:v>
                </c:pt>
                <c:pt idx="5">
                  <c:v>77</c:v>
                </c:pt>
                <c:pt idx="6">
                  <c:v>88</c:v>
                </c:pt>
                <c:pt idx="7">
                  <c:v>78</c:v>
                </c:pt>
                <c:pt idx="8">
                  <c:v>89</c:v>
                </c:pt>
                <c:pt idx="9">
                  <c:v>122</c:v>
                </c:pt>
                <c:pt idx="10">
                  <c:v>134</c:v>
                </c:pt>
                <c:pt idx="11">
                  <c:v>119</c:v>
                </c:pt>
                <c:pt idx="12">
                  <c:v>186</c:v>
                </c:pt>
                <c:pt idx="13">
                  <c:v>199</c:v>
                </c:pt>
                <c:pt idx="14">
                  <c:v>250</c:v>
                </c:pt>
                <c:pt idx="15">
                  <c:v>275</c:v>
                </c:pt>
                <c:pt idx="16">
                  <c:v>306</c:v>
                </c:pt>
                <c:pt idx="17">
                  <c:v>216</c:v>
                </c:pt>
                <c:pt idx="18">
                  <c:v>195</c:v>
                </c:pt>
                <c:pt idx="19">
                  <c:v>163</c:v>
                </c:pt>
                <c:pt idx="20">
                  <c:v>113</c:v>
                </c:pt>
                <c:pt idx="21">
                  <c:v>93</c:v>
                </c:pt>
                <c:pt idx="22">
                  <c:v>82</c:v>
                </c:pt>
                <c:pt idx="23">
                  <c:v>82</c:v>
                </c:pt>
                <c:pt idx="24">
                  <c:v>90</c:v>
                </c:pt>
                <c:pt idx="25">
                  <c:v>68</c:v>
                </c:pt>
                <c:pt idx="26">
                  <c:v>62</c:v>
                </c:pt>
                <c:pt idx="27">
                  <c:v>82</c:v>
                </c:pt>
                <c:pt idx="28">
                  <c:v>71</c:v>
                </c:pt>
                <c:pt idx="29">
                  <c:v>68</c:v>
                </c:pt>
                <c:pt idx="30">
                  <c:v>63</c:v>
                </c:pt>
                <c:pt idx="31">
                  <c:v>73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'980042'!$F$119:$F$150</c:f>
              <c:numCache>
                <c:formatCode>0</c:formatCode>
                <c:ptCount val="32"/>
                <c:pt idx="0">
                  <c:v>65.819345725227819</c:v>
                </c:pt>
                <c:pt idx="1">
                  <c:v>65.825336781735302</c:v>
                </c:pt>
                <c:pt idx="2">
                  <c:v>65.849554484733972</c:v>
                </c:pt>
                <c:pt idx="3">
                  <c:v>65.931413074715721</c:v>
                </c:pt>
                <c:pt idx="4">
                  <c:v>66.183760833156413</c:v>
                </c:pt>
                <c:pt idx="5">
                  <c:v>66.826781582157665</c:v>
                </c:pt>
                <c:pt idx="6">
                  <c:v>68.513481841425445</c:v>
                </c:pt>
                <c:pt idx="7">
                  <c:v>72.471030386327584</c:v>
                </c:pt>
                <c:pt idx="8">
                  <c:v>80.57783702876111</c:v>
                </c:pt>
                <c:pt idx="9">
                  <c:v>95.090335258974562</c:v>
                </c:pt>
                <c:pt idx="10">
                  <c:v>116.90729250172282</c:v>
                </c:pt>
                <c:pt idx="11">
                  <c:v>148.36285727494831</c:v>
                </c:pt>
                <c:pt idx="12">
                  <c:v>185.5845121661641</c:v>
                </c:pt>
                <c:pt idx="13">
                  <c:v>220.78322474920611</c:v>
                </c:pt>
                <c:pt idx="14">
                  <c:v>250.01239743332513</c:v>
                </c:pt>
                <c:pt idx="15">
                  <c:v>263.00673646265437</c:v>
                </c:pt>
                <c:pt idx="16">
                  <c:v>255.57564535304078</c:v>
                </c:pt>
                <c:pt idx="17">
                  <c:v>230.24328074412048</c:v>
                </c:pt>
                <c:pt idx="18">
                  <c:v>197.13333682959973</c:v>
                </c:pt>
                <c:pt idx="19">
                  <c:v>159.49836709438327</c:v>
                </c:pt>
                <c:pt idx="20">
                  <c:v>125.69871934156247</c:v>
                </c:pt>
                <c:pt idx="21">
                  <c:v>100.46869945165191</c:v>
                </c:pt>
                <c:pt idx="22">
                  <c:v>83.35774275752425</c:v>
                </c:pt>
                <c:pt idx="23">
                  <c:v>73.925606129452774</c:v>
                </c:pt>
                <c:pt idx="24">
                  <c:v>69.437938534355098</c:v>
                </c:pt>
                <c:pt idx="25">
                  <c:v>67.320144786098538</c:v>
                </c:pt>
                <c:pt idx="26">
                  <c:v>66.341413520464016</c:v>
                </c:pt>
                <c:pt idx="27">
                  <c:v>65.972103229378973</c:v>
                </c:pt>
                <c:pt idx="28">
                  <c:v>65.865872679658978</c:v>
                </c:pt>
                <c:pt idx="29">
                  <c:v>65.829138631703685</c:v>
                </c:pt>
                <c:pt idx="30">
                  <c:v>65.820221993938105</c:v>
                </c:pt>
                <c:pt idx="31">
                  <c:v>65.818083172696873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9646592"/>
        <c:axId val="90079616"/>
      </c:scatterChart>
      <c:valAx>
        <c:axId val="89646592"/>
        <c:scaling>
          <c:orientation val="minMax"/>
        </c:scaling>
        <c:axPos val="b"/>
        <c:numFmt formatCode="General" sourceLinked="1"/>
        <c:tickLblPos val="nextTo"/>
        <c:crossAx val="90079616"/>
        <c:crosses val="autoZero"/>
        <c:crossBetween val="midCat"/>
      </c:valAx>
      <c:valAx>
        <c:axId val="90079616"/>
        <c:scaling>
          <c:orientation val="minMax"/>
        </c:scaling>
        <c:axPos val="l"/>
        <c:majorGridlines/>
        <c:numFmt formatCode="General" sourceLinked="1"/>
        <c:tickLblPos val="nextTo"/>
        <c:crossAx val="89646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'980042'!$E$1469:$E$1500</c:f>
              <c:numCache>
                <c:formatCode>General</c:formatCode>
                <c:ptCount val="32"/>
                <c:pt idx="0">
                  <c:v>59</c:v>
                </c:pt>
                <c:pt idx="1">
                  <c:v>42</c:v>
                </c:pt>
                <c:pt idx="2">
                  <c:v>51</c:v>
                </c:pt>
                <c:pt idx="3">
                  <c:v>67</c:v>
                </c:pt>
                <c:pt idx="4">
                  <c:v>58</c:v>
                </c:pt>
                <c:pt idx="5">
                  <c:v>75</c:v>
                </c:pt>
                <c:pt idx="6">
                  <c:v>94</c:v>
                </c:pt>
                <c:pt idx="7">
                  <c:v>88</c:v>
                </c:pt>
                <c:pt idx="8">
                  <c:v>105</c:v>
                </c:pt>
                <c:pt idx="9">
                  <c:v>117</c:v>
                </c:pt>
                <c:pt idx="10">
                  <c:v>135</c:v>
                </c:pt>
                <c:pt idx="11">
                  <c:v>146</c:v>
                </c:pt>
                <c:pt idx="12">
                  <c:v>210</c:v>
                </c:pt>
                <c:pt idx="13">
                  <c:v>257</c:v>
                </c:pt>
                <c:pt idx="14">
                  <c:v>318</c:v>
                </c:pt>
                <c:pt idx="15">
                  <c:v>361</c:v>
                </c:pt>
                <c:pt idx="16">
                  <c:v>308</c:v>
                </c:pt>
                <c:pt idx="17">
                  <c:v>282</c:v>
                </c:pt>
                <c:pt idx="18">
                  <c:v>229</c:v>
                </c:pt>
                <c:pt idx="19">
                  <c:v>156</c:v>
                </c:pt>
                <c:pt idx="20">
                  <c:v>131</c:v>
                </c:pt>
                <c:pt idx="21">
                  <c:v>113</c:v>
                </c:pt>
                <c:pt idx="22">
                  <c:v>99</c:v>
                </c:pt>
                <c:pt idx="23">
                  <c:v>99</c:v>
                </c:pt>
                <c:pt idx="24">
                  <c:v>67</c:v>
                </c:pt>
                <c:pt idx="25">
                  <c:v>80</c:v>
                </c:pt>
                <c:pt idx="26">
                  <c:v>75</c:v>
                </c:pt>
                <c:pt idx="27">
                  <c:v>78</c:v>
                </c:pt>
                <c:pt idx="28">
                  <c:v>74</c:v>
                </c:pt>
                <c:pt idx="29">
                  <c:v>78</c:v>
                </c:pt>
                <c:pt idx="30">
                  <c:v>81</c:v>
                </c:pt>
                <c:pt idx="31">
                  <c:v>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'980042'!$F$1469:$F$1500</c:f>
              <c:numCache>
                <c:formatCode>0</c:formatCode>
                <c:ptCount val="32"/>
                <c:pt idx="0">
                  <c:v>60.179451316967537</c:v>
                </c:pt>
                <c:pt idx="1">
                  <c:v>60.758754582009828</c:v>
                </c:pt>
                <c:pt idx="2">
                  <c:v>61.386919966452126</c:v>
                </c:pt>
                <c:pt idx="3">
                  <c:v>62.057820580476239</c:v>
                </c:pt>
                <c:pt idx="4">
                  <c:v>62.91260049869144</c:v>
                </c:pt>
                <c:pt idx="5">
                  <c:v>64.181310761681587</c:v>
                </c:pt>
                <c:pt idx="6">
                  <c:v>66.728118172764141</c:v>
                </c:pt>
                <c:pt idx="7">
                  <c:v>72.111486765757704</c:v>
                </c:pt>
                <c:pt idx="8">
                  <c:v>82.843008164637425</c:v>
                </c:pt>
                <c:pt idx="9">
                  <c:v>102.06531780345426</c:v>
                </c:pt>
                <c:pt idx="10">
                  <c:v>131.17134577806115</c:v>
                </c:pt>
                <c:pt idx="11">
                  <c:v>173.36918663034612</c:v>
                </c:pt>
                <c:pt idx="12">
                  <c:v>223.27090806776536</c:v>
                </c:pt>
                <c:pt idx="13">
                  <c:v>269.9442852239323</c:v>
                </c:pt>
                <c:pt idx="14">
                  <c:v>307.45977503932301</c:v>
                </c:pt>
                <c:pt idx="15">
                  <c:v>321.93049636821894</c:v>
                </c:pt>
                <c:pt idx="16">
                  <c:v>308.54224080488694</c:v>
                </c:pt>
                <c:pt idx="17">
                  <c:v>272.14288182980584</c:v>
                </c:pt>
                <c:pt idx="18">
                  <c:v>227.45546044578793</c:v>
                </c:pt>
                <c:pt idx="19">
                  <c:v>179.10447667659156</c:v>
                </c:pt>
                <c:pt idx="20">
                  <c:v>137.88944468988214</c:v>
                </c:pt>
                <c:pt idx="21">
                  <c:v>108.88099498944099</c:v>
                </c:pt>
                <c:pt idx="22">
                  <c:v>90.563440350434604</c:v>
                </c:pt>
                <c:pt idx="23">
                  <c:v>81.385501521727846</c:v>
                </c:pt>
                <c:pt idx="24">
                  <c:v>77.595608026047344</c:v>
                </c:pt>
                <c:pt idx="25">
                  <c:v>76.231388112356001</c:v>
                </c:pt>
                <c:pt idx="26">
                  <c:v>76.010466984053522</c:v>
                </c:pt>
                <c:pt idx="27">
                  <c:v>76.358515555537878</c:v>
                </c:pt>
                <c:pt idx="28">
                  <c:v>76.837155945284962</c:v>
                </c:pt>
                <c:pt idx="29">
                  <c:v>77.440554051684828</c:v>
                </c:pt>
                <c:pt idx="30">
                  <c:v>78.025398155140934</c:v>
                </c:pt>
                <c:pt idx="31">
                  <c:v>78.59318037550959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2396416"/>
        <c:axId val="222398336"/>
      </c:scatterChart>
      <c:valAx>
        <c:axId val="222396416"/>
        <c:scaling>
          <c:orientation val="minMax"/>
        </c:scaling>
        <c:axPos val="b"/>
        <c:numFmt formatCode="General" sourceLinked="1"/>
        <c:tickLblPos val="nextTo"/>
        <c:crossAx val="222398336"/>
        <c:crosses val="autoZero"/>
        <c:crossBetween val="midCat"/>
      </c:valAx>
      <c:valAx>
        <c:axId val="222398336"/>
        <c:scaling>
          <c:orientation val="minMax"/>
        </c:scaling>
        <c:axPos val="l"/>
        <c:majorGridlines/>
        <c:numFmt formatCode="General" sourceLinked="1"/>
        <c:tickLblPos val="nextTo"/>
        <c:crossAx val="222396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'980042'!$E$1519:$E$1550</c:f>
              <c:numCache>
                <c:formatCode>General</c:formatCode>
                <c:ptCount val="32"/>
                <c:pt idx="0">
                  <c:v>68</c:v>
                </c:pt>
                <c:pt idx="1">
                  <c:v>54</c:v>
                </c:pt>
                <c:pt idx="2">
                  <c:v>65</c:v>
                </c:pt>
                <c:pt idx="3">
                  <c:v>73</c:v>
                </c:pt>
                <c:pt idx="4">
                  <c:v>77</c:v>
                </c:pt>
                <c:pt idx="5">
                  <c:v>68</c:v>
                </c:pt>
                <c:pt idx="6">
                  <c:v>83</c:v>
                </c:pt>
                <c:pt idx="7">
                  <c:v>84</c:v>
                </c:pt>
                <c:pt idx="8">
                  <c:v>78</c:v>
                </c:pt>
                <c:pt idx="9">
                  <c:v>109</c:v>
                </c:pt>
                <c:pt idx="10">
                  <c:v>123</c:v>
                </c:pt>
                <c:pt idx="11">
                  <c:v>157</c:v>
                </c:pt>
                <c:pt idx="12">
                  <c:v>192</c:v>
                </c:pt>
                <c:pt idx="13">
                  <c:v>219</c:v>
                </c:pt>
                <c:pt idx="14">
                  <c:v>291</c:v>
                </c:pt>
                <c:pt idx="15">
                  <c:v>298</c:v>
                </c:pt>
                <c:pt idx="16">
                  <c:v>322</c:v>
                </c:pt>
                <c:pt idx="17">
                  <c:v>276</c:v>
                </c:pt>
                <c:pt idx="18">
                  <c:v>298</c:v>
                </c:pt>
                <c:pt idx="19">
                  <c:v>211</c:v>
                </c:pt>
                <c:pt idx="20">
                  <c:v>177</c:v>
                </c:pt>
                <c:pt idx="21">
                  <c:v>159</c:v>
                </c:pt>
                <c:pt idx="22">
                  <c:v>132</c:v>
                </c:pt>
                <c:pt idx="23">
                  <c:v>99</c:v>
                </c:pt>
                <c:pt idx="24">
                  <c:v>76</c:v>
                </c:pt>
                <c:pt idx="25">
                  <c:v>59</c:v>
                </c:pt>
                <c:pt idx="26">
                  <c:v>81</c:v>
                </c:pt>
                <c:pt idx="27">
                  <c:v>93</c:v>
                </c:pt>
                <c:pt idx="28">
                  <c:v>88</c:v>
                </c:pt>
                <c:pt idx="29">
                  <c:v>74</c:v>
                </c:pt>
                <c:pt idx="30">
                  <c:v>69</c:v>
                </c:pt>
                <c:pt idx="31">
                  <c:v>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'980042'!$F$1519:$F$1550</c:f>
              <c:numCache>
                <c:formatCode>0</c:formatCode>
                <c:ptCount val="32"/>
                <c:pt idx="0">
                  <c:v>66.778615027929163</c:v>
                </c:pt>
                <c:pt idx="1">
                  <c:v>67.126903199815573</c:v>
                </c:pt>
                <c:pt idx="2">
                  <c:v>67.52046101101142</c:v>
                </c:pt>
                <c:pt idx="3">
                  <c:v>67.980571657368429</c:v>
                </c:pt>
                <c:pt idx="4">
                  <c:v>68.646610182318909</c:v>
                </c:pt>
                <c:pt idx="5">
                  <c:v>69.731499814796763</c:v>
                </c:pt>
                <c:pt idx="6">
                  <c:v>71.950084211366033</c:v>
                </c:pt>
                <c:pt idx="7">
                  <c:v>76.487317864323515</c:v>
                </c:pt>
                <c:pt idx="8">
                  <c:v>85.123661472416075</c:v>
                </c:pt>
                <c:pt idx="9">
                  <c:v>100.04458340453472</c:v>
                </c:pt>
                <c:pt idx="10">
                  <c:v>122.27996932897631</c:v>
                </c:pt>
                <c:pt idx="11">
                  <c:v>154.81650223718319</c:v>
                </c:pt>
                <c:pt idx="12">
                  <c:v>194.96713079456131</c:v>
                </c:pt>
                <c:pt idx="13">
                  <c:v>235.98476355134434</c:v>
                </c:pt>
                <c:pt idx="14">
                  <c:v>275.51831186227798</c:v>
                </c:pt>
                <c:pt idx="15">
                  <c:v>302.45979162301899</c:v>
                </c:pt>
                <c:pt idx="16">
                  <c:v>309.70954447292894</c:v>
                </c:pt>
                <c:pt idx="17">
                  <c:v>295.64318525371203</c:v>
                </c:pt>
                <c:pt idx="18">
                  <c:v>267.07695914468439</c:v>
                </c:pt>
                <c:pt idx="19">
                  <c:v>227.0079834274957</c:v>
                </c:pt>
                <c:pt idx="20">
                  <c:v>184.36362299128484</c:v>
                </c:pt>
                <c:pt idx="21">
                  <c:v>147.08691318923164</c:v>
                </c:pt>
                <c:pt idx="22">
                  <c:v>117.43711810203102</c:v>
                </c:pt>
                <c:pt idx="23">
                  <c:v>98.164253300229547</c:v>
                </c:pt>
                <c:pt idx="24">
                  <c:v>87.402953330435722</c:v>
                </c:pt>
                <c:pt idx="25">
                  <c:v>81.512921621500112</c:v>
                </c:pt>
                <c:pt idx="26">
                  <c:v>78.41047215597051</c:v>
                </c:pt>
                <c:pt idx="27">
                  <c:v>77.174979466195751</c:v>
                </c:pt>
                <c:pt idx="28">
                  <c:v>76.924883763182791</c:v>
                </c:pt>
                <c:pt idx="29">
                  <c:v>77.045753479609402</c:v>
                </c:pt>
                <c:pt idx="30">
                  <c:v>77.31595919078093</c:v>
                </c:pt>
                <c:pt idx="31">
                  <c:v>77.627230965134075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2648576"/>
        <c:axId val="222842880"/>
      </c:scatterChart>
      <c:valAx>
        <c:axId val="222648576"/>
        <c:scaling>
          <c:orientation val="minMax"/>
        </c:scaling>
        <c:axPos val="b"/>
        <c:numFmt formatCode="General" sourceLinked="1"/>
        <c:tickLblPos val="nextTo"/>
        <c:crossAx val="222842880"/>
        <c:crosses val="autoZero"/>
        <c:crossBetween val="midCat"/>
      </c:valAx>
      <c:valAx>
        <c:axId val="222842880"/>
        <c:scaling>
          <c:orientation val="minMax"/>
        </c:scaling>
        <c:axPos val="l"/>
        <c:majorGridlines/>
        <c:numFmt formatCode="General" sourceLinked="1"/>
        <c:tickLblPos val="nextTo"/>
        <c:crossAx val="222648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'980042'!$E$1569:$E$1600</c:f>
              <c:numCache>
                <c:formatCode>General</c:formatCode>
                <c:ptCount val="32"/>
                <c:pt idx="0">
                  <c:v>63</c:v>
                </c:pt>
                <c:pt idx="1">
                  <c:v>55</c:v>
                </c:pt>
                <c:pt idx="2">
                  <c:v>60</c:v>
                </c:pt>
                <c:pt idx="3">
                  <c:v>67</c:v>
                </c:pt>
                <c:pt idx="4">
                  <c:v>78</c:v>
                </c:pt>
                <c:pt idx="5">
                  <c:v>91</c:v>
                </c:pt>
                <c:pt idx="6">
                  <c:v>86</c:v>
                </c:pt>
                <c:pt idx="7">
                  <c:v>103</c:v>
                </c:pt>
                <c:pt idx="8">
                  <c:v>91</c:v>
                </c:pt>
                <c:pt idx="9">
                  <c:v>109</c:v>
                </c:pt>
                <c:pt idx="10">
                  <c:v>146</c:v>
                </c:pt>
                <c:pt idx="11">
                  <c:v>176</c:v>
                </c:pt>
                <c:pt idx="12">
                  <c:v>230</c:v>
                </c:pt>
                <c:pt idx="13">
                  <c:v>241</c:v>
                </c:pt>
                <c:pt idx="14">
                  <c:v>290</c:v>
                </c:pt>
                <c:pt idx="15">
                  <c:v>361</c:v>
                </c:pt>
                <c:pt idx="16">
                  <c:v>364</c:v>
                </c:pt>
                <c:pt idx="17">
                  <c:v>333</c:v>
                </c:pt>
                <c:pt idx="18">
                  <c:v>307</c:v>
                </c:pt>
                <c:pt idx="19">
                  <c:v>257</c:v>
                </c:pt>
                <c:pt idx="20">
                  <c:v>209</c:v>
                </c:pt>
                <c:pt idx="21">
                  <c:v>143</c:v>
                </c:pt>
                <c:pt idx="22">
                  <c:v>135</c:v>
                </c:pt>
                <c:pt idx="23">
                  <c:v>112</c:v>
                </c:pt>
                <c:pt idx="24">
                  <c:v>91</c:v>
                </c:pt>
                <c:pt idx="25">
                  <c:v>80</c:v>
                </c:pt>
                <c:pt idx="26">
                  <c:v>78</c:v>
                </c:pt>
                <c:pt idx="27">
                  <c:v>84</c:v>
                </c:pt>
                <c:pt idx="28">
                  <c:v>79</c:v>
                </c:pt>
                <c:pt idx="29">
                  <c:v>81</c:v>
                </c:pt>
                <c:pt idx="30">
                  <c:v>72</c:v>
                </c:pt>
                <c:pt idx="31">
                  <c:v>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'980042'!$F$1569:$F$1600</c:f>
              <c:numCache>
                <c:formatCode>0</c:formatCode>
                <c:ptCount val="32"/>
                <c:pt idx="0">
                  <c:v>68.245749642975923</c:v>
                </c:pt>
                <c:pt idx="1">
                  <c:v>68.565079087048829</c:v>
                </c:pt>
                <c:pt idx="2">
                  <c:v>68.952735299989911</c:v>
                </c:pt>
                <c:pt idx="3">
                  <c:v>69.467452370386923</c:v>
                </c:pt>
                <c:pt idx="4">
                  <c:v>70.321630754878271</c:v>
                </c:pt>
                <c:pt idx="5">
                  <c:v>71.826981201769655</c:v>
                </c:pt>
                <c:pt idx="6">
                  <c:v>74.952650170786001</c:v>
                </c:pt>
                <c:pt idx="7">
                  <c:v>81.195019314162991</c:v>
                </c:pt>
                <c:pt idx="8">
                  <c:v>92.61387003499857</c:v>
                </c:pt>
                <c:pt idx="9">
                  <c:v>111.51760356741207</c:v>
                </c:pt>
                <c:pt idx="10">
                  <c:v>138.59659262257227</c:v>
                </c:pt>
                <c:pt idx="11">
                  <c:v>176.82739017875218</c:v>
                </c:pt>
                <c:pt idx="12">
                  <c:v>222.53550473206195</c:v>
                </c:pt>
                <c:pt idx="13">
                  <c:v>268.02309435759827</c:v>
                </c:pt>
                <c:pt idx="14">
                  <c:v>310.88182205555256</c:v>
                </c:pt>
                <c:pt idx="15">
                  <c:v>339.39660642540827</c:v>
                </c:pt>
                <c:pt idx="16">
                  <c:v>346.44039943947132</c:v>
                </c:pt>
                <c:pt idx="17">
                  <c:v>330.56726517671297</c:v>
                </c:pt>
                <c:pt idx="18">
                  <c:v>299.0837627404095</c:v>
                </c:pt>
                <c:pt idx="19">
                  <c:v>254.80014630680398</c:v>
                </c:pt>
                <c:pt idx="20">
                  <c:v>207.06073727067141</c:v>
                </c:pt>
                <c:pt idx="21">
                  <c:v>164.46219598592637</c:v>
                </c:pt>
                <c:pt idx="22">
                  <c:v>129.60934868032004</c:v>
                </c:pt>
                <c:pt idx="23">
                  <c:v>106.11859511029645</c:v>
                </c:pt>
                <c:pt idx="24">
                  <c:v>92.427518188045028</c:v>
                </c:pt>
                <c:pt idx="25">
                  <c:v>84.541979498519922</c:v>
                </c:pt>
                <c:pt idx="26">
                  <c:v>80.083344006813732</c:v>
                </c:pt>
                <c:pt idx="27">
                  <c:v>78.059491458060393</c:v>
                </c:pt>
                <c:pt idx="28">
                  <c:v>77.44874255642813</c:v>
                </c:pt>
                <c:pt idx="29">
                  <c:v>77.359704858332933</c:v>
                </c:pt>
                <c:pt idx="30">
                  <c:v>77.526028127828411</c:v>
                </c:pt>
                <c:pt idx="31">
                  <c:v>77.774025847087316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3652480"/>
        <c:axId val="225735040"/>
      </c:scatterChart>
      <c:valAx>
        <c:axId val="223652480"/>
        <c:scaling>
          <c:orientation val="minMax"/>
        </c:scaling>
        <c:axPos val="b"/>
        <c:numFmt formatCode="General" sourceLinked="1"/>
        <c:tickLblPos val="nextTo"/>
        <c:crossAx val="225735040"/>
        <c:crosses val="autoZero"/>
        <c:crossBetween val="midCat"/>
      </c:valAx>
      <c:valAx>
        <c:axId val="225735040"/>
        <c:scaling>
          <c:orientation val="minMax"/>
        </c:scaling>
        <c:axPos val="l"/>
        <c:majorGridlines/>
        <c:numFmt formatCode="General" sourceLinked="1"/>
        <c:tickLblPos val="nextTo"/>
        <c:crossAx val="223652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'980042'!$E$1619:$E$1650</c:f>
              <c:numCache>
                <c:formatCode>General</c:formatCode>
                <c:ptCount val="32"/>
                <c:pt idx="0">
                  <c:v>55</c:v>
                </c:pt>
                <c:pt idx="1">
                  <c:v>64</c:v>
                </c:pt>
                <c:pt idx="2">
                  <c:v>55</c:v>
                </c:pt>
                <c:pt idx="3">
                  <c:v>83</c:v>
                </c:pt>
                <c:pt idx="4">
                  <c:v>78</c:v>
                </c:pt>
                <c:pt idx="5">
                  <c:v>75</c:v>
                </c:pt>
                <c:pt idx="6">
                  <c:v>78</c:v>
                </c:pt>
                <c:pt idx="7">
                  <c:v>82</c:v>
                </c:pt>
                <c:pt idx="8">
                  <c:v>102</c:v>
                </c:pt>
                <c:pt idx="9">
                  <c:v>128</c:v>
                </c:pt>
                <c:pt idx="10">
                  <c:v>120</c:v>
                </c:pt>
                <c:pt idx="11">
                  <c:v>155</c:v>
                </c:pt>
                <c:pt idx="12">
                  <c:v>182</c:v>
                </c:pt>
                <c:pt idx="13">
                  <c:v>211</c:v>
                </c:pt>
                <c:pt idx="14">
                  <c:v>283</c:v>
                </c:pt>
                <c:pt idx="15">
                  <c:v>280</c:v>
                </c:pt>
                <c:pt idx="16">
                  <c:v>322</c:v>
                </c:pt>
                <c:pt idx="17">
                  <c:v>266</c:v>
                </c:pt>
                <c:pt idx="18">
                  <c:v>254</c:v>
                </c:pt>
                <c:pt idx="19">
                  <c:v>214</c:v>
                </c:pt>
                <c:pt idx="20">
                  <c:v>164</c:v>
                </c:pt>
                <c:pt idx="21">
                  <c:v>132</c:v>
                </c:pt>
                <c:pt idx="22">
                  <c:v>117</c:v>
                </c:pt>
                <c:pt idx="23">
                  <c:v>102</c:v>
                </c:pt>
                <c:pt idx="24">
                  <c:v>96</c:v>
                </c:pt>
                <c:pt idx="25">
                  <c:v>80</c:v>
                </c:pt>
                <c:pt idx="26">
                  <c:v>80</c:v>
                </c:pt>
                <c:pt idx="27">
                  <c:v>90</c:v>
                </c:pt>
                <c:pt idx="28">
                  <c:v>68</c:v>
                </c:pt>
                <c:pt idx="29">
                  <c:v>81</c:v>
                </c:pt>
                <c:pt idx="30">
                  <c:v>101</c:v>
                </c:pt>
                <c:pt idx="31">
                  <c:v>77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'980042'!$F$1619:$F$1650</c:f>
              <c:numCache>
                <c:formatCode>0</c:formatCode>
                <c:ptCount val="32"/>
                <c:pt idx="0">
                  <c:v>66.751269143433589</c:v>
                </c:pt>
                <c:pt idx="1">
                  <c:v>67.278671881078054</c:v>
                </c:pt>
                <c:pt idx="2">
                  <c:v>67.872686297968457</c:v>
                </c:pt>
                <c:pt idx="3">
                  <c:v>68.555388055097325</c:v>
                </c:pt>
                <c:pt idx="4">
                  <c:v>69.50170967341775</c:v>
                </c:pt>
                <c:pt idx="5">
                  <c:v>70.948671918996851</c:v>
                </c:pt>
                <c:pt idx="6">
                  <c:v>73.713180156331219</c:v>
                </c:pt>
                <c:pt idx="7">
                  <c:v>79.018624043023905</c:v>
                </c:pt>
                <c:pt idx="8">
                  <c:v>88.57044256696868</c:v>
                </c:pt>
                <c:pt idx="9">
                  <c:v>104.284041677148</c:v>
                </c:pt>
                <c:pt idx="10">
                  <c:v>126.70476159412669</c:v>
                </c:pt>
                <c:pt idx="11">
                  <c:v>158.19256767678405</c:v>
                </c:pt>
                <c:pt idx="12">
                  <c:v>195.50152018661649</c:v>
                </c:pt>
                <c:pt idx="13">
                  <c:v>232.08475571230582</c:v>
                </c:pt>
                <c:pt idx="14">
                  <c:v>265.64944457584551</c:v>
                </c:pt>
                <c:pt idx="15">
                  <c:v>286.61476833148038</c:v>
                </c:pt>
                <c:pt idx="16">
                  <c:v>289.57331822058831</c:v>
                </c:pt>
                <c:pt idx="17">
                  <c:v>274.10799235471183</c:v>
                </c:pt>
                <c:pt idx="18">
                  <c:v>247.00081544739666</c:v>
                </c:pt>
                <c:pt idx="19">
                  <c:v>210.76288427936075</c:v>
                </c:pt>
                <c:pt idx="20">
                  <c:v>173.21555159493252</c:v>
                </c:pt>
                <c:pt idx="21">
                  <c:v>140.93790378317883</c:v>
                </c:pt>
                <c:pt idx="22">
                  <c:v>115.55057996620644</c:v>
                </c:pt>
                <c:pt idx="23">
                  <c:v>99.186928068680515</c:v>
                </c:pt>
                <c:pt idx="24">
                  <c:v>90.127897445480613</c:v>
                </c:pt>
                <c:pt idx="25">
                  <c:v>85.240922221808219</c:v>
                </c:pt>
                <c:pt idx="26">
                  <c:v>82.76216015509857</c:v>
                </c:pt>
                <c:pt idx="27">
                  <c:v>81.907181727015512</c:v>
                </c:pt>
                <c:pt idx="28">
                  <c:v>81.884511233871109</c:v>
                </c:pt>
                <c:pt idx="29">
                  <c:v>82.216818544053481</c:v>
                </c:pt>
                <c:pt idx="30">
                  <c:v>82.670478696633197</c:v>
                </c:pt>
                <c:pt idx="31">
                  <c:v>83.154578742059215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42520832"/>
        <c:axId val="242796416"/>
      </c:scatterChart>
      <c:valAx>
        <c:axId val="242520832"/>
        <c:scaling>
          <c:orientation val="minMax"/>
        </c:scaling>
        <c:axPos val="b"/>
        <c:numFmt formatCode="General" sourceLinked="1"/>
        <c:tickLblPos val="nextTo"/>
        <c:crossAx val="242796416"/>
        <c:crosses val="autoZero"/>
        <c:crossBetween val="midCat"/>
      </c:valAx>
      <c:valAx>
        <c:axId val="242796416"/>
        <c:scaling>
          <c:orientation val="minMax"/>
        </c:scaling>
        <c:axPos val="l"/>
        <c:majorGridlines/>
        <c:numFmt formatCode="General" sourceLinked="1"/>
        <c:tickLblPos val="nextTo"/>
        <c:crossAx val="242520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'980042'!$E$1669:$E$1700</c:f>
              <c:numCache>
                <c:formatCode>General</c:formatCode>
                <c:ptCount val="32"/>
                <c:pt idx="0">
                  <c:v>168</c:v>
                </c:pt>
                <c:pt idx="1">
                  <c:v>159</c:v>
                </c:pt>
                <c:pt idx="2">
                  <c:v>169</c:v>
                </c:pt>
                <c:pt idx="3">
                  <c:v>180</c:v>
                </c:pt>
                <c:pt idx="4">
                  <c:v>193</c:v>
                </c:pt>
                <c:pt idx="5">
                  <c:v>191</c:v>
                </c:pt>
                <c:pt idx="6">
                  <c:v>213</c:v>
                </c:pt>
                <c:pt idx="7">
                  <c:v>224</c:v>
                </c:pt>
                <c:pt idx="8">
                  <c:v>235</c:v>
                </c:pt>
                <c:pt idx="9">
                  <c:v>242</c:v>
                </c:pt>
                <c:pt idx="10">
                  <c:v>232</c:v>
                </c:pt>
                <c:pt idx="11">
                  <c:v>286</c:v>
                </c:pt>
                <c:pt idx="12">
                  <c:v>314</c:v>
                </c:pt>
                <c:pt idx="13">
                  <c:v>393</c:v>
                </c:pt>
                <c:pt idx="14">
                  <c:v>419</c:v>
                </c:pt>
                <c:pt idx="15">
                  <c:v>483</c:v>
                </c:pt>
                <c:pt idx="16">
                  <c:v>503</c:v>
                </c:pt>
                <c:pt idx="17">
                  <c:v>534</c:v>
                </c:pt>
                <c:pt idx="18">
                  <c:v>469</c:v>
                </c:pt>
                <c:pt idx="19">
                  <c:v>390</c:v>
                </c:pt>
                <c:pt idx="20">
                  <c:v>329</c:v>
                </c:pt>
                <c:pt idx="21">
                  <c:v>292</c:v>
                </c:pt>
                <c:pt idx="22">
                  <c:v>271</c:v>
                </c:pt>
                <c:pt idx="23">
                  <c:v>277</c:v>
                </c:pt>
                <c:pt idx="24">
                  <c:v>221</c:v>
                </c:pt>
                <c:pt idx="25">
                  <c:v>235</c:v>
                </c:pt>
                <c:pt idx="26">
                  <c:v>227</c:v>
                </c:pt>
                <c:pt idx="27">
                  <c:v>223</c:v>
                </c:pt>
                <c:pt idx="28">
                  <c:v>230</c:v>
                </c:pt>
                <c:pt idx="29">
                  <c:v>209</c:v>
                </c:pt>
                <c:pt idx="30">
                  <c:v>222</c:v>
                </c:pt>
                <c:pt idx="31">
                  <c:v>229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'980042'!$F$1669:$F$1700</c:f>
              <c:numCache>
                <c:formatCode>0</c:formatCode>
                <c:ptCount val="32"/>
                <c:pt idx="0">
                  <c:v>180.24083719929868</c:v>
                </c:pt>
                <c:pt idx="1">
                  <c:v>181.81586028782817</c:v>
                </c:pt>
                <c:pt idx="2">
                  <c:v>183.48782068453016</c:v>
                </c:pt>
                <c:pt idx="3">
                  <c:v>185.15169678780373</c:v>
                </c:pt>
                <c:pt idx="4">
                  <c:v>186.92688781001561</c:v>
                </c:pt>
                <c:pt idx="5">
                  <c:v>188.89036340434183</c:v>
                </c:pt>
                <c:pt idx="6">
                  <c:v>191.74262782595238</c:v>
                </c:pt>
                <c:pt idx="7">
                  <c:v>196.51274085808257</c:v>
                </c:pt>
                <c:pt idx="8">
                  <c:v>205.07690379483097</c:v>
                </c:pt>
                <c:pt idx="9">
                  <c:v>220.21592574829856</c:v>
                </c:pt>
                <c:pt idx="10">
                  <c:v>244.06675903047702</c:v>
                </c:pt>
                <c:pt idx="11">
                  <c:v>281.40639371384691</c:v>
                </c:pt>
                <c:pt idx="12">
                  <c:v>330.88229073671749</c:v>
                </c:pt>
                <c:pt idx="13">
                  <c:v>385.07697127838424</c:v>
                </c:pt>
                <c:pt idx="14">
                  <c:v>441.42603069510068</c:v>
                </c:pt>
                <c:pt idx="15">
                  <c:v>484.3400081434034</c:v>
                </c:pt>
                <c:pt idx="16">
                  <c:v>502.06602247214107</c:v>
                </c:pt>
                <c:pt idx="17">
                  <c:v>490.13170991678538</c:v>
                </c:pt>
                <c:pt idx="18">
                  <c:v>456.36194185292442</c:v>
                </c:pt>
                <c:pt idx="19">
                  <c:v>405.73757647451845</c:v>
                </c:pt>
                <c:pt idx="20">
                  <c:v>350.87564788936987</c:v>
                </c:pt>
                <c:pt idx="21">
                  <c:v>303.30112140071236</c:v>
                </c:pt>
                <c:pt idx="22">
                  <c:v>266.56128684820692</c:v>
                </c:pt>
                <c:pt idx="23">
                  <c:v>243.93746586422347</c:v>
                </c:pt>
                <c:pt idx="24">
                  <c:v>232.35078494620896</c:v>
                </c:pt>
                <c:pt idx="25">
                  <c:v>226.8827329972143</c:v>
                </c:pt>
                <c:pt idx="26">
                  <c:v>224.88200574566801</c:v>
                </c:pt>
                <c:pt idx="27">
                  <c:v>225.04456709908436</c:v>
                </c:pt>
                <c:pt idx="28">
                  <c:v>226.0444530753347</c:v>
                </c:pt>
                <c:pt idx="29">
                  <c:v>227.55869508635385</c:v>
                </c:pt>
                <c:pt idx="30">
                  <c:v>229.11762774475793</c:v>
                </c:pt>
                <c:pt idx="31">
                  <c:v>230.65967916438336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42902912"/>
        <c:axId val="245821824"/>
      </c:scatterChart>
      <c:valAx>
        <c:axId val="242902912"/>
        <c:scaling>
          <c:orientation val="minMax"/>
        </c:scaling>
        <c:axPos val="b"/>
        <c:numFmt formatCode="General" sourceLinked="1"/>
        <c:tickLblPos val="nextTo"/>
        <c:crossAx val="245821824"/>
        <c:crosses val="autoZero"/>
        <c:crossBetween val="midCat"/>
      </c:valAx>
      <c:valAx>
        <c:axId val="245821824"/>
        <c:scaling>
          <c:orientation val="minMax"/>
        </c:scaling>
        <c:axPos val="l"/>
        <c:majorGridlines/>
        <c:numFmt formatCode="General" sourceLinked="1"/>
        <c:tickLblPos val="nextTo"/>
        <c:crossAx val="242902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'980042'!$E$1719:$E$1750</c:f>
              <c:numCache>
                <c:formatCode>General</c:formatCode>
                <c:ptCount val="32"/>
                <c:pt idx="0">
                  <c:v>48</c:v>
                </c:pt>
                <c:pt idx="1">
                  <c:v>59</c:v>
                </c:pt>
                <c:pt idx="2">
                  <c:v>53</c:v>
                </c:pt>
                <c:pt idx="3">
                  <c:v>43</c:v>
                </c:pt>
                <c:pt idx="4">
                  <c:v>62</c:v>
                </c:pt>
                <c:pt idx="5">
                  <c:v>73</c:v>
                </c:pt>
                <c:pt idx="6">
                  <c:v>67</c:v>
                </c:pt>
                <c:pt idx="7">
                  <c:v>89</c:v>
                </c:pt>
                <c:pt idx="8">
                  <c:v>78</c:v>
                </c:pt>
                <c:pt idx="9">
                  <c:v>108</c:v>
                </c:pt>
                <c:pt idx="10">
                  <c:v>126</c:v>
                </c:pt>
                <c:pt idx="11">
                  <c:v>153</c:v>
                </c:pt>
                <c:pt idx="12">
                  <c:v>150</c:v>
                </c:pt>
                <c:pt idx="13">
                  <c:v>222</c:v>
                </c:pt>
                <c:pt idx="14">
                  <c:v>245</c:v>
                </c:pt>
                <c:pt idx="15">
                  <c:v>280</c:v>
                </c:pt>
                <c:pt idx="16">
                  <c:v>289</c:v>
                </c:pt>
                <c:pt idx="17">
                  <c:v>274</c:v>
                </c:pt>
                <c:pt idx="18">
                  <c:v>262</c:v>
                </c:pt>
                <c:pt idx="19">
                  <c:v>200</c:v>
                </c:pt>
                <c:pt idx="20">
                  <c:v>176</c:v>
                </c:pt>
                <c:pt idx="21">
                  <c:v>133</c:v>
                </c:pt>
                <c:pt idx="22">
                  <c:v>129</c:v>
                </c:pt>
                <c:pt idx="23">
                  <c:v>87</c:v>
                </c:pt>
                <c:pt idx="24">
                  <c:v>86</c:v>
                </c:pt>
                <c:pt idx="25">
                  <c:v>85</c:v>
                </c:pt>
                <c:pt idx="26">
                  <c:v>74</c:v>
                </c:pt>
                <c:pt idx="27">
                  <c:v>91</c:v>
                </c:pt>
                <c:pt idx="28">
                  <c:v>86</c:v>
                </c:pt>
                <c:pt idx="29">
                  <c:v>81</c:v>
                </c:pt>
                <c:pt idx="30">
                  <c:v>87</c:v>
                </c:pt>
                <c:pt idx="31">
                  <c:v>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'980042'!$F$1719:$F$1750</c:f>
              <c:numCache>
                <c:formatCode>0</c:formatCode>
                <c:ptCount val="32"/>
                <c:pt idx="0">
                  <c:v>54.171664219397726</c:v>
                </c:pt>
                <c:pt idx="1">
                  <c:v>55.124761659042484</c:v>
                </c:pt>
                <c:pt idx="2">
                  <c:v>56.170547035720183</c:v>
                </c:pt>
                <c:pt idx="3">
                  <c:v>57.297630095785266</c:v>
                </c:pt>
                <c:pt idx="4">
                  <c:v>58.692985672308062</c:v>
                </c:pt>
                <c:pt idx="5">
                  <c:v>60.563375749982001</c:v>
                </c:pt>
                <c:pt idx="6">
                  <c:v>63.754521899286303</c:v>
                </c:pt>
                <c:pt idx="7">
                  <c:v>69.412411457515262</c:v>
                </c:pt>
                <c:pt idx="8">
                  <c:v>79.122147554726141</c:v>
                </c:pt>
                <c:pt idx="9">
                  <c:v>94.661056142179604</c:v>
                </c:pt>
                <c:pt idx="10">
                  <c:v>116.50466288696958</c:v>
                </c:pt>
                <c:pt idx="11">
                  <c:v>146.98066667732041</c:v>
                </c:pt>
                <c:pt idx="12">
                  <c:v>183.11463213297128</c:v>
                </c:pt>
                <c:pt idx="13">
                  <c:v>218.85235667278903</c:v>
                </c:pt>
                <c:pt idx="14">
                  <c:v>252.35247822637666</c:v>
                </c:pt>
                <c:pt idx="15">
                  <c:v>274.54359416502899</c:v>
                </c:pt>
                <c:pt idx="16">
                  <c:v>280.03148558105693</c:v>
                </c:pt>
                <c:pt idx="17">
                  <c:v>267.87023458633263</c:v>
                </c:pt>
                <c:pt idx="18">
                  <c:v>243.82722067254869</c:v>
                </c:pt>
                <c:pt idx="19">
                  <c:v>210.18957935701499</c:v>
                </c:pt>
                <c:pt idx="20">
                  <c:v>174.17570749958097</c:v>
                </c:pt>
                <c:pt idx="21">
                  <c:v>142.32309945399061</c:v>
                </c:pt>
                <c:pt idx="22">
                  <c:v>116.58472342823795</c:v>
                </c:pt>
                <c:pt idx="23">
                  <c:v>99.570673440738176</c:v>
                </c:pt>
                <c:pt idx="24">
                  <c:v>89.966282635837274</c:v>
                </c:pt>
                <c:pt idx="25">
                  <c:v>84.7480495024286</c:v>
                </c:pt>
                <c:pt idx="26">
                  <c:v>82.173014978671929</c:v>
                </c:pt>
                <c:pt idx="27">
                  <c:v>81.460949486775306</c:v>
                </c:pt>
                <c:pt idx="28">
                  <c:v>81.701147804227872</c:v>
                </c:pt>
                <c:pt idx="29">
                  <c:v>82.419444165683203</c:v>
                </c:pt>
                <c:pt idx="30">
                  <c:v>83.279386208928727</c:v>
                </c:pt>
                <c:pt idx="31">
                  <c:v>84.172637334824685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46874112"/>
        <c:axId val="246875648"/>
      </c:scatterChart>
      <c:valAx>
        <c:axId val="246874112"/>
        <c:scaling>
          <c:orientation val="minMax"/>
        </c:scaling>
        <c:axPos val="b"/>
        <c:numFmt formatCode="General" sourceLinked="1"/>
        <c:tickLblPos val="nextTo"/>
        <c:crossAx val="246875648"/>
        <c:crosses val="autoZero"/>
        <c:crossBetween val="midCat"/>
      </c:valAx>
      <c:valAx>
        <c:axId val="246875648"/>
        <c:scaling>
          <c:orientation val="minMax"/>
        </c:scaling>
        <c:axPos val="l"/>
        <c:majorGridlines/>
        <c:numFmt formatCode="General" sourceLinked="1"/>
        <c:tickLblPos val="nextTo"/>
        <c:crossAx val="246874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'980042'!$E$1769:$E$1800</c:f>
              <c:numCache>
                <c:formatCode>General</c:formatCode>
                <c:ptCount val="32"/>
                <c:pt idx="0">
                  <c:v>53</c:v>
                </c:pt>
                <c:pt idx="1">
                  <c:v>58</c:v>
                </c:pt>
                <c:pt idx="2">
                  <c:v>48</c:v>
                </c:pt>
                <c:pt idx="3">
                  <c:v>63</c:v>
                </c:pt>
                <c:pt idx="4">
                  <c:v>54</c:v>
                </c:pt>
                <c:pt idx="5">
                  <c:v>91</c:v>
                </c:pt>
                <c:pt idx="6">
                  <c:v>95</c:v>
                </c:pt>
                <c:pt idx="7">
                  <c:v>100</c:v>
                </c:pt>
                <c:pt idx="8">
                  <c:v>88</c:v>
                </c:pt>
                <c:pt idx="9">
                  <c:v>138</c:v>
                </c:pt>
                <c:pt idx="10">
                  <c:v>149</c:v>
                </c:pt>
                <c:pt idx="11">
                  <c:v>155</c:v>
                </c:pt>
                <c:pt idx="12">
                  <c:v>182</c:v>
                </c:pt>
                <c:pt idx="13">
                  <c:v>209</c:v>
                </c:pt>
                <c:pt idx="14">
                  <c:v>222</c:v>
                </c:pt>
                <c:pt idx="15">
                  <c:v>300</c:v>
                </c:pt>
                <c:pt idx="16">
                  <c:v>285</c:v>
                </c:pt>
                <c:pt idx="17">
                  <c:v>308</c:v>
                </c:pt>
                <c:pt idx="18">
                  <c:v>274</c:v>
                </c:pt>
                <c:pt idx="19">
                  <c:v>224</c:v>
                </c:pt>
                <c:pt idx="20">
                  <c:v>168</c:v>
                </c:pt>
                <c:pt idx="21">
                  <c:v>126</c:v>
                </c:pt>
                <c:pt idx="22">
                  <c:v>125</c:v>
                </c:pt>
                <c:pt idx="23">
                  <c:v>92</c:v>
                </c:pt>
                <c:pt idx="24">
                  <c:v>95</c:v>
                </c:pt>
                <c:pt idx="25">
                  <c:v>87</c:v>
                </c:pt>
                <c:pt idx="26">
                  <c:v>72</c:v>
                </c:pt>
                <c:pt idx="27">
                  <c:v>96</c:v>
                </c:pt>
                <c:pt idx="28">
                  <c:v>82</c:v>
                </c:pt>
                <c:pt idx="29">
                  <c:v>93</c:v>
                </c:pt>
                <c:pt idx="30">
                  <c:v>86</c:v>
                </c:pt>
                <c:pt idx="31">
                  <c:v>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'980042'!$F$1769:$F$1800</c:f>
              <c:numCache>
                <c:formatCode>0</c:formatCode>
                <c:ptCount val="32"/>
                <c:pt idx="0">
                  <c:v>59.69526627319788</c:v>
                </c:pt>
                <c:pt idx="1">
                  <c:v>60.542119846401654</c:v>
                </c:pt>
                <c:pt idx="2">
                  <c:v>61.530939270728311</c:v>
                </c:pt>
                <c:pt idx="3">
                  <c:v>62.717682284708054</c:v>
                </c:pt>
                <c:pt idx="4">
                  <c:v>64.388614172845124</c:v>
                </c:pt>
                <c:pt idx="5">
                  <c:v>66.849188680560246</c:v>
                </c:pt>
                <c:pt idx="6">
                  <c:v>71.178254107626643</c:v>
                </c:pt>
                <c:pt idx="7">
                  <c:v>78.661102855327016</c:v>
                </c:pt>
                <c:pt idx="8">
                  <c:v>90.786999266411883</c:v>
                </c:pt>
                <c:pt idx="9">
                  <c:v>108.9128463942864</c:v>
                </c:pt>
                <c:pt idx="10">
                  <c:v>132.74002883149828</c:v>
                </c:pt>
                <c:pt idx="11">
                  <c:v>163.92669311190411</c:v>
                </c:pt>
                <c:pt idx="12">
                  <c:v>198.74705903216636</c:v>
                </c:pt>
                <c:pt idx="13">
                  <c:v>231.35004779122121</c:v>
                </c:pt>
                <c:pt idx="14">
                  <c:v>260.23000079563104</c:v>
                </c:pt>
                <c:pt idx="15">
                  <c:v>277.80179902102566</c:v>
                </c:pt>
                <c:pt idx="16">
                  <c:v>280.14935595417029</c:v>
                </c:pt>
                <c:pt idx="17">
                  <c:v>267.11035453331397</c:v>
                </c:pt>
                <c:pt idx="18">
                  <c:v>244.07864635227148</c:v>
                </c:pt>
                <c:pt idx="19">
                  <c:v>212.59959834804184</c:v>
                </c:pt>
                <c:pt idx="20">
                  <c:v>178.81626985180429</c:v>
                </c:pt>
                <c:pt idx="21">
                  <c:v>148.37072427444102</c:v>
                </c:pt>
                <c:pt idx="22">
                  <c:v>122.94774416549882</c:v>
                </c:pt>
                <c:pt idx="23">
                  <c:v>105.33080420485859</c:v>
                </c:pt>
                <c:pt idx="24">
                  <c:v>94.763614929201026</c:v>
                </c:pt>
                <c:pt idx="25">
                  <c:v>88.544912599604615</c:v>
                </c:pt>
                <c:pt idx="26">
                  <c:v>85.040453082510496</c:v>
                </c:pt>
                <c:pt idx="27">
                  <c:v>83.610719154140668</c:v>
                </c:pt>
                <c:pt idx="28">
                  <c:v>83.42018094048268</c:v>
                </c:pt>
                <c:pt idx="29">
                  <c:v>83.805764221905108</c:v>
                </c:pt>
                <c:pt idx="30">
                  <c:v>84.442371274257511</c:v>
                </c:pt>
                <c:pt idx="31">
                  <c:v>85.162710961837732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47081216"/>
        <c:axId val="247084544"/>
      </c:scatterChart>
      <c:valAx>
        <c:axId val="247081216"/>
        <c:scaling>
          <c:orientation val="minMax"/>
        </c:scaling>
        <c:axPos val="b"/>
        <c:numFmt formatCode="General" sourceLinked="1"/>
        <c:tickLblPos val="nextTo"/>
        <c:crossAx val="247084544"/>
        <c:crosses val="autoZero"/>
        <c:crossBetween val="midCat"/>
      </c:valAx>
      <c:valAx>
        <c:axId val="247084544"/>
        <c:scaling>
          <c:orientation val="minMax"/>
        </c:scaling>
        <c:axPos val="l"/>
        <c:majorGridlines/>
        <c:numFmt formatCode="General" sourceLinked="1"/>
        <c:tickLblPos val="nextTo"/>
        <c:crossAx val="247081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'980042'!$E$1819:$E$1850</c:f>
              <c:numCache>
                <c:formatCode>General</c:formatCode>
                <c:ptCount val="32"/>
                <c:pt idx="0">
                  <c:v>48</c:v>
                </c:pt>
                <c:pt idx="1">
                  <c:v>36</c:v>
                </c:pt>
                <c:pt idx="2">
                  <c:v>73</c:v>
                </c:pt>
                <c:pt idx="3">
                  <c:v>61</c:v>
                </c:pt>
                <c:pt idx="4">
                  <c:v>70</c:v>
                </c:pt>
                <c:pt idx="5">
                  <c:v>80</c:v>
                </c:pt>
                <c:pt idx="6">
                  <c:v>72</c:v>
                </c:pt>
                <c:pt idx="7">
                  <c:v>85</c:v>
                </c:pt>
                <c:pt idx="8">
                  <c:v>93</c:v>
                </c:pt>
                <c:pt idx="9">
                  <c:v>123</c:v>
                </c:pt>
                <c:pt idx="10">
                  <c:v>169</c:v>
                </c:pt>
                <c:pt idx="11">
                  <c:v>186</c:v>
                </c:pt>
                <c:pt idx="12">
                  <c:v>233</c:v>
                </c:pt>
                <c:pt idx="13">
                  <c:v>243</c:v>
                </c:pt>
                <c:pt idx="14">
                  <c:v>357</c:v>
                </c:pt>
                <c:pt idx="15">
                  <c:v>359</c:v>
                </c:pt>
                <c:pt idx="16">
                  <c:v>361</c:v>
                </c:pt>
                <c:pt idx="17">
                  <c:v>312</c:v>
                </c:pt>
                <c:pt idx="18">
                  <c:v>279</c:v>
                </c:pt>
                <c:pt idx="19">
                  <c:v>206</c:v>
                </c:pt>
                <c:pt idx="20">
                  <c:v>136</c:v>
                </c:pt>
                <c:pt idx="21">
                  <c:v>121</c:v>
                </c:pt>
                <c:pt idx="22">
                  <c:v>106</c:v>
                </c:pt>
                <c:pt idx="23">
                  <c:v>92</c:v>
                </c:pt>
                <c:pt idx="24">
                  <c:v>101</c:v>
                </c:pt>
                <c:pt idx="25">
                  <c:v>98</c:v>
                </c:pt>
                <c:pt idx="26">
                  <c:v>83</c:v>
                </c:pt>
                <c:pt idx="27">
                  <c:v>74</c:v>
                </c:pt>
                <c:pt idx="28">
                  <c:v>84</c:v>
                </c:pt>
                <c:pt idx="29">
                  <c:v>64</c:v>
                </c:pt>
                <c:pt idx="30">
                  <c:v>82</c:v>
                </c:pt>
                <c:pt idx="31">
                  <c:v>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'980042'!$F$1819:$F$1850</c:f>
              <c:numCache>
                <c:formatCode>0</c:formatCode>
                <c:ptCount val="32"/>
                <c:pt idx="0">
                  <c:v>56.359618700288522</c:v>
                </c:pt>
                <c:pt idx="1">
                  <c:v>57.182220774105801</c:v>
                </c:pt>
                <c:pt idx="2">
                  <c:v>58.104120859381929</c:v>
                </c:pt>
                <c:pt idx="3">
                  <c:v>59.156924295856484</c:v>
                </c:pt>
                <c:pt idx="4">
                  <c:v>60.612370675941222</c:v>
                </c:pt>
                <c:pt idx="5">
                  <c:v>62.847328093056618</c:v>
                </c:pt>
                <c:pt idx="6">
                  <c:v>67.149532098854309</c:v>
                </c:pt>
                <c:pt idx="7">
                  <c:v>75.444698822670375</c:v>
                </c:pt>
                <c:pt idx="8">
                  <c:v>90.341898636267558</c:v>
                </c:pt>
                <c:pt idx="9">
                  <c:v>114.56664358325384</c:v>
                </c:pt>
                <c:pt idx="10">
                  <c:v>148.39981550173218</c:v>
                </c:pt>
                <c:pt idx="11">
                  <c:v>194.33406229322176</c:v>
                </c:pt>
                <c:pt idx="12">
                  <c:v>246.03768896991215</c:v>
                </c:pt>
                <c:pt idx="13">
                  <c:v>293.0158525808053</c:v>
                </c:pt>
                <c:pt idx="14">
                  <c:v>330.69053560452727</c:v>
                </c:pt>
                <c:pt idx="15">
                  <c:v>346.58978500089506</c:v>
                </c:pt>
                <c:pt idx="16">
                  <c:v>336.18224035778894</c:v>
                </c:pt>
                <c:pt idx="17">
                  <c:v>302.9411806017452</c:v>
                </c:pt>
                <c:pt idx="18">
                  <c:v>259.57368538021734</c:v>
                </c:pt>
                <c:pt idx="19">
                  <c:v>209.68855905901657</c:v>
                </c:pt>
                <c:pt idx="20">
                  <c:v>163.89778496973591</c:v>
                </c:pt>
                <c:pt idx="21">
                  <c:v>128.69955188342072</c:v>
                </c:pt>
                <c:pt idx="22">
                  <c:v>104.00093219164535</c:v>
                </c:pt>
                <c:pt idx="23">
                  <c:v>89.943876926768638</c:v>
                </c:pt>
                <c:pt idx="24">
                  <c:v>83.175998780162629</c:v>
                </c:pt>
                <c:pt idx="25">
                  <c:v>80.132457447312049</c:v>
                </c:pt>
                <c:pt idx="26">
                  <c:v>79.06504474386648</c:v>
                </c:pt>
                <c:pt idx="27">
                  <c:v>79.158599255895751</c:v>
                </c:pt>
                <c:pt idx="28">
                  <c:v>79.679389921554744</c:v>
                </c:pt>
                <c:pt idx="29">
                  <c:v>80.457501632748574</c:v>
                </c:pt>
                <c:pt idx="30">
                  <c:v>81.254055330898979</c:v>
                </c:pt>
                <c:pt idx="31">
                  <c:v>82.040422945964011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49060352"/>
        <c:axId val="90211072"/>
      </c:scatterChart>
      <c:valAx>
        <c:axId val="249060352"/>
        <c:scaling>
          <c:orientation val="minMax"/>
        </c:scaling>
        <c:axPos val="b"/>
        <c:numFmt formatCode="General" sourceLinked="1"/>
        <c:tickLblPos val="nextTo"/>
        <c:crossAx val="90211072"/>
        <c:crosses val="autoZero"/>
        <c:crossBetween val="midCat"/>
      </c:valAx>
      <c:valAx>
        <c:axId val="90211072"/>
        <c:scaling>
          <c:orientation val="minMax"/>
        </c:scaling>
        <c:axPos val="l"/>
        <c:majorGridlines/>
        <c:numFmt formatCode="General" sourceLinked="1"/>
        <c:tickLblPos val="nextTo"/>
        <c:crossAx val="249060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'980042'!$E$1869:$E$1900</c:f>
              <c:numCache>
                <c:formatCode>General</c:formatCode>
                <c:ptCount val="32"/>
                <c:pt idx="0">
                  <c:v>73</c:v>
                </c:pt>
                <c:pt idx="1">
                  <c:v>53</c:v>
                </c:pt>
                <c:pt idx="2">
                  <c:v>60</c:v>
                </c:pt>
                <c:pt idx="3">
                  <c:v>53</c:v>
                </c:pt>
                <c:pt idx="4">
                  <c:v>79</c:v>
                </c:pt>
                <c:pt idx="5">
                  <c:v>91</c:v>
                </c:pt>
                <c:pt idx="6">
                  <c:v>89</c:v>
                </c:pt>
                <c:pt idx="7">
                  <c:v>95</c:v>
                </c:pt>
                <c:pt idx="8">
                  <c:v>109</c:v>
                </c:pt>
                <c:pt idx="9">
                  <c:v>136</c:v>
                </c:pt>
                <c:pt idx="10">
                  <c:v>160</c:v>
                </c:pt>
                <c:pt idx="11">
                  <c:v>170</c:v>
                </c:pt>
                <c:pt idx="12">
                  <c:v>275</c:v>
                </c:pt>
                <c:pt idx="13">
                  <c:v>334</c:v>
                </c:pt>
                <c:pt idx="14">
                  <c:v>318</c:v>
                </c:pt>
                <c:pt idx="15">
                  <c:v>343</c:v>
                </c:pt>
                <c:pt idx="16">
                  <c:v>365</c:v>
                </c:pt>
                <c:pt idx="17">
                  <c:v>303</c:v>
                </c:pt>
                <c:pt idx="18">
                  <c:v>266</c:v>
                </c:pt>
                <c:pt idx="19">
                  <c:v>206</c:v>
                </c:pt>
                <c:pt idx="20">
                  <c:v>156</c:v>
                </c:pt>
                <c:pt idx="21">
                  <c:v>137</c:v>
                </c:pt>
                <c:pt idx="22">
                  <c:v>100</c:v>
                </c:pt>
                <c:pt idx="23">
                  <c:v>94</c:v>
                </c:pt>
                <c:pt idx="24">
                  <c:v>91</c:v>
                </c:pt>
                <c:pt idx="25">
                  <c:v>78</c:v>
                </c:pt>
                <c:pt idx="26">
                  <c:v>102</c:v>
                </c:pt>
                <c:pt idx="27">
                  <c:v>85</c:v>
                </c:pt>
                <c:pt idx="28">
                  <c:v>86</c:v>
                </c:pt>
                <c:pt idx="29">
                  <c:v>83</c:v>
                </c:pt>
                <c:pt idx="30">
                  <c:v>75</c:v>
                </c:pt>
                <c:pt idx="31">
                  <c:v>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'980042'!$F$1869:$F$1900</c:f>
              <c:numCache>
                <c:formatCode>0</c:formatCode>
                <c:ptCount val="32"/>
                <c:pt idx="0">
                  <c:v>65.979468870102579</c:v>
                </c:pt>
                <c:pt idx="1">
                  <c:v>66.505899627264057</c:v>
                </c:pt>
                <c:pt idx="2">
                  <c:v>67.138874710723044</c:v>
                </c:pt>
                <c:pt idx="3">
                  <c:v>67.965690226182886</c:v>
                </c:pt>
                <c:pt idx="4">
                  <c:v>69.310726068697463</c:v>
                </c:pt>
                <c:pt idx="5">
                  <c:v>71.634523866887136</c:v>
                </c:pt>
                <c:pt idx="6">
                  <c:v>76.355899464122103</c:v>
                </c:pt>
                <c:pt idx="7">
                  <c:v>85.533934806723593</c:v>
                </c:pt>
                <c:pt idx="8">
                  <c:v>101.75805583912806</c:v>
                </c:pt>
                <c:pt idx="9">
                  <c:v>127.48635491301376</c:v>
                </c:pt>
                <c:pt idx="10">
                  <c:v>162.45579469596231</c:v>
                </c:pt>
                <c:pt idx="11">
                  <c:v>208.63210511060612</c:v>
                </c:pt>
                <c:pt idx="12">
                  <c:v>259.14506604423542</c:v>
                </c:pt>
                <c:pt idx="13">
                  <c:v>303.67111401713612</c:v>
                </c:pt>
                <c:pt idx="14">
                  <c:v>337.88684236827555</c:v>
                </c:pt>
                <c:pt idx="15">
                  <c:v>350.40392437383093</c:v>
                </c:pt>
                <c:pt idx="16">
                  <c:v>337.66478922934169</c:v>
                </c:pt>
                <c:pt idx="17">
                  <c:v>303.5560791941391</c:v>
                </c:pt>
                <c:pt idx="18">
                  <c:v>260.4641905047863</c:v>
                </c:pt>
                <c:pt idx="19">
                  <c:v>211.44129962574698</c:v>
                </c:pt>
                <c:pt idx="20">
                  <c:v>166.51293796767038</c:v>
                </c:pt>
                <c:pt idx="21">
                  <c:v>131.77849730925425</c:v>
                </c:pt>
                <c:pt idx="22">
                  <c:v>107.08151926237247</c:v>
                </c:pt>
                <c:pt idx="23">
                  <c:v>92.695916094595773</c:v>
                </c:pt>
                <c:pt idx="24">
                  <c:v>85.497981774991018</c:v>
                </c:pt>
                <c:pt idx="25">
                  <c:v>82.017752635888812</c:v>
                </c:pt>
                <c:pt idx="26">
                  <c:v>80.512200965507574</c:v>
                </c:pt>
                <c:pt idx="27">
                  <c:v>80.194473001119576</c:v>
                </c:pt>
                <c:pt idx="28">
                  <c:v>80.38658667803729</c:v>
                </c:pt>
                <c:pt idx="29">
                  <c:v>80.812197687340017</c:v>
                </c:pt>
                <c:pt idx="30">
                  <c:v>81.286327793250919</c:v>
                </c:pt>
                <c:pt idx="31">
                  <c:v>81.765289393585604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0224512"/>
        <c:axId val="90226048"/>
      </c:scatterChart>
      <c:valAx>
        <c:axId val="90224512"/>
        <c:scaling>
          <c:orientation val="minMax"/>
        </c:scaling>
        <c:axPos val="b"/>
        <c:numFmt formatCode="General" sourceLinked="1"/>
        <c:tickLblPos val="nextTo"/>
        <c:crossAx val="90226048"/>
        <c:crosses val="autoZero"/>
        <c:crossBetween val="midCat"/>
      </c:valAx>
      <c:valAx>
        <c:axId val="90226048"/>
        <c:scaling>
          <c:orientation val="minMax"/>
        </c:scaling>
        <c:axPos val="l"/>
        <c:majorGridlines/>
        <c:numFmt formatCode="General" sourceLinked="1"/>
        <c:tickLblPos val="nextTo"/>
        <c:crossAx val="90224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'980042'!$E$1919:$E$1950</c:f>
              <c:numCache>
                <c:formatCode>General</c:formatCode>
                <c:ptCount val="32"/>
                <c:pt idx="0">
                  <c:v>58</c:v>
                </c:pt>
                <c:pt idx="1">
                  <c:v>42</c:v>
                </c:pt>
                <c:pt idx="2">
                  <c:v>59</c:v>
                </c:pt>
                <c:pt idx="3">
                  <c:v>58</c:v>
                </c:pt>
                <c:pt idx="4">
                  <c:v>80</c:v>
                </c:pt>
                <c:pt idx="5">
                  <c:v>77</c:v>
                </c:pt>
                <c:pt idx="6">
                  <c:v>83</c:v>
                </c:pt>
                <c:pt idx="7">
                  <c:v>87</c:v>
                </c:pt>
                <c:pt idx="8">
                  <c:v>84</c:v>
                </c:pt>
                <c:pt idx="9">
                  <c:v>117</c:v>
                </c:pt>
                <c:pt idx="10">
                  <c:v>138</c:v>
                </c:pt>
                <c:pt idx="11">
                  <c:v>180</c:v>
                </c:pt>
                <c:pt idx="12">
                  <c:v>206</c:v>
                </c:pt>
                <c:pt idx="13">
                  <c:v>285</c:v>
                </c:pt>
                <c:pt idx="14">
                  <c:v>340</c:v>
                </c:pt>
                <c:pt idx="15">
                  <c:v>328</c:v>
                </c:pt>
                <c:pt idx="16">
                  <c:v>369</c:v>
                </c:pt>
                <c:pt idx="17">
                  <c:v>276</c:v>
                </c:pt>
                <c:pt idx="18">
                  <c:v>239</c:v>
                </c:pt>
                <c:pt idx="19">
                  <c:v>170</c:v>
                </c:pt>
                <c:pt idx="20">
                  <c:v>159</c:v>
                </c:pt>
                <c:pt idx="21">
                  <c:v>125</c:v>
                </c:pt>
                <c:pt idx="22">
                  <c:v>104</c:v>
                </c:pt>
                <c:pt idx="23">
                  <c:v>98</c:v>
                </c:pt>
                <c:pt idx="24">
                  <c:v>97</c:v>
                </c:pt>
                <c:pt idx="25">
                  <c:v>83</c:v>
                </c:pt>
                <c:pt idx="26">
                  <c:v>91</c:v>
                </c:pt>
                <c:pt idx="27">
                  <c:v>78</c:v>
                </c:pt>
                <c:pt idx="28">
                  <c:v>86</c:v>
                </c:pt>
                <c:pt idx="29">
                  <c:v>90</c:v>
                </c:pt>
                <c:pt idx="30">
                  <c:v>87</c:v>
                </c:pt>
                <c:pt idx="31">
                  <c:v>73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'980042'!$F$1919:$F$1950</c:f>
              <c:numCache>
                <c:formatCode>0</c:formatCode>
                <c:ptCount val="32"/>
                <c:pt idx="0">
                  <c:v>59.713431764393953</c:v>
                </c:pt>
                <c:pt idx="1">
                  <c:v>60.62735810850095</c:v>
                </c:pt>
                <c:pt idx="2">
                  <c:v>61.613550301813525</c:v>
                </c:pt>
                <c:pt idx="3">
                  <c:v>62.64737869015017</c:v>
                </c:pt>
                <c:pt idx="4">
                  <c:v>63.900794057520301</c:v>
                </c:pt>
                <c:pt idx="5">
                  <c:v>65.61771709486446</c:v>
                </c:pt>
                <c:pt idx="6">
                  <c:v>68.784159033480321</c:v>
                </c:pt>
                <c:pt idx="7">
                  <c:v>75.045169910093009</c:v>
                </c:pt>
                <c:pt idx="8">
                  <c:v>86.972963541763178</c:v>
                </c:pt>
                <c:pt idx="9">
                  <c:v>107.69024025577566</c:v>
                </c:pt>
                <c:pt idx="10">
                  <c:v>138.40178377040567</c:v>
                </c:pt>
                <c:pt idx="11">
                  <c:v>182.26873129264644</c:v>
                </c:pt>
                <c:pt idx="12">
                  <c:v>233.66050348422209</c:v>
                </c:pt>
                <c:pt idx="13">
                  <c:v>281.58475198118208</c:v>
                </c:pt>
                <c:pt idx="14">
                  <c:v>320.37489617594412</c:v>
                </c:pt>
                <c:pt idx="15">
                  <c:v>336.14893955835498</c:v>
                </c:pt>
                <c:pt idx="16">
                  <c:v>323.92760130197752</c:v>
                </c:pt>
                <c:pt idx="17">
                  <c:v>288.1746253948408</c:v>
                </c:pt>
                <c:pt idx="18">
                  <c:v>243.32735729596538</c:v>
                </c:pt>
                <c:pt idx="19">
                  <c:v>193.95041290322004</c:v>
                </c:pt>
                <c:pt idx="20">
                  <c:v>151.07440311690786</c:v>
                </c:pt>
                <c:pt idx="21">
                  <c:v>120.29383073940201</c:v>
                </c:pt>
                <c:pt idx="22">
                  <c:v>100.45619764866657</c:v>
                </c:pt>
                <c:pt idx="23">
                  <c:v>90.338123386024861</c:v>
                </c:pt>
                <c:pt idx="24">
                  <c:v>86.141930589009462</c:v>
                </c:pt>
                <c:pt idx="25">
                  <c:v>84.700918455965265</c:v>
                </c:pt>
                <c:pt idx="26">
                  <c:v>84.621045439524934</c:v>
                </c:pt>
                <c:pt idx="27">
                  <c:v>85.248441748934084</c:v>
                </c:pt>
                <c:pt idx="28">
                  <c:v>86.020255287844208</c:v>
                </c:pt>
                <c:pt idx="29">
                  <c:v>86.976758088687419</c:v>
                </c:pt>
                <c:pt idx="30">
                  <c:v>87.90085528582037</c:v>
                </c:pt>
                <c:pt idx="31">
                  <c:v>88.797635508105571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0252032"/>
        <c:axId val="90253568"/>
      </c:scatterChart>
      <c:valAx>
        <c:axId val="90252032"/>
        <c:scaling>
          <c:orientation val="minMax"/>
        </c:scaling>
        <c:axPos val="b"/>
        <c:numFmt formatCode="General" sourceLinked="1"/>
        <c:tickLblPos val="nextTo"/>
        <c:crossAx val="90253568"/>
        <c:crosses val="autoZero"/>
        <c:crossBetween val="midCat"/>
      </c:valAx>
      <c:valAx>
        <c:axId val="90253568"/>
        <c:scaling>
          <c:orientation val="minMax"/>
        </c:scaling>
        <c:axPos val="l"/>
        <c:majorGridlines/>
        <c:numFmt formatCode="General" sourceLinked="1"/>
        <c:tickLblPos val="nextTo"/>
        <c:crossAx val="90252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'980042'!$E$169:$E$200</c:f>
              <c:numCache>
                <c:formatCode>General</c:formatCode>
                <c:ptCount val="32"/>
                <c:pt idx="0">
                  <c:v>35</c:v>
                </c:pt>
                <c:pt idx="1">
                  <c:v>46</c:v>
                </c:pt>
                <c:pt idx="2">
                  <c:v>61</c:v>
                </c:pt>
                <c:pt idx="3">
                  <c:v>63</c:v>
                </c:pt>
                <c:pt idx="4">
                  <c:v>56</c:v>
                </c:pt>
                <c:pt idx="5">
                  <c:v>55</c:v>
                </c:pt>
                <c:pt idx="6">
                  <c:v>60</c:v>
                </c:pt>
                <c:pt idx="7">
                  <c:v>70</c:v>
                </c:pt>
                <c:pt idx="8">
                  <c:v>84</c:v>
                </c:pt>
                <c:pt idx="9">
                  <c:v>93</c:v>
                </c:pt>
                <c:pt idx="10">
                  <c:v>124</c:v>
                </c:pt>
                <c:pt idx="11">
                  <c:v>121</c:v>
                </c:pt>
                <c:pt idx="12">
                  <c:v>162</c:v>
                </c:pt>
                <c:pt idx="13">
                  <c:v>216</c:v>
                </c:pt>
                <c:pt idx="14">
                  <c:v>236</c:v>
                </c:pt>
                <c:pt idx="15">
                  <c:v>260</c:v>
                </c:pt>
                <c:pt idx="16">
                  <c:v>265</c:v>
                </c:pt>
                <c:pt idx="17">
                  <c:v>205</c:v>
                </c:pt>
                <c:pt idx="18">
                  <c:v>165</c:v>
                </c:pt>
                <c:pt idx="19">
                  <c:v>130</c:v>
                </c:pt>
                <c:pt idx="20">
                  <c:v>111</c:v>
                </c:pt>
                <c:pt idx="21">
                  <c:v>106</c:v>
                </c:pt>
                <c:pt idx="22">
                  <c:v>69</c:v>
                </c:pt>
                <c:pt idx="23">
                  <c:v>79</c:v>
                </c:pt>
                <c:pt idx="24">
                  <c:v>75</c:v>
                </c:pt>
                <c:pt idx="25">
                  <c:v>80</c:v>
                </c:pt>
                <c:pt idx="26">
                  <c:v>73</c:v>
                </c:pt>
                <c:pt idx="27">
                  <c:v>65</c:v>
                </c:pt>
                <c:pt idx="28">
                  <c:v>78</c:v>
                </c:pt>
                <c:pt idx="29">
                  <c:v>84</c:v>
                </c:pt>
                <c:pt idx="30">
                  <c:v>80</c:v>
                </c:pt>
                <c:pt idx="31">
                  <c:v>73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'980042'!$F$169:$F$200</c:f>
              <c:numCache>
                <c:formatCode>0</c:formatCode>
                <c:ptCount val="32"/>
                <c:pt idx="0">
                  <c:v>63.026772468874455</c:v>
                </c:pt>
                <c:pt idx="1">
                  <c:v>63.029454012493183</c:v>
                </c:pt>
                <c:pt idx="2">
                  <c:v>63.04167630414166</c:v>
                </c:pt>
                <c:pt idx="3">
                  <c:v>63.087799113947085</c:v>
                </c:pt>
                <c:pt idx="4">
                  <c:v>63.244924475825499</c:v>
                </c:pt>
                <c:pt idx="5">
                  <c:v>63.681940267145897</c:v>
                </c:pt>
                <c:pt idx="6">
                  <c:v>64.924375081080129</c:v>
                </c:pt>
                <c:pt idx="7">
                  <c:v>68.063037650320823</c:v>
                </c:pt>
                <c:pt idx="8">
                  <c:v>74.919938001027333</c:v>
                </c:pt>
                <c:pt idx="9">
                  <c:v>87.872574470721972</c:v>
                </c:pt>
                <c:pt idx="10">
                  <c:v>108.18235266081977</c:v>
                </c:pt>
                <c:pt idx="11">
                  <c:v>138.40822001695778</c:v>
                </c:pt>
                <c:pt idx="12">
                  <c:v>174.90623322072824</c:v>
                </c:pt>
                <c:pt idx="13">
                  <c:v>209.61130046397145</c:v>
                </c:pt>
                <c:pt idx="14">
                  <c:v>237.91792671225997</c:v>
                </c:pt>
                <c:pt idx="15">
                  <c:v>249.10048913577765</c:v>
                </c:pt>
                <c:pt idx="16">
                  <c:v>239.20597889092696</c:v>
                </c:pt>
                <c:pt idx="17">
                  <c:v>211.76899832921822</c:v>
                </c:pt>
                <c:pt idx="18">
                  <c:v>177.99570690730425</c:v>
                </c:pt>
                <c:pt idx="19">
                  <c:v>141.50815373372603</c:v>
                </c:pt>
                <c:pt idx="20">
                  <c:v>110.52437007586165</c:v>
                </c:pt>
                <c:pt idx="21">
                  <c:v>88.810140272180789</c:v>
                </c:pt>
                <c:pt idx="22">
                  <c:v>75.109949007215391</c:v>
                </c:pt>
                <c:pt idx="23">
                  <c:v>68.155346970793389</c:v>
                </c:pt>
                <c:pt idx="24">
                  <c:v>65.124394399744517</c:v>
                </c:pt>
                <c:pt idx="25">
                  <c:v>63.818659003858045</c:v>
                </c:pt>
                <c:pt idx="26">
                  <c:v>63.273230886367571</c:v>
                </c:pt>
                <c:pt idx="27">
                  <c:v>63.090243707846959</c:v>
                </c:pt>
                <c:pt idx="28">
                  <c:v>63.043861596899724</c:v>
                </c:pt>
                <c:pt idx="29">
                  <c:v>63.029761336549228</c:v>
                </c:pt>
                <c:pt idx="30">
                  <c:v>63.026808306225739</c:v>
                </c:pt>
                <c:pt idx="31">
                  <c:v>63.026198128338216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8161024"/>
        <c:axId val="98501376"/>
      </c:scatterChart>
      <c:valAx>
        <c:axId val="98161024"/>
        <c:scaling>
          <c:orientation val="minMax"/>
        </c:scaling>
        <c:axPos val="b"/>
        <c:numFmt formatCode="General" sourceLinked="1"/>
        <c:tickLblPos val="nextTo"/>
        <c:crossAx val="98501376"/>
        <c:crosses val="autoZero"/>
        <c:crossBetween val="midCat"/>
      </c:valAx>
      <c:valAx>
        <c:axId val="98501376"/>
        <c:scaling>
          <c:orientation val="minMax"/>
        </c:scaling>
        <c:axPos val="l"/>
        <c:majorGridlines/>
        <c:numFmt formatCode="General" sourceLinked="1"/>
        <c:tickLblPos val="nextTo"/>
        <c:crossAx val="98161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'980042'!$E$1969:$E$2000</c:f>
              <c:numCache>
                <c:formatCode>General</c:formatCode>
                <c:ptCount val="32"/>
                <c:pt idx="0">
                  <c:v>53</c:v>
                </c:pt>
                <c:pt idx="1">
                  <c:v>56</c:v>
                </c:pt>
                <c:pt idx="2">
                  <c:v>52</c:v>
                </c:pt>
                <c:pt idx="3">
                  <c:v>61</c:v>
                </c:pt>
                <c:pt idx="4">
                  <c:v>66</c:v>
                </c:pt>
                <c:pt idx="5">
                  <c:v>81</c:v>
                </c:pt>
                <c:pt idx="6">
                  <c:v>82</c:v>
                </c:pt>
                <c:pt idx="7">
                  <c:v>99</c:v>
                </c:pt>
                <c:pt idx="8">
                  <c:v>92</c:v>
                </c:pt>
                <c:pt idx="9">
                  <c:v>127</c:v>
                </c:pt>
                <c:pt idx="10">
                  <c:v>116</c:v>
                </c:pt>
                <c:pt idx="11">
                  <c:v>171</c:v>
                </c:pt>
                <c:pt idx="12">
                  <c:v>223</c:v>
                </c:pt>
                <c:pt idx="13">
                  <c:v>282</c:v>
                </c:pt>
                <c:pt idx="14">
                  <c:v>351</c:v>
                </c:pt>
                <c:pt idx="15">
                  <c:v>358</c:v>
                </c:pt>
                <c:pt idx="16">
                  <c:v>339</c:v>
                </c:pt>
                <c:pt idx="17">
                  <c:v>281</c:v>
                </c:pt>
                <c:pt idx="18">
                  <c:v>251</c:v>
                </c:pt>
                <c:pt idx="19">
                  <c:v>180</c:v>
                </c:pt>
                <c:pt idx="20">
                  <c:v>161</c:v>
                </c:pt>
                <c:pt idx="21">
                  <c:v>117</c:v>
                </c:pt>
                <c:pt idx="22">
                  <c:v>109</c:v>
                </c:pt>
                <c:pt idx="23">
                  <c:v>90</c:v>
                </c:pt>
                <c:pt idx="24">
                  <c:v>93</c:v>
                </c:pt>
                <c:pt idx="25">
                  <c:v>93</c:v>
                </c:pt>
                <c:pt idx="26">
                  <c:v>80</c:v>
                </c:pt>
                <c:pt idx="27">
                  <c:v>89</c:v>
                </c:pt>
                <c:pt idx="28">
                  <c:v>73</c:v>
                </c:pt>
                <c:pt idx="29">
                  <c:v>79</c:v>
                </c:pt>
                <c:pt idx="30">
                  <c:v>76</c:v>
                </c:pt>
                <c:pt idx="31">
                  <c:v>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'980042'!$F$1969:$F$2000</c:f>
              <c:numCache>
                <c:formatCode>0</c:formatCode>
                <c:ptCount val="32"/>
                <c:pt idx="0">
                  <c:v>61.631051991878508</c:v>
                </c:pt>
                <c:pt idx="1">
                  <c:v>62.413340124214393</c:v>
                </c:pt>
                <c:pt idx="2">
                  <c:v>63.255209377169813</c:v>
                </c:pt>
                <c:pt idx="3">
                  <c:v>64.133035989278795</c:v>
                </c:pt>
                <c:pt idx="4">
                  <c:v>65.192280901219192</c:v>
                </c:pt>
                <c:pt idx="5">
                  <c:v>66.651719624299616</c:v>
                </c:pt>
                <c:pt idx="6">
                  <c:v>69.404364178949123</c:v>
                </c:pt>
                <c:pt idx="7">
                  <c:v>75.030487894403535</c:v>
                </c:pt>
                <c:pt idx="8">
                  <c:v>86.123113621783887</c:v>
                </c:pt>
                <c:pt idx="9">
                  <c:v>106.00382427365443</c:v>
                </c:pt>
                <c:pt idx="10">
                  <c:v>136.28941940705519</c:v>
                </c:pt>
                <c:pt idx="11">
                  <c:v>180.61719029532051</c:v>
                </c:pt>
                <c:pt idx="12">
                  <c:v>233.72349492893159</c:v>
                </c:pt>
                <c:pt idx="13">
                  <c:v>284.2802518587016</c:v>
                </c:pt>
                <c:pt idx="14">
                  <c:v>326.18489755658919</c:v>
                </c:pt>
                <c:pt idx="15">
                  <c:v>344.28399457823093</c:v>
                </c:pt>
                <c:pt idx="16">
                  <c:v>332.67030009405204</c:v>
                </c:pt>
                <c:pt idx="17">
                  <c:v>295.71106145342492</c:v>
                </c:pt>
                <c:pt idx="18">
                  <c:v>248.71411349702467</c:v>
                </c:pt>
                <c:pt idx="19">
                  <c:v>196.81790395833596</c:v>
                </c:pt>
                <c:pt idx="20">
                  <c:v>151.86095223332336</c:v>
                </c:pt>
                <c:pt idx="21">
                  <c:v>119.78479127879756</c:v>
                </c:pt>
                <c:pt idx="22">
                  <c:v>99.293785828778653</c:v>
                </c:pt>
                <c:pt idx="23">
                  <c:v>88.941188632524572</c:v>
                </c:pt>
                <c:pt idx="24">
                  <c:v>84.666803741135851</c:v>
                </c:pt>
                <c:pt idx="25">
                  <c:v>83.169551752184731</c:v>
                </c:pt>
                <c:pt idx="26">
                  <c:v>83.008055397302442</c:v>
                </c:pt>
                <c:pt idx="27">
                  <c:v>83.522211308199999</c:v>
                </c:pt>
                <c:pt idx="28">
                  <c:v>84.180232926686855</c:v>
                </c:pt>
                <c:pt idx="29">
                  <c:v>84.999913846794428</c:v>
                </c:pt>
                <c:pt idx="30">
                  <c:v>85.792216474271854</c:v>
                </c:pt>
                <c:pt idx="31">
                  <c:v>86.560998215022963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0307968"/>
        <c:axId val="90379392"/>
      </c:scatterChart>
      <c:valAx>
        <c:axId val="90307968"/>
        <c:scaling>
          <c:orientation val="minMax"/>
        </c:scaling>
        <c:axPos val="b"/>
        <c:numFmt formatCode="General" sourceLinked="1"/>
        <c:tickLblPos val="nextTo"/>
        <c:crossAx val="90379392"/>
        <c:crosses val="autoZero"/>
        <c:crossBetween val="midCat"/>
      </c:valAx>
      <c:valAx>
        <c:axId val="90379392"/>
        <c:scaling>
          <c:orientation val="minMax"/>
        </c:scaling>
        <c:axPos val="l"/>
        <c:majorGridlines/>
        <c:numFmt formatCode="General" sourceLinked="1"/>
        <c:tickLblPos val="nextTo"/>
        <c:crossAx val="90307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'980042'!$E$2019:$E$2050</c:f>
              <c:numCache>
                <c:formatCode>General</c:formatCode>
                <c:ptCount val="32"/>
                <c:pt idx="0">
                  <c:v>58</c:v>
                </c:pt>
                <c:pt idx="1">
                  <c:v>52</c:v>
                </c:pt>
                <c:pt idx="2">
                  <c:v>62</c:v>
                </c:pt>
                <c:pt idx="3">
                  <c:v>80</c:v>
                </c:pt>
                <c:pt idx="4">
                  <c:v>73</c:v>
                </c:pt>
                <c:pt idx="5">
                  <c:v>58</c:v>
                </c:pt>
                <c:pt idx="6">
                  <c:v>88</c:v>
                </c:pt>
                <c:pt idx="7">
                  <c:v>83</c:v>
                </c:pt>
                <c:pt idx="8">
                  <c:v>98</c:v>
                </c:pt>
                <c:pt idx="9">
                  <c:v>124</c:v>
                </c:pt>
                <c:pt idx="10">
                  <c:v>139</c:v>
                </c:pt>
                <c:pt idx="11">
                  <c:v>162</c:v>
                </c:pt>
                <c:pt idx="12">
                  <c:v>210</c:v>
                </c:pt>
                <c:pt idx="13">
                  <c:v>265</c:v>
                </c:pt>
                <c:pt idx="14">
                  <c:v>341</c:v>
                </c:pt>
                <c:pt idx="15">
                  <c:v>334</c:v>
                </c:pt>
                <c:pt idx="16">
                  <c:v>344</c:v>
                </c:pt>
                <c:pt idx="17">
                  <c:v>302</c:v>
                </c:pt>
                <c:pt idx="18">
                  <c:v>239</c:v>
                </c:pt>
                <c:pt idx="19">
                  <c:v>185</c:v>
                </c:pt>
                <c:pt idx="20">
                  <c:v>141</c:v>
                </c:pt>
                <c:pt idx="21">
                  <c:v>97</c:v>
                </c:pt>
                <c:pt idx="22">
                  <c:v>96</c:v>
                </c:pt>
                <c:pt idx="23">
                  <c:v>86</c:v>
                </c:pt>
                <c:pt idx="24">
                  <c:v>90</c:v>
                </c:pt>
                <c:pt idx="25">
                  <c:v>89</c:v>
                </c:pt>
                <c:pt idx="26">
                  <c:v>107</c:v>
                </c:pt>
                <c:pt idx="27">
                  <c:v>70</c:v>
                </c:pt>
                <c:pt idx="28">
                  <c:v>100</c:v>
                </c:pt>
                <c:pt idx="29">
                  <c:v>90</c:v>
                </c:pt>
                <c:pt idx="30">
                  <c:v>79</c:v>
                </c:pt>
                <c:pt idx="31">
                  <c:v>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'980042'!$F$2019:$F$2050</c:f>
              <c:numCache>
                <c:formatCode>0</c:formatCode>
                <c:ptCount val="32"/>
                <c:pt idx="0">
                  <c:v>64.734151344540393</c:v>
                </c:pt>
                <c:pt idx="1">
                  <c:v>65.493558717662239</c:v>
                </c:pt>
                <c:pt idx="2">
                  <c:v>66.301704130368876</c:v>
                </c:pt>
                <c:pt idx="3">
                  <c:v>67.116951972449243</c:v>
                </c:pt>
                <c:pt idx="4">
                  <c:v>68.033413158456909</c:v>
                </c:pt>
                <c:pt idx="5">
                  <c:v>69.188792143855238</c:v>
                </c:pt>
                <c:pt idx="6">
                  <c:v>71.26560976948268</c:v>
                </c:pt>
                <c:pt idx="7">
                  <c:v>75.594521842594929</c:v>
                </c:pt>
                <c:pt idx="8">
                  <c:v>84.64723757881778</c:v>
                </c:pt>
                <c:pt idx="9">
                  <c:v>101.99496776038555</c:v>
                </c:pt>
                <c:pt idx="10">
                  <c:v>130.06245660754723</c:v>
                </c:pt>
                <c:pt idx="11">
                  <c:v>173.29877961484547</c:v>
                </c:pt>
                <c:pt idx="12">
                  <c:v>227.2303073557195</c:v>
                </c:pt>
                <c:pt idx="13">
                  <c:v>279.96088496742198</c:v>
                </c:pt>
                <c:pt idx="14">
                  <c:v>324.14826666480468</c:v>
                </c:pt>
                <c:pt idx="15">
                  <c:v>342.67320696208486</c:v>
                </c:pt>
                <c:pt idx="16">
                  <c:v>328.89309804933276</c:v>
                </c:pt>
                <c:pt idx="17">
                  <c:v>288.3526161519207</c:v>
                </c:pt>
                <c:pt idx="18">
                  <c:v>238.6230451888382</c:v>
                </c:pt>
                <c:pt idx="19">
                  <c:v>185.90172807981176</c:v>
                </c:pt>
                <c:pt idx="20">
                  <c:v>142.54183963075045</c:v>
                </c:pt>
                <c:pt idx="21">
                  <c:v>113.52024473801467</c:v>
                </c:pt>
                <c:pt idx="22">
                  <c:v>96.391487720001948</c:v>
                </c:pt>
                <c:pt idx="23">
                  <c:v>88.579026576630895</c:v>
                </c:pt>
                <c:pt idx="24">
                  <c:v>85.791683186693703</c:v>
                </c:pt>
                <c:pt idx="25">
                  <c:v>85.097224829010244</c:v>
                </c:pt>
                <c:pt idx="26">
                  <c:v>85.337276447531266</c:v>
                </c:pt>
                <c:pt idx="27">
                  <c:v>86.001673487411622</c:v>
                </c:pt>
                <c:pt idx="28">
                  <c:v>86.692470202855048</c:v>
                </c:pt>
                <c:pt idx="29">
                  <c:v>87.508910273305631</c:v>
                </c:pt>
                <c:pt idx="30">
                  <c:v>88.285450665651538</c:v>
                </c:pt>
                <c:pt idx="31">
                  <c:v>89.035828420410198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0401024"/>
        <c:axId val="90415104"/>
      </c:scatterChart>
      <c:valAx>
        <c:axId val="90401024"/>
        <c:scaling>
          <c:orientation val="minMax"/>
        </c:scaling>
        <c:axPos val="b"/>
        <c:numFmt formatCode="General" sourceLinked="1"/>
        <c:tickLblPos val="nextTo"/>
        <c:crossAx val="90415104"/>
        <c:crosses val="autoZero"/>
        <c:crossBetween val="midCat"/>
      </c:valAx>
      <c:valAx>
        <c:axId val="90415104"/>
        <c:scaling>
          <c:orientation val="minMax"/>
        </c:scaling>
        <c:axPos val="l"/>
        <c:majorGridlines/>
        <c:numFmt formatCode="General" sourceLinked="1"/>
        <c:tickLblPos val="nextTo"/>
        <c:crossAx val="90401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'980042'!$E$2069:$E$2100</c:f>
              <c:numCache>
                <c:formatCode>General</c:formatCode>
                <c:ptCount val="32"/>
                <c:pt idx="0">
                  <c:v>53</c:v>
                </c:pt>
                <c:pt idx="1">
                  <c:v>41</c:v>
                </c:pt>
                <c:pt idx="2">
                  <c:v>65</c:v>
                </c:pt>
                <c:pt idx="3">
                  <c:v>67</c:v>
                </c:pt>
                <c:pt idx="4">
                  <c:v>64</c:v>
                </c:pt>
                <c:pt idx="5">
                  <c:v>74</c:v>
                </c:pt>
                <c:pt idx="6">
                  <c:v>85</c:v>
                </c:pt>
                <c:pt idx="7">
                  <c:v>85</c:v>
                </c:pt>
                <c:pt idx="8">
                  <c:v>100</c:v>
                </c:pt>
                <c:pt idx="9">
                  <c:v>130</c:v>
                </c:pt>
                <c:pt idx="10">
                  <c:v>161</c:v>
                </c:pt>
                <c:pt idx="11">
                  <c:v>188</c:v>
                </c:pt>
                <c:pt idx="12">
                  <c:v>232</c:v>
                </c:pt>
                <c:pt idx="13">
                  <c:v>285</c:v>
                </c:pt>
                <c:pt idx="14">
                  <c:v>354</c:v>
                </c:pt>
                <c:pt idx="15">
                  <c:v>357</c:v>
                </c:pt>
                <c:pt idx="16">
                  <c:v>348</c:v>
                </c:pt>
                <c:pt idx="17">
                  <c:v>312</c:v>
                </c:pt>
                <c:pt idx="18">
                  <c:v>295</c:v>
                </c:pt>
                <c:pt idx="19">
                  <c:v>249</c:v>
                </c:pt>
                <c:pt idx="20">
                  <c:v>190</c:v>
                </c:pt>
                <c:pt idx="21">
                  <c:v>153</c:v>
                </c:pt>
                <c:pt idx="22">
                  <c:v>119</c:v>
                </c:pt>
                <c:pt idx="23">
                  <c:v>120</c:v>
                </c:pt>
                <c:pt idx="24">
                  <c:v>97</c:v>
                </c:pt>
                <c:pt idx="25">
                  <c:v>88</c:v>
                </c:pt>
                <c:pt idx="26">
                  <c:v>85</c:v>
                </c:pt>
                <c:pt idx="27">
                  <c:v>80</c:v>
                </c:pt>
                <c:pt idx="28">
                  <c:v>111</c:v>
                </c:pt>
                <c:pt idx="29">
                  <c:v>77</c:v>
                </c:pt>
                <c:pt idx="30">
                  <c:v>69</c:v>
                </c:pt>
                <c:pt idx="31">
                  <c:v>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'980042'!$F$2069:$F$2100</c:f>
              <c:numCache>
                <c:formatCode>0</c:formatCode>
                <c:ptCount val="32"/>
                <c:pt idx="0">
                  <c:v>56.550068524076877</c:v>
                </c:pt>
                <c:pt idx="1">
                  <c:v>57.526520743399125</c:v>
                </c:pt>
                <c:pt idx="2">
                  <c:v>58.6895889599732</c:v>
                </c:pt>
                <c:pt idx="3">
                  <c:v>60.138101259089659</c:v>
                </c:pt>
                <c:pt idx="4">
                  <c:v>62.276888404865417</c:v>
                </c:pt>
                <c:pt idx="5">
                  <c:v>65.562796424537069</c:v>
                </c:pt>
                <c:pt idx="6">
                  <c:v>71.522346036385372</c:v>
                </c:pt>
                <c:pt idx="7">
                  <c:v>82.014284608312821</c:v>
                </c:pt>
                <c:pt idx="8">
                  <c:v>99.154568524591156</c:v>
                </c:pt>
                <c:pt idx="9">
                  <c:v>124.78489038734357</c:v>
                </c:pt>
                <c:pt idx="10">
                  <c:v>158.28291900628957</c:v>
                </c:pt>
                <c:pt idx="11">
                  <c:v>201.6088886996331</c:v>
                </c:pt>
                <c:pt idx="12">
                  <c:v>249.0438897785979</c:v>
                </c:pt>
                <c:pt idx="13">
                  <c:v>292.14306551805606</c:v>
                </c:pt>
                <c:pt idx="14">
                  <c:v>328.3479312142415</c:v>
                </c:pt>
                <c:pt idx="15">
                  <c:v>347.49369812001891</c:v>
                </c:pt>
                <c:pt idx="16">
                  <c:v>345.08610285109438</c:v>
                </c:pt>
                <c:pt idx="17">
                  <c:v>322.17941050347451</c:v>
                </c:pt>
                <c:pt idx="18">
                  <c:v>287.44152439518945</c:v>
                </c:pt>
                <c:pt idx="19">
                  <c:v>243.07500104904256</c:v>
                </c:pt>
                <c:pt idx="20">
                  <c:v>197.79817597527804</c:v>
                </c:pt>
                <c:pt idx="21">
                  <c:v>158.74777560222145</c:v>
                </c:pt>
                <c:pt idx="22">
                  <c:v>127.50313448686005</c:v>
                </c:pt>
                <c:pt idx="23">
                  <c:v>106.77933472484209</c:v>
                </c:pt>
                <c:pt idx="24">
                  <c:v>94.885364810159842</c:v>
                </c:pt>
                <c:pt idx="25">
                  <c:v>88.206125624897069</c:v>
                </c:pt>
                <c:pt idx="26">
                  <c:v>84.665475534163164</c:v>
                </c:pt>
                <c:pt idx="27">
                  <c:v>83.390149749604717</c:v>
                </c:pt>
                <c:pt idx="28">
                  <c:v>83.365688789499316</c:v>
                </c:pt>
                <c:pt idx="29">
                  <c:v>83.924146905279571</c:v>
                </c:pt>
                <c:pt idx="30">
                  <c:v>84.702425289077524</c:v>
                </c:pt>
                <c:pt idx="31">
                  <c:v>85.545686864884146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0436736"/>
        <c:axId val="90438272"/>
      </c:scatterChart>
      <c:valAx>
        <c:axId val="90436736"/>
        <c:scaling>
          <c:orientation val="minMax"/>
        </c:scaling>
        <c:axPos val="b"/>
        <c:numFmt formatCode="General" sourceLinked="1"/>
        <c:tickLblPos val="nextTo"/>
        <c:crossAx val="90438272"/>
        <c:crosses val="autoZero"/>
        <c:crossBetween val="midCat"/>
      </c:valAx>
      <c:valAx>
        <c:axId val="90438272"/>
        <c:scaling>
          <c:orientation val="minMax"/>
        </c:scaling>
        <c:axPos val="l"/>
        <c:majorGridlines/>
        <c:numFmt formatCode="General" sourceLinked="1"/>
        <c:tickLblPos val="nextTo"/>
        <c:crossAx val="90436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'980042'!$E$2119:$E$2150</c:f>
              <c:numCache>
                <c:formatCode>General</c:formatCode>
                <c:ptCount val="32"/>
                <c:pt idx="0">
                  <c:v>48</c:v>
                </c:pt>
                <c:pt idx="1">
                  <c:v>58</c:v>
                </c:pt>
                <c:pt idx="2">
                  <c:v>80</c:v>
                </c:pt>
                <c:pt idx="3">
                  <c:v>64</c:v>
                </c:pt>
                <c:pt idx="4">
                  <c:v>72</c:v>
                </c:pt>
                <c:pt idx="5">
                  <c:v>76</c:v>
                </c:pt>
                <c:pt idx="6">
                  <c:v>83</c:v>
                </c:pt>
                <c:pt idx="7">
                  <c:v>77</c:v>
                </c:pt>
                <c:pt idx="8">
                  <c:v>90</c:v>
                </c:pt>
                <c:pt idx="9">
                  <c:v>120</c:v>
                </c:pt>
                <c:pt idx="10">
                  <c:v>128</c:v>
                </c:pt>
                <c:pt idx="11">
                  <c:v>167</c:v>
                </c:pt>
                <c:pt idx="12">
                  <c:v>185</c:v>
                </c:pt>
                <c:pt idx="13">
                  <c:v>262</c:v>
                </c:pt>
                <c:pt idx="14">
                  <c:v>276</c:v>
                </c:pt>
                <c:pt idx="15">
                  <c:v>298</c:v>
                </c:pt>
                <c:pt idx="16">
                  <c:v>325</c:v>
                </c:pt>
                <c:pt idx="17">
                  <c:v>307</c:v>
                </c:pt>
                <c:pt idx="18">
                  <c:v>253</c:v>
                </c:pt>
                <c:pt idx="19">
                  <c:v>202</c:v>
                </c:pt>
                <c:pt idx="20">
                  <c:v>171</c:v>
                </c:pt>
                <c:pt idx="21">
                  <c:v>149</c:v>
                </c:pt>
                <c:pt idx="22">
                  <c:v>122</c:v>
                </c:pt>
                <c:pt idx="23">
                  <c:v>102</c:v>
                </c:pt>
                <c:pt idx="24">
                  <c:v>113</c:v>
                </c:pt>
                <c:pt idx="25">
                  <c:v>115</c:v>
                </c:pt>
                <c:pt idx="26">
                  <c:v>85</c:v>
                </c:pt>
                <c:pt idx="27">
                  <c:v>90</c:v>
                </c:pt>
                <c:pt idx="28">
                  <c:v>87</c:v>
                </c:pt>
                <c:pt idx="29">
                  <c:v>85</c:v>
                </c:pt>
                <c:pt idx="30">
                  <c:v>94</c:v>
                </c:pt>
                <c:pt idx="31">
                  <c:v>95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'980042'!$F$2119:$F$2150</c:f>
              <c:numCache>
                <c:formatCode>0</c:formatCode>
                <c:ptCount val="32"/>
                <c:pt idx="0">
                  <c:v>62.717243908798096</c:v>
                </c:pt>
                <c:pt idx="1">
                  <c:v>63.757929219983041</c:v>
                </c:pt>
                <c:pt idx="2">
                  <c:v>64.891060711493409</c:v>
                </c:pt>
                <c:pt idx="3">
                  <c:v>66.095174882441029</c:v>
                </c:pt>
                <c:pt idx="4">
                  <c:v>67.560915777444521</c:v>
                </c:pt>
                <c:pt idx="5">
                  <c:v>69.508692694265207</c:v>
                </c:pt>
                <c:pt idx="6">
                  <c:v>72.854437387439049</c:v>
                </c:pt>
                <c:pt idx="7">
                  <c:v>78.900149909059508</c:v>
                </c:pt>
                <c:pt idx="8">
                  <c:v>89.509019682129264</c:v>
                </c:pt>
                <c:pt idx="9">
                  <c:v>106.81363742546624</c:v>
                </c:pt>
                <c:pt idx="10">
                  <c:v>131.4524952361088</c:v>
                </c:pt>
                <c:pt idx="11">
                  <c:v>166.01782789104524</c:v>
                </c:pt>
                <c:pt idx="12">
                  <c:v>206.85231253277789</c:v>
                </c:pt>
                <c:pt idx="13">
                  <c:v>246.61695266183372</c:v>
                </c:pt>
                <c:pt idx="14">
                  <c:v>282.5620850974268</c:v>
                </c:pt>
                <c:pt idx="15">
                  <c:v>304.14170994872404</c:v>
                </c:pt>
                <c:pt idx="16">
                  <c:v>305.70469849010243</c:v>
                </c:pt>
                <c:pt idx="17">
                  <c:v>287.36026795599469</c:v>
                </c:pt>
                <c:pt idx="18">
                  <c:v>257.12497302337374</c:v>
                </c:pt>
                <c:pt idx="19">
                  <c:v>217.99128883433573</c:v>
                </c:pt>
                <c:pt idx="20">
                  <c:v>178.62089839450144</c:v>
                </c:pt>
                <c:pt idx="21">
                  <c:v>145.81055890252438</c:v>
                </c:pt>
                <c:pt idx="22">
                  <c:v>120.92314736442427</c:v>
                </c:pt>
                <c:pt idx="23">
                  <c:v>105.60332482448676</c:v>
                </c:pt>
                <c:pt idx="24">
                  <c:v>97.631787483670536</c:v>
                </c:pt>
                <c:pt idx="25">
                  <c:v>93.735277145691427</c:v>
                </c:pt>
                <c:pt idx="26">
                  <c:v>92.170862642320841</c:v>
                </c:pt>
                <c:pt idx="27">
                  <c:v>92.110861232940181</c:v>
                </c:pt>
                <c:pt idx="28">
                  <c:v>92.685972137905679</c:v>
                </c:pt>
                <c:pt idx="29">
                  <c:v>93.633178973538733</c:v>
                </c:pt>
                <c:pt idx="30">
                  <c:v>94.635498108651277</c:v>
                </c:pt>
                <c:pt idx="31">
                  <c:v>95.636838139655694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1610240"/>
        <c:axId val="121611776"/>
      </c:scatterChart>
      <c:valAx>
        <c:axId val="121610240"/>
        <c:scaling>
          <c:orientation val="minMax"/>
        </c:scaling>
        <c:axPos val="b"/>
        <c:numFmt formatCode="General" sourceLinked="1"/>
        <c:tickLblPos val="nextTo"/>
        <c:crossAx val="121611776"/>
        <c:crosses val="autoZero"/>
        <c:crossBetween val="midCat"/>
      </c:valAx>
      <c:valAx>
        <c:axId val="121611776"/>
        <c:scaling>
          <c:orientation val="minMax"/>
        </c:scaling>
        <c:axPos val="l"/>
        <c:majorGridlines/>
        <c:numFmt formatCode="General" sourceLinked="1"/>
        <c:tickLblPos val="nextTo"/>
        <c:crossAx val="121610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'980042'!$E$2169:$E$2200</c:f>
              <c:numCache>
                <c:formatCode>General</c:formatCode>
                <c:ptCount val="32"/>
                <c:pt idx="0">
                  <c:v>58</c:v>
                </c:pt>
                <c:pt idx="1">
                  <c:v>73</c:v>
                </c:pt>
                <c:pt idx="2">
                  <c:v>67</c:v>
                </c:pt>
                <c:pt idx="3">
                  <c:v>65</c:v>
                </c:pt>
                <c:pt idx="4">
                  <c:v>69</c:v>
                </c:pt>
                <c:pt idx="5">
                  <c:v>88</c:v>
                </c:pt>
                <c:pt idx="6">
                  <c:v>88</c:v>
                </c:pt>
                <c:pt idx="7">
                  <c:v>85</c:v>
                </c:pt>
                <c:pt idx="8">
                  <c:v>90</c:v>
                </c:pt>
                <c:pt idx="9">
                  <c:v>105</c:v>
                </c:pt>
                <c:pt idx="10">
                  <c:v>144</c:v>
                </c:pt>
                <c:pt idx="11">
                  <c:v>179</c:v>
                </c:pt>
                <c:pt idx="12">
                  <c:v>172</c:v>
                </c:pt>
                <c:pt idx="13">
                  <c:v>233</c:v>
                </c:pt>
                <c:pt idx="14">
                  <c:v>285</c:v>
                </c:pt>
                <c:pt idx="15">
                  <c:v>285</c:v>
                </c:pt>
                <c:pt idx="16">
                  <c:v>337</c:v>
                </c:pt>
                <c:pt idx="17">
                  <c:v>292</c:v>
                </c:pt>
                <c:pt idx="18">
                  <c:v>273</c:v>
                </c:pt>
                <c:pt idx="19">
                  <c:v>262</c:v>
                </c:pt>
                <c:pt idx="20">
                  <c:v>189</c:v>
                </c:pt>
                <c:pt idx="21">
                  <c:v>167</c:v>
                </c:pt>
                <c:pt idx="22">
                  <c:v>117</c:v>
                </c:pt>
                <c:pt idx="23">
                  <c:v>132</c:v>
                </c:pt>
                <c:pt idx="24">
                  <c:v>104</c:v>
                </c:pt>
                <c:pt idx="25">
                  <c:v>102</c:v>
                </c:pt>
                <c:pt idx="26">
                  <c:v>93</c:v>
                </c:pt>
                <c:pt idx="27">
                  <c:v>113</c:v>
                </c:pt>
                <c:pt idx="28">
                  <c:v>108</c:v>
                </c:pt>
                <c:pt idx="29">
                  <c:v>91</c:v>
                </c:pt>
                <c:pt idx="30">
                  <c:v>68</c:v>
                </c:pt>
                <c:pt idx="31">
                  <c:v>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'980042'!$F$2169:$F$2200</c:f>
              <c:numCache>
                <c:formatCode>0</c:formatCode>
                <c:ptCount val="32"/>
                <c:pt idx="0">
                  <c:v>68.628514778898747</c:v>
                </c:pt>
                <c:pt idx="1">
                  <c:v>69.211890036134164</c:v>
                </c:pt>
                <c:pt idx="2">
                  <c:v>69.887787194413065</c:v>
                </c:pt>
                <c:pt idx="3">
                  <c:v>70.697405409466953</c:v>
                </c:pt>
                <c:pt idx="4">
                  <c:v>71.856403639185984</c:v>
                </c:pt>
                <c:pt idx="5">
                  <c:v>73.627990726953541</c:v>
                </c:pt>
                <c:pt idx="6">
                  <c:v>76.909246182380727</c:v>
                </c:pt>
                <c:pt idx="7">
                  <c:v>82.92018597507348</c:v>
                </c:pt>
                <c:pt idx="8">
                  <c:v>93.246064309828284</c:v>
                </c:pt>
                <c:pt idx="9">
                  <c:v>109.57641270912433</c:v>
                </c:pt>
                <c:pt idx="10">
                  <c:v>132.22479801017872</c:v>
                </c:pt>
                <c:pt idx="11">
                  <c:v>163.50469350759732</c:v>
                </c:pt>
                <c:pt idx="12">
                  <c:v>200.46443948103428</c:v>
                </c:pt>
                <c:pt idx="13">
                  <c:v>237.25707313686777</c:v>
                </c:pt>
                <c:pt idx="14">
                  <c:v>272.53569732928071</c:v>
                </c:pt>
                <c:pt idx="15">
                  <c:v>297.42806405537482</c:v>
                </c:pt>
                <c:pt idx="16">
                  <c:v>306.30166900928845</c:v>
                </c:pt>
                <c:pt idx="17">
                  <c:v>297.40695374121475</c:v>
                </c:pt>
                <c:pt idx="18">
                  <c:v>275.38612573912872</c:v>
                </c:pt>
                <c:pt idx="19">
                  <c:v>242.05253346681513</c:v>
                </c:pt>
                <c:pt idx="20">
                  <c:v>204.07700739630775</c:v>
                </c:pt>
                <c:pt idx="21">
                  <c:v>168.38410469131941</c:v>
                </c:pt>
                <c:pt idx="22">
                  <c:v>137.5524023321274</c:v>
                </c:pt>
                <c:pt idx="23">
                  <c:v>115.52993396390376</c:v>
                </c:pt>
                <c:pt idx="24">
                  <c:v>101.92429780423542</c:v>
                </c:pt>
                <c:pt idx="25">
                  <c:v>93.631877403831055</c:v>
                </c:pt>
                <c:pt idx="26">
                  <c:v>88.674888254457954</c:v>
                </c:pt>
                <c:pt idx="27">
                  <c:v>86.318616533530786</c:v>
                </c:pt>
                <c:pt idx="28">
                  <c:v>85.616010317961724</c:v>
                </c:pt>
                <c:pt idx="29">
                  <c:v>85.596540257834704</c:v>
                </c:pt>
                <c:pt idx="30">
                  <c:v>85.933017819106055</c:v>
                </c:pt>
                <c:pt idx="31">
                  <c:v>86.395582859863183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9714816"/>
        <c:axId val="129720704"/>
      </c:scatterChart>
      <c:valAx>
        <c:axId val="129714816"/>
        <c:scaling>
          <c:orientation val="minMax"/>
        </c:scaling>
        <c:axPos val="b"/>
        <c:numFmt formatCode="General" sourceLinked="1"/>
        <c:tickLblPos val="nextTo"/>
        <c:crossAx val="129720704"/>
        <c:crosses val="autoZero"/>
        <c:crossBetween val="midCat"/>
      </c:valAx>
      <c:valAx>
        <c:axId val="129720704"/>
        <c:scaling>
          <c:orientation val="minMax"/>
        </c:scaling>
        <c:axPos val="l"/>
        <c:majorGridlines/>
        <c:numFmt formatCode="General" sourceLinked="1"/>
        <c:tickLblPos val="nextTo"/>
        <c:crossAx val="129714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'980042'!$E$2219:$E$2250</c:f>
              <c:numCache>
                <c:formatCode>General</c:formatCode>
                <c:ptCount val="32"/>
                <c:pt idx="0">
                  <c:v>166</c:v>
                </c:pt>
                <c:pt idx="1">
                  <c:v>175</c:v>
                </c:pt>
                <c:pt idx="2">
                  <c:v>169</c:v>
                </c:pt>
                <c:pt idx="3">
                  <c:v>192</c:v>
                </c:pt>
                <c:pt idx="4">
                  <c:v>192</c:v>
                </c:pt>
                <c:pt idx="5">
                  <c:v>198</c:v>
                </c:pt>
                <c:pt idx="6">
                  <c:v>225</c:v>
                </c:pt>
                <c:pt idx="7">
                  <c:v>214</c:v>
                </c:pt>
                <c:pt idx="8">
                  <c:v>213</c:v>
                </c:pt>
                <c:pt idx="9">
                  <c:v>260</c:v>
                </c:pt>
                <c:pt idx="10">
                  <c:v>271</c:v>
                </c:pt>
                <c:pt idx="11">
                  <c:v>330</c:v>
                </c:pt>
                <c:pt idx="12">
                  <c:v>372</c:v>
                </c:pt>
                <c:pt idx="13">
                  <c:v>416</c:v>
                </c:pt>
                <c:pt idx="14">
                  <c:v>458</c:v>
                </c:pt>
                <c:pt idx="15">
                  <c:v>483</c:v>
                </c:pt>
                <c:pt idx="16">
                  <c:v>566</c:v>
                </c:pt>
                <c:pt idx="17">
                  <c:v>504</c:v>
                </c:pt>
                <c:pt idx="18">
                  <c:v>475</c:v>
                </c:pt>
                <c:pt idx="19">
                  <c:v>406</c:v>
                </c:pt>
                <c:pt idx="20">
                  <c:v>359</c:v>
                </c:pt>
                <c:pt idx="21">
                  <c:v>304</c:v>
                </c:pt>
                <c:pt idx="22">
                  <c:v>284</c:v>
                </c:pt>
                <c:pt idx="23">
                  <c:v>286</c:v>
                </c:pt>
                <c:pt idx="24">
                  <c:v>277</c:v>
                </c:pt>
                <c:pt idx="25">
                  <c:v>265</c:v>
                </c:pt>
                <c:pt idx="26">
                  <c:v>229</c:v>
                </c:pt>
                <c:pt idx="27">
                  <c:v>254</c:v>
                </c:pt>
                <c:pt idx="28">
                  <c:v>295</c:v>
                </c:pt>
                <c:pt idx="29">
                  <c:v>240</c:v>
                </c:pt>
                <c:pt idx="30">
                  <c:v>222</c:v>
                </c:pt>
                <c:pt idx="31">
                  <c:v>258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'980042'!$F$2219:$F$2250</c:f>
              <c:numCache>
                <c:formatCode>0</c:formatCode>
                <c:ptCount val="32"/>
                <c:pt idx="0">
                  <c:v>178.20557687648235</c:v>
                </c:pt>
                <c:pt idx="1">
                  <c:v>180.71335893845526</c:v>
                </c:pt>
                <c:pt idx="2">
                  <c:v>183.41021812214771</c:v>
                </c:pt>
                <c:pt idx="3">
                  <c:v>186.17727292574051</c:v>
                </c:pt>
                <c:pt idx="4">
                  <c:v>189.29805888671041</c:v>
                </c:pt>
                <c:pt idx="5">
                  <c:v>192.98853348994794</c:v>
                </c:pt>
                <c:pt idx="6">
                  <c:v>198.55160181419609</c:v>
                </c:pt>
                <c:pt idx="7">
                  <c:v>207.547653998664</c:v>
                </c:pt>
                <c:pt idx="8">
                  <c:v>222.20080288538207</c:v>
                </c:pt>
                <c:pt idx="9">
                  <c:v>245.07052493216324</c:v>
                </c:pt>
                <c:pt idx="10">
                  <c:v>276.8806940243793</c:v>
                </c:pt>
                <c:pt idx="11">
                  <c:v>321.08652907005825</c:v>
                </c:pt>
                <c:pt idx="12">
                  <c:v>373.44525609492717</c:v>
                </c:pt>
                <c:pt idx="13">
                  <c:v>425.23677710148041</c:v>
                </c:pt>
                <c:pt idx="14">
                  <c:v>473.82103420349063</c:v>
                </c:pt>
                <c:pt idx="15">
                  <c:v>506.09715365799968</c:v>
                </c:pt>
                <c:pt idx="16">
                  <c:v>514.36129567514718</c:v>
                </c:pt>
                <c:pt idx="17">
                  <c:v>497.42957765110384</c:v>
                </c:pt>
                <c:pt idx="18">
                  <c:v>463.74102657012969</c:v>
                </c:pt>
                <c:pt idx="19">
                  <c:v>416.87157771752248</c:v>
                </c:pt>
                <c:pt idx="20">
                  <c:v>367.21757786238862</c:v>
                </c:pt>
                <c:pt idx="21">
                  <c:v>323.96608798657979</c:v>
                </c:pt>
                <c:pt idx="22">
                  <c:v>289.78373374735156</c:v>
                </c:pt>
                <c:pt idx="23">
                  <c:v>267.95151911974187</c:v>
                </c:pt>
                <c:pt idx="24">
                  <c:v>256.30471240268719</c:v>
                </c:pt>
                <c:pt idx="25">
                  <c:v>250.63485697054548</c:v>
                </c:pt>
                <c:pt idx="26">
                  <c:v>248.63301445155227</c:v>
                </c:pt>
                <c:pt idx="27">
                  <c:v>249.15932490244501</c:v>
                </c:pt>
                <c:pt idx="28">
                  <c:v>250.73333187581136</c:v>
                </c:pt>
                <c:pt idx="29">
                  <c:v>253.07950346751491</c:v>
                </c:pt>
                <c:pt idx="30">
                  <c:v>255.51408732549831</c:v>
                </c:pt>
                <c:pt idx="31">
                  <c:v>257.93853461589526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9738240"/>
        <c:axId val="129739776"/>
      </c:scatterChart>
      <c:valAx>
        <c:axId val="129738240"/>
        <c:scaling>
          <c:orientation val="minMax"/>
        </c:scaling>
        <c:axPos val="b"/>
        <c:numFmt formatCode="General" sourceLinked="1"/>
        <c:tickLblPos val="nextTo"/>
        <c:crossAx val="129739776"/>
        <c:crosses val="autoZero"/>
        <c:crossBetween val="midCat"/>
      </c:valAx>
      <c:valAx>
        <c:axId val="129739776"/>
        <c:scaling>
          <c:orientation val="minMax"/>
        </c:scaling>
        <c:axPos val="l"/>
        <c:majorGridlines/>
        <c:numFmt formatCode="General" sourceLinked="1"/>
        <c:tickLblPos val="nextTo"/>
        <c:crossAx val="129738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'980042'!$E$2269:$E$2300</c:f>
              <c:numCache>
                <c:formatCode>General</c:formatCode>
                <c:ptCount val="32"/>
                <c:pt idx="0">
                  <c:v>45</c:v>
                </c:pt>
                <c:pt idx="1">
                  <c:v>49</c:v>
                </c:pt>
                <c:pt idx="2">
                  <c:v>68</c:v>
                </c:pt>
                <c:pt idx="3">
                  <c:v>72</c:v>
                </c:pt>
                <c:pt idx="4">
                  <c:v>69</c:v>
                </c:pt>
                <c:pt idx="5">
                  <c:v>90</c:v>
                </c:pt>
                <c:pt idx="6">
                  <c:v>89</c:v>
                </c:pt>
                <c:pt idx="7">
                  <c:v>81</c:v>
                </c:pt>
                <c:pt idx="8">
                  <c:v>92</c:v>
                </c:pt>
                <c:pt idx="9">
                  <c:v>129</c:v>
                </c:pt>
                <c:pt idx="10">
                  <c:v>153</c:v>
                </c:pt>
                <c:pt idx="11">
                  <c:v>158</c:v>
                </c:pt>
                <c:pt idx="12">
                  <c:v>213</c:v>
                </c:pt>
                <c:pt idx="13">
                  <c:v>206</c:v>
                </c:pt>
                <c:pt idx="14">
                  <c:v>286</c:v>
                </c:pt>
                <c:pt idx="15">
                  <c:v>254</c:v>
                </c:pt>
                <c:pt idx="16">
                  <c:v>269</c:v>
                </c:pt>
                <c:pt idx="17">
                  <c:v>266</c:v>
                </c:pt>
                <c:pt idx="18">
                  <c:v>240</c:v>
                </c:pt>
                <c:pt idx="19">
                  <c:v>208</c:v>
                </c:pt>
                <c:pt idx="20">
                  <c:v>175</c:v>
                </c:pt>
                <c:pt idx="21">
                  <c:v>145</c:v>
                </c:pt>
                <c:pt idx="22">
                  <c:v>120</c:v>
                </c:pt>
                <c:pt idx="23">
                  <c:v>122</c:v>
                </c:pt>
                <c:pt idx="24">
                  <c:v>92</c:v>
                </c:pt>
                <c:pt idx="25">
                  <c:v>81</c:v>
                </c:pt>
                <c:pt idx="26">
                  <c:v>77</c:v>
                </c:pt>
                <c:pt idx="27">
                  <c:v>86</c:v>
                </c:pt>
                <c:pt idx="28">
                  <c:v>86</c:v>
                </c:pt>
                <c:pt idx="29">
                  <c:v>92</c:v>
                </c:pt>
                <c:pt idx="30">
                  <c:v>87</c:v>
                </c:pt>
                <c:pt idx="31">
                  <c:v>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'980042'!$F$2269:$F$2300</c:f>
              <c:numCache>
                <c:formatCode>0</c:formatCode>
                <c:ptCount val="32"/>
                <c:pt idx="0">
                  <c:v>58.280214531610007</c:v>
                </c:pt>
                <c:pt idx="1">
                  <c:v>59.34021784712408</c:v>
                </c:pt>
                <c:pt idx="2">
                  <c:v>60.666544154167696</c:v>
                </c:pt>
                <c:pt idx="3">
                  <c:v>62.382282596472642</c:v>
                </c:pt>
                <c:pt idx="4">
                  <c:v>64.901099476968199</c:v>
                </c:pt>
                <c:pt idx="5">
                  <c:v>68.574780787471937</c:v>
                </c:pt>
                <c:pt idx="6">
                  <c:v>74.716061520276781</c:v>
                </c:pt>
                <c:pt idx="7">
                  <c:v>84.555825691662008</c:v>
                </c:pt>
                <c:pt idx="8">
                  <c:v>99.218029883988905</c:v>
                </c:pt>
                <c:pt idx="9">
                  <c:v>119.40658840322619</c:v>
                </c:pt>
                <c:pt idx="10">
                  <c:v>144.02173750851057</c:v>
                </c:pt>
                <c:pt idx="11">
                  <c:v>174.06515947381192</c:v>
                </c:pt>
                <c:pt idx="12">
                  <c:v>205.46637951530349</c:v>
                </c:pt>
                <c:pt idx="13">
                  <c:v>233.09820976151741</c:v>
                </c:pt>
                <c:pt idx="14">
                  <c:v>255.93756915871387</c:v>
                </c:pt>
                <c:pt idx="15">
                  <c:v>268.20563290171009</c:v>
                </c:pt>
                <c:pt idx="16">
                  <c:v>267.47248632288796</c:v>
                </c:pt>
                <c:pt idx="17">
                  <c:v>254.23818931168105</c:v>
                </c:pt>
                <c:pt idx="18">
                  <c:v>233.29694679265208</c:v>
                </c:pt>
                <c:pt idx="19">
                  <c:v>205.51285432668706</c:v>
                </c:pt>
                <c:pt idx="20">
                  <c:v>175.81313792269975</c:v>
                </c:pt>
                <c:pt idx="21">
                  <c:v>148.71891803862172</c:v>
                </c:pt>
                <c:pt idx="22">
                  <c:v>125.51880706629179</c:v>
                </c:pt>
                <c:pt idx="23">
                  <c:v>108.84211519196951</c:v>
                </c:pt>
                <c:pt idx="24">
                  <c:v>98.378381769312213</c:v>
                </c:pt>
                <c:pt idx="25">
                  <c:v>91.888222838470128</c:v>
                </c:pt>
                <c:pt idx="26">
                  <c:v>87.973344802984997</c:v>
                </c:pt>
                <c:pt idx="27">
                  <c:v>86.185187652243684</c:v>
                </c:pt>
                <c:pt idx="28">
                  <c:v>85.804661931000794</c:v>
                </c:pt>
                <c:pt idx="29">
                  <c:v>86.10700003554885</c:v>
                </c:pt>
                <c:pt idx="30">
                  <c:v>86.758245715309528</c:v>
                </c:pt>
                <c:pt idx="31">
                  <c:v>87.544774167094957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0232704"/>
        <c:axId val="130234240"/>
      </c:scatterChart>
      <c:valAx>
        <c:axId val="130232704"/>
        <c:scaling>
          <c:orientation val="minMax"/>
        </c:scaling>
        <c:axPos val="b"/>
        <c:numFmt formatCode="General" sourceLinked="1"/>
        <c:tickLblPos val="nextTo"/>
        <c:crossAx val="130234240"/>
        <c:crosses val="autoZero"/>
        <c:crossBetween val="midCat"/>
      </c:valAx>
      <c:valAx>
        <c:axId val="130234240"/>
        <c:scaling>
          <c:orientation val="minMax"/>
        </c:scaling>
        <c:axPos val="l"/>
        <c:majorGridlines/>
        <c:numFmt formatCode="General" sourceLinked="1"/>
        <c:tickLblPos val="nextTo"/>
        <c:crossAx val="130232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'980042'!$E$2319:$E$2350</c:f>
              <c:numCache>
                <c:formatCode>General</c:formatCode>
                <c:ptCount val="32"/>
                <c:pt idx="0">
                  <c:v>56</c:v>
                </c:pt>
                <c:pt idx="1">
                  <c:v>53</c:v>
                </c:pt>
                <c:pt idx="2">
                  <c:v>60</c:v>
                </c:pt>
                <c:pt idx="3">
                  <c:v>66</c:v>
                </c:pt>
                <c:pt idx="4">
                  <c:v>68</c:v>
                </c:pt>
                <c:pt idx="5">
                  <c:v>66</c:v>
                </c:pt>
                <c:pt idx="6">
                  <c:v>81</c:v>
                </c:pt>
                <c:pt idx="7">
                  <c:v>94</c:v>
                </c:pt>
                <c:pt idx="8">
                  <c:v>106</c:v>
                </c:pt>
                <c:pt idx="9">
                  <c:v>123</c:v>
                </c:pt>
                <c:pt idx="10">
                  <c:v>133</c:v>
                </c:pt>
                <c:pt idx="11">
                  <c:v>176</c:v>
                </c:pt>
                <c:pt idx="12">
                  <c:v>201</c:v>
                </c:pt>
                <c:pt idx="13">
                  <c:v>244</c:v>
                </c:pt>
                <c:pt idx="14">
                  <c:v>298</c:v>
                </c:pt>
                <c:pt idx="15">
                  <c:v>337</c:v>
                </c:pt>
                <c:pt idx="16">
                  <c:v>310</c:v>
                </c:pt>
                <c:pt idx="17">
                  <c:v>301</c:v>
                </c:pt>
                <c:pt idx="18">
                  <c:v>222</c:v>
                </c:pt>
                <c:pt idx="19">
                  <c:v>210</c:v>
                </c:pt>
                <c:pt idx="20">
                  <c:v>200</c:v>
                </c:pt>
                <c:pt idx="21">
                  <c:v>135</c:v>
                </c:pt>
                <c:pt idx="22">
                  <c:v>116</c:v>
                </c:pt>
                <c:pt idx="23">
                  <c:v>99</c:v>
                </c:pt>
                <c:pt idx="24">
                  <c:v>108</c:v>
                </c:pt>
                <c:pt idx="25">
                  <c:v>111</c:v>
                </c:pt>
                <c:pt idx="26">
                  <c:v>94</c:v>
                </c:pt>
                <c:pt idx="27">
                  <c:v>74</c:v>
                </c:pt>
                <c:pt idx="28">
                  <c:v>78</c:v>
                </c:pt>
                <c:pt idx="29">
                  <c:v>87</c:v>
                </c:pt>
                <c:pt idx="30">
                  <c:v>82</c:v>
                </c:pt>
                <c:pt idx="31">
                  <c:v>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'980042'!$F$2319:$F$2350</c:f>
              <c:numCache>
                <c:formatCode>0</c:formatCode>
                <c:ptCount val="32"/>
                <c:pt idx="0">
                  <c:v>60.404794027272743</c:v>
                </c:pt>
                <c:pt idx="1">
                  <c:v>61.281733312760757</c:v>
                </c:pt>
                <c:pt idx="2">
                  <c:v>62.307254512585502</c:v>
                </c:pt>
                <c:pt idx="3">
                  <c:v>63.548338798043275</c:v>
                </c:pt>
                <c:pt idx="4">
                  <c:v>65.327306777462326</c:v>
                </c:pt>
                <c:pt idx="5">
                  <c:v>68.008056589981763</c:v>
                </c:pt>
                <c:pt idx="6">
                  <c:v>72.833485841225055</c:v>
                </c:pt>
                <c:pt idx="7">
                  <c:v>81.336078222351063</c:v>
                </c:pt>
                <c:pt idx="8">
                  <c:v>95.301606493947531</c:v>
                </c:pt>
                <c:pt idx="9">
                  <c:v>116.33389767250146</c:v>
                </c:pt>
                <c:pt idx="10">
                  <c:v>144.02413324713135</c:v>
                </c:pt>
                <c:pt idx="11">
                  <c:v>180.09616186615759</c:v>
                </c:pt>
                <c:pt idx="12">
                  <c:v>219.86621096130577</c:v>
                </c:pt>
                <c:pt idx="13">
                  <c:v>256.24629462461741</c:v>
                </c:pt>
                <c:pt idx="14">
                  <c:v>287.05109507060257</c:v>
                </c:pt>
                <c:pt idx="15">
                  <c:v>303.61378455013624</c:v>
                </c:pt>
                <c:pt idx="16">
                  <c:v>302.01961393747507</c:v>
                </c:pt>
                <c:pt idx="17">
                  <c:v>283.07677686715749</c:v>
                </c:pt>
                <c:pt idx="18">
                  <c:v>254.06968456534466</c:v>
                </c:pt>
                <c:pt idx="19">
                  <c:v>216.93948080553395</c:v>
                </c:pt>
                <c:pt idx="20">
                  <c:v>179.07162954473142</c:v>
                </c:pt>
                <c:pt idx="21">
                  <c:v>146.49874988469435</c:v>
                </c:pt>
                <c:pt idx="22">
                  <c:v>120.55682630667334</c:v>
                </c:pt>
                <c:pt idx="23">
                  <c:v>103.46758577596235</c:v>
                </c:pt>
                <c:pt idx="24">
                  <c:v>93.751814174394084</c:v>
                </c:pt>
                <c:pt idx="25">
                  <c:v>88.370676098650279</c:v>
                </c:pt>
                <c:pt idx="26">
                  <c:v>85.592469029335135</c:v>
                </c:pt>
                <c:pt idx="27">
                  <c:v>84.674806333521502</c:v>
                </c:pt>
                <c:pt idx="28">
                  <c:v>84.756438334349866</c:v>
                </c:pt>
                <c:pt idx="29">
                  <c:v>85.318800798081313</c:v>
                </c:pt>
                <c:pt idx="30">
                  <c:v>86.048249503384682</c:v>
                </c:pt>
                <c:pt idx="31">
                  <c:v>86.824184645121889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684992"/>
        <c:axId val="131690880"/>
      </c:scatterChart>
      <c:valAx>
        <c:axId val="131684992"/>
        <c:scaling>
          <c:orientation val="minMax"/>
        </c:scaling>
        <c:axPos val="b"/>
        <c:numFmt formatCode="General" sourceLinked="1"/>
        <c:tickLblPos val="nextTo"/>
        <c:crossAx val="131690880"/>
        <c:crosses val="autoZero"/>
        <c:crossBetween val="midCat"/>
      </c:valAx>
      <c:valAx>
        <c:axId val="131690880"/>
        <c:scaling>
          <c:orientation val="minMax"/>
        </c:scaling>
        <c:axPos val="l"/>
        <c:majorGridlines/>
        <c:numFmt formatCode="General" sourceLinked="1"/>
        <c:tickLblPos val="nextTo"/>
        <c:crossAx val="131684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'980042'!$E$2369:$E$2400</c:f>
              <c:numCache>
                <c:formatCode>General</c:formatCode>
                <c:ptCount val="32"/>
                <c:pt idx="0">
                  <c:v>41</c:v>
                </c:pt>
                <c:pt idx="1">
                  <c:v>53</c:v>
                </c:pt>
                <c:pt idx="2">
                  <c:v>59</c:v>
                </c:pt>
                <c:pt idx="3">
                  <c:v>61</c:v>
                </c:pt>
                <c:pt idx="4">
                  <c:v>68</c:v>
                </c:pt>
                <c:pt idx="5">
                  <c:v>83</c:v>
                </c:pt>
                <c:pt idx="6">
                  <c:v>99</c:v>
                </c:pt>
                <c:pt idx="7">
                  <c:v>85</c:v>
                </c:pt>
                <c:pt idx="8">
                  <c:v>104</c:v>
                </c:pt>
                <c:pt idx="9">
                  <c:v>129</c:v>
                </c:pt>
                <c:pt idx="10">
                  <c:v>140</c:v>
                </c:pt>
                <c:pt idx="11">
                  <c:v>170</c:v>
                </c:pt>
                <c:pt idx="12">
                  <c:v>227</c:v>
                </c:pt>
                <c:pt idx="13">
                  <c:v>269</c:v>
                </c:pt>
                <c:pt idx="14">
                  <c:v>340</c:v>
                </c:pt>
                <c:pt idx="15">
                  <c:v>325</c:v>
                </c:pt>
                <c:pt idx="16">
                  <c:v>340</c:v>
                </c:pt>
                <c:pt idx="17">
                  <c:v>277</c:v>
                </c:pt>
                <c:pt idx="18">
                  <c:v>231</c:v>
                </c:pt>
                <c:pt idx="19">
                  <c:v>187</c:v>
                </c:pt>
                <c:pt idx="20">
                  <c:v>135</c:v>
                </c:pt>
                <c:pt idx="21">
                  <c:v>117</c:v>
                </c:pt>
                <c:pt idx="22">
                  <c:v>112</c:v>
                </c:pt>
                <c:pt idx="23">
                  <c:v>95</c:v>
                </c:pt>
                <c:pt idx="24">
                  <c:v>76</c:v>
                </c:pt>
                <c:pt idx="25">
                  <c:v>105</c:v>
                </c:pt>
                <c:pt idx="26">
                  <c:v>80</c:v>
                </c:pt>
                <c:pt idx="27">
                  <c:v>84</c:v>
                </c:pt>
                <c:pt idx="28">
                  <c:v>80</c:v>
                </c:pt>
                <c:pt idx="29">
                  <c:v>84</c:v>
                </c:pt>
                <c:pt idx="30">
                  <c:v>85</c:v>
                </c:pt>
                <c:pt idx="31">
                  <c:v>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'980042'!$F$2369:$F$2400</c:f>
              <c:numCache>
                <c:formatCode>0</c:formatCode>
                <c:ptCount val="32"/>
                <c:pt idx="0">
                  <c:v>59.098743799055534</c:v>
                </c:pt>
                <c:pt idx="1">
                  <c:v>59.941761703283348</c:v>
                </c:pt>
                <c:pt idx="2">
                  <c:v>60.880134065045233</c:v>
                </c:pt>
                <c:pt idx="3">
                  <c:v>61.936918232622027</c:v>
                </c:pt>
                <c:pt idx="4">
                  <c:v>63.370450286973103</c:v>
                </c:pt>
                <c:pt idx="5">
                  <c:v>65.538564251238697</c:v>
                </c:pt>
                <c:pt idx="6">
                  <c:v>69.681286291195519</c:v>
                </c:pt>
                <c:pt idx="7">
                  <c:v>77.652333043095808</c:v>
                </c:pt>
                <c:pt idx="8">
                  <c:v>91.956640805014487</c:v>
                </c:pt>
                <c:pt idx="9">
                  <c:v>115.16486858099283</c:v>
                </c:pt>
                <c:pt idx="10">
                  <c:v>147.41152987190932</c:v>
                </c:pt>
                <c:pt idx="11">
                  <c:v>190.78078774780522</c:v>
                </c:pt>
                <c:pt idx="12">
                  <c:v>238.83083943215254</c:v>
                </c:pt>
                <c:pt idx="13">
                  <c:v>281.38163954213093</c:v>
                </c:pt>
                <c:pt idx="14">
                  <c:v>313.79976916282584</c:v>
                </c:pt>
                <c:pt idx="15">
                  <c:v>324.82741823332839</c:v>
                </c:pt>
                <c:pt idx="16">
                  <c:v>311.23156148461266</c:v>
                </c:pt>
                <c:pt idx="17">
                  <c:v>277.45174427721793</c:v>
                </c:pt>
                <c:pt idx="18">
                  <c:v>236.10666064133392</c:v>
                </c:pt>
                <c:pt idx="19">
                  <c:v>190.49954350453223</c:v>
                </c:pt>
                <c:pt idx="20">
                  <c:v>150.20035435720123</c:v>
                </c:pt>
                <c:pt idx="21">
                  <c:v>120.37543238376594</c:v>
                </c:pt>
                <c:pt idx="22">
                  <c:v>100.29070721707386</c:v>
                </c:pt>
                <c:pt idx="23">
                  <c:v>89.402437726450856</c:v>
                </c:pt>
                <c:pt idx="24">
                  <c:v>84.479444320593089</c:v>
                </c:pt>
                <c:pt idx="25">
                  <c:v>82.489072437240125</c:v>
                </c:pt>
                <c:pt idx="26">
                  <c:v>82.017458659539273</c:v>
                </c:pt>
                <c:pt idx="27">
                  <c:v>82.398270599772061</c:v>
                </c:pt>
                <c:pt idx="28">
                  <c:v>83.032577100203042</c:v>
                </c:pt>
                <c:pt idx="29">
                  <c:v>83.873819700218462</c:v>
                </c:pt>
                <c:pt idx="30">
                  <c:v>84.705286995363366</c:v>
                </c:pt>
                <c:pt idx="31">
                  <c:v>85.517734978684587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700224"/>
        <c:axId val="131701760"/>
      </c:scatterChart>
      <c:valAx>
        <c:axId val="131700224"/>
        <c:scaling>
          <c:orientation val="minMax"/>
        </c:scaling>
        <c:axPos val="b"/>
        <c:numFmt formatCode="General" sourceLinked="1"/>
        <c:tickLblPos val="nextTo"/>
        <c:crossAx val="131701760"/>
        <c:crosses val="autoZero"/>
        <c:crossBetween val="midCat"/>
      </c:valAx>
      <c:valAx>
        <c:axId val="131701760"/>
        <c:scaling>
          <c:orientation val="minMax"/>
        </c:scaling>
        <c:axPos val="l"/>
        <c:majorGridlines/>
        <c:numFmt formatCode="General" sourceLinked="1"/>
        <c:tickLblPos val="nextTo"/>
        <c:crossAx val="131700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'980042'!$E$2419:$E$2450</c:f>
              <c:numCache>
                <c:formatCode>General</c:formatCode>
                <c:ptCount val="32"/>
                <c:pt idx="0">
                  <c:v>49</c:v>
                </c:pt>
                <c:pt idx="1">
                  <c:v>55</c:v>
                </c:pt>
                <c:pt idx="2">
                  <c:v>53</c:v>
                </c:pt>
                <c:pt idx="3">
                  <c:v>69</c:v>
                </c:pt>
                <c:pt idx="4">
                  <c:v>62</c:v>
                </c:pt>
                <c:pt idx="5">
                  <c:v>81</c:v>
                </c:pt>
                <c:pt idx="6">
                  <c:v>87</c:v>
                </c:pt>
                <c:pt idx="7">
                  <c:v>75</c:v>
                </c:pt>
                <c:pt idx="8">
                  <c:v>93</c:v>
                </c:pt>
                <c:pt idx="9">
                  <c:v>130</c:v>
                </c:pt>
                <c:pt idx="10">
                  <c:v>137</c:v>
                </c:pt>
                <c:pt idx="11">
                  <c:v>190</c:v>
                </c:pt>
                <c:pt idx="12">
                  <c:v>209</c:v>
                </c:pt>
                <c:pt idx="13">
                  <c:v>294</c:v>
                </c:pt>
                <c:pt idx="14">
                  <c:v>391</c:v>
                </c:pt>
                <c:pt idx="15">
                  <c:v>378</c:v>
                </c:pt>
                <c:pt idx="16">
                  <c:v>349</c:v>
                </c:pt>
                <c:pt idx="17">
                  <c:v>282</c:v>
                </c:pt>
                <c:pt idx="18">
                  <c:v>246</c:v>
                </c:pt>
                <c:pt idx="19">
                  <c:v>174</c:v>
                </c:pt>
                <c:pt idx="20">
                  <c:v>148</c:v>
                </c:pt>
                <c:pt idx="21">
                  <c:v>102</c:v>
                </c:pt>
                <c:pt idx="22">
                  <c:v>104</c:v>
                </c:pt>
                <c:pt idx="23">
                  <c:v>117</c:v>
                </c:pt>
                <c:pt idx="24">
                  <c:v>114</c:v>
                </c:pt>
                <c:pt idx="25">
                  <c:v>98</c:v>
                </c:pt>
                <c:pt idx="26">
                  <c:v>98</c:v>
                </c:pt>
                <c:pt idx="27">
                  <c:v>81</c:v>
                </c:pt>
                <c:pt idx="28">
                  <c:v>86</c:v>
                </c:pt>
                <c:pt idx="29">
                  <c:v>87</c:v>
                </c:pt>
                <c:pt idx="30">
                  <c:v>72</c:v>
                </c:pt>
                <c:pt idx="31">
                  <c:v>105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'980042'!$F$2419:$F$2450</c:f>
              <c:numCache>
                <c:formatCode>0</c:formatCode>
                <c:ptCount val="32"/>
                <c:pt idx="0">
                  <c:v>60.402851749604217</c:v>
                </c:pt>
                <c:pt idx="1">
                  <c:v>61.523907367198809</c:v>
                </c:pt>
                <c:pt idx="2">
                  <c:v>62.714817820991648</c:v>
                </c:pt>
                <c:pt idx="3">
                  <c:v>63.907958530559632</c:v>
                </c:pt>
                <c:pt idx="4">
                  <c:v>65.221092558158077</c:v>
                </c:pt>
                <c:pt idx="5">
                  <c:v>66.805649150573686</c:v>
                </c:pt>
                <c:pt idx="6">
                  <c:v>69.495959099031651</c:v>
                </c:pt>
                <c:pt idx="7">
                  <c:v>74.847382291406731</c:v>
                </c:pt>
                <c:pt idx="8">
                  <c:v>85.718548290685021</c:v>
                </c:pt>
                <c:pt idx="9">
                  <c:v>106.14707580696532</c:v>
                </c:pt>
                <c:pt idx="10">
                  <c:v>138.64342988053281</c:v>
                </c:pt>
                <c:pt idx="11">
                  <c:v>187.76873111916299</c:v>
                </c:pt>
                <c:pt idx="12">
                  <c:v>247.59605924587925</c:v>
                </c:pt>
                <c:pt idx="13">
                  <c:v>304.2042816060748</c:v>
                </c:pt>
                <c:pt idx="14">
                  <c:v>348.94818548281813</c:v>
                </c:pt>
                <c:pt idx="15">
                  <c:v>363.76305417625366</c:v>
                </c:pt>
                <c:pt idx="16">
                  <c:v>343.30100533917818</c:v>
                </c:pt>
                <c:pt idx="17">
                  <c:v>295.71221762598748</c:v>
                </c:pt>
                <c:pt idx="18">
                  <c:v>241.08751201359445</c:v>
                </c:pt>
                <c:pt idx="19">
                  <c:v>185.75411440241595</c:v>
                </c:pt>
                <c:pt idx="20">
                  <c:v>142.14324706313926</c:v>
                </c:pt>
                <c:pt idx="21">
                  <c:v>114.21562908563902</c:v>
                </c:pt>
                <c:pt idx="22">
                  <c:v>98.583859307126318</c:v>
                </c:pt>
                <c:pt idx="23">
                  <c:v>92.007254421075956</c:v>
                </c:pt>
                <c:pt idx="24">
                  <c:v>90.049012161043379</c:v>
                </c:pt>
                <c:pt idx="25">
                  <c:v>89.941719878093423</c:v>
                </c:pt>
                <c:pt idx="26">
                  <c:v>90.671186774991909</c:v>
                </c:pt>
                <c:pt idx="27">
                  <c:v>91.773836724660399</c:v>
                </c:pt>
                <c:pt idx="28">
                  <c:v>92.823460649374496</c:v>
                </c:pt>
                <c:pt idx="29">
                  <c:v>94.037741905555905</c:v>
                </c:pt>
                <c:pt idx="30">
                  <c:v>95.186292263450667</c:v>
                </c:pt>
                <c:pt idx="31">
                  <c:v>96.294866459120996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545792"/>
        <c:axId val="134547328"/>
      </c:scatterChart>
      <c:valAx>
        <c:axId val="134545792"/>
        <c:scaling>
          <c:orientation val="minMax"/>
        </c:scaling>
        <c:axPos val="b"/>
        <c:numFmt formatCode="General" sourceLinked="1"/>
        <c:tickLblPos val="nextTo"/>
        <c:crossAx val="134547328"/>
        <c:crosses val="autoZero"/>
        <c:crossBetween val="midCat"/>
      </c:valAx>
      <c:valAx>
        <c:axId val="134547328"/>
        <c:scaling>
          <c:orientation val="minMax"/>
        </c:scaling>
        <c:axPos val="l"/>
        <c:majorGridlines/>
        <c:numFmt formatCode="General" sourceLinked="1"/>
        <c:tickLblPos val="nextTo"/>
        <c:crossAx val="134545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'980042'!$E$219:$E$250</c:f>
              <c:numCache>
                <c:formatCode>General</c:formatCode>
                <c:ptCount val="32"/>
                <c:pt idx="0">
                  <c:v>52</c:v>
                </c:pt>
                <c:pt idx="1">
                  <c:v>47</c:v>
                </c:pt>
                <c:pt idx="2">
                  <c:v>49</c:v>
                </c:pt>
                <c:pt idx="3">
                  <c:v>52</c:v>
                </c:pt>
                <c:pt idx="4">
                  <c:v>52</c:v>
                </c:pt>
                <c:pt idx="5">
                  <c:v>69</c:v>
                </c:pt>
                <c:pt idx="6">
                  <c:v>75</c:v>
                </c:pt>
                <c:pt idx="7">
                  <c:v>78</c:v>
                </c:pt>
                <c:pt idx="8">
                  <c:v>79</c:v>
                </c:pt>
                <c:pt idx="9">
                  <c:v>84</c:v>
                </c:pt>
                <c:pt idx="10">
                  <c:v>120</c:v>
                </c:pt>
                <c:pt idx="11">
                  <c:v>133</c:v>
                </c:pt>
                <c:pt idx="12">
                  <c:v>154</c:v>
                </c:pt>
                <c:pt idx="13">
                  <c:v>183</c:v>
                </c:pt>
                <c:pt idx="14">
                  <c:v>195</c:v>
                </c:pt>
                <c:pt idx="15">
                  <c:v>240</c:v>
                </c:pt>
                <c:pt idx="16">
                  <c:v>244</c:v>
                </c:pt>
                <c:pt idx="17">
                  <c:v>235</c:v>
                </c:pt>
                <c:pt idx="18">
                  <c:v>204</c:v>
                </c:pt>
                <c:pt idx="19">
                  <c:v>197</c:v>
                </c:pt>
                <c:pt idx="20">
                  <c:v>142</c:v>
                </c:pt>
                <c:pt idx="21">
                  <c:v>127</c:v>
                </c:pt>
                <c:pt idx="22">
                  <c:v>120</c:v>
                </c:pt>
                <c:pt idx="23">
                  <c:v>73</c:v>
                </c:pt>
                <c:pt idx="24">
                  <c:v>95</c:v>
                </c:pt>
                <c:pt idx="25">
                  <c:v>69</c:v>
                </c:pt>
                <c:pt idx="26">
                  <c:v>69</c:v>
                </c:pt>
                <c:pt idx="27">
                  <c:v>78</c:v>
                </c:pt>
                <c:pt idx="28">
                  <c:v>65</c:v>
                </c:pt>
                <c:pt idx="29">
                  <c:v>77</c:v>
                </c:pt>
                <c:pt idx="30">
                  <c:v>57</c:v>
                </c:pt>
                <c:pt idx="31">
                  <c:v>68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'980042'!$F$219:$F$250</c:f>
              <c:numCache>
                <c:formatCode>0</c:formatCode>
                <c:ptCount val="32"/>
                <c:pt idx="0">
                  <c:v>59.192251171879875</c:v>
                </c:pt>
                <c:pt idx="1">
                  <c:v>59.24349362529243</c:v>
                </c:pt>
                <c:pt idx="2">
                  <c:v>59.382946290446178</c:v>
                </c:pt>
                <c:pt idx="3">
                  <c:v>59.71096890109834</c:v>
                </c:pt>
                <c:pt idx="4">
                  <c:v>60.44022226385745</c:v>
                </c:pt>
                <c:pt idx="5">
                  <c:v>61.83765789630268</c:v>
                </c:pt>
                <c:pt idx="6">
                  <c:v>64.666990721105307</c:v>
                </c:pt>
                <c:pt idx="7">
                  <c:v>69.914664831218843</c:v>
                </c:pt>
                <c:pt idx="8">
                  <c:v>78.703024326829819</c:v>
                </c:pt>
                <c:pt idx="9">
                  <c:v>92.062463123670213</c:v>
                </c:pt>
                <c:pt idx="10">
                  <c:v>109.83623704587556</c:v>
                </c:pt>
                <c:pt idx="11">
                  <c:v>133.42170593609947</c:v>
                </c:pt>
                <c:pt idx="12">
                  <c:v>160.28727496935264</c:v>
                </c:pt>
                <c:pt idx="13">
                  <c:v>186.21141612909423</c:v>
                </c:pt>
                <c:pt idx="14">
                  <c:v>210.38900720207141</c:v>
                </c:pt>
                <c:pt idx="15">
                  <c:v>226.93512120812633</c:v>
                </c:pt>
                <c:pt idx="16">
                  <c:v>232.32640172413372</c:v>
                </c:pt>
                <c:pt idx="17">
                  <c:v>225.55073686972011</c:v>
                </c:pt>
                <c:pt idx="18">
                  <c:v>209.77096360640999</c:v>
                </c:pt>
                <c:pt idx="19">
                  <c:v>185.89389474094889</c:v>
                </c:pt>
                <c:pt idx="20">
                  <c:v>158.25523608272192</c:v>
                </c:pt>
                <c:pt idx="21">
                  <c:v>131.55792945382862</c:v>
                </c:pt>
                <c:pt idx="22">
                  <c:v>107.59038915001224</c:v>
                </c:pt>
                <c:pt idx="23">
                  <c:v>89.579869586885678</c:v>
                </c:pt>
                <c:pt idx="24">
                  <c:v>77.7413939366199</c:v>
                </c:pt>
                <c:pt idx="25">
                  <c:v>69.951731852521547</c:v>
                </c:pt>
                <c:pt idx="26">
                  <c:v>64.755668483206023</c:v>
                </c:pt>
                <c:pt idx="27">
                  <c:v>61.760479193737069</c:v>
                </c:pt>
                <c:pt idx="28">
                  <c:v>60.409332692967311</c:v>
                </c:pt>
                <c:pt idx="29">
                  <c:v>59.667965579208612</c:v>
                </c:pt>
                <c:pt idx="30">
                  <c:v>59.364448199850898</c:v>
                </c:pt>
                <c:pt idx="31">
                  <c:v>59.241078800307235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8745344"/>
        <c:axId val="138746880"/>
      </c:scatterChart>
      <c:valAx>
        <c:axId val="138745344"/>
        <c:scaling>
          <c:orientation val="minMax"/>
        </c:scaling>
        <c:axPos val="b"/>
        <c:numFmt formatCode="General" sourceLinked="1"/>
        <c:tickLblPos val="nextTo"/>
        <c:crossAx val="138746880"/>
        <c:crosses val="autoZero"/>
        <c:crossBetween val="midCat"/>
      </c:valAx>
      <c:valAx>
        <c:axId val="138746880"/>
        <c:scaling>
          <c:orientation val="minMax"/>
        </c:scaling>
        <c:axPos val="l"/>
        <c:majorGridlines/>
        <c:numFmt formatCode="General" sourceLinked="1"/>
        <c:tickLblPos val="nextTo"/>
        <c:crossAx val="138745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'980042'!$E$2469:$E$2500</c:f>
              <c:numCache>
                <c:formatCode>General</c:formatCode>
                <c:ptCount val="32"/>
                <c:pt idx="0">
                  <c:v>164</c:v>
                </c:pt>
                <c:pt idx="1">
                  <c:v>148</c:v>
                </c:pt>
                <c:pt idx="2">
                  <c:v>183</c:v>
                </c:pt>
                <c:pt idx="3">
                  <c:v>157</c:v>
                </c:pt>
                <c:pt idx="4">
                  <c:v>168</c:v>
                </c:pt>
                <c:pt idx="5">
                  <c:v>199</c:v>
                </c:pt>
                <c:pt idx="6">
                  <c:v>184</c:v>
                </c:pt>
                <c:pt idx="7">
                  <c:v>222</c:v>
                </c:pt>
                <c:pt idx="8">
                  <c:v>233</c:v>
                </c:pt>
                <c:pt idx="9">
                  <c:v>255</c:v>
                </c:pt>
                <c:pt idx="10">
                  <c:v>291</c:v>
                </c:pt>
                <c:pt idx="11">
                  <c:v>311</c:v>
                </c:pt>
                <c:pt idx="12">
                  <c:v>358</c:v>
                </c:pt>
                <c:pt idx="13">
                  <c:v>400</c:v>
                </c:pt>
                <c:pt idx="14">
                  <c:v>444</c:v>
                </c:pt>
                <c:pt idx="15">
                  <c:v>503</c:v>
                </c:pt>
                <c:pt idx="16">
                  <c:v>537</c:v>
                </c:pt>
                <c:pt idx="17">
                  <c:v>479</c:v>
                </c:pt>
                <c:pt idx="18">
                  <c:v>450</c:v>
                </c:pt>
                <c:pt idx="19">
                  <c:v>370</c:v>
                </c:pt>
                <c:pt idx="20">
                  <c:v>331</c:v>
                </c:pt>
                <c:pt idx="21">
                  <c:v>300</c:v>
                </c:pt>
                <c:pt idx="22">
                  <c:v>290</c:v>
                </c:pt>
                <c:pt idx="23">
                  <c:v>258</c:v>
                </c:pt>
                <c:pt idx="24">
                  <c:v>246</c:v>
                </c:pt>
                <c:pt idx="25">
                  <c:v>251</c:v>
                </c:pt>
                <c:pt idx="26">
                  <c:v>232</c:v>
                </c:pt>
                <c:pt idx="27">
                  <c:v>241</c:v>
                </c:pt>
                <c:pt idx="28">
                  <c:v>253</c:v>
                </c:pt>
                <c:pt idx="29">
                  <c:v>218</c:v>
                </c:pt>
                <c:pt idx="30">
                  <c:v>261</c:v>
                </c:pt>
                <c:pt idx="31">
                  <c:v>283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'980042'!$F$2469:$F$2500</c:f>
              <c:numCache>
                <c:formatCode>0</c:formatCode>
                <c:ptCount val="32"/>
                <c:pt idx="0">
                  <c:v>163.28221877988045</c:v>
                </c:pt>
                <c:pt idx="1">
                  <c:v>166.18078588691401</c:v>
                </c:pt>
                <c:pt idx="2">
                  <c:v>169.32443568038539</c:v>
                </c:pt>
                <c:pt idx="3">
                  <c:v>172.60509263133028</c:v>
                </c:pt>
                <c:pt idx="4">
                  <c:v>176.39952187635109</c:v>
                </c:pt>
                <c:pt idx="5">
                  <c:v>180.99255135532073</c:v>
                </c:pt>
                <c:pt idx="6">
                  <c:v>187.9641768738278</c:v>
                </c:pt>
                <c:pt idx="7">
                  <c:v>199.04342953283819</c:v>
                </c:pt>
                <c:pt idx="8">
                  <c:v>216.44424204884916</c:v>
                </c:pt>
                <c:pt idx="9">
                  <c:v>242.39896303316161</c:v>
                </c:pt>
                <c:pt idx="10">
                  <c:v>276.84117313947701</c:v>
                </c:pt>
                <c:pt idx="11">
                  <c:v>322.45918608595139</c:v>
                </c:pt>
                <c:pt idx="12">
                  <c:v>373.86429432133974</c:v>
                </c:pt>
                <c:pt idx="13">
                  <c:v>422.13329614874613</c:v>
                </c:pt>
                <c:pt idx="14">
                  <c:v>464.57415187536492</c:v>
                </c:pt>
                <c:pt idx="15">
                  <c:v>489.56957041981474</c:v>
                </c:pt>
                <c:pt idx="16">
                  <c:v>491.45167745087809</c:v>
                </c:pt>
                <c:pt idx="17">
                  <c:v>470.76943301945829</c:v>
                </c:pt>
                <c:pt idx="18">
                  <c:v>436.54125208949398</c:v>
                </c:pt>
                <c:pt idx="19">
                  <c:v>391.84951702985586</c:v>
                </c:pt>
                <c:pt idx="20">
                  <c:v>346.23277912175456</c:v>
                </c:pt>
                <c:pt idx="21">
                  <c:v>307.49153852599261</c:v>
                </c:pt>
                <c:pt idx="22">
                  <c:v>277.48465406747107</c:v>
                </c:pt>
                <c:pt idx="23">
                  <c:v>258.70736548465885</c:v>
                </c:pt>
                <c:pt idx="24">
                  <c:v>248.97871789925696</c:v>
                </c:pt>
                <c:pt idx="25">
                  <c:v>244.53891717996061</c:v>
                </c:pt>
                <c:pt idx="26">
                  <c:v>243.39745654872601</c:v>
                </c:pt>
                <c:pt idx="27">
                  <c:v>244.53797724696938</c:v>
                </c:pt>
                <c:pt idx="28">
                  <c:v>246.5352023887742</c:v>
                </c:pt>
                <c:pt idx="29">
                  <c:v>249.31030332443544</c:v>
                </c:pt>
                <c:pt idx="30">
                  <c:v>252.13174682061947</c:v>
                </c:pt>
                <c:pt idx="31">
                  <c:v>254.92509139728756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560768"/>
        <c:axId val="134583040"/>
      </c:scatterChart>
      <c:valAx>
        <c:axId val="134560768"/>
        <c:scaling>
          <c:orientation val="minMax"/>
        </c:scaling>
        <c:axPos val="b"/>
        <c:numFmt formatCode="General" sourceLinked="1"/>
        <c:tickLblPos val="nextTo"/>
        <c:crossAx val="134583040"/>
        <c:crosses val="autoZero"/>
        <c:crossBetween val="midCat"/>
      </c:valAx>
      <c:valAx>
        <c:axId val="134583040"/>
        <c:scaling>
          <c:orientation val="minMax"/>
        </c:scaling>
        <c:axPos val="l"/>
        <c:majorGridlines/>
        <c:numFmt formatCode="General" sourceLinked="1"/>
        <c:tickLblPos val="nextTo"/>
        <c:crossAx val="134560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'980042'!$E$2519:$E$2550</c:f>
              <c:numCache>
                <c:formatCode>General</c:formatCode>
                <c:ptCount val="32"/>
                <c:pt idx="0">
                  <c:v>180</c:v>
                </c:pt>
                <c:pt idx="1">
                  <c:v>173</c:v>
                </c:pt>
                <c:pt idx="2">
                  <c:v>180</c:v>
                </c:pt>
                <c:pt idx="3">
                  <c:v>166</c:v>
                </c:pt>
                <c:pt idx="4">
                  <c:v>163</c:v>
                </c:pt>
                <c:pt idx="5">
                  <c:v>187</c:v>
                </c:pt>
                <c:pt idx="6">
                  <c:v>179</c:v>
                </c:pt>
                <c:pt idx="7">
                  <c:v>206</c:v>
                </c:pt>
                <c:pt idx="8">
                  <c:v>199</c:v>
                </c:pt>
                <c:pt idx="9">
                  <c:v>233</c:v>
                </c:pt>
                <c:pt idx="10">
                  <c:v>245</c:v>
                </c:pt>
                <c:pt idx="11">
                  <c:v>287</c:v>
                </c:pt>
                <c:pt idx="12">
                  <c:v>316</c:v>
                </c:pt>
                <c:pt idx="13">
                  <c:v>365</c:v>
                </c:pt>
                <c:pt idx="14">
                  <c:v>400</c:v>
                </c:pt>
                <c:pt idx="15">
                  <c:v>449</c:v>
                </c:pt>
                <c:pt idx="16">
                  <c:v>445</c:v>
                </c:pt>
                <c:pt idx="17">
                  <c:v>432</c:v>
                </c:pt>
                <c:pt idx="18">
                  <c:v>392</c:v>
                </c:pt>
                <c:pt idx="19">
                  <c:v>332</c:v>
                </c:pt>
                <c:pt idx="20">
                  <c:v>344</c:v>
                </c:pt>
                <c:pt idx="21">
                  <c:v>279</c:v>
                </c:pt>
                <c:pt idx="22">
                  <c:v>288</c:v>
                </c:pt>
                <c:pt idx="23">
                  <c:v>275</c:v>
                </c:pt>
                <c:pt idx="24">
                  <c:v>226</c:v>
                </c:pt>
                <c:pt idx="25">
                  <c:v>211</c:v>
                </c:pt>
                <c:pt idx="26">
                  <c:v>248</c:v>
                </c:pt>
                <c:pt idx="27">
                  <c:v>214</c:v>
                </c:pt>
                <c:pt idx="28">
                  <c:v>240</c:v>
                </c:pt>
                <c:pt idx="29">
                  <c:v>209</c:v>
                </c:pt>
                <c:pt idx="30">
                  <c:v>221</c:v>
                </c:pt>
                <c:pt idx="31">
                  <c:v>239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'980042'!$F$2519:$F$2550</c:f>
              <c:numCache>
                <c:formatCode>0</c:formatCode>
                <c:ptCount val="32"/>
                <c:pt idx="0">
                  <c:v>169.15765024479364</c:v>
                </c:pt>
                <c:pt idx="1">
                  <c:v>171.09605028871337</c:v>
                </c:pt>
                <c:pt idx="2">
                  <c:v>173.20444678969838</c:v>
                </c:pt>
                <c:pt idx="3">
                  <c:v>175.41812010639532</c:v>
                </c:pt>
                <c:pt idx="4">
                  <c:v>178.0049869269275</c:v>
                </c:pt>
                <c:pt idx="5">
                  <c:v>181.17853874973969</c:v>
                </c:pt>
                <c:pt idx="6">
                  <c:v>186.06516527910284</c:v>
                </c:pt>
                <c:pt idx="7">
                  <c:v>193.93970652124776</c:v>
                </c:pt>
                <c:pt idx="8">
                  <c:v>206.47632545442252</c:v>
                </c:pt>
                <c:pt idx="9">
                  <c:v>225.45671394847469</c:v>
                </c:pt>
                <c:pt idx="10">
                  <c:v>251.09258256698064</c:v>
                </c:pt>
                <c:pt idx="11">
                  <c:v>285.82580845510398</c:v>
                </c:pt>
                <c:pt idx="12">
                  <c:v>326.17747273389671</c:v>
                </c:pt>
                <c:pt idx="13">
                  <c:v>365.66307190442711</c:v>
                </c:pt>
                <c:pt idx="14">
                  <c:v>402.71158507067696</c:v>
                </c:pt>
                <c:pt idx="15">
                  <c:v>427.89828987487255</c:v>
                </c:pt>
                <c:pt idx="16">
                  <c:v>435.6498497365825</c:v>
                </c:pt>
                <c:pt idx="17">
                  <c:v>424.78965604160283</c:v>
                </c:pt>
                <c:pt idx="18">
                  <c:v>400.90772002489155</c:v>
                </c:pt>
                <c:pt idx="19">
                  <c:v>366.24462639301851</c:v>
                </c:pt>
                <c:pt idx="20">
                  <c:v>328.06600228073745</c:v>
                </c:pt>
                <c:pt idx="21">
                  <c:v>293.37528584880408</c:v>
                </c:pt>
                <c:pt idx="22">
                  <c:v>264.56169414137662</c:v>
                </c:pt>
                <c:pt idx="23">
                  <c:v>244.99998343508656</c:v>
                </c:pt>
                <c:pt idx="24">
                  <c:v>233.73591328848983</c:v>
                </c:pt>
                <c:pt idx="25">
                  <c:v>227.60185455699047</c:v>
                </c:pt>
                <c:pt idx="26">
                  <c:v>224.74109721541734</c:v>
                </c:pt>
                <c:pt idx="27">
                  <c:v>224.32364598443456</c:v>
                </c:pt>
                <c:pt idx="28">
                  <c:v>225.14691643979825</c:v>
                </c:pt>
                <c:pt idx="29">
                  <c:v>226.7346333450671</c:v>
                </c:pt>
                <c:pt idx="30">
                  <c:v>228.5172244758428</c:v>
                </c:pt>
                <c:pt idx="31">
                  <c:v>230.34406621499454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596480"/>
        <c:axId val="134598016"/>
      </c:scatterChart>
      <c:valAx>
        <c:axId val="134596480"/>
        <c:scaling>
          <c:orientation val="minMax"/>
        </c:scaling>
        <c:axPos val="b"/>
        <c:numFmt formatCode="General" sourceLinked="1"/>
        <c:tickLblPos val="nextTo"/>
        <c:crossAx val="134598016"/>
        <c:crosses val="autoZero"/>
        <c:crossBetween val="midCat"/>
      </c:valAx>
      <c:valAx>
        <c:axId val="134598016"/>
        <c:scaling>
          <c:orientation val="minMax"/>
        </c:scaling>
        <c:axPos val="l"/>
        <c:majorGridlines/>
        <c:numFmt formatCode="General" sourceLinked="1"/>
        <c:tickLblPos val="nextTo"/>
        <c:crossAx val="134596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'980042'!$E$2569:$E$2600</c:f>
              <c:numCache>
                <c:formatCode>General</c:formatCode>
                <c:ptCount val="32"/>
                <c:pt idx="0">
                  <c:v>174</c:v>
                </c:pt>
                <c:pt idx="1">
                  <c:v>148</c:v>
                </c:pt>
                <c:pt idx="2">
                  <c:v>175</c:v>
                </c:pt>
                <c:pt idx="3">
                  <c:v>188</c:v>
                </c:pt>
                <c:pt idx="4">
                  <c:v>173</c:v>
                </c:pt>
                <c:pt idx="5">
                  <c:v>164</c:v>
                </c:pt>
                <c:pt idx="6">
                  <c:v>188</c:v>
                </c:pt>
                <c:pt idx="7">
                  <c:v>184</c:v>
                </c:pt>
                <c:pt idx="8">
                  <c:v>215</c:v>
                </c:pt>
                <c:pt idx="9">
                  <c:v>231</c:v>
                </c:pt>
                <c:pt idx="10">
                  <c:v>235</c:v>
                </c:pt>
                <c:pt idx="11">
                  <c:v>272</c:v>
                </c:pt>
                <c:pt idx="12">
                  <c:v>280</c:v>
                </c:pt>
                <c:pt idx="13">
                  <c:v>323</c:v>
                </c:pt>
                <c:pt idx="14">
                  <c:v>370</c:v>
                </c:pt>
                <c:pt idx="15">
                  <c:v>371</c:v>
                </c:pt>
                <c:pt idx="16">
                  <c:v>376</c:v>
                </c:pt>
                <c:pt idx="17">
                  <c:v>365</c:v>
                </c:pt>
                <c:pt idx="18">
                  <c:v>356</c:v>
                </c:pt>
                <c:pt idx="19">
                  <c:v>289</c:v>
                </c:pt>
                <c:pt idx="20">
                  <c:v>285</c:v>
                </c:pt>
                <c:pt idx="21">
                  <c:v>266</c:v>
                </c:pt>
                <c:pt idx="22">
                  <c:v>276</c:v>
                </c:pt>
                <c:pt idx="23">
                  <c:v>285</c:v>
                </c:pt>
                <c:pt idx="24">
                  <c:v>274</c:v>
                </c:pt>
                <c:pt idx="25">
                  <c:v>256</c:v>
                </c:pt>
                <c:pt idx="26">
                  <c:v>254</c:v>
                </c:pt>
                <c:pt idx="27">
                  <c:v>231</c:v>
                </c:pt>
                <c:pt idx="28">
                  <c:v>248</c:v>
                </c:pt>
                <c:pt idx="29">
                  <c:v>223</c:v>
                </c:pt>
                <c:pt idx="30">
                  <c:v>252</c:v>
                </c:pt>
                <c:pt idx="31">
                  <c:v>264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'980042'!$F$2569:$F$2600</c:f>
              <c:numCache>
                <c:formatCode>0</c:formatCode>
                <c:ptCount val="32"/>
                <c:pt idx="0">
                  <c:v>162.40402707186357</c:v>
                </c:pt>
                <c:pt idx="1">
                  <c:v>165.42941538737105</c:v>
                </c:pt>
                <c:pt idx="2">
                  <c:v>168.68245244507116</c:v>
                </c:pt>
                <c:pt idx="3">
                  <c:v>172.0000464808758</c:v>
                </c:pt>
                <c:pt idx="4">
                  <c:v>175.65339847022128</c:v>
                </c:pt>
                <c:pt idx="5">
                  <c:v>179.74103187703071</c:v>
                </c:pt>
                <c:pt idx="6">
                  <c:v>185.35771126640233</c:v>
                </c:pt>
                <c:pt idx="7">
                  <c:v>193.42564891243265</c:v>
                </c:pt>
                <c:pt idx="8">
                  <c:v>205.09114879446233</c:v>
                </c:pt>
                <c:pt idx="9">
                  <c:v>221.47225135472439</c:v>
                </c:pt>
                <c:pt idx="10">
                  <c:v>242.32673186921173</c:v>
                </c:pt>
                <c:pt idx="11">
                  <c:v>269.17496943271203</c:v>
                </c:pt>
                <c:pt idx="12">
                  <c:v>298.89914122488534</c:v>
                </c:pt>
                <c:pt idx="13">
                  <c:v>326.63437709229339</c:v>
                </c:pt>
                <c:pt idx="14">
                  <c:v>351.24616043194283</c:v>
                </c:pt>
                <c:pt idx="15">
                  <c:v>366.51687221261909</c:v>
                </c:pt>
                <c:pt idx="16">
                  <c:v>369.43964057178414</c:v>
                </c:pt>
                <c:pt idx="17">
                  <c:v>360.20295436826336</c:v>
                </c:pt>
                <c:pt idx="18">
                  <c:v>343.35706000256607</c:v>
                </c:pt>
                <c:pt idx="19">
                  <c:v>320.62576369565943</c:v>
                </c:pt>
                <c:pt idx="20">
                  <c:v>296.96395947772345</c:v>
                </c:pt>
                <c:pt idx="21">
                  <c:v>276.61967211047443</c:v>
                </c:pt>
                <c:pt idx="22">
                  <c:v>260.81190575222502</c:v>
                </c:pt>
                <c:pt idx="23">
                  <c:v>251.08799084087147</c:v>
                </c:pt>
                <c:pt idx="24">
                  <c:v>246.39026510551537</c:v>
                </c:pt>
                <c:pt idx="25">
                  <c:v>244.75465822485819</c:v>
                </c:pt>
                <c:pt idx="26">
                  <c:v>245.19890476217924</c:v>
                </c:pt>
                <c:pt idx="27">
                  <c:v>247.1360367122777</c:v>
                </c:pt>
                <c:pt idx="28">
                  <c:v>249.48527255329256</c:v>
                </c:pt>
                <c:pt idx="29">
                  <c:v>252.49852022085926</c:v>
                </c:pt>
                <c:pt idx="30">
                  <c:v>255.48524247841607</c:v>
                </c:pt>
                <c:pt idx="31">
                  <c:v>258.42037990351707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615808"/>
        <c:axId val="134617344"/>
      </c:scatterChart>
      <c:valAx>
        <c:axId val="134615808"/>
        <c:scaling>
          <c:orientation val="minMax"/>
        </c:scaling>
        <c:axPos val="b"/>
        <c:numFmt formatCode="General" sourceLinked="1"/>
        <c:tickLblPos val="nextTo"/>
        <c:crossAx val="134617344"/>
        <c:crosses val="autoZero"/>
        <c:crossBetween val="midCat"/>
      </c:valAx>
      <c:valAx>
        <c:axId val="134617344"/>
        <c:scaling>
          <c:orientation val="minMax"/>
        </c:scaling>
        <c:axPos val="l"/>
        <c:majorGridlines/>
        <c:numFmt formatCode="General" sourceLinked="1"/>
        <c:tickLblPos val="nextTo"/>
        <c:crossAx val="134615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'980042'!$E$2619:$E$2650</c:f>
              <c:numCache>
                <c:formatCode>General</c:formatCode>
                <c:ptCount val="32"/>
                <c:pt idx="0">
                  <c:v>163</c:v>
                </c:pt>
                <c:pt idx="1">
                  <c:v>197</c:v>
                </c:pt>
                <c:pt idx="2">
                  <c:v>154</c:v>
                </c:pt>
                <c:pt idx="3">
                  <c:v>205</c:v>
                </c:pt>
                <c:pt idx="4">
                  <c:v>176</c:v>
                </c:pt>
                <c:pt idx="5">
                  <c:v>188</c:v>
                </c:pt>
                <c:pt idx="6">
                  <c:v>194</c:v>
                </c:pt>
                <c:pt idx="7">
                  <c:v>203</c:v>
                </c:pt>
                <c:pt idx="8">
                  <c:v>214</c:v>
                </c:pt>
                <c:pt idx="9">
                  <c:v>239</c:v>
                </c:pt>
                <c:pt idx="10">
                  <c:v>267</c:v>
                </c:pt>
                <c:pt idx="11">
                  <c:v>276</c:v>
                </c:pt>
                <c:pt idx="12">
                  <c:v>316</c:v>
                </c:pt>
                <c:pt idx="13">
                  <c:v>302</c:v>
                </c:pt>
                <c:pt idx="14">
                  <c:v>381</c:v>
                </c:pt>
                <c:pt idx="15">
                  <c:v>427</c:v>
                </c:pt>
                <c:pt idx="16">
                  <c:v>370</c:v>
                </c:pt>
                <c:pt idx="17">
                  <c:v>411</c:v>
                </c:pt>
                <c:pt idx="18">
                  <c:v>328</c:v>
                </c:pt>
                <c:pt idx="19">
                  <c:v>333</c:v>
                </c:pt>
                <c:pt idx="20">
                  <c:v>268</c:v>
                </c:pt>
                <c:pt idx="21">
                  <c:v>274</c:v>
                </c:pt>
                <c:pt idx="22">
                  <c:v>287</c:v>
                </c:pt>
                <c:pt idx="23">
                  <c:v>242</c:v>
                </c:pt>
                <c:pt idx="24">
                  <c:v>244</c:v>
                </c:pt>
                <c:pt idx="25">
                  <c:v>265</c:v>
                </c:pt>
                <c:pt idx="26">
                  <c:v>243</c:v>
                </c:pt>
                <c:pt idx="27">
                  <c:v>214</c:v>
                </c:pt>
                <c:pt idx="28">
                  <c:v>255</c:v>
                </c:pt>
                <c:pt idx="29">
                  <c:v>242</c:v>
                </c:pt>
                <c:pt idx="30">
                  <c:v>201</c:v>
                </c:pt>
                <c:pt idx="31">
                  <c:v>239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'980042'!$F$2619:$F$2650</c:f>
              <c:numCache>
                <c:formatCode>0</c:formatCode>
                <c:ptCount val="32"/>
                <c:pt idx="0">
                  <c:v>174.06021148030533</c:v>
                </c:pt>
                <c:pt idx="1">
                  <c:v>176.1614171086475</c:v>
                </c:pt>
                <c:pt idx="2">
                  <c:v>178.47811789612447</c:v>
                </c:pt>
                <c:pt idx="3">
                  <c:v>180.96268029326674</c:v>
                </c:pt>
                <c:pt idx="4">
                  <c:v>183.92903595266694</c:v>
                </c:pt>
                <c:pt idx="5">
                  <c:v>187.59044883467183</c:v>
                </c:pt>
                <c:pt idx="6">
                  <c:v>193.11113344931832</c:v>
                </c:pt>
                <c:pt idx="7">
                  <c:v>201.58887978064288</c:v>
                </c:pt>
                <c:pt idx="8">
                  <c:v>214.24918836598124</c:v>
                </c:pt>
                <c:pt idx="9">
                  <c:v>232.14325551117358</c:v>
                </c:pt>
                <c:pt idx="10">
                  <c:v>254.74896264778795</c:v>
                </c:pt>
                <c:pt idx="11">
                  <c:v>283.42962133563196</c:v>
                </c:pt>
                <c:pt idx="12">
                  <c:v>314.61721410842193</c:v>
                </c:pt>
                <c:pt idx="13">
                  <c:v>343.1556919648022</c:v>
                </c:pt>
                <c:pt idx="14">
                  <c:v>367.86446722805704</c:v>
                </c:pt>
                <c:pt idx="15">
                  <c:v>382.44671573641517</c:v>
                </c:pt>
                <c:pt idx="16">
                  <c:v>383.97595296105681</c:v>
                </c:pt>
                <c:pt idx="17">
                  <c:v>372.74136599051417</c:v>
                </c:pt>
                <c:pt idx="18">
                  <c:v>353.55193502586167</c:v>
                </c:pt>
                <c:pt idx="19">
                  <c:v>327.8427985731081</c:v>
                </c:pt>
                <c:pt idx="20">
                  <c:v>300.76143465949235</c:v>
                </c:pt>
                <c:pt idx="21">
                  <c:v>276.85002361084719</c:v>
                </c:pt>
                <c:pt idx="22">
                  <c:v>257.41303815980342</c:v>
                </c:pt>
                <c:pt idx="23">
                  <c:v>244.4937923318449</c:v>
                </c:pt>
                <c:pt idx="24">
                  <c:v>237.27731893100943</c:v>
                </c:pt>
                <c:pt idx="25">
                  <c:v>233.59312761835616</c:v>
                </c:pt>
                <c:pt idx="26">
                  <c:v>232.2320467460541</c:v>
                </c:pt>
                <c:pt idx="27">
                  <c:v>232.62606654483335</c:v>
                </c:pt>
                <c:pt idx="28">
                  <c:v>233.82554864044272</c:v>
                </c:pt>
                <c:pt idx="29">
                  <c:v>235.66897673413766</c:v>
                </c:pt>
                <c:pt idx="30">
                  <c:v>237.62415891347965</c:v>
                </c:pt>
                <c:pt idx="31">
                  <c:v>239.59525703930294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634880"/>
        <c:axId val="135939200"/>
      </c:scatterChart>
      <c:valAx>
        <c:axId val="134634880"/>
        <c:scaling>
          <c:orientation val="minMax"/>
        </c:scaling>
        <c:axPos val="b"/>
        <c:numFmt formatCode="General" sourceLinked="1"/>
        <c:tickLblPos val="nextTo"/>
        <c:crossAx val="135939200"/>
        <c:crosses val="autoZero"/>
        <c:crossBetween val="midCat"/>
      </c:valAx>
      <c:valAx>
        <c:axId val="135939200"/>
        <c:scaling>
          <c:orientation val="minMax"/>
        </c:scaling>
        <c:axPos val="l"/>
        <c:majorGridlines/>
        <c:numFmt formatCode="General" sourceLinked="1"/>
        <c:tickLblPos val="nextTo"/>
        <c:crossAx val="134634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'980042'!$E$2669:$E$2700</c:f>
              <c:numCache>
                <c:formatCode>General</c:formatCode>
                <c:ptCount val="32"/>
                <c:pt idx="0">
                  <c:v>167</c:v>
                </c:pt>
                <c:pt idx="1">
                  <c:v>179</c:v>
                </c:pt>
                <c:pt idx="2">
                  <c:v>181</c:v>
                </c:pt>
                <c:pt idx="3">
                  <c:v>178</c:v>
                </c:pt>
                <c:pt idx="4">
                  <c:v>194</c:v>
                </c:pt>
                <c:pt idx="5">
                  <c:v>211</c:v>
                </c:pt>
                <c:pt idx="6">
                  <c:v>218</c:v>
                </c:pt>
                <c:pt idx="7">
                  <c:v>216</c:v>
                </c:pt>
                <c:pt idx="8">
                  <c:v>215</c:v>
                </c:pt>
                <c:pt idx="9">
                  <c:v>256</c:v>
                </c:pt>
                <c:pt idx="10">
                  <c:v>263</c:v>
                </c:pt>
                <c:pt idx="11">
                  <c:v>283</c:v>
                </c:pt>
                <c:pt idx="12">
                  <c:v>346</c:v>
                </c:pt>
                <c:pt idx="13">
                  <c:v>373</c:v>
                </c:pt>
                <c:pt idx="14">
                  <c:v>437</c:v>
                </c:pt>
                <c:pt idx="15">
                  <c:v>441</c:v>
                </c:pt>
                <c:pt idx="16">
                  <c:v>464</c:v>
                </c:pt>
                <c:pt idx="17">
                  <c:v>458</c:v>
                </c:pt>
                <c:pt idx="18">
                  <c:v>400</c:v>
                </c:pt>
                <c:pt idx="19">
                  <c:v>335</c:v>
                </c:pt>
                <c:pt idx="20">
                  <c:v>316</c:v>
                </c:pt>
                <c:pt idx="21">
                  <c:v>293</c:v>
                </c:pt>
                <c:pt idx="22">
                  <c:v>279</c:v>
                </c:pt>
                <c:pt idx="23">
                  <c:v>257</c:v>
                </c:pt>
                <c:pt idx="24">
                  <c:v>228</c:v>
                </c:pt>
                <c:pt idx="25">
                  <c:v>243</c:v>
                </c:pt>
                <c:pt idx="26">
                  <c:v>236</c:v>
                </c:pt>
                <c:pt idx="27">
                  <c:v>234</c:v>
                </c:pt>
                <c:pt idx="28">
                  <c:v>224</c:v>
                </c:pt>
                <c:pt idx="29">
                  <c:v>243</c:v>
                </c:pt>
                <c:pt idx="30">
                  <c:v>227</c:v>
                </c:pt>
                <c:pt idx="31">
                  <c:v>259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'980042'!$F$2669:$F$2700</c:f>
              <c:numCache>
                <c:formatCode>0</c:formatCode>
                <c:ptCount val="32"/>
                <c:pt idx="0">
                  <c:v>182.09283011012099</c:v>
                </c:pt>
                <c:pt idx="1">
                  <c:v>184.02533209448509</c:v>
                </c:pt>
                <c:pt idx="2">
                  <c:v>186.10444238215476</c:v>
                </c:pt>
                <c:pt idx="3">
                  <c:v>188.24258757059911</c:v>
                </c:pt>
                <c:pt idx="4">
                  <c:v>190.67126179385863</c:v>
                </c:pt>
                <c:pt idx="5">
                  <c:v>193.58431017454905</c:v>
                </c:pt>
                <c:pt idx="6">
                  <c:v>198.06450702912676</c:v>
                </c:pt>
                <c:pt idx="7">
                  <c:v>205.4601613854083</c:v>
                </c:pt>
                <c:pt idx="8">
                  <c:v>217.69239075591355</c:v>
                </c:pt>
                <c:pt idx="9">
                  <c:v>236.94540678305026</c:v>
                </c:pt>
                <c:pt idx="10">
                  <c:v>263.77955490259382</c:v>
                </c:pt>
                <c:pt idx="11">
                  <c:v>300.9235059352385</c:v>
                </c:pt>
                <c:pt idx="12">
                  <c:v>344.44869555862459</c:v>
                </c:pt>
                <c:pt idx="13">
                  <c:v>386.68737846913371</c:v>
                </c:pt>
                <c:pt idx="14">
                  <c:v>424.95178827097857</c:v>
                </c:pt>
                <c:pt idx="15">
                  <c:v>448.32349929497423</c:v>
                </c:pt>
                <c:pt idx="16">
                  <c:v>450.98086264950632</c:v>
                </c:pt>
                <c:pt idx="17">
                  <c:v>432.9956117793019</c:v>
                </c:pt>
                <c:pt idx="18">
                  <c:v>402.52384226653402</c:v>
                </c:pt>
                <c:pt idx="19">
                  <c:v>362.71377369375062</c:v>
                </c:pt>
                <c:pt idx="20">
                  <c:v>322.45707977143383</c:v>
                </c:pt>
                <c:pt idx="21">
                  <c:v>288.83134606705636</c:v>
                </c:pt>
                <c:pt idx="22">
                  <c:v>263.37415838439335</c:v>
                </c:pt>
                <c:pt idx="23">
                  <c:v>247.87852288495779</c:v>
                </c:pt>
                <c:pt idx="24">
                  <c:v>240.0760322100428</c:v>
                </c:pt>
                <c:pt idx="25">
                  <c:v>236.60092068606312</c:v>
                </c:pt>
                <c:pt idx="26">
                  <c:v>235.69941915529628</c:v>
                </c:pt>
                <c:pt idx="27">
                  <c:v>236.48070794116612</c:v>
                </c:pt>
                <c:pt idx="28">
                  <c:v>237.85807925651559</c:v>
                </c:pt>
                <c:pt idx="29">
                  <c:v>239.75052425000155</c:v>
                </c:pt>
                <c:pt idx="30">
                  <c:v>241.65790940528402</c:v>
                </c:pt>
                <c:pt idx="31">
                  <c:v>243.53752009773419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5956736"/>
        <c:axId val="135958528"/>
      </c:scatterChart>
      <c:valAx>
        <c:axId val="135956736"/>
        <c:scaling>
          <c:orientation val="minMax"/>
        </c:scaling>
        <c:axPos val="b"/>
        <c:numFmt formatCode="General" sourceLinked="1"/>
        <c:tickLblPos val="nextTo"/>
        <c:crossAx val="135958528"/>
        <c:crosses val="autoZero"/>
        <c:crossBetween val="midCat"/>
      </c:valAx>
      <c:valAx>
        <c:axId val="135958528"/>
        <c:scaling>
          <c:orientation val="minMax"/>
        </c:scaling>
        <c:axPos val="l"/>
        <c:majorGridlines/>
        <c:numFmt formatCode="General" sourceLinked="1"/>
        <c:tickLblPos val="nextTo"/>
        <c:crossAx val="135956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'980042'!$E$2719:$E$2750</c:f>
              <c:numCache>
                <c:formatCode>General</c:formatCode>
                <c:ptCount val="32"/>
                <c:pt idx="0">
                  <c:v>154</c:v>
                </c:pt>
                <c:pt idx="1">
                  <c:v>172</c:v>
                </c:pt>
                <c:pt idx="2">
                  <c:v>157</c:v>
                </c:pt>
                <c:pt idx="3">
                  <c:v>167</c:v>
                </c:pt>
                <c:pt idx="4">
                  <c:v>183</c:v>
                </c:pt>
                <c:pt idx="5">
                  <c:v>205</c:v>
                </c:pt>
                <c:pt idx="6">
                  <c:v>195</c:v>
                </c:pt>
                <c:pt idx="7">
                  <c:v>215</c:v>
                </c:pt>
                <c:pt idx="8">
                  <c:v>232</c:v>
                </c:pt>
                <c:pt idx="9">
                  <c:v>233</c:v>
                </c:pt>
                <c:pt idx="10">
                  <c:v>272</c:v>
                </c:pt>
                <c:pt idx="11">
                  <c:v>288</c:v>
                </c:pt>
                <c:pt idx="12">
                  <c:v>342</c:v>
                </c:pt>
                <c:pt idx="13">
                  <c:v>372</c:v>
                </c:pt>
                <c:pt idx="14">
                  <c:v>480</c:v>
                </c:pt>
                <c:pt idx="15">
                  <c:v>487</c:v>
                </c:pt>
                <c:pt idx="16">
                  <c:v>492</c:v>
                </c:pt>
                <c:pt idx="17">
                  <c:v>469</c:v>
                </c:pt>
                <c:pt idx="18">
                  <c:v>415</c:v>
                </c:pt>
                <c:pt idx="19">
                  <c:v>372</c:v>
                </c:pt>
                <c:pt idx="20">
                  <c:v>325</c:v>
                </c:pt>
                <c:pt idx="21">
                  <c:v>264</c:v>
                </c:pt>
                <c:pt idx="22">
                  <c:v>247</c:v>
                </c:pt>
                <c:pt idx="23">
                  <c:v>229</c:v>
                </c:pt>
                <c:pt idx="24">
                  <c:v>248</c:v>
                </c:pt>
                <c:pt idx="25">
                  <c:v>229</c:v>
                </c:pt>
                <c:pt idx="26">
                  <c:v>240</c:v>
                </c:pt>
                <c:pt idx="27">
                  <c:v>253</c:v>
                </c:pt>
                <c:pt idx="28">
                  <c:v>228</c:v>
                </c:pt>
                <c:pt idx="29">
                  <c:v>226</c:v>
                </c:pt>
                <c:pt idx="30">
                  <c:v>235</c:v>
                </c:pt>
                <c:pt idx="31">
                  <c:v>227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'980042'!$F$2719:$F$2750</c:f>
              <c:numCache>
                <c:formatCode>0</c:formatCode>
                <c:ptCount val="32"/>
                <c:pt idx="0">
                  <c:v>171.18894610450164</c:v>
                </c:pt>
                <c:pt idx="1">
                  <c:v>173.34950398153737</c:v>
                </c:pt>
                <c:pt idx="2">
                  <c:v>175.64891798609725</c:v>
                </c:pt>
                <c:pt idx="3">
                  <c:v>177.95364246905868</c:v>
                </c:pt>
                <c:pt idx="4">
                  <c:v>180.45121543941798</c:v>
                </c:pt>
                <c:pt idx="5">
                  <c:v>183.2778593307527</c:v>
                </c:pt>
                <c:pt idx="6">
                  <c:v>187.45634188045659</c:v>
                </c:pt>
                <c:pt idx="7">
                  <c:v>194.39065052189224</c:v>
                </c:pt>
                <c:pt idx="8">
                  <c:v>206.38847971144426</c:v>
                </c:pt>
                <c:pt idx="9">
                  <c:v>226.46393402168104</c:v>
                </c:pt>
                <c:pt idx="10">
                  <c:v>256.16806796454244</c:v>
                </c:pt>
                <c:pt idx="11">
                  <c:v>299.52387931966172</c:v>
                </c:pt>
                <c:pt idx="12">
                  <c:v>352.57319902364867</c:v>
                </c:pt>
                <c:pt idx="13">
                  <c:v>405.60711102747911</c:v>
                </c:pt>
                <c:pt idx="14">
                  <c:v>454.34682167920454</c:v>
                </c:pt>
                <c:pt idx="15">
                  <c:v>483.69418260266093</c:v>
                </c:pt>
                <c:pt idx="16">
                  <c:v>485.40608282223974</c:v>
                </c:pt>
                <c:pt idx="17">
                  <c:v>459.9755600107863</c:v>
                </c:pt>
                <c:pt idx="18">
                  <c:v>419.26450209202858</c:v>
                </c:pt>
                <c:pt idx="19">
                  <c:v>368.33368340942849</c:v>
                </c:pt>
                <c:pt idx="20">
                  <c:v>319.37840951908055</c:v>
                </c:pt>
                <c:pt idx="21">
                  <c:v>280.91825728693419</c:v>
                </c:pt>
                <c:pt idx="22">
                  <c:v>253.93494255534978</c:v>
                </c:pt>
                <c:pt idx="23">
                  <c:v>239.04490588680662</c:v>
                </c:pt>
                <c:pt idx="24">
                  <c:v>232.49179355423138</c:v>
                </c:pt>
                <c:pt idx="25">
                  <c:v>230.23943315492755</c:v>
                </c:pt>
                <c:pt idx="26">
                  <c:v>230.37144686599436</c:v>
                </c:pt>
                <c:pt idx="27">
                  <c:v>231.88915310199013</c:v>
                </c:pt>
                <c:pt idx="28">
                  <c:v>233.70174787787727</c:v>
                </c:pt>
                <c:pt idx="29">
                  <c:v>235.95651586225844</c:v>
                </c:pt>
                <c:pt idx="30">
                  <c:v>238.14449092306043</c:v>
                </c:pt>
                <c:pt idx="31">
                  <c:v>240.27215580958935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6017024"/>
        <c:axId val="136018560"/>
      </c:scatterChart>
      <c:valAx>
        <c:axId val="136017024"/>
        <c:scaling>
          <c:orientation val="minMax"/>
        </c:scaling>
        <c:axPos val="b"/>
        <c:numFmt formatCode="General" sourceLinked="1"/>
        <c:tickLblPos val="nextTo"/>
        <c:crossAx val="136018560"/>
        <c:crosses val="autoZero"/>
        <c:crossBetween val="midCat"/>
      </c:valAx>
      <c:valAx>
        <c:axId val="136018560"/>
        <c:scaling>
          <c:orientation val="minMax"/>
        </c:scaling>
        <c:axPos val="l"/>
        <c:majorGridlines/>
        <c:numFmt formatCode="General" sourceLinked="1"/>
        <c:tickLblPos val="nextTo"/>
        <c:crossAx val="136017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'980042'!$E$2769:$E$2800</c:f>
              <c:numCache>
                <c:formatCode>General</c:formatCode>
                <c:ptCount val="32"/>
                <c:pt idx="0">
                  <c:v>156</c:v>
                </c:pt>
                <c:pt idx="1">
                  <c:v>176</c:v>
                </c:pt>
                <c:pt idx="2">
                  <c:v>175</c:v>
                </c:pt>
                <c:pt idx="3">
                  <c:v>165</c:v>
                </c:pt>
                <c:pt idx="4">
                  <c:v>184</c:v>
                </c:pt>
                <c:pt idx="5">
                  <c:v>178</c:v>
                </c:pt>
                <c:pt idx="6">
                  <c:v>183</c:v>
                </c:pt>
                <c:pt idx="7">
                  <c:v>197</c:v>
                </c:pt>
                <c:pt idx="8">
                  <c:v>236</c:v>
                </c:pt>
                <c:pt idx="9">
                  <c:v>259</c:v>
                </c:pt>
                <c:pt idx="10">
                  <c:v>278</c:v>
                </c:pt>
                <c:pt idx="11">
                  <c:v>256</c:v>
                </c:pt>
                <c:pt idx="12">
                  <c:v>350</c:v>
                </c:pt>
                <c:pt idx="13">
                  <c:v>396</c:v>
                </c:pt>
                <c:pt idx="14">
                  <c:v>480</c:v>
                </c:pt>
                <c:pt idx="15">
                  <c:v>534</c:v>
                </c:pt>
                <c:pt idx="16">
                  <c:v>551</c:v>
                </c:pt>
                <c:pt idx="17">
                  <c:v>474</c:v>
                </c:pt>
                <c:pt idx="18">
                  <c:v>466</c:v>
                </c:pt>
                <c:pt idx="19">
                  <c:v>381</c:v>
                </c:pt>
                <c:pt idx="20">
                  <c:v>342</c:v>
                </c:pt>
                <c:pt idx="21">
                  <c:v>315</c:v>
                </c:pt>
                <c:pt idx="22">
                  <c:v>281</c:v>
                </c:pt>
                <c:pt idx="23">
                  <c:v>282</c:v>
                </c:pt>
                <c:pt idx="24">
                  <c:v>269</c:v>
                </c:pt>
                <c:pt idx="25">
                  <c:v>236</c:v>
                </c:pt>
                <c:pt idx="26">
                  <c:v>260</c:v>
                </c:pt>
                <c:pt idx="27">
                  <c:v>235</c:v>
                </c:pt>
                <c:pt idx="28">
                  <c:v>231</c:v>
                </c:pt>
                <c:pt idx="29">
                  <c:v>233</c:v>
                </c:pt>
                <c:pt idx="30">
                  <c:v>227</c:v>
                </c:pt>
                <c:pt idx="31">
                  <c:v>242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'980042'!$F$2769:$F$2800</c:f>
              <c:numCache>
                <c:formatCode>0</c:formatCode>
                <c:ptCount val="32"/>
                <c:pt idx="0">
                  <c:v>169.05253331955902</c:v>
                </c:pt>
                <c:pt idx="1">
                  <c:v>171.52357778392806</c:v>
                </c:pt>
                <c:pt idx="2">
                  <c:v>174.15746795369321</c:v>
                </c:pt>
                <c:pt idx="3">
                  <c:v>176.80485767684391</c:v>
                </c:pt>
                <c:pt idx="4">
                  <c:v>179.68100957924287</c:v>
                </c:pt>
                <c:pt idx="5">
                  <c:v>182.92510833872333</c:v>
                </c:pt>
                <c:pt idx="6">
                  <c:v>187.64137344384034</c:v>
                </c:pt>
                <c:pt idx="7">
                  <c:v>195.23641932622061</c:v>
                </c:pt>
                <c:pt idx="8">
                  <c:v>207.95731945372552</c:v>
                </c:pt>
                <c:pt idx="9">
                  <c:v>228.70448070224381</c:v>
                </c:pt>
                <c:pt idx="10">
                  <c:v>258.9403831783149</c:v>
                </c:pt>
                <c:pt idx="11">
                  <c:v>302.88641277688214</c:v>
                </c:pt>
                <c:pt idx="12">
                  <c:v>357.1177574860323</c:v>
                </c:pt>
                <c:pt idx="13">
                  <c:v>412.67029221689376</c:v>
                </c:pt>
                <c:pt idx="14">
                  <c:v>466.44287936695798</c:v>
                </c:pt>
                <c:pt idx="15">
                  <c:v>503.43469713749522</c:v>
                </c:pt>
                <c:pt idx="16">
                  <c:v>514.13247445935417</c:v>
                </c:pt>
                <c:pt idx="17">
                  <c:v>496.57791441216938</c:v>
                </c:pt>
                <c:pt idx="18">
                  <c:v>460.10334512629686</c:v>
                </c:pt>
                <c:pt idx="19">
                  <c:v>409.26526188404097</c:v>
                </c:pt>
                <c:pt idx="20">
                  <c:v>356.04223507005929</c:v>
                </c:pt>
                <c:pt idx="21">
                  <c:v>310.68577742606334</c:v>
                </c:pt>
                <c:pt idx="22">
                  <c:v>275.95821493458112</c:v>
                </c:pt>
                <c:pt idx="23">
                  <c:v>254.70897715108302</c:v>
                </c:pt>
                <c:pt idx="24">
                  <c:v>243.99277869962938</c:v>
                </c:pt>
                <c:pt idx="25">
                  <c:v>239.20795863741404</c:v>
                </c:pt>
                <c:pt idx="26">
                  <c:v>237.92582337012084</c:v>
                </c:pt>
                <c:pt idx="27">
                  <c:v>238.90590380726516</c:v>
                </c:pt>
                <c:pt idx="28">
                  <c:v>240.68120953860782</c:v>
                </c:pt>
                <c:pt idx="29">
                  <c:v>243.12162523456573</c:v>
                </c:pt>
                <c:pt idx="30">
                  <c:v>245.57733937128745</c:v>
                </c:pt>
                <c:pt idx="31">
                  <c:v>247.99447349117264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6040448"/>
        <c:axId val="136041984"/>
      </c:scatterChart>
      <c:valAx>
        <c:axId val="136040448"/>
        <c:scaling>
          <c:orientation val="minMax"/>
        </c:scaling>
        <c:axPos val="b"/>
        <c:numFmt formatCode="General" sourceLinked="1"/>
        <c:tickLblPos val="nextTo"/>
        <c:crossAx val="136041984"/>
        <c:crosses val="autoZero"/>
        <c:crossBetween val="midCat"/>
      </c:valAx>
      <c:valAx>
        <c:axId val="136041984"/>
        <c:scaling>
          <c:orientation val="minMax"/>
        </c:scaling>
        <c:axPos val="l"/>
        <c:majorGridlines/>
        <c:numFmt formatCode="General" sourceLinked="1"/>
        <c:tickLblPos val="nextTo"/>
        <c:crossAx val="136040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data'!$F$5:$F$15</c:f>
              <c:numCache>
                <c:formatCode>0.000</c:formatCode>
                <c:ptCount val="11"/>
                <c:pt idx="0">
                  <c:v>-90.288639039931567</c:v>
                </c:pt>
                <c:pt idx="1">
                  <c:v>-90.283990183398629</c:v>
                </c:pt>
                <c:pt idx="2">
                  <c:v>-90.256298978666067</c:v>
                </c:pt>
                <c:pt idx="3">
                  <c:v>-90.161294239551665</c:v>
                </c:pt>
                <c:pt idx="4">
                  <c:v>-90.164720649611056</c:v>
                </c:pt>
                <c:pt idx="5">
                  <c:v>-90.18339858590484</c:v>
                </c:pt>
                <c:pt idx="6">
                  <c:v>-90.135580681255902</c:v>
                </c:pt>
                <c:pt idx="7">
                  <c:v>-90.169236968826198</c:v>
                </c:pt>
                <c:pt idx="8">
                  <c:v>-90.187109346640355</c:v>
                </c:pt>
                <c:pt idx="9">
                  <c:v>-90.247448916238127</c:v>
                </c:pt>
                <c:pt idx="10">
                  <c:v>-90.258986263982919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data'!$F$16:$F$26</c:f>
              <c:numCache>
                <c:formatCode>0.000</c:formatCode>
                <c:ptCount val="11"/>
                <c:pt idx="0">
                  <c:v>-90.252544970908303</c:v>
                </c:pt>
                <c:pt idx="1">
                  <c:v>-90.246305930010905</c:v>
                </c:pt>
                <c:pt idx="2">
                  <c:v>-90.250198644123614</c:v>
                </c:pt>
                <c:pt idx="3">
                  <c:v>-90.215718419308516</c:v>
                </c:pt>
                <c:pt idx="4">
                  <c:v>-90.195403613448065</c:v>
                </c:pt>
                <c:pt idx="5">
                  <c:v>-90.14445487577278</c:v>
                </c:pt>
                <c:pt idx="6">
                  <c:v>-90.172877567698251</c:v>
                </c:pt>
                <c:pt idx="7">
                  <c:v>-90.212880976915287</c:v>
                </c:pt>
                <c:pt idx="8">
                  <c:v>-90.213386561277446</c:v>
                </c:pt>
                <c:pt idx="9">
                  <c:v>-90.266429977615161</c:v>
                </c:pt>
                <c:pt idx="10">
                  <c:v>-90.269607183413825</c:v>
                </c:pt>
              </c:numCache>
            </c:numRef>
          </c:yVal>
        </c:ser>
        <c:axId val="88762624"/>
        <c:axId val="88932736"/>
      </c:scatterChart>
      <c:valAx>
        <c:axId val="88762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</c:title>
        <c:numFmt formatCode="General" sourceLinked="1"/>
        <c:tickLblPos val="nextTo"/>
        <c:crossAx val="88932736"/>
        <c:crosses val="autoZero"/>
        <c:crossBetween val="midCat"/>
        <c:majorUnit val="1"/>
      </c:valAx>
      <c:valAx>
        <c:axId val="889327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1.1474469305794609E-2"/>
              <c:y val="0.38077766366160776"/>
            </c:manualLayout>
          </c:layout>
        </c:title>
        <c:numFmt formatCode="0.000" sourceLinked="0"/>
        <c:tickLblPos val="nextTo"/>
        <c:crossAx val="887626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9E-4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data'!$H$5:$H$15</c:f>
              <c:numCache>
                <c:formatCode>0.00000</c:formatCode>
                <c:ptCount val="11"/>
                <c:pt idx="0">
                  <c:v>1.1698892971799779</c:v>
                </c:pt>
                <c:pt idx="1">
                  <c:v>1.1699363946864381</c:v>
                </c:pt>
                <c:pt idx="2">
                  <c:v>1.1702170524264586</c:v>
                </c:pt>
                <c:pt idx="3">
                  <c:v>1.1711814952710524</c:v>
                </c:pt>
                <c:pt idx="4">
                  <c:v>1.1711466703600502</c:v>
                </c:pt>
                <c:pt idx="5">
                  <c:v>1.1709568887409054</c:v>
                </c:pt>
                <c:pt idx="6">
                  <c:v>1.1714429389994618</c:v>
                </c:pt>
                <c:pt idx="7">
                  <c:v>1.1711007727323077</c:v>
                </c:pt>
                <c:pt idx="8">
                  <c:v>1.1709191957001759</c:v>
                </c:pt>
                <c:pt idx="9">
                  <c:v>1.1703067929776441</c:v>
                </c:pt>
                <c:pt idx="10">
                  <c:v>1.1701898071798817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9E-4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data'!$H$16:$H$26</c:f>
              <c:numCache>
                <c:formatCode>0.00000</c:formatCode>
                <c:ptCount val="11"/>
                <c:pt idx="0">
                  <c:v>1.1702551159212831</c:v>
                </c:pt>
                <c:pt idx="1">
                  <c:v>1.1703183844891762</c:v>
                </c:pt>
                <c:pt idx="2">
                  <c:v>1.1702789082302822</c:v>
                </c:pt>
                <c:pt idx="3">
                  <c:v>1.1706287140864315</c:v>
                </c:pt>
                <c:pt idx="4">
                  <c:v>1.1708349576877151</c:v>
                </c:pt>
                <c:pt idx="5">
                  <c:v>1.1713526903838669</c:v>
                </c:pt>
                <c:pt idx="6">
                  <c:v>1.1710637786588636</c:v>
                </c:pt>
                <c:pt idx="7">
                  <c:v>1.1706575142998639</c:v>
                </c:pt>
                <c:pt idx="8">
                  <c:v>1.1706523824314294</c:v>
                </c:pt>
                <c:pt idx="9">
                  <c:v>1.1701143485065688</c:v>
                </c:pt>
                <c:pt idx="10">
                  <c:v>1.1700821448918988</c:v>
                </c:pt>
              </c:numCache>
            </c:numRef>
          </c:yVal>
        </c:ser>
        <c:axId val="136394240"/>
        <c:axId val="136396160"/>
      </c:scatterChart>
      <c:valAx>
        <c:axId val="136394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</c:title>
        <c:numFmt formatCode="General" sourceLinked="1"/>
        <c:tickLblPos val="nextTo"/>
        <c:crossAx val="136396160"/>
        <c:crosses val="autoZero"/>
        <c:crossBetween val="midCat"/>
        <c:majorUnit val="1"/>
      </c:valAx>
      <c:valAx>
        <c:axId val="1363961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792"/>
            </c:manualLayout>
          </c:layout>
        </c:title>
        <c:numFmt formatCode="0.00000" sourceLinked="0"/>
        <c:tickLblPos val="nextTo"/>
        <c:crossAx val="1363942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data'!$F$27:$F$35</c:f>
              <c:numCache>
                <c:formatCode>0.000</c:formatCode>
                <c:ptCount val="9"/>
                <c:pt idx="0">
                  <c:v>-90.135580681255902</c:v>
                </c:pt>
                <c:pt idx="1">
                  <c:v>-90.203607918929123</c:v>
                </c:pt>
                <c:pt idx="2">
                  <c:v>-90.163055301260002</c:v>
                </c:pt>
                <c:pt idx="3">
                  <c:v>-90.200379859450379</c:v>
                </c:pt>
                <c:pt idx="4">
                  <c:v>-90.203550603532975</c:v>
                </c:pt>
                <c:pt idx="5">
                  <c:v>-90.19470344337239</c:v>
                </c:pt>
                <c:pt idx="6">
                  <c:v>-90.20032063940198</c:v>
                </c:pt>
                <c:pt idx="7">
                  <c:v>-90.165634034317321</c:v>
                </c:pt>
                <c:pt idx="8">
                  <c:v>-90.172877567698251</c:v>
                </c:pt>
              </c:numCache>
            </c:numRef>
          </c:yVal>
        </c:ser>
        <c:axId val="136449408"/>
        <c:axId val="136463872"/>
      </c:scatterChart>
      <c:valAx>
        <c:axId val="136449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</c:title>
        <c:numFmt formatCode="General" sourceLinked="1"/>
        <c:tickLblPos val="nextTo"/>
        <c:crossAx val="136463872"/>
        <c:crosses val="autoZero"/>
        <c:crossBetween val="midCat"/>
      </c:valAx>
      <c:valAx>
        <c:axId val="1364638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03"/>
            </c:manualLayout>
          </c:layout>
        </c:title>
        <c:numFmt formatCode="0.000" sourceLinked="0"/>
        <c:tickLblPos val="nextTo"/>
        <c:crossAx val="136449408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'980042'!$E$269:$E$300</c:f>
              <c:numCache>
                <c:formatCode>General</c:formatCode>
                <c:ptCount val="32"/>
                <c:pt idx="0">
                  <c:v>55</c:v>
                </c:pt>
                <c:pt idx="1">
                  <c:v>37</c:v>
                </c:pt>
                <c:pt idx="2">
                  <c:v>51</c:v>
                </c:pt>
                <c:pt idx="3">
                  <c:v>76</c:v>
                </c:pt>
                <c:pt idx="4">
                  <c:v>62</c:v>
                </c:pt>
                <c:pt idx="5">
                  <c:v>68</c:v>
                </c:pt>
                <c:pt idx="6">
                  <c:v>56</c:v>
                </c:pt>
                <c:pt idx="7">
                  <c:v>74</c:v>
                </c:pt>
                <c:pt idx="8">
                  <c:v>66</c:v>
                </c:pt>
                <c:pt idx="9">
                  <c:v>98</c:v>
                </c:pt>
                <c:pt idx="10">
                  <c:v>113</c:v>
                </c:pt>
                <c:pt idx="11">
                  <c:v>149</c:v>
                </c:pt>
                <c:pt idx="12">
                  <c:v>172</c:v>
                </c:pt>
                <c:pt idx="13">
                  <c:v>202</c:v>
                </c:pt>
                <c:pt idx="14">
                  <c:v>242</c:v>
                </c:pt>
                <c:pt idx="15">
                  <c:v>241</c:v>
                </c:pt>
                <c:pt idx="16">
                  <c:v>254</c:v>
                </c:pt>
                <c:pt idx="17">
                  <c:v>274</c:v>
                </c:pt>
                <c:pt idx="18">
                  <c:v>222</c:v>
                </c:pt>
                <c:pt idx="19">
                  <c:v>176</c:v>
                </c:pt>
                <c:pt idx="20">
                  <c:v>138</c:v>
                </c:pt>
                <c:pt idx="21">
                  <c:v>127</c:v>
                </c:pt>
                <c:pt idx="22">
                  <c:v>103</c:v>
                </c:pt>
                <c:pt idx="23">
                  <c:v>102</c:v>
                </c:pt>
                <c:pt idx="24">
                  <c:v>104</c:v>
                </c:pt>
                <c:pt idx="25">
                  <c:v>83</c:v>
                </c:pt>
                <c:pt idx="26">
                  <c:v>84</c:v>
                </c:pt>
                <c:pt idx="27">
                  <c:v>67</c:v>
                </c:pt>
                <c:pt idx="28">
                  <c:v>76</c:v>
                </c:pt>
                <c:pt idx="29">
                  <c:v>66</c:v>
                </c:pt>
                <c:pt idx="30">
                  <c:v>70</c:v>
                </c:pt>
                <c:pt idx="31">
                  <c:v>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'980042'!$F$269:$F$300</c:f>
              <c:numCache>
                <c:formatCode>0</c:formatCode>
                <c:ptCount val="32"/>
                <c:pt idx="0">
                  <c:v>62.550284551275396</c:v>
                </c:pt>
                <c:pt idx="1">
                  <c:v>62.579918570686715</c:v>
                </c:pt>
                <c:pt idx="2">
                  <c:v>62.669422338356647</c:v>
                </c:pt>
                <c:pt idx="3">
                  <c:v>62.901239619127828</c:v>
                </c:pt>
                <c:pt idx="4">
                  <c:v>63.463744868751697</c:v>
                </c:pt>
                <c:pt idx="5">
                  <c:v>64.628080851898289</c:v>
                </c:pt>
                <c:pt idx="6">
                  <c:v>67.15854227899834</c:v>
                </c:pt>
                <c:pt idx="7">
                  <c:v>72.169476929271283</c:v>
                </c:pt>
                <c:pt idx="8">
                  <c:v>81.057993074968579</c:v>
                </c:pt>
                <c:pt idx="9">
                  <c:v>95.239720329324697</c:v>
                </c:pt>
                <c:pt idx="10">
                  <c:v>114.84585341660512</c:v>
                </c:pt>
                <c:pt idx="11">
                  <c:v>141.63859151600084</c:v>
                </c:pt>
                <c:pt idx="12">
                  <c:v>172.7620749164995</c:v>
                </c:pt>
                <c:pt idx="13">
                  <c:v>203.0153253581426</c:v>
                </c:pt>
                <c:pt idx="14">
                  <c:v>230.96427233530315</c:v>
                </c:pt>
                <c:pt idx="15">
                  <c:v>249.19699334323298</c:v>
                </c:pt>
                <c:pt idx="16">
                  <c:v>253.38594564183555</c:v>
                </c:pt>
                <c:pt idx="17">
                  <c:v>242.71268543371778</c:v>
                </c:pt>
                <c:pt idx="18">
                  <c:v>221.82827883063541</c:v>
                </c:pt>
                <c:pt idx="19">
                  <c:v>192.24590736425552</c:v>
                </c:pt>
                <c:pt idx="20">
                  <c:v>159.82692218709207</c:v>
                </c:pt>
                <c:pt idx="21">
                  <c:v>130.19191492640104</c:v>
                </c:pt>
                <c:pt idx="22">
                  <c:v>105.15072926390846</c:v>
                </c:pt>
                <c:pt idx="23">
                  <c:v>87.563768949256215</c:v>
                </c:pt>
                <c:pt idx="24">
                  <c:v>76.798185165587299</c:v>
                </c:pt>
                <c:pt idx="25">
                  <c:v>70.219629505056133</c:v>
                </c:pt>
                <c:pt idx="26">
                  <c:v>66.17897543318719</c:v>
                </c:pt>
                <c:pt idx="27">
                  <c:v>64.062785451191843</c:v>
                </c:pt>
                <c:pt idx="28">
                  <c:v>63.200669672024631</c:v>
                </c:pt>
                <c:pt idx="29">
                  <c:v>62.775156269554429</c:v>
                </c:pt>
                <c:pt idx="30">
                  <c:v>62.620612985447536</c:v>
                </c:pt>
                <c:pt idx="31">
                  <c:v>62.564976682395354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8478208"/>
        <c:axId val="148997248"/>
      </c:scatterChart>
      <c:valAx>
        <c:axId val="148478208"/>
        <c:scaling>
          <c:orientation val="minMax"/>
        </c:scaling>
        <c:axPos val="b"/>
        <c:numFmt formatCode="General" sourceLinked="1"/>
        <c:tickLblPos val="nextTo"/>
        <c:crossAx val="148997248"/>
        <c:crosses val="autoZero"/>
        <c:crossBetween val="midCat"/>
      </c:valAx>
      <c:valAx>
        <c:axId val="148997248"/>
        <c:scaling>
          <c:orientation val="minMax"/>
        </c:scaling>
        <c:axPos val="l"/>
        <c:majorGridlines/>
        <c:numFmt formatCode="General" sourceLinked="1"/>
        <c:tickLblPos val="nextTo"/>
        <c:crossAx val="148478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9E-4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data'!$H$27:$H$35</c:f>
              <c:numCache>
                <c:formatCode>0.00000</c:formatCode>
                <c:ptCount val="9"/>
                <c:pt idx="0">
                  <c:v>1.1714429389994618</c:v>
                </c:pt>
                <c:pt idx="1">
                  <c:v>1.1707516512949725</c:v>
                </c:pt>
                <c:pt idx="2">
                  <c:v>1.1711635960264579</c:v>
                </c:pt>
                <c:pt idx="3">
                  <c:v>1.1707844268309806</c:v>
                </c:pt>
                <c:pt idx="4">
                  <c:v>1.1707522332126961</c:v>
                </c:pt>
                <c:pt idx="5">
                  <c:v>1.1708420680310128</c:v>
                </c:pt>
                <c:pt idx="6">
                  <c:v>1.1707850281371806</c:v>
                </c:pt>
                <c:pt idx="7">
                  <c:v>1.1711373875430628</c:v>
                </c:pt>
                <c:pt idx="8">
                  <c:v>1.1710637786588636</c:v>
                </c:pt>
              </c:numCache>
            </c:numRef>
          </c:yVal>
        </c:ser>
        <c:axId val="136475776"/>
        <c:axId val="136477696"/>
      </c:scatterChart>
      <c:valAx>
        <c:axId val="136475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</c:title>
        <c:numFmt formatCode="General" sourceLinked="1"/>
        <c:tickLblPos val="nextTo"/>
        <c:crossAx val="136477696"/>
        <c:crosses val="autoZero"/>
        <c:crossBetween val="midCat"/>
      </c:valAx>
      <c:valAx>
        <c:axId val="1364776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26"/>
            </c:manualLayout>
          </c:layout>
        </c:title>
        <c:numFmt formatCode="0.00000" sourceLinked="0"/>
        <c:tickLblPos val="nextTo"/>
        <c:crossAx val="136475776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'980042'!$E$319:$E$350</c:f>
              <c:numCache>
                <c:formatCode>General</c:formatCode>
                <c:ptCount val="32"/>
                <c:pt idx="0">
                  <c:v>53</c:v>
                </c:pt>
                <c:pt idx="1">
                  <c:v>48</c:v>
                </c:pt>
                <c:pt idx="2">
                  <c:v>39</c:v>
                </c:pt>
                <c:pt idx="3">
                  <c:v>55</c:v>
                </c:pt>
                <c:pt idx="4">
                  <c:v>61</c:v>
                </c:pt>
                <c:pt idx="5">
                  <c:v>59</c:v>
                </c:pt>
                <c:pt idx="6">
                  <c:v>61</c:v>
                </c:pt>
                <c:pt idx="7">
                  <c:v>77</c:v>
                </c:pt>
                <c:pt idx="8">
                  <c:v>73</c:v>
                </c:pt>
                <c:pt idx="9">
                  <c:v>84</c:v>
                </c:pt>
                <c:pt idx="10">
                  <c:v>97</c:v>
                </c:pt>
                <c:pt idx="11">
                  <c:v>130</c:v>
                </c:pt>
                <c:pt idx="12">
                  <c:v>160</c:v>
                </c:pt>
                <c:pt idx="13">
                  <c:v>176</c:v>
                </c:pt>
                <c:pt idx="14">
                  <c:v>210</c:v>
                </c:pt>
                <c:pt idx="15">
                  <c:v>209</c:v>
                </c:pt>
                <c:pt idx="16">
                  <c:v>211</c:v>
                </c:pt>
                <c:pt idx="17">
                  <c:v>176</c:v>
                </c:pt>
                <c:pt idx="18">
                  <c:v>185</c:v>
                </c:pt>
                <c:pt idx="19">
                  <c:v>170</c:v>
                </c:pt>
                <c:pt idx="20">
                  <c:v>135</c:v>
                </c:pt>
                <c:pt idx="21">
                  <c:v>117</c:v>
                </c:pt>
                <c:pt idx="22">
                  <c:v>100</c:v>
                </c:pt>
                <c:pt idx="23">
                  <c:v>83</c:v>
                </c:pt>
                <c:pt idx="24">
                  <c:v>69</c:v>
                </c:pt>
                <c:pt idx="25">
                  <c:v>63</c:v>
                </c:pt>
                <c:pt idx="26">
                  <c:v>68</c:v>
                </c:pt>
                <c:pt idx="27">
                  <c:v>65</c:v>
                </c:pt>
                <c:pt idx="28">
                  <c:v>75</c:v>
                </c:pt>
                <c:pt idx="29">
                  <c:v>59</c:v>
                </c:pt>
                <c:pt idx="30">
                  <c:v>79</c:v>
                </c:pt>
                <c:pt idx="31">
                  <c:v>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'980042'!$F$319:$F$350</c:f>
              <c:numCache>
                <c:formatCode>0</c:formatCode>
                <c:ptCount val="32"/>
                <c:pt idx="0">
                  <c:v>56.949957298208126</c:v>
                </c:pt>
                <c:pt idx="1">
                  <c:v>57.011250695947119</c:v>
                </c:pt>
                <c:pt idx="2">
                  <c:v>57.173456523491822</c:v>
                </c:pt>
                <c:pt idx="3">
                  <c:v>57.544658720843486</c:v>
                </c:pt>
                <c:pt idx="4">
                  <c:v>58.348133458358213</c:v>
                </c:pt>
                <c:pt idx="5">
                  <c:v>59.849082825684967</c:v>
                </c:pt>
                <c:pt idx="6">
                  <c:v>62.811264590530214</c:v>
                </c:pt>
                <c:pt idx="7">
                  <c:v>68.162385932806274</c:v>
                </c:pt>
                <c:pt idx="8">
                  <c:v>76.889276704130225</c:v>
                </c:pt>
                <c:pt idx="9">
                  <c:v>89.807386282935397</c:v>
                </c:pt>
                <c:pt idx="10">
                  <c:v>106.54610584023855</c:v>
                </c:pt>
                <c:pt idx="11">
                  <c:v>128.14949435866626</c:v>
                </c:pt>
                <c:pt idx="12">
                  <c:v>152.00909537166362</c:v>
                </c:pt>
                <c:pt idx="13">
                  <c:v>174.23225739188561</c:v>
                </c:pt>
                <c:pt idx="14">
                  <c:v>193.97343061503582</c:v>
                </c:pt>
                <c:pt idx="15">
                  <c:v>206.24033097279153</c:v>
                </c:pt>
                <c:pt idx="16">
                  <c:v>208.38409703570417</c:v>
                </c:pt>
                <c:pt idx="17">
                  <c:v>200.07583993589819</c:v>
                </c:pt>
                <c:pt idx="18">
                  <c:v>184.62501591602228</c:v>
                </c:pt>
                <c:pt idx="19">
                  <c:v>162.79399897078162</c:v>
                </c:pt>
                <c:pt idx="20">
                  <c:v>138.5195391257636</c:v>
                </c:pt>
                <c:pt idx="21">
                  <c:v>115.73079478755568</c:v>
                </c:pt>
                <c:pt idx="22">
                  <c:v>95.735162925129131</c:v>
                </c:pt>
                <c:pt idx="23">
                  <c:v>80.998972029390274</c:v>
                </c:pt>
                <c:pt idx="24">
                  <c:v>71.468281874679448</c:v>
                </c:pt>
                <c:pt idx="25">
                  <c:v>65.282591299825867</c:v>
                </c:pt>
                <c:pt idx="26">
                  <c:v>61.208580615248962</c:v>
                </c:pt>
                <c:pt idx="27">
                  <c:v>58.888949523209433</c:v>
                </c:pt>
                <c:pt idx="28">
                  <c:v>57.853973048232234</c:v>
                </c:pt>
                <c:pt idx="29">
                  <c:v>57.291520142236479</c:v>
                </c:pt>
                <c:pt idx="30">
                  <c:v>57.063358310141794</c:v>
                </c:pt>
                <c:pt idx="31">
                  <c:v>56.971344673954469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408384"/>
        <c:axId val="149619456"/>
      </c:scatterChart>
      <c:valAx>
        <c:axId val="149408384"/>
        <c:scaling>
          <c:orientation val="minMax"/>
        </c:scaling>
        <c:axPos val="b"/>
        <c:numFmt formatCode="General" sourceLinked="1"/>
        <c:tickLblPos val="nextTo"/>
        <c:crossAx val="149619456"/>
        <c:crosses val="autoZero"/>
        <c:crossBetween val="midCat"/>
      </c:valAx>
      <c:valAx>
        <c:axId val="149619456"/>
        <c:scaling>
          <c:orientation val="minMax"/>
        </c:scaling>
        <c:axPos val="l"/>
        <c:majorGridlines/>
        <c:numFmt formatCode="General" sourceLinked="1"/>
        <c:tickLblPos val="nextTo"/>
        <c:crossAx val="149408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'980042'!$E$369:$E$400</c:f>
              <c:numCache>
                <c:formatCode>General</c:formatCode>
                <c:ptCount val="32"/>
                <c:pt idx="0">
                  <c:v>51</c:v>
                </c:pt>
                <c:pt idx="1">
                  <c:v>54</c:v>
                </c:pt>
                <c:pt idx="2">
                  <c:v>56</c:v>
                </c:pt>
                <c:pt idx="3">
                  <c:v>49</c:v>
                </c:pt>
                <c:pt idx="4">
                  <c:v>68</c:v>
                </c:pt>
                <c:pt idx="5">
                  <c:v>59</c:v>
                </c:pt>
                <c:pt idx="6">
                  <c:v>66</c:v>
                </c:pt>
                <c:pt idx="7">
                  <c:v>66</c:v>
                </c:pt>
                <c:pt idx="8">
                  <c:v>82</c:v>
                </c:pt>
                <c:pt idx="9">
                  <c:v>84</c:v>
                </c:pt>
                <c:pt idx="10">
                  <c:v>94</c:v>
                </c:pt>
                <c:pt idx="11">
                  <c:v>113</c:v>
                </c:pt>
                <c:pt idx="12">
                  <c:v>121</c:v>
                </c:pt>
                <c:pt idx="13">
                  <c:v>175</c:v>
                </c:pt>
                <c:pt idx="14">
                  <c:v>188</c:v>
                </c:pt>
                <c:pt idx="15">
                  <c:v>224</c:v>
                </c:pt>
                <c:pt idx="16">
                  <c:v>238</c:v>
                </c:pt>
                <c:pt idx="17">
                  <c:v>246</c:v>
                </c:pt>
                <c:pt idx="18">
                  <c:v>214</c:v>
                </c:pt>
                <c:pt idx="19">
                  <c:v>177</c:v>
                </c:pt>
                <c:pt idx="20">
                  <c:v>155</c:v>
                </c:pt>
                <c:pt idx="21">
                  <c:v>141</c:v>
                </c:pt>
                <c:pt idx="22">
                  <c:v>98</c:v>
                </c:pt>
                <c:pt idx="23">
                  <c:v>93</c:v>
                </c:pt>
                <c:pt idx="24">
                  <c:v>78</c:v>
                </c:pt>
                <c:pt idx="25">
                  <c:v>92</c:v>
                </c:pt>
                <c:pt idx="26">
                  <c:v>88</c:v>
                </c:pt>
                <c:pt idx="27">
                  <c:v>96</c:v>
                </c:pt>
                <c:pt idx="28">
                  <c:v>72</c:v>
                </c:pt>
                <c:pt idx="29">
                  <c:v>71</c:v>
                </c:pt>
                <c:pt idx="30">
                  <c:v>79</c:v>
                </c:pt>
                <c:pt idx="31">
                  <c:v>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'980042'!$F$369:$F$400</c:f>
              <c:numCache>
                <c:formatCode>0</c:formatCode>
                <c:ptCount val="32"/>
                <c:pt idx="0">
                  <c:v>65.661793317334542</c:v>
                </c:pt>
                <c:pt idx="1">
                  <c:v>65.666091665987295</c:v>
                </c:pt>
                <c:pt idx="2">
                  <c:v>65.681905553600842</c:v>
                </c:pt>
                <c:pt idx="3">
                  <c:v>65.731334906513709</c:v>
                </c:pt>
                <c:pt idx="4">
                  <c:v>65.874568055388877</c:v>
                </c:pt>
                <c:pt idx="5">
                  <c:v>66.223598681218533</c:v>
                </c:pt>
                <c:pt idx="6">
                  <c:v>67.112227252691355</c:v>
                </c:pt>
                <c:pt idx="7">
                  <c:v>69.16902608062486</c:v>
                </c:pt>
                <c:pt idx="8">
                  <c:v>73.403847815409847</c:v>
                </c:pt>
                <c:pt idx="9">
                  <c:v>81.179365634854648</c:v>
                </c:pt>
                <c:pt idx="10">
                  <c:v>93.420468229143182</c:v>
                </c:pt>
                <c:pt idx="11">
                  <c:v>112.38750879837825</c:v>
                </c:pt>
                <c:pt idx="12">
                  <c:v>137.36117542235402</c:v>
                </c:pt>
                <c:pt idx="13">
                  <c:v>164.8769117640565</c:v>
                </c:pt>
                <c:pt idx="14">
                  <c:v>194.25872887882682</c:v>
                </c:pt>
                <c:pt idx="15">
                  <c:v>218.28671821776993</c:v>
                </c:pt>
                <c:pt idx="16">
                  <c:v>231.09138578302992</c:v>
                </c:pt>
                <c:pt idx="17">
                  <c:v>229.49442991589845</c:v>
                </c:pt>
                <c:pt idx="18">
                  <c:v>215.70448342712356</c:v>
                </c:pt>
                <c:pt idx="19">
                  <c:v>191.34308704213672</c:v>
                </c:pt>
                <c:pt idx="20">
                  <c:v>161.72796535703543</c:v>
                </c:pt>
                <c:pt idx="21">
                  <c:v>133.06139733797409</c:v>
                </c:pt>
                <c:pt idx="22">
                  <c:v>108.06423079489738</c:v>
                </c:pt>
                <c:pt idx="23">
                  <c:v>90.281126327807769</c:v>
                </c:pt>
                <c:pt idx="24">
                  <c:v>79.419015879283933</c:v>
                </c:pt>
                <c:pt idx="25">
                  <c:v>72.871062011619941</c:v>
                </c:pt>
                <c:pt idx="26">
                  <c:v>68.947100206102832</c:v>
                </c:pt>
                <c:pt idx="27">
                  <c:v>66.967920201288024</c:v>
                </c:pt>
                <c:pt idx="28">
                  <c:v>66.199329015106926</c:v>
                </c:pt>
                <c:pt idx="29">
                  <c:v>65.840735148034526</c:v>
                </c:pt>
                <c:pt idx="30">
                  <c:v>65.719301869601495</c:v>
                </c:pt>
                <c:pt idx="31">
                  <c:v>65.678800044492718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858176"/>
        <c:axId val="149993344"/>
      </c:scatterChart>
      <c:valAx>
        <c:axId val="149858176"/>
        <c:scaling>
          <c:orientation val="minMax"/>
        </c:scaling>
        <c:axPos val="b"/>
        <c:numFmt formatCode="General" sourceLinked="1"/>
        <c:tickLblPos val="nextTo"/>
        <c:crossAx val="149993344"/>
        <c:crosses val="autoZero"/>
        <c:crossBetween val="midCat"/>
      </c:valAx>
      <c:valAx>
        <c:axId val="149993344"/>
        <c:scaling>
          <c:orientation val="minMax"/>
        </c:scaling>
        <c:axPos val="l"/>
        <c:majorGridlines/>
        <c:numFmt formatCode="General" sourceLinked="1"/>
        <c:tickLblPos val="nextTo"/>
        <c:crossAx val="149858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'980042'!$E$419:$E$450</c:f>
              <c:numCache>
                <c:formatCode>General</c:formatCode>
                <c:ptCount val="32"/>
                <c:pt idx="0">
                  <c:v>164</c:v>
                </c:pt>
                <c:pt idx="1">
                  <c:v>148</c:v>
                </c:pt>
                <c:pt idx="2">
                  <c:v>136</c:v>
                </c:pt>
                <c:pt idx="3">
                  <c:v>147</c:v>
                </c:pt>
                <c:pt idx="4">
                  <c:v>164</c:v>
                </c:pt>
                <c:pt idx="5">
                  <c:v>184</c:v>
                </c:pt>
                <c:pt idx="6">
                  <c:v>174</c:v>
                </c:pt>
                <c:pt idx="7">
                  <c:v>189</c:v>
                </c:pt>
                <c:pt idx="8">
                  <c:v>201</c:v>
                </c:pt>
                <c:pt idx="9">
                  <c:v>197</c:v>
                </c:pt>
                <c:pt idx="10">
                  <c:v>228</c:v>
                </c:pt>
                <c:pt idx="11">
                  <c:v>248</c:v>
                </c:pt>
                <c:pt idx="12">
                  <c:v>287</c:v>
                </c:pt>
                <c:pt idx="13">
                  <c:v>325</c:v>
                </c:pt>
                <c:pt idx="14">
                  <c:v>353</c:v>
                </c:pt>
                <c:pt idx="15">
                  <c:v>397</c:v>
                </c:pt>
                <c:pt idx="16">
                  <c:v>439</c:v>
                </c:pt>
                <c:pt idx="17">
                  <c:v>403</c:v>
                </c:pt>
                <c:pt idx="18">
                  <c:v>375</c:v>
                </c:pt>
                <c:pt idx="19">
                  <c:v>351</c:v>
                </c:pt>
                <c:pt idx="20">
                  <c:v>296</c:v>
                </c:pt>
                <c:pt idx="21">
                  <c:v>271</c:v>
                </c:pt>
                <c:pt idx="22">
                  <c:v>214</c:v>
                </c:pt>
                <c:pt idx="23">
                  <c:v>219</c:v>
                </c:pt>
                <c:pt idx="24">
                  <c:v>209</c:v>
                </c:pt>
                <c:pt idx="25">
                  <c:v>184</c:v>
                </c:pt>
                <c:pt idx="26">
                  <c:v>196</c:v>
                </c:pt>
                <c:pt idx="27">
                  <c:v>215</c:v>
                </c:pt>
                <c:pt idx="28">
                  <c:v>196</c:v>
                </c:pt>
                <c:pt idx="29">
                  <c:v>173</c:v>
                </c:pt>
                <c:pt idx="30">
                  <c:v>194</c:v>
                </c:pt>
                <c:pt idx="31">
                  <c:v>174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'980042'!$F$419:$F$450</c:f>
              <c:numCache>
                <c:formatCode>0</c:formatCode>
                <c:ptCount val="32"/>
                <c:pt idx="0">
                  <c:v>171.21974322663351</c:v>
                </c:pt>
                <c:pt idx="1">
                  <c:v>171.24127015167576</c:v>
                </c:pt>
                <c:pt idx="2">
                  <c:v>171.3090677987947</c:v>
                </c:pt>
                <c:pt idx="3">
                  <c:v>171.49213657982071</c:v>
                </c:pt>
                <c:pt idx="4">
                  <c:v>171.95502982924378</c:v>
                </c:pt>
                <c:pt idx="5">
                  <c:v>172.95205761660137</c:v>
                </c:pt>
                <c:pt idx="6">
                  <c:v>175.20880634066685</c:v>
                </c:pt>
                <c:pt idx="7">
                  <c:v>179.87200326176423</c:v>
                </c:pt>
                <c:pt idx="8">
                  <c:v>188.51174873331971</c:v>
                </c:pt>
                <c:pt idx="9">
                  <c:v>202.92092929416094</c:v>
                </c:pt>
                <c:pt idx="10">
                  <c:v>223.75127105668051</c:v>
                </c:pt>
                <c:pt idx="11">
                  <c:v>253.60491122691909</c:v>
                </c:pt>
                <c:pt idx="12">
                  <c:v>290.18047378453366</c:v>
                </c:pt>
                <c:pt idx="13">
                  <c:v>327.95965926906626</c:v>
                </c:pt>
                <c:pt idx="14">
                  <c:v>365.82579547755228</c:v>
                </c:pt>
                <c:pt idx="15">
                  <c:v>394.51677051234219</c:v>
                </c:pt>
                <c:pt idx="16">
                  <c:v>407.4802717919095</c:v>
                </c:pt>
                <c:pt idx="17">
                  <c:v>401.8541615846467</c:v>
                </c:pt>
                <c:pt idx="18">
                  <c:v>381.41356906674559</c:v>
                </c:pt>
                <c:pt idx="19">
                  <c:v>347.93284633124034</c:v>
                </c:pt>
                <c:pt idx="20">
                  <c:v>308.07760074053715</c:v>
                </c:pt>
                <c:pt idx="21">
                  <c:v>269.41008553020885</c:v>
                </c:pt>
                <c:pt idx="22">
                  <c:v>235.08279271413218</c:v>
                </c:pt>
                <c:pt idx="23">
                  <c:v>209.89629165262244</c:v>
                </c:pt>
                <c:pt idx="24">
                  <c:v>193.88092739528651</c:v>
                </c:pt>
                <c:pt idx="25">
                  <c:v>183.75846336433582</c:v>
                </c:pt>
                <c:pt idx="26">
                  <c:v>177.33383803530714</c:v>
                </c:pt>
                <c:pt idx="27">
                  <c:v>173.85432022393786</c:v>
                </c:pt>
                <c:pt idx="28">
                  <c:v>172.39107889368432</c:v>
                </c:pt>
                <c:pt idx="29">
                  <c:v>171.6472143274101</c:v>
                </c:pt>
                <c:pt idx="30">
                  <c:v>171.36872742555315</c:v>
                </c:pt>
                <c:pt idx="31">
                  <c:v>171.26562425198617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2243584"/>
        <c:axId val="152339584"/>
      </c:scatterChart>
      <c:valAx>
        <c:axId val="152243584"/>
        <c:scaling>
          <c:orientation val="minMax"/>
        </c:scaling>
        <c:axPos val="b"/>
        <c:numFmt formatCode="General" sourceLinked="1"/>
        <c:tickLblPos val="nextTo"/>
        <c:crossAx val="152339584"/>
        <c:crosses val="autoZero"/>
        <c:crossBetween val="midCat"/>
      </c:valAx>
      <c:valAx>
        <c:axId val="152339584"/>
        <c:scaling>
          <c:orientation val="minMax"/>
        </c:scaling>
        <c:axPos val="l"/>
        <c:majorGridlines/>
        <c:numFmt formatCode="General" sourceLinked="1"/>
        <c:tickLblPos val="nextTo"/>
        <c:crossAx val="152243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7"/>
  <sheetViews>
    <sheetView workbookViewId="0"/>
  </sheetViews>
  <sheetFormatPr defaultRowHeight="15"/>
  <sheetData>
    <row r="1" spans="1:15">
      <c r="A1" t="s">
        <v>151</v>
      </c>
      <c r="B1">
        <v>980042</v>
      </c>
      <c r="E1" t="s">
        <v>119</v>
      </c>
      <c r="F1" t="s">
        <v>120</v>
      </c>
      <c r="G1" t="s">
        <v>121</v>
      </c>
      <c r="H1" t="s">
        <v>122</v>
      </c>
      <c r="I1" t="s">
        <v>123</v>
      </c>
      <c r="J1" t="s">
        <v>124</v>
      </c>
      <c r="K1" t="s">
        <v>125</v>
      </c>
      <c r="L1" t="s">
        <v>126</v>
      </c>
      <c r="M1" t="s">
        <v>127</v>
      </c>
      <c r="N1" t="s">
        <v>128</v>
      </c>
      <c r="O1" t="s">
        <v>129</v>
      </c>
    </row>
    <row r="2" spans="1:15">
      <c r="A2" t="s">
        <v>162</v>
      </c>
      <c r="B2">
        <v>56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124</v>
      </c>
      <c r="O2">
        <v>8</v>
      </c>
    </row>
    <row r="3" spans="1:15">
      <c r="A3" t="s">
        <v>152</v>
      </c>
      <c r="B3" t="s">
        <v>153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124</v>
      </c>
      <c r="O3">
        <v>8</v>
      </c>
    </row>
    <row r="4" spans="1:15">
      <c r="A4" t="s">
        <v>160</v>
      </c>
      <c r="B4">
        <v>2800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124</v>
      </c>
      <c r="O4">
        <v>8</v>
      </c>
    </row>
    <row r="5" spans="1:15">
      <c r="A5" t="s">
        <v>154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124</v>
      </c>
      <c r="O5">
        <v>8</v>
      </c>
    </row>
    <row r="6" spans="1:15">
      <c r="A6" t="s">
        <v>155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124</v>
      </c>
      <c r="O6">
        <v>8</v>
      </c>
    </row>
    <row r="7" spans="1:15">
      <c r="A7" t="s">
        <v>156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124</v>
      </c>
      <c r="O7">
        <v>8</v>
      </c>
    </row>
    <row r="8" spans="1:15">
      <c r="A8" t="s">
        <v>157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124</v>
      </c>
      <c r="O8">
        <v>8</v>
      </c>
    </row>
    <row r="9" spans="1:15">
      <c r="A9" t="s">
        <v>158</v>
      </c>
      <c r="B9" t="s">
        <v>159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124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124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124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124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124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124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124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124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124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124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124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124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124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124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124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124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124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124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124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124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124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124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124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124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124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124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124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124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124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124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124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124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124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124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124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124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124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124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124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124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124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124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124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124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124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124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124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124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124</v>
      </c>
      <c r="O57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57"/>
  <sheetViews>
    <sheetView topLeftCell="C1" workbookViewId="0">
      <selection activeCell="V2" sqref="V2"/>
    </sheetView>
  </sheetViews>
  <sheetFormatPr defaultRowHeight="15"/>
  <cols>
    <col min="4" max="4" width="19.5703125" bestFit="1" customWidth="1"/>
  </cols>
  <sheetData>
    <row r="1" spans="1:30" s="1" customFormat="1" ht="15.75">
      <c r="A1" s="1" t="s">
        <v>119</v>
      </c>
      <c r="B1" s="1" t="s">
        <v>130</v>
      </c>
      <c r="C1" s="1" t="s">
        <v>131</v>
      </c>
      <c r="D1" s="1" t="s">
        <v>132</v>
      </c>
      <c r="E1" s="1" t="s">
        <v>133</v>
      </c>
      <c r="F1" s="1" t="s">
        <v>134</v>
      </c>
      <c r="G1" s="1" t="s">
        <v>135</v>
      </c>
      <c r="H1" s="1" t="s">
        <v>124</v>
      </c>
      <c r="I1" s="1" t="s">
        <v>136</v>
      </c>
      <c r="J1" s="1" t="s">
        <v>137</v>
      </c>
      <c r="K1" s="1" t="s">
        <v>138</v>
      </c>
      <c r="L1" s="1" t="s">
        <v>139</v>
      </c>
      <c r="M1" s="1" t="s">
        <v>140</v>
      </c>
      <c r="N1" s="1" t="s">
        <v>141</v>
      </c>
      <c r="O1" s="1" t="s">
        <v>146</v>
      </c>
      <c r="P1" s="1" t="s">
        <v>147</v>
      </c>
      <c r="Q1" s="1" t="s">
        <v>148</v>
      </c>
      <c r="R1" s="1" t="s">
        <v>149</v>
      </c>
      <c r="S1" s="1" t="s">
        <v>150</v>
      </c>
      <c r="T1" s="1" t="s">
        <v>171</v>
      </c>
      <c r="U1" s="4" t="s">
        <v>177</v>
      </c>
      <c r="V1" s="4" t="s">
        <v>172</v>
      </c>
      <c r="W1" s="4" t="s">
        <v>173</v>
      </c>
      <c r="X1" s="1" t="s">
        <v>174</v>
      </c>
      <c r="Y1" s="4" t="s">
        <v>178</v>
      </c>
      <c r="Z1" s="1" t="s">
        <v>175</v>
      </c>
      <c r="AA1" s="4" t="s">
        <v>179</v>
      </c>
      <c r="AB1" s="1" t="s">
        <v>176</v>
      </c>
      <c r="AC1" s="4" t="s">
        <v>180</v>
      </c>
      <c r="AD1" s="4" t="s">
        <v>181</v>
      </c>
    </row>
    <row r="2" spans="1:30">
      <c r="A2">
        <v>1</v>
      </c>
      <c r="B2">
        <v>11</v>
      </c>
      <c r="C2">
        <v>980042</v>
      </c>
      <c r="D2" s="2">
        <v>41638.965204976848</v>
      </c>
      <c r="E2">
        <v>71.88</v>
      </c>
      <c r="F2">
        <v>35.94</v>
      </c>
      <c r="G2">
        <v>-135</v>
      </c>
      <c r="H2">
        <v>-90.2</v>
      </c>
      <c r="I2">
        <f t="shared" ref="I2:I33" si="0" xml:space="preserve">  12.5</f>
        <v>12.5</v>
      </c>
      <c r="J2">
        <v>-168.131</v>
      </c>
      <c r="K2">
        <v>-15.8</v>
      </c>
      <c r="L2">
        <v>50.97</v>
      </c>
      <c r="M2">
        <f t="shared" ref="M2:M33" si="1" xml:space="preserve">   0</f>
        <v>0</v>
      </c>
      <c r="N2" t="s">
        <v>142</v>
      </c>
      <c r="O2">
        <v>32</v>
      </c>
      <c r="P2">
        <v>130000</v>
      </c>
      <c r="Q2">
        <v>680</v>
      </c>
      <c r="R2">
        <v>305</v>
      </c>
      <c r="S2">
        <v>41</v>
      </c>
      <c r="T2" s="5">
        <v>16.332112498631481</v>
      </c>
      <c r="U2" s="5">
        <v>0.96633690193939381</v>
      </c>
      <c r="V2" s="5">
        <v>-90.270607658882909</v>
      </c>
      <c r="W2" s="5">
        <v>1.9458551905971989E-2</v>
      </c>
      <c r="X2" s="5">
        <v>0.84939271785793269</v>
      </c>
      <c r="Y2" s="5">
        <v>4.7942265672153497E-2</v>
      </c>
      <c r="Z2" s="5">
        <v>4.1906908508325182</v>
      </c>
      <c r="AA2" s="5">
        <v>0.23658546411560646</v>
      </c>
      <c r="AB2" t="s">
        <v>182</v>
      </c>
      <c r="AC2" t="s">
        <v>182</v>
      </c>
      <c r="AD2" s="5">
        <v>1.6590298657974796</v>
      </c>
    </row>
    <row r="3" spans="1:30">
      <c r="A3">
        <v>2</v>
      </c>
      <c r="B3">
        <v>22</v>
      </c>
      <c r="C3">
        <v>980042</v>
      </c>
      <c r="D3" s="2">
        <v>41638.973172337966</v>
      </c>
      <c r="E3">
        <v>71.88</v>
      </c>
      <c r="F3">
        <v>35.94</v>
      </c>
      <c r="G3">
        <v>-135</v>
      </c>
      <c r="H3">
        <v>-90.2</v>
      </c>
      <c r="I3">
        <f t="shared" si="0"/>
        <v>12.5</v>
      </c>
      <c r="J3">
        <v>-165.78100000000001</v>
      </c>
      <c r="K3">
        <v>-15.8</v>
      </c>
      <c r="L3">
        <v>50.97</v>
      </c>
      <c r="M3">
        <f t="shared" si="1"/>
        <v>0</v>
      </c>
      <c r="N3" t="s">
        <v>142</v>
      </c>
      <c r="O3">
        <v>32</v>
      </c>
      <c r="P3">
        <v>130000</v>
      </c>
      <c r="Q3">
        <v>679</v>
      </c>
      <c r="R3">
        <v>265</v>
      </c>
      <c r="S3">
        <v>49</v>
      </c>
      <c r="T3" s="5">
        <v>11.53424417612046</v>
      </c>
      <c r="U3" s="5">
        <v>0.65832048300871338</v>
      </c>
      <c r="V3" s="5">
        <v>-90.233641849238538</v>
      </c>
      <c r="W3" s="5">
        <v>1.6781496511731799E-2</v>
      </c>
      <c r="X3" s="5">
        <v>0.7363984712775401</v>
      </c>
      <c r="Y3" s="5">
        <v>4.0430332532712152E-2</v>
      </c>
      <c r="Z3" s="5">
        <v>4.0414429002418197</v>
      </c>
      <c r="AA3" s="5">
        <v>0.15599547728727486</v>
      </c>
      <c r="AB3" t="s">
        <v>182</v>
      </c>
      <c r="AC3" t="s">
        <v>182</v>
      </c>
      <c r="AD3" s="5">
        <v>1.2910970839703229</v>
      </c>
    </row>
    <row r="4" spans="1:30">
      <c r="A4">
        <v>3</v>
      </c>
      <c r="B4">
        <v>10</v>
      </c>
      <c r="C4">
        <v>980042</v>
      </c>
      <c r="D4" s="2">
        <v>41638.981117476855</v>
      </c>
      <c r="E4">
        <v>71.88</v>
      </c>
      <c r="F4">
        <v>35.94</v>
      </c>
      <c r="G4">
        <v>-135</v>
      </c>
      <c r="H4">
        <v>-90.2</v>
      </c>
      <c r="I4">
        <f t="shared" si="0"/>
        <v>12.5</v>
      </c>
      <c r="J4">
        <v>-168.78700000000001</v>
      </c>
      <c r="K4">
        <v>-15.8</v>
      </c>
      <c r="L4">
        <v>60.78</v>
      </c>
      <c r="M4">
        <f t="shared" si="1"/>
        <v>0</v>
      </c>
      <c r="N4" t="s">
        <v>142</v>
      </c>
      <c r="O4">
        <v>32</v>
      </c>
      <c r="P4">
        <v>130000</v>
      </c>
      <c r="Q4">
        <v>680</v>
      </c>
      <c r="R4">
        <v>306</v>
      </c>
      <c r="S4">
        <v>43</v>
      </c>
      <c r="T4" s="5">
        <v>13.523685108502084</v>
      </c>
      <c r="U4" s="5">
        <v>0.83378211377864908</v>
      </c>
      <c r="V4" s="5">
        <v>-90.239807510579993</v>
      </c>
      <c r="W4" s="5">
        <v>2.0312120899850749E-2</v>
      </c>
      <c r="X4" s="5">
        <v>0.83670406780897333</v>
      </c>
      <c r="Y4" s="5">
        <v>5.0671505784329732E-2</v>
      </c>
      <c r="Z4" s="5">
        <v>4.509224503123396</v>
      </c>
      <c r="AA4" s="5">
        <v>0.21893265609497661</v>
      </c>
      <c r="AB4" t="s">
        <v>182</v>
      </c>
      <c r="AC4" t="s">
        <v>182</v>
      </c>
      <c r="AD4" s="5">
        <v>1.5111824657771784</v>
      </c>
    </row>
    <row r="5" spans="1:30">
      <c r="A5">
        <v>4</v>
      </c>
      <c r="B5">
        <v>21</v>
      </c>
      <c r="C5">
        <v>980042</v>
      </c>
      <c r="D5" s="2">
        <v>41638.989074652774</v>
      </c>
      <c r="E5">
        <v>71.88</v>
      </c>
      <c r="F5">
        <v>35.94</v>
      </c>
      <c r="G5">
        <v>-135</v>
      </c>
      <c r="H5">
        <v>-90.2</v>
      </c>
      <c r="I5">
        <f t="shared" si="0"/>
        <v>12.5</v>
      </c>
      <c r="J5">
        <v>-166.43700000000001</v>
      </c>
      <c r="K5">
        <v>-15.8</v>
      </c>
      <c r="L5">
        <v>60.78</v>
      </c>
      <c r="M5">
        <f t="shared" si="1"/>
        <v>0</v>
      </c>
      <c r="N5" t="s">
        <v>142</v>
      </c>
      <c r="O5">
        <v>32</v>
      </c>
      <c r="P5">
        <v>130000</v>
      </c>
      <c r="Q5">
        <v>683</v>
      </c>
      <c r="R5">
        <v>265</v>
      </c>
      <c r="S5">
        <v>35</v>
      </c>
      <c r="T5" s="5">
        <v>12.187933859471171</v>
      </c>
      <c r="U5" s="5">
        <v>0.80778125722776761</v>
      </c>
      <c r="V5" s="5">
        <v>-90.25235057145521</v>
      </c>
      <c r="W5" s="5">
        <v>2.0961053452829385E-2</v>
      </c>
      <c r="X5" s="5">
        <v>0.79988843213255301</v>
      </c>
      <c r="Y5" s="5">
        <v>5.2081310686009109E-2</v>
      </c>
      <c r="Z5" s="5">
        <v>4.127987731743799</v>
      </c>
      <c r="AA5" s="5">
        <v>0.20442021697710078</v>
      </c>
      <c r="AB5" t="s">
        <v>182</v>
      </c>
      <c r="AC5" t="s">
        <v>182</v>
      </c>
      <c r="AD5" s="5">
        <v>1.5406953323450578</v>
      </c>
    </row>
    <row r="6" spans="1:30">
      <c r="A6">
        <v>5</v>
      </c>
      <c r="B6">
        <v>9</v>
      </c>
      <c r="C6">
        <v>980042</v>
      </c>
      <c r="D6" s="2">
        <v>41638.997064699077</v>
      </c>
      <c r="E6">
        <v>71.88</v>
      </c>
      <c r="F6">
        <v>35.94</v>
      </c>
      <c r="G6">
        <v>-135</v>
      </c>
      <c r="H6">
        <v>-90.2</v>
      </c>
      <c r="I6">
        <f t="shared" si="0"/>
        <v>12.5</v>
      </c>
      <c r="J6">
        <v>-169.40600000000001</v>
      </c>
      <c r="K6">
        <v>-15.725</v>
      </c>
      <c r="L6">
        <v>71.844999999999999</v>
      </c>
      <c r="M6">
        <f t="shared" si="1"/>
        <v>0</v>
      </c>
      <c r="N6" t="s">
        <v>142</v>
      </c>
      <c r="O6">
        <v>32</v>
      </c>
      <c r="P6">
        <v>130000</v>
      </c>
      <c r="Q6">
        <v>683</v>
      </c>
      <c r="R6">
        <v>244</v>
      </c>
      <c r="S6">
        <v>47</v>
      </c>
      <c r="T6" s="5">
        <v>14.4159794865294</v>
      </c>
      <c r="U6" s="5">
        <v>0.64683280754198957</v>
      </c>
      <c r="V6" s="5">
        <v>-90.147184803494554</v>
      </c>
      <c r="W6" s="5">
        <v>1.8292918102809867E-2</v>
      </c>
      <c r="X6" s="5">
        <v>1.0165764608648793</v>
      </c>
      <c r="Y6" s="5">
        <v>4.7956579275805537E-2</v>
      </c>
      <c r="Z6" s="5">
        <v>4.9247271274057658</v>
      </c>
      <c r="AA6" s="5">
        <v>0.22155055434132212</v>
      </c>
      <c r="AB6" t="s">
        <v>182</v>
      </c>
      <c r="AC6" t="s">
        <v>182</v>
      </c>
      <c r="AD6" s="5">
        <v>1.139273543401206</v>
      </c>
    </row>
    <row r="7" spans="1:30">
      <c r="A7">
        <v>6</v>
      </c>
      <c r="B7">
        <v>20</v>
      </c>
      <c r="C7">
        <v>980042</v>
      </c>
      <c r="D7" s="2">
        <v>41639.005060300929</v>
      </c>
      <c r="E7">
        <v>71.88</v>
      </c>
      <c r="F7">
        <v>35.94</v>
      </c>
      <c r="G7">
        <v>-135</v>
      </c>
      <c r="H7">
        <v>-90.2</v>
      </c>
      <c r="I7">
        <f t="shared" si="0"/>
        <v>12.5</v>
      </c>
      <c r="J7">
        <v>-167.05600000000001</v>
      </c>
      <c r="K7">
        <v>-15.725</v>
      </c>
      <c r="L7">
        <v>71.844999999999999</v>
      </c>
      <c r="M7">
        <f t="shared" si="1"/>
        <v>0</v>
      </c>
      <c r="N7" t="s">
        <v>142</v>
      </c>
      <c r="O7">
        <v>32</v>
      </c>
      <c r="P7">
        <v>130000</v>
      </c>
      <c r="Q7">
        <v>682</v>
      </c>
      <c r="R7">
        <v>274</v>
      </c>
      <c r="S7">
        <v>37</v>
      </c>
      <c r="T7" s="5">
        <v>15.067342590280054</v>
      </c>
      <c r="U7" s="5">
        <v>0.84899410900697625</v>
      </c>
      <c r="V7" s="5">
        <v>-90.166055465963751</v>
      </c>
      <c r="W7" s="5">
        <v>2.1673051391772735E-2</v>
      </c>
      <c r="X7" s="5">
        <v>0.96221701191521658</v>
      </c>
      <c r="Y7" s="5">
        <v>5.5599188282409603E-2</v>
      </c>
      <c r="Z7" s="5">
        <v>4.9271148658943682</v>
      </c>
      <c r="AA7" s="5">
        <v>0.26581152626454507</v>
      </c>
      <c r="AB7" t="s">
        <v>182</v>
      </c>
      <c r="AC7" t="s">
        <v>182</v>
      </c>
      <c r="AD7" s="5">
        <v>1.473916633566011</v>
      </c>
    </row>
    <row r="8" spans="1:30">
      <c r="A8">
        <v>7</v>
      </c>
      <c r="B8">
        <v>8</v>
      </c>
      <c r="C8">
        <v>980042</v>
      </c>
      <c r="D8" s="2">
        <v>41639.013050694448</v>
      </c>
      <c r="E8">
        <v>71.88</v>
      </c>
      <c r="F8">
        <v>35.94</v>
      </c>
      <c r="G8">
        <v>-135</v>
      </c>
      <c r="H8">
        <v>-90.2</v>
      </c>
      <c r="I8">
        <f t="shared" si="0"/>
        <v>12.5</v>
      </c>
      <c r="J8">
        <v>-170.274</v>
      </c>
      <c r="K8">
        <v>-15.71</v>
      </c>
      <c r="L8">
        <v>81.954999999999998</v>
      </c>
      <c r="M8">
        <f t="shared" si="1"/>
        <v>0</v>
      </c>
      <c r="N8" t="s">
        <v>142</v>
      </c>
      <c r="O8">
        <v>32</v>
      </c>
      <c r="P8">
        <v>130000</v>
      </c>
      <c r="Q8">
        <v>680</v>
      </c>
      <c r="R8">
        <v>211</v>
      </c>
      <c r="S8">
        <v>39</v>
      </c>
      <c r="T8" s="5">
        <v>12.714105046147836</v>
      </c>
      <c r="U8" s="5">
        <v>0.56136506789182217</v>
      </c>
      <c r="V8" s="5">
        <v>-90.174863100262328</v>
      </c>
      <c r="W8" s="5">
        <v>1.8426130528917568E-2</v>
      </c>
      <c r="X8" s="5">
        <v>1.021805562971432</v>
      </c>
      <c r="Y8" s="5">
        <v>4.8360604300604036E-2</v>
      </c>
      <c r="Z8" s="5">
        <v>4.7618558713295505</v>
      </c>
      <c r="AA8" s="5">
        <v>0.20190842889645647</v>
      </c>
      <c r="AB8" t="s">
        <v>182</v>
      </c>
      <c r="AC8" t="s">
        <v>182</v>
      </c>
      <c r="AD8" s="5">
        <v>1.0420373794453921</v>
      </c>
    </row>
    <row r="9" spans="1:30">
      <c r="A9">
        <v>8</v>
      </c>
      <c r="B9">
        <v>19</v>
      </c>
      <c r="C9">
        <v>980042</v>
      </c>
      <c r="D9" s="2">
        <v>41639.021083101848</v>
      </c>
      <c r="E9">
        <v>71.88</v>
      </c>
      <c r="F9">
        <v>35.94</v>
      </c>
      <c r="G9">
        <v>-135</v>
      </c>
      <c r="H9">
        <v>-90.2</v>
      </c>
      <c r="I9">
        <f t="shared" si="0"/>
        <v>12.5</v>
      </c>
      <c r="J9">
        <v>-167.92400000000001</v>
      </c>
      <c r="K9">
        <v>-15.71</v>
      </c>
      <c r="L9">
        <v>81.954999999999998</v>
      </c>
      <c r="M9">
        <f t="shared" si="1"/>
        <v>0</v>
      </c>
      <c r="N9" t="s">
        <v>142</v>
      </c>
      <c r="O9">
        <v>32</v>
      </c>
      <c r="P9">
        <v>130000</v>
      </c>
      <c r="Q9">
        <v>681</v>
      </c>
      <c r="R9">
        <v>246</v>
      </c>
      <c r="S9">
        <v>49</v>
      </c>
      <c r="T9" s="5">
        <v>12.367828853619029</v>
      </c>
      <c r="U9" s="5">
        <v>0.67702783240984454</v>
      </c>
      <c r="V9" s="5">
        <v>-90.095008739196004</v>
      </c>
      <c r="W9" s="5">
        <v>2.0097877085359529E-2</v>
      </c>
      <c r="X9" s="5">
        <v>0.90682454204870488</v>
      </c>
      <c r="Y9" s="5">
        <v>5.0807481110457957E-2</v>
      </c>
      <c r="Z9" s="5">
        <v>4.8754483410895491</v>
      </c>
      <c r="AA9" s="5">
        <v>0.20805890300841898</v>
      </c>
      <c r="AB9" t="s">
        <v>182</v>
      </c>
      <c r="AC9" t="s">
        <v>182</v>
      </c>
      <c r="AD9" s="5">
        <v>1.257678799631833</v>
      </c>
    </row>
    <row r="10" spans="1:30">
      <c r="A10">
        <v>9</v>
      </c>
      <c r="B10">
        <v>7</v>
      </c>
      <c r="C10">
        <v>980042</v>
      </c>
      <c r="D10" s="2">
        <v>41639.02907060185</v>
      </c>
      <c r="E10">
        <v>71.88</v>
      </c>
      <c r="F10">
        <v>35.94</v>
      </c>
      <c r="G10">
        <v>-135</v>
      </c>
      <c r="H10">
        <v>-90.2</v>
      </c>
      <c r="I10">
        <f t="shared" si="0"/>
        <v>12.5</v>
      </c>
      <c r="J10">
        <v>-170.08500000000001</v>
      </c>
      <c r="K10">
        <v>-15.71</v>
      </c>
      <c r="L10">
        <v>90.885000000000005</v>
      </c>
      <c r="M10">
        <f t="shared" si="1"/>
        <v>0</v>
      </c>
      <c r="N10" t="s">
        <v>142</v>
      </c>
      <c r="O10">
        <v>32</v>
      </c>
      <c r="P10">
        <v>390000</v>
      </c>
      <c r="Q10">
        <v>2043</v>
      </c>
      <c r="R10">
        <v>439</v>
      </c>
      <c r="S10">
        <v>136</v>
      </c>
      <c r="T10" s="5">
        <v>6.1956444366688457</v>
      </c>
      <c r="U10" s="5">
        <v>0.30758314674019799</v>
      </c>
      <c r="V10" s="5">
        <v>-90.117275772702968</v>
      </c>
      <c r="W10" s="5">
        <v>1.9956275868452139E-2</v>
      </c>
      <c r="X10" s="5">
        <v>0.95925494339995265</v>
      </c>
      <c r="Y10" s="5">
        <v>5.3338777674648043E-2</v>
      </c>
      <c r="Z10" s="5">
        <v>4.4826087200900577</v>
      </c>
      <c r="AA10" s="5">
        <v>0.11867159210824305</v>
      </c>
      <c r="AB10" t="s">
        <v>182</v>
      </c>
      <c r="AC10" t="s">
        <v>182</v>
      </c>
      <c r="AD10" s="5">
        <v>1.2222226740013791</v>
      </c>
    </row>
    <row r="11" spans="1:30">
      <c r="A11">
        <v>10</v>
      </c>
      <c r="B11">
        <v>23</v>
      </c>
      <c r="C11">
        <v>980042</v>
      </c>
      <c r="D11" s="2">
        <v>41639.052808101849</v>
      </c>
      <c r="E11">
        <v>71.88</v>
      </c>
      <c r="F11">
        <v>35.94</v>
      </c>
      <c r="G11">
        <v>-135</v>
      </c>
      <c r="H11">
        <v>-90.2</v>
      </c>
      <c r="I11">
        <f t="shared" si="0"/>
        <v>12.5</v>
      </c>
      <c r="J11">
        <v>-169.785</v>
      </c>
      <c r="K11">
        <v>-15.71</v>
      </c>
      <c r="L11">
        <v>90.885000000000005</v>
      </c>
      <c r="M11">
        <f t="shared" si="1"/>
        <v>0</v>
      </c>
      <c r="N11" t="s">
        <v>142</v>
      </c>
      <c r="O11">
        <v>32</v>
      </c>
      <c r="P11">
        <v>390000</v>
      </c>
      <c r="Q11">
        <v>2032</v>
      </c>
      <c r="R11">
        <v>390</v>
      </c>
      <c r="S11">
        <v>121</v>
      </c>
      <c r="T11" s="5">
        <v>5.9529706361997974</v>
      </c>
      <c r="U11" s="5">
        <v>0.44123479222626311</v>
      </c>
      <c r="V11" s="5">
        <v>-90.109132647299219</v>
      </c>
      <c r="W11" s="5">
        <v>3.1941017590242086E-2</v>
      </c>
      <c r="X11" s="5">
        <v>1.028182620619762</v>
      </c>
      <c r="Y11" s="5">
        <v>8.8604352771581268E-2</v>
      </c>
      <c r="Z11" s="5">
        <v>4.6715730626232901</v>
      </c>
      <c r="AA11" s="5">
        <v>0.18984681556040539</v>
      </c>
      <c r="AB11" t="s">
        <v>182</v>
      </c>
      <c r="AC11" t="s">
        <v>182</v>
      </c>
      <c r="AD11" s="5">
        <v>1.7420320001642542</v>
      </c>
    </row>
    <row r="12" spans="1:30">
      <c r="A12">
        <v>11</v>
      </c>
      <c r="B12">
        <v>24</v>
      </c>
      <c r="C12">
        <v>980042</v>
      </c>
      <c r="D12" s="2">
        <v>41639.076500694442</v>
      </c>
      <c r="E12">
        <v>71.88</v>
      </c>
      <c r="F12">
        <v>35.94</v>
      </c>
      <c r="G12">
        <v>-135</v>
      </c>
      <c r="H12">
        <v>-90.2</v>
      </c>
      <c r="I12">
        <f t="shared" si="0"/>
        <v>12.5</v>
      </c>
      <c r="J12">
        <v>-169.48500000000001</v>
      </c>
      <c r="K12">
        <v>-15.71</v>
      </c>
      <c r="L12">
        <v>90.885000000000005</v>
      </c>
      <c r="M12">
        <f t="shared" si="1"/>
        <v>0</v>
      </c>
      <c r="N12" t="s">
        <v>142</v>
      </c>
      <c r="O12">
        <v>32</v>
      </c>
      <c r="P12">
        <v>390000</v>
      </c>
      <c r="Q12">
        <v>2032</v>
      </c>
      <c r="R12">
        <v>433</v>
      </c>
      <c r="S12">
        <v>136</v>
      </c>
      <c r="T12" s="5">
        <v>5.9373898837985433</v>
      </c>
      <c r="U12" s="5">
        <v>0.38175604850875267</v>
      </c>
      <c r="V12" s="5">
        <v>-90.116143793237612</v>
      </c>
      <c r="W12" s="5">
        <v>2.378996145315028E-2</v>
      </c>
      <c r="X12" s="5">
        <v>0.88083438506101741</v>
      </c>
      <c r="Y12" s="5">
        <v>6.1674783079472412E-2</v>
      </c>
      <c r="Z12" s="5">
        <v>4.160311044418342</v>
      </c>
      <c r="AA12" s="5">
        <v>0.13241687434024635</v>
      </c>
      <c r="AB12" t="s">
        <v>182</v>
      </c>
      <c r="AC12" t="s">
        <v>182</v>
      </c>
      <c r="AD12" s="5">
        <v>1.5689760733616906</v>
      </c>
    </row>
    <row r="13" spans="1:30">
      <c r="A13">
        <v>12</v>
      </c>
      <c r="B13">
        <v>25</v>
      </c>
      <c r="C13">
        <v>980042</v>
      </c>
      <c r="D13" s="2">
        <v>41639.100117476853</v>
      </c>
      <c r="E13">
        <v>71.88</v>
      </c>
      <c r="F13">
        <v>35.94</v>
      </c>
      <c r="G13">
        <v>-135</v>
      </c>
      <c r="H13">
        <v>-90.2</v>
      </c>
      <c r="I13">
        <f t="shared" si="0"/>
        <v>12.5</v>
      </c>
      <c r="J13">
        <v>-169.185</v>
      </c>
      <c r="K13">
        <v>-15.71</v>
      </c>
      <c r="L13">
        <v>90.885000000000005</v>
      </c>
      <c r="M13">
        <f t="shared" si="1"/>
        <v>0</v>
      </c>
      <c r="N13" t="s">
        <v>142</v>
      </c>
      <c r="O13">
        <v>32</v>
      </c>
      <c r="P13">
        <v>390000</v>
      </c>
      <c r="Q13">
        <v>2031</v>
      </c>
      <c r="R13">
        <v>421</v>
      </c>
      <c r="S13">
        <v>143</v>
      </c>
      <c r="T13" s="5">
        <v>5.3645877519622864</v>
      </c>
      <c r="U13" s="5">
        <v>0.42852844993157124</v>
      </c>
      <c r="V13" s="5">
        <v>-90.091645451613118</v>
      </c>
      <c r="W13" s="5">
        <v>3.3080235508497653E-2</v>
      </c>
      <c r="X13" s="5">
        <v>0.98812747505196918</v>
      </c>
      <c r="Y13" s="5">
        <v>9.129901058873939E-2</v>
      </c>
      <c r="Z13" s="5">
        <v>4.7086908914494838</v>
      </c>
      <c r="AA13" s="5">
        <v>0.17790387946386435</v>
      </c>
      <c r="AB13" t="s">
        <v>182</v>
      </c>
      <c r="AC13" t="s">
        <v>182</v>
      </c>
      <c r="AD13" s="5">
        <v>1.7255745333856054</v>
      </c>
    </row>
    <row r="14" spans="1:30">
      <c r="A14">
        <v>13</v>
      </c>
      <c r="B14">
        <v>26</v>
      </c>
      <c r="C14">
        <v>980042</v>
      </c>
      <c r="D14" s="2">
        <v>41639.123721180556</v>
      </c>
      <c r="E14">
        <v>71.88</v>
      </c>
      <c r="F14">
        <v>35.94</v>
      </c>
      <c r="G14">
        <v>-135</v>
      </c>
      <c r="H14">
        <v>-90.2</v>
      </c>
      <c r="I14">
        <f t="shared" si="0"/>
        <v>12.5</v>
      </c>
      <c r="J14">
        <v>-168.88499999999999</v>
      </c>
      <c r="K14">
        <v>-15.71</v>
      </c>
      <c r="L14">
        <v>90.885000000000005</v>
      </c>
      <c r="M14">
        <f t="shared" si="1"/>
        <v>0</v>
      </c>
      <c r="N14" t="s">
        <v>142</v>
      </c>
      <c r="O14">
        <v>32</v>
      </c>
      <c r="P14">
        <v>390000</v>
      </c>
      <c r="Q14">
        <v>2036</v>
      </c>
      <c r="R14">
        <v>373</v>
      </c>
      <c r="S14">
        <v>155</v>
      </c>
      <c r="T14" s="5">
        <v>5.4484175479439747</v>
      </c>
      <c r="U14" s="5">
        <v>0.3780083351878768</v>
      </c>
      <c r="V14" s="5">
        <v>-90.042820530878117</v>
      </c>
      <c r="W14" s="5">
        <v>3.1364513994488863E-2</v>
      </c>
      <c r="X14" s="5">
        <v>1.0731623238559984</v>
      </c>
      <c r="Y14" s="5">
        <v>8.8941138948852166E-2</v>
      </c>
      <c r="Z14" s="5">
        <v>5.172278351501614</v>
      </c>
      <c r="AA14" s="5">
        <v>0.17877520829014568</v>
      </c>
      <c r="AB14" t="s">
        <v>182</v>
      </c>
      <c r="AC14" t="s">
        <v>182</v>
      </c>
      <c r="AD14" s="5">
        <v>1.4714913838981336</v>
      </c>
    </row>
    <row r="15" spans="1:30">
      <c r="A15">
        <v>14</v>
      </c>
      <c r="B15">
        <v>27</v>
      </c>
      <c r="C15">
        <v>980042</v>
      </c>
      <c r="D15" s="2">
        <v>41639.147383912037</v>
      </c>
      <c r="E15">
        <v>71.88</v>
      </c>
      <c r="F15">
        <v>35.94</v>
      </c>
      <c r="G15">
        <v>-135</v>
      </c>
      <c r="H15">
        <v>-90.2</v>
      </c>
      <c r="I15">
        <f t="shared" si="0"/>
        <v>12.5</v>
      </c>
      <c r="J15">
        <v>-168.58500000000001</v>
      </c>
      <c r="K15">
        <v>-15.71</v>
      </c>
      <c r="L15">
        <v>90.885000000000005</v>
      </c>
      <c r="M15">
        <f t="shared" si="1"/>
        <v>0</v>
      </c>
      <c r="N15" t="s">
        <v>142</v>
      </c>
      <c r="O15">
        <v>32</v>
      </c>
      <c r="P15">
        <v>390000</v>
      </c>
      <c r="Q15">
        <v>2039</v>
      </c>
      <c r="R15">
        <v>451</v>
      </c>
      <c r="S15">
        <v>137</v>
      </c>
      <c r="T15" s="5">
        <v>6.2123955387873435</v>
      </c>
      <c r="U15" s="5">
        <v>0.40417155956760853</v>
      </c>
      <c r="V15" s="5">
        <v>-90.112162247700354</v>
      </c>
      <c r="W15" s="5">
        <v>2.5922070184275791E-2</v>
      </c>
      <c r="X15" s="5">
        <v>0.94688429011923592</v>
      </c>
      <c r="Y15" s="5">
        <v>6.8934327745334839E-2</v>
      </c>
      <c r="Z15" s="5">
        <v>4.5346989830854127</v>
      </c>
      <c r="AA15" s="5">
        <v>0.15427127198206728</v>
      </c>
      <c r="AB15" t="s">
        <v>182</v>
      </c>
      <c r="AC15" t="s">
        <v>182</v>
      </c>
      <c r="AD15" s="5">
        <v>1.6036105732446106</v>
      </c>
    </row>
    <row r="16" spans="1:30">
      <c r="A16">
        <v>15</v>
      </c>
      <c r="B16">
        <v>28</v>
      </c>
      <c r="C16">
        <v>980042</v>
      </c>
      <c r="D16" s="2">
        <v>41639.171076273145</v>
      </c>
      <c r="E16">
        <v>71.88</v>
      </c>
      <c r="F16">
        <v>35.94</v>
      </c>
      <c r="G16">
        <v>-135</v>
      </c>
      <c r="H16">
        <v>-90.2</v>
      </c>
      <c r="I16">
        <f t="shared" si="0"/>
        <v>12.5</v>
      </c>
      <c r="J16">
        <v>-168.285</v>
      </c>
      <c r="K16">
        <v>-15.71</v>
      </c>
      <c r="L16">
        <v>90.885000000000005</v>
      </c>
      <c r="M16">
        <f t="shared" si="1"/>
        <v>0</v>
      </c>
      <c r="N16" t="s">
        <v>142</v>
      </c>
      <c r="O16">
        <v>32</v>
      </c>
      <c r="P16">
        <v>390000</v>
      </c>
      <c r="Q16">
        <v>2032</v>
      </c>
      <c r="R16">
        <v>483</v>
      </c>
      <c r="S16">
        <v>136</v>
      </c>
      <c r="T16" s="5">
        <v>7.1715147359473486</v>
      </c>
      <c r="U16" s="5">
        <v>0.43555068115786078</v>
      </c>
      <c r="V16" s="5">
        <v>-90.129933209735142</v>
      </c>
      <c r="W16" s="5">
        <v>2.2870170468288653E-2</v>
      </c>
      <c r="X16" s="5">
        <v>0.9074408973479382</v>
      </c>
      <c r="Y16" s="5">
        <v>5.9245816584379329E-2</v>
      </c>
      <c r="Z16" s="5">
        <v>4.20698354676093</v>
      </c>
      <c r="AA16" s="5">
        <v>0.14932992939167164</v>
      </c>
      <c r="AB16" t="s">
        <v>182</v>
      </c>
      <c r="AC16" t="s">
        <v>182</v>
      </c>
      <c r="AD16" s="5">
        <v>1.6969163421867264</v>
      </c>
    </row>
    <row r="17" spans="1:30">
      <c r="A17">
        <v>16</v>
      </c>
      <c r="B17">
        <v>29</v>
      </c>
      <c r="C17">
        <v>980042</v>
      </c>
      <c r="D17" s="2">
        <v>41639.194692245372</v>
      </c>
      <c r="E17">
        <v>71.88</v>
      </c>
      <c r="F17">
        <v>35.94</v>
      </c>
      <c r="G17">
        <v>-135</v>
      </c>
      <c r="H17">
        <v>-90.2</v>
      </c>
      <c r="I17">
        <f t="shared" si="0"/>
        <v>12.5</v>
      </c>
      <c r="J17">
        <v>-167.98500000000001</v>
      </c>
      <c r="K17">
        <v>-15.71</v>
      </c>
      <c r="L17">
        <v>90.885000000000005</v>
      </c>
      <c r="M17">
        <f t="shared" si="1"/>
        <v>0</v>
      </c>
      <c r="N17" t="s">
        <v>142</v>
      </c>
      <c r="O17">
        <v>32</v>
      </c>
      <c r="P17">
        <v>390000</v>
      </c>
      <c r="Q17">
        <v>2038</v>
      </c>
      <c r="R17">
        <v>461</v>
      </c>
      <c r="S17">
        <v>142</v>
      </c>
      <c r="T17" s="5">
        <v>6.8980522622293563</v>
      </c>
      <c r="U17" s="5">
        <v>0.45544407766277151</v>
      </c>
      <c r="V17" s="5">
        <v>-90.116769984819442</v>
      </c>
      <c r="W17" s="5">
        <v>2.7005221563686191E-2</v>
      </c>
      <c r="X17" s="5">
        <v>0.9842150853487458</v>
      </c>
      <c r="Y17" s="5">
        <v>7.2843573092907982E-2</v>
      </c>
      <c r="Z17" s="5">
        <v>4.8446581546944403</v>
      </c>
      <c r="AA17" s="5">
        <v>0.17907817703720849</v>
      </c>
      <c r="AB17" t="s">
        <v>182</v>
      </c>
      <c r="AC17" t="s">
        <v>182</v>
      </c>
      <c r="AD17" s="5">
        <v>1.7208000357980622</v>
      </c>
    </row>
    <row r="18" spans="1:30">
      <c r="A18">
        <v>17</v>
      </c>
      <c r="B18">
        <v>18</v>
      </c>
      <c r="C18">
        <v>980042</v>
      </c>
      <c r="D18" s="2">
        <v>41639.218380092592</v>
      </c>
      <c r="E18">
        <v>71.88</v>
      </c>
      <c r="F18">
        <v>35.94</v>
      </c>
      <c r="G18">
        <v>-135</v>
      </c>
      <c r="H18">
        <v>-90.2</v>
      </c>
      <c r="I18">
        <f t="shared" si="0"/>
        <v>12.5</v>
      </c>
      <c r="J18">
        <v>-167.73500000000001</v>
      </c>
      <c r="K18">
        <v>-15.71</v>
      </c>
      <c r="L18">
        <v>90.885000000000005</v>
      </c>
      <c r="M18">
        <f t="shared" si="1"/>
        <v>0</v>
      </c>
      <c r="N18" t="s">
        <v>142</v>
      </c>
      <c r="O18">
        <v>32</v>
      </c>
      <c r="P18">
        <v>390000</v>
      </c>
      <c r="Q18">
        <v>2035</v>
      </c>
      <c r="R18">
        <v>466</v>
      </c>
      <c r="S18">
        <v>127</v>
      </c>
      <c r="T18" s="5">
        <v>7.9276128536134127</v>
      </c>
      <c r="U18" s="5">
        <v>0.54533226670470181</v>
      </c>
      <c r="V18" s="5">
        <v>-90.116762596878559</v>
      </c>
      <c r="W18" s="5">
        <v>2.9241940913132088E-2</v>
      </c>
      <c r="X18" s="5">
        <v>1.0303828563677648</v>
      </c>
      <c r="Y18" s="5">
        <v>7.9654032869408462E-2</v>
      </c>
      <c r="Z18" s="5">
        <v>4.8258159709225259</v>
      </c>
      <c r="AA18" s="5">
        <v>0.22095609232326033</v>
      </c>
      <c r="AB18" t="s">
        <v>182</v>
      </c>
      <c r="AC18" t="s">
        <v>182</v>
      </c>
      <c r="AD18" s="5">
        <v>1.9893048448555832</v>
      </c>
    </row>
    <row r="19" spans="1:30">
      <c r="A19">
        <v>18</v>
      </c>
      <c r="B19">
        <v>6</v>
      </c>
      <c r="C19">
        <v>980042</v>
      </c>
      <c r="D19" s="2">
        <v>41639.242091087966</v>
      </c>
      <c r="E19">
        <v>71.88</v>
      </c>
      <c r="F19">
        <v>35.94</v>
      </c>
      <c r="G19">
        <v>-135</v>
      </c>
      <c r="H19">
        <v>-90.2</v>
      </c>
      <c r="I19">
        <f t="shared" si="0"/>
        <v>12.5</v>
      </c>
      <c r="J19">
        <v>-168.43199999999999</v>
      </c>
      <c r="K19">
        <v>-15.625</v>
      </c>
      <c r="L19">
        <v>102.065</v>
      </c>
      <c r="M19">
        <f t="shared" si="1"/>
        <v>0</v>
      </c>
      <c r="N19" t="s">
        <v>142</v>
      </c>
      <c r="O19">
        <v>32</v>
      </c>
      <c r="P19">
        <v>130000</v>
      </c>
      <c r="Q19">
        <v>679</v>
      </c>
      <c r="R19">
        <v>214</v>
      </c>
      <c r="S19">
        <v>46</v>
      </c>
      <c r="T19" s="5">
        <v>11.152047526769369</v>
      </c>
      <c r="U19" s="5">
        <v>0.57117224228706043</v>
      </c>
      <c r="V19" s="5">
        <v>-90.129048065786805</v>
      </c>
      <c r="W19" s="5">
        <v>1.9795173204178836E-2</v>
      </c>
      <c r="X19" s="5">
        <v>0.94524741327231798</v>
      </c>
      <c r="Y19" s="5">
        <v>5.0604280739498027E-2</v>
      </c>
      <c r="Z19" s="5">
        <v>4.5837834375863435</v>
      </c>
      <c r="AA19" s="5">
        <v>0.18849350128445611</v>
      </c>
      <c r="AB19" t="s">
        <v>182</v>
      </c>
      <c r="AC19" t="s">
        <v>182</v>
      </c>
      <c r="AD19" s="5">
        <v>1.1119657831621357</v>
      </c>
    </row>
    <row r="20" spans="1:30">
      <c r="A20">
        <v>19</v>
      </c>
      <c r="B20">
        <v>17</v>
      </c>
      <c r="C20">
        <v>980042</v>
      </c>
      <c r="D20" s="2">
        <v>41639.250058912039</v>
      </c>
      <c r="E20">
        <v>71.88</v>
      </c>
      <c r="F20">
        <v>35.94</v>
      </c>
      <c r="G20">
        <v>-135</v>
      </c>
      <c r="H20">
        <v>-90.2</v>
      </c>
      <c r="I20">
        <f t="shared" si="0"/>
        <v>12.5</v>
      </c>
      <c r="J20">
        <v>-166.08199999999999</v>
      </c>
      <c r="K20">
        <v>-15.625</v>
      </c>
      <c r="L20">
        <v>102.065</v>
      </c>
      <c r="M20">
        <f t="shared" si="1"/>
        <v>0</v>
      </c>
      <c r="N20" t="s">
        <v>142</v>
      </c>
      <c r="O20">
        <v>32</v>
      </c>
      <c r="P20">
        <v>130000</v>
      </c>
      <c r="Q20">
        <v>679</v>
      </c>
      <c r="R20">
        <v>219</v>
      </c>
      <c r="S20">
        <v>41</v>
      </c>
      <c r="T20" s="5">
        <v>12.759551893092313</v>
      </c>
      <c r="U20" s="5">
        <v>0.66169416614316101</v>
      </c>
      <c r="V20" s="5">
        <v>-90.182627087281688</v>
      </c>
      <c r="W20" s="5">
        <v>2.1711409707971772E-2</v>
      </c>
      <c r="X20" s="5">
        <v>1.0256048428916507</v>
      </c>
      <c r="Y20" s="5">
        <v>5.7348354364272915E-2</v>
      </c>
      <c r="Z20" s="5">
        <v>5.0236761241781096</v>
      </c>
      <c r="AA20" s="5">
        <v>0.24182021779340754</v>
      </c>
      <c r="AB20" t="s">
        <v>182</v>
      </c>
      <c r="AC20" t="s">
        <v>182</v>
      </c>
      <c r="AD20" s="5">
        <v>1.2126360949670671</v>
      </c>
    </row>
    <row r="21" spans="1:30">
      <c r="A21">
        <v>20</v>
      </c>
      <c r="B21">
        <v>5</v>
      </c>
      <c r="C21">
        <v>980042</v>
      </c>
      <c r="D21" s="2">
        <v>41639.258015624997</v>
      </c>
      <c r="E21">
        <v>71.88</v>
      </c>
      <c r="F21">
        <v>35.94</v>
      </c>
      <c r="G21">
        <v>-135</v>
      </c>
      <c r="H21">
        <v>-90.2</v>
      </c>
      <c r="I21">
        <f t="shared" si="0"/>
        <v>12.5</v>
      </c>
      <c r="J21">
        <v>-168.65299999999999</v>
      </c>
      <c r="K21">
        <v>-15.625</v>
      </c>
      <c r="L21">
        <v>111.03</v>
      </c>
      <c r="M21">
        <f t="shared" si="1"/>
        <v>0</v>
      </c>
      <c r="N21" t="s">
        <v>142</v>
      </c>
      <c r="O21">
        <v>32</v>
      </c>
      <c r="P21">
        <v>130000</v>
      </c>
      <c r="Q21">
        <v>682</v>
      </c>
      <c r="R21">
        <v>242</v>
      </c>
      <c r="S21">
        <v>44</v>
      </c>
      <c r="T21" s="5">
        <v>13.643397678751603</v>
      </c>
      <c r="U21" s="5">
        <v>0.61424332449040342</v>
      </c>
      <c r="V21" s="5">
        <v>-90.175695140832644</v>
      </c>
      <c r="W21" s="5">
        <v>1.7266912448034809E-2</v>
      </c>
      <c r="X21" s="5">
        <v>0.95536727454232295</v>
      </c>
      <c r="Y21" s="5">
        <v>4.4639146278297119E-2</v>
      </c>
      <c r="Z21" s="5">
        <v>4.9142760049992171</v>
      </c>
      <c r="AA21" s="5">
        <v>0.19606533968831649</v>
      </c>
      <c r="AB21" t="s">
        <v>182</v>
      </c>
      <c r="AC21" t="s">
        <v>182</v>
      </c>
      <c r="AD21" s="5">
        <v>1.10116073798375</v>
      </c>
    </row>
    <row r="22" spans="1:30">
      <c r="A22">
        <v>21</v>
      </c>
      <c r="B22">
        <v>16</v>
      </c>
      <c r="C22">
        <v>980042</v>
      </c>
      <c r="D22" s="2">
        <v>41639.266009375002</v>
      </c>
      <c r="E22">
        <v>71.88</v>
      </c>
      <c r="F22">
        <v>35.94</v>
      </c>
      <c r="G22">
        <v>-135</v>
      </c>
      <c r="H22">
        <v>-90.2</v>
      </c>
      <c r="I22">
        <f t="shared" si="0"/>
        <v>12.5</v>
      </c>
      <c r="J22">
        <v>-166.303</v>
      </c>
      <c r="K22">
        <v>-15.625</v>
      </c>
      <c r="L22">
        <v>111.03</v>
      </c>
      <c r="M22">
        <f t="shared" si="1"/>
        <v>0</v>
      </c>
      <c r="N22" t="s">
        <v>142</v>
      </c>
      <c r="O22">
        <v>32</v>
      </c>
      <c r="P22">
        <v>130000</v>
      </c>
      <c r="Q22">
        <v>677</v>
      </c>
      <c r="R22">
        <v>269</v>
      </c>
      <c r="S22">
        <v>35</v>
      </c>
      <c r="T22" s="5">
        <v>13.80457042399833</v>
      </c>
      <c r="U22" s="5">
        <v>0.84598664565599568</v>
      </c>
      <c r="V22" s="5">
        <v>-90.259434204084528</v>
      </c>
      <c r="W22" s="5">
        <v>2.0996581453879525E-2</v>
      </c>
      <c r="X22" s="5">
        <v>0.87508236634131187</v>
      </c>
      <c r="Y22" s="5">
        <v>5.27325650806518E-2</v>
      </c>
      <c r="Z22" s="5">
        <v>4.2538735987946383</v>
      </c>
      <c r="AA22" s="5">
        <v>0.22754884235168385</v>
      </c>
      <c r="AB22" t="s">
        <v>182</v>
      </c>
      <c r="AC22" t="s">
        <v>182</v>
      </c>
      <c r="AD22" s="5">
        <v>1.5361884301939241</v>
      </c>
    </row>
    <row r="23" spans="1:30">
      <c r="A23">
        <v>22</v>
      </c>
      <c r="B23">
        <v>4</v>
      </c>
      <c r="C23">
        <v>980042</v>
      </c>
      <c r="D23" s="2">
        <v>41639.27396215278</v>
      </c>
      <c r="E23">
        <v>71.88</v>
      </c>
      <c r="F23">
        <v>35.94</v>
      </c>
      <c r="G23">
        <v>-135</v>
      </c>
      <c r="H23">
        <v>-90.2</v>
      </c>
      <c r="I23">
        <f t="shared" si="0"/>
        <v>12.5</v>
      </c>
      <c r="J23">
        <v>-168.452</v>
      </c>
      <c r="K23">
        <v>-15.62</v>
      </c>
      <c r="L23">
        <v>120.44</v>
      </c>
      <c r="M23">
        <f t="shared" si="1"/>
        <v>0</v>
      </c>
      <c r="N23" t="s">
        <v>142</v>
      </c>
      <c r="O23">
        <v>32</v>
      </c>
      <c r="P23">
        <v>130000</v>
      </c>
      <c r="Q23">
        <v>677</v>
      </c>
      <c r="R23">
        <v>294</v>
      </c>
      <c r="S23">
        <v>46</v>
      </c>
      <c r="T23" s="5">
        <v>14.597116559859021</v>
      </c>
      <c r="U23" s="5">
        <v>0.75446168154470206</v>
      </c>
      <c r="V23" s="5">
        <v>-90.242356503904986</v>
      </c>
      <c r="W23" s="5">
        <v>1.6724101690131811E-2</v>
      </c>
      <c r="X23" s="5">
        <v>0.81873889769676045</v>
      </c>
      <c r="Y23" s="5">
        <v>4.135685141013027E-2</v>
      </c>
      <c r="Z23" s="5">
        <v>4.3308473184130492</v>
      </c>
      <c r="AA23" s="5">
        <v>0.18889878097232593</v>
      </c>
      <c r="AB23" t="s">
        <v>182</v>
      </c>
      <c r="AC23" t="s">
        <v>182</v>
      </c>
      <c r="AD23" s="5">
        <v>1.3483793066777165</v>
      </c>
    </row>
    <row r="24" spans="1:30">
      <c r="A24">
        <v>23</v>
      </c>
      <c r="B24">
        <v>15</v>
      </c>
      <c r="C24">
        <v>980042</v>
      </c>
      <c r="D24" s="2">
        <v>41639.281909259262</v>
      </c>
      <c r="E24">
        <v>71.88</v>
      </c>
      <c r="F24">
        <v>35.94</v>
      </c>
      <c r="G24">
        <v>-135</v>
      </c>
      <c r="H24">
        <v>-90.2</v>
      </c>
      <c r="I24">
        <f t="shared" si="0"/>
        <v>12.5</v>
      </c>
      <c r="J24">
        <v>-166.102</v>
      </c>
      <c r="K24">
        <v>-15.62</v>
      </c>
      <c r="L24">
        <v>120.44</v>
      </c>
      <c r="M24">
        <f t="shared" si="1"/>
        <v>0</v>
      </c>
      <c r="N24" t="s">
        <v>142</v>
      </c>
      <c r="O24">
        <v>32</v>
      </c>
      <c r="P24">
        <v>130000</v>
      </c>
      <c r="Q24">
        <v>678</v>
      </c>
      <c r="R24">
        <v>253</v>
      </c>
      <c r="S24">
        <v>46</v>
      </c>
      <c r="T24" s="5">
        <v>12.372567856023311</v>
      </c>
      <c r="U24" s="5">
        <v>0.69105130143934457</v>
      </c>
      <c r="V24" s="5">
        <v>-90.237227284540893</v>
      </c>
      <c r="W24" s="5">
        <v>1.7706218148719217E-2</v>
      </c>
      <c r="X24" s="5">
        <v>0.7979080497990737</v>
      </c>
      <c r="Y24" s="5">
        <v>4.3123169678727015E-2</v>
      </c>
      <c r="Z24" s="5">
        <v>4.1087501073191746</v>
      </c>
      <c r="AA24" s="5">
        <v>0.17383856514915627</v>
      </c>
      <c r="AB24" t="s">
        <v>182</v>
      </c>
      <c r="AC24" t="s">
        <v>182</v>
      </c>
      <c r="AD24" s="5">
        <v>1.3190213623514144</v>
      </c>
    </row>
    <row r="25" spans="1:30">
      <c r="A25">
        <v>24</v>
      </c>
      <c r="B25">
        <v>3</v>
      </c>
      <c r="C25">
        <v>980042</v>
      </c>
      <c r="D25" s="2">
        <v>41639.289858680553</v>
      </c>
      <c r="E25">
        <v>71.88</v>
      </c>
      <c r="F25">
        <v>35.94</v>
      </c>
      <c r="G25">
        <v>-135</v>
      </c>
      <c r="H25">
        <v>-90.2</v>
      </c>
      <c r="I25">
        <f t="shared" si="0"/>
        <v>12.5</v>
      </c>
      <c r="J25">
        <v>-169.62700000000001</v>
      </c>
      <c r="K25">
        <v>-15.58</v>
      </c>
      <c r="L25">
        <v>131.32</v>
      </c>
      <c r="M25">
        <f t="shared" si="1"/>
        <v>0</v>
      </c>
      <c r="N25" t="s">
        <v>142</v>
      </c>
      <c r="O25">
        <v>32</v>
      </c>
      <c r="P25">
        <v>130000</v>
      </c>
      <c r="Q25">
        <v>680</v>
      </c>
      <c r="R25">
        <v>210</v>
      </c>
      <c r="S25">
        <v>43</v>
      </c>
      <c r="T25" s="5">
        <v>9.0538722434438235</v>
      </c>
      <c r="U25" s="5">
        <v>0.55671829122831273</v>
      </c>
      <c r="V25" s="5">
        <v>-90.233706902507791</v>
      </c>
      <c r="W25" s="5">
        <v>1.9919515057114933E-2</v>
      </c>
      <c r="X25" s="5">
        <v>0.79825822395842361</v>
      </c>
      <c r="Y25" s="5">
        <v>4.9737729941686938E-2</v>
      </c>
      <c r="Z25" s="5">
        <v>3.8436954908501519</v>
      </c>
      <c r="AA25" s="5">
        <v>0.15229012231404959</v>
      </c>
      <c r="AB25" t="s">
        <v>182</v>
      </c>
      <c r="AC25" t="s">
        <v>182</v>
      </c>
      <c r="AD25" s="5">
        <v>1.1903160498364658</v>
      </c>
    </row>
    <row r="26" spans="1:30">
      <c r="A26">
        <v>25</v>
      </c>
      <c r="B26">
        <v>14</v>
      </c>
      <c r="C26">
        <v>980042</v>
      </c>
      <c r="D26" s="2">
        <v>41639.297917476855</v>
      </c>
      <c r="E26">
        <v>71.88</v>
      </c>
      <c r="F26">
        <v>35.94</v>
      </c>
      <c r="G26">
        <v>-135</v>
      </c>
      <c r="H26">
        <v>-90.2</v>
      </c>
      <c r="I26">
        <f t="shared" si="0"/>
        <v>12.5</v>
      </c>
      <c r="J26">
        <v>-167.27699999999999</v>
      </c>
      <c r="K26">
        <v>-15.58</v>
      </c>
      <c r="L26">
        <v>131.32</v>
      </c>
      <c r="M26">
        <f t="shared" si="1"/>
        <v>0</v>
      </c>
      <c r="N26" t="s">
        <v>142</v>
      </c>
      <c r="O26">
        <v>32</v>
      </c>
      <c r="P26">
        <v>130000</v>
      </c>
      <c r="Q26">
        <v>679</v>
      </c>
      <c r="R26">
        <v>180</v>
      </c>
      <c r="S26">
        <v>39</v>
      </c>
      <c r="T26" s="5">
        <v>7.4481144772444843</v>
      </c>
      <c r="U26" s="5">
        <v>0.5900944661047105</v>
      </c>
      <c r="V26" s="5">
        <v>-90.200325161098405</v>
      </c>
      <c r="W26" s="5">
        <v>2.7197599710243891E-2</v>
      </c>
      <c r="X26" s="5">
        <v>0.81440407593735298</v>
      </c>
      <c r="Y26" s="5">
        <v>6.758931298414346E-2</v>
      </c>
      <c r="Z26" s="5">
        <v>4.0371333868706722</v>
      </c>
      <c r="AA26" s="5">
        <v>0.17946365937369291</v>
      </c>
      <c r="AB26" t="s">
        <v>182</v>
      </c>
      <c r="AC26" t="s">
        <v>182</v>
      </c>
      <c r="AD26" s="5">
        <v>1.3378408900091405</v>
      </c>
    </row>
    <row r="27" spans="1:30">
      <c r="A27">
        <v>26</v>
      </c>
      <c r="B27">
        <v>2</v>
      </c>
      <c r="C27">
        <v>980042</v>
      </c>
      <c r="D27" s="2">
        <v>41639.305886458336</v>
      </c>
      <c r="E27">
        <v>71.88</v>
      </c>
      <c r="F27">
        <v>35.94</v>
      </c>
      <c r="G27">
        <v>-135</v>
      </c>
      <c r="H27">
        <v>-90.2</v>
      </c>
      <c r="I27">
        <f t="shared" si="0"/>
        <v>12.5</v>
      </c>
      <c r="J27">
        <v>-169.46100000000001</v>
      </c>
      <c r="K27">
        <v>-15.58</v>
      </c>
      <c r="L27">
        <v>141.60499999999999</v>
      </c>
      <c r="M27">
        <f t="shared" si="1"/>
        <v>0</v>
      </c>
      <c r="N27" t="s">
        <v>142</v>
      </c>
      <c r="O27">
        <v>32</v>
      </c>
      <c r="P27">
        <v>130000</v>
      </c>
      <c r="Q27">
        <v>677</v>
      </c>
      <c r="R27">
        <v>69</v>
      </c>
      <c r="S27">
        <v>39</v>
      </c>
      <c r="T27" s="5">
        <v>0.43065423039529949</v>
      </c>
      <c r="U27" s="5">
        <v>0.24320854077205731</v>
      </c>
      <c r="V27" s="5">
        <v>-90.126396550571016</v>
      </c>
      <c r="W27" s="5">
        <v>0.11263447949775125</v>
      </c>
      <c r="X27" s="5">
        <v>0.41902534398613173</v>
      </c>
      <c r="Y27" s="5">
        <v>0.27302358606552557</v>
      </c>
      <c r="Z27" s="5">
        <v>1.7812303478204929</v>
      </c>
      <c r="AA27" s="5">
        <v>6.1890797674236886E-2</v>
      </c>
      <c r="AB27" t="s">
        <v>182</v>
      </c>
      <c r="AC27" t="s">
        <v>182</v>
      </c>
      <c r="AD27" s="5">
        <v>1.2013669135462051</v>
      </c>
    </row>
    <row r="28" spans="1:30">
      <c r="A28">
        <v>27</v>
      </c>
      <c r="B28">
        <v>13</v>
      </c>
      <c r="C28">
        <v>980042</v>
      </c>
      <c r="D28" s="2">
        <v>41639.313818055554</v>
      </c>
      <c r="E28">
        <v>71.88</v>
      </c>
      <c r="F28">
        <v>35.94</v>
      </c>
      <c r="G28">
        <v>-135</v>
      </c>
      <c r="H28">
        <v>-90.2</v>
      </c>
      <c r="I28">
        <f t="shared" si="0"/>
        <v>12.5</v>
      </c>
      <c r="J28">
        <v>-167.11099999999999</v>
      </c>
      <c r="K28">
        <v>-15.58</v>
      </c>
      <c r="L28">
        <v>141.60499999999999</v>
      </c>
      <c r="M28">
        <f t="shared" si="1"/>
        <v>0</v>
      </c>
      <c r="N28" t="s">
        <v>142</v>
      </c>
      <c r="O28">
        <v>32</v>
      </c>
      <c r="P28">
        <v>130000</v>
      </c>
      <c r="Q28">
        <v>680</v>
      </c>
      <c r="R28">
        <v>77</v>
      </c>
      <c r="S28">
        <v>34</v>
      </c>
      <c r="T28" t="s">
        <v>209</v>
      </c>
    </row>
    <row r="29" spans="1:30">
      <c r="A29">
        <v>28</v>
      </c>
      <c r="B29">
        <v>1</v>
      </c>
      <c r="C29">
        <v>980042</v>
      </c>
      <c r="D29" s="2">
        <v>41639.77850266204</v>
      </c>
      <c r="E29">
        <v>71.88</v>
      </c>
      <c r="F29">
        <v>35.94</v>
      </c>
      <c r="G29">
        <v>-135</v>
      </c>
      <c r="H29">
        <v>-90.2</v>
      </c>
      <c r="I29">
        <f t="shared" si="0"/>
        <v>12.5</v>
      </c>
      <c r="J29">
        <v>-169.92</v>
      </c>
      <c r="K29">
        <v>-15.54</v>
      </c>
      <c r="L29">
        <v>150</v>
      </c>
      <c r="M29">
        <f t="shared" si="1"/>
        <v>0</v>
      </c>
      <c r="N29" t="s">
        <v>142</v>
      </c>
      <c r="O29">
        <v>32</v>
      </c>
      <c r="P29">
        <v>150000</v>
      </c>
      <c r="Q29">
        <v>788</v>
      </c>
      <c r="R29">
        <v>357</v>
      </c>
      <c r="S29">
        <v>44</v>
      </c>
      <c r="T29" s="5">
        <v>17.997639143122047</v>
      </c>
      <c r="U29" s="5">
        <v>0.60764528655205063</v>
      </c>
      <c r="V29" s="5">
        <v>-90.288639039931567</v>
      </c>
      <c r="W29" s="5">
        <v>1.2501502424302527E-2</v>
      </c>
      <c r="X29" s="5">
        <v>0.90686794335808352</v>
      </c>
      <c r="Y29" s="5">
        <v>2.9723501339069352E-2</v>
      </c>
      <c r="Z29" s="5">
        <v>3.6031416379021861</v>
      </c>
      <c r="AA29" s="5">
        <v>0.23510195429936825</v>
      </c>
      <c r="AB29" s="5">
        <v>0.5044349690654113</v>
      </c>
      <c r="AC29" s="5">
        <v>0.10511589570906742</v>
      </c>
      <c r="AD29" s="5">
        <v>1.0842743853967582</v>
      </c>
    </row>
    <row r="30" spans="1:30">
      <c r="A30">
        <v>29</v>
      </c>
      <c r="B30">
        <v>2</v>
      </c>
      <c r="C30">
        <v>980042</v>
      </c>
      <c r="D30" s="2">
        <v>41639.787994444443</v>
      </c>
      <c r="E30">
        <v>71.88</v>
      </c>
      <c r="F30">
        <v>35.94</v>
      </c>
      <c r="G30">
        <v>-135</v>
      </c>
      <c r="H30">
        <v>-90.2</v>
      </c>
      <c r="I30">
        <f t="shared" si="0"/>
        <v>12.5</v>
      </c>
      <c r="J30">
        <v>-169.46299999999999</v>
      </c>
      <c r="K30">
        <v>-15.58</v>
      </c>
      <c r="L30">
        <v>141.60499999999999</v>
      </c>
      <c r="M30">
        <f t="shared" si="1"/>
        <v>0</v>
      </c>
      <c r="N30" t="s">
        <v>142</v>
      </c>
      <c r="O30">
        <v>32</v>
      </c>
      <c r="P30">
        <v>150000</v>
      </c>
      <c r="Q30">
        <v>785</v>
      </c>
      <c r="R30">
        <v>388</v>
      </c>
      <c r="S30">
        <v>48</v>
      </c>
      <c r="T30" s="5">
        <v>16.713017942708493</v>
      </c>
      <c r="U30" s="5">
        <v>0.77889048391529314</v>
      </c>
      <c r="V30" s="5">
        <v>-90.283990183398629</v>
      </c>
      <c r="W30" s="5">
        <v>1.564763956867191E-2</v>
      </c>
      <c r="X30" s="5">
        <v>0.84229032396554349</v>
      </c>
      <c r="Y30" s="5">
        <v>3.7309499405121127E-2</v>
      </c>
      <c r="Z30" s="5">
        <v>3.7647736777627112</v>
      </c>
      <c r="AA30" s="5">
        <v>0.28455551483086444</v>
      </c>
      <c r="AB30" s="5">
        <v>0.36242432198632646</v>
      </c>
      <c r="AC30" s="5">
        <v>0.12785038726482076</v>
      </c>
      <c r="AD30" s="5">
        <v>1.4169086310610099</v>
      </c>
    </row>
    <row r="31" spans="1:30">
      <c r="A31">
        <v>30</v>
      </c>
      <c r="B31">
        <v>3</v>
      </c>
      <c r="C31">
        <v>980042</v>
      </c>
      <c r="D31" s="2">
        <v>41639.797176736109</v>
      </c>
      <c r="E31">
        <v>71.88</v>
      </c>
      <c r="F31">
        <v>35.94</v>
      </c>
      <c r="G31">
        <v>-135</v>
      </c>
      <c r="H31">
        <v>-90.2</v>
      </c>
      <c r="I31">
        <f t="shared" si="0"/>
        <v>12.5</v>
      </c>
      <c r="J31">
        <v>-169.624</v>
      </c>
      <c r="K31">
        <v>-15.58</v>
      </c>
      <c r="L31">
        <v>131.32</v>
      </c>
      <c r="M31">
        <f t="shared" si="1"/>
        <v>0</v>
      </c>
      <c r="N31" t="s">
        <v>142</v>
      </c>
      <c r="O31">
        <v>32</v>
      </c>
      <c r="P31">
        <v>150000</v>
      </c>
      <c r="Q31">
        <v>784</v>
      </c>
      <c r="R31">
        <v>361</v>
      </c>
      <c r="S31">
        <v>42</v>
      </c>
      <c r="T31" s="5">
        <v>14.558589174398119</v>
      </c>
      <c r="U31" s="5">
        <v>0.72954991597161367</v>
      </c>
      <c r="V31" s="5">
        <v>-90.256298978666067</v>
      </c>
      <c r="W31" s="5">
        <v>1.6102668592272593E-2</v>
      </c>
      <c r="X31" s="5">
        <v>0.81139495653170035</v>
      </c>
      <c r="Y31" s="5">
        <v>3.8496353129478134E-2</v>
      </c>
      <c r="Z31" s="5">
        <v>3.4650608884771157</v>
      </c>
      <c r="AA31" s="5">
        <v>0.2595001373655545</v>
      </c>
      <c r="AB31" s="5">
        <v>0.30329954506072088</v>
      </c>
      <c r="AC31" s="5">
        <v>0.11833140139266021</v>
      </c>
      <c r="AD31" s="5">
        <v>1.4085332685543623</v>
      </c>
    </row>
    <row r="32" spans="1:30">
      <c r="A32">
        <v>31</v>
      </c>
      <c r="B32">
        <v>4</v>
      </c>
      <c r="C32">
        <v>980042</v>
      </c>
      <c r="D32" s="2">
        <v>41639.806351967592</v>
      </c>
      <c r="E32">
        <v>71.88</v>
      </c>
      <c r="F32">
        <v>35.94</v>
      </c>
      <c r="G32">
        <v>-135</v>
      </c>
      <c r="H32">
        <v>-90.2</v>
      </c>
      <c r="I32">
        <f t="shared" si="0"/>
        <v>12.5</v>
      </c>
      <c r="J32">
        <v>-168.44900000000001</v>
      </c>
      <c r="K32">
        <v>-15.62</v>
      </c>
      <c r="L32">
        <v>120.44</v>
      </c>
      <c r="M32">
        <f t="shared" si="1"/>
        <v>0</v>
      </c>
      <c r="N32" t="s">
        <v>142</v>
      </c>
      <c r="O32">
        <v>32</v>
      </c>
      <c r="P32">
        <v>150000</v>
      </c>
      <c r="Q32">
        <v>788</v>
      </c>
      <c r="R32">
        <v>322</v>
      </c>
      <c r="S32">
        <v>54</v>
      </c>
      <c r="T32" s="5">
        <v>15.100719941870183</v>
      </c>
      <c r="U32" s="5">
        <v>0.61258081439168044</v>
      </c>
      <c r="V32" s="5">
        <v>-90.161294239551665</v>
      </c>
      <c r="W32" s="5">
        <v>1.531321497500235E-2</v>
      </c>
      <c r="X32" s="5">
        <v>0.89521575085195348</v>
      </c>
      <c r="Y32" s="5">
        <v>3.6772103504874525E-2</v>
      </c>
      <c r="Z32" s="5">
        <v>4.2421049005093376</v>
      </c>
      <c r="AA32" s="5">
        <v>0.25264470821333668</v>
      </c>
      <c r="AB32" s="5">
        <v>0.19703155970820488</v>
      </c>
      <c r="AC32" s="5">
        <v>0.11556974562360599</v>
      </c>
      <c r="AD32" s="5">
        <v>1.1654461664515692</v>
      </c>
    </row>
    <row r="33" spans="1:30">
      <c r="A33">
        <v>32</v>
      </c>
      <c r="B33">
        <v>5</v>
      </c>
      <c r="C33">
        <v>980042</v>
      </c>
      <c r="D33" s="2">
        <v>41639.815576157409</v>
      </c>
      <c r="E33">
        <v>71.88</v>
      </c>
      <c r="F33">
        <v>35.94</v>
      </c>
      <c r="G33">
        <v>-135</v>
      </c>
      <c r="H33">
        <v>-90.2</v>
      </c>
      <c r="I33">
        <f t="shared" si="0"/>
        <v>12.5</v>
      </c>
      <c r="J33">
        <v>-168.64500000000001</v>
      </c>
      <c r="K33">
        <v>-15.625</v>
      </c>
      <c r="L33">
        <v>111.03</v>
      </c>
      <c r="M33">
        <f t="shared" si="1"/>
        <v>0</v>
      </c>
      <c r="N33" t="s">
        <v>142</v>
      </c>
      <c r="O33">
        <v>32</v>
      </c>
      <c r="P33">
        <v>150000</v>
      </c>
      <c r="Q33">
        <v>789</v>
      </c>
      <c r="R33">
        <v>364</v>
      </c>
      <c r="S33">
        <v>55</v>
      </c>
      <c r="T33" s="5">
        <v>18.00715774257959</v>
      </c>
      <c r="U33" s="5">
        <v>0.58344411731104018</v>
      </c>
      <c r="V33" s="5">
        <v>-90.164720649611056</v>
      </c>
      <c r="W33" s="5">
        <v>1.2421410102322972E-2</v>
      </c>
      <c r="X33" s="5">
        <v>0.92669218436451783</v>
      </c>
      <c r="Y33" s="5">
        <v>2.9678160052884876E-2</v>
      </c>
      <c r="Z33" s="5">
        <v>4.4873663737970748</v>
      </c>
      <c r="AA33" s="5">
        <v>0.23501376683835695</v>
      </c>
      <c r="AB33" s="5">
        <v>0.1790156332173129</v>
      </c>
      <c r="AC33" s="5">
        <v>0.10614675007959118</v>
      </c>
      <c r="AD33" s="5">
        <v>1.0312353550305193</v>
      </c>
    </row>
    <row r="34" spans="1:30">
      <c r="A34">
        <v>33</v>
      </c>
      <c r="B34">
        <v>6</v>
      </c>
      <c r="C34">
        <v>980042</v>
      </c>
      <c r="D34" s="2">
        <v>41639.824804629628</v>
      </c>
      <c r="E34">
        <v>71.88</v>
      </c>
      <c r="F34">
        <v>35.94</v>
      </c>
      <c r="G34">
        <v>-135</v>
      </c>
      <c r="H34">
        <v>-90.2</v>
      </c>
      <c r="I34">
        <f t="shared" ref="I34:I57" si="2" xml:space="preserve">  12.5</f>
        <v>12.5</v>
      </c>
      <c r="J34">
        <v>-168.45</v>
      </c>
      <c r="K34">
        <v>-15.625</v>
      </c>
      <c r="L34">
        <v>102.065</v>
      </c>
      <c r="M34">
        <f t="shared" ref="M34:M57" si="3" xml:space="preserve">   0</f>
        <v>0</v>
      </c>
      <c r="N34" t="s">
        <v>142</v>
      </c>
      <c r="O34">
        <v>32</v>
      </c>
      <c r="P34">
        <v>150000</v>
      </c>
      <c r="Q34">
        <v>783</v>
      </c>
      <c r="R34">
        <v>322</v>
      </c>
      <c r="S34">
        <v>55</v>
      </c>
      <c r="T34" s="5">
        <v>13.938147184554488</v>
      </c>
      <c r="U34" s="5">
        <v>0.58038526311214711</v>
      </c>
      <c r="V34" s="5">
        <v>-90.18339858590484</v>
      </c>
      <c r="W34" s="5">
        <v>1.5818829239076071E-2</v>
      </c>
      <c r="X34" s="5">
        <v>0.91056616389926914</v>
      </c>
      <c r="Y34" s="5">
        <v>3.8631118862783073E-2</v>
      </c>
      <c r="Z34" s="5">
        <v>4.3129044775046363</v>
      </c>
      <c r="AA34" s="5">
        <v>0.24706038287520235</v>
      </c>
      <c r="AB34" s="5">
        <v>0.30313155083486099</v>
      </c>
      <c r="AC34" s="5">
        <v>0.11309634644273051</v>
      </c>
      <c r="AD34" s="5">
        <v>1.1131074451369158</v>
      </c>
    </row>
    <row r="35" spans="1:30">
      <c r="A35">
        <v>34</v>
      </c>
      <c r="B35">
        <v>7</v>
      </c>
      <c r="C35">
        <v>980042</v>
      </c>
      <c r="D35" s="2">
        <v>41639.833965972219</v>
      </c>
      <c r="E35">
        <v>71.88</v>
      </c>
      <c r="F35">
        <v>35.94</v>
      </c>
      <c r="G35">
        <v>-135</v>
      </c>
      <c r="H35">
        <v>-90.2</v>
      </c>
      <c r="I35">
        <f t="shared" si="2"/>
        <v>12.5</v>
      </c>
      <c r="J35">
        <v>-170.1</v>
      </c>
      <c r="K35">
        <v>-15.71</v>
      </c>
      <c r="L35">
        <v>90.885000000000005</v>
      </c>
      <c r="M35">
        <f t="shared" si="3"/>
        <v>0</v>
      </c>
      <c r="N35" t="s">
        <v>142</v>
      </c>
      <c r="O35">
        <v>32</v>
      </c>
      <c r="P35">
        <v>450000</v>
      </c>
      <c r="Q35">
        <v>2370</v>
      </c>
      <c r="R35">
        <v>534</v>
      </c>
      <c r="S35">
        <v>159</v>
      </c>
      <c r="T35" s="5">
        <v>5.934465978219075</v>
      </c>
      <c r="U35" s="5">
        <v>0.25120041249942271</v>
      </c>
      <c r="V35" s="5">
        <v>-90.135580681255902</v>
      </c>
      <c r="W35" s="5">
        <v>1.5581522423428491E-2</v>
      </c>
      <c r="X35" s="5">
        <v>0.84820161237541258</v>
      </c>
      <c r="Y35" s="5">
        <v>3.8768635389403901E-2</v>
      </c>
      <c r="Z35" s="5">
        <v>3.6163441473097842</v>
      </c>
      <c r="AA35" s="5">
        <v>0.11957253487842905</v>
      </c>
      <c r="AB35" s="5">
        <v>0.28933596361726999</v>
      </c>
      <c r="AC35" s="5">
        <v>5.6737117264554632E-2</v>
      </c>
      <c r="AD35" s="5">
        <v>1.1092619367201615</v>
      </c>
    </row>
    <row r="36" spans="1:30">
      <c r="A36">
        <v>35</v>
      </c>
      <c r="B36">
        <v>8</v>
      </c>
      <c r="C36">
        <v>980042</v>
      </c>
      <c r="D36" s="2">
        <v>41639.861514467593</v>
      </c>
      <c r="E36">
        <v>71.88</v>
      </c>
      <c r="F36">
        <v>35.94</v>
      </c>
      <c r="G36">
        <v>-135</v>
      </c>
      <c r="H36">
        <v>-90.2</v>
      </c>
      <c r="I36">
        <f t="shared" si="2"/>
        <v>12.5</v>
      </c>
      <c r="J36">
        <v>-170.297</v>
      </c>
      <c r="K36">
        <v>-15.71</v>
      </c>
      <c r="L36">
        <v>81.954999999999998</v>
      </c>
      <c r="M36">
        <f t="shared" si="3"/>
        <v>0</v>
      </c>
      <c r="N36" t="s">
        <v>142</v>
      </c>
      <c r="O36">
        <v>32</v>
      </c>
      <c r="P36">
        <v>150000</v>
      </c>
      <c r="Q36">
        <v>790</v>
      </c>
      <c r="R36">
        <v>289</v>
      </c>
      <c r="S36">
        <v>43</v>
      </c>
      <c r="T36" s="5">
        <v>13.857513685654913</v>
      </c>
      <c r="U36" s="5">
        <v>0.55209123069051336</v>
      </c>
      <c r="V36" s="5">
        <v>-90.169236968826198</v>
      </c>
      <c r="W36" s="5">
        <v>1.5474064243629649E-2</v>
      </c>
      <c r="X36" s="5">
        <v>0.92573891464708558</v>
      </c>
      <c r="Y36" s="5">
        <v>3.7689097367886837E-2</v>
      </c>
      <c r="Z36" s="5">
        <v>3.5582877196430545</v>
      </c>
      <c r="AA36" s="5">
        <v>0.22251851018359278</v>
      </c>
      <c r="AB36" s="5">
        <v>0.56361605494386524</v>
      </c>
      <c r="AC36" s="5">
        <v>0.10807493215379198</v>
      </c>
      <c r="AD36" s="5">
        <v>1.0746327503704312</v>
      </c>
    </row>
    <row r="37" spans="1:30">
      <c r="A37">
        <v>36</v>
      </c>
      <c r="B37">
        <v>9</v>
      </c>
      <c r="C37">
        <v>980042</v>
      </c>
      <c r="D37" s="2">
        <v>41639.870755671298</v>
      </c>
      <c r="E37">
        <v>71.88</v>
      </c>
      <c r="F37">
        <v>35.94</v>
      </c>
      <c r="G37">
        <v>-135</v>
      </c>
      <c r="H37">
        <v>-90.2</v>
      </c>
      <c r="I37">
        <f t="shared" si="2"/>
        <v>12.5</v>
      </c>
      <c r="J37">
        <v>-169.376</v>
      </c>
      <c r="K37">
        <v>-15.725</v>
      </c>
      <c r="L37">
        <v>71.844999999999999</v>
      </c>
      <c r="M37">
        <f t="shared" si="3"/>
        <v>0</v>
      </c>
      <c r="N37" t="s">
        <v>142</v>
      </c>
      <c r="O37">
        <v>32</v>
      </c>
      <c r="P37">
        <v>150000</v>
      </c>
      <c r="Q37">
        <v>791</v>
      </c>
      <c r="R37">
        <v>308</v>
      </c>
      <c r="S37">
        <v>48</v>
      </c>
      <c r="T37" s="5">
        <v>14.529032168683505</v>
      </c>
      <c r="U37" s="5">
        <v>0.8257604274779422</v>
      </c>
      <c r="V37" s="5">
        <v>-90.187109346640355</v>
      </c>
      <c r="W37" s="5">
        <v>2.3562144294326598E-2</v>
      </c>
      <c r="X37" s="5">
        <v>0.98127180922653534</v>
      </c>
      <c r="Y37" s="5">
        <v>5.8227651072949416E-2</v>
      </c>
      <c r="Z37" s="5">
        <v>4.154979760758188</v>
      </c>
      <c r="AA37" s="5">
        <v>0.36310914451345744</v>
      </c>
      <c r="AB37" s="5">
        <v>0.50711266483544415</v>
      </c>
      <c r="AC37" s="5">
        <v>0.1708012633368505</v>
      </c>
      <c r="AD37" s="5">
        <v>1.5485195593626617</v>
      </c>
    </row>
    <row r="38" spans="1:30">
      <c r="A38">
        <v>37</v>
      </c>
      <c r="B38">
        <v>10</v>
      </c>
      <c r="C38">
        <v>980042</v>
      </c>
      <c r="D38" s="2">
        <v>41639.880005555555</v>
      </c>
      <c r="E38">
        <v>71.88</v>
      </c>
      <c r="F38">
        <v>35.94</v>
      </c>
      <c r="G38">
        <v>-135</v>
      </c>
      <c r="H38">
        <v>-90.2</v>
      </c>
      <c r="I38">
        <f t="shared" si="2"/>
        <v>12.5</v>
      </c>
      <c r="J38">
        <v>-168.797</v>
      </c>
      <c r="K38">
        <v>-15.8</v>
      </c>
      <c r="L38">
        <v>60.78</v>
      </c>
      <c r="M38">
        <f t="shared" si="3"/>
        <v>0</v>
      </c>
      <c r="N38" t="s">
        <v>142</v>
      </c>
      <c r="O38">
        <v>32</v>
      </c>
      <c r="P38">
        <v>150000</v>
      </c>
      <c r="Q38">
        <v>791</v>
      </c>
      <c r="R38">
        <v>361</v>
      </c>
      <c r="S38">
        <v>36</v>
      </c>
      <c r="T38" s="5">
        <v>17.289856311884378</v>
      </c>
      <c r="U38" s="5">
        <v>0.8310498770045317</v>
      </c>
      <c r="V38" s="5">
        <v>-90.247448916238127</v>
      </c>
      <c r="W38" s="5">
        <v>1.7001598269068087E-2</v>
      </c>
      <c r="X38" s="5">
        <v>0.87678551684170292</v>
      </c>
      <c r="Y38" s="5">
        <v>4.0269772558737746E-2</v>
      </c>
      <c r="Z38" s="5">
        <v>3.5062198513197869</v>
      </c>
      <c r="AA38" s="5">
        <v>0.30189812866141202</v>
      </c>
      <c r="AB38" s="5">
        <v>0.45716017400476111</v>
      </c>
      <c r="AC38" s="5">
        <v>0.13868937277988835</v>
      </c>
      <c r="AD38" s="5">
        <v>1.5064172363979951</v>
      </c>
    </row>
    <row r="39" spans="1:30">
      <c r="A39">
        <v>38</v>
      </c>
      <c r="B39">
        <v>11</v>
      </c>
      <c r="C39">
        <v>980042</v>
      </c>
      <c r="D39" s="2">
        <v>41639.889264467594</v>
      </c>
      <c r="E39">
        <v>71.88</v>
      </c>
      <c r="F39">
        <v>35.94</v>
      </c>
      <c r="G39">
        <v>-135</v>
      </c>
      <c r="H39">
        <v>-90.2</v>
      </c>
      <c r="I39">
        <f t="shared" si="2"/>
        <v>12.5</v>
      </c>
      <c r="J39">
        <v>-168.13300000000001</v>
      </c>
      <c r="K39">
        <v>-15.8</v>
      </c>
      <c r="L39">
        <v>50.97</v>
      </c>
      <c r="M39">
        <f t="shared" si="3"/>
        <v>0</v>
      </c>
      <c r="N39" t="s">
        <v>142</v>
      </c>
      <c r="O39">
        <v>32</v>
      </c>
      <c r="P39">
        <v>150000</v>
      </c>
      <c r="Q39">
        <v>781</v>
      </c>
      <c r="R39">
        <v>365</v>
      </c>
      <c r="S39">
        <v>53</v>
      </c>
      <c r="T39" s="5">
        <v>17.557203143531044</v>
      </c>
      <c r="U39" s="5">
        <v>0.72593381263908796</v>
      </c>
      <c r="V39" s="5">
        <v>-90.258986263982919</v>
      </c>
      <c r="W39" s="5">
        <v>1.5124898837904912E-2</v>
      </c>
      <c r="X39" s="5">
        <v>0.89381066376180696</v>
      </c>
      <c r="Y39" s="5">
        <v>3.5905777310812258E-2</v>
      </c>
      <c r="Z39" s="5">
        <v>4.1841183135708837</v>
      </c>
      <c r="AA39" s="5">
        <v>0.289170566595356</v>
      </c>
      <c r="AB39" s="5">
        <v>0.28659774230730556</v>
      </c>
      <c r="AC39" s="5">
        <v>0.12758092964668644</v>
      </c>
      <c r="AD39" s="5">
        <v>1.297622061150888</v>
      </c>
    </row>
    <row r="40" spans="1:30">
      <c r="A40">
        <v>39</v>
      </c>
      <c r="B40">
        <v>12</v>
      </c>
      <c r="C40">
        <v>980042</v>
      </c>
      <c r="D40" s="2">
        <v>41639.898452430556</v>
      </c>
      <c r="E40">
        <v>71.88</v>
      </c>
      <c r="F40">
        <v>35.94</v>
      </c>
      <c r="G40">
        <v>-135</v>
      </c>
      <c r="H40">
        <v>-90.2</v>
      </c>
      <c r="I40">
        <f t="shared" si="2"/>
        <v>12.5</v>
      </c>
      <c r="J40">
        <v>-167.57</v>
      </c>
      <c r="K40">
        <v>-15.54</v>
      </c>
      <c r="L40">
        <v>150</v>
      </c>
      <c r="M40">
        <f t="shared" si="3"/>
        <v>0</v>
      </c>
      <c r="N40" t="s">
        <v>142</v>
      </c>
      <c r="O40">
        <v>32</v>
      </c>
      <c r="P40">
        <v>150000</v>
      </c>
      <c r="Q40">
        <v>776</v>
      </c>
      <c r="R40">
        <v>369</v>
      </c>
      <c r="S40">
        <v>42</v>
      </c>
      <c r="T40" s="5">
        <v>15.358036910798303</v>
      </c>
      <c r="U40" s="5">
        <v>0.64561589343505654</v>
      </c>
      <c r="V40" s="5">
        <v>-90.252544970908303</v>
      </c>
      <c r="W40" s="5">
        <v>1.3971442604138492E-2</v>
      </c>
      <c r="X40" s="5">
        <v>0.82484992690121772</v>
      </c>
      <c r="Y40" s="5">
        <v>3.3282225556609007E-2</v>
      </c>
      <c r="Z40" s="5">
        <v>3.4952025540106328</v>
      </c>
      <c r="AA40" s="5">
        <v>0.23212775755829651</v>
      </c>
      <c r="AB40" s="5">
        <v>0.48699729344421772</v>
      </c>
      <c r="AC40" s="5">
        <v>0.10784102815514604</v>
      </c>
      <c r="AD40" s="5">
        <v>1.217041632305742</v>
      </c>
    </row>
    <row r="41" spans="1:30">
      <c r="A41">
        <v>40</v>
      </c>
      <c r="B41">
        <v>13</v>
      </c>
      <c r="C41">
        <v>980042</v>
      </c>
      <c r="D41" s="2">
        <v>41639.907636226853</v>
      </c>
      <c r="E41">
        <v>71.88</v>
      </c>
      <c r="F41">
        <v>35.94</v>
      </c>
      <c r="G41">
        <v>-135</v>
      </c>
      <c r="H41">
        <v>-90.2</v>
      </c>
      <c r="I41">
        <f t="shared" si="2"/>
        <v>12.5</v>
      </c>
      <c r="J41">
        <v>-167.113</v>
      </c>
      <c r="K41">
        <v>-15.58</v>
      </c>
      <c r="L41">
        <v>141.60499999999999</v>
      </c>
      <c r="M41">
        <f t="shared" si="3"/>
        <v>0</v>
      </c>
      <c r="N41" t="s">
        <v>142</v>
      </c>
      <c r="O41">
        <v>32</v>
      </c>
      <c r="P41">
        <v>150000</v>
      </c>
      <c r="Q41">
        <v>778</v>
      </c>
      <c r="R41">
        <v>358</v>
      </c>
      <c r="S41">
        <v>52</v>
      </c>
      <c r="T41" s="5">
        <v>15.60795573042885</v>
      </c>
      <c r="U41" s="5">
        <v>0.60670083226205307</v>
      </c>
      <c r="V41" s="5">
        <v>-90.246305930010905</v>
      </c>
      <c r="W41" s="5">
        <v>1.2672130901885448E-2</v>
      </c>
      <c r="X41" s="5">
        <v>0.81250260432086374</v>
      </c>
      <c r="Y41" s="5">
        <v>2.9941252949677574E-2</v>
      </c>
      <c r="Z41" s="5">
        <v>3.5534921209039809</v>
      </c>
      <c r="AA41" s="5">
        <v>0.21469718744828245</v>
      </c>
      <c r="AB41" s="5">
        <v>0.41118189210406253</v>
      </c>
      <c r="AC41" s="5">
        <v>9.9340782744548398E-2</v>
      </c>
      <c r="AD41" s="5">
        <v>1.1399291393479967</v>
      </c>
    </row>
    <row r="42" spans="1:30">
      <c r="A42">
        <v>41</v>
      </c>
      <c r="B42">
        <v>14</v>
      </c>
      <c r="C42">
        <v>980042</v>
      </c>
      <c r="D42" s="2">
        <v>41639.916735763887</v>
      </c>
      <c r="E42">
        <v>71.88</v>
      </c>
      <c r="F42">
        <v>35.94</v>
      </c>
      <c r="G42">
        <v>-135</v>
      </c>
      <c r="H42">
        <v>-90.2</v>
      </c>
      <c r="I42">
        <f t="shared" si="2"/>
        <v>12.5</v>
      </c>
      <c r="J42">
        <v>-167.274</v>
      </c>
      <c r="K42">
        <v>-15.58</v>
      </c>
      <c r="L42">
        <v>131.32</v>
      </c>
      <c r="M42">
        <f t="shared" si="3"/>
        <v>0</v>
      </c>
      <c r="N42" t="s">
        <v>142</v>
      </c>
      <c r="O42">
        <v>32</v>
      </c>
      <c r="P42">
        <v>150000</v>
      </c>
      <c r="Q42">
        <v>778</v>
      </c>
      <c r="R42">
        <v>344</v>
      </c>
      <c r="S42">
        <v>52</v>
      </c>
      <c r="T42" s="5">
        <v>14.582014657553671</v>
      </c>
      <c r="U42" s="5">
        <v>0.61742328732244534</v>
      </c>
      <c r="V42" s="5">
        <v>-90.250198644123614</v>
      </c>
      <c r="W42" s="5">
        <v>1.325252455928155E-2</v>
      </c>
      <c r="X42" s="5">
        <v>0.77185692481948331</v>
      </c>
      <c r="Y42" s="5">
        <v>3.1098832941010922E-2</v>
      </c>
      <c r="Z42" s="5">
        <v>3.5457538309196828</v>
      </c>
      <c r="AA42" s="5">
        <v>0.21628511452563789</v>
      </c>
      <c r="AB42" s="5">
        <v>0.38075737607701082</v>
      </c>
      <c r="AC42" s="5">
        <v>0.10078717114278872</v>
      </c>
      <c r="AD42" s="5">
        <v>1.1971905829510383</v>
      </c>
    </row>
    <row r="43" spans="1:30">
      <c r="A43">
        <v>42</v>
      </c>
      <c r="B43">
        <v>15</v>
      </c>
      <c r="C43">
        <v>980042</v>
      </c>
      <c r="D43" s="2">
        <v>41639.925842824072</v>
      </c>
      <c r="E43">
        <v>71.88</v>
      </c>
      <c r="F43">
        <v>35.94</v>
      </c>
      <c r="G43">
        <v>-135</v>
      </c>
      <c r="H43">
        <v>-90.2</v>
      </c>
      <c r="I43">
        <f t="shared" si="2"/>
        <v>12.5</v>
      </c>
      <c r="J43">
        <v>-166.09899999999999</v>
      </c>
      <c r="K43">
        <v>-15.62</v>
      </c>
      <c r="L43">
        <v>120.44</v>
      </c>
      <c r="M43">
        <f t="shared" si="3"/>
        <v>0</v>
      </c>
      <c r="N43" t="s">
        <v>142</v>
      </c>
      <c r="O43">
        <v>32</v>
      </c>
      <c r="P43">
        <v>150000</v>
      </c>
      <c r="Q43">
        <v>777</v>
      </c>
      <c r="R43">
        <v>357</v>
      </c>
      <c r="S43">
        <v>41</v>
      </c>
      <c r="T43" s="5">
        <v>19.05360412863724</v>
      </c>
      <c r="U43" s="5">
        <v>0.61593441311667174</v>
      </c>
      <c r="V43" s="5">
        <v>-90.215718419308516</v>
      </c>
      <c r="W43" s="5">
        <v>1.2905297643324026E-2</v>
      </c>
      <c r="X43" s="5">
        <v>0.964825175091513</v>
      </c>
      <c r="Y43" s="5">
        <v>3.0993529322567995E-2</v>
      </c>
      <c r="Z43" s="5">
        <v>3.8693850547150221</v>
      </c>
      <c r="AA43" s="5">
        <v>0.24530646390089669</v>
      </c>
      <c r="AB43" s="5">
        <v>0.56807197325815051</v>
      </c>
      <c r="AC43" s="5">
        <v>0.11327551904650136</v>
      </c>
      <c r="AD43" s="5">
        <v>1.0638892284029651</v>
      </c>
    </row>
    <row r="44" spans="1:30">
      <c r="A44">
        <v>43</v>
      </c>
      <c r="B44">
        <v>16</v>
      </c>
      <c r="C44">
        <v>980042</v>
      </c>
      <c r="D44" s="2">
        <v>41639.934931481483</v>
      </c>
      <c r="E44">
        <v>71.88</v>
      </c>
      <c r="F44">
        <v>35.94</v>
      </c>
      <c r="G44">
        <v>-135</v>
      </c>
      <c r="H44">
        <v>-90.2</v>
      </c>
      <c r="I44">
        <f t="shared" si="2"/>
        <v>12.5</v>
      </c>
      <c r="J44">
        <v>-166.29499999999999</v>
      </c>
      <c r="K44">
        <v>-15.625</v>
      </c>
      <c r="L44">
        <v>111.03</v>
      </c>
      <c r="M44">
        <f t="shared" si="3"/>
        <v>0</v>
      </c>
      <c r="N44" t="s">
        <v>142</v>
      </c>
      <c r="O44">
        <v>32</v>
      </c>
      <c r="P44">
        <v>150000</v>
      </c>
      <c r="Q44">
        <v>782</v>
      </c>
      <c r="R44">
        <v>325</v>
      </c>
      <c r="S44">
        <v>48</v>
      </c>
      <c r="T44" s="5">
        <v>14.504242360512672</v>
      </c>
      <c r="U44" s="5">
        <v>0.53424189096249619</v>
      </c>
      <c r="V44" s="5">
        <v>-90.195403613448065</v>
      </c>
      <c r="W44" s="5">
        <v>1.3743037026860409E-2</v>
      </c>
      <c r="X44" s="5">
        <v>0.8949344377742281</v>
      </c>
      <c r="Y44" s="5">
        <v>3.3299547056844313E-2</v>
      </c>
      <c r="Z44" s="5">
        <v>3.9827317179690005</v>
      </c>
      <c r="AA44" s="5">
        <v>0.21635268324411289</v>
      </c>
      <c r="AB44" s="5">
        <v>0.59800760611156767</v>
      </c>
      <c r="AC44" s="5">
        <v>0.10244336940663294</v>
      </c>
      <c r="AD44" s="5">
        <v>1.0067339864610085</v>
      </c>
    </row>
    <row r="45" spans="1:30">
      <c r="A45">
        <v>44</v>
      </c>
      <c r="B45">
        <v>17</v>
      </c>
      <c r="C45">
        <v>980042</v>
      </c>
      <c r="D45" s="2">
        <v>41639.944085532406</v>
      </c>
      <c r="E45">
        <v>71.88</v>
      </c>
      <c r="F45">
        <v>35.94</v>
      </c>
      <c r="G45">
        <v>-135</v>
      </c>
      <c r="H45">
        <v>-90.2</v>
      </c>
      <c r="I45">
        <f t="shared" si="2"/>
        <v>12.5</v>
      </c>
      <c r="J45">
        <v>-166.1</v>
      </c>
      <c r="K45">
        <v>-15.625</v>
      </c>
      <c r="L45">
        <v>102.065</v>
      </c>
      <c r="M45">
        <f t="shared" si="3"/>
        <v>0</v>
      </c>
      <c r="N45" t="s">
        <v>142</v>
      </c>
      <c r="O45">
        <v>32</v>
      </c>
      <c r="P45">
        <v>150000</v>
      </c>
      <c r="Q45">
        <v>785</v>
      </c>
      <c r="R45">
        <v>337</v>
      </c>
      <c r="S45">
        <v>58</v>
      </c>
      <c r="T45" s="5">
        <v>15.661726872694981</v>
      </c>
      <c r="U45" s="5">
        <v>0.74193527131268544</v>
      </c>
      <c r="V45" s="5">
        <v>-90.14445487577278</v>
      </c>
      <c r="W45" s="5">
        <v>1.9306097036814039E-2</v>
      </c>
      <c r="X45" s="5">
        <v>0.96573434562612381</v>
      </c>
      <c r="Y45" s="5">
        <v>4.7060364687366296E-2</v>
      </c>
      <c r="Z45" s="5">
        <v>4.702317188122521</v>
      </c>
      <c r="AA45" s="5">
        <v>0.3266700729805419</v>
      </c>
      <c r="AB45" s="5">
        <v>0.34767692038608022</v>
      </c>
      <c r="AC45" s="5">
        <v>0.15032184103284327</v>
      </c>
      <c r="AD45" s="5">
        <v>1.350407652291276</v>
      </c>
    </row>
    <row r="46" spans="1:30">
      <c r="A46">
        <v>45</v>
      </c>
      <c r="B46">
        <v>18</v>
      </c>
      <c r="C46">
        <v>980042</v>
      </c>
      <c r="D46" s="2">
        <v>41639.953281712966</v>
      </c>
      <c r="E46">
        <v>71.88</v>
      </c>
      <c r="F46">
        <v>35.94</v>
      </c>
      <c r="G46">
        <v>-135</v>
      </c>
      <c r="H46">
        <v>-90.2</v>
      </c>
      <c r="I46">
        <f t="shared" si="2"/>
        <v>12.5</v>
      </c>
      <c r="J46">
        <v>-167.75</v>
      </c>
      <c r="K46">
        <v>-15.71</v>
      </c>
      <c r="L46">
        <v>90.885000000000005</v>
      </c>
      <c r="M46">
        <f t="shared" si="3"/>
        <v>0</v>
      </c>
      <c r="N46" t="s">
        <v>142</v>
      </c>
      <c r="O46">
        <v>32</v>
      </c>
      <c r="P46">
        <v>450000</v>
      </c>
      <c r="Q46">
        <v>2336</v>
      </c>
      <c r="R46">
        <v>566</v>
      </c>
      <c r="S46">
        <v>166</v>
      </c>
      <c r="T46" s="5">
        <v>6.4175122579545958</v>
      </c>
      <c r="U46" s="5">
        <v>0.26808771071541815</v>
      </c>
      <c r="V46" s="5">
        <v>-90.172877567698251</v>
      </c>
      <c r="W46" s="5">
        <v>1.6889438817573026E-2</v>
      </c>
      <c r="X46" s="5">
        <v>0.91658560840153869</v>
      </c>
      <c r="Y46" s="5">
        <v>4.2558646809338435E-2</v>
      </c>
      <c r="Z46" s="5">
        <v>3.8635993238248934</v>
      </c>
      <c r="AA46" s="5">
        <v>0.13691398489312692</v>
      </c>
      <c r="AB46" s="5">
        <v>0.49444329986586472</v>
      </c>
      <c r="AC46" s="5">
        <v>6.4801833348704665E-2</v>
      </c>
      <c r="AD46" s="5">
        <v>1.1212600397978807</v>
      </c>
    </row>
    <row r="47" spans="1:30">
      <c r="A47">
        <v>46</v>
      </c>
      <c r="B47">
        <v>19</v>
      </c>
      <c r="C47">
        <v>980042</v>
      </c>
      <c r="D47" s="2">
        <v>41639.980423842593</v>
      </c>
      <c r="E47">
        <v>71.88</v>
      </c>
      <c r="F47">
        <v>35.94</v>
      </c>
      <c r="G47">
        <v>-135</v>
      </c>
      <c r="H47">
        <v>-90.2</v>
      </c>
      <c r="I47">
        <f t="shared" si="2"/>
        <v>12.5</v>
      </c>
      <c r="J47">
        <v>-167.947</v>
      </c>
      <c r="K47">
        <v>-15.71</v>
      </c>
      <c r="L47">
        <v>81.954999999999998</v>
      </c>
      <c r="M47">
        <f t="shared" si="3"/>
        <v>0</v>
      </c>
      <c r="N47" t="s">
        <v>142</v>
      </c>
      <c r="O47">
        <v>32</v>
      </c>
      <c r="P47">
        <v>150000</v>
      </c>
      <c r="Q47">
        <v>782</v>
      </c>
      <c r="R47">
        <v>286</v>
      </c>
      <c r="S47">
        <v>45</v>
      </c>
      <c r="T47" s="5">
        <v>14.61104262731523</v>
      </c>
      <c r="U47" s="5">
        <v>0.60436735552073118</v>
      </c>
      <c r="V47" s="5">
        <v>-90.212880976915287</v>
      </c>
      <c r="W47" s="5">
        <v>1.8840814941698269E-2</v>
      </c>
      <c r="X47" s="5">
        <v>1.0463453583884776</v>
      </c>
      <c r="Y47" s="5">
        <v>4.695786390191186E-2</v>
      </c>
      <c r="Z47" s="5">
        <v>4.3203636642634091</v>
      </c>
      <c r="AA47" s="5">
        <v>0.2964984076504304</v>
      </c>
      <c r="AB47" s="5">
        <v>0.62198143205170608</v>
      </c>
      <c r="AC47" s="5">
        <v>0.13519420875347771</v>
      </c>
      <c r="AD47" s="5">
        <v>1.1239323601325635</v>
      </c>
    </row>
    <row r="48" spans="1:30">
      <c r="A48">
        <v>47</v>
      </c>
      <c r="B48">
        <v>20</v>
      </c>
      <c r="C48">
        <v>980042</v>
      </c>
      <c r="D48" s="2">
        <v>41639.989573263891</v>
      </c>
      <c r="E48">
        <v>71.88</v>
      </c>
      <c r="F48">
        <v>35.94</v>
      </c>
      <c r="G48">
        <v>-135</v>
      </c>
      <c r="H48">
        <v>-90.2</v>
      </c>
      <c r="I48">
        <f t="shared" si="2"/>
        <v>12.5</v>
      </c>
      <c r="J48">
        <v>-167.02600000000001</v>
      </c>
      <c r="K48">
        <v>-15.725</v>
      </c>
      <c r="L48">
        <v>71.844999999999999</v>
      </c>
      <c r="M48">
        <f t="shared" si="3"/>
        <v>0</v>
      </c>
      <c r="N48" t="s">
        <v>142</v>
      </c>
      <c r="O48">
        <v>32</v>
      </c>
      <c r="P48">
        <v>150000</v>
      </c>
      <c r="Q48">
        <v>778</v>
      </c>
      <c r="R48">
        <v>337</v>
      </c>
      <c r="S48">
        <v>53</v>
      </c>
      <c r="T48" s="5">
        <v>15.755308036189765</v>
      </c>
      <c r="U48" s="5">
        <v>0.59947529541647127</v>
      </c>
      <c r="V48" s="5">
        <v>-90.213386561277446</v>
      </c>
      <c r="W48" s="5">
        <v>1.514617700646818E-2</v>
      </c>
      <c r="X48" s="5">
        <v>0.95815509115230024</v>
      </c>
      <c r="Y48" s="5">
        <v>3.7170029930188003E-2</v>
      </c>
      <c r="Z48" s="5">
        <v>4.1054398389871976</v>
      </c>
      <c r="AA48" s="5">
        <v>0.25576976273270352</v>
      </c>
      <c r="AB48" s="5">
        <v>0.51396584493860198</v>
      </c>
      <c r="AC48" s="5">
        <v>0.11715619982243591</v>
      </c>
      <c r="AD48" s="5">
        <v>1.0950779857889417</v>
      </c>
    </row>
    <row r="49" spans="1:30">
      <c r="A49">
        <v>48</v>
      </c>
      <c r="B49">
        <v>21</v>
      </c>
      <c r="C49">
        <v>980042</v>
      </c>
      <c r="D49" s="2">
        <v>41639.998678356482</v>
      </c>
      <c r="E49">
        <v>71.88</v>
      </c>
      <c r="F49">
        <v>35.94</v>
      </c>
      <c r="G49">
        <v>-135</v>
      </c>
      <c r="H49">
        <v>-90.2</v>
      </c>
      <c r="I49">
        <f t="shared" si="2"/>
        <v>12.5</v>
      </c>
      <c r="J49">
        <v>-166.447</v>
      </c>
      <c r="K49">
        <v>-15.8</v>
      </c>
      <c r="L49">
        <v>60.78</v>
      </c>
      <c r="M49">
        <f t="shared" si="3"/>
        <v>0</v>
      </c>
      <c r="N49" t="s">
        <v>142</v>
      </c>
      <c r="O49">
        <v>32</v>
      </c>
      <c r="P49">
        <v>150000</v>
      </c>
      <c r="Q49">
        <v>775</v>
      </c>
      <c r="R49">
        <v>340</v>
      </c>
      <c r="S49">
        <v>41</v>
      </c>
      <c r="T49" s="5">
        <v>15.521363163365148</v>
      </c>
      <c r="U49" s="5">
        <v>0.69581206399271911</v>
      </c>
      <c r="V49" s="5">
        <v>-90.266429977615161</v>
      </c>
      <c r="W49" s="5">
        <v>1.5633657517543052E-2</v>
      </c>
      <c r="X49" s="5">
        <v>0.86434020853900428</v>
      </c>
      <c r="Y49" s="5">
        <v>3.7477574040793396E-2</v>
      </c>
      <c r="Z49" s="5">
        <v>3.6245361756083567</v>
      </c>
      <c r="AA49" s="5">
        <v>0.26164223490001942</v>
      </c>
      <c r="AB49" s="5">
        <v>0.4636232028557839</v>
      </c>
      <c r="AC49" s="5">
        <v>0.11968604138219542</v>
      </c>
      <c r="AD49" s="5">
        <v>1.3005628977129231</v>
      </c>
    </row>
    <row r="50" spans="1:30">
      <c r="A50">
        <v>49</v>
      </c>
      <c r="B50">
        <v>22</v>
      </c>
      <c r="C50">
        <v>980042</v>
      </c>
      <c r="D50" s="2">
        <v>41640.007783333334</v>
      </c>
      <c r="E50">
        <v>71.88</v>
      </c>
      <c r="F50">
        <v>35.94</v>
      </c>
      <c r="G50">
        <v>-135</v>
      </c>
      <c r="H50">
        <v>-90.2</v>
      </c>
      <c r="I50">
        <f t="shared" si="2"/>
        <v>12.5</v>
      </c>
      <c r="J50">
        <v>-165.78299999999999</v>
      </c>
      <c r="K50">
        <v>-15.8</v>
      </c>
      <c r="L50">
        <v>50.97</v>
      </c>
      <c r="M50">
        <f t="shared" si="3"/>
        <v>0</v>
      </c>
      <c r="N50" t="s">
        <v>142</v>
      </c>
      <c r="O50">
        <v>32</v>
      </c>
      <c r="P50">
        <v>150000</v>
      </c>
      <c r="Q50">
        <v>777</v>
      </c>
      <c r="R50">
        <v>391</v>
      </c>
      <c r="S50">
        <v>49</v>
      </c>
      <c r="T50" s="5">
        <v>15.536775005822967</v>
      </c>
      <c r="U50" s="5">
        <v>0.75618853391530783</v>
      </c>
      <c r="V50" s="5">
        <v>-90.269607183413825</v>
      </c>
      <c r="W50" s="5">
        <v>1.4824439289167031E-2</v>
      </c>
      <c r="X50" s="5">
        <v>0.76487223095013579</v>
      </c>
      <c r="Y50" s="5">
        <v>3.4970404334654849E-2</v>
      </c>
      <c r="Z50" s="5">
        <v>3.2785668518836575</v>
      </c>
      <c r="AA50" s="5">
        <v>0.24894008595189701</v>
      </c>
      <c r="AB50" s="5">
        <v>0.5572643434021487</v>
      </c>
      <c r="AC50" s="5">
        <v>0.11812548300371581</v>
      </c>
      <c r="AD50" s="5">
        <v>1.4233986203685836</v>
      </c>
    </row>
    <row r="51" spans="1:30">
      <c r="A51">
        <v>50</v>
      </c>
      <c r="B51">
        <v>23</v>
      </c>
      <c r="C51">
        <v>980042</v>
      </c>
      <c r="D51" s="2">
        <v>41640.016888078702</v>
      </c>
      <c r="E51">
        <v>71.88</v>
      </c>
      <c r="F51">
        <v>35.94</v>
      </c>
      <c r="G51">
        <v>-135</v>
      </c>
      <c r="H51">
        <v>-90.2</v>
      </c>
      <c r="I51">
        <f t="shared" si="2"/>
        <v>12.5</v>
      </c>
      <c r="J51">
        <v>-169.8</v>
      </c>
      <c r="K51">
        <v>-15.71</v>
      </c>
      <c r="L51">
        <v>90.885000000000005</v>
      </c>
      <c r="M51">
        <f t="shared" si="3"/>
        <v>0</v>
      </c>
      <c r="N51" t="s">
        <v>142</v>
      </c>
      <c r="O51">
        <v>32</v>
      </c>
      <c r="P51">
        <v>450000</v>
      </c>
      <c r="Q51">
        <v>2339</v>
      </c>
      <c r="R51">
        <v>537</v>
      </c>
      <c r="S51">
        <v>148</v>
      </c>
      <c r="T51" s="5">
        <v>6.2966042885938878</v>
      </c>
      <c r="U51" s="5">
        <v>0.25468572295092495</v>
      </c>
      <c r="V51" s="5">
        <v>-90.203607918929123</v>
      </c>
      <c r="W51" s="5">
        <v>1.6632475678720685E-2</v>
      </c>
      <c r="X51" s="5">
        <v>0.93591928946734271</v>
      </c>
      <c r="Y51" s="5">
        <v>4.2474745414397157E-2</v>
      </c>
      <c r="Z51" s="5">
        <v>3.6144928854045202</v>
      </c>
      <c r="AA51" s="5">
        <v>0.13138469545670781</v>
      </c>
      <c r="AB51" s="5">
        <v>0.58035293470448712</v>
      </c>
      <c r="AC51" s="5">
        <v>6.2261806412685555E-2</v>
      </c>
      <c r="AD51" s="5">
        <v>1.0721333320702644</v>
      </c>
    </row>
    <row r="52" spans="1:30">
      <c r="A52">
        <v>51</v>
      </c>
      <c r="B52">
        <v>24</v>
      </c>
      <c r="C52">
        <v>980042</v>
      </c>
      <c r="D52" s="2">
        <v>41640.044092592594</v>
      </c>
      <c r="E52">
        <v>71.88</v>
      </c>
      <c r="F52">
        <v>35.94</v>
      </c>
      <c r="G52">
        <v>-135</v>
      </c>
      <c r="H52">
        <v>-90.2</v>
      </c>
      <c r="I52">
        <f t="shared" si="2"/>
        <v>12.5</v>
      </c>
      <c r="J52">
        <v>-169.5</v>
      </c>
      <c r="K52">
        <v>-15.71</v>
      </c>
      <c r="L52">
        <v>90.885000000000005</v>
      </c>
      <c r="M52">
        <f t="shared" si="3"/>
        <v>0</v>
      </c>
      <c r="N52" t="s">
        <v>142</v>
      </c>
      <c r="O52">
        <v>32</v>
      </c>
      <c r="P52">
        <v>450000</v>
      </c>
      <c r="Q52">
        <v>2334</v>
      </c>
      <c r="R52">
        <v>449</v>
      </c>
      <c r="S52">
        <v>163</v>
      </c>
      <c r="T52" s="5">
        <v>5.3125618655088163</v>
      </c>
      <c r="U52" s="5">
        <v>0.21310850373062909</v>
      </c>
      <c r="V52" s="5">
        <v>-90.163055301260002</v>
      </c>
      <c r="W52" s="5">
        <v>1.7156649209445568E-2</v>
      </c>
      <c r="X52" s="5">
        <v>0.95466289608432153</v>
      </c>
      <c r="Y52" s="5">
        <v>4.4102989149427278E-2</v>
      </c>
      <c r="Z52" s="5">
        <v>3.8196548451963759</v>
      </c>
      <c r="AA52" s="5">
        <v>0.11830775512472709</v>
      </c>
      <c r="AB52" s="5">
        <v>0.39512109117459931</v>
      </c>
      <c r="AC52" s="5">
        <v>5.5134340018656545E-2</v>
      </c>
      <c r="AD52" s="5">
        <v>0.94066586757996551</v>
      </c>
    </row>
    <row r="53" spans="1:30">
      <c r="A53">
        <v>52</v>
      </c>
      <c r="B53">
        <v>25</v>
      </c>
      <c r="C53">
        <v>980042</v>
      </c>
      <c r="D53" s="2">
        <v>41640.071221990744</v>
      </c>
      <c r="E53">
        <v>71.88</v>
      </c>
      <c r="F53">
        <v>35.94</v>
      </c>
      <c r="G53">
        <v>-135</v>
      </c>
      <c r="H53">
        <v>-90.2</v>
      </c>
      <c r="I53">
        <f t="shared" si="2"/>
        <v>12.5</v>
      </c>
      <c r="J53">
        <v>-169.2</v>
      </c>
      <c r="K53">
        <v>-15.71</v>
      </c>
      <c r="L53">
        <v>90.885000000000005</v>
      </c>
      <c r="M53">
        <f t="shared" si="3"/>
        <v>0</v>
      </c>
      <c r="N53" t="s">
        <v>142</v>
      </c>
      <c r="O53">
        <v>32</v>
      </c>
      <c r="P53">
        <v>450000</v>
      </c>
      <c r="Q53">
        <v>2339</v>
      </c>
      <c r="R53">
        <v>376</v>
      </c>
      <c r="S53">
        <v>148</v>
      </c>
      <c r="T53" s="5">
        <v>3.6037290138841018</v>
      </c>
      <c r="U53" s="5">
        <v>0.2200187837927477</v>
      </c>
      <c r="V53" s="5">
        <v>-90.200379859450379</v>
      </c>
      <c r="W53" s="5">
        <v>2.6440269001955573E-2</v>
      </c>
      <c r="X53" s="5">
        <v>0.95730748072900396</v>
      </c>
      <c r="Y53" s="5">
        <v>6.9214299287763403E-2</v>
      </c>
      <c r="Z53" s="5">
        <v>3.677279701057746</v>
      </c>
      <c r="AA53" s="5">
        <v>0.12985670708272473</v>
      </c>
      <c r="AB53" s="5">
        <v>0.62193575039117988</v>
      </c>
      <c r="AC53" s="5">
        <v>6.1168610076777701E-2</v>
      </c>
      <c r="AD53" s="5">
        <v>1.0267483628744865</v>
      </c>
    </row>
    <row r="54" spans="1:30">
      <c r="A54">
        <v>53</v>
      </c>
      <c r="B54">
        <v>26</v>
      </c>
      <c r="C54">
        <v>980042</v>
      </c>
      <c r="D54" s="2">
        <v>41640.09838541667</v>
      </c>
      <c r="E54">
        <v>71.88</v>
      </c>
      <c r="F54">
        <v>35.94</v>
      </c>
      <c r="G54">
        <v>-135</v>
      </c>
      <c r="H54">
        <v>-90.2</v>
      </c>
      <c r="I54">
        <f t="shared" si="2"/>
        <v>12.5</v>
      </c>
      <c r="J54">
        <v>-168.9</v>
      </c>
      <c r="K54">
        <v>-15.71</v>
      </c>
      <c r="L54">
        <v>90.885000000000005</v>
      </c>
      <c r="M54">
        <f t="shared" si="3"/>
        <v>0</v>
      </c>
      <c r="N54" t="s">
        <v>142</v>
      </c>
      <c r="O54">
        <v>32</v>
      </c>
      <c r="P54">
        <v>450000</v>
      </c>
      <c r="Q54">
        <v>2333</v>
      </c>
      <c r="R54">
        <v>427</v>
      </c>
      <c r="S54">
        <v>154</v>
      </c>
      <c r="T54" s="5">
        <v>4.1613261882998405</v>
      </c>
      <c r="U54" s="5">
        <v>0.29935754696683414</v>
      </c>
      <c r="V54" s="5">
        <v>-90.203550603532975</v>
      </c>
      <c r="W54" s="5">
        <v>3.2108933581713635E-2</v>
      </c>
      <c r="X54" s="5">
        <v>0.98783259003670987</v>
      </c>
      <c r="Y54" s="5">
        <v>8.4580178461557867E-2</v>
      </c>
      <c r="Z54" s="5">
        <v>4.0665347010299113</v>
      </c>
      <c r="AA54" s="5">
        <v>0.18355071614832616</v>
      </c>
      <c r="AB54" s="5">
        <v>0.43804566536421236</v>
      </c>
      <c r="AC54" s="5">
        <v>8.3037284314629298E-2</v>
      </c>
      <c r="AD54" s="5">
        <v>1.3524762401314976</v>
      </c>
    </row>
    <row r="55" spans="1:30">
      <c r="A55">
        <v>54</v>
      </c>
      <c r="B55">
        <v>27</v>
      </c>
      <c r="C55">
        <v>980042</v>
      </c>
      <c r="D55" s="2">
        <v>41640.125477893518</v>
      </c>
      <c r="E55">
        <v>71.88</v>
      </c>
      <c r="F55">
        <v>35.94</v>
      </c>
      <c r="G55">
        <v>-135</v>
      </c>
      <c r="H55">
        <v>-90.2</v>
      </c>
      <c r="I55">
        <f t="shared" si="2"/>
        <v>12.5</v>
      </c>
      <c r="J55">
        <v>-168.6</v>
      </c>
      <c r="K55">
        <v>-15.71</v>
      </c>
      <c r="L55">
        <v>90.885000000000005</v>
      </c>
      <c r="M55">
        <f t="shared" si="3"/>
        <v>0</v>
      </c>
      <c r="N55" t="s">
        <v>142</v>
      </c>
      <c r="O55">
        <v>32</v>
      </c>
      <c r="P55">
        <v>450000</v>
      </c>
      <c r="Q55">
        <v>2345</v>
      </c>
      <c r="R55">
        <v>464</v>
      </c>
      <c r="S55">
        <v>167</v>
      </c>
      <c r="T55" s="5">
        <v>5.1054135145028638</v>
      </c>
      <c r="U55" s="5">
        <v>0.18626911980552632</v>
      </c>
      <c r="V55" s="5">
        <v>-90.19470344337239</v>
      </c>
      <c r="W55" s="5">
        <v>1.4562432346953961E-2</v>
      </c>
      <c r="X55" s="5">
        <v>0.90096372948015591</v>
      </c>
      <c r="Y55" s="5">
        <v>3.7091176081648233E-2</v>
      </c>
      <c r="Z55" s="5">
        <v>3.8806470624369558</v>
      </c>
      <c r="AA55" s="5">
        <v>0.10018591797583377</v>
      </c>
      <c r="AB55" s="5">
        <v>0.37457059572072415</v>
      </c>
      <c r="AC55" s="5">
        <v>4.6278354430821532E-2</v>
      </c>
      <c r="AD55" s="5">
        <v>0.82962519748058849</v>
      </c>
    </row>
    <row r="56" spans="1:30">
      <c r="A56">
        <v>55</v>
      </c>
      <c r="B56">
        <v>28</v>
      </c>
      <c r="C56">
        <v>980042</v>
      </c>
      <c r="D56" s="2">
        <v>41640.152706944442</v>
      </c>
      <c r="E56">
        <v>71.88</v>
      </c>
      <c r="F56">
        <v>35.94</v>
      </c>
      <c r="G56">
        <v>-135</v>
      </c>
      <c r="H56">
        <v>-90.2</v>
      </c>
      <c r="I56">
        <f t="shared" si="2"/>
        <v>12.5</v>
      </c>
      <c r="J56">
        <v>-168.3</v>
      </c>
      <c r="K56">
        <v>-15.71</v>
      </c>
      <c r="L56">
        <v>90.885000000000005</v>
      </c>
      <c r="M56">
        <f t="shared" si="3"/>
        <v>0</v>
      </c>
      <c r="N56" t="s">
        <v>142</v>
      </c>
      <c r="O56">
        <v>32</v>
      </c>
      <c r="P56">
        <v>450000</v>
      </c>
      <c r="Q56">
        <v>2344</v>
      </c>
      <c r="R56">
        <v>492</v>
      </c>
      <c r="S56">
        <v>154</v>
      </c>
      <c r="T56" s="5">
        <v>5.6575172121748629</v>
      </c>
      <c r="U56" s="5">
        <v>0.2157135238553908</v>
      </c>
      <c r="V56" s="5">
        <v>-90.20032063940198</v>
      </c>
      <c r="W56" s="5">
        <v>1.4074099028715932E-2</v>
      </c>
      <c r="X56" s="5">
        <v>0.84680527003027406</v>
      </c>
      <c r="Y56" s="5">
        <v>3.5101608819078575E-2</v>
      </c>
      <c r="Z56" s="5">
        <v>3.4290488664628982</v>
      </c>
      <c r="AA56" s="5">
        <v>0.10425294000611882</v>
      </c>
      <c r="AB56" s="5">
        <v>0.39582614618830725</v>
      </c>
      <c r="AC56" s="5">
        <v>4.9113259961728925E-2</v>
      </c>
      <c r="AD56" s="5">
        <v>0.96590881126639205</v>
      </c>
    </row>
    <row r="57" spans="1:30">
      <c r="A57">
        <v>56</v>
      </c>
      <c r="B57">
        <v>29</v>
      </c>
      <c r="C57">
        <v>980042</v>
      </c>
      <c r="D57" s="2">
        <v>41640.179931018516</v>
      </c>
      <c r="E57">
        <v>71.88</v>
      </c>
      <c r="F57">
        <v>35.94</v>
      </c>
      <c r="G57">
        <v>-135</v>
      </c>
      <c r="H57">
        <v>-90.2</v>
      </c>
      <c r="I57">
        <f t="shared" si="2"/>
        <v>12.5</v>
      </c>
      <c r="J57">
        <v>-168</v>
      </c>
      <c r="K57">
        <v>-15.71</v>
      </c>
      <c r="L57">
        <v>90.885000000000005</v>
      </c>
      <c r="M57">
        <f t="shared" si="3"/>
        <v>0</v>
      </c>
      <c r="N57" t="s">
        <v>142</v>
      </c>
      <c r="O57">
        <v>32</v>
      </c>
      <c r="P57">
        <v>450000</v>
      </c>
      <c r="Q57">
        <v>2342</v>
      </c>
      <c r="R57">
        <v>551</v>
      </c>
      <c r="S57">
        <v>156</v>
      </c>
      <c r="T57" s="5">
        <v>6.3453873364111262</v>
      </c>
      <c r="U57" s="5">
        <v>0.27810374776522828</v>
      </c>
      <c r="V57" s="5">
        <v>-90.165634034317321</v>
      </c>
      <c r="W57" s="5">
        <v>1.6627455645988588E-2</v>
      </c>
      <c r="X57" s="5">
        <v>0.87957069195431248</v>
      </c>
      <c r="Y57" s="5">
        <v>4.1915457866788026E-2</v>
      </c>
      <c r="Z57" s="5">
        <v>3.5172501649342998</v>
      </c>
      <c r="AA57" s="5">
        <v>0.13290901417932785</v>
      </c>
      <c r="AB57" s="5">
        <v>0.4697867989843213</v>
      </c>
      <c r="AC57" s="5">
        <v>6.3733623946985521E-2</v>
      </c>
      <c r="AD57" s="5">
        <v>1.1853954347949465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800"/>
  <sheetViews>
    <sheetView topLeftCell="A1361" workbookViewId="0">
      <selection activeCell="L2015" sqref="L2015"/>
    </sheetView>
  </sheetViews>
  <sheetFormatPr defaultRowHeight="15"/>
  <sheetData>
    <row r="1" spans="1:2">
      <c r="A1" t="s">
        <v>161</v>
      </c>
      <c r="B1">
        <v>53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145</v>
      </c>
      <c r="B18" t="s">
        <v>124</v>
      </c>
      <c r="C18" t="s">
        <v>127</v>
      </c>
      <c r="D18" t="s">
        <v>144</v>
      </c>
      <c r="E18" t="s">
        <v>143</v>
      </c>
      <c r="F18" t="s">
        <v>170</v>
      </c>
    </row>
    <row r="19" spans="1:10">
      <c r="A19">
        <v>1</v>
      </c>
      <c r="B19">
        <v>-91.947999999999993</v>
      </c>
      <c r="C19">
        <v>680</v>
      </c>
      <c r="D19">
        <v>130000</v>
      </c>
      <c r="E19">
        <v>41</v>
      </c>
      <c r="F19" s="3">
        <v>60.259050966710227</v>
      </c>
      <c r="J19" t="s">
        <v>169</v>
      </c>
    </row>
    <row r="20" spans="1:10">
      <c r="A20">
        <v>2</v>
      </c>
      <c r="B20">
        <v>-91.838999999999999</v>
      </c>
      <c r="C20">
        <v>680</v>
      </c>
      <c r="D20">
        <v>130000</v>
      </c>
      <c r="E20">
        <v>45</v>
      </c>
      <c r="F20" s="3">
        <v>60.27274120285972</v>
      </c>
    </row>
    <row r="21" spans="1:10">
      <c r="A21">
        <v>3</v>
      </c>
      <c r="B21">
        <v>-91.724000000000004</v>
      </c>
      <c r="C21">
        <v>680</v>
      </c>
      <c r="D21">
        <v>130000</v>
      </c>
      <c r="E21">
        <v>42</v>
      </c>
      <c r="F21" s="3">
        <v>60.324348211410019</v>
      </c>
    </row>
    <row r="22" spans="1:10">
      <c r="A22">
        <v>4</v>
      </c>
      <c r="B22">
        <v>-91.611999999999995</v>
      </c>
      <c r="C22">
        <v>680</v>
      </c>
      <c r="D22">
        <v>130000</v>
      </c>
      <c r="E22">
        <v>52</v>
      </c>
      <c r="F22" s="3">
        <v>60.487496927852938</v>
      </c>
    </row>
    <row r="23" spans="1:10">
      <c r="A23">
        <v>5</v>
      </c>
      <c r="B23">
        <v>-91.5</v>
      </c>
      <c r="C23">
        <v>680</v>
      </c>
      <c r="D23">
        <v>130000</v>
      </c>
      <c r="E23">
        <v>61</v>
      </c>
      <c r="F23" s="3">
        <v>60.959388450484113</v>
      </c>
    </row>
    <row r="24" spans="1:10">
      <c r="A24">
        <v>6</v>
      </c>
      <c r="B24">
        <v>-91.394000000000005</v>
      </c>
      <c r="C24">
        <v>680</v>
      </c>
      <c r="D24">
        <v>130000</v>
      </c>
      <c r="E24">
        <v>53</v>
      </c>
      <c r="F24" s="3">
        <v>62.092837431288274</v>
      </c>
    </row>
    <row r="25" spans="1:10">
      <c r="A25">
        <v>7</v>
      </c>
      <c r="B25">
        <v>-91.281000000000006</v>
      </c>
      <c r="C25">
        <v>680</v>
      </c>
      <c r="D25">
        <v>130000</v>
      </c>
      <c r="E25">
        <v>66</v>
      </c>
      <c r="F25" s="3">
        <v>64.898291411487804</v>
      </c>
    </row>
    <row r="26" spans="1:10">
      <c r="A26">
        <v>8</v>
      </c>
      <c r="B26">
        <v>-91.165000000000006</v>
      </c>
      <c r="C26">
        <v>680</v>
      </c>
      <c r="D26">
        <v>130000</v>
      </c>
      <c r="E26">
        <v>77</v>
      </c>
      <c r="F26" s="3">
        <v>71.110081303808954</v>
      </c>
    </row>
    <row r="27" spans="1:10">
      <c r="A27">
        <v>9</v>
      </c>
      <c r="B27">
        <v>-91.049000000000007</v>
      </c>
      <c r="C27">
        <v>680</v>
      </c>
      <c r="D27">
        <v>130000</v>
      </c>
      <c r="E27">
        <v>114</v>
      </c>
      <c r="F27" s="3">
        <v>83.137444991763246</v>
      </c>
    </row>
    <row r="28" spans="1:10">
      <c r="A28">
        <v>10</v>
      </c>
      <c r="B28">
        <v>-90.933999999999997</v>
      </c>
      <c r="C28">
        <v>680</v>
      </c>
      <c r="D28">
        <v>130000</v>
      </c>
      <c r="E28">
        <v>120</v>
      </c>
      <c r="F28" s="3">
        <v>103.52980387321935</v>
      </c>
    </row>
    <row r="29" spans="1:10">
      <c r="A29">
        <v>11</v>
      </c>
      <c r="B29">
        <v>-90.823999999999998</v>
      </c>
      <c r="C29">
        <v>680</v>
      </c>
      <c r="D29">
        <v>130000</v>
      </c>
      <c r="E29">
        <v>132</v>
      </c>
      <c r="F29" s="3">
        <v>132.63614775984763</v>
      </c>
    </row>
    <row r="30" spans="1:10">
      <c r="A30">
        <v>12</v>
      </c>
      <c r="B30">
        <v>-90.709000000000003</v>
      </c>
      <c r="C30">
        <v>680</v>
      </c>
      <c r="D30">
        <v>130000</v>
      </c>
      <c r="E30">
        <v>132</v>
      </c>
      <c r="F30" s="3">
        <v>172.45258282063151</v>
      </c>
    </row>
    <row r="31" spans="1:10">
      <c r="A31">
        <v>13</v>
      </c>
      <c r="B31">
        <v>-90.594999999999999</v>
      </c>
      <c r="C31">
        <v>680</v>
      </c>
      <c r="D31">
        <v>130000</v>
      </c>
      <c r="E31">
        <v>240</v>
      </c>
      <c r="F31" s="3">
        <v>216.97160512225773</v>
      </c>
    </row>
    <row r="32" spans="1:10">
      <c r="A32">
        <v>14</v>
      </c>
      <c r="B32">
        <v>-90.486999999999995</v>
      </c>
      <c r="C32">
        <v>680</v>
      </c>
      <c r="D32">
        <v>130000</v>
      </c>
      <c r="E32">
        <v>239</v>
      </c>
      <c r="F32" s="3">
        <v>256.40670753005344</v>
      </c>
    </row>
    <row r="33" spans="1:6">
      <c r="A33">
        <v>15</v>
      </c>
      <c r="B33">
        <v>-90.372</v>
      </c>
      <c r="C33">
        <v>680</v>
      </c>
      <c r="D33">
        <v>130000</v>
      </c>
      <c r="E33">
        <v>305</v>
      </c>
      <c r="F33" s="3">
        <v>285.98317970641807</v>
      </c>
    </row>
    <row r="34" spans="1:6">
      <c r="A34">
        <v>16</v>
      </c>
      <c r="B34">
        <v>-90.256</v>
      </c>
      <c r="C34">
        <v>680</v>
      </c>
      <c r="D34">
        <v>130000</v>
      </c>
      <c r="E34">
        <v>301</v>
      </c>
      <c r="F34" s="3">
        <v>294.8871656241854</v>
      </c>
    </row>
    <row r="35" spans="1:6">
      <c r="A35">
        <v>17</v>
      </c>
      <c r="B35">
        <v>-90.14</v>
      </c>
      <c r="C35">
        <v>680</v>
      </c>
      <c r="D35">
        <v>130000</v>
      </c>
      <c r="E35">
        <v>299</v>
      </c>
      <c r="F35" s="3">
        <v>280.17940994044761</v>
      </c>
    </row>
    <row r="36" spans="1:6">
      <c r="A36">
        <v>18</v>
      </c>
      <c r="B36">
        <v>-90.025000000000006</v>
      </c>
      <c r="C36">
        <v>680</v>
      </c>
      <c r="D36">
        <v>130000</v>
      </c>
      <c r="E36">
        <v>253</v>
      </c>
      <c r="F36" s="3">
        <v>246.49154834873042</v>
      </c>
    </row>
    <row r="37" spans="1:6">
      <c r="A37">
        <v>19</v>
      </c>
      <c r="B37">
        <v>-89.918999999999997</v>
      </c>
      <c r="C37">
        <v>680</v>
      </c>
      <c r="D37">
        <v>130000</v>
      </c>
      <c r="E37">
        <v>198</v>
      </c>
      <c r="F37" s="3">
        <v>206.27408306970321</v>
      </c>
    </row>
    <row r="38" spans="1:6">
      <c r="A38">
        <v>20</v>
      </c>
      <c r="B38">
        <v>-89.805999999999997</v>
      </c>
      <c r="C38">
        <v>680</v>
      </c>
      <c r="D38">
        <v>130000</v>
      </c>
      <c r="E38">
        <v>152</v>
      </c>
      <c r="F38" s="3">
        <v>162.69611437949459</v>
      </c>
    </row>
    <row r="39" spans="1:6">
      <c r="A39">
        <v>21</v>
      </c>
      <c r="B39">
        <v>-89.691000000000003</v>
      </c>
      <c r="C39">
        <v>680</v>
      </c>
      <c r="D39">
        <v>130000</v>
      </c>
      <c r="E39">
        <v>114</v>
      </c>
      <c r="F39" s="3">
        <v>124.82827713176854</v>
      </c>
    </row>
    <row r="40" spans="1:6">
      <c r="A40">
        <v>22</v>
      </c>
      <c r="B40">
        <v>-89.576999999999998</v>
      </c>
      <c r="C40">
        <v>680</v>
      </c>
      <c r="D40">
        <v>130000</v>
      </c>
      <c r="E40">
        <v>95</v>
      </c>
      <c r="F40" s="3">
        <v>97.220950152621143</v>
      </c>
    </row>
    <row r="41" spans="1:6">
      <c r="A41">
        <v>23</v>
      </c>
      <c r="B41">
        <v>-89.457999999999998</v>
      </c>
      <c r="C41">
        <v>680</v>
      </c>
      <c r="D41">
        <v>130000</v>
      </c>
      <c r="E41">
        <v>88</v>
      </c>
      <c r="F41" s="3">
        <v>78.817888635376789</v>
      </c>
    </row>
    <row r="42" spans="1:6">
      <c r="A42">
        <v>24</v>
      </c>
      <c r="B42">
        <v>-89.341999999999999</v>
      </c>
      <c r="C42">
        <v>680</v>
      </c>
      <c r="D42">
        <v>130000</v>
      </c>
      <c r="E42">
        <v>84</v>
      </c>
      <c r="F42" s="3">
        <v>68.796291091108316</v>
      </c>
    </row>
    <row r="43" spans="1:6">
      <c r="A43">
        <v>25</v>
      </c>
      <c r="B43">
        <v>-89.234999999999999</v>
      </c>
      <c r="C43">
        <v>680</v>
      </c>
      <c r="D43">
        <v>130000</v>
      </c>
      <c r="E43">
        <v>67</v>
      </c>
      <c r="F43" s="3">
        <v>64.063098193332692</v>
      </c>
    </row>
    <row r="44" spans="1:6">
      <c r="A44">
        <v>26</v>
      </c>
      <c r="B44">
        <v>-89.13</v>
      </c>
      <c r="C44">
        <v>680</v>
      </c>
      <c r="D44">
        <v>130000</v>
      </c>
      <c r="E44">
        <v>74</v>
      </c>
      <c r="F44" s="3">
        <v>61.837091720632891</v>
      </c>
    </row>
    <row r="45" spans="1:6">
      <c r="A45">
        <v>27</v>
      </c>
      <c r="B45">
        <v>-89.016000000000005</v>
      </c>
      <c r="C45">
        <v>680</v>
      </c>
      <c r="D45">
        <v>130000</v>
      </c>
      <c r="E45">
        <v>71</v>
      </c>
      <c r="F45" s="3">
        <v>60.808556153896355</v>
      </c>
    </row>
    <row r="46" spans="1:6">
      <c r="A46">
        <v>28</v>
      </c>
      <c r="B46">
        <v>-88.896000000000001</v>
      </c>
      <c r="C46">
        <v>680</v>
      </c>
      <c r="D46">
        <v>130000</v>
      </c>
      <c r="E46">
        <v>90</v>
      </c>
      <c r="F46" s="3">
        <v>60.419182865495173</v>
      </c>
    </row>
    <row r="47" spans="1:6">
      <c r="A47">
        <v>29</v>
      </c>
      <c r="B47">
        <v>-88.790999999999997</v>
      </c>
      <c r="C47">
        <v>680</v>
      </c>
      <c r="D47">
        <v>130000</v>
      </c>
      <c r="E47">
        <v>73</v>
      </c>
      <c r="F47" s="3">
        <v>60.306433317685105</v>
      </c>
    </row>
    <row r="48" spans="1:6">
      <c r="A48">
        <v>30</v>
      </c>
      <c r="B48">
        <v>-88.671999999999997</v>
      </c>
      <c r="C48">
        <v>680</v>
      </c>
      <c r="D48">
        <v>130000</v>
      </c>
      <c r="E48">
        <v>70</v>
      </c>
      <c r="F48" s="3">
        <v>60.267073382857994</v>
      </c>
    </row>
    <row r="49" spans="1:6">
      <c r="A49">
        <v>31</v>
      </c>
      <c r="B49">
        <v>-88.56</v>
      </c>
      <c r="C49">
        <v>680</v>
      </c>
      <c r="D49">
        <v>130000</v>
      </c>
      <c r="E49">
        <v>65</v>
      </c>
      <c r="F49" s="3">
        <v>60.257390494142143</v>
      </c>
    </row>
    <row r="50" spans="1:6">
      <c r="A50">
        <v>32</v>
      </c>
      <c r="B50">
        <v>-88.451999999999998</v>
      </c>
      <c r="C50">
        <v>680</v>
      </c>
      <c r="D50">
        <v>130000</v>
      </c>
      <c r="E50">
        <v>64</v>
      </c>
      <c r="F50" s="3">
        <v>60.255030849119592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145</v>
      </c>
      <c r="B68" t="s">
        <v>124</v>
      </c>
      <c r="C68" t="s">
        <v>127</v>
      </c>
      <c r="D68" t="s">
        <v>144</v>
      </c>
      <c r="E68" t="s">
        <v>143</v>
      </c>
      <c r="F68" t="s">
        <v>170</v>
      </c>
    </row>
    <row r="69" spans="1:10">
      <c r="A69">
        <v>1</v>
      </c>
      <c r="B69">
        <v>-91.947999999999993</v>
      </c>
      <c r="C69">
        <v>679</v>
      </c>
      <c r="D69">
        <v>130000</v>
      </c>
      <c r="E69">
        <v>59</v>
      </c>
      <c r="F69" s="3">
        <v>67.024726122515091</v>
      </c>
      <c r="J69" t="s">
        <v>183</v>
      </c>
    </row>
    <row r="70" spans="1:10">
      <c r="A70">
        <v>2</v>
      </c>
      <c r="B70">
        <v>-91.838999999999999</v>
      </c>
      <c r="C70">
        <v>679</v>
      </c>
      <c r="D70">
        <v>130000</v>
      </c>
      <c r="E70">
        <v>53</v>
      </c>
      <c r="F70" s="3">
        <v>67.025031523809488</v>
      </c>
    </row>
    <row r="71" spans="1:10">
      <c r="A71">
        <v>3</v>
      </c>
      <c r="B71">
        <v>-91.724000000000004</v>
      </c>
      <c r="C71">
        <v>679</v>
      </c>
      <c r="D71">
        <v>130000</v>
      </c>
      <c r="E71">
        <v>49</v>
      </c>
      <c r="F71" s="3">
        <v>67.026906127683461</v>
      </c>
    </row>
    <row r="72" spans="1:10">
      <c r="A72">
        <v>4</v>
      </c>
      <c r="B72">
        <v>-91.611999999999995</v>
      </c>
      <c r="C72">
        <v>679</v>
      </c>
      <c r="D72">
        <v>130000</v>
      </c>
      <c r="E72">
        <v>74</v>
      </c>
      <c r="F72" s="3">
        <v>67.03623264754593</v>
      </c>
    </row>
    <row r="73" spans="1:10">
      <c r="A73">
        <v>5</v>
      </c>
      <c r="B73">
        <v>-91.5</v>
      </c>
      <c r="C73">
        <v>679</v>
      </c>
      <c r="D73">
        <v>130000</v>
      </c>
      <c r="E73">
        <v>55</v>
      </c>
      <c r="F73" s="3">
        <v>67.077247794029958</v>
      </c>
    </row>
    <row r="74" spans="1:10">
      <c r="A74">
        <v>6</v>
      </c>
      <c r="B74">
        <v>-91.394000000000005</v>
      </c>
      <c r="C74">
        <v>679</v>
      </c>
      <c r="D74">
        <v>130000</v>
      </c>
      <c r="E74">
        <v>68</v>
      </c>
      <c r="F74" s="3">
        <v>67.220546386691794</v>
      </c>
    </row>
    <row r="75" spans="1:10">
      <c r="A75">
        <v>7</v>
      </c>
      <c r="B75">
        <v>-91.281000000000006</v>
      </c>
      <c r="C75">
        <v>679</v>
      </c>
      <c r="D75">
        <v>130000</v>
      </c>
      <c r="E75">
        <v>74</v>
      </c>
      <c r="F75" s="3">
        <v>67.726007784825526</v>
      </c>
    </row>
    <row r="76" spans="1:10">
      <c r="A76">
        <v>8</v>
      </c>
      <c r="B76">
        <v>-91.165000000000006</v>
      </c>
      <c r="C76">
        <v>679</v>
      </c>
      <c r="D76">
        <v>130000</v>
      </c>
      <c r="E76">
        <v>74</v>
      </c>
      <c r="F76" s="3">
        <v>69.292410857202327</v>
      </c>
    </row>
    <row r="77" spans="1:10">
      <c r="A77">
        <v>9</v>
      </c>
      <c r="B77">
        <v>-91.049000000000007</v>
      </c>
      <c r="C77">
        <v>679</v>
      </c>
      <c r="D77">
        <v>130000</v>
      </c>
      <c r="E77">
        <v>91</v>
      </c>
      <c r="F77" s="3">
        <v>73.414689603806153</v>
      </c>
    </row>
    <row r="78" spans="1:10">
      <c r="A78">
        <v>10</v>
      </c>
      <c r="B78">
        <v>-90.933999999999997</v>
      </c>
      <c r="C78">
        <v>679</v>
      </c>
      <c r="D78">
        <v>130000</v>
      </c>
      <c r="E78">
        <v>103</v>
      </c>
      <c r="F78" s="3">
        <v>82.603889691002379</v>
      </c>
    </row>
    <row r="79" spans="1:10">
      <c r="A79">
        <v>11</v>
      </c>
      <c r="B79">
        <v>-90.823999999999998</v>
      </c>
      <c r="C79">
        <v>679</v>
      </c>
      <c r="D79">
        <v>130000</v>
      </c>
      <c r="E79">
        <v>97</v>
      </c>
      <c r="F79" s="3">
        <v>99.220875988470411</v>
      </c>
    </row>
    <row r="80" spans="1:10">
      <c r="A80">
        <v>12</v>
      </c>
      <c r="B80">
        <v>-90.709000000000003</v>
      </c>
      <c r="C80">
        <v>679</v>
      </c>
      <c r="D80">
        <v>130000</v>
      </c>
      <c r="E80">
        <v>105</v>
      </c>
      <c r="F80" s="3">
        <v>127.27217970235164</v>
      </c>
    </row>
    <row r="81" spans="1:6">
      <c r="A81">
        <v>13</v>
      </c>
      <c r="B81">
        <v>-90.594999999999999</v>
      </c>
      <c r="C81">
        <v>679</v>
      </c>
      <c r="D81">
        <v>130000</v>
      </c>
      <c r="E81">
        <v>163</v>
      </c>
      <c r="F81" s="3">
        <v>165.14062765892072</v>
      </c>
    </row>
    <row r="82" spans="1:6">
      <c r="A82">
        <v>14</v>
      </c>
      <c r="B82">
        <v>-90.486999999999995</v>
      </c>
      <c r="C82">
        <v>679</v>
      </c>
      <c r="D82">
        <v>130000</v>
      </c>
      <c r="E82">
        <v>215</v>
      </c>
      <c r="F82" s="3">
        <v>204.79475285443695</v>
      </c>
    </row>
    <row r="83" spans="1:6">
      <c r="A83">
        <v>15</v>
      </c>
      <c r="B83">
        <v>-90.372</v>
      </c>
      <c r="C83">
        <v>679</v>
      </c>
      <c r="D83">
        <v>130000</v>
      </c>
      <c r="E83">
        <v>249</v>
      </c>
      <c r="F83" s="3">
        <v>240.47736516115177</v>
      </c>
    </row>
    <row r="84" spans="1:6">
      <c r="A84">
        <v>16</v>
      </c>
      <c r="B84">
        <v>-90.256</v>
      </c>
      <c r="C84">
        <v>679</v>
      </c>
      <c r="D84">
        <v>130000</v>
      </c>
      <c r="E84">
        <v>265</v>
      </c>
      <c r="F84" s="3">
        <v>257.82423894501977</v>
      </c>
    </row>
    <row r="85" spans="1:6">
      <c r="A85">
        <v>17</v>
      </c>
      <c r="B85">
        <v>-90.14</v>
      </c>
      <c r="C85">
        <v>679</v>
      </c>
      <c r="D85">
        <v>130000</v>
      </c>
      <c r="E85">
        <v>248</v>
      </c>
      <c r="F85" s="3">
        <v>249.92587367247671</v>
      </c>
    </row>
    <row r="86" spans="1:6">
      <c r="A86">
        <v>18</v>
      </c>
      <c r="B86">
        <v>-90.025000000000006</v>
      </c>
      <c r="C86">
        <v>679</v>
      </c>
      <c r="D86">
        <v>130000</v>
      </c>
      <c r="E86">
        <v>219</v>
      </c>
      <c r="F86" s="3">
        <v>220.14306210669702</v>
      </c>
    </row>
    <row r="87" spans="1:6">
      <c r="A87">
        <v>19</v>
      </c>
      <c r="B87">
        <v>-89.918999999999997</v>
      </c>
      <c r="C87">
        <v>679</v>
      </c>
      <c r="D87">
        <v>130000</v>
      </c>
      <c r="E87">
        <v>168</v>
      </c>
      <c r="F87" s="3">
        <v>182.33346400965667</v>
      </c>
    </row>
    <row r="88" spans="1:6">
      <c r="A88">
        <v>20</v>
      </c>
      <c r="B88">
        <v>-89.805999999999997</v>
      </c>
      <c r="C88">
        <v>679</v>
      </c>
      <c r="D88">
        <v>130000</v>
      </c>
      <c r="E88">
        <v>145</v>
      </c>
      <c r="F88" s="3">
        <v>142.12020423664032</v>
      </c>
    </row>
    <row r="89" spans="1:6">
      <c r="A89">
        <v>21</v>
      </c>
      <c r="B89">
        <v>-89.691000000000003</v>
      </c>
      <c r="C89">
        <v>679</v>
      </c>
      <c r="D89">
        <v>130000</v>
      </c>
      <c r="E89">
        <v>121</v>
      </c>
      <c r="F89" s="3">
        <v>109.4718418840063</v>
      </c>
    </row>
    <row r="90" spans="1:6">
      <c r="A90">
        <v>22</v>
      </c>
      <c r="B90">
        <v>-89.576999999999998</v>
      </c>
      <c r="C90">
        <v>679</v>
      </c>
      <c r="D90">
        <v>130000</v>
      </c>
      <c r="E90">
        <v>83</v>
      </c>
      <c r="F90" s="3">
        <v>88.124085169116626</v>
      </c>
    </row>
    <row r="91" spans="1:6">
      <c r="A91">
        <v>23</v>
      </c>
      <c r="B91">
        <v>-89.457999999999998</v>
      </c>
      <c r="C91">
        <v>679</v>
      </c>
      <c r="D91">
        <v>130000</v>
      </c>
      <c r="E91">
        <v>76</v>
      </c>
      <c r="F91" s="3">
        <v>75.851614164925138</v>
      </c>
    </row>
    <row r="92" spans="1:6">
      <c r="A92">
        <v>24</v>
      </c>
      <c r="B92">
        <v>-89.341999999999999</v>
      </c>
      <c r="C92">
        <v>679</v>
      </c>
      <c r="D92">
        <v>130000</v>
      </c>
      <c r="E92">
        <v>75</v>
      </c>
      <c r="F92" s="3">
        <v>70.308354473306423</v>
      </c>
    </row>
    <row r="93" spans="1:6">
      <c r="A93">
        <v>25</v>
      </c>
      <c r="B93">
        <v>-89.234999999999999</v>
      </c>
      <c r="C93">
        <v>679</v>
      </c>
      <c r="D93">
        <v>130000</v>
      </c>
      <c r="E93">
        <v>76</v>
      </c>
      <c r="F93" s="3">
        <v>68.192149097337563</v>
      </c>
    </row>
    <row r="94" spans="1:6">
      <c r="A94">
        <v>26</v>
      </c>
      <c r="B94">
        <v>-89.13</v>
      </c>
      <c r="C94">
        <v>679</v>
      </c>
      <c r="D94">
        <v>130000</v>
      </c>
      <c r="E94">
        <v>86</v>
      </c>
      <c r="F94" s="3">
        <v>67.402332105490387</v>
      </c>
    </row>
    <row r="95" spans="1:6">
      <c r="A95">
        <v>27</v>
      </c>
      <c r="B95">
        <v>-89.016000000000005</v>
      </c>
      <c r="C95">
        <v>679</v>
      </c>
      <c r="D95">
        <v>130000</v>
      </c>
      <c r="E95">
        <v>70</v>
      </c>
      <c r="F95" s="3">
        <v>67.122282848773693</v>
      </c>
    </row>
    <row r="96" spans="1:6">
      <c r="A96">
        <v>28</v>
      </c>
      <c r="B96">
        <v>-88.896000000000001</v>
      </c>
      <c r="C96">
        <v>679</v>
      </c>
      <c r="D96">
        <v>130000</v>
      </c>
      <c r="E96">
        <v>55</v>
      </c>
      <c r="F96" s="3">
        <v>67.045022714037756</v>
      </c>
    </row>
    <row r="97" spans="1:6">
      <c r="A97">
        <v>29</v>
      </c>
      <c r="B97">
        <v>-88.790999999999997</v>
      </c>
      <c r="C97">
        <v>679</v>
      </c>
      <c r="D97">
        <v>130000</v>
      </c>
      <c r="E97">
        <v>69</v>
      </c>
      <c r="F97" s="3">
        <v>67.029244457586245</v>
      </c>
    </row>
    <row r="98" spans="1:6">
      <c r="A98">
        <v>30</v>
      </c>
      <c r="B98">
        <v>-88.671999999999997</v>
      </c>
      <c r="C98">
        <v>679</v>
      </c>
      <c r="D98">
        <v>130000</v>
      </c>
      <c r="E98">
        <v>65</v>
      </c>
      <c r="F98" s="3">
        <v>67.025404646963224</v>
      </c>
    </row>
    <row r="99" spans="1:6">
      <c r="A99">
        <v>31</v>
      </c>
      <c r="B99">
        <v>-88.56</v>
      </c>
      <c r="C99">
        <v>679</v>
      </c>
      <c r="D99">
        <v>130000</v>
      </c>
      <c r="E99">
        <v>69</v>
      </c>
      <c r="F99" s="3">
        <v>67.024784490652209</v>
      </c>
    </row>
    <row r="100" spans="1:6">
      <c r="A100">
        <v>32</v>
      </c>
      <c r="B100">
        <v>-88.451999999999998</v>
      </c>
      <c r="C100">
        <v>679</v>
      </c>
      <c r="D100">
        <v>130000</v>
      </c>
      <c r="E100">
        <v>94</v>
      </c>
      <c r="F100" s="3">
        <v>67.024686262327705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145</v>
      </c>
      <c r="B118" t="s">
        <v>124</v>
      </c>
      <c r="C118" t="s">
        <v>127</v>
      </c>
      <c r="D118" t="s">
        <v>144</v>
      </c>
      <c r="E118" t="s">
        <v>143</v>
      </c>
      <c r="F118" t="s">
        <v>170</v>
      </c>
    </row>
    <row r="119" spans="1:10">
      <c r="A119">
        <v>1</v>
      </c>
      <c r="B119">
        <v>-91.947999999999993</v>
      </c>
      <c r="C119">
        <v>680</v>
      </c>
      <c r="D119">
        <v>130000</v>
      </c>
      <c r="E119">
        <v>55</v>
      </c>
      <c r="F119" s="3">
        <v>65.819345725227819</v>
      </c>
      <c r="J119" t="s">
        <v>184</v>
      </c>
    </row>
    <row r="120" spans="1:10">
      <c r="A120">
        <v>2</v>
      </c>
      <c r="B120">
        <v>-91.838999999999999</v>
      </c>
      <c r="C120">
        <v>680</v>
      </c>
      <c r="D120">
        <v>130000</v>
      </c>
      <c r="E120">
        <v>43</v>
      </c>
      <c r="F120" s="3">
        <v>65.825336781735302</v>
      </c>
    </row>
    <row r="121" spans="1:10">
      <c r="A121">
        <v>3</v>
      </c>
      <c r="B121">
        <v>-91.724000000000004</v>
      </c>
      <c r="C121">
        <v>680</v>
      </c>
      <c r="D121">
        <v>130000</v>
      </c>
      <c r="E121">
        <v>60</v>
      </c>
      <c r="F121" s="3">
        <v>65.849554484733972</v>
      </c>
    </row>
    <row r="122" spans="1:10">
      <c r="A122">
        <v>4</v>
      </c>
      <c r="B122">
        <v>-91.611999999999995</v>
      </c>
      <c r="C122">
        <v>680</v>
      </c>
      <c r="D122">
        <v>130000</v>
      </c>
      <c r="E122">
        <v>53</v>
      </c>
      <c r="F122" s="3">
        <v>65.931413074715721</v>
      </c>
    </row>
    <row r="123" spans="1:10">
      <c r="A123">
        <v>5</v>
      </c>
      <c r="B123">
        <v>-91.5</v>
      </c>
      <c r="C123">
        <v>680</v>
      </c>
      <c r="D123">
        <v>130000</v>
      </c>
      <c r="E123">
        <v>65</v>
      </c>
      <c r="F123" s="3">
        <v>66.183760833156413</v>
      </c>
    </row>
    <row r="124" spans="1:10">
      <c r="A124">
        <v>6</v>
      </c>
      <c r="B124">
        <v>-91.394000000000005</v>
      </c>
      <c r="C124">
        <v>680</v>
      </c>
      <c r="D124">
        <v>130000</v>
      </c>
      <c r="E124">
        <v>77</v>
      </c>
      <c r="F124" s="3">
        <v>66.826781582157665</v>
      </c>
    </row>
    <row r="125" spans="1:10">
      <c r="A125">
        <v>7</v>
      </c>
      <c r="B125">
        <v>-91.281000000000006</v>
      </c>
      <c r="C125">
        <v>680</v>
      </c>
      <c r="D125">
        <v>130000</v>
      </c>
      <c r="E125">
        <v>88</v>
      </c>
      <c r="F125" s="3">
        <v>68.513481841425445</v>
      </c>
    </row>
    <row r="126" spans="1:10">
      <c r="A126">
        <v>8</v>
      </c>
      <c r="B126">
        <v>-91.165000000000006</v>
      </c>
      <c r="C126">
        <v>680</v>
      </c>
      <c r="D126">
        <v>130000</v>
      </c>
      <c r="E126">
        <v>78</v>
      </c>
      <c r="F126" s="3">
        <v>72.471030386327584</v>
      </c>
    </row>
    <row r="127" spans="1:10">
      <c r="A127">
        <v>9</v>
      </c>
      <c r="B127">
        <v>-91.049000000000007</v>
      </c>
      <c r="C127">
        <v>680</v>
      </c>
      <c r="D127">
        <v>130000</v>
      </c>
      <c r="E127">
        <v>89</v>
      </c>
      <c r="F127" s="3">
        <v>80.57783702876111</v>
      </c>
    </row>
    <row r="128" spans="1:10">
      <c r="A128">
        <v>10</v>
      </c>
      <c r="B128">
        <v>-90.933999999999997</v>
      </c>
      <c r="C128">
        <v>680</v>
      </c>
      <c r="D128">
        <v>130000</v>
      </c>
      <c r="E128">
        <v>122</v>
      </c>
      <c r="F128" s="3">
        <v>95.090335258974562</v>
      </c>
    </row>
    <row r="129" spans="1:6">
      <c r="A129">
        <v>11</v>
      </c>
      <c r="B129">
        <v>-90.823999999999998</v>
      </c>
      <c r="C129">
        <v>680</v>
      </c>
      <c r="D129">
        <v>130000</v>
      </c>
      <c r="E129">
        <v>134</v>
      </c>
      <c r="F129" s="3">
        <v>116.90729250172282</v>
      </c>
    </row>
    <row r="130" spans="1:6">
      <c r="A130">
        <v>12</v>
      </c>
      <c r="B130">
        <v>-90.709000000000003</v>
      </c>
      <c r="C130">
        <v>680</v>
      </c>
      <c r="D130">
        <v>130000</v>
      </c>
      <c r="E130">
        <v>119</v>
      </c>
      <c r="F130" s="3">
        <v>148.36285727494831</v>
      </c>
    </row>
    <row r="131" spans="1:6">
      <c r="A131">
        <v>13</v>
      </c>
      <c r="B131">
        <v>-90.594999999999999</v>
      </c>
      <c r="C131">
        <v>680</v>
      </c>
      <c r="D131">
        <v>130000</v>
      </c>
      <c r="E131">
        <v>186</v>
      </c>
      <c r="F131" s="3">
        <v>185.5845121661641</v>
      </c>
    </row>
    <row r="132" spans="1:6">
      <c r="A132">
        <v>14</v>
      </c>
      <c r="B132">
        <v>-90.486999999999995</v>
      </c>
      <c r="C132">
        <v>680</v>
      </c>
      <c r="D132">
        <v>130000</v>
      </c>
      <c r="E132">
        <v>199</v>
      </c>
      <c r="F132" s="3">
        <v>220.78322474920611</v>
      </c>
    </row>
    <row r="133" spans="1:6">
      <c r="A133">
        <v>15</v>
      </c>
      <c r="B133">
        <v>-90.372</v>
      </c>
      <c r="C133">
        <v>680</v>
      </c>
      <c r="D133">
        <v>130000</v>
      </c>
      <c r="E133">
        <v>250</v>
      </c>
      <c r="F133" s="3">
        <v>250.01239743332513</v>
      </c>
    </row>
    <row r="134" spans="1:6">
      <c r="A134">
        <v>16</v>
      </c>
      <c r="B134">
        <v>-90.256</v>
      </c>
      <c r="C134">
        <v>680</v>
      </c>
      <c r="D134">
        <v>130000</v>
      </c>
      <c r="E134">
        <v>275</v>
      </c>
      <c r="F134" s="3">
        <v>263.00673646265437</v>
      </c>
    </row>
    <row r="135" spans="1:6">
      <c r="A135">
        <v>17</v>
      </c>
      <c r="B135">
        <v>-90.14</v>
      </c>
      <c r="C135">
        <v>680</v>
      </c>
      <c r="D135">
        <v>130000</v>
      </c>
      <c r="E135">
        <v>306</v>
      </c>
      <c r="F135" s="3">
        <v>255.57564535304078</v>
      </c>
    </row>
    <row r="136" spans="1:6">
      <c r="A136">
        <v>18</v>
      </c>
      <c r="B136">
        <v>-90.025000000000006</v>
      </c>
      <c r="C136">
        <v>680</v>
      </c>
      <c r="D136">
        <v>130000</v>
      </c>
      <c r="E136">
        <v>216</v>
      </c>
      <c r="F136" s="3">
        <v>230.24328074412048</v>
      </c>
    </row>
    <row r="137" spans="1:6">
      <c r="A137">
        <v>19</v>
      </c>
      <c r="B137">
        <v>-89.918999999999997</v>
      </c>
      <c r="C137">
        <v>680</v>
      </c>
      <c r="D137">
        <v>130000</v>
      </c>
      <c r="E137">
        <v>195</v>
      </c>
      <c r="F137" s="3">
        <v>197.13333682959973</v>
      </c>
    </row>
    <row r="138" spans="1:6">
      <c r="A138">
        <v>20</v>
      </c>
      <c r="B138">
        <v>-89.805999999999997</v>
      </c>
      <c r="C138">
        <v>680</v>
      </c>
      <c r="D138">
        <v>130000</v>
      </c>
      <c r="E138">
        <v>163</v>
      </c>
      <c r="F138" s="3">
        <v>159.49836709438327</v>
      </c>
    </row>
    <row r="139" spans="1:6">
      <c r="A139">
        <v>21</v>
      </c>
      <c r="B139">
        <v>-89.691000000000003</v>
      </c>
      <c r="C139">
        <v>680</v>
      </c>
      <c r="D139">
        <v>130000</v>
      </c>
      <c r="E139">
        <v>113</v>
      </c>
      <c r="F139" s="3">
        <v>125.69871934156247</v>
      </c>
    </row>
    <row r="140" spans="1:6">
      <c r="A140">
        <v>22</v>
      </c>
      <c r="B140">
        <v>-89.576999999999998</v>
      </c>
      <c r="C140">
        <v>680</v>
      </c>
      <c r="D140">
        <v>130000</v>
      </c>
      <c r="E140">
        <v>93</v>
      </c>
      <c r="F140" s="3">
        <v>100.46869945165191</v>
      </c>
    </row>
    <row r="141" spans="1:6">
      <c r="A141">
        <v>23</v>
      </c>
      <c r="B141">
        <v>-89.457999999999998</v>
      </c>
      <c r="C141">
        <v>680</v>
      </c>
      <c r="D141">
        <v>130000</v>
      </c>
      <c r="E141">
        <v>82</v>
      </c>
      <c r="F141" s="3">
        <v>83.35774275752425</v>
      </c>
    </row>
    <row r="142" spans="1:6">
      <c r="A142">
        <v>24</v>
      </c>
      <c r="B142">
        <v>-89.341999999999999</v>
      </c>
      <c r="C142">
        <v>680</v>
      </c>
      <c r="D142">
        <v>130000</v>
      </c>
      <c r="E142">
        <v>82</v>
      </c>
      <c r="F142" s="3">
        <v>73.925606129452774</v>
      </c>
    </row>
    <row r="143" spans="1:6">
      <c r="A143">
        <v>25</v>
      </c>
      <c r="B143">
        <v>-89.234999999999999</v>
      </c>
      <c r="C143">
        <v>680</v>
      </c>
      <c r="D143">
        <v>130000</v>
      </c>
      <c r="E143">
        <v>90</v>
      </c>
      <c r="F143" s="3">
        <v>69.437938534355098</v>
      </c>
    </row>
    <row r="144" spans="1:6">
      <c r="A144">
        <v>26</v>
      </c>
      <c r="B144">
        <v>-89.13</v>
      </c>
      <c r="C144">
        <v>680</v>
      </c>
      <c r="D144">
        <v>130000</v>
      </c>
      <c r="E144">
        <v>68</v>
      </c>
      <c r="F144" s="3">
        <v>67.320144786098538</v>
      </c>
    </row>
    <row r="145" spans="1:6">
      <c r="A145">
        <v>27</v>
      </c>
      <c r="B145">
        <v>-89.016000000000005</v>
      </c>
      <c r="C145">
        <v>680</v>
      </c>
      <c r="D145">
        <v>130000</v>
      </c>
      <c r="E145">
        <v>62</v>
      </c>
      <c r="F145" s="3">
        <v>66.341413520464016</v>
      </c>
    </row>
    <row r="146" spans="1:6">
      <c r="A146">
        <v>28</v>
      </c>
      <c r="B146">
        <v>-88.896000000000001</v>
      </c>
      <c r="C146">
        <v>680</v>
      </c>
      <c r="D146">
        <v>130000</v>
      </c>
      <c r="E146">
        <v>82</v>
      </c>
      <c r="F146" s="3">
        <v>65.972103229378973</v>
      </c>
    </row>
    <row r="147" spans="1:6">
      <c r="A147">
        <v>29</v>
      </c>
      <c r="B147">
        <v>-88.790999999999997</v>
      </c>
      <c r="C147">
        <v>680</v>
      </c>
      <c r="D147">
        <v>130000</v>
      </c>
      <c r="E147">
        <v>71</v>
      </c>
      <c r="F147" s="3">
        <v>65.865872679658978</v>
      </c>
    </row>
    <row r="148" spans="1:6">
      <c r="A148">
        <v>30</v>
      </c>
      <c r="B148">
        <v>-88.671999999999997</v>
      </c>
      <c r="C148">
        <v>680</v>
      </c>
      <c r="D148">
        <v>130000</v>
      </c>
      <c r="E148">
        <v>68</v>
      </c>
      <c r="F148" s="3">
        <v>65.829138631703685</v>
      </c>
    </row>
    <row r="149" spans="1:6">
      <c r="A149">
        <v>31</v>
      </c>
      <c r="B149">
        <v>-88.56</v>
      </c>
      <c r="C149">
        <v>680</v>
      </c>
      <c r="D149">
        <v>130000</v>
      </c>
      <c r="E149">
        <v>63</v>
      </c>
      <c r="F149" s="3">
        <v>65.820221993938105</v>
      </c>
    </row>
    <row r="150" spans="1:6">
      <c r="A150">
        <v>32</v>
      </c>
      <c r="B150">
        <v>-88.451999999999998</v>
      </c>
      <c r="C150">
        <v>680</v>
      </c>
      <c r="D150">
        <v>130000</v>
      </c>
      <c r="E150">
        <v>73</v>
      </c>
      <c r="F150" s="3">
        <v>65.818083172696873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145</v>
      </c>
      <c r="B168" t="s">
        <v>124</v>
      </c>
      <c r="C168" t="s">
        <v>127</v>
      </c>
      <c r="D168" t="s">
        <v>144</v>
      </c>
      <c r="E168" t="s">
        <v>143</v>
      </c>
      <c r="F168" t="s">
        <v>170</v>
      </c>
    </row>
    <row r="169" spans="1:10">
      <c r="A169">
        <v>1</v>
      </c>
      <c r="B169">
        <v>-91.947999999999993</v>
      </c>
      <c r="C169">
        <v>683</v>
      </c>
      <c r="D169">
        <v>130000</v>
      </c>
      <c r="E169">
        <v>35</v>
      </c>
      <c r="F169" s="3">
        <v>63.026772468874455</v>
      </c>
      <c r="J169" t="s">
        <v>185</v>
      </c>
    </row>
    <row r="170" spans="1:10">
      <c r="A170">
        <v>2</v>
      </c>
      <c r="B170">
        <v>-91.838999999999999</v>
      </c>
      <c r="C170">
        <v>683</v>
      </c>
      <c r="D170">
        <v>130000</v>
      </c>
      <c r="E170">
        <v>46</v>
      </c>
      <c r="F170" s="3">
        <v>63.029454012493183</v>
      </c>
    </row>
    <row r="171" spans="1:10">
      <c r="A171">
        <v>3</v>
      </c>
      <c r="B171">
        <v>-91.724000000000004</v>
      </c>
      <c r="C171">
        <v>683</v>
      </c>
      <c r="D171">
        <v>130000</v>
      </c>
      <c r="E171">
        <v>61</v>
      </c>
      <c r="F171" s="3">
        <v>63.04167630414166</v>
      </c>
    </row>
    <row r="172" spans="1:10">
      <c r="A172">
        <v>4</v>
      </c>
      <c r="B172">
        <v>-91.611999999999995</v>
      </c>
      <c r="C172">
        <v>683</v>
      </c>
      <c r="D172">
        <v>130000</v>
      </c>
      <c r="E172">
        <v>63</v>
      </c>
      <c r="F172" s="3">
        <v>63.087799113947085</v>
      </c>
    </row>
    <row r="173" spans="1:10">
      <c r="A173">
        <v>5</v>
      </c>
      <c r="B173">
        <v>-91.5</v>
      </c>
      <c r="C173">
        <v>683</v>
      </c>
      <c r="D173">
        <v>130000</v>
      </c>
      <c r="E173">
        <v>56</v>
      </c>
      <c r="F173" s="3">
        <v>63.244924475825499</v>
      </c>
    </row>
    <row r="174" spans="1:10">
      <c r="A174">
        <v>6</v>
      </c>
      <c r="B174">
        <v>-91.394000000000005</v>
      </c>
      <c r="C174">
        <v>683</v>
      </c>
      <c r="D174">
        <v>130000</v>
      </c>
      <c r="E174">
        <v>55</v>
      </c>
      <c r="F174" s="3">
        <v>63.681940267145897</v>
      </c>
    </row>
    <row r="175" spans="1:10">
      <c r="A175">
        <v>7</v>
      </c>
      <c r="B175">
        <v>-91.281000000000006</v>
      </c>
      <c r="C175">
        <v>683</v>
      </c>
      <c r="D175">
        <v>130000</v>
      </c>
      <c r="E175">
        <v>60</v>
      </c>
      <c r="F175" s="3">
        <v>64.924375081080129</v>
      </c>
    </row>
    <row r="176" spans="1:10">
      <c r="A176">
        <v>8</v>
      </c>
      <c r="B176">
        <v>-91.165000000000006</v>
      </c>
      <c r="C176">
        <v>683</v>
      </c>
      <c r="D176">
        <v>130000</v>
      </c>
      <c r="E176">
        <v>70</v>
      </c>
      <c r="F176" s="3">
        <v>68.063037650320823</v>
      </c>
    </row>
    <row r="177" spans="1:6">
      <c r="A177">
        <v>9</v>
      </c>
      <c r="B177">
        <v>-91.049000000000007</v>
      </c>
      <c r="C177">
        <v>683</v>
      </c>
      <c r="D177">
        <v>130000</v>
      </c>
      <c r="E177">
        <v>84</v>
      </c>
      <c r="F177" s="3">
        <v>74.919938001027333</v>
      </c>
    </row>
    <row r="178" spans="1:6">
      <c r="A178">
        <v>10</v>
      </c>
      <c r="B178">
        <v>-90.933999999999997</v>
      </c>
      <c r="C178">
        <v>683</v>
      </c>
      <c r="D178">
        <v>130000</v>
      </c>
      <c r="E178">
        <v>93</v>
      </c>
      <c r="F178" s="3">
        <v>87.872574470721972</v>
      </c>
    </row>
    <row r="179" spans="1:6">
      <c r="A179">
        <v>11</v>
      </c>
      <c r="B179">
        <v>-90.823999999999998</v>
      </c>
      <c r="C179">
        <v>683</v>
      </c>
      <c r="D179">
        <v>130000</v>
      </c>
      <c r="E179">
        <v>124</v>
      </c>
      <c r="F179" s="3">
        <v>108.18235266081977</v>
      </c>
    </row>
    <row r="180" spans="1:6">
      <c r="A180">
        <v>12</v>
      </c>
      <c r="B180">
        <v>-90.709000000000003</v>
      </c>
      <c r="C180">
        <v>683</v>
      </c>
      <c r="D180">
        <v>130000</v>
      </c>
      <c r="E180">
        <v>121</v>
      </c>
      <c r="F180" s="3">
        <v>138.40822001695778</v>
      </c>
    </row>
    <row r="181" spans="1:6">
      <c r="A181">
        <v>13</v>
      </c>
      <c r="B181">
        <v>-90.594999999999999</v>
      </c>
      <c r="C181">
        <v>683</v>
      </c>
      <c r="D181">
        <v>130000</v>
      </c>
      <c r="E181">
        <v>162</v>
      </c>
      <c r="F181" s="3">
        <v>174.90623322072824</v>
      </c>
    </row>
    <row r="182" spans="1:6">
      <c r="A182">
        <v>14</v>
      </c>
      <c r="B182">
        <v>-90.486999999999995</v>
      </c>
      <c r="C182">
        <v>683</v>
      </c>
      <c r="D182">
        <v>130000</v>
      </c>
      <c r="E182">
        <v>216</v>
      </c>
      <c r="F182" s="3">
        <v>209.61130046397145</v>
      </c>
    </row>
    <row r="183" spans="1:6">
      <c r="A183">
        <v>15</v>
      </c>
      <c r="B183">
        <v>-90.372</v>
      </c>
      <c r="C183">
        <v>683</v>
      </c>
      <c r="D183">
        <v>130000</v>
      </c>
      <c r="E183">
        <v>236</v>
      </c>
      <c r="F183" s="3">
        <v>237.91792671225997</v>
      </c>
    </row>
    <row r="184" spans="1:6">
      <c r="A184">
        <v>16</v>
      </c>
      <c r="B184">
        <v>-90.256</v>
      </c>
      <c r="C184">
        <v>683</v>
      </c>
      <c r="D184">
        <v>130000</v>
      </c>
      <c r="E184">
        <v>260</v>
      </c>
      <c r="F184" s="3">
        <v>249.10048913577765</v>
      </c>
    </row>
    <row r="185" spans="1:6">
      <c r="A185">
        <v>17</v>
      </c>
      <c r="B185">
        <v>-90.14</v>
      </c>
      <c r="C185">
        <v>683</v>
      </c>
      <c r="D185">
        <v>130000</v>
      </c>
      <c r="E185">
        <v>265</v>
      </c>
      <c r="F185" s="3">
        <v>239.20597889092696</v>
      </c>
    </row>
    <row r="186" spans="1:6">
      <c r="A186">
        <v>18</v>
      </c>
      <c r="B186">
        <v>-90.025000000000006</v>
      </c>
      <c r="C186">
        <v>683</v>
      </c>
      <c r="D186">
        <v>130000</v>
      </c>
      <c r="E186">
        <v>205</v>
      </c>
      <c r="F186" s="3">
        <v>211.76899832921822</v>
      </c>
    </row>
    <row r="187" spans="1:6">
      <c r="A187">
        <v>19</v>
      </c>
      <c r="B187">
        <v>-89.918999999999997</v>
      </c>
      <c r="C187">
        <v>683</v>
      </c>
      <c r="D187">
        <v>130000</v>
      </c>
      <c r="E187">
        <v>165</v>
      </c>
      <c r="F187" s="3">
        <v>177.99570690730425</v>
      </c>
    </row>
    <row r="188" spans="1:6">
      <c r="A188">
        <v>20</v>
      </c>
      <c r="B188">
        <v>-89.805999999999997</v>
      </c>
      <c r="C188">
        <v>683</v>
      </c>
      <c r="D188">
        <v>130000</v>
      </c>
      <c r="E188">
        <v>130</v>
      </c>
      <c r="F188" s="3">
        <v>141.50815373372603</v>
      </c>
    </row>
    <row r="189" spans="1:6">
      <c r="A189">
        <v>21</v>
      </c>
      <c r="B189">
        <v>-89.691000000000003</v>
      </c>
      <c r="C189">
        <v>683</v>
      </c>
      <c r="D189">
        <v>130000</v>
      </c>
      <c r="E189">
        <v>111</v>
      </c>
      <c r="F189" s="3">
        <v>110.52437007586165</v>
      </c>
    </row>
    <row r="190" spans="1:6">
      <c r="A190">
        <v>22</v>
      </c>
      <c r="B190">
        <v>-89.576999999999998</v>
      </c>
      <c r="C190">
        <v>683</v>
      </c>
      <c r="D190">
        <v>130000</v>
      </c>
      <c r="E190">
        <v>106</v>
      </c>
      <c r="F190" s="3">
        <v>88.810140272180789</v>
      </c>
    </row>
    <row r="191" spans="1:6">
      <c r="A191">
        <v>23</v>
      </c>
      <c r="B191">
        <v>-89.457999999999998</v>
      </c>
      <c r="C191">
        <v>683</v>
      </c>
      <c r="D191">
        <v>130000</v>
      </c>
      <c r="E191">
        <v>69</v>
      </c>
      <c r="F191" s="3">
        <v>75.109949007215391</v>
      </c>
    </row>
    <row r="192" spans="1:6">
      <c r="A192">
        <v>24</v>
      </c>
      <c r="B192">
        <v>-89.341999999999999</v>
      </c>
      <c r="C192">
        <v>683</v>
      </c>
      <c r="D192">
        <v>130000</v>
      </c>
      <c r="E192">
        <v>79</v>
      </c>
      <c r="F192" s="3">
        <v>68.155346970793389</v>
      </c>
    </row>
    <row r="193" spans="1:6">
      <c r="A193">
        <v>25</v>
      </c>
      <c r="B193">
        <v>-89.234999999999999</v>
      </c>
      <c r="C193">
        <v>683</v>
      </c>
      <c r="D193">
        <v>130000</v>
      </c>
      <c r="E193">
        <v>75</v>
      </c>
      <c r="F193" s="3">
        <v>65.124394399744517</v>
      </c>
    </row>
    <row r="194" spans="1:6">
      <c r="A194">
        <v>26</v>
      </c>
      <c r="B194">
        <v>-89.13</v>
      </c>
      <c r="C194">
        <v>683</v>
      </c>
      <c r="D194">
        <v>130000</v>
      </c>
      <c r="E194">
        <v>80</v>
      </c>
      <c r="F194" s="3">
        <v>63.818659003858045</v>
      </c>
    </row>
    <row r="195" spans="1:6">
      <c r="A195">
        <v>27</v>
      </c>
      <c r="B195">
        <v>-89.016000000000005</v>
      </c>
      <c r="C195">
        <v>683</v>
      </c>
      <c r="D195">
        <v>130000</v>
      </c>
      <c r="E195">
        <v>73</v>
      </c>
      <c r="F195" s="3">
        <v>63.273230886367571</v>
      </c>
    </row>
    <row r="196" spans="1:6">
      <c r="A196">
        <v>28</v>
      </c>
      <c r="B196">
        <v>-88.896000000000001</v>
      </c>
      <c r="C196">
        <v>683</v>
      </c>
      <c r="D196">
        <v>130000</v>
      </c>
      <c r="E196">
        <v>65</v>
      </c>
      <c r="F196" s="3">
        <v>63.090243707846959</v>
      </c>
    </row>
    <row r="197" spans="1:6">
      <c r="A197">
        <v>29</v>
      </c>
      <c r="B197">
        <v>-88.790999999999997</v>
      </c>
      <c r="C197">
        <v>683</v>
      </c>
      <c r="D197">
        <v>130000</v>
      </c>
      <c r="E197">
        <v>78</v>
      </c>
      <c r="F197" s="3">
        <v>63.043861596899724</v>
      </c>
    </row>
    <row r="198" spans="1:6">
      <c r="A198">
        <v>30</v>
      </c>
      <c r="B198">
        <v>-88.671999999999997</v>
      </c>
      <c r="C198">
        <v>683</v>
      </c>
      <c r="D198">
        <v>130000</v>
      </c>
      <c r="E198">
        <v>84</v>
      </c>
      <c r="F198" s="3">
        <v>63.029761336549228</v>
      </c>
    </row>
    <row r="199" spans="1:6">
      <c r="A199">
        <v>31</v>
      </c>
      <c r="B199">
        <v>-88.56</v>
      </c>
      <c r="C199">
        <v>683</v>
      </c>
      <c r="D199">
        <v>130000</v>
      </c>
      <c r="E199">
        <v>80</v>
      </c>
      <c r="F199" s="3">
        <v>63.026808306225739</v>
      </c>
    </row>
    <row r="200" spans="1:6">
      <c r="A200">
        <v>32</v>
      </c>
      <c r="B200">
        <v>-88.451999999999998</v>
      </c>
      <c r="C200">
        <v>683</v>
      </c>
      <c r="D200">
        <v>130000</v>
      </c>
      <c r="E200">
        <v>73</v>
      </c>
      <c r="F200" s="3">
        <v>63.026198128338216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145</v>
      </c>
      <c r="B218" t="s">
        <v>124</v>
      </c>
      <c r="C218" t="s">
        <v>127</v>
      </c>
      <c r="D218" t="s">
        <v>144</v>
      </c>
      <c r="E218" t="s">
        <v>143</v>
      </c>
      <c r="F218" t="s">
        <v>170</v>
      </c>
    </row>
    <row r="219" spans="1:10">
      <c r="A219">
        <v>1</v>
      </c>
      <c r="B219">
        <v>-91.947999999999993</v>
      </c>
      <c r="C219">
        <v>683</v>
      </c>
      <c r="D219">
        <v>130000</v>
      </c>
      <c r="E219">
        <v>52</v>
      </c>
      <c r="F219" s="3">
        <v>59.192251171879875</v>
      </c>
      <c r="J219" t="s">
        <v>186</v>
      </c>
    </row>
    <row r="220" spans="1:10">
      <c r="A220">
        <v>2</v>
      </c>
      <c r="B220">
        <v>-91.838999999999999</v>
      </c>
      <c r="C220">
        <v>683</v>
      </c>
      <c r="D220">
        <v>130000</v>
      </c>
      <c r="E220">
        <v>47</v>
      </c>
      <c r="F220" s="3">
        <v>59.24349362529243</v>
      </c>
    </row>
    <row r="221" spans="1:10">
      <c r="A221">
        <v>3</v>
      </c>
      <c r="B221">
        <v>-91.724000000000004</v>
      </c>
      <c r="C221">
        <v>683</v>
      </c>
      <c r="D221">
        <v>130000</v>
      </c>
      <c r="E221">
        <v>49</v>
      </c>
      <c r="F221" s="3">
        <v>59.382946290446178</v>
      </c>
    </row>
    <row r="222" spans="1:10">
      <c r="A222">
        <v>4</v>
      </c>
      <c r="B222">
        <v>-91.611999999999995</v>
      </c>
      <c r="C222">
        <v>683</v>
      </c>
      <c r="D222">
        <v>130000</v>
      </c>
      <c r="E222">
        <v>52</v>
      </c>
      <c r="F222" s="3">
        <v>59.71096890109834</v>
      </c>
    </row>
    <row r="223" spans="1:10">
      <c r="A223">
        <v>5</v>
      </c>
      <c r="B223">
        <v>-91.5</v>
      </c>
      <c r="C223">
        <v>683</v>
      </c>
      <c r="D223">
        <v>130000</v>
      </c>
      <c r="E223">
        <v>52</v>
      </c>
      <c r="F223" s="3">
        <v>60.44022226385745</v>
      </c>
    </row>
    <row r="224" spans="1:10">
      <c r="A224">
        <v>6</v>
      </c>
      <c r="B224">
        <v>-91.394000000000005</v>
      </c>
      <c r="C224">
        <v>683</v>
      </c>
      <c r="D224">
        <v>130000</v>
      </c>
      <c r="E224">
        <v>69</v>
      </c>
      <c r="F224" s="3">
        <v>61.83765789630268</v>
      </c>
    </row>
    <row r="225" spans="1:6">
      <c r="A225">
        <v>7</v>
      </c>
      <c r="B225">
        <v>-91.281000000000006</v>
      </c>
      <c r="C225">
        <v>683</v>
      </c>
      <c r="D225">
        <v>130000</v>
      </c>
      <c r="E225">
        <v>75</v>
      </c>
      <c r="F225" s="3">
        <v>64.666990721105307</v>
      </c>
    </row>
    <row r="226" spans="1:6">
      <c r="A226">
        <v>8</v>
      </c>
      <c r="B226">
        <v>-91.165000000000006</v>
      </c>
      <c r="C226">
        <v>683</v>
      </c>
      <c r="D226">
        <v>130000</v>
      </c>
      <c r="E226">
        <v>78</v>
      </c>
      <c r="F226" s="3">
        <v>69.914664831218843</v>
      </c>
    </row>
    <row r="227" spans="1:6">
      <c r="A227">
        <v>9</v>
      </c>
      <c r="B227">
        <v>-91.049000000000007</v>
      </c>
      <c r="C227">
        <v>683</v>
      </c>
      <c r="D227">
        <v>130000</v>
      </c>
      <c r="E227">
        <v>79</v>
      </c>
      <c r="F227" s="3">
        <v>78.703024326829819</v>
      </c>
    </row>
    <row r="228" spans="1:6">
      <c r="A228">
        <v>10</v>
      </c>
      <c r="B228">
        <v>-90.933999999999997</v>
      </c>
      <c r="C228">
        <v>683</v>
      </c>
      <c r="D228">
        <v>130000</v>
      </c>
      <c r="E228">
        <v>84</v>
      </c>
      <c r="F228" s="3">
        <v>92.062463123670213</v>
      </c>
    </row>
    <row r="229" spans="1:6">
      <c r="A229">
        <v>11</v>
      </c>
      <c r="B229">
        <v>-90.823999999999998</v>
      </c>
      <c r="C229">
        <v>683</v>
      </c>
      <c r="D229">
        <v>130000</v>
      </c>
      <c r="E229">
        <v>120</v>
      </c>
      <c r="F229" s="3">
        <v>109.83623704587556</v>
      </c>
    </row>
    <row r="230" spans="1:6">
      <c r="A230">
        <v>12</v>
      </c>
      <c r="B230">
        <v>-90.709000000000003</v>
      </c>
      <c r="C230">
        <v>683</v>
      </c>
      <c r="D230">
        <v>130000</v>
      </c>
      <c r="E230">
        <v>133</v>
      </c>
      <c r="F230" s="3">
        <v>133.42170593609947</v>
      </c>
    </row>
    <row r="231" spans="1:6">
      <c r="A231">
        <v>13</v>
      </c>
      <c r="B231">
        <v>-90.594999999999999</v>
      </c>
      <c r="C231">
        <v>683</v>
      </c>
      <c r="D231">
        <v>130000</v>
      </c>
      <c r="E231">
        <v>154</v>
      </c>
      <c r="F231" s="3">
        <v>160.28727496935264</v>
      </c>
    </row>
    <row r="232" spans="1:6">
      <c r="A232">
        <v>14</v>
      </c>
      <c r="B232">
        <v>-90.486999999999995</v>
      </c>
      <c r="C232">
        <v>683</v>
      </c>
      <c r="D232">
        <v>130000</v>
      </c>
      <c r="E232">
        <v>183</v>
      </c>
      <c r="F232" s="3">
        <v>186.21141612909423</v>
      </c>
    </row>
    <row r="233" spans="1:6">
      <c r="A233">
        <v>15</v>
      </c>
      <c r="B233">
        <v>-90.372</v>
      </c>
      <c r="C233">
        <v>683</v>
      </c>
      <c r="D233">
        <v>130000</v>
      </c>
      <c r="E233">
        <v>195</v>
      </c>
      <c r="F233" s="3">
        <v>210.38900720207141</v>
      </c>
    </row>
    <row r="234" spans="1:6">
      <c r="A234">
        <v>16</v>
      </c>
      <c r="B234">
        <v>-90.256</v>
      </c>
      <c r="C234">
        <v>683</v>
      </c>
      <c r="D234">
        <v>130000</v>
      </c>
      <c r="E234">
        <v>240</v>
      </c>
      <c r="F234" s="3">
        <v>226.93512120812633</v>
      </c>
    </row>
    <row r="235" spans="1:6">
      <c r="A235">
        <v>17</v>
      </c>
      <c r="B235">
        <v>-90.14</v>
      </c>
      <c r="C235">
        <v>683</v>
      </c>
      <c r="D235">
        <v>130000</v>
      </c>
      <c r="E235">
        <v>244</v>
      </c>
      <c r="F235" s="3">
        <v>232.32640172413372</v>
      </c>
    </row>
    <row r="236" spans="1:6">
      <c r="A236">
        <v>18</v>
      </c>
      <c r="B236">
        <v>-90.025000000000006</v>
      </c>
      <c r="C236">
        <v>683</v>
      </c>
      <c r="D236">
        <v>130000</v>
      </c>
      <c r="E236">
        <v>235</v>
      </c>
      <c r="F236" s="3">
        <v>225.55073686972011</v>
      </c>
    </row>
    <row r="237" spans="1:6">
      <c r="A237">
        <v>19</v>
      </c>
      <c r="B237">
        <v>-89.918999999999997</v>
      </c>
      <c r="C237">
        <v>683</v>
      </c>
      <c r="D237">
        <v>130000</v>
      </c>
      <c r="E237">
        <v>204</v>
      </c>
      <c r="F237" s="3">
        <v>209.77096360640999</v>
      </c>
    </row>
    <row r="238" spans="1:6">
      <c r="A238">
        <v>20</v>
      </c>
      <c r="B238">
        <v>-89.805999999999997</v>
      </c>
      <c r="C238">
        <v>683</v>
      </c>
      <c r="D238">
        <v>130000</v>
      </c>
      <c r="E238">
        <v>197</v>
      </c>
      <c r="F238" s="3">
        <v>185.89389474094889</v>
      </c>
    </row>
    <row r="239" spans="1:6">
      <c r="A239">
        <v>21</v>
      </c>
      <c r="B239">
        <v>-89.691000000000003</v>
      </c>
      <c r="C239">
        <v>683</v>
      </c>
      <c r="D239">
        <v>130000</v>
      </c>
      <c r="E239">
        <v>142</v>
      </c>
      <c r="F239" s="3">
        <v>158.25523608272192</v>
      </c>
    </row>
    <row r="240" spans="1:6">
      <c r="A240">
        <v>22</v>
      </c>
      <c r="B240">
        <v>-89.576999999999998</v>
      </c>
      <c r="C240">
        <v>683</v>
      </c>
      <c r="D240">
        <v>130000</v>
      </c>
      <c r="E240">
        <v>127</v>
      </c>
      <c r="F240" s="3">
        <v>131.55792945382862</v>
      </c>
    </row>
    <row r="241" spans="1:6">
      <c r="A241">
        <v>23</v>
      </c>
      <c r="B241">
        <v>-89.457999999999998</v>
      </c>
      <c r="C241">
        <v>683</v>
      </c>
      <c r="D241">
        <v>130000</v>
      </c>
      <c r="E241">
        <v>120</v>
      </c>
      <c r="F241" s="3">
        <v>107.59038915001224</v>
      </c>
    </row>
    <row r="242" spans="1:6">
      <c r="A242">
        <v>24</v>
      </c>
      <c r="B242">
        <v>-89.341999999999999</v>
      </c>
      <c r="C242">
        <v>683</v>
      </c>
      <c r="D242">
        <v>130000</v>
      </c>
      <c r="E242">
        <v>73</v>
      </c>
      <c r="F242" s="3">
        <v>89.579869586885678</v>
      </c>
    </row>
    <row r="243" spans="1:6">
      <c r="A243">
        <v>25</v>
      </c>
      <c r="B243">
        <v>-89.234999999999999</v>
      </c>
      <c r="C243">
        <v>683</v>
      </c>
      <c r="D243">
        <v>130000</v>
      </c>
      <c r="E243">
        <v>95</v>
      </c>
      <c r="F243" s="3">
        <v>77.7413939366199</v>
      </c>
    </row>
    <row r="244" spans="1:6">
      <c r="A244">
        <v>26</v>
      </c>
      <c r="B244">
        <v>-89.13</v>
      </c>
      <c r="C244">
        <v>683</v>
      </c>
      <c r="D244">
        <v>130000</v>
      </c>
      <c r="E244">
        <v>69</v>
      </c>
      <c r="F244" s="3">
        <v>69.951731852521547</v>
      </c>
    </row>
    <row r="245" spans="1:6">
      <c r="A245">
        <v>27</v>
      </c>
      <c r="B245">
        <v>-89.016000000000005</v>
      </c>
      <c r="C245">
        <v>683</v>
      </c>
      <c r="D245">
        <v>130000</v>
      </c>
      <c r="E245">
        <v>69</v>
      </c>
      <c r="F245" s="3">
        <v>64.755668483206023</v>
      </c>
    </row>
    <row r="246" spans="1:6">
      <c r="A246">
        <v>28</v>
      </c>
      <c r="B246">
        <v>-88.896000000000001</v>
      </c>
      <c r="C246">
        <v>683</v>
      </c>
      <c r="D246">
        <v>130000</v>
      </c>
      <c r="E246">
        <v>78</v>
      </c>
      <c r="F246" s="3">
        <v>61.760479193737069</v>
      </c>
    </row>
    <row r="247" spans="1:6">
      <c r="A247">
        <v>29</v>
      </c>
      <c r="B247">
        <v>-88.790999999999997</v>
      </c>
      <c r="C247">
        <v>683</v>
      </c>
      <c r="D247">
        <v>130000</v>
      </c>
      <c r="E247">
        <v>65</v>
      </c>
      <c r="F247" s="3">
        <v>60.409332692967311</v>
      </c>
    </row>
    <row r="248" spans="1:6">
      <c r="A248">
        <v>30</v>
      </c>
      <c r="B248">
        <v>-88.671999999999997</v>
      </c>
      <c r="C248">
        <v>683</v>
      </c>
      <c r="D248">
        <v>130000</v>
      </c>
      <c r="E248">
        <v>77</v>
      </c>
      <c r="F248" s="3">
        <v>59.667965579208612</v>
      </c>
    </row>
    <row r="249" spans="1:6">
      <c r="A249">
        <v>31</v>
      </c>
      <c r="B249">
        <v>-88.56</v>
      </c>
      <c r="C249">
        <v>683</v>
      </c>
      <c r="D249">
        <v>130000</v>
      </c>
      <c r="E249">
        <v>57</v>
      </c>
      <c r="F249" s="3">
        <v>59.364448199850898</v>
      </c>
    </row>
    <row r="250" spans="1:6">
      <c r="A250">
        <v>32</v>
      </c>
      <c r="B250">
        <v>-88.451999999999998</v>
      </c>
      <c r="C250">
        <v>683</v>
      </c>
      <c r="D250">
        <v>130000</v>
      </c>
      <c r="E250">
        <v>68</v>
      </c>
      <c r="F250" s="3">
        <v>59.241078800307235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145</v>
      </c>
      <c r="B268" t="s">
        <v>124</v>
      </c>
      <c r="C268" t="s">
        <v>127</v>
      </c>
      <c r="D268" t="s">
        <v>144</v>
      </c>
      <c r="E268" t="s">
        <v>143</v>
      </c>
      <c r="F268" t="s">
        <v>170</v>
      </c>
    </row>
    <row r="269" spans="1:10">
      <c r="A269">
        <v>1</v>
      </c>
      <c r="B269">
        <v>-91.947999999999993</v>
      </c>
      <c r="C269">
        <v>682</v>
      </c>
      <c r="D269">
        <v>130000</v>
      </c>
      <c r="E269">
        <v>55</v>
      </c>
      <c r="F269" s="3">
        <v>62.550284551275396</v>
      </c>
      <c r="J269" t="s">
        <v>187</v>
      </c>
    </row>
    <row r="270" spans="1:10">
      <c r="A270">
        <v>2</v>
      </c>
      <c r="B270">
        <v>-91.838999999999999</v>
      </c>
      <c r="C270">
        <v>682</v>
      </c>
      <c r="D270">
        <v>130000</v>
      </c>
      <c r="E270">
        <v>37</v>
      </c>
      <c r="F270" s="3">
        <v>62.579918570686715</v>
      </c>
    </row>
    <row r="271" spans="1:10">
      <c r="A271">
        <v>3</v>
      </c>
      <c r="B271">
        <v>-91.724000000000004</v>
      </c>
      <c r="C271">
        <v>682</v>
      </c>
      <c r="D271">
        <v>130000</v>
      </c>
      <c r="E271">
        <v>51</v>
      </c>
      <c r="F271" s="3">
        <v>62.669422338356647</v>
      </c>
    </row>
    <row r="272" spans="1:10">
      <c r="A272">
        <v>4</v>
      </c>
      <c r="B272">
        <v>-91.611999999999995</v>
      </c>
      <c r="C272">
        <v>682</v>
      </c>
      <c r="D272">
        <v>130000</v>
      </c>
      <c r="E272">
        <v>76</v>
      </c>
      <c r="F272" s="3">
        <v>62.901239619127828</v>
      </c>
    </row>
    <row r="273" spans="1:6">
      <c r="A273">
        <v>5</v>
      </c>
      <c r="B273">
        <v>-91.5</v>
      </c>
      <c r="C273">
        <v>682</v>
      </c>
      <c r="D273">
        <v>130000</v>
      </c>
      <c r="E273">
        <v>62</v>
      </c>
      <c r="F273" s="3">
        <v>63.463744868751697</v>
      </c>
    </row>
    <row r="274" spans="1:6">
      <c r="A274">
        <v>6</v>
      </c>
      <c r="B274">
        <v>-91.394000000000005</v>
      </c>
      <c r="C274">
        <v>682</v>
      </c>
      <c r="D274">
        <v>130000</v>
      </c>
      <c r="E274">
        <v>68</v>
      </c>
      <c r="F274" s="3">
        <v>64.628080851898289</v>
      </c>
    </row>
    <row r="275" spans="1:6">
      <c r="A275">
        <v>7</v>
      </c>
      <c r="B275">
        <v>-91.281000000000006</v>
      </c>
      <c r="C275">
        <v>682</v>
      </c>
      <c r="D275">
        <v>130000</v>
      </c>
      <c r="E275">
        <v>56</v>
      </c>
      <c r="F275" s="3">
        <v>67.15854227899834</v>
      </c>
    </row>
    <row r="276" spans="1:6">
      <c r="A276">
        <v>8</v>
      </c>
      <c r="B276">
        <v>-91.165000000000006</v>
      </c>
      <c r="C276">
        <v>682</v>
      </c>
      <c r="D276">
        <v>130000</v>
      </c>
      <c r="E276">
        <v>74</v>
      </c>
      <c r="F276" s="3">
        <v>72.169476929271283</v>
      </c>
    </row>
    <row r="277" spans="1:6">
      <c r="A277">
        <v>9</v>
      </c>
      <c r="B277">
        <v>-91.049000000000007</v>
      </c>
      <c r="C277">
        <v>682</v>
      </c>
      <c r="D277">
        <v>130000</v>
      </c>
      <c r="E277">
        <v>66</v>
      </c>
      <c r="F277" s="3">
        <v>81.057993074968579</v>
      </c>
    </row>
    <row r="278" spans="1:6">
      <c r="A278">
        <v>10</v>
      </c>
      <c r="B278">
        <v>-90.933999999999997</v>
      </c>
      <c r="C278">
        <v>682</v>
      </c>
      <c r="D278">
        <v>130000</v>
      </c>
      <c r="E278">
        <v>98</v>
      </c>
      <c r="F278" s="3">
        <v>95.239720329324697</v>
      </c>
    </row>
    <row r="279" spans="1:6">
      <c r="A279">
        <v>11</v>
      </c>
      <c r="B279">
        <v>-90.823999999999998</v>
      </c>
      <c r="C279">
        <v>682</v>
      </c>
      <c r="D279">
        <v>130000</v>
      </c>
      <c r="E279">
        <v>113</v>
      </c>
      <c r="F279" s="3">
        <v>114.84585341660512</v>
      </c>
    </row>
    <row r="280" spans="1:6">
      <c r="A280">
        <v>12</v>
      </c>
      <c r="B280">
        <v>-90.709000000000003</v>
      </c>
      <c r="C280">
        <v>682</v>
      </c>
      <c r="D280">
        <v>130000</v>
      </c>
      <c r="E280">
        <v>149</v>
      </c>
      <c r="F280" s="3">
        <v>141.63859151600084</v>
      </c>
    </row>
    <row r="281" spans="1:6">
      <c r="A281">
        <v>13</v>
      </c>
      <c r="B281">
        <v>-90.594999999999999</v>
      </c>
      <c r="C281">
        <v>682</v>
      </c>
      <c r="D281">
        <v>130000</v>
      </c>
      <c r="E281">
        <v>172</v>
      </c>
      <c r="F281" s="3">
        <v>172.7620749164995</v>
      </c>
    </row>
    <row r="282" spans="1:6">
      <c r="A282">
        <v>14</v>
      </c>
      <c r="B282">
        <v>-90.486999999999995</v>
      </c>
      <c r="C282">
        <v>682</v>
      </c>
      <c r="D282">
        <v>130000</v>
      </c>
      <c r="E282">
        <v>202</v>
      </c>
      <c r="F282" s="3">
        <v>203.0153253581426</v>
      </c>
    </row>
    <row r="283" spans="1:6">
      <c r="A283">
        <v>15</v>
      </c>
      <c r="B283">
        <v>-90.372</v>
      </c>
      <c r="C283">
        <v>682</v>
      </c>
      <c r="D283">
        <v>130000</v>
      </c>
      <c r="E283">
        <v>242</v>
      </c>
      <c r="F283" s="3">
        <v>230.96427233530315</v>
      </c>
    </row>
    <row r="284" spans="1:6">
      <c r="A284">
        <v>16</v>
      </c>
      <c r="B284">
        <v>-90.256</v>
      </c>
      <c r="C284">
        <v>682</v>
      </c>
      <c r="D284">
        <v>130000</v>
      </c>
      <c r="E284">
        <v>241</v>
      </c>
      <c r="F284" s="3">
        <v>249.19699334323298</v>
      </c>
    </row>
    <row r="285" spans="1:6">
      <c r="A285">
        <v>17</v>
      </c>
      <c r="B285">
        <v>-90.14</v>
      </c>
      <c r="C285">
        <v>682</v>
      </c>
      <c r="D285">
        <v>130000</v>
      </c>
      <c r="E285">
        <v>254</v>
      </c>
      <c r="F285" s="3">
        <v>253.38594564183555</v>
      </c>
    </row>
    <row r="286" spans="1:6">
      <c r="A286">
        <v>18</v>
      </c>
      <c r="B286">
        <v>-90.025000000000006</v>
      </c>
      <c r="C286">
        <v>682</v>
      </c>
      <c r="D286">
        <v>130000</v>
      </c>
      <c r="E286">
        <v>274</v>
      </c>
      <c r="F286" s="3">
        <v>242.71268543371778</v>
      </c>
    </row>
    <row r="287" spans="1:6">
      <c r="A287">
        <v>19</v>
      </c>
      <c r="B287">
        <v>-89.918999999999997</v>
      </c>
      <c r="C287">
        <v>682</v>
      </c>
      <c r="D287">
        <v>130000</v>
      </c>
      <c r="E287">
        <v>222</v>
      </c>
      <c r="F287" s="3">
        <v>221.82827883063541</v>
      </c>
    </row>
    <row r="288" spans="1:6">
      <c r="A288">
        <v>20</v>
      </c>
      <c r="B288">
        <v>-89.805999999999997</v>
      </c>
      <c r="C288">
        <v>682</v>
      </c>
      <c r="D288">
        <v>130000</v>
      </c>
      <c r="E288">
        <v>176</v>
      </c>
      <c r="F288" s="3">
        <v>192.24590736425552</v>
      </c>
    </row>
    <row r="289" spans="1:6">
      <c r="A289">
        <v>21</v>
      </c>
      <c r="B289">
        <v>-89.691000000000003</v>
      </c>
      <c r="C289">
        <v>682</v>
      </c>
      <c r="D289">
        <v>130000</v>
      </c>
      <c r="E289">
        <v>138</v>
      </c>
      <c r="F289" s="3">
        <v>159.82692218709207</v>
      </c>
    </row>
    <row r="290" spans="1:6">
      <c r="A290">
        <v>22</v>
      </c>
      <c r="B290">
        <v>-89.576999999999998</v>
      </c>
      <c r="C290">
        <v>682</v>
      </c>
      <c r="D290">
        <v>130000</v>
      </c>
      <c r="E290">
        <v>127</v>
      </c>
      <c r="F290" s="3">
        <v>130.19191492640104</v>
      </c>
    </row>
    <row r="291" spans="1:6">
      <c r="A291">
        <v>23</v>
      </c>
      <c r="B291">
        <v>-89.457999999999998</v>
      </c>
      <c r="C291">
        <v>682</v>
      </c>
      <c r="D291">
        <v>130000</v>
      </c>
      <c r="E291">
        <v>103</v>
      </c>
      <c r="F291" s="3">
        <v>105.15072926390846</v>
      </c>
    </row>
    <row r="292" spans="1:6">
      <c r="A292">
        <v>24</v>
      </c>
      <c r="B292">
        <v>-89.341999999999999</v>
      </c>
      <c r="C292">
        <v>682</v>
      </c>
      <c r="D292">
        <v>130000</v>
      </c>
      <c r="E292">
        <v>102</v>
      </c>
      <c r="F292" s="3">
        <v>87.563768949256215</v>
      </c>
    </row>
    <row r="293" spans="1:6">
      <c r="A293">
        <v>25</v>
      </c>
      <c r="B293">
        <v>-89.234999999999999</v>
      </c>
      <c r="C293">
        <v>682</v>
      </c>
      <c r="D293">
        <v>130000</v>
      </c>
      <c r="E293">
        <v>104</v>
      </c>
      <c r="F293" s="3">
        <v>76.798185165587299</v>
      </c>
    </row>
    <row r="294" spans="1:6">
      <c r="A294">
        <v>26</v>
      </c>
      <c r="B294">
        <v>-89.13</v>
      </c>
      <c r="C294">
        <v>682</v>
      </c>
      <c r="D294">
        <v>130000</v>
      </c>
      <c r="E294">
        <v>83</v>
      </c>
      <c r="F294" s="3">
        <v>70.219629505056133</v>
      </c>
    </row>
    <row r="295" spans="1:6">
      <c r="A295">
        <v>27</v>
      </c>
      <c r="B295">
        <v>-89.016000000000005</v>
      </c>
      <c r="C295">
        <v>682</v>
      </c>
      <c r="D295">
        <v>130000</v>
      </c>
      <c r="E295">
        <v>84</v>
      </c>
      <c r="F295" s="3">
        <v>66.17897543318719</v>
      </c>
    </row>
    <row r="296" spans="1:6">
      <c r="A296">
        <v>28</v>
      </c>
      <c r="B296">
        <v>-88.896000000000001</v>
      </c>
      <c r="C296">
        <v>682</v>
      </c>
      <c r="D296">
        <v>130000</v>
      </c>
      <c r="E296">
        <v>67</v>
      </c>
      <c r="F296" s="3">
        <v>64.062785451191843</v>
      </c>
    </row>
    <row r="297" spans="1:6">
      <c r="A297">
        <v>29</v>
      </c>
      <c r="B297">
        <v>-88.790999999999997</v>
      </c>
      <c r="C297">
        <v>682</v>
      </c>
      <c r="D297">
        <v>130000</v>
      </c>
      <c r="E297">
        <v>76</v>
      </c>
      <c r="F297" s="3">
        <v>63.200669672024631</v>
      </c>
    </row>
    <row r="298" spans="1:6">
      <c r="A298">
        <v>30</v>
      </c>
      <c r="B298">
        <v>-88.671999999999997</v>
      </c>
      <c r="C298">
        <v>682</v>
      </c>
      <c r="D298">
        <v>130000</v>
      </c>
      <c r="E298">
        <v>66</v>
      </c>
      <c r="F298" s="3">
        <v>62.775156269554429</v>
      </c>
    </row>
    <row r="299" spans="1:6">
      <c r="A299">
        <v>31</v>
      </c>
      <c r="B299">
        <v>-88.56</v>
      </c>
      <c r="C299">
        <v>682</v>
      </c>
      <c r="D299">
        <v>130000</v>
      </c>
      <c r="E299">
        <v>70</v>
      </c>
      <c r="F299" s="3">
        <v>62.620612985447536</v>
      </c>
    </row>
    <row r="300" spans="1:6">
      <c r="A300">
        <v>32</v>
      </c>
      <c r="B300">
        <v>-88.451999999999998</v>
      </c>
      <c r="C300">
        <v>682</v>
      </c>
      <c r="D300">
        <v>130000</v>
      </c>
      <c r="E300">
        <v>81</v>
      </c>
      <c r="F300" s="3">
        <v>62.564976682395354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145</v>
      </c>
      <c r="B318" t="s">
        <v>124</v>
      </c>
      <c r="C318" t="s">
        <v>127</v>
      </c>
      <c r="D318" t="s">
        <v>144</v>
      </c>
      <c r="E318" t="s">
        <v>143</v>
      </c>
      <c r="F318" t="s">
        <v>170</v>
      </c>
    </row>
    <row r="319" spans="1:10">
      <c r="A319">
        <v>1</v>
      </c>
      <c r="B319">
        <v>-91.947999999999993</v>
      </c>
      <c r="C319">
        <v>680</v>
      </c>
      <c r="D319">
        <v>130000</v>
      </c>
      <c r="E319">
        <v>53</v>
      </c>
      <c r="F319" s="3">
        <v>56.949957298208126</v>
      </c>
      <c r="J319" t="s">
        <v>188</v>
      </c>
    </row>
    <row r="320" spans="1:10">
      <c r="A320">
        <v>2</v>
      </c>
      <c r="B320">
        <v>-91.838999999999999</v>
      </c>
      <c r="C320">
        <v>680</v>
      </c>
      <c r="D320">
        <v>130000</v>
      </c>
      <c r="E320">
        <v>48</v>
      </c>
      <c r="F320" s="3">
        <v>57.011250695947119</v>
      </c>
    </row>
    <row r="321" spans="1:6">
      <c r="A321">
        <v>3</v>
      </c>
      <c r="B321">
        <v>-91.724000000000004</v>
      </c>
      <c r="C321">
        <v>680</v>
      </c>
      <c r="D321">
        <v>130000</v>
      </c>
      <c r="E321">
        <v>39</v>
      </c>
      <c r="F321" s="3">
        <v>57.173456523491822</v>
      </c>
    </row>
    <row r="322" spans="1:6">
      <c r="A322">
        <v>4</v>
      </c>
      <c r="B322">
        <v>-91.611999999999995</v>
      </c>
      <c r="C322">
        <v>680</v>
      </c>
      <c r="D322">
        <v>130000</v>
      </c>
      <c r="E322">
        <v>55</v>
      </c>
      <c r="F322" s="3">
        <v>57.544658720843486</v>
      </c>
    </row>
    <row r="323" spans="1:6">
      <c r="A323">
        <v>5</v>
      </c>
      <c r="B323">
        <v>-91.5</v>
      </c>
      <c r="C323">
        <v>680</v>
      </c>
      <c r="D323">
        <v>130000</v>
      </c>
      <c r="E323">
        <v>61</v>
      </c>
      <c r="F323" s="3">
        <v>58.348133458358213</v>
      </c>
    </row>
    <row r="324" spans="1:6">
      <c r="A324">
        <v>6</v>
      </c>
      <c r="B324">
        <v>-91.394000000000005</v>
      </c>
      <c r="C324">
        <v>680</v>
      </c>
      <c r="D324">
        <v>130000</v>
      </c>
      <c r="E324">
        <v>59</v>
      </c>
      <c r="F324" s="3">
        <v>59.849082825684967</v>
      </c>
    </row>
    <row r="325" spans="1:6">
      <c r="A325">
        <v>7</v>
      </c>
      <c r="B325">
        <v>-91.281000000000006</v>
      </c>
      <c r="C325">
        <v>680</v>
      </c>
      <c r="D325">
        <v>130000</v>
      </c>
      <c r="E325">
        <v>61</v>
      </c>
      <c r="F325" s="3">
        <v>62.811264590530214</v>
      </c>
    </row>
    <row r="326" spans="1:6">
      <c r="A326">
        <v>8</v>
      </c>
      <c r="B326">
        <v>-91.165000000000006</v>
      </c>
      <c r="C326">
        <v>680</v>
      </c>
      <c r="D326">
        <v>130000</v>
      </c>
      <c r="E326">
        <v>77</v>
      </c>
      <c r="F326" s="3">
        <v>68.162385932806274</v>
      </c>
    </row>
    <row r="327" spans="1:6">
      <c r="A327">
        <v>9</v>
      </c>
      <c r="B327">
        <v>-91.049000000000007</v>
      </c>
      <c r="C327">
        <v>680</v>
      </c>
      <c r="D327">
        <v>130000</v>
      </c>
      <c r="E327">
        <v>73</v>
      </c>
      <c r="F327" s="3">
        <v>76.889276704130225</v>
      </c>
    </row>
    <row r="328" spans="1:6">
      <c r="A328">
        <v>10</v>
      </c>
      <c r="B328">
        <v>-90.933999999999997</v>
      </c>
      <c r="C328">
        <v>680</v>
      </c>
      <c r="D328">
        <v>130000</v>
      </c>
      <c r="E328">
        <v>84</v>
      </c>
      <c r="F328" s="3">
        <v>89.807386282935397</v>
      </c>
    </row>
    <row r="329" spans="1:6">
      <c r="A329">
        <v>11</v>
      </c>
      <c r="B329">
        <v>-90.823999999999998</v>
      </c>
      <c r="C329">
        <v>680</v>
      </c>
      <c r="D329">
        <v>130000</v>
      </c>
      <c r="E329">
        <v>97</v>
      </c>
      <c r="F329" s="3">
        <v>106.54610584023855</v>
      </c>
    </row>
    <row r="330" spans="1:6">
      <c r="A330">
        <v>12</v>
      </c>
      <c r="B330">
        <v>-90.709000000000003</v>
      </c>
      <c r="C330">
        <v>680</v>
      </c>
      <c r="D330">
        <v>130000</v>
      </c>
      <c r="E330">
        <v>130</v>
      </c>
      <c r="F330" s="3">
        <v>128.14949435866626</v>
      </c>
    </row>
    <row r="331" spans="1:6">
      <c r="A331">
        <v>13</v>
      </c>
      <c r="B331">
        <v>-90.594999999999999</v>
      </c>
      <c r="C331">
        <v>680</v>
      </c>
      <c r="D331">
        <v>130000</v>
      </c>
      <c r="E331">
        <v>160</v>
      </c>
      <c r="F331" s="3">
        <v>152.00909537166362</v>
      </c>
    </row>
    <row r="332" spans="1:6">
      <c r="A332">
        <v>14</v>
      </c>
      <c r="B332">
        <v>-90.486999999999995</v>
      </c>
      <c r="C332">
        <v>680</v>
      </c>
      <c r="D332">
        <v>130000</v>
      </c>
      <c r="E332">
        <v>176</v>
      </c>
      <c r="F332" s="3">
        <v>174.23225739188561</v>
      </c>
    </row>
    <row r="333" spans="1:6">
      <c r="A333">
        <v>15</v>
      </c>
      <c r="B333">
        <v>-90.372</v>
      </c>
      <c r="C333">
        <v>680</v>
      </c>
      <c r="D333">
        <v>130000</v>
      </c>
      <c r="E333">
        <v>210</v>
      </c>
      <c r="F333" s="3">
        <v>193.97343061503582</v>
      </c>
    </row>
    <row r="334" spans="1:6">
      <c r="A334">
        <v>16</v>
      </c>
      <c r="B334">
        <v>-90.256</v>
      </c>
      <c r="C334">
        <v>680</v>
      </c>
      <c r="D334">
        <v>130000</v>
      </c>
      <c r="E334">
        <v>209</v>
      </c>
      <c r="F334" s="3">
        <v>206.24033097279153</v>
      </c>
    </row>
    <row r="335" spans="1:6">
      <c r="A335">
        <v>17</v>
      </c>
      <c r="B335">
        <v>-90.14</v>
      </c>
      <c r="C335">
        <v>680</v>
      </c>
      <c r="D335">
        <v>130000</v>
      </c>
      <c r="E335">
        <v>211</v>
      </c>
      <c r="F335" s="3">
        <v>208.38409703570417</v>
      </c>
    </row>
    <row r="336" spans="1:6">
      <c r="A336">
        <v>18</v>
      </c>
      <c r="B336">
        <v>-90.025000000000006</v>
      </c>
      <c r="C336">
        <v>680</v>
      </c>
      <c r="D336">
        <v>130000</v>
      </c>
      <c r="E336">
        <v>176</v>
      </c>
      <c r="F336" s="3">
        <v>200.07583993589819</v>
      </c>
    </row>
    <row r="337" spans="1:6">
      <c r="A337">
        <v>19</v>
      </c>
      <c r="B337">
        <v>-89.918999999999997</v>
      </c>
      <c r="C337">
        <v>680</v>
      </c>
      <c r="D337">
        <v>130000</v>
      </c>
      <c r="E337">
        <v>185</v>
      </c>
      <c r="F337" s="3">
        <v>184.62501591602228</v>
      </c>
    </row>
    <row r="338" spans="1:6">
      <c r="A338">
        <v>20</v>
      </c>
      <c r="B338">
        <v>-89.805999999999997</v>
      </c>
      <c r="C338">
        <v>680</v>
      </c>
      <c r="D338">
        <v>130000</v>
      </c>
      <c r="E338">
        <v>170</v>
      </c>
      <c r="F338" s="3">
        <v>162.79399897078162</v>
      </c>
    </row>
    <row r="339" spans="1:6">
      <c r="A339">
        <v>21</v>
      </c>
      <c r="B339">
        <v>-89.691000000000003</v>
      </c>
      <c r="C339">
        <v>680</v>
      </c>
      <c r="D339">
        <v>130000</v>
      </c>
      <c r="E339">
        <v>135</v>
      </c>
      <c r="F339" s="3">
        <v>138.5195391257636</v>
      </c>
    </row>
    <row r="340" spans="1:6">
      <c r="A340">
        <v>22</v>
      </c>
      <c r="B340">
        <v>-89.576999999999998</v>
      </c>
      <c r="C340">
        <v>680</v>
      </c>
      <c r="D340">
        <v>130000</v>
      </c>
      <c r="E340">
        <v>117</v>
      </c>
      <c r="F340" s="3">
        <v>115.73079478755568</v>
      </c>
    </row>
    <row r="341" spans="1:6">
      <c r="A341">
        <v>23</v>
      </c>
      <c r="B341">
        <v>-89.457999999999998</v>
      </c>
      <c r="C341">
        <v>680</v>
      </c>
      <c r="D341">
        <v>130000</v>
      </c>
      <c r="E341">
        <v>100</v>
      </c>
      <c r="F341" s="3">
        <v>95.735162925129131</v>
      </c>
    </row>
    <row r="342" spans="1:6">
      <c r="A342">
        <v>24</v>
      </c>
      <c r="B342">
        <v>-89.341999999999999</v>
      </c>
      <c r="C342">
        <v>680</v>
      </c>
      <c r="D342">
        <v>130000</v>
      </c>
      <c r="E342">
        <v>83</v>
      </c>
      <c r="F342" s="3">
        <v>80.998972029390274</v>
      </c>
    </row>
    <row r="343" spans="1:6">
      <c r="A343">
        <v>25</v>
      </c>
      <c r="B343">
        <v>-89.234999999999999</v>
      </c>
      <c r="C343">
        <v>680</v>
      </c>
      <c r="D343">
        <v>130000</v>
      </c>
      <c r="E343">
        <v>69</v>
      </c>
      <c r="F343" s="3">
        <v>71.468281874679448</v>
      </c>
    </row>
    <row r="344" spans="1:6">
      <c r="A344">
        <v>26</v>
      </c>
      <c r="B344">
        <v>-89.13</v>
      </c>
      <c r="C344">
        <v>680</v>
      </c>
      <c r="D344">
        <v>130000</v>
      </c>
      <c r="E344">
        <v>63</v>
      </c>
      <c r="F344" s="3">
        <v>65.282591299825867</v>
      </c>
    </row>
    <row r="345" spans="1:6">
      <c r="A345">
        <v>27</v>
      </c>
      <c r="B345">
        <v>-89.016000000000005</v>
      </c>
      <c r="C345">
        <v>680</v>
      </c>
      <c r="D345">
        <v>130000</v>
      </c>
      <c r="E345">
        <v>68</v>
      </c>
      <c r="F345" s="3">
        <v>61.208580615248962</v>
      </c>
    </row>
    <row r="346" spans="1:6">
      <c r="A346">
        <v>28</v>
      </c>
      <c r="B346">
        <v>-88.896000000000001</v>
      </c>
      <c r="C346">
        <v>680</v>
      </c>
      <c r="D346">
        <v>130000</v>
      </c>
      <c r="E346">
        <v>65</v>
      </c>
      <c r="F346" s="3">
        <v>58.888949523209433</v>
      </c>
    </row>
    <row r="347" spans="1:6">
      <c r="A347">
        <v>29</v>
      </c>
      <c r="B347">
        <v>-88.790999999999997</v>
      </c>
      <c r="C347">
        <v>680</v>
      </c>
      <c r="D347">
        <v>130000</v>
      </c>
      <c r="E347">
        <v>75</v>
      </c>
      <c r="F347" s="3">
        <v>57.853973048232234</v>
      </c>
    </row>
    <row r="348" spans="1:6">
      <c r="A348">
        <v>30</v>
      </c>
      <c r="B348">
        <v>-88.671999999999997</v>
      </c>
      <c r="C348">
        <v>680</v>
      </c>
      <c r="D348">
        <v>130000</v>
      </c>
      <c r="E348">
        <v>59</v>
      </c>
      <c r="F348" s="3">
        <v>57.291520142236479</v>
      </c>
    </row>
    <row r="349" spans="1:6">
      <c r="A349">
        <v>31</v>
      </c>
      <c r="B349">
        <v>-88.56</v>
      </c>
      <c r="C349">
        <v>680</v>
      </c>
      <c r="D349">
        <v>130000</v>
      </c>
      <c r="E349">
        <v>79</v>
      </c>
      <c r="F349" s="3">
        <v>57.063358310141794</v>
      </c>
    </row>
    <row r="350" spans="1:6">
      <c r="A350">
        <v>32</v>
      </c>
      <c r="B350">
        <v>-88.451999999999998</v>
      </c>
      <c r="C350">
        <v>680</v>
      </c>
      <c r="D350">
        <v>130000</v>
      </c>
      <c r="E350">
        <v>62</v>
      </c>
      <c r="F350" s="3">
        <v>56.971344673954469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145</v>
      </c>
      <c r="B368" t="s">
        <v>124</v>
      </c>
      <c r="C368" t="s">
        <v>127</v>
      </c>
      <c r="D368" t="s">
        <v>144</v>
      </c>
      <c r="E368" t="s">
        <v>143</v>
      </c>
      <c r="F368" t="s">
        <v>170</v>
      </c>
    </row>
    <row r="369" spans="1:10">
      <c r="A369">
        <v>1</v>
      </c>
      <c r="B369">
        <v>-91.947999999999993</v>
      </c>
      <c r="C369">
        <v>681</v>
      </c>
      <c r="D369">
        <v>130000</v>
      </c>
      <c r="E369">
        <v>51</v>
      </c>
      <c r="F369" s="3">
        <v>65.661793317334542</v>
      </c>
      <c r="J369" t="s">
        <v>189</v>
      </c>
    </row>
    <row r="370" spans="1:10">
      <c r="A370">
        <v>2</v>
      </c>
      <c r="B370">
        <v>-91.838999999999999</v>
      </c>
      <c r="C370">
        <v>681</v>
      </c>
      <c r="D370">
        <v>130000</v>
      </c>
      <c r="E370">
        <v>54</v>
      </c>
      <c r="F370" s="3">
        <v>65.666091665987295</v>
      </c>
    </row>
    <row r="371" spans="1:10">
      <c r="A371">
        <v>3</v>
      </c>
      <c r="B371">
        <v>-91.724000000000004</v>
      </c>
      <c r="C371">
        <v>681</v>
      </c>
      <c r="D371">
        <v>130000</v>
      </c>
      <c r="E371">
        <v>56</v>
      </c>
      <c r="F371" s="3">
        <v>65.681905553600842</v>
      </c>
    </row>
    <row r="372" spans="1:10">
      <c r="A372">
        <v>4</v>
      </c>
      <c r="B372">
        <v>-91.611999999999995</v>
      </c>
      <c r="C372">
        <v>681</v>
      </c>
      <c r="D372">
        <v>130000</v>
      </c>
      <c r="E372">
        <v>49</v>
      </c>
      <c r="F372" s="3">
        <v>65.731334906513709</v>
      </c>
    </row>
    <row r="373" spans="1:10">
      <c r="A373">
        <v>5</v>
      </c>
      <c r="B373">
        <v>-91.5</v>
      </c>
      <c r="C373">
        <v>681</v>
      </c>
      <c r="D373">
        <v>130000</v>
      </c>
      <c r="E373">
        <v>68</v>
      </c>
      <c r="F373" s="3">
        <v>65.874568055388877</v>
      </c>
    </row>
    <row r="374" spans="1:10">
      <c r="A374">
        <v>6</v>
      </c>
      <c r="B374">
        <v>-91.394000000000005</v>
      </c>
      <c r="C374">
        <v>681</v>
      </c>
      <c r="D374">
        <v>130000</v>
      </c>
      <c r="E374">
        <v>59</v>
      </c>
      <c r="F374" s="3">
        <v>66.223598681218533</v>
      </c>
    </row>
    <row r="375" spans="1:10">
      <c r="A375">
        <v>7</v>
      </c>
      <c r="B375">
        <v>-91.281000000000006</v>
      </c>
      <c r="C375">
        <v>681</v>
      </c>
      <c r="D375">
        <v>130000</v>
      </c>
      <c r="E375">
        <v>66</v>
      </c>
      <c r="F375" s="3">
        <v>67.112227252691355</v>
      </c>
    </row>
    <row r="376" spans="1:10">
      <c r="A376">
        <v>8</v>
      </c>
      <c r="B376">
        <v>-91.165000000000006</v>
      </c>
      <c r="C376">
        <v>681</v>
      </c>
      <c r="D376">
        <v>130000</v>
      </c>
      <c r="E376">
        <v>66</v>
      </c>
      <c r="F376" s="3">
        <v>69.16902608062486</v>
      </c>
    </row>
    <row r="377" spans="1:10">
      <c r="A377">
        <v>9</v>
      </c>
      <c r="B377">
        <v>-91.049000000000007</v>
      </c>
      <c r="C377">
        <v>681</v>
      </c>
      <c r="D377">
        <v>130000</v>
      </c>
      <c r="E377">
        <v>82</v>
      </c>
      <c r="F377" s="3">
        <v>73.403847815409847</v>
      </c>
    </row>
    <row r="378" spans="1:10">
      <c r="A378">
        <v>10</v>
      </c>
      <c r="B378">
        <v>-90.933999999999997</v>
      </c>
      <c r="C378">
        <v>681</v>
      </c>
      <c r="D378">
        <v>130000</v>
      </c>
      <c r="E378">
        <v>84</v>
      </c>
      <c r="F378" s="3">
        <v>81.179365634854648</v>
      </c>
    </row>
    <row r="379" spans="1:10">
      <c r="A379">
        <v>11</v>
      </c>
      <c r="B379">
        <v>-90.823999999999998</v>
      </c>
      <c r="C379">
        <v>681</v>
      </c>
      <c r="D379">
        <v>130000</v>
      </c>
      <c r="E379">
        <v>94</v>
      </c>
      <c r="F379" s="3">
        <v>93.420468229143182</v>
      </c>
    </row>
    <row r="380" spans="1:10">
      <c r="A380">
        <v>12</v>
      </c>
      <c r="B380">
        <v>-90.709000000000003</v>
      </c>
      <c r="C380">
        <v>681</v>
      </c>
      <c r="D380">
        <v>130000</v>
      </c>
      <c r="E380">
        <v>113</v>
      </c>
      <c r="F380" s="3">
        <v>112.38750879837825</v>
      </c>
    </row>
    <row r="381" spans="1:10">
      <c r="A381">
        <v>13</v>
      </c>
      <c r="B381">
        <v>-90.594999999999999</v>
      </c>
      <c r="C381">
        <v>681</v>
      </c>
      <c r="D381">
        <v>130000</v>
      </c>
      <c r="E381">
        <v>121</v>
      </c>
      <c r="F381" s="3">
        <v>137.36117542235402</v>
      </c>
    </row>
    <row r="382" spans="1:10">
      <c r="A382">
        <v>14</v>
      </c>
      <c r="B382">
        <v>-90.486999999999995</v>
      </c>
      <c r="C382">
        <v>681</v>
      </c>
      <c r="D382">
        <v>130000</v>
      </c>
      <c r="E382">
        <v>175</v>
      </c>
      <c r="F382" s="3">
        <v>164.8769117640565</v>
      </c>
    </row>
    <row r="383" spans="1:10">
      <c r="A383">
        <v>15</v>
      </c>
      <c r="B383">
        <v>-90.372</v>
      </c>
      <c r="C383">
        <v>681</v>
      </c>
      <c r="D383">
        <v>130000</v>
      </c>
      <c r="E383">
        <v>188</v>
      </c>
      <c r="F383" s="3">
        <v>194.25872887882682</v>
      </c>
    </row>
    <row r="384" spans="1:10">
      <c r="A384">
        <v>16</v>
      </c>
      <c r="B384">
        <v>-90.256</v>
      </c>
      <c r="C384">
        <v>681</v>
      </c>
      <c r="D384">
        <v>130000</v>
      </c>
      <c r="E384">
        <v>224</v>
      </c>
      <c r="F384" s="3">
        <v>218.28671821776993</v>
      </c>
    </row>
    <row r="385" spans="1:6">
      <c r="A385">
        <v>17</v>
      </c>
      <c r="B385">
        <v>-90.14</v>
      </c>
      <c r="C385">
        <v>681</v>
      </c>
      <c r="D385">
        <v>130000</v>
      </c>
      <c r="E385">
        <v>238</v>
      </c>
      <c r="F385" s="3">
        <v>231.09138578302992</v>
      </c>
    </row>
    <row r="386" spans="1:6">
      <c r="A386">
        <v>18</v>
      </c>
      <c r="B386">
        <v>-90.025000000000006</v>
      </c>
      <c r="C386">
        <v>681</v>
      </c>
      <c r="D386">
        <v>130000</v>
      </c>
      <c r="E386">
        <v>246</v>
      </c>
      <c r="F386" s="3">
        <v>229.49442991589845</v>
      </c>
    </row>
    <row r="387" spans="1:6">
      <c r="A387">
        <v>19</v>
      </c>
      <c r="B387">
        <v>-89.918999999999997</v>
      </c>
      <c r="C387">
        <v>681</v>
      </c>
      <c r="D387">
        <v>130000</v>
      </c>
      <c r="E387">
        <v>214</v>
      </c>
      <c r="F387" s="3">
        <v>215.70448342712356</v>
      </c>
    </row>
    <row r="388" spans="1:6">
      <c r="A388">
        <v>20</v>
      </c>
      <c r="B388">
        <v>-89.805999999999997</v>
      </c>
      <c r="C388">
        <v>681</v>
      </c>
      <c r="D388">
        <v>130000</v>
      </c>
      <c r="E388">
        <v>177</v>
      </c>
      <c r="F388" s="3">
        <v>191.34308704213672</v>
      </c>
    </row>
    <row r="389" spans="1:6">
      <c r="A389">
        <v>21</v>
      </c>
      <c r="B389">
        <v>-89.691000000000003</v>
      </c>
      <c r="C389">
        <v>681</v>
      </c>
      <c r="D389">
        <v>130000</v>
      </c>
      <c r="E389">
        <v>155</v>
      </c>
      <c r="F389" s="3">
        <v>161.72796535703543</v>
      </c>
    </row>
    <row r="390" spans="1:6">
      <c r="A390">
        <v>22</v>
      </c>
      <c r="B390">
        <v>-89.576999999999998</v>
      </c>
      <c r="C390">
        <v>681</v>
      </c>
      <c r="D390">
        <v>130000</v>
      </c>
      <c r="E390">
        <v>141</v>
      </c>
      <c r="F390" s="3">
        <v>133.06139733797409</v>
      </c>
    </row>
    <row r="391" spans="1:6">
      <c r="A391">
        <v>23</v>
      </c>
      <c r="B391">
        <v>-89.457999999999998</v>
      </c>
      <c r="C391">
        <v>681</v>
      </c>
      <c r="D391">
        <v>130000</v>
      </c>
      <c r="E391">
        <v>98</v>
      </c>
      <c r="F391" s="3">
        <v>108.06423079489738</v>
      </c>
    </row>
    <row r="392" spans="1:6">
      <c r="A392">
        <v>24</v>
      </c>
      <c r="B392">
        <v>-89.341999999999999</v>
      </c>
      <c r="C392">
        <v>681</v>
      </c>
      <c r="D392">
        <v>130000</v>
      </c>
      <c r="E392">
        <v>93</v>
      </c>
      <c r="F392" s="3">
        <v>90.281126327807769</v>
      </c>
    </row>
    <row r="393" spans="1:6">
      <c r="A393">
        <v>25</v>
      </c>
      <c r="B393">
        <v>-89.234999999999999</v>
      </c>
      <c r="C393">
        <v>681</v>
      </c>
      <c r="D393">
        <v>130000</v>
      </c>
      <c r="E393">
        <v>78</v>
      </c>
      <c r="F393" s="3">
        <v>79.419015879283933</v>
      </c>
    </row>
    <row r="394" spans="1:6">
      <c r="A394">
        <v>26</v>
      </c>
      <c r="B394">
        <v>-89.13</v>
      </c>
      <c r="C394">
        <v>681</v>
      </c>
      <c r="D394">
        <v>130000</v>
      </c>
      <c r="E394">
        <v>92</v>
      </c>
      <c r="F394" s="3">
        <v>72.871062011619941</v>
      </c>
    </row>
    <row r="395" spans="1:6">
      <c r="A395">
        <v>27</v>
      </c>
      <c r="B395">
        <v>-89.016000000000005</v>
      </c>
      <c r="C395">
        <v>681</v>
      </c>
      <c r="D395">
        <v>130000</v>
      </c>
      <c r="E395">
        <v>88</v>
      </c>
      <c r="F395" s="3">
        <v>68.947100206102832</v>
      </c>
    </row>
    <row r="396" spans="1:6">
      <c r="A396">
        <v>28</v>
      </c>
      <c r="B396">
        <v>-88.896000000000001</v>
      </c>
      <c r="C396">
        <v>681</v>
      </c>
      <c r="D396">
        <v>130000</v>
      </c>
      <c r="E396">
        <v>96</v>
      </c>
      <c r="F396" s="3">
        <v>66.967920201288024</v>
      </c>
    </row>
    <row r="397" spans="1:6">
      <c r="A397">
        <v>29</v>
      </c>
      <c r="B397">
        <v>-88.790999999999997</v>
      </c>
      <c r="C397">
        <v>681</v>
      </c>
      <c r="D397">
        <v>130000</v>
      </c>
      <c r="E397">
        <v>72</v>
      </c>
      <c r="F397" s="3">
        <v>66.199329015106926</v>
      </c>
    </row>
    <row r="398" spans="1:6">
      <c r="A398">
        <v>30</v>
      </c>
      <c r="B398">
        <v>-88.671999999999997</v>
      </c>
      <c r="C398">
        <v>681</v>
      </c>
      <c r="D398">
        <v>130000</v>
      </c>
      <c r="E398">
        <v>71</v>
      </c>
      <c r="F398" s="3">
        <v>65.840735148034526</v>
      </c>
    </row>
    <row r="399" spans="1:6">
      <c r="A399">
        <v>31</v>
      </c>
      <c r="B399">
        <v>-88.56</v>
      </c>
      <c r="C399">
        <v>681</v>
      </c>
      <c r="D399">
        <v>130000</v>
      </c>
      <c r="E399">
        <v>79</v>
      </c>
      <c r="F399" s="3">
        <v>65.719301869601495</v>
      </c>
    </row>
    <row r="400" spans="1:6">
      <c r="A400">
        <v>32</v>
      </c>
      <c r="B400">
        <v>-88.451999999999998</v>
      </c>
      <c r="C400">
        <v>681</v>
      </c>
      <c r="D400">
        <v>130000</v>
      </c>
      <c r="E400">
        <v>75</v>
      </c>
      <c r="F400" s="3">
        <v>65.678800044492718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145</v>
      </c>
      <c r="B418" t="s">
        <v>124</v>
      </c>
      <c r="C418" t="s">
        <v>127</v>
      </c>
      <c r="D418" t="s">
        <v>144</v>
      </c>
      <c r="E418" t="s">
        <v>143</v>
      </c>
      <c r="F418" t="s">
        <v>170</v>
      </c>
    </row>
    <row r="419" spans="1:10">
      <c r="A419">
        <v>1</v>
      </c>
      <c r="B419">
        <v>-91.947999999999993</v>
      </c>
      <c r="C419">
        <v>2043</v>
      </c>
      <c r="D419">
        <v>390000</v>
      </c>
      <c r="E419">
        <v>164</v>
      </c>
      <c r="F419" s="3">
        <v>171.21974322663351</v>
      </c>
      <c r="J419" t="s">
        <v>190</v>
      </c>
    </row>
    <row r="420" spans="1:10">
      <c r="A420">
        <v>2</v>
      </c>
      <c r="B420">
        <v>-91.838999999999999</v>
      </c>
      <c r="C420">
        <v>2043</v>
      </c>
      <c r="D420">
        <v>390000</v>
      </c>
      <c r="E420">
        <v>148</v>
      </c>
      <c r="F420" s="3">
        <v>171.24127015167576</v>
      </c>
    </row>
    <row r="421" spans="1:10">
      <c r="A421">
        <v>3</v>
      </c>
      <c r="B421">
        <v>-91.724000000000004</v>
      </c>
      <c r="C421">
        <v>2043</v>
      </c>
      <c r="D421">
        <v>390000</v>
      </c>
      <c r="E421">
        <v>136</v>
      </c>
      <c r="F421" s="3">
        <v>171.3090677987947</v>
      </c>
    </row>
    <row r="422" spans="1:10">
      <c r="A422">
        <v>4</v>
      </c>
      <c r="B422">
        <v>-91.611999999999995</v>
      </c>
      <c r="C422">
        <v>2043</v>
      </c>
      <c r="D422">
        <v>390000</v>
      </c>
      <c r="E422">
        <v>147</v>
      </c>
      <c r="F422" s="3">
        <v>171.49213657982071</v>
      </c>
    </row>
    <row r="423" spans="1:10">
      <c r="A423">
        <v>5</v>
      </c>
      <c r="B423">
        <v>-91.5</v>
      </c>
      <c r="C423">
        <v>2043</v>
      </c>
      <c r="D423">
        <v>390000</v>
      </c>
      <c r="E423">
        <v>164</v>
      </c>
      <c r="F423" s="3">
        <v>171.95502982924378</v>
      </c>
    </row>
    <row r="424" spans="1:10">
      <c r="A424">
        <v>6</v>
      </c>
      <c r="B424">
        <v>-91.394000000000005</v>
      </c>
      <c r="C424">
        <v>2043</v>
      </c>
      <c r="D424">
        <v>390000</v>
      </c>
      <c r="E424">
        <v>184</v>
      </c>
      <c r="F424" s="3">
        <v>172.95205761660137</v>
      </c>
    </row>
    <row r="425" spans="1:10">
      <c r="A425">
        <v>7</v>
      </c>
      <c r="B425">
        <v>-91.281000000000006</v>
      </c>
      <c r="C425">
        <v>2043</v>
      </c>
      <c r="D425">
        <v>390000</v>
      </c>
      <c r="E425">
        <v>174</v>
      </c>
      <c r="F425" s="3">
        <v>175.20880634066685</v>
      </c>
    </row>
    <row r="426" spans="1:10">
      <c r="A426">
        <v>8</v>
      </c>
      <c r="B426">
        <v>-91.165000000000006</v>
      </c>
      <c r="C426">
        <v>2043</v>
      </c>
      <c r="D426">
        <v>390000</v>
      </c>
      <c r="E426">
        <v>189</v>
      </c>
      <c r="F426" s="3">
        <v>179.87200326176423</v>
      </c>
    </row>
    <row r="427" spans="1:10">
      <c r="A427">
        <v>9</v>
      </c>
      <c r="B427">
        <v>-91.049000000000007</v>
      </c>
      <c r="C427">
        <v>2043</v>
      </c>
      <c r="D427">
        <v>390000</v>
      </c>
      <c r="E427">
        <v>201</v>
      </c>
      <c r="F427" s="3">
        <v>188.51174873331971</v>
      </c>
    </row>
    <row r="428" spans="1:10">
      <c r="A428">
        <v>10</v>
      </c>
      <c r="B428">
        <v>-90.933999999999997</v>
      </c>
      <c r="C428">
        <v>2043</v>
      </c>
      <c r="D428">
        <v>390000</v>
      </c>
      <c r="E428">
        <v>197</v>
      </c>
      <c r="F428" s="3">
        <v>202.92092929416094</v>
      </c>
    </row>
    <row r="429" spans="1:10">
      <c r="A429">
        <v>11</v>
      </c>
      <c r="B429">
        <v>-90.823999999999998</v>
      </c>
      <c r="C429">
        <v>2043</v>
      </c>
      <c r="D429">
        <v>390000</v>
      </c>
      <c r="E429">
        <v>228</v>
      </c>
      <c r="F429" s="3">
        <v>223.75127105668051</v>
      </c>
    </row>
    <row r="430" spans="1:10">
      <c r="A430">
        <v>12</v>
      </c>
      <c r="B430">
        <v>-90.709000000000003</v>
      </c>
      <c r="C430">
        <v>2043</v>
      </c>
      <c r="D430">
        <v>390000</v>
      </c>
      <c r="E430">
        <v>248</v>
      </c>
      <c r="F430" s="3">
        <v>253.60491122691909</v>
      </c>
    </row>
    <row r="431" spans="1:10">
      <c r="A431">
        <v>13</v>
      </c>
      <c r="B431">
        <v>-90.594999999999999</v>
      </c>
      <c r="C431">
        <v>2043</v>
      </c>
      <c r="D431">
        <v>390000</v>
      </c>
      <c r="E431">
        <v>287</v>
      </c>
      <c r="F431" s="3">
        <v>290.18047378453366</v>
      </c>
    </row>
    <row r="432" spans="1:10">
      <c r="A432">
        <v>14</v>
      </c>
      <c r="B432">
        <v>-90.486999999999995</v>
      </c>
      <c r="C432">
        <v>2043</v>
      </c>
      <c r="D432">
        <v>390000</v>
      </c>
      <c r="E432">
        <v>325</v>
      </c>
      <c r="F432" s="3">
        <v>327.95965926906626</v>
      </c>
    </row>
    <row r="433" spans="1:6">
      <c r="A433">
        <v>15</v>
      </c>
      <c r="B433">
        <v>-90.372</v>
      </c>
      <c r="C433">
        <v>2043</v>
      </c>
      <c r="D433">
        <v>390000</v>
      </c>
      <c r="E433">
        <v>353</v>
      </c>
      <c r="F433" s="3">
        <v>365.82579547755228</v>
      </c>
    </row>
    <row r="434" spans="1:6">
      <c r="A434">
        <v>16</v>
      </c>
      <c r="B434">
        <v>-90.256</v>
      </c>
      <c r="C434">
        <v>2043</v>
      </c>
      <c r="D434">
        <v>390000</v>
      </c>
      <c r="E434">
        <v>397</v>
      </c>
      <c r="F434" s="3">
        <v>394.51677051234219</v>
      </c>
    </row>
    <row r="435" spans="1:6">
      <c r="A435">
        <v>17</v>
      </c>
      <c r="B435">
        <v>-90.14</v>
      </c>
      <c r="C435">
        <v>2043</v>
      </c>
      <c r="D435">
        <v>390000</v>
      </c>
      <c r="E435">
        <v>439</v>
      </c>
      <c r="F435" s="3">
        <v>407.4802717919095</v>
      </c>
    </row>
    <row r="436" spans="1:6">
      <c r="A436">
        <v>18</v>
      </c>
      <c r="B436">
        <v>-90.025000000000006</v>
      </c>
      <c r="C436">
        <v>2043</v>
      </c>
      <c r="D436">
        <v>390000</v>
      </c>
      <c r="E436">
        <v>403</v>
      </c>
      <c r="F436" s="3">
        <v>401.8541615846467</v>
      </c>
    </row>
    <row r="437" spans="1:6">
      <c r="A437">
        <v>19</v>
      </c>
      <c r="B437">
        <v>-89.918999999999997</v>
      </c>
      <c r="C437">
        <v>2043</v>
      </c>
      <c r="D437">
        <v>390000</v>
      </c>
      <c r="E437">
        <v>375</v>
      </c>
      <c r="F437" s="3">
        <v>381.41356906674559</v>
      </c>
    </row>
    <row r="438" spans="1:6">
      <c r="A438">
        <v>20</v>
      </c>
      <c r="B438">
        <v>-89.805999999999997</v>
      </c>
      <c r="C438">
        <v>2043</v>
      </c>
      <c r="D438">
        <v>390000</v>
      </c>
      <c r="E438">
        <v>351</v>
      </c>
      <c r="F438" s="3">
        <v>347.93284633124034</v>
      </c>
    </row>
    <row r="439" spans="1:6">
      <c r="A439">
        <v>21</v>
      </c>
      <c r="B439">
        <v>-89.691000000000003</v>
      </c>
      <c r="C439">
        <v>2043</v>
      </c>
      <c r="D439">
        <v>390000</v>
      </c>
      <c r="E439">
        <v>296</v>
      </c>
      <c r="F439" s="3">
        <v>308.07760074053715</v>
      </c>
    </row>
    <row r="440" spans="1:6">
      <c r="A440">
        <v>22</v>
      </c>
      <c r="B440">
        <v>-89.576999999999998</v>
      </c>
      <c r="C440">
        <v>2043</v>
      </c>
      <c r="D440">
        <v>390000</v>
      </c>
      <c r="E440">
        <v>271</v>
      </c>
      <c r="F440" s="3">
        <v>269.41008553020885</v>
      </c>
    </row>
    <row r="441" spans="1:6">
      <c r="A441">
        <v>23</v>
      </c>
      <c r="B441">
        <v>-89.457999999999998</v>
      </c>
      <c r="C441">
        <v>2043</v>
      </c>
      <c r="D441">
        <v>390000</v>
      </c>
      <c r="E441">
        <v>214</v>
      </c>
      <c r="F441" s="3">
        <v>235.08279271413218</v>
      </c>
    </row>
    <row r="442" spans="1:6">
      <c r="A442">
        <v>24</v>
      </c>
      <c r="B442">
        <v>-89.341999999999999</v>
      </c>
      <c r="C442">
        <v>2043</v>
      </c>
      <c r="D442">
        <v>390000</v>
      </c>
      <c r="E442">
        <v>219</v>
      </c>
      <c r="F442" s="3">
        <v>209.89629165262244</v>
      </c>
    </row>
    <row r="443" spans="1:6">
      <c r="A443">
        <v>25</v>
      </c>
      <c r="B443">
        <v>-89.234999999999999</v>
      </c>
      <c r="C443">
        <v>2043</v>
      </c>
      <c r="D443">
        <v>390000</v>
      </c>
      <c r="E443">
        <v>209</v>
      </c>
      <c r="F443" s="3">
        <v>193.88092739528651</v>
      </c>
    </row>
    <row r="444" spans="1:6">
      <c r="A444">
        <v>26</v>
      </c>
      <c r="B444">
        <v>-89.13</v>
      </c>
      <c r="C444">
        <v>2043</v>
      </c>
      <c r="D444">
        <v>390000</v>
      </c>
      <c r="E444">
        <v>184</v>
      </c>
      <c r="F444" s="3">
        <v>183.75846336433582</v>
      </c>
    </row>
    <row r="445" spans="1:6">
      <c r="A445">
        <v>27</v>
      </c>
      <c r="B445">
        <v>-89.016000000000005</v>
      </c>
      <c r="C445">
        <v>2043</v>
      </c>
      <c r="D445">
        <v>390000</v>
      </c>
      <c r="E445">
        <v>196</v>
      </c>
      <c r="F445" s="3">
        <v>177.33383803530714</v>
      </c>
    </row>
    <row r="446" spans="1:6">
      <c r="A446">
        <v>28</v>
      </c>
      <c r="B446">
        <v>-88.896000000000001</v>
      </c>
      <c r="C446">
        <v>2043</v>
      </c>
      <c r="D446">
        <v>390000</v>
      </c>
      <c r="E446">
        <v>215</v>
      </c>
      <c r="F446" s="3">
        <v>173.85432022393786</v>
      </c>
    </row>
    <row r="447" spans="1:6">
      <c r="A447">
        <v>29</v>
      </c>
      <c r="B447">
        <v>-88.790999999999997</v>
      </c>
      <c r="C447">
        <v>2043</v>
      </c>
      <c r="D447">
        <v>390000</v>
      </c>
      <c r="E447">
        <v>196</v>
      </c>
      <c r="F447" s="3">
        <v>172.39107889368432</v>
      </c>
    </row>
    <row r="448" spans="1:6">
      <c r="A448">
        <v>30</v>
      </c>
      <c r="B448">
        <v>-88.671999999999997</v>
      </c>
      <c r="C448">
        <v>2043</v>
      </c>
      <c r="D448">
        <v>390000</v>
      </c>
      <c r="E448">
        <v>173</v>
      </c>
      <c r="F448" s="3">
        <v>171.6472143274101</v>
      </c>
    </row>
    <row r="449" spans="1:6">
      <c r="A449">
        <v>31</v>
      </c>
      <c r="B449">
        <v>-88.56</v>
      </c>
      <c r="C449">
        <v>2043</v>
      </c>
      <c r="D449">
        <v>390000</v>
      </c>
      <c r="E449">
        <v>194</v>
      </c>
      <c r="F449" s="3">
        <v>171.36872742555315</v>
      </c>
    </row>
    <row r="450" spans="1:6">
      <c r="A450">
        <v>32</v>
      </c>
      <c r="B450">
        <v>-88.451999999999998</v>
      </c>
      <c r="C450">
        <v>2043</v>
      </c>
      <c r="D450">
        <v>390000</v>
      </c>
      <c r="E450">
        <v>174</v>
      </c>
      <c r="F450" s="3">
        <v>171.26562425198617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145</v>
      </c>
      <c r="B468" t="s">
        <v>124</v>
      </c>
      <c r="C468" t="s">
        <v>127</v>
      </c>
      <c r="D468" t="s">
        <v>144</v>
      </c>
      <c r="E468" t="s">
        <v>143</v>
      </c>
      <c r="F468" t="s">
        <v>170</v>
      </c>
    </row>
    <row r="469" spans="1:10">
      <c r="A469">
        <v>1</v>
      </c>
      <c r="B469">
        <v>-91.947999999999993</v>
      </c>
      <c r="C469">
        <v>2032</v>
      </c>
      <c r="D469">
        <v>390000</v>
      </c>
      <c r="E469">
        <v>167</v>
      </c>
      <c r="F469" s="3">
        <v>166.49574818472382</v>
      </c>
      <c r="J469" t="s">
        <v>191</v>
      </c>
    </row>
    <row r="470" spans="1:10">
      <c r="A470">
        <v>2</v>
      </c>
      <c r="B470">
        <v>-91.838999999999999</v>
      </c>
      <c r="C470">
        <v>2032</v>
      </c>
      <c r="D470">
        <v>390000</v>
      </c>
      <c r="E470">
        <v>146</v>
      </c>
      <c r="F470" s="3">
        <v>166.54871300781136</v>
      </c>
    </row>
    <row r="471" spans="1:10">
      <c r="A471">
        <v>3</v>
      </c>
      <c r="B471">
        <v>-91.724000000000004</v>
      </c>
      <c r="C471">
        <v>2032</v>
      </c>
      <c r="D471">
        <v>390000</v>
      </c>
      <c r="E471">
        <v>146</v>
      </c>
      <c r="F471" s="3">
        <v>166.69301962863923</v>
      </c>
    </row>
    <row r="472" spans="1:10">
      <c r="A472">
        <v>4</v>
      </c>
      <c r="B472">
        <v>-91.611999999999995</v>
      </c>
      <c r="C472">
        <v>2032</v>
      </c>
      <c r="D472">
        <v>390000</v>
      </c>
      <c r="E472">
        <v>152</v>
      </c>
      <c r="F472" s="3">
        <v>167.03344045953537</v>
      </c>
    </row>
    <row r="473" spans="1:10">
      <c r="A473">
        <v>5</v>
      </c>
      <c r="B473">
        <v>-91.5</v>
      </c>
      <c r="C473">
        <v>2032</v>
      </c>
      <c r="D473">
        <v>390000</v>
      </c>
      <c r="E473">
        <v>162</v>
      </c>
      <c r="F473" s="3">
        <v>167.79376761686038</v>
      </c>
    </row>
    <row r="474" spans="1:10">
      <c r="A474">
        <v>6</v>
      </c>
      <c r="B474">
        <v>-91.394000000000005</v>
      </c>
      <c r="C474">
        <v>2032</v>
      </c>
      <c r="D474">
        <v>390000</v>
      </c>
      <c r="E474">
        <v>121</v>
      </c>
      <c r="F474" s="3">
        <v>169.2598145167992</v>
      </c>
    </row>
    <row r="475" spans="1:10">
      <c r="A475">
        <v>7</v>
      </c>
      <c r="B475">
        <v>-91.281000000000006</v>
      </c>
      <c r="C475">
        <v>2032</v>
      </c>
      <c r="D475">
        <v>390000</v>
      </c>
      <c r="E475">
        <v>164</v>
      </c>
      <c r="F475" s="3">
        <v>172.25241459931749</v>
      </c>
    </row>
    <row r="476" spans="1:10">
      <c r="A476">
        <v>8</v>
      </c>
      <c r="B476">
        <v>-91.165000000000006</v>
      </c>
      <c r="C476">
        <v>2032</v>
      </c>
      <c r="D476">
        <v>390000</v>
      </c>
      <c r="E476">
        <v>165</v>
      </c>
      <c r="F476" s="3">
        <v>177.86205778509094</v>
      </c>
    </row>
    <row r="477" spans="1:10">
      <c r="A477">
        <v>9</v>
      </c>
      <c r="B477">
        <v>-91.049000000000007</v>
      </c>
      <c r="C477">
        <v>2032</v>
      </c>
      <c r="D477">
        <v>390000</v>
      </c>
      <c r="E477">
        <v>175</v>
      </c>
      <c r="F477" s="3">
        <v>187.38035053730891</v>
      </c>
    </row>
    <row r="478" spans="1:10">
      <c r="A478">
        <v>10</v>
      </c>
      <c r="B478">
        <v>-90.933999999999997</v>
      </c>
      <c r="C478">
        <v>2032</v>
      </c>
      <c r="D478">
        <v>390000</v>
      </c>
      <c r="E478">
        <v>201</v>
      </c>
      <c r="F478" s="3">
        <v>202.07846617068034</v>
      </c>
    </row>
    <row r="479" spans="1:10">
      <c r="A479">
        <v>11</v>
      </c>
      <c r="B479">
        <v>-90.823999999999998</v>
      </c>
      <c r="C479">
        <v>2032</v>
      </c>
      <c r="D479">
        <v>390000</v>
      </c>
      <c r="E479">
        <v>242</v>
      </c>
      <c r="F479" s="3">
        <v>221.99480751397863</v>
      </c>
    </row>
    <row r="480" spans="1:10">
      <c r="A480">
        <v>12</v>
      </c>
      <c r="B480">
        <v>-90.709000000000003</v>
      </c>
      <c r="C480">
        <v>2032</v>
      </c>
      <c r="D480">
        <v>390000</v>
      </c>
      <c r="E480">
        <v>235</v>
      </c>
      <c r="F480" s="3">
        <v>249.01871153443281</v>
      </c>
    </row>
    <row r="481" spans="1:6">
      <c r="A481">
        <v>13</v>
      </c>
      <c r="B481">
        <v>-90.594999999999999</v>
      </c>
      <c r="C481">
        <v>2032</v>
      </c>
      <c r="D481">
        <v>390000</v>
      </c>
      <c r="E481">
        <v>275</v>
      </c>
      <c r="F481" s="3">
        <v>280.6779645906646</v>
      </c>
    </row>
    <row r="482" spans="1:6">
      <c r="A482">
        <v>14</v>
      </c>
      <c r="B482">
        <v>-90.486999999999995</v>
      </c>
      <c r="C482">
        <v>2032</v>
      </c>
      <c r="D482">
        <v>390000</v>
      </c>
      <c r="E482">
        <v>322</v>
      </c>
      <c r="F482" s="3">
        <v>312.33492255095547</v>
      </c>
    </row>
    <row r="483" spans="1:6">
      <c r="A483">
        <v>15</v>
      </c>
      <c r="B483">
        <v>-90.372</v>
      </c>
      <c r="C483">
        <v>2032</v>
      </c>
      <c r="D483">
        <v>390000</v>
      </c>
      <c r="E483">
        <v>355</v>
      </c>
      <c r="F483" s="3">
        <v>343.43228464310022</v>
      </c>
    </row>
    <row r="484" spans="1:6">
      <c r="A484">
        <v>16</v>
      </c>
      <c r="B484">
        <v>-90.256</v>
      </c>
      <c r="C484">
        <v>2032</v>
      </c>
      <c r="D484">
        <v>390000</v>
      </c>
      <c r="E484">
        <v>378</v>
      </c>
      <c r="F484" s="3">
        <v>366.92568328122115</v>
      </c>
    </row>
    <row r="485" spans="1:6">
      <c r="A485">
        <v>17</v>
      </c>
      <c r="B485">
        <v>-90.14</v>
      </c>
      <c r="C485">
        <v>2032</v>
      </c>
      <c r="D485">
        <v>390000</v>
      </c>
      <c r="E485">
        <v>390</v>
      </c>
      <c r="F485" s="3">
        <v>378.06342121710031</v>
      </c>
    </row>
    <row r="486" spans="1:6">
      <c r="A486">
        <v>18</v>
      </c>
      <c r="B486">
        <v>-90.025000000000006</v>
      </c>
      <c r="C486">
        <v>2032</v>
      </c>
      <c r="D486">
        <v>390000</v>
      </c>
      <c r="E486">
        <v>348</v>
      </c>
      <c r="F486" s="3">
        <v>374.69121719868645</v>
      </c>
    </row>
    <row r="487" spans="1:6">
      <c r="A487">
        <v>19</v>
      </c>
      <c r="B487">
        <v>-89.918999999999997</v>
      </c>
      <c r="C487">
        <v>2032</v>
      </c>
      <c r="D487">
        <v>390000</v>
      </c>
      <c r="E487">
        <v>389</v>
      </c>
      <c r="F487" s="3">
        <v>359.40487388645226</v>
      </c>
    </row>
    <row r="488" spans="1:6">
      <c r="A488">
        <v>20</v>
      </c>
      <c r="B488">
        <v>-89.805999999999997</v>
      </c>
      <c r="C488">
        <v>2032</v>
      </c>
      <c r="D488">
        <v>390000</v>
      </c>
      <c r="E488">
        <v>338</v>
      </c>
      <c r="F488" s="3">
        <v>333.16469445174204</v>
      </c>
    </row>
    <row r="489" spans="1:6">
      <c r="A489">
        <v>21</v>
      </c>
      <c r="B489">
        <v>-89.691000000000003</v>
      </c>
      <c r="C489">
        <v>2032</v>
      </c>
      <c r="D489">
        <v>390000</v>
      </c>
      <c r="E489">
        <v>268</v>
      </c>
      <c r="F489" s="3">
        <v>300.57440436194679</v>
      </c>
    </row>
    <row r="490" spans="1:6">
      <c r="A490">
        <v>22</v>
      </c>
      <c r="B490">
        <v>-89.576999999999998</v>
      </c>
      <c r="C490">
        <v>2032</v>
      </c>
      <c r="D490">
        <v>390000</v>
      </c>
      <c r="E490">
        <v>251</v>
      </c>
      <c r="F490" s="3">
        <v>267.40666563141048</v>
      </c>
    </row>
    <row r="491" spans="1:6">
      <c r="A491">
        <v>23</v>
      </c>
      <c r="B491">
        <v>-89.457999999999998</v>
      </c>
      <c r="C491">
        <v>2032</v>
      </c>
      <c r="D491">
        <v>390000</v>
      </c>
      <c r="E491">
        <v>221</v>
      </c>
      <c r="F491" s="3">
        <v>236.23828631132139</v>
      </c>
    </row>
    <row r="492" spans="1:6">
      <c r="A492">
        <v>24</v>
      </c>
      <c r="B492">
        <v>-89.341999999999999</v>
      </c>
      <c r="C492">
        <v>2032</v>
      </c>
      <c r="D492">
        <v>390000</v>
      </c>
      <c r="E492">
        <v>221</v>
      </c>
      <c r="F492" s="3">
        <v>211.7863565887518</v>
      </c>
    </row>
    <row r="493" spans="1:6">
      <c r="A493">
        <v>25</v>
      </c>
      <c r="B493">
        <v>-89.234999999999999</v>
      </c>
      <c r="C493">
        <v>2032</v>
      </c>
      <c r="D493">
        <v>390000</v>
      </c>
      <c r="E493">
        <v>237</v>
      </c>
      <c r="F493" s="3">
        <v>195.05929655769796</v>
      </c>
    </row>
    <row r="494" spans="1:6">
      <c r="A494">
        <v>26</v>
      </c>
      <c r="B494">
        <v>-89.13</v>
      </c>
      <c r="C494">
        <v>2032</v>
      </c>
      <c r="D494">
        <v>390000</v>
      </c>
      <c r="E494">
        <v>192</v>
      </c>
      <c r="F494" s="3">
        <v>183.63002038517752</v>
      </c>
    </row>
    <row r="495" spans="1:6">
      <c r="A495">
        <v>27</v>
      </c>
      <c r="B495">
        <v>-89.016000000000005</v>
      </c>
      <c r="C495">
        <v>2032</v>
      </c>
      <c r="D495">
        <v>390000</v>
      </c>
      <c r="E495">
        <v>235</v>
      </c>
      <c r="F495" s="3">
        <v>175.703146168979</v>
      </c>
    </row>
    <row r="496" spans="1:6">
      <c r="A496">
        <v>28</v>
      </c>
      <c r="B496">
        <v>-88.896000000000001</v>
      </c>
      <c r="C496">
        <v>2032</v>
      </c>
      <c r="D496">
        <v>390000</v>
      </c>
      <c r="E496">
        <v>192</v>
      </c>
      <c r="F496" s="3">
        <v>170.93600342767957</v>
      </c>
    </row>
    <row r="497" spans="1:6">
      <c r="A497">
        <v>29</v>
      </c>
      <c r="B497">
        <v>-88.790999999999997</v>
      </c>
      <c r="C497">
        <v>2032</v>
      </c>
      <c r="D497">
        <v>390000</v>
      </c>
      <c r="E497">
        <v>180</v>
      </c>
      <c r="F497" s="3">
        <v>168.69221120174811</v>
      </c>
    </row>
    <row r="498" spans="1:6">
      <c r="A498">
        <v>30</v>
      </c>
      <c r="B498">
        <v>-88.671999999999997</v>
      </c>
      <c r="C498">
        <v>2032</v>
      </c>
      <c r="D498">
        <v>390000</v>
      </c>
      <c r="E498">
        <v>207</v>
      </c>
      <c r="F498" s="3">
        <v>167.40806397304883</v>
      </c>
    </row>
    <row r="499" spans="1:6">
      <c r="A499">
        <v>31</v>
      </c>
      <c r="B499">
        <v>-88.56</v>
      </c>
      <c r="C499">
        <v>2032</v>
      </c>
      <c r="D499">
        <v>390000</v>
      </c>
      <c r="E499">
        <v>178</v>
      </c>
      <c r="F499" s="3">
        <v>166.85778794923482</v>
      </c>
    </row>
    <row r="500" spans="1:6">
      <c r="A500">
        <v>32</v>
      </c>
      <c r="B500">
        <v>-88.451999999999998</v>
      </c>
      <c r="C500">
        <v>2032</v>
      </c>
      <c r="D500">
        <v>390000</v>
      </c>
      <c r="E500">
        <v>206</v>
      </c>
      <c r="F500" s="3">
        <v>166.62392575607274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145</v>
      </c>
      <c r="B518" t="s">
        <v>124</v>
      </c>
      <c r="C518" t="s">
        <v>127</v>
      </c>
      <c r="D518" t="s">
        <v>144</v>
      </c>
      <c r="E518" t="s">
        <v>143</v>
      </c>
      <c r="F518" t="s">
        <v>170</v>
      </c>
    </row>
    <row r="519" spans="1:10">
      <c r="A519">
        <v>1</v>
      </c>
      <c r="B519">
        <v>-91.947999999999993</v>
      </c>
      <c r="C519">
        <v>2032</v>
      </c>
      <c r="D519">
        <v>390000</v>
      </c>
      <c r="E519">
        <v>136</v>
      </c>
      <c r="F519" s="3">
        <v>173.04846311913525</v>
      </c>
      <c r="J519" t="s">
        <v>192</v>
      </c>
    </row>
    <row r="520" spans="1:10">
      <c r="A520">
        <v>2</v>
      </c>
      <c r="B520">
        <v>-91.838999999999999</v>
      </c>
      <c r="C520">
        <v>2032</v>
      </c>
      <c r="D520">
        <v>390000</v>
      </c>
      <c r="E520">
        <v>155</v>
      </c>
      <c r="F520" s="3">
        <v>173.05304310226722</v>
      </c>
    </row>
    <row r="521" spans="1:10">
      <c r="A521">
        <v>3</v>
      </c>
      <c r="B521">
        <v>-91.724000000000004</v>
      </c>
      <c r="C521">
        <v>2032</v>
      </c>
      <c r="D521">
        <v>390000</v>
      </c>
      <c r="E521">
        <v>140</v>
      </c>
      <c r="F521" s="3">
        <v>173.07094886425173</v>
      </c>
    </row>
    <row r="522" spans="1:10">
      <c r="A522">
        <v>4</v>
      </c>
      <c r="B522">
        <v>-91.611999999999995</v>
      </c>
      <c r="C522">
        <v>2032</v>
      </c>
      <c r="D522">
        <v>390000</v>
      </c>
      <c r="E522">
        <v>157</v>
      </c>
      <c r="F522" s="3">
        <v>173.1301064169611</v>
      </c>
    </row>
    <row r="523" spans="1:10">
      <c r="A523">
        <v>5</v>
      </c>
      <c r="B523">
        <v>-91.5</v>
      </c>
      <c r="C523">
        <v>2032</v>
      </c>
      <c r="D523">
        <v>390000</v>
      </c>
      <c r="E523">
        <v>161</v>
      </c>
      <c r="F523" s="3">
        <v>173.31028431204763</v>
      </c>
    </row>
    <row r="524" spans="1:10">
      <c r="A524">
        <v>6</v>
      </c>
      <c r="B524">
        <v>-91.394000000000005</v>
      </c>
      <c r="C524">
        <v>2032</v>
      </c>
      <c r="D524">
        <v>390000</v>
      </c>
      <c r="E524">
        <v>162</v>
      </c>
      <c r="F524" s="3">
        <v>173.76871909993983</v>
      </c>
    </row>
    <row r="525" spans="1:10">
      <c r="A525">
        <v>7</v>
      </c>
      <c r="B525">
        <v>-91.281000000000006</v>
      </c>
      <c r="C525">
        <v>2032</v>
      </c>
      <c r="D525">
        <v>390000</v>
      </c>
      <c r="E525">
        <v>154</v>
      </c>
      <c r="F525" s="3">
        <v>174.98242459311706</v>
      </c>
    </row>
    <row r="526" spans="1:10">
      <c r="A526">
        <v>8</v>
      </c>
      <c r="B526">
        <v>-91.165000000000006</v>
      </c>
      <c r="C526">
        <v>2032</v>
      </c>
      <c r="D526">
        <v>390000</v>
      </c>
      <c r="E526">
        <v>183</v>
      </c>
      <c r="F526" s="3">
        <v>177.89223368275947</v>
      </c>
    </row>
    <row r="527" spans="1:10">
      <c r="A527">
        <v>9</v>
      </c>
      <c r="B527">
        <v>-91.049000000000007</v>
      </c>
      <c r="C527">
        <v>2032</v>
      </c>
      <c r="D527">
        <v>390000</v>
      </c>
      <c r="E527">
        <v>201</v>
      </c>
      <c r="F527" s="3">
        <v>184.06445087853615</v>
      </c>
    </row>
    <row r="528" spans="1:10">
      <c r="A528">
        <v>10</v>
      </c>
      <c r="B528">
        <v>-90.933999999999997</v>
      </c>
      <c r="C528">
        <v>2032</v>
      </c>
      <c r="D528">
        <v>390000</v>
      </c>
      <c r="E528">
        <v>192</v>
      </c>
      <c r="F528" s="3">
        <v>195.66957735019614</v>
      </c>
    </row>
    <row r="529" spans="1:6">
      <c r="A529">
        <v>11</v>
      </c>
      <c r="B529">
        <v>-90.823999999999998</v>
      </c>
      <c r="C529">
        <v>2032</v>
      </c>
      <c r="D529">
        <v>390000</v>
      </c>
      <c r="E529">
        <v>207</v>
      </c>
      <c r="F529" s="3">
        <v>214.25732067100589</v>
      </c>
    </row>
    <row r="530" spans="1:6">
      <c r="A530">
        <v>12</v>
      </c>
      <c r="B530">
        <v>-90.709000000000003</v>
      </c>
      <c r="C530">
        <v>2032</v>
      </c>
      <c r="D530">
        <v>390000</v>
      </c>
      <c r="E530">
        <v>251</v>
      </c>
      <c r="F530" s="3">
        <v>243.37881590663685</v>
      </c>
    </row>
    <row r="531" spans="1:6">
      <c r="A531">
        <v>13</v>
      </c>
      <c r="B531">
        <v>-90.594999999999999</v>
      </c>
      <c r="C531">
        <v>2032</v>
      </c>
      <c r="D531">
        <v>390000</v>
      </c>
      <c r="E531">
        <v>257</v>
      </c>
      <c r="F531" s="3">
        <v>281.88068423383277</v>
      </c>
    </row>
    <row r="532" spans="1:6">
      <c r="A532">
        <v>14</v>
      </c>
      <c r="B532">
        <v>-90.486999999999995</v>
      </c>
      <c r="C532">
        <v>2032</v>
      </c>
      <c r="D532">
        <v>390000</v>
      </c>
      <c r="E532">
        <v>345</v>
      </c>
      <c r="F532" s="3">
        <v>324.11948110937078</v>
      </c>
    </row>
    <row r="533" spans="1:6">
      <c r="A533">
        <v>15</v>
      </c>
      <c r="B533">
        <v>-90.372</v>
      </c>
      <c r="C533">
        <v>2032</v>
      </c>
      <c r="D533">
        <v>390000</v>
      </c>
      <c r="E533">
        <v>366</v>
      </c>
      <c r="F533" s="3">
        <v>368.49819743606952</v>
      </c>
    </row>
    <row r="534" spans="1:6">
      <c r="A534">
        <v>16</v>
      </c>
      <c r="B534">
        <v>-90.256</v>
      </c>
      <c r="C534">
        <v>2032</v>
      </c>
      <c r="D534">
        <v>390000</v>
      </c>
      <c r="E534">
        <v>401</v>
      </c>
      <c r="F534" s="3">
        <v>403.33830169031023</v>
      </c>
    </row>
    <row r="535" spans="1:6">
      <c r="A535">
        <v>17</v>
      </c>
      <c r="B535">
        <v>-90.14</v>
      </c>
      <c r="C535">
        <v>2032</v>
      </c>
      <c r="D535">
        <v>390000</v>
      </c>
      <c r="E535">
        <v>433</v>
      </c>
      <c r="F535" s="3">
        <v>419.50919059303396</v>
      </c>
    </row>
    <row r="536" spans="1:6">
      <c r="A536">
        <v>18</v>
      </c>
      <c r="B536">
        <v>-90.025000000000006</v>
      </c>
      <c r="C536">
        <v>2032</v>
      </c>
      <c r="D536">
        <v>390000</v>
      </c>
      <c r="E536">
        <v>423</v>
      </c>
      <c r="F536" s="3">
        <v>412.78733207585435</v>
      </c>
    </row>
    <row r="537" spans="1:6">
      <c r="A537">
        <v>19</v>
      </c>
      <c r="B537">
        <v>-89.918999999999997</v>
      </c>
      <c r="C537">
        <v>2032</v>
      </c>
      <c r="D537">
        <v>390000</v>
      </c>
      <c r="E537">
        <v>382</v>
      </c>
      <c r="F537" s="3">
        <v>387.98612007302091</v>
      </c>
    </row>
    <row r="538" spans="1:6">
      <c r="A538">
        <v>20</v>
      </c>
      <c r="B538">
        <v>-89.805999999999997</v>
      </c>
      <c r="C538">
        <v>2032</v>
      </c>
      <c r="D538">
        <v>390000</v>
      </c>
      <c r="E538">
        <v>348</v>
      </c>
      <c r="F538" s="3">
        <v>348.17335834156233</v>
      </c>
    </row>
    <row r="539" spans="1:6">
      <c r="A539">
        <v>21</v>
      </c>
      <c r="B539">
        <v>-89.691000000000003</v>
      </c>
      <c r="C539">
        <v>2032</v>
      </c>
      <c r="D539">
        <v>390000</v>
      </c>
      <c r="E539">
        <v>293</v>
      </c>
      <c r="F539" s="3">
        <v>302.50249792180347</v>
      </c>
    </row>
    <row r="540" spans="1:6">
      <c r="A540">
        <v>22</v>
      </c>
      <c r="B540">
        <v>-89.576999999999998</v>
      </c>
      <c r="C540">
        <v>2032</v>
      </c>
      <c r="D540">
        <v>390000</v>
      </c>
      <c r="E540">
        <v>236</v>
      </c>
      <c r="F540" s="3">
        <v>260.44772555438618</v>
      </c>
    </row>
    <row r="541" spans="1:6">
      <c r="A541">
        <v>23</v>
      </c>
      <c r="B541">
        <v>-89.457999999999998</v>
      </c>
      <c r="C541">
        <v>2032</v>
      </c>
      <c r="D541">
        <v>390000</v>
      </c>
      <c r="E541">
        <v>230</v>
      </c>
      <c r="F541" s="3">
        <v>225.57556152540081</v>
      </c>
    </row>
    <row r="542" spans="1:6">
      <c r="A542">
        <v>24</v>
      </c>
      <c r="B542">
        <v>-89.341999999999999</v>
      </c>
      <c r="C542">
        <v>2032</v>
      </c>
      <c r="D542">
        <v>390000</v>
      </c>
      <c r="E542">
        <v>216</v>
      </c>
      <c r="F542" s="3">
        <v>202.05673009998978</v>
      </c>
    </row>
    <row r="543" spans="1:6">
      <c r="A543">
        <v>25</v>
      </c>
      <c r="B543">
        <v>-89.234999999999999</v>
      </c>
      <c r="C543">
        <v>2032</v>
      </c>
      <c r="D543">
        <v>390000</v>
      </c>
      <c r="E543">
        <v>229</v>
      </c>
      <c r="F543" s="3">
        <v>188.45214406969697</v>
      </c>
    </row>
    <row r="544" spans="1:6">
      <c r="A544">
        <v>26</v>
      </c>
      <c r="B544">
        <v>-89.13</v>
      </c>
      <c r="C544">
        <v>2032</v>
      </c>
      <c r="D544">
        <v>390000</v>
      </c>
      <c r="E544">
        <v>187</v>
      </c>
      <c r="F544" s="3">
        <v>180.69200919561484</v>
      </c>
    </row>
    <row r="545" spans="1:6">
      <c r="A545">
        <v>27</v>
      </c>
      <c r="B545">
        <v>-89.016000000000005</v>
      </c>
      <c r="C545">
        <v>2032</v>
      </c>
      <c r="D545">
        <v>390000</v>
      </c>
      <c r="E545">
        <v>188</v>
      </c>
      <c r="F545" s="3">
        <v>176.31482763602133</v>
      </c>
    </row>
    <row r="546" spans="1:6">
      <c r="A546">
        <v>28</v>
      </c>
      <c r="B546">
        <v>-88.896000000000001</v>
      </c>
      <c r="C546">
        <v>2032</v>
      </c>
      <c r="D546">
        <v>390000</v>
      </c>
      <c r="E546">
        <v>205</v>
      </c>
      <c r="F546" s="3">
        <v>174.25515886519864</v>
      </c>
    </row>
    <row r="547" spans="1:6">
      <c r="A547">
        <v>29</v>
      </c>
      <c r="B547">
        <v>-88.790999999999997</v>
      </c>
      <c r="C547">
        <v>2032</v>
      </c>
      <c r="D547">
        <v>390000</v>
      </c>
      <c r="E547">
        <v>188</v>
      </c>
      <c r="F547" s="3">
        <v>173.51185285896364</v>
      </c>
    </row>
    <row r="548" spans="1:6">
      <c r="A548">
        <v>30</v>
      </c>
      <c r="B548">
        <v>-88.671999999999997</v>
      </c>
      <c r="C548">
        <v>2032</v>
      </c>
      <c r="D548">
        <v>390000</v>
      </c>
      <c r="E548">
        <v>216</v>
      </c>
      <c r="F548" s="3">
        <v>173.19013079219235</v>
      </c>
    </row>
    <row r="549" spans="1:6">
      <c r="A549">
        <v>31</v>
      </c>
      <c r="B549">
        <v>-88.56</v>
      </c>
      <c r="C549">
        <v>2032</v>
      </c>
      <c r="D549">
        <v>390000</v>
      </c>
      <c r="E549">
        <v>189</v>
      </c>
      <c r="F549" s="3">
        <v>173.09002802350801</v>
      </c>
    </row>
    <row r="550" spans="1:6">
      <c r="A550">
        <v>32</v>
      </c>
      <c r="B550">
        <v>-88.451999999999998</v>
      </c>
      <c r="C550">
        <v>2032</v>
      </c>
      <c r="D550">
        <v>390000</v>
      </c>
      <c r="E550">
        <v>217</v>
      </c>
      <c r="F550" s="3">
        <v>173.05936866791174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145</v>
      </c>
      <c r="B568" t="s">
        <v>124</v>
      </c>
      <c r="C568" t="s">
        <v>127</v>
      </c>
      <c r="D568" t="s">
        <v>144</v>
      </c>
      <c r="E568" t="s">
        <v>143</v>
      </c>
      <c r="F568" t="s">
        <v>170</v>
      </c>
    </row>
    <row r="569" spans="1:10">
      <c r="A569">
        <v>1</v>
      </c>
      <c r="B569">
        <v>-91.947999999999993</v>
      </c>
      <c r="C569">
        <v>2031</v>
      </c>
      <c r="D569">
        <v>390000</v>
      </c>
      <c r="E569">
        <v>159</v>
      </c>
      <c r="F569" s="3">
        <v>174.60127421632922</v>
      </c>
      <c r="J569" t="s">
        <v>193</v>
      </c>
    </row>
    <row r="570" spans="1:10">
      <c r="A570">
        <v>2</v>
      </c>
      <c r="B570">
        <v>-91.838999999999999</v>
      </c>
      <c r="C570">
        <v>2031</v>
      </c>
      <c r="D570">
        <v>390000</v>
      </c>
      <c r="E570">
        <v>143</v>
      </c>
      <c r="F570" s="3">
        <v>174.62422580698021</v>
      </c>
    </row>
    <row r="571" spans="1:10">
      <c r="A571">
        <v>3</v>
      </c>
      <c r="B571">
        <v>-91.724000000000004</v>
      </c>
      <c r="C571">
        <v>2031</v>
      </c>
      <c r="D571">
        <v>390000</v>
      </c>
      <c r="E571">
        <v>146</v>
      </c>
      <c r="F571" s="3">
        <v>174.69303043414877</v>
      </c>
    </row>
    <row r="572" spans="1:10">
      <c r="A572">
        <v>4</v>
      </c>
      <c r="B572">
        <v>-91.611999999999995</v>
      </c>
      <c r="C572">
        <v>2031</v>
      </c>
      <c r="D572">
        <v>390000</v>
      </c>
      <c r="E572">
        <v>150</v>
      </c>
      <c r="F572" s="3">
        <v>174.87067378391689</v>
      </c>
    </row>
    <row r="573" spans="1:10">
      <c r="A573">
        <v>5</v>
      </c>
      <c r="B573">
        <v>-91.5</v>
      </c>
      <c r="C573">
        <v>2031</v>
      </c>
      <c r="D573">
        <v>390000</v>
      </c>
      <c r="E573">
        <v>149</v>
      </c>
      <c r="F573" s="3">
        <v>175.3022662319955</v>
      </c>
    </row>
    <row r="574" spans="1:10">
      <c r="A574">
        <v>6</v>
      </c>
      <c r="B574">
        <v>-91.394000000000005</v>
      </c>
      <c r="C574">
        <v>2031</v>
      </c>
      <c r="D574">
        <v>390000</v>
      </c>
      <c r="E574">
        <v>168</v>
      </c>
      <c r="F574" s="3">
        <v>176.20051322136928</v>
      </c>
    </row>
    <row r="575" spans="1:10">
      <c r="A575">
        <v>7</v>
      </c>
      <c r="B575">
        <v>-91.281000000000006</v>
      </c>
      <c r="C575">
        <v>2031</v>
      </c>
      <c r="D575">
        <v>390000</v>
      </c>
      <c r="E575">
        <v>174</v>
      </c>
      <c r="F575" s="3">
        <v>178.17248076276613</v>
      </c>
    </row>
    <row r="576" spans="1:10">
      <c r="A576">
        <v>8</v>
      </c>
      <c r="B576">
        <v>-91.165000000000006</v>
      </c>
      <c r="C576">
        <v>2031</v>
      </c>
      <c r="D576">
        <v>390000</v>
      </c>
      <c r="E576">
        <v>171</v>
      </c>
      <c r="F576" s="3">
        <v>182.13865374006537</v>
      </c>
    </row>
    <row r="577" spans="1:6">
      <c r="A577">
        <v>9</v>
      </c>
      <c r="B577">
        <v>-91.049000000000007</v>
      </c>
      <c r="C577">
        <v>2031</v>
      </c>
      <c r="D577">
        <v>390000</v>
      </c>
      <c r="E577">
        <v>172</v>
      </c>
      <c r="F577" s="3">
        <v>189.32565449168106</v>
      </c>
    </row>
    <row r="578" spans="1:6">
      <c r="A578">
        <v>10</v>
      </c>
      <c r="B578">
        <v>-90.933999999999997</v>
      </c>
      <c r="C578">
        <v>2031</v>
      </c>
      <c r="D578">
        <v>390000</v>
      </c>
      <c r="E578">
        <v>194</v>
      </c>
      <c r="F578" s="3">
        <v>201.11195487212018</v>
      </c>
    </row>
    <row r="579" spans="1:6">
      <c r="A579">
        <v>11</v>
      </c>
      <c r="B579">
        <v>-90.823999999999998</v>
      </c>
      <c r="C579">
        <v>2031</v>
      </c>
      <c r="D579">
        <v>390000</v>
      </c>
      <c r="E579">
        <v>231</v>
      </c>
      <c r="F579" s="3">
        <v>217.96330337595944</v>
      </c>
    </row>
    <row r="580" spans="1:6">
      <c r="A580">
        <v>12</v>
      </c>
      <c r="B580">
        <v>-90.709000000000003</v>
      </c>
      <c r="C580">
        <v>2031</v>
      </c>
      <c r="D580">
        <v>390000</v>
      </c>
      <c r="E580">
        <v>244</v>
      </c>
      <c r="F580" s="3">
        <v>241.98687813723541</v>
      </c>
    </row>
    <row r="581" spans="1:6">
      <c r="A581">
        <v>13</v>
      </c>
      <c r="B581">
        <v>-90.594999999999999</v>
      </c>
      <c r="C581">
        <v>2031</v>
      </c>
      <c r="D581">
        <v>390000</v>
      </c>
      <c r="E581">
        <v>271</v>
      </c>
      <c r="F581" s="3">
        <v>271.46194325501119</v>
      </c>
    </row>
    <row r="582" spans="1:6">
      <c r="A582">
        <v>14</v>
      </c>
      <c r="B582">
        <v>-90.486999999999995</v>
      </c>
      <c r="C582">
        <v>2031</v>
      </c>
      <c r="D582">
        <v>390000</v>
      </c>
      <c r="E582">
        <v>306</v>
      </c>
      <c r="F582" s="3">
        <v>302.2032784669604</v>
      </c>
    </row>
    <row r="583" spans="1:6">
      <c r="A583">
        <v>15</v>
      </c>
      <c r="B583">
        <v>-90.372</v>
      </c>
      <c r="C583">
        <v>2031</v>
      </c>
      <c r="D583">
        <v>390000</v>
      </c>
      <c r="E583">
        <v>302</v>
      </c>
      <c r="F583" s="3">
        <v>333.71037421726516</v>
      </c>
    </row>
    <row r="584" spans="1:6">
      <c r="A584">
        <v>16</v>
      </c>
      <c r="B584">
        <v>-90.256</v>
      </c>
      <c r="C584">
        <v>2031</v>
      </c>
      <c r="D584">
        <v>390000</v>
      </c>
      <c r="E584">
        <v>370</v>
      </c>
      <c r="F584" s="3">
        <v>358.81282449144959</v>
      </c>
    </row>
    <row r="585" spans="1:6">
      <c r="A585">
        <v>17</v>
      </c>
      <c r="B585">
        <v>-90.14</v>
      </c>
      <c r="C585">
        <v>2031</v>
      </c>
      <c r="D585">
        <v>390000</v>
      </c>
      <c r="E585">
        <v>421</v>
      </c>
      <c r="F585" s="3">
        <v>372.18340046436606</v>
      </c>
    </row>
    <row r="586" spans="1:6">
      <c r="A586">
        <v>18</v>
      </c>
      <c r="B586">
        <v>-90.025000000000006</v>
      </c>
      <c r="C586">
        <v>2031</v>
      </c>
      <c r="D586">
        <v>390000</v>
      </c>
      <c r="E586">
        <v>386</v>
      </c>
      <c r="F586" s="3">
        <v>371.00669341204116</v>
      </c>
    </row>
    <row r="587" spans="1:6">
      <c r="A587">
        <v>19</v>
      </c>
      <c r="B587">
        <v>-89.918999999999997</v>
      </c>
      <c r="C587">
        <v>2031</v>
      </c>
      <c r="D587">
        <v>390000</v>
      </c>
      <c r="E587">
        <v>361</v>
      </c>
      <c r="F587" s="3">
        <v>357.35698743223531</v>
      </c>
    </row>
    <row r="588" spans="1:6">
      <c r="A588">
        <v>20</v>
      </c>
      <c r="B588">
        <v>-89.805999999999997</v>
      </c>
      <c r="C588">
        <v>2031</v>
      </c>
      <c r="D588">
        <v>390000</v>
      </c>
      <c r="E588">
        <v>305</v>
      </c>
      <c r="F588" s="3">
        <v>332.36300673075823</v>
      </c>
    </row>
    <row r="589" spans="1:6">
      <c r="A589">
        <v>21</v>
      </c>
      <c r="B589">
        <v>-89.691000000000003</v>
      </c>
      <c r="C589">
        <v>2031</v>
      </c>
      <c r="D589">
        <v>390000</v>
      </c>
      <c r="E589">
        <v>283</v>
      </c>
      <c r="F589" s="3">
        <v>300.68621540204595</v>
      </c>
    </row>
    <row r="590" spans="1:6">
      <c r="A590">
        <v>22</v>
      </c>
      <c r="B590">
        <v>-89.576999999999998</v>
      </c>
      <c r="C590">
        <v>2031</v>
      </c>
      <c r="D590">
        <v>390000</v>
      </c>
      <c r="E590">
        <v>250</v>
      </c>
      <c r="F590" s="3">
        <v>268.35119109054267</v>
      </c>
    </row>
    <row r="591" spans="1:6">
      <c r="A591">
        <v>23</v>
      </c>
      <c r="B591">
        <v>-89.457999999999998</v>
      </c>
      <c r="C591">
        <v>2031</v>
      </c>
      <c r="D591">
        <v>390000</v>
      </c>
      <c r="E591">
        <v>227</v>
      </c>
      <c r="F591" s="3">
        <v>238.19726173780072</v>
      </c>
    </row>
    <row r="592" spans="1:6">
      <c r="A592">
        <v>24</v>
      </c>
      <c r="B592">
        <v>-89.341999999999999</v>
      </c>
      <c r="C592">
        <v>2031</v>
      </c>
      <c r="D592">
        <v>390000</v>
      </c>
      <c r="E592">
        <v>230</v>
      </c>
      <c r="F592" s="3">
        <v>214.91932175223073</v>
      </c>
    </row>
    <row r="593" spans="1:6">
      <c r="A593">
        <v>25</v>
      </c>
      <c r="B593">
        <v>-89.234999999999999</v>
      </c>
      <c r="C593">
        <v>2031</v>
      </c>
      <c r="D593">
        <v>390000</v>
      </c>
      <c r="E593">
        <v>238</v>
      </c>
      <c r="F593" s="3">
        <v>199.34497671397818</v>
      </c>
    </row>
    <row r="594" spans="1:6">
      <c r="A594">
        <v>26</v>
      </c>
      <c r="B594">
        <v>-89.13</v>
      </c>
      <c r="C594">
        <v>2031</v>
      </c>
      <c r="D594">
        <v>390000</v>
      </c>
      <c r="E594">
        <v>205</v>
      </c>
      <c r="F594" s="3">
        <v>188.98510306236048</v>
      </c>
    </row>
    <row r="595" spans="1:6">
      <c r="A595">
        <v>27</v>
      </c>
      <c r="B595">
        <v>-89.016000000000005</v>
      </c>
      <c r="C595">
        <v>2031</v>
      </c>
      <c r="D595">
        <v>390000</v>
      </c>
      <c r="E595">
        <v>202</v>
      </c>
      <c r="F595" s="3">
        <v>182.03386002588016</v>
      </c>
    </row>
    <row r="596" spans="1:6">
      <c r="A596">
        <v>28</v>
      </c>
      <c r="B596">
        <v>-88.896000000000001</v>
      </c>
      <c r="C596">
        <v>2031</v>
      </c>
      <c r="D596">
        <v>390000</v>
      </c>
      <c r="E596">
        <v>224</v>
      </c>
      <c r="F596" s="3">
        <v>178.02305826917075</v>
      </c>
    </row>
    <row r="597" spans="1:6">
      <c r="A597">
        <v>29</v>
      </c>
      <c r="B597">
        <v>-88.790999999999997</v>
      </c>
      <c r="C597">
        <v>2031</v>
      </c>
      <c r="D597">
        <v>390000</v>
      </c>
      <c r="E597">
        <v>212</v>
      </c>
      <c r="F597" s="3">
        <v>176.22098654414268</v>
      </c>
    </row>
    <row r="598" spans="1:6">
      <c r="A598">
        <v>30</v>
      </c>
      <c r="B598">
        <v>-88.671999999999997</v>
      </c>
      <c r="C598">
        <v>2031</v>
      </c>
      <c r="D598">
        <v>390000</v>
      </c>
      <c r="E598">
        <v>214</v>
      </c>
      <c r="F598" s="3">
        <v>175.2405329657052</v>
      </c>
    </row>
    <row r="599" spans="1:6">
      <c r="A599">
        <v>31</v>
      </c>
      <c r="B599">
        <v>-88.56</v>
      </c>
      <c r="C599">
        <v>2031</v>
      </c>
      <c r="D599">
        <v>390000</v>
      </c>
      <c r="E599">
        <v>197</v>
      </c>
      <c r="F599" s="3">
        <v>174.84451779357991</v>
      </c>
    </row>
    <row r="600" spans="1:6">
      <c r="A600">
        <v>32</v>
      </c>
      <c r="B600">
        <v>-88.451999999999998</v>
      </c>
      <c r="C600">
        <v>2031</v>
      </c>
      <c r="D600">
        <v>390000</v>
      </c>
      <c r="E600">
        <v>210</v>
      </c>
      <c r="F600" s="3">
        <v>174.68628758409952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145</v>
      </c>
      <c r="B618" t="s">
        <v>124</v>
      </c>
      <c r="C618" t="s">
        <v>127</v>
      </c>
      <c r="D618" t="s">
        <v>144</v>
      </c>
      <c r="E618" t="s">
        <v>143</v>
      </c>
      <c r="F618" t="s">
        <v>170</v>
      </c>
    </row>
    <row r="619" spans="1:10">
      <c r="A619">
        <v>1</v>
      </c>
      <c r="B619">
        <v>-91.947999999999993</v>
      </c>
      <c r="C619">
        <v>2036</v>
      </c>
      <c r="D619">
        <v>390000</v>
      </c>
      <c r="E619">
        <v>161</v>
      </c>
      <c r="F619" s="3">
        <v>176.61280047724864</v>
      </c>
      <c r="J619" t="s">
        <v>194</v>
      </c>
    </row>
    <row r="620" spans="1:10">
      <c r="A620">
        <v>2</v>
      </c>
      <c r="B620">
        <v>-91.838999999999999</v>
      </c>
      <c r="C620">
        <v>2036</v>
      </c>
      <c r="D620">
        <v>390000</v>
      </c>
      <c r="E620">
        <v>156</v>
      </c>
      <c r="F620" s="3">
        <v>176.66174876907408</v>
      </c>
    </row>
    <row r="621" spans="1:10">
      <c r="A621">
        <v>3</v>
      </c>
      <c r="B621">
        <v>-91.724000000000004</v>
      </c>
      <c r="C621">
        <v>2036</v>
      </c>
      <c r="D621">
        <v>390000</v>
      </c>
      <c r="E621">
        <v>166</v>
      </c>
      <c r="F621" s="3">
        <v>176.78926491615417</v>
      </c>
    </row>
    <row r="622" spans="1:10">
      <c r="A622">
        <v>4</v>
      </c>
      <c r="B622">
        <v>-91.611999999999995</v>
      </c>
      <c r="C622">
        <v>2036</v>
      </c>
      <c r="D622">
        <v>390000</v>
      </c>
      <c r="E622">
        <v>158</v>
      </c>
      <c r="F622" s="3">
        <v>177.0785297447035</v>
      </c>
    </row>
    <row r="623" spans="1:10">
      <c r="A623">
        <v>5</v>
      </c>
      <c r="B623">
        <v>-91.5</v>
      </c>
      <c r="C623">
        <v>2036</v>
      </c>
      <c r="D623">
        <v>390000</v>
      </c>
      <c r="E623">
        <v>155</v>
      </c>
      <c r="F623" s="3">
        <v>177.70364291884243</v>
      </c>
    </row>
    <row r="624" spans="1:10">
      <c r="A624">
        <v>6</v>
      </c>
      <c r="B624">
        <v>-91.394000000000005</v>
      </c>
      <c r="C624">
        <v>2036</v>
      </c>
      <c r="D624">
        <v>390000</v>
      </c>
      <c r="E624">
        <v>165</v>
      </c>
      <c r="F624" s="3">
        <v>178.8776321706965</v>
      </c>
    </row>
    <row r="625" spans="1:6">
      <c r="A625">
        <v>7</v>
      </c>
      <c r="B625">
        <v>-91.281000000000006</v>
      </c>
      <c r="C625">
        <v>2036</v>
      </c>
      <c r="D625">
        <v>390000</v>
      </c>
      <c r="E625">
        <v>183</v>
      </c>
      <c r="F625" s="3">
        <v>181.22426569359908</v>
      </c>
    </row>
    <row r="626" spans="1:6">
      <c r="A626">
        <v>8</v>
      </c>
      <c r="B626">
        <v>-91.165000000000006</v>
      </c>
      <c r="C626">
        <v>2036</v>
      </c>
      <c r="D626">
        <v>390000</v>
      </c>
      <c r="E626">
        <v>157</v>
      </c>
      <c r="F626" s="3">
        <v>185.55536330223384</v>
      </c>
    </row>
    <row r="627" spans="1:6">
      <c r="A627">
        <v>9</v>
      </c>
      <c r="B627">
        <v>-91.049000000000007</v>
      </c>
      <c r="C627">
        <v>2036</v>
      </c>
      <c r="D627">
        <v>390000</v>
      </c>
      <c r="E627">
        <v>184</v>
      </c>
      <c r="F627" s="3">
        <v>192.83995819046635</v>
      </c>
    </row>
    <row r="628" spans="1:6">
      <c r="A628">
        <v>10</v>
      </c>
      <c r="B628">
        <v>-90.933999999999997</v>
      </c>
      <c r="C628">
        <v>2036</v>
      </c>
      <c r="D628">
        <v>390000</v>
      </c>
      <c r="E628">
        <v>199</v>
      </c>
      <c r="F628" s="3">
        <v>204.07279832088929</v>
      </c>
    </row>
    <row r="629" spans="1:6">
      <c r="A629">
        <v>11</v>
      </c>
      <c r="B629">
        <v>-90.823999999999998</v>
      </c>
      <c r="C629">
        <v>2036</v>
      </c>
      <c r="D629">
        <v>390000</v>
      </c>
      <c r="E629">
        <v>209</v>
      </c>
      <c r="F629" s="3">
        <v>219.38932127486126</v>
      </c>
    </row>
    <row r="630" spans="1:6">
      <c r="A630">
        <v>12</v>
      </c>
      <c r="B630">
        <v>-90.709000000000003</v>
      </c>
      <c r="C630">
        <v>2036</v>
      </c>
      <c r="D630">
        <v>390000</v>
      </c>
      <c r="E630">
        <v>232</v>
      </c>
      <c r="F630" s="3">
        <v>240.48780665706832</v>
      </c>
    </row>
    <row r="631" spans="1:6">
      <c r="A631">
        <v>13</v>
      </c>
      <c r="B631">
        <v>-90.594999999999999</v>
      </c>
      <c r="C631">
        <v>2036</v>
      </c>
      <c r="D631">
        <v>390000</v>
      </c>
      <c r="E631">
        <v>261</v>
      </c>
      <c r="F631" s="3">
        <v>265.86236420348575</v>
      </c>
    </row>
    <row r="632" spans="1:6">
      <c r="A632">
        <v>14</v>
      </c>
      <c r="B632">
        <v>-90.486999999999995</v>
      </c>
      <c r="C632">
        <v>2036</v>
      </c>
      <c r="D632">
        <v>390000</v>
      </c>
      <c r="E632">
        <v>297</v>
      </c>
      <c r="F632" s="3">
        <v>292.26288284797107</v>
      </c>
    </row>
    <row r="633" spans="1:6">
      <c r="A633">
        <v>15</v>
      </c>
      <c r="B633">
        <v>-90.372</v>
      </c>
      <c r="C633">
        <v>2036</v>
      </c>
      <c r="D633">
        <v>390000</v>
      </c>
      <c r="E633">
        <v>358</v>
      </c>
      <c r="F633" s="3">
        <v>319.88225074338311</v>
      </c>
    </row>
    <row r="634" spans="1:6">
      <c r="A634">
        <v>16</v>
      </c>
      <c r="B634">
        <v>-90.256</v>
      </c>
      <c r="C634">
        <v>2036</v>
      </c>
      <c r="D634">
        <v>390000</v>
      </c>
      <c r="E634">
        <v>347</v>
      </c>
      <c r="F634" s="3">
        <v>343.31631672742736</v>
      </c>
    </row>
    <row r="635" spans="1:6">
      <c r="A635">
        <v>17</v>
      </c>
      <c r="B635">
        <v>-90.14</v>
      </c>
      <c r="C635">
        <v>2036</v>
      </c>
      <c r="D635">
        <v>390000</v>
      </c>
      <c r="E635">
        <v>373</v>
      </c>
      <c r="F635" s="3">
        <v>358.41210238072671</v>
      </c>
    </row>
    <row r="636" spans="1:6">
      <c r="A636">
        <v>18</v>
      </c>
      <c r="B636">
        <v>-90.025000000000006</v>
      </c>
      <c r="C636">
        <v>2036</v>
      </c>
      <c r="D636">
        <v>390000</v>
      </c>
      <c r="E636">
        <v>362</v>
      </c>
      <c r="F636" s="3">
        <v>362.45126555770668</v>
      </c>
    </row>
    <row r="637" spans="1:6">
      <c r="A637">
        <v>19</v>
      </c>
      <c r="B637">
        <v>-89.918999999999997</v>
      </c>
      <c r="C637">
        <v>2036</v>
      </c>
      <c r="D637">
        <v>390000</v>
      </c>
      <c r="E637">
        <v>356</v>
      </c>
      <c r="F637" s="3">
        <v>355.8530003567729</v>
      </c>
    </row>
    <row r="638" spans="1:6">
      <c r="A638">
        <v>20</v>
      </c>
      <c r="B638">
        <v>-89.805999999999997</v>
      </c>
      <c r="C638">
        <v>2036</v>
      </c>
      <c r="D638">
        <v>390000</v>
      </c>
      <c r="E638">
        <v>333</v>
      </c>
      <c r="F638" s="3">
        <v>339.10025505843328</v>
      </c>
    </row>
    <row r="639" spans="1:6">
      <c r="A639">
        <v>21</v>
      </c>
      <c r="B639">
        <v>-89.691000000000003</v>
      </c>
      <c r="C639">
        <v>2036</v>
      </c>
      <c r="D639">
        <v>390000</v>
      </c>
      <c r="E639">
        <v>284</v>
      </c>
      <c r="F639" s="3">
        <v>314.66060875438416</v>
      </c>
    </row>
    <row r="640" spans="1:6">
      <c r="A640">
        <v>22</v>
      </c>
      <c r="B640">
        <v>-89.576999999999998</v>
      </c>
      <c r="C640">
        <v>2036</v>
      </c>
      <c r="D640">
        <v>390000</v>
      </c>
      <c r="E640">
        <v>281</v>
      </c>
      <c r="F640" s="3">
        <v>286.90642001969786</v>
      </c>
    </row>
    <row r="641" spans="1:6">
      <c r="A641">
        <v>23</v>
      </c>
      <c r="B641">
        <v>-89.457999999999998</v>
      </c>
      <c r="C641">
        <v>2036</v>
      </c>
      <c r="D641">
        <v>390000</v>
      </c>
      <c r="E641">
        <v>237</v>
      </c>
      <c r="F641" s="3">
        <v>258.23150292153929</v>
      </c>
    </row>
    <row r="642" spans="1:6">
      <c r="A642">
        <v>24</v>
      </c>
      <c r="B642">
        <v>-89.341999999999999</v>
      </c>
      <c r="C642">
        <v>2036</v>
      </c>
      <c r="D642">
        <v>390000</v>
      </c>
      <c r="E642">
        <v>246</v>
      </c>
      <c r="F642" s="3">
        <v>233.60242818396503</v>
      </c>
    </row>
    <row r="643" spans="1:6">
      <c r="A643">
        <v>25</v>
      </c>
      <c r="B643">
        <v>-89.234999999999999</v>
      </c>
      <c r="C643">
        <v>2036</v>
      </c>
      <c r="D643">
        <v>390000</v>
      </c>
      <c r="E643">
        <v>234</v>
      </c>
      <c r="F643" s="3">
        <v>215.24173011391906</v>
      </c>
    </row>
    <row r="644" spans="1:6">
      <c r="A644">
        <v>26</v>
      </c>
      <c r="B644">
        <v>-89.13</v>
      </c>
      <c r="C644">
        <v>2036</v>
      </c>
      <c r="D644">
        <v>390000</v>
      </c>
      <c r="E644">
        <v>214</v>
      </c>
      <c r="F644" s="3">
        <v>201.60680251274258</v>
      </c>
    </row>
    <row r="645" spans="1:6">
      <c r="A645">
        <v>27</v>
      </c>
      <c r="B645">
        <v>-89.016000000000005</v>
      </c>
      <c r="C645">
        <v>2036</v>
      </c>
      <c r="D645">
        <v>390000</v>
      </c>
      <c r="E645">
        <v>208</v>
      </c>
      <c r="F645" s="3">
        <v>191.27784857779761</v>
      </c>
    </row>
    <row r="646" spans="1:6">
      <c r="A646">
        <v>28</v>
      </c>
      <c r="B646">
        <v>-88.896000000000001</v>
      </c>
      <c r="C646">
        <v>2036</v>
      </c>
      <c r="D646">
        <v>390000</v>
      </c>
      <c r="E646">
        <v>225</v>
      </c>
      <c r="F646" s="3">
        <v>184.42542173493823</v>
      </c>
    </row>
    <row r="647" spans="1:6">
      <c r="A647">
        <v>29</v>
      </c>
      <c r="B647">
        <v>-88.790999999999997</v>
      </c>
      <c r="C647">
        <v>2036</v>
      </c>
      <c r="D647">
        <v>390000</v>
      </c>
      <c r="E647">
        <v>224</v>
      </c>
      <c r="F647" s="3">
        <v>180.85984321182454</v>
      </c>
    </row>
    <row r="648" spans="1:6">
      <c r="A648">
        <v>30</v>
      </c>
      <c r="B648">
        <v>-88.671999999999997</v>
      </c>
      <c r="C648">
        <v>2036</v>
      </c>
      <c r="D648">
        <v>390000</v>
      </c>
      <c r="E648">
        <v>205</v>
      </c>
      <c r="F648" s="3">
        <v>178.60050700291691</v>
      </c>
    </row>
    <row r="649" spans="1:6">
      <c r="A649">
        <v>31</v>
      </c>
      <c r="B649">
        <v>-88.56</v>
      </c>
      <c r="C649">
        <v>2036</v>
      </c>
      <c r="D649">
        <v>390000</v>
      </c>
      <c r="E649">
        <v>214</v>
      </c>
      <c r="F649" s="3">
        <v>177.51764806752183</v>
      </c>
    </row>
    <row r="650" spans="1:6">
      <c r="A650">
        <v>32</v>
      </c>
      <c r="B650">
        <v>-88.451999999999998</v>
      </c>
      <c r="C650">
        <v>2036</v>
      </c>
      <c r="D650">
        <v>390000</v>
      </c>
      <c r="E650">
        <v>201</v>
      </c>
      <c r="F650" s="3">
        <v>177.00330687021122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145</v>
      </c>
      <c r="B668" t="s">
        <v>124</v>
      </c>
      <c r="C668" t="s">
        <v>127</v>
      </c>
      <c r="D668" t="s">
        <v>144</v>
      </c>
      <c r="E668" t="s">
        <v>143</v>
      </c>
      <c r="F668" t="s">
        <v>170</v>
      </c>
    </row>
    <row r="669" spans="1:10">
      <c r="A669">
        <v>1</v>
      </c>
      <c r="B669">
        <v>-91.947999999999993</v>
      </c>
      <c r="C669">
        <v>2039</v>
      </c>
      <c r="D669">
        <v>390000</v>
      </c>
      <c r="E669">
        <v>146</v>
      </c>
      <c r="F669" s="3">
        <v>175.46949458297436</v>
      </c>
      <c r="J669" t="s">
        <v>195</v>
      </c>
    </row>
    <row r="670" spans="1:10">
      <c r="A670">
        <v>2</v>
      </c>
      <c r="B670">
        <v>-91.838999999999999</v>
      </c>
      <c r="C670">
        <v>2039</v>
      </c>
      <c r="D670">
        <v>390000</v>
      </c>
      <c r="E670">
        <v>137</v>
      </c>
      <c r="F670" s="3">
        <v>175.48611454059909</v>
      </c>
    </row>
    <row r="671" spans="1:10">
      <c r="A671">
        <v>3</v>
      </c>
      <c r="B671">
        <v>-91.724000000000004</v>
      </c>
      <c r="C671">
        <v>2039</v>
      </c>
      <c r="D671">
        <v>390000</v>
      </c>
      <c r="E671">
        <v>151</v>
      </c>
      <c r="F671" s="3">
        <v>175.54027873084803</v>
      </c>
    </row>
    <row r="672" spans="1:10">
      <c r="A672">
        <v>4</v>
      </c>
      <c r="B672">
        <v>-91.611999999999995</v>
      </c>
      <c r="C672">
        <v>2039</v>
      </c>
      <c r="D672">
        <v>390000</v>
      </c>
      <c r="E672">
        <v>175</v>
      </c>
      <c r="F672" s="3">
        <v>175.69132070624693</v>
      </c>
    </row>
    <row r="673" spans="1:6">
      <c r="A673">
        <v>5</v>
      </c>
      <c r="B673">
        <v>-91.5</v>
      </c>
      <c r="C673">
        <v>2039</v>
      </c>
      <c r="D673">
        <v>390000</v>
      </c>
      <c r="E673">
        <v>161</v>
      </c>
      <c r="F673" s="3">
        <v>176.08485720645339</v>
      </c>
    </row>
    <row r="674" spans="1:6">
      <c r="A674">
        <v>6</v>
      </c>
      <c r="B674">
        <v>-91.394000000000005</v>
      </c>
      <c r="C674">
        <v>2039</v>
      </c>
      <c r="D674">
        <v>390000</v>
      </c>
      <c r="E674">
        <v>170</v>
      </c>
      <c r="F674" s="3">
        <v>176.95582523827412</v>
      </c>
    </row>
    <row r="675" spans="1:6">
      <c r="A675">
        <v>7</v>
      </c>
      <c r="B675">
        <v>-91.281000000000006</v>
      </c>
      <c r="C675">
        <v>2039</v>
      </c>
      <c r="D675">
        <v>390000</v>
      </c>
      <c r="E675">
        <v>179</v>
      </c>
      <c r="F675" s="3">
        <v>178.97885858614444</v>
      </c>
    </row>
    <row r="676" spans="1:6">
      <c r="A676">
        <v>8</v>
      </c>
      <c r="B676">
        <v>-91.165000000000006</v>
      </c>
      <c r="C676">
        <v>2039</v>
      </c>
      <c r="D676">
        <v>390000</v>
      </c>
      <c r="E676">
        <v>173</v>
      </c>
      <c r="F676" s="3">
        <v>183.26465047807594</v>
      </c>
    </row>
    <row r="677" spans="1:6">
      <c r="A677">
        <v>9</v>
      </c>
      <c r="B677">
        <v>-91.049000000000007</v>
      </c>
      <c r="C677">
        <v>2039</v>
      </c>
      <c r="D677">
        <v>390000</v>
      </c>
      <c r="E677">
        <v>171</v>
      </c>
      <c r="F677" s="3">
        <v>191.39142141515401</v>
      </c>
    </row>
    <row r="678" spans="1:6">
      <c r="A678">
        <v>10</v>
      </c>
      <c r="B678">
        <v>-90.933999999999997</v>
      </c>
      <c r="C678">
        <v>2039</v>
      </c>
      <c r="D678">
        <v>390000</v>
      </c>
      <c r="E678">
        <v>214</v>
      </c>
      <c r="F678" s="3">
        <v>205.23442942940463</v>
      </c>
    </row>
    <row r="679" spans="1:6">
      <c r="A679">
        <v>11</v>
      </c>
      <c r="B679">
        <v>-90.823999999999998</v>
      </c>
      <c r="C679">
        <v>2039</v>
      </c>
      <c r="D679">
        <v>390000</v>
      </c>
      <c r="E679">
        <v>209</v>
      </c>
      <c r="F679" s="3">
        <v>225.62483749557515</v>
      </c>
    </row>
    <row r="680" spans="1:6">
      <c r="A680">
        <v>12</v>
      </c>
      <c r="B680">
        <v>-90.709000000000003</v>
      </c>
      <c r="C680">
        <v>2039</v>
      </c>
      <c r="D680">
        <v>390000</v>
      </c>
      <c r="E680">
        <v>258</v>
      </c>
      <c r="F680" s="3">
        <v>255.3532739674985</v>
      </c>
    </row>
    <row r="681" spans="1:6">
      <c r="A681">
        <v>13</v>
      </c>
      <c r="B681">
        <v>-90.594999999999999</v>
      </c>
      <c r="C681">
        <v>2039</v>
      </c>
      <c r="D681">
        <v>390000</v>
      </c>
      <c r="E681">
        <v>312</v>
      </c>
      <c r="F681" s="3">
        <v>292.35788063606515</v>
      </c>
    </row>
    <row r="682" spans="1:6">
      <c r="A682">
        <v>14</v>
      </c>
      <c r="B682">
        <v>-90.486999999999995</v>
      </c>
      <c r="C682">
        <v>2039</v>
      </c>
      <c r="D682">
        <v>390000</v>
      </c>
      <c r="E682">
        <v>326</v>
      </c>
      <c r="F682" s="3">
        <v>331.13007434514162</v>
      </c>
    </row>
    <row r="683" spans="1:6">
      <c r="A683">
        <v>15</v>
      </c>
      <c r="B683">
        <v>-90.372</v>
      </c>
      <c r="C683">
        <v>2039</v>
      </c>
      <c r="D683">
        <v>390000</v>
      </c>
      <c r="E683">
        <v>363</v>
      </c>
      <c r="F683" s="3">
        <v>370.54606653296457</v>
      </c>
    </row>
    <row r="684" spans="1:6">
      <c r="A684">
        <v>16</v>
      </c>
      <c r="B684">
        <v>-90.256</v>
      </c>
      <c r="C684">
        <v>2039</v>
      </c>
      <c r="D684">
        <v>390000</v>
      </c>
      <c r="E684">
        <v>401</v>
      </c>
      <c r="F684" s="3">
        <v>400.94275722139975</v>
      </c>
    </row>
    <row r="685" spans="1:6">
      <c r="A685">
        <v>17</v>
      </c>
      <c r="B685">
        <v>-90.14</v>
      </c>
      <c r="C685">
        <v>2039</v>
      </c>
      <c r="D685">
        <v>390000</v>
      </c>
      <c r="E685">
        <v>451</v>
      </c>
      <c r="F685" s="3">
        <v>415.26489600599893</v>
      </c>
    </row>
    <row r="686" spans="1:6">
      <c r="A686">
        <v>18</v>
      </c>
      <c r="B686">
        <v>-90.025000000000006</v>
      </c>
      <c r="C686">
        <v>2039</v>
      </c>
      <c r="D686">
        <v>390000</v>
      </c>
      <c r="E686">
        <v>392</v>
      </c>
      <c r="F686" s="3">
        <v>410.25874225549614</v>
      </c>
    </row>
    <row r="687" spans="1:6">
      <c r="A687">
        <v>19</v>
      </c>
      <c r="B687">
        <v>-89.918999999999997</v>
      </c>
      <c r="C687">
        <v>2039</v>
      </c>
      <c r="D687">
        <v>390000</v>
      </c>
      <c r="E687">
        <v>401</v>
      </c>
      <c r="F687" s="3">
        <v>389.64534703642386</v>
      </c>
    </row>
    <row r="688" spans="1:6">
      <c r="A688">
        <v>20</v>
      </c>
      <c r="B688">
        <v>-89.805999999999997</v>
      </c>
      <c r="C688">
        <v>2039</v>
      </c>
      <c r="D688">
        <v>390000</v>
      </c>
      <c r="E688">
        <v>355</v>
      </c>
      <c r="F688" s="3">
        <v>355.352762103445</v>
      </c>
    </row>
    <row r="689" spans="1:6">
      <c r="A689">
        <v>21</v>
      </c>
      <c r="B689">
        <v>-89.691000000000003</v>
      </c>
      <c r="C689">
        <v>2039</v>
      </c>
      <c r="D689">
        <v>390000</v>
      </c>
      <c r="E689">
        <v>296</v>
      </c>
      <c r="F689" s="3">
        <v>314.3540842375798</v>
      </c>
    </row>
    <row r="690" spans="1:6">
      <c r="A690">
        <v>22</v>
      </c>
      <c r="B690">
        <v>-89.576999999999998</v>
      </c>
      <c r="C690">
        <v>2039</v>
      </c>
      <c r="D690">
        <v>390000</v>
      </c>
      <c r="E690">
        <v>248</v>
      </c>
      <c r="F690" s="3">
        <v>274.60516022584579</v>
      </c>
    </row>
    <row r="691" spans="1:6">
      <c r="A691">
        <v>23</v>
      </c>
      <c r="B691">
        <v>-89.457999999999998</v>
      </c>
      <c r="C691">
        <v>2039</v>
      </c>
      <c r="D691">
        <v>390000</v>
      </c>
      <c r="E691">
        <v>256</v>
      </c>
      <c r="F691" s="3">
        <v>239.46338047312165</v>
      </c>
    </row>
    <row r="692" spans="1:6">
      <c r="A692">
        <v>24</v>
      </c>
      <c r="B692">
        <v>-89.341999999999999</v>
      </c>
      <c r="C692">
        <v>2039</v>
      </c>
      <c r="D692">
        <v>390000</v>
      </c>
      <c r="E692">
        <v>214</v>
      </c>
      <c r="F692" s="3">
        <v>213.85908548308026</v>
      </c>
    </row>
    <row r="693" spans="1:6">
      <c r="A693">
        <v>25</v>
      </c>
      <c r="B693">
        <v>-89.234999999999999</v>
      </c>
      <c r="C693">
        <v>2039</v>
      </c>
      <c r="D693">
        <v>390000</v>
      </c>
      <c r="E693">
        <v>209</v>
      </c>
      <c r="F693" s="3">
        <v>197.72475559680385</v>
      </c>
    </row>
    <row r="694" spans="1:6">
      <c r="A694">
        <v>26</v>
      </c>
      <c r="B694">
        <v>-89.13</v>
      </c>
      <c r="C694">
        <v>2039</v>
      </c>
      <c r="D694">
        <v>390000</v>
      </c>
      <c r="E694">
        <v>218</v>
      </c>
      <c r="F694" s="3">
        <v>187.63483755205829</v>
      </c>
    </row>
    <row r="695" spans="1:6">
      <c r="A695">
        <v>27</v>
      </c>
      <c r="B695">
        <v>-89.016000000000005</v>
      </c>
      <c r="C695">
        <v>2039</v>
      </c>
      <c r="D695">
        <v>390000</v>
      </c>
      <c r="E695">
        <v>230</v>
      </c>
      <c r="F695" s="3">
        <v>181.31272066021745</v>
      </c>
    </row>
    <row r="696" spans="1:6">
      <c r="A696">
        <v>28</v>
      </c>
      <c r="B696">
        <v>-88.896000000000001</v>
      </c>
      <c r="C696">
        <v>2039</v>
      </c>
      <c r="D696">
        <v>390000</v>
      </c>
      <c r="E696">
        <v>217</v>
      </c>
      <c r="F696" s="3">
        <v>177.94278720664707</v>
      </c>
    </row>
    <row r="697" spans="1:6">
      <c r="A697">
        <v>29</v>
      </c>
      <c r="B697">
        <v>-88.790999999999997</v>
      </c>
      <c r="C697">
        <v>2039</v>
      </c>
      <c r="D697">
        <v>390000</v>
      </c>
      <c r="E697">
        <v>186</v>
      </c>
      <c r="F697" s="3">
        <v>176.55059145004395</v>
      </c>
    </row>
    <row r="698" spans="1:6">
      <c r="A698">
        <v>30</v>
      </c>
      <c r="B698">
        <v>-88.671999999999997</v>
      </c>
      <c r="C698">
        <v>2039</v>
      </c>
      <c r="D698">
        <v>390000</v>
      </c>
      <c r="E698">
        <v>187</v>
      </c>
      <c r="F698" s="3">
        <v>175.85627336993511</v>
      </c>
    </row>
    <row r="699" spans="1:6">
      <c r="A699">
        <v>31</v>
      </c>
      <c r="B699">
        <v>-88.56</v>
      </c>
      <c r="C699">
        <v>2039</v>
      </c>
      <c r="D699">
        <v>390000</v>
      </c>
      <c r="E699">
        <v>197</v>
      </c>
      <c r="F699" s="3">
        <v>175.60208280304292</v>
      </c>
    </row>
    <row r="700" spans="1:6">
      <c r="A700">
        <v>32</v>
      </c>
      <c r="B700">
        <v>-88.451999999999998</v>
      </c>
      <c r="C700">
        <v>2039</v>
      </c>
      <c r="D700">
        <v>390000</v>
      </c>
      <c r="E700">
        <v>220</v>
      </c>
      <c r="F700" s="3">
        <v>175.51013707903525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145</v>
      </c>
      <c r="B718" t="s">
        <v>124</v>
      </c>
      <c r="C718" t="s">
        <v>127</v>
      </c>
      <c r="D718" t="s">
        <v>144</v>
      </c>
      <c r="E718" t="s">
        <v>143</v>
      </c>
      <c r="F718" t="s">
        <v>170</v>
      </c>
    </row>
    <row r="719" spans="1:10">
      <c r="A719">
        <v>1</v>
      </c>
      <c r="B719">
        <v>-91.947999999999993</v>
      </c>
      <c r="C719">
        <v>2032</v>
      </c>
      <c r="D719">
        <v>390000</v>
      </c>
      <c r="E719">
        <v>139</v>
      </c>
      <c r="F719" s="3">
        <v>169.86178920939764</v>
      </c>
      <c r="J719" t="s">
        <v>196</v>
      </c>
    </row>
    <row r="720" spans="1:10">
      <c r="A720">
        <v>2</v>
      </c>
      <c r="B720">
        <v>-91.838999999999999</v>
      </c>
      <c r="C720">
        <v>2032</v>
      </c>
      <c r="D720">
        <v>390000</v>
      </c>
      <c r="E720">
        <v>136</v>
      </c>
      <c r="F720" s="3">
        <v>169.87304630513887</v>
      </c>
    </row>
    <row r="721" spans="1:6">
      <c r="A721">
        <v>3</v>
      </c>
      <c r="B721">
        <v>-91.724000000000004</v>
      </c>
      <c r="C721">
        <v>2032</v>
      </c>
      <c r="D721">
        <v>390000</v>
      </c>
      <c r="E721">
        <v>147</v>
      </c>
      <c r="F721" s="3">
        <v>169.91325563802877</v>
      </c>
    </row>
    <row r="722" spans="1:6">
      <c r="A722">
        <v>4</v>
      </c>
      <c r="B722">
        <v>-91.611999999999995</v>
      </c>
      <c r="C722">
        <v>2032</v>
      </c>
      <c r="D722">
        <v>390000</v>
      </c>
      <c r="E722">
        <v>145</v>
      </c>
      <c r="F722" s="3">
        <v>170.03527616064031</v>
      </c>
    </row>
    <row r="723" spans="1:6">
      <c r="A723">
        <v>5</v>
      </c>
      <c r="B723">
        <v>-91.5</v>
      </c>
      <c r="C723">
        <v>2032</v>
      </c>
      <c r="D723">
        <v>390000</v>
      </c>
      <c r="E723">
        <v>165</v>
      </c>
      <c r="F723" s="3">
        <v>170.37860027679878</v>
      </c>
    </row>
    <row r="724" spans="1:6">
      <c r="A724">
        <v>6</v>
      </c>
      <c r="B724">
        <v>-91.394000000000005</v>
      </c>
      <c r="C724">
        <v>2032</v>
      </c>
      <c r="D724">
        <v>390000</v>
      </c>
      <c r="E724">
        <v>165</v>
      </c>
      <c r="F724" s="3">
        <v>171.19163126410749</v>
      </c>
    </row>
    <row r="725" spans="1:6">
      <c r="A725">
        <v>7</v>
      </c>
      <c r="B725">
        <v>-91.281000000000006</v>
      </c>
      <c r="C725">
        <v>2032</v>
      </c>
      <c r="D725">
        <v>390000</v>
      </c>
      <c r="E725">
        <v>174</v>
      </c>
      <c r="F725" s="3">
        <v>173.20148289535149</v>
      </c>
    </row>
    <row r="726" spans="1:6">
      <c r="A726">
        <v>8</v>
      </c>
      <c r="B726">
        <v>-91.165000000000006</v>
      </c>
      <c r="C726">
        <v>2032</v>
      </c>
      <c r="D726">
        <v>390000</v>
      </c>
      <c r="E726">
        <v>152</v>
      </c>
      <c r="F726" s="3">
        <v>177.71139320473776</v>
      </c>
    </row>
    <row r="727" spans="1:6">
      <c r="A727">
        <v>9</v>
      </c>
      <c r="B727">
        <v>-91.049000000000007</v>
      </c>
      <c r="C727">
        <v>2032</v>
      </c>
      <c r="D727">
        <v>390000</v>
      </c>
      <c r="E727">
        <v>181</v>
      </c>
      <c r="F727" s="3">
        <v>186.70574323699975</v>
      </c>
    </row>
    <row r="728" spans="1:6">
      <c r="A728">
        <v>10</v>
      </c>
      <c r="B728">
        <v>-90.933999999999997</v>
      </c>
      <c r="C728">
        <v>2032</v>
      </c>
      <c r="D728">
        <v>390000</v>
      </c>
      <c r="E728">
        <v>216</v>
      </c>
      <c r="F728" s="3">
        <v>202.69134414122098</v>
      </c>
    </row>
    <row r="729" spans="1:6">
      <c r="A729">
        <v>11</v>
      </c>
      <c r="B729">
        <v>-90.823999999999998</v>
      </c>
      <c r="C729">
        <v>2032</v>
      </c>
      <c r="D729">
        <v>390000</v>
      </c>
      <c r="E729">
        <v>212</v>
      </c>
      <c r="F729" s="3">
        <v>227.04470690029879</v>
      </c>
    </row>
    <row r="730" spans="1:6">
      <c r="A730">
        <v>12</v>
      </c>
      <c r="B730">
        <v>-90.709000000000003</v>
      </c>
      <c r="C730">
        <v>2032</v>
      </c>
      <c r="D730">
        <v>390000</v>
      </c>
      <c r="E730">
        <v>251</v>
      </c>
      <c r="F730" s="3">
        <v>263.48274106259765</v>
      </c>
    </row>
    <row r="731" spans="1:6">
      <c r="A731">
        <v>13</v>
      </c>
      <c r="B731">
        <v>-90.594999999999999</v>
      </c>
      <c r="C731">
        <v>2032</v>
      </c>
      <c r="D731">
        <v>390000</v>
      </c>
      <c r="E731">
        <v>296</v>
      </c>
      <c r="F731" s="3">
        <v>309.63938030284254</v>
      </c>
    </row>
    <row r="732" spans="1:6">
      <c r="A732">
        <v>14</v>
      </c>
      <c r="B732">
        <v>-90.486999999999995</v>
      </c>
      <c r="C732">
        <v>2032</v>
      </c>
      <c r="D732">
        <v>390000</v>
      </c>
      <c r="E732">
        <v>376</v>
      </c>
      <c r="F732" s="3">
        <v>358.34739031242367</v>
      </c>
    </row>
    <row r="733" spans="1:6">
      <c r="A733">
        <v>15</v>
      </c>
      <c r="B733">
        <v>-90.372</v>
      </c>
      <c r="C733">
        <v>2032</v>
      </c>
      <c r="D733">
        <v>390000</v>
      </c>
      <c r="E733">
        <v>425</v>
      </c>
      <c r="F733" s="3">
        <v>407.56355581046341</v>
      </c>
    </row>
    <row r="734" spans="1:6">
      <c r="A734">
        <v>16</v>
      </c>
      <c r="B734">
        <v>-90.256</v>
      </c>
      <c r="C734">
        <v>2032</v>
      </c>
      <c r="D734">
        <v>390000</v>
      </c>
      <c r="E734">
        <v>460</v>
      </c>
      <c r="F734" s="3">
        <v>444.32129516691077</v>
      </c>
    </row>
    <row r="735" spans="1:6">
      <c r="A735">
        <v>17</v>
      </c>
      <c r="B735">
        <v>-90.14</v>
      </c>
      <c r="C735">
        <v>2032</v>
      </c>
      <c r="D735">
        <v>390000</v>
      </c>
      <c r="E735">
        <v>483</v>
      </c>
      <c r="F735" s="3">
        <v>459.30965166733449</v>
      </c>
    </row>
    <row r="736" spans="1:6">
      <c r="A736">
        <v>18</v>
      </c>
      <c r="B736">
        <v>-90.025000000000006</v>
      </c>
      <c r="C736">
        <v>2032</v>
      </c>
      <c r="D736">
        <v>390000</v>
      </c>
      <c r="E736">
        <v>425</v>
      </c>
      <c r="F736" s="3">
        <v>448.87005527587763</v>
      </c>
    </row>
    <row r="737" spans="1:6">
      <c r="A737">
        <v>19</v>
      </c>
      <c r="B737">
        <v>-89.918999999999997</v>
      </c>
      <c r="C737">
        <v>2032</v>
      </c>
      <c r="D737">
        <v>390000</v>
      </c>
      <c r="E737">
        <v>418</v>
      </c>
      <c r="F737" s="3">
        <v>419.12384478454294</v>
      </c>
    </row>
    <row r="738" spans="1:6">
      <c r="A738">
        <v>20</v>
      </c>
      <c r="B738">
        <v>-89.805999999999997</v>
      </c>
      <c r="C738">
        <v>2032</v>
      </c>
      <c r="D738">
        <v>390000</v>
      </c>
      <c r="E738">
        <v>365</v>
      </c>
      <c r="F738" s="3">
        <v>373.22571899990493</v>
      </c>
    </row>
    <row r="739" spans="1:6">
      <c r="A739">
        <v>21</v>
      </c>
      <c r="B739">
        <v>-89.691000000000003</v>
      </c>
      <c r="C739">
        <v>2032</v>
      </c>
      <c r="D739">
        <v>390000</v>
      </c>
      <c r="E739">
        <v>300</v>
      </c>
      <c r="F739" s="3">
        <v>321.21260640690599</v>
      </c>
    </row>
    <row r="740" spans="1:6">
      <c r="A740">
        <v>22</v>
      </c>
      <c r="B740">
        <v>-89.576999999999998</v>
      </c>
      <c r="C740">
        <v>2032</v>
      </c>
      <c r="D740">
        <v>390000</v>
      </c>
      <c r="E740">
        <v>256</v>
      </c>
      <c r="F740" s="3">
        <v>273.28883312634002</v>
      </c>
    </row>
    <row r="741" spans="1:6">
      <c r="A741">
        <v>23</v>
      </c>
      <c r="B741">
        <v>-89.457999999999998</v>
      </c>
      <c r="C741">
        <v>2032</v>
      </c>
      <c r="D741">
        <v>390000</v>
      </c>
      <c r="E741">
        <v>245</v>
      </c>
      <c r="F741" s="3">
        <v>233.17304857716354</v>
      </c>
    </row>
    <row r="742" spans="1:6">
      <c r="A742">
        <v>24</v>
      </c>
      <c r="B742">
        <v>-89.341999999999999</v>
      </c>
      <c r="C742">
        <v>2032</v>
      </c>
      <c r="D742">
        <v>390000</v>
      </c>
      <c r="E742">
        <v>224</v>
      </c>
      <c r="F742" s="3">
        <v>205.6572563296661</v>
      </c>
    </row>
    <row r="743" spans="1:6">
      <c r="A743">
        <v>25</v>
      </c>
      <c r="B743">
        <v>-89.234999999999999</v>
      </c>
      <c r="C743">
        <v>2032</v>
      </c>
      <c r="D743">
        <v>390000</v>
      </c>
      <c r="E743">
        <v>217</v>
      </c>
      <c r="F743" s="3">
        <v>189.38159928952231</v>
      </c>
    </row>
    <row r="744" spans="1:6">
      <c r="A744">
        <v>26</v>
      </c>
      <c r="B744">
        <v>-89.13</v>
      </c>
      <c r="C744">
        <v>2032</v>
      </c>
      <c r="D744">
        <v>390000</v>
      </c>
      <c r="E744">
        <v>220</v>
      </c>
      <c r="F744" s="3">
        <v>179.84906500889539</v>
      </c>
    </row>
    <row r="745" spans="1:6">
      <c r="A745">
        <v>27</v>
      </c>
      <c r="B745">
        <v>-89.016000000000005</v>
      </c>
      <c r="C745">
        <v>2032</v>
      </c>
      <c r="D745">
        <v>390000</v>
      </c>
      <c r="E745">
        <v>212</v>
      </c>
      <c r="F745" s="3">
        <v>174.29616414394152</v>
      </c>
    </row>
    <row r="746" spans="1:6">
      <c r="A746">
        <v>28</v>
      </c>
      <c r="B746">
        <v>-88.896000000000001</v>
      </c>
      <c r="C746">
        <v>2032</v>
      </c>
      <c r="D746">
        <v>390000</v>
      </c>
      <c r="E746">
        <v>204</v>
      </c>
      <c r="F746" s="3">
        <v>171.57646683440805</v>
      </c>
    </row>
    <row r="747" spans="1:6">
      <c r="A747">
        <v>29</v>
      </c>
      <c r="B747">
        <v>-88.790999999999997</v>
      </c>
      <c r="C747">
        <v>2032</v>
      </c>
      <c r="D747">
        <v>390000</v>
      </c>
      <c r="E747">
        <v>201</v>
      </c>
      <c r="F747" s="3">
        <v>170.54971941543093</v>
      </c>
    </row>
    <row r="748" spans="1:6">
      <c r="A748">
        <v>30</v>
      </c>
      <c r="B748">
        <v>-88.671999999999997</v>
      </c>
      <c r="C748">
        <v>2032</v>
      </c>
      <c r="D748">
        <v>390000</v>
      </c>
      <c r="E748">
        <v>217</v>
      </c>
      <c r="F748" s="3">
        <v>170.08323879158172</v>
      </c>
    </row>
    <row r="749" spans="1:6">
      <c r="A749">
        <v>31</v>
      </c>
      <c r="B749">
        <v>-88.56</v>
      </c>
      <c r="C749">
        <v>2032</v>
      </c>
      <c r="D749">
        <v>390000</v>
      </c>
      <c r="E749">
        <v>192</v>
      </c>
      <c r="F749" s="3">
        <v>169.92959029651516</v>
      </c>
    </row>
    <row r="750" spans="1:6">
      <c r="A750">
        <v>32</v>
      </c>
      <c r="B750">
        <v>-88.451999999999998</v>
      </c>
      <c r="C750">
        <v>2032</v>
      </c>
      <c r="D750">
        <v>390000</v>
      </c>
      <c r="E750">
        <v>163</v>
      </c>
      <c r="F750" s="3">
        <v>169.87965603214903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145</v>
      </c>
      <c r="B768" t="s">
        <v>124</v>
      </c>
      <c r="C768" t="s">
        <v>127</v>
      </c>
      <c r="D768" t="s">
        <v>144</v>
      </c>
      <c r="E768" t="s">
        <v>143</v>
      </c>
      <c r="F768" t="s">
        <v>170</v>
      </c>
    </row>
    <row r="769" spans="1:10">
      <c r="A769">
        <v>1</v>
      </c>
      <c r="B769">
        <v>-91.947999999999993</v>
      </c>
      <c r="C769">
        <v>2038</v>
      </c>
      <c r="D769">
        <v>390000</v>
      </c>
      <c r="E769">
        <v>149</v>
      </c>
      <c r="F769" s="3">
        <v>180.36299522707799</v>
      </c>
      <c r="J769" t="s">
        <v>197</v>
      </c>
    </row>
    <row r="770" spans="1:10">
      <c r="A770">
        <v>2</v>
      </c>
      <c r="B770">
        <v>-91.838999999999999</v>
      </c>
      <c r="C770">
        <v>2038</v>
      </c>
      <c r="D770">
        <v>390000</v>
      </c>
      <c r="E770">
        <v>142</v>
      </c>
      <c r="F770" s="3">
        <v>180.39836598287158</v>
      </c>
    </row>
    <row r="771" spans="1:10">
      <c r="A771">
        <v>3</v>
      </c>
      <c r="B771">
        <v>-91.724000000000004</v>
      </c>
      <c r="C771">
        <v>2038</v>
      </c>
      <c r="D771">
        <v>390000</v>
      </c>
      <c r="E771">
        <v>160</v>
      </c>
      <c r="F771" s="3">
        <v>180.50352591223455</v>
      </c>
    </row>
    <row r="772" spans="1:10">
      <c r="A772">
        <v>4</v>
      </c>
      <c r="B772">
        <v>-91.611999999999995</v>
      </c>
      <c r="C772">
        <v>2038</v>
      </c>
      <c r="D772">
        <v>390000</v>
      </c>
      <c r="E772">
        <v>178</v>
      </c>
      <c r="F772" s="3">
        <v>180.77260324972227</v>
      </c>
    </row>
    <row r="773" spans="1:10">
      <c r="A773">
        <v>5</v>
      </c>
      <c r="B773">
        <v>-91.5</v>
      </c>
      <c r="C773">
        <v>2038</v>
      </c>
      <c r="D773">
        <v>390000</v>
      </c>
      <c r="E773">
        <v>176</v>
      </c>
      <c r="F773" s="3">
        <v>181.42006611554632</v>
      </c>
    </row>
    <row r="774" spans="1:10">
      <c r="A774">
        <v>6</v>
      </c>
      <c r="B774">
        <v>-91.394000000000005</v>
      </c>
      <c r="C774">
        <v>2038</v>
      </c>
      <c r="D774">
        <v>390000</v>
      </c>
      <c r="E774">
        <v>168</v>
      </c>
      <c r="F774" s="3">
        <v>182.75412256228165</v>
      </c>
    </row>
    <row r="775" spans="1:10">
      <c r="A775">
        <v>7</v>
      </c>
      <c r="B775">
        <v>-91.281000000000006</v>
      </c>
      <c r="C775">
        <v>2038</v>
      </c>
      <c r="D775">
        <v>390000</v>
      </c>
      <c r="E775">
        <v>153</v>
      </c>
      <c r="F775" s="3">
        <v>185.6506943388672</v>
      </c>
    </row>
    <row r="776" spans="1:10">
      <c r="A776">
        <v>8</v>
      </c>
      <c r="B776">
        <v>-91.165000000000006</v>
      </c>
      <c r="C776">
        <v>2038</v>
      </c>
      <c r="D776">
        <v>390000</v>
      </c>
      <c r="E776">
        <v>195</v>
      </c>
      <c r="F776" s="3">
        <v>191.40465734508703</v>
      </c>
    </row>
    <row r="777" spans="1:10">
      <c r="A777">
        <v>9</v>
      </c>
      <c r="B777">
        <v>-91.049000000000007</v>
      </c>
      <c r="C777">
        <v>2038</v>
      </c>
      <c r="D777">
        <v>390000</v>
      </c>
      <c r="E777">
        <v>215</v>
      </c>
      <c r="F777" s="3">
        <v>201.69026859779007</v>
      </c>
    </row>
    <row r="778" spans="1:10">
      <c r="A778">
        <v>10</v>
      </c>
      <c r="B778">
        <v>-90.933999999999997</v>
      </c>
      <c r="C778">
        <v>2038</v>
      </c>
      <c r="D778">
        <v>390000</v>
      </c>
      <c r="E778">
        <v>219</v>
      </c>
      <c r="F778" s="3">
        <v>218.31003354244859</v>
      </c>
    </row>
    <row r="779" spans="1:10">
      <c r="A779">
        <v>11</v>
      </c>
      <c r="B779">
        <v>-90.823999999999998</v>
      </c>
      <c r="C779">
        <v>2038</v>
      </c>
      <c r="D779">
        <v>390000</v>
      </c>
      <c r="E779">
        <v>232</v>
      </c>
      <c r="F779" s="3">
        <v>241.69712785472674</v>
      </c>
    </row>
    <row r="780" spans="1:10">
      <c r="A780">
        <v>12</v>
      </c>
      <c r="B780">
        <v>-90.709000000000003</v>
      </c>
      <c r="C780">
        <v>2038</v>
      </c>
      <c r="D780">
        <v>390000</v>
      </c>
      <c r="E780">
        <v>247</v>
      </c>
      <c r="F780" s="3">
        <v>274.44453590975297</v>
      </c>
    </row>
    <row r="781" spans="1:10">
      <c r="A781">
        <v>13</v>
      </c>
      <c r="B781">
        <v>-90.594999999999999</v>
      </c>
      <c r="C781">
        <v>2038</v>
      </c>
      <c r="D781">
        <v>390000</v>
      </c>
      <c r="E781">
        <v>319</v>
      </c>
      <c r="F781" s="3">
        <v>313.78299887920451</v>
      </c>
    </row>
    <row r="782" spans="1:10">
      <c r="A782">
        <v>14</v>
      </c>
      <c r="B782">
        <v>-90.486999999999995</v>
      </c>
      <c r="C782">
        <v>2038</v>
      </c>
      <c r="D782">
        <v>390000</v>
      </c>
      <c r="E782">
        <v>353</v>
      </c>
      <c r="F782" s="3">
        <v>353.79912507338634</v>
      </c>
    </row>
    <row r="783" spans="1:10">
      <c r="A783">
        <v>15</v>
      </c>
      <c r="B783">
        <v>-90.372</v>
      </c>
      <c r="C783">
        <v>2038</v>
      </c>
      <c r="D783">
        <v>390000</v>
      </c>
      <c r="E783">
        <v>415</v>
      </c>
      <c r="F783" s="3">
        <v>393.45045939321244</v>
      </c>
    </row>
    <row r="784" spans="1:10">
      <c r="A784">
        <v>16</v>
      </c>
      <c r="B784">
        <v>-90.256</v>
      </c>
      <c r="C784">
        <v>2038</v>
      </c>
      <c r="D784">
        <v>390000</v>
      </c>
      <c r="E784">
        <v>447</v>
      </c>
      <c r="F784" s="3">
        <v>423.27059165589884</v>
      </c>
    </row>
    <row r="785" spans="1:6">
      <c r="A785">
        <v>17</v>
      </c>
      <c r="B785">
        <v>-90.14</v>
      </c>
      <c r="C785">
        <v>2038</v>
      </c>
      <c r="D785">
        <v>390000</v>
      </c>
      <c r="E785">
        <v>461</v>
      </c>
      <c r="F785" s="3">
        <v>436.73377339423627</v>
      </c>
    </row>
    <row r="786" spans="1:6">
      <c r="A786">
        <v>18</v>
      </c>
      <c r="B786">
        <v>-90.025000000000006</v>
      </c>
      <c r="C786">
        <v>2038</v>
      </c>
      <c r="D786">
        <v>390000</v>
      </c>
      <c r="E786">
        <v>405</v>
      </c>
      <c r="F786" s="3">
        <v>431.01430767642597</v>
      </c>
    </row>
    <row r="787" spans="1:6">
      <c r="A787">
        <v>19</v>
      </c>
      <c r="B787">
        <v>-89.918999999999997</v>
      </c>
      <c r="C787">
        <v>2038</v>
      </c>
      <c r="D787">
        <v>390000</v>
      </c>
      <c r="E787">
        <v>412</v>
      </c>
      <c r="F787" s="3">
        <v>409.9336492085335</v>
      </c>
    </row>
    <row r="788" spans="1:6">
      <c r="A788">
        <v>20</v>
      </c>
      <c r="B788">
        <v>-89.805999999999997</v>
      </c>
      <c r="C788">
        <v>2038</v>
      </c>
      <c r="D788">
        <v>390000</v>
      </c>
      <c r="E788">
        <v>381</v>
      </c>
      <c r="F788" s="3">
        <v>375.11341695369589</v>
      </c>
    </row>
    <row r="789" spans="1:6">
      <c r="A789">
        <v>21</v>
      </c>
      <c r="B789">
        <v>-89.691000000000003</v>
      </c>
      <c r="C789">
        <v>2038</v>
      </c>
      <c r="D789">
        <v>390000</v>
      </c>
      <c r="E789">
        <v>310</v>
      </c>
      <c r="F789" s="3">
        <v>333.18241141562896</v>
      </c>
    </row>
    <row r="790" spans="1:6">
      <c r="A790">
        <v>22</v>
      </c>
      <c r="B790">
        <v>-89.576999999999998</v>
      </c>
      <c r="C790">
        <v>2038</v>
      </c>
      <c r="D790">
        <v>390000</v>
      </c>
      <c r="E790">
        <v>258</v>
      </c>
      <c r="F790" s="3">
        <v>291.87853744914605</v>
      </c>
    </row>
    <row r="791" spans="1:6">
      <c r="A791">
        <v>23</v>
      </c>
      <c r="B791">
        <v>-89.457999999999998</v>
      </c>
      <c r="C791">
        <v>2038</v>
      </c>
      <c r="D791">
        <v>390000</v>
      </c>
      <c r="E791">
        <v>250</v>
      </c>
      <c r="F791" s="3">
        <v>254.49558438124791</v>
      </c>
    </row>
    <row r="792" spans="1:6">
      <c r="A792">
        <v>24</v>
      </c>
      <c r="B792">
        <v>-89.341999999999999</v>
      </c>
      <c r="C792">
        <v>2038</v>
      </c>
      <c r="D792">
        <v>390000</v>
      </c>
      <c r="E792">
        <v>248</v>
      </c>
      <c r="F792" s="3">
        <v>226.41397150430504</v>
      </c>
    </row>
    <row r="793" spans="1:6">
      <c r="A793">
        <v>25</v>
      </c>
      <c r="B793">
        <v>-89.234999999999999</v>
      </c>
      <c r="C793">
        <v>2038</v>
      </c>
      <c r="D793">
        <v>390000</v>
      </c>
      <c r="E793">
        <v>252</v>
      </c>
      <c r="F793" s="3">
        <v>208.08338580598712</v>
      </c>
    </row>
    <row r="794" spans="1:6">
      <c r="A794">
        <v>26</v>
      </c>
      <c r="B794">
        <v>-89.13</v>
      </c>
      <c r="C794">
        <v>2038</v>
      </c>
      <c r="D794">
        <v>390000</v>
      </c>
      <c r="E794">
        <v>225</v>
      </c>
      <c r="F794" s="3">
        <v>196.16494650106594</v>
      </c>
    </row>
    <row r="795" spans="1:6">
      <c r="A795">
        <v>27</v>
      </c>
      <c r="B795">
        <v>-89.016000000000005</v>
      </c>
      <c r="C795">
        <v>2038</v>
      </c>
      <c r="D795">
        <v>390000</v>
      </c>
      <c r="E795">
        <v>222</v>
      </c>
      <c r="F795" s="3">
        <v>188.3506963113195</v>
      </c>
    </row>
    <row r="796" spans="1:6">
      <c r="A796">
        <v>28</v>
      </c>
      <c r="B796">
        <v>-88.896000000000001</v>
      </c>
      <c r="C796">
        <v>2038</v>
      </c>
      <c r="D796">
        <v>390000</v>
      </c>
      <c r="E796">
        <v>210</v>
      </c>
      <c r="F796" s="3">
        <v>183.95195967212939</v>
      </c>
    </row>
    <row r="797" spans="1:6">
      <c r="A797">
        <v>29</v>
      </c>
      <c r="B797">
        <v>-88.790999999999997</v>
      </c>
      <c r="C797">
        <v>2038</v>
      </c>
      <c r="D797">
        <v>390000</v>
      </c>
      <c r="E797">
        <v>220</v>
      </c>
      <c r="F797" s="3">
        <v>182.02320370926162</v>
      </c>
    </row>
    <row r="798" spans="1:6">
      <c r="A798">
        <v>30</v>
      </c>
      <c r="B798">
        <v>-88.671999999999997</v>
      </c>
      <c r="C798">
        <v>2038</v>
      </c>
      <c r="D798">
        <v>390000</v>
      </c>
      <c r="E798">
        <v>183</v>
      </c>
      <c r="F798" s="3">
        <v>180.99850622088775</v>
      </c>
    </row>
    <row r="799" spans="1:6">
      <c r="A799">
        <v>31</v>
      </c>
      <c r="B799">
        <v>-88.56</v>
      </c>
      <c r="C799">
        <v>2038</v>
      </c>
      <c r="D799">
        <v>390000</v>
      </c>
      <c r="E799">
        <v>192</v>
      </c>
      <c r="F799" s="3">
        <v>180.59502570635138</v>
      </c>
    </row>
    <row r="800" spans="1:6">
      <c r="A800">
        <v>32</v>
      </c>
      <c r="B800">
        <v>-88.451999999999998</v>
      </c>
      <c r="C800">
        <v>2038</v>
      </c>
      <c r="D800">
        <v>390000</v>
      </c>
      <c r="E800">
        <v>229</v>
      </c>
      <c r="F800" s="3">
        <v>180.43772325444846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145</v>
      </c>
      <c r="B818" t="s">
        <v>124</v>
      </c>
      <c r="C818" t="s">
        <v>127</v>
      </c>
      <c r="D818" t="s">
        <v>144</v>
      </c>
      <c r="E818" t="s">
        <v>143</v>
      </c>
      <c r="F818" t="s">
        <v>170</v>
      </c>
    </row>
    <row r="819" spans="1:10">
      <c r="A819">
        <v>1</v>
      </c>
      <c r="B819">
        <v>-91.947999999999993</v>
      </c>
      <c r="C819">
        <v>2035</v>
      </c>
      <c r="D819">
        <v>390000</v>
      </c>
      <c r="E819">
        <v>127</v>
      </c>
      <c r="F819" s="3">
        <v>171.63928464738819</v>
      </c>
      <c r="J819" t="s">
        <v>198</v>
      </c>
    </row>
    <row r="820" spans="1:10">
      <c r="A820">
        <v>2</v>
      </c>
      <c r="B820">
        <v>-91.838999999999999</v>
      </c>
      <c r="C820">
        <v>2035</v>
      </c>
      <c r="D820">
        <v>390000</v>
      </c>
      <c r="E820">
        <v>130</v>
      </c>
      <c r="F820" s="3">
        <v>171.716862534396</v>
      </c>
    </row>
    <row r="821" spans="1:10">
      <c r="A821">
        <v>3</v>
      </c>
      <c r="B821">
        <v>-91.724000000000004</v>
      </c>
      <c r="C821">
        <v>2035</v>
      </c>
      <c r="D821">
        <v>390000</v>
      </c>
      <c r="E821">
        <v>132</v>
      </c>
      <c r="F821" s="3">
        <v>171.92631735626077</v>
      </c>
    </row>
    <row r="822" spans="1:10">
      <c r="A822">
        <v>4</v>
      </c>
      <c r="B822">
        <v>-91.611999999999995</v>
      </c>
      <c r="C822">
        <v>2035</v>
      </c>
      <c r="D822">
        <v>390000</v>
      </c>
      <c r="E822">
        <v>174</v>
      </c>
      <c r="F822" s="3">
        <v>172.41606608165219</v>
      </c>
    </row>
    <row r="823" spans="1:10">
      <c r="A823">
        <v>5</v>
      </c>
      <c r="B823">
        <v>-91.5</v>
      </c>
      <c r="C823">
        <v>2035</v>
      </c>
      <c r="D823">
        <v>390000</v>
      </c>
      <c r="E823">
        <v>163</v>
      </c>
      <c r="F823" s="3">
        <v>173.50060647067806</v>
      </c>
    </row>
    <row r="824" spans="1:10">
      <c r="A824">
        <v>6</v>
      </c>
      <c r="B824">
        <v>-91.394000000000005</v>
      </c>
      <c r="C824">
        <v>2035</v>
      </c>
      <c r="D824">
        <v>390000</v>
      </c>
      <c r="E824">
        <v>170</v>
      </c>
      <c r="F824" s="3">
        <v>175.57499858012153</v>
      </c>
    </row>
    <row r="825" spans="1:10">
      <c r="A825">
        <v>7</v>
      </c>
      <c r="B825">
        <v>-91.281000000000006</v>
      </c>
      <c r="C825">
        <v>2035</v>
      </c>
      <c r="D825">
        <v>390000</v>
      </c>
      <c r="E825">
        <v>177</v>
      </c>
      <c r="F825" s="3">
        <v>179.77558074559443</v>
      </c>
    </row>
    <row r="826" spans="1:10">
      <c r="A826">
        <v>8</v>
      </c>
      <c r="B826">
        <v>-91.165000000000006</v>
      </c>
      <c r="C826">
        <v>2035</v>
      </c>
      <c r="D826">
        <v>390000</v>
      </c>
      <c r="E826">
        <v>181</v>
      </c>
      <c r="F826" s="3">
        <v>187.58553946127958</v>
      </c>
    </row>
    <row r="827" spans="1:10">
      <c r="A827">
        <v>9</v>
      </c>
      <c r="B827">
        <v>-91.049000000000007</v>
      </c>
      <c r="C827">
        <v>2035</v>
      </c>
      <c r="D827">
        <v>390000</v>
      </c>
      <c r="E827">
        <v>200</v>
      </c>
      <c r="F827" s="3">
        <v>200.73026650146872</v>
      </c>
    </row>
    <row r="828" spans="1:10">
      <c r="A828">
        <v>10</v>
      </c>
      <c r="B828">
        <v>-90.933999999999997</v>
      </c>
      <c r="C828">
        <v>2035</v>
      </c>
      <c r="D828">
        <v>390000</v>
      </c>
      <c r="E828">
        <v>206</v>
      </c>
      <c r="F828" s="3">
        <v>220.86692759687011</v>
      </c>
    </row>
    <row r="829" spans="1:10">
      <c r="A829">
        <v>11</v>
      </c>
      <c r="B829">
        <v>-90.823999999999998</v>
      </c>
      <c r="C829">
        <v>2035</v>
      </c>
      <c r="D829">
        <v>390000</v>
      </c>
      <c r="E829">
        <v>274</v>
      </c>
      <c r="F829" s="3">
        <v>247.94142998911494</v>
      </c>
    </row>
    <row r="830" spans="1:10">
      <c r="A830">
        <v>12</v>
      </c>
      <c r="B830">
        <v>-90.709000000000003</v>
      </c>
      <c r="C830">
        <v>2035</v>
      </c>
      <c r="D830">
        <v>390000</v>
      </c>
      <c r="E830">
        <v>285</v>
      </c>
      <c r="F830" s="3">
        <v>284.38654265483058</v>
      </c>
    </row>
    <row r="831" spans="1:10">
      <c r="A831">
        <v>13</v>
      </c>
      <c r="B831">
        <v>-90.594999999999999</v>
      </c>
      <c r="C831">
        <v>2035</v>
      </c>
      <c r="D831">
        <v>390000</v>
      </c>
      <c r="E831">
        <v>317</v>
      </c>
      <c r="F831" s="3">
        <v>326.7201575222266</v>
      </c>
    </row>
    <row r="832" spans="1:10">
      <c r="A832">
        <v>14</v>
      </c>
      <c r="B832">
        <v>-90.486999999999995</v>
      </c>
      <c r="C832">
        <v>2035</v>
      </c>
      <c r="D832">
        <v>390000</v>
      </c>
      <c r="E832">
        <v>349</v>
      </c>
      <c r="F832" s="3">
        <v>368.66063513759514</v>
      </c>
    </row>
    <row r="833" spans="1:6">
      <c r="A833">
        <v>15</v>
      </c>
      <c r="B833">
        <v>-90.372</v>
      </c>
      <c r="C833">
        <v>2035</v>
      </c>
      <c r="D833">
        <v>390000</v>
      </c>
      <c r="E833">
        <v>418</v>
      </c>
      <c r="F833" s="3">
        <v>409.38317405101157</v>
      </c>
    </row>
    <row r="834" spans="1:6">
      <c r="A834">
        <v>16</v>
      </c>
      <c r="B834">
        <v>-90.256</v>
      </c>
      <c r="C834">
        <v>2035</v>
      </c>
      <c r="D834">
        <v>390000</v>
      </c>
      <c r="E834">
        <v>459</v>
      </c>
      <c r="F834" s="3">
        <v>439.56622383656668</v>
      </c>
    </row>
    <row r="835" spans="1:6">
      <c r="A835">
        <v>17</v>
      </c>
      <c r="B835">
        <v>-90.14</v>
      </c>
      <c r="C835">
        <v>2035</v>
      </c>
      <c r="D835">
        <v>390000</v>
      </c>
      <c r="E835">
        <v>452</v>
      </c>
      <c r="F835" s="3">
        <v>453.085456436355</v>
      </c>
    </row>
    <row r="836" spans="1:6">
      <c r="A836">
        <v>18</v>
      </c>
      <c r="B836">
        <v>-90.025000000000006</v>
      </c>
      <c r="C836">
        <v>2035</v>
      </c>
      <c r="D836">
        <v>390000</v>
      </c>
      <c r="E836">
        <v>466</v>
      </c>
      <c r="F836" s="3">
        <v>447.35170419821077</v>
      </c>
    </row>
    <row r="837" spans="1:6">
      <c r="A837">
        <v>19</v>
      </c>
      <c r="B837">
        <v>-89.918999999999997</v>
      </c>
      <c r="C837">
        <v>2035</v>
      </c>
      <c r="D837">
        <v>390000</v>
      </c>
      <c r="E837">
        <v>427</v>
      </c>
      <c r="F837" s="3">
        <v>426.11342242108782</v>
      </c>
    </row>
    <row r="838" spans="1:6">
      <c r="A838">
        <v>20</v>
      </c>
      <c r="B838">
        <v>-89.805999999999997</v>
      </c>
      <c r="C838">
        <v>2035</v>
      </c>
      <c r="D838">
        <v>390000</v>
      </c>
      <c r="E838">
        <v>392</v>
      </c>
      <c r="F838" s="3">
        <v>390.64681351131753</v>
      </c>
    </row>
    <row r="839" spans="1:6">
      <c r="A839">
        <v>21</v>
      </c>
      <c r="B839">
        <v>-89.691000000000003</v>
      </c>
      <c r="C839">
        <v>2035</v>
      </c>
      <c r="D839">
        <v>390000</v>
      </c>
      <c r="E839">
        <v>329</v>
      </c>
      <c r="F839" s="3">
        <v>347.17838973513665</v>
      </c>
    </row>
    <row r="840" spans="1:6">
      <c r="A840">
        <v>22</v>
      </c>
      <c r="B840">
        <v>-89.576999999999998</v>
      </c>
      <c r="C840">
        <v>2035</v>
      </c>
      <c r="D840">
        <v>390000</v>
      </c>
      <c r="E840">
        <v>300</v>
      </c>
      <c r="F840" s="3">
        <v>303.31358762356433</v>
      </c>
    </row>
    <row r="841" spans="1:6">
      <c r="A841">
        <v>23</v>
      </c>
      <c r="B841">
        <v>-89.457999999999998</v>
      </c>
      <c r="C841">
        <v>2035</v>
      </c>
      <c r="D841">
        <v>390000</v>
      </c>
      <c r="E841">
        <v>235</v>
      </c>
      <c r="F841" s="3">
        <v>262.35378379648779</v>
      </c>
    </row>
    <row r="842" spans="1:6">
      <c r="A842">
        <v>24</v>
      </c>
      <c r="B842">
        <v>-89.341999999999999</v>
      </c>
      <c r="C842">
        <v>2035</v>
      </c>
      <c r="D842">
        <v>390000</v>
      </c>
      <c r="E842">
        <v>225</v>
      </c>
      <c r="F842" s="3">
        <v>230.38332425416763</v>
      </c>
    </row>
    <row r="843" spans="1:6">
      <c r="A843">
        <v>25</v>
      </c>
      <c r="B843">
        <v>-89.234999999999999</v>
      </c>
      <c r="C843">
        <v>2035</v>
      </c>
      <c r="D843">
        <v>390000</v>
      </c>
      <c r="E843">
        <v>215</v>
      </c>
      <c r="F843" s="3">
        <v>208.60029630216363</v>
      </c>
    </row>
    <row r="844" spans="1:6">
      <c r="A844">
        <v>26</v>
      </c>
      <c r="B844">
        <v>-89.13</v>
      </c>
      <c r="C844">
        <v>2035</v>
      </c>
      <c r="D844">
        <v>390000</v>
      </c>
      <c r="E844">
        <v>230</v>
      </c>
      <c r="F844" s="3">
        <v>193.76408281963955</v>
      </c>
    </row>
    <row r="845" spans="1:6">
      <c r="A845">
        <v>27</v>
      </c>
      <c r="B845">
        <v>-89.016000000000005</v>
      </c>
      <c r="C845">
        <v>2035</v>
      </c>
      <c r="D845">
        <v>390000</v>
      </c>
      <c r="E845">
        <v>208</v>
      </c>
      <c r="F845" s="3">
        <v>183.50311433771199</v>
      </c>
    </row>
    <row r="846" spans="1:6">
      <c r="A846">
        <v>28</v>
      </c>
      <c r="B846">
        <v>-88.896000000000001</v>
      </c>
      <c r="C846">
        <v>2035</v>
      </c>
      <c r="D846">
        <v>390000</v>
      </c>
      <c r="E846">
        <v>220</v>
      </c>
      <c r="F846" s="3">
        <v>177.347870053691</v>
      </c>
    </row>
    <row r="847" spans="1:6">
      <c r="A847">
        <v>29</v>
      </c>
      <c r="B847">
        <v>-88.790999999999997</v>
      </c>
      <c r="C847">
        <v>2035</v>
      </c>
      <c r="D847">
        <v>390000</v>
      </c>
      <c r="E847">
        <v>247</v>
      </c>
      <c r="F847" s="3">
        <v>174.45670140873568</v>
      </c>
    </row>
    <row r="848" spans="1:6">
      <c r="A848">
        <v>30</v>
      </c>
      <c r="B848">
        <v>-88.671999999999997</v>
      </c>
      <c r="C848">
        <v>2035</v>
      </c>
      <c r="D848">
        <v>390000</v>
      </c>
      <c r="E848">
        <v>230</v>
      </c>
      <c r="F848" s="3">
        <v>172.80473714168798</v>
      </c>
    </row>
    <row r="849" spans="1:6">
      <c r="A849">
        <v>31</v>
      </c>
      <c r="B849">
        <v>-88.56</v>
      </c>
      <c r="C849">
        <v>2035</v>
      </c>
      <c r="D849">
        <v>390000</v>
      </c>
      <c r="E849">
        <v>196</v>
      </c>
      <c r="F849" s="3">
        <v>172.0977993839594</v>
      </c>
    </row>
    <row r="850" spans="1:6">
      <c r="A850">
        <v>32</v>
      </c>
      <c r="B850">
        <v>-88.451999999999998</v>
      </c>
      <c r="C850">
        <v>2035</v>
      </c>
      <c r="D850">
        <v>390000</v>
      </c>
      <c r="E850">
        <v>194</v>
      </c>
      <c r="F850" s="3">
        <v>171.79764095741987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46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145</v>
      </c>
      <c r="B868" t="s">
        <v>124</v>
      </c>
      <c r="C868" t="s">
        <v>127</v>
      </c>
      <c r="D868" t="s">
        <v>144</v>
      </c>
      <c r="E868" t="s">
        <v>143</v>
      </c>
      <c r="F868" t="s">
        <v>170</v>
      </c>
    </row>
    <row r="869" spans="1:10">
      <c r="A869">
        <v>1</v>
      </c>
      <c r="B869">
        <v>-91.947999999999993</v>
      </c>
      <c r="C869">
        <v>679</v>
      </c>
      <c r="D869">
        <v>130000</v>
      </c>
      <c r="E869">
        <v>51</v>
      </c>
      <c r="F869" s="3">
        <v>59.227913983920246</v>
      </c>
      <c r="J869" t="s">
        <v>199</v>
      </c>
    </row>
    <row r="870" spans="1:10">
      <c r="A870">
        <v>2</v>
      </c>
      <c r="B870">
        <v>-91.838999999999999</v>
      </c>
      <c r="C870">
        <v>679</v>
      </c>
      <c r="D870">
        <v>130000</v>
      </c>
      <c r="E870">
        <v>55</v>
      </c>
      <c r="F870" s="3">
        <v>59.23943040539757</v>
      </c>
    </row>
    <row r="871" spans="1:10">
      <c r="A871">
        <v>3</v>
      </c>
      <c r="B871">
        <v>-91.724000000000004</v>
      </c>
      <c r="C871">
        <v>679</v>
      </c>
      <c r="D871">
        <v>130000</v>
      </c>
      <c r="E871">
        <v>53</v>
      </c>
      <c r="F871" s="3">
        <v>59.276652112395631</v>
      </c>
    </row>
    <row r="872" spans="1:10">
      <c r="A872">
        <v>4</v>
      </c>
      <c r="B872">
        <v>-91.611999999999995</v>
      </c>
      <c r="C872">
        <v>679</v>
      </c>
      <c r="D872">
        <v>130000</v>
      </c>
      <c r="E872">
        <v>46</v>
      </c>
      <c r="F872" s="3">
        <v>59.379554190161464</v>
      </c>
    </row>
    <row r="873" spans="1:10">
      <c r="A873">
        <v>5</v>
      </c>
      <c r="B873">
        <v>-91.5</v>
      </c>
      <c r="C873">
        <v>679</v>
      </c>
      <c r="D873">
        <v>130000</v>
      </c>
      <c r="E873">
        <v>60</v>
      </c>
      <c r="F873" s="3">
        <v>59.645271682394615</v>
      </c>
    </row>
    <row r="874" spans="1:10">
      <c r="A874">
        <v>6</v>
      </c>
      <c r="B874">
        <v>-91.394000000000005</v>
      </c>
      <c r="C874">
        <v>679</v>
      </c>
      <c r="D874">
        <v>130000</v>
      </c>
      <c r="E874">
        <v>56</v>
      </c>
      <c r="F874" s="3">
        <v>60.228058918540178</v>
      </c>
    </row>
    <row r="875" spans="1:10">
      <c r="A875">
        <v>7</v>
      </c>
      <c r="B875">
        <v>-91.281000000000006</v>
      </c>
      <c r="C875">
        <v>679</v>
      </c>
      <c r="D875">
        <v>130000</v>
      </c>
      <c r="E875">
        <v>59</v>
      </c>
      <c r="F875" s="3">
        <v>61.56870477569646</v>
      </c>
    </row>
    <row r="876" spans="1:10">
      <c r="A876">
        <v>8</v>
      </c>
      <c r="B876">
        <v>-91.165000000000006</v>
      </c>
      <c r="C876">
        <v>679</v>
      </c>
      <c r="D876">
        <v>130000</v>
      </c>
      <c r="E876">
        <v>75</v>
      </c>
      <c r="F876" s="3">
        <v>64.379008139753182</v>
      </c>
    </row>
    <row r="877" spans="1:10">
      <c r="A877">
        <v>9</v>
      </c>
      <c r="B877">
        <v>-91.049000000000007</v>
      </c>
      <c r="C877">
        <v>679</v>
      </c>
      <c r="D877">
        <v>130000</v>
      </c>
      <c r="E877">
        <v>79</v>
      </c>
      <c r="F877" s="3">
        <v>69.64809870400633</v>
      </c>
    </row>
    <row r="878" spans="1:10">
      <c r="A878">
        <v>10</v>
      </c>
      <c r="B878">
        <v>-90.933999999999997</v>
      </c>
      <c r="C878">
        <v>679</v>
      </c>
      <c r="D878">
        <v>130000</v>
      </c>
      <c r="E878">
        <v>78</v>
      </c>
      <c r="F878" s="3">
        <v>78.516373881106446</v>
      </c>
    </row>
    <row r="879" spans="1:10">
      <c r="A879">
        <v>11</v>
      </c>
      <c r="B879">
        <v>-90.823999999999998</v>
      </c>
      <c r="C879">
        <v>679</v>
      </c>
      <c r="D879">
        <v>130000</v>
      </c>
      <c r="E879">
        <v>80</v>
      </c>
      <c r="F879" s="3">
        <v>91.415735271396983</v>
      </c>
    </row>
    <row r="880" spans="1:10">
      <c r="A880">
        <v>12</v>
      </c>
      <c r="B880">
        <v>-90.709000000000003</v>
      </c>
      <c r="C880">
        <v>679</v>
      </c>
      <c r="D880">
        <v>130000</v>
      </c>
      <c r="E880">
        <v>130</v>
      </c>
      <c r="F880" s="3">
        <v>109.96217203955381</v>
      </c>
    </row>
    <row r="881" spans="1:6">
      <c r="A881">
        <v>13</v>
      </c>
      <c r="B881">
        <v>-90.594999999999999</v>
      </c>
      <c r="C881">
        <v>679</v>
      </c>
      <c r="D881">
        <v>130000</v>
      </c>
      <c r="E881">
        <v>120</v>
      </c>
      <c r="F881" s="3">
        <v>132.67923112106482</v>
      </c>
    </row>
    <row r="882" spans="1:6">
      <c r="A882">
        <v>14</v>
      </c>
      <c r="B882">
        <v>-90.486999999999995</v>
      </c>
      <c r="C882">
        <v>679</v>
      </c>
      <c r="D882">
        <v>130000</v>
      </c>
      <c r="E882">
        <v>152</v>
      </c>
      <c r="F882" s="3">
        <v>156.03859236833526</v>
      </c>
    </row>
    <row r="883" spans="1:6">
      <c r="A883">
        <v>15</v>
      </c>
      <c r="B883">
        <v>-90.372</v>
      </c>
      <c r="C883">
        <v>679</v>
      </c>
      <c r="D883">
        <v>130000</v>
      </c>
      <c r="E883">
        <v>203</v>
      </c>
      <c r="F883" s="3">
        <v>179.19327983174693</v>
      </c>
    </row>
    <row r="884" spans="1:6">
      <c r="A884">
        <v>16</v>
      </c>
      <c r="B884">
        <v>-90.256</v>
      </c>
      <c r="C884">
        <v>679</v>
      </c>
      <c r="D884">
        <v>130000</v>
      </c>
      <c r="E884">
        <v>174</v>
      </c>
      <c r="F884" s="3">
        <v>196.2796280360684</v>
      </c>
    </row>
    <row r="885" spans="1:6">
      <c r="A885">
        <v>17</v>
      </c>
      <c r="B885">
        <v>-90.14</v>
      </c>
      <c r="C885">
        <v>679</v>
      </c>
      <c r="D885">
        <v>130000</v>
      </c>
      <c r="E885">
        <v>214</v>
      </c>
      <c r="F885" s="3">
        <v>203.2547680490444</v>
      </c>
    </row>
    <row r="886" spans="1:6">
      <c r="A886">
        <v>18</v>
      </c>
      <c r="B886">
        <v>-90.025000000000006</v>
      </c>
      <c r="C886">
        <v>679</v>
      </c>
      <c r="D886">
        <v>130000</v>
      </c>
      <c r="E886">
        <v>190</v>
      </c>
      <c r="F886" s="3">
        <v>198.54837241252693</v>
      </c>
    </row>
    <row r="887" spans="1:6">
      <c r="A887">
        <v>19</v>
      </c>
      <c r="B887">
        <v>-89.918999999999997</v>
      </c>
      <c r="C887">
        <v>679</v>
      </c>
      <c r="D887">
        <v>130000</v>
      </c>
      <c r="E887">
        <v>208</v>
      </c>
      <c r="F887" s="3">
        <v>184.87259586238363</v>
      </c>
    </row>
    <row r="888" spans="1:6">
      <c r="A888">
        <v>20</v>
      </c>
      <c r="B888">
        <v>-89.805999999999997</v>
      </c>
      <c r="C888">
        <v>679</v>
      </c>
      <c r="D888">
        <v>130000</v>
      </c>
      <c r="E888">
        <v>163</v>
      </c>
      <c r="F888" s="3">
        <v>163.44957610377477</v>
      </c>
    </row>
    <row r="889" spans="1:6">
      <c r="A889">
        <v>21</v>
      </c>
      <c r="B889">
        <v>-89.691000000000003</v>
      </c>
      <c r="C889">
        <v>679</v>
      </c>
      <c r="D889">
        <v>130000</v>
      </c>
      <c r="E889">
        <v>136</v>
      </c>
      <c r="F889" s="3">
        <v>138.66010611807971</v>
      </c>
    </row>
    <row r="890" spans="1:6">
      <c r="A890">
        <v>22</v>
      </c>
      <c r="B890">
        <v>-89.576999999999998</v>
      </c>
      <c r="C890">
        <v>679</v>
      </c>
      <c r="D890">
        <v>130000</v>
      </c>
      <c r="E890">
        <v>110</v>
      </c>
      <c r="F890" s="3">
        <v>115.18742869056113</v>
      </c>
    </row>
    <row r="891" spans="1:6">
      <c r="A891">
        <v>23</v>
      </c>
      <c r="B891">
        <v>-89.457999999999998</v>
      </c>
      <c r="C891">
        <v>679</v>
      </c>
      <c r="D891">
        <v>130000</v>
      </c>
      <c r="E891">
        <v>85</v>
      </c>
      <c r="F891" s="3">
        <v>94.848630410499297</v>
      </c>
    </row>
    <row r="892" spans="1:6">
      <c r="A892">
        <v>24</v>
      </c>
      <c r="B892">
        <v>-89.341999999999999</v>
      </c>
      <c r="C892">
        <v>679</v>
      </c>
      <c r="D892">
        <v>130000</v>
      </c>
      <c r="E892">
        <v>89</v>
      </c>
      <c r="F892" s="3">
        <v>80.300568971299484</v>
      </c>
    </row>
    <row r="893" spans="1:6">
      <c r="A893">
        <v>25</v>
      </c>
      <c r="B893">
        <v>-89.234999999999999</v>
      </c>
      <c r="C893">
        <v>679</v>
      </c>
      <c r="D893">
        <v>130000</v>
      </c>
      <c r="E893">
        <v>68</v>
      </c>
      <c r="F893" s="3">
        <v>71.284644145316392</v>
      </c>
    </row>
    <row r="894" spans="1:6">
      <c r="A894">
        <v>26</v>
      </c>
      <c r="B894">
        <v>-89.13</v>
      </c>
      <c r="C894">
        <v>679</v>
      </c>
      <c r="D894">
        <v>130000</v>
      </c>
      <c r="E894">
        <v>71</v>
      </c>
      <c r="F894" s="3">
        <v>65.732135550423706</v>
      </c>
    </row>
    <row r="895" spans="1:6">
      <c r="A895">
        <v>27</v>
      </c>
      <c r="B895">
        <v>-89.016000000000005</v>
      </c>
      <c r="C895">
        <v>679</v>
      </c>
      <c r="D895">
        <v>130000</v>
      </c>
      <c r="E895">
        <v>77</v>
      </c>
      <c r="F895" s="3">
        <v>62.306395645345553</v>
      </c>
    </row>
    <row r="896" spans="1:6">
      <c r="A896">
        <v>28</v>
      </c>
      <c r="B896">
        <v>-88.896000000000001</v>
      </c>
      <c r="C896">
        <v>679</v>
      </c>
      <c r="D896">
        <v>130000</v>
      </c>
      <c r="E896">
        <v>56</v>
      </c>
      <c r="F896" s="3">
        <v>60.510072738470626</v>
      </c>
    </row>
    <row r="897" spans="1:6">
      <c r="A897">
        <v>29</v>
      </c>
      <c r="B897">
        <v>-88.790999999999997</v>
      </c>
      <c r="C897">
        <v>679</v>
      </c>
      <c r="D897">
        <v>130000</v>
      </c>
      <c r="E897">
        <v>73</v>
      </c>
      <c r="F897" s="3">
        <v>59.779853609999343</v>
      </c>
    </row>
    <row r="898" spans="1:6">
      <c r="A898">
        <v>30</v>
      </c>
      <c r="B898">
        <v>-88.671999999999997</v>
      </c>
      <c r="C898">
        <v>679</v>
      </c>
      <c r="D898">
        <v>130000</v>
      </c>
      <c r="E898">
        <v>68</v>
      </c>
      <c r="F898" s="3">
        <v>59.421314415749272</v>
      </c>
    </row>
    <row r="899" spans="1:6">
      <c r="A899">
        <v>31</v>
      </c>
      <c r="B899">
        <v>-88.56</v>
      </c>
      <c r="C899">
        <v>679</v>
      </c>
      <c r="D899">
        <v>130000</v>
      </c>
      <c r="E899">
        <v>66</v>
      </c>
      <c r="F899" s="3">
        <v>59.292217173717283</v>
      </c>
    </row>
    <row r="900" spans="1:6">
      <c r="A900">
        <v>32</v>
      </c>
      <c r="B900">
        <v>-88.451999999999998</v>
      </c>
      <c r="C900">
        <v>679</v>
      </c>
      <c r="D900">
        <v>130000</v>
      </c>
      <c r="E900">
        <v>63</v>
      </c>
      <c r="F900" s="3">
        <v>59.246258147567367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47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48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145</v>
      </c>
      <c r="B918" t="s">
        <v>124</v>
      </c>
      <c r="C918" t="s">
        <v>127</v>
      </c>
      <c r="D918" t="s">
        <v>144</v>
      </c>
      <c r="E918" t="s">
        <v>143</v>
      </c>
      <c r="F918" t="s">
        <v>170</v>
      </c>
    </row>
    <row r="919" spans="1:10">
      <c r="A919">
        <v>1</v>
      </c>
      <c r="B919">
        <v>-91.947999999999993</v>
      </c>
      <c r="C919">
        <v>679</v>
      </c>
      <c r="D919">
        <v>130000</v>
      </c>
      <c r="E919">
        <v>49</v>
      </c>
      <c r="F919" s="3">
        <v>59.861980079286973</v>
      </c>
      <c r="J919" t="s">
        <v>200</v>
      </c>
    </row>
    <row r="920" spans="1:10">
      <c r="A920">
        <v>2</v>
      </c>
      <c r="B920">
        <v>-91.838999999999999</v>
      </c>
      <c r="C920">
        <v>679</v>
      </c>
      <c r="D920">
        <v>130000</v>
      </c>
      <c r="E920">
        <v>41</v>
      </c>
      <c r="F920" s="3">
        <v>59.93075696459217</v>
      </c>
    </row>
    <row r="921" spans="1:10">
      <c r="A921">
        <v>3</v>
      </c>
      <c r="B921">
        <v>-91.724000000000004</v>
      </c>
      <c r="C921">
        <v>679</v>
      </c>
      <c r="D921">
        <v>130000</v>
      </c>
      <c r="E921">
        <v>53</v>
      </c>
      <c r="F921" s="3">
        <v>60.110558786469383</v>
      </c>
    </row>
    <row r="922" spans="1:10">
      <c r="A922">
        <v>4</v>
      </c>
      <c r="B922">
        <v>-91.611999999999995</v>
      </c>
      <c r="C922">
        <v>679</v>
      </c>
      <c r="D922">
        <v>130000</v>
      </c>
      <c r="E922">
        <v>55</v>
      </c>
      <c r="F922" s="3">
        <v>60.517210236594721</v>
      </c>
    </row>
    <row r="923" spans="1:10">
      <c r="A923">
        <v>5</v>
      </c>
      <c r="B923">
        <v>-91.5</v>
      </c>
      <c r="C923">
        <v>679</v>
      </c>
      <c r="D923">
        <v>130000</v>
      </c>
      <c r="E923">
        <v>56</v>
      </c>
      <c r="F923" s="3">
        <v>61.387579893901957</v>
      </c>
    </row>
    <row r="924" spans="1:10">
      <c r="A924">
        <v>6</v>
      </c>
      <c r="B924">
        <v>-91.394000000000005</v>
      </c>
      <c r="C924">
        <v>679</v>
      </c>
      <c r="D924">
        <v>130000</v>
      </c>
      <c r="E924">
        <v>77</v>
      </c>
      <c r="F924" s="3">
        <v>62.996541711720177</v>
      </c>
    </row>
    <row r="925" spans="1:10">
      <c r="A925">
        <v>7</v>
      </c>
      <c r="B925">
        <v>-91.281000000000006</v>
      </c>
      <c r="C925">
        <v>679</v>
      </c>
      <c r="D925">
        <v>130000</v>
      </c>
      <c r="E925">
        <v>61</v>
      </c>
      <c r="F925" s="3">
        <v>66.139406922962991</v>
      </c>
    </row>
    <row r="926" spans="1:10">
      <c r="A926">
        <v>8</v>
      </c>
      <c r="B926">
        <v>-91.165000000000006</v>
      </c>
      <c r="C926">
        <v>679</v>
      </c>
      <c r="D926">
        <v>130000</v>
      </c>
      <c r="E926">
        <v>72</v>
      </c>
      <c r="F926" s="3">
        <v>71.758562613551348</v>
      </c>
    </row>
    <row r="927" spans="1:10">
      <c r="A927">
        <v>9</v>
      </c>
      <c r="B927">
        <v>-91.049000000000007</v>
      </c>
      <c r="C927">
        <v>679</v>
      </c>
      <c r="D927">
        <v>130000</v>
      </c>
      <c r="E927">
        <v>66</v>
      </c>
      <c r="F927" s="3">
        <v>80.8304182285096</v>
      </c>
    </row>
    <row r="928" spans="1:10">
      <c r="A928">
        <v>10</v>
      </c>
      <c r="B928">
        <v>-90.933999999999997</v>
      </c>
      <c r="C928">
        <v>679</v>
      </c>
      <c r="D928">
        <v>130000</v>
      </c>
      <c r="E928">
        <v>86</v>
      </c>
      <c r="F928" s="3">
        <v>94.128161249893594</v>
      </c>
    </row>
    <row r="929" spans="1:6">
      <c r="A929">
        <v>11</v>
      </c>
      <c r="B929">
        <v>-90.823999999999998</v>
      </c>
      <c r="C929">
        <v>679</v>
      </c>
      <c r="D929">
        <v>130000</v>
      </c>
      <c r="E929">
        <v>131</v>
      </c>
      <c r="F929" s="3">
        <v>111.19731802859054</v>
      </c>
    </row>
    <row r="930" spans="1:6">
      <c r="A930">
        <v>12</v>
      </c>
      <c r="B930">
        <v>-90.709000000000003</v>
      </c>
      <c r="C930">
        <v>679</v>
      </c>
      <c r="D930">
        <v>130000</v>
      </c>
      <c r="E930">
        <v>136</v>
      </c>
      <c r="F930" s="3">
        <v>133.01783686164407</v>
      </c>
    </row>
    <row r="931" spans="1:6">
      <c r="A931">
        <v>13</v>
      </c>
      <c r="B931">
        <v>-90.594999999999999</v>
      </c>
      <c r="C931">
        <v>679</v>
      </c>
      <c r="D931">
        <v>130000</v>
      </c>
      <c r="E931">
        <v>163</v>
      </c>
      <c r="F931" s="3">
        <v>156.87198778078692</v>
      </c>
    </row>
    <row r="932" spans="1:6">
      <c r="A932">
        <v>14</v>
      </c>
      <c r="B932">
        <v>-90.486999999999995</v>
      </c>
      <c r="C932">
        <v>679</v>
      </c>
      <c r="D932">
        <v>130000</v>
      </c>
      <c r="E932">
        <v>176</v>
      </c>
      <c r="F932" s="3">
        <v>178.83917833469675</v>
      </c>
    </row>
    <row r="933" spans="1:6">
      <c r="A933">
        <v>15</v>
      </c>
      <c r="B933">
        <v>-90.372</v>
      </c>
      <c r="C933">
        <v>679</v>
      </c>
      <c r="D933">
        <v>130000</v>
      </c>
      <c r="E933">
        <v>202</v>
      </c>
      <c r="F933" s="3">
        <v>198.05440313149649</v>
      </c>
    </row>
    <row r="934" spans="1:6">
      <c r="A934">
        <v>16</v>
      </c>
      <c r="B934">
        <v>-90.256</v>
      </c>
      <c r="C934">
        <v>679</v>
      </c>
      <c r="D934">
        <v>130000</v>
      </c>
      <c r="E934">
        <v>198</v>
      </c>
      <c r="F934" s="3">
        <v>209.6180397557342</v>
      </c>
    </row>
    <row r="935" spans="1:6">
      <c r="A935">
        <v>17</v>
      </c>
      <c r="B935">
        <v>-90.14</v>
      </c>
      <c r="C935">
        <v>679</v>
      </c>
      <c r="D935">
        <v>130000</v>
      </c>
      <c r="E935">
        <v>219</v>
      </c>
      <c r="F935" s="3">
        <v>211.03290820141217</v>
      </c>
    </row>
    <row r="936" spans="1:6">
      <c r="A936">
        <v>18</v>
      </c>
      <c r="B936">
        <v>-90.025000000000006</v>
      </c>
      <c r="C936">
        <v>679</v>
      </c>
      <c r="D936">
        <v>130000</v>
      </c>
      <c r="E936">
        <v>205</v>
      </c>
      <c r="F936" s="3">
        <v>202.127035862344</v>
      </c>
    </row>
    <row r="937" spans="1:6">
      <c r="A937">
        <v>19</v>
      </c>
      <c r="B937">
        <v>-89.918999999999997</v>
      </c>
      <c r="C937">
        <v>679</v>
      </c>
      <c r="D937">
        <v>130000</v>
      </c>
      <c r="E937">
        <v>186</v>
      </c>
      <c r="F937" s="3">
        <v>186.32577962645584</v>
      </c>
    </row>
    <row r="938" spans="1:6">
      <c r="A938">
        <v>20</v>
      </c>
      <c r="B938">
        <v>-89.805999999999997</v>
      </c>
      <c r="C938">
        <v>679</v>
      </c>
      <c r="D938">
        <v>130000</v>
      </c>
      <c r="E938">
        <v>167</v>
      </c>
      <c r="F938" s="3">
        <v>164.36180345501828</v>
      </c>
    </row>
    <row r="939" spans="1:6">
      <c r="A939">
        <v>21</v>
      </c>
      <c r="B939">
        <v>-89.691000000000003</v>
      </c>
      <c r="C939">
        <v>679</v>
      </c>
      <c r="D939">
        <v>130000</v>
      </c>
      <c r="E939">
        <v>134</v>
      </c>
      <c r="F939" s="3">
        <v>140.17056472262215</v>
      </c>
    </row>
    <row r="940" spans="1:6">
      <c r="A940">
        <v>22</v>
      </c>
      <c r="B940">
        <v>-89.576999999999998</v>
      </c>
      <c r="C940">
        <v>679</v>
      </c>
      <c r="D940">
        <v>130000</v>
      </c>
      <c r="E940">
        <v>104</v>
      </c>
      <c r="F940" s="3">
        <v>117.60269334560189</v>
      </c>
    </row>
    <row r="941" spans="1:6">
      <c r="A941">
        <v>23</v>
      </c>
      <c r="B941">
        <v>-89.457999999999998</v>
      </c>
      <c r="C941">
        <v>679</v>
      </c>
      <c r="D941">
        <v>130000</v>
      </c>
      <c r="E941">
        <v>101</v>
      </c>
      <c r="F941" s="3">
        <v>97.890393473052569</v>
      </c>
    </row>
    <row r="942" spans="1:6">
      <c r="A942">
        <v>24</v>
      </c>
      <c r="B942">
        <v>-89.341999999999999</v>
      </c>
      <c r="C942">
        <v>679</v>
      </c>
      <c r="D942">
        <v>130000</v>
      </c>
      <c r="E942">
        <v>91</v>
      </c>
      <c r="F942" s="3">
        <v>83.410776710772694</v>
      </c>
    </row>
    <row r="943" spans="1:6">
      <c r="A943">
        <v>25</v>
      </c>
      <c r="B943">
        <v>-89.234999999999999</v>
      </c>
      <c r="C943">
        <v>679</v>
      </c>
      <c r="D943">
        <v>130000</v>
      </c>
      <c r="E943">
        <v>77</v>
      </c>
      <c r="F943" s="3">
        <v>74.066660191279666</v>
      </c>
    </row>
    <row r="944" spans="1:6">
      <c r="A944">
        <v>26</v>
      </c>
      <c r="B944">
        <v>-89.13</v>
      </c>
      <c r="C944">
        <v>679</v>
      </c>
      <c r="D944">
        <v>130000</v>
      </c>
      <c r="E944">
        <v>76</v>
      </c>
      <c r="F944" s="3">
        <v>68.01039895770198</v>
      </c>
    </row>
    <row r="945" spans="1:6">
      <c r="A945">
        <v>27</v>
      </c>
      <c r="B945">
        <v>-89.016000000000005</v>
      </c>
      <c r="C945">
        <v>679</v>
      </c>
      <c r="D945">
        <v>130000</v>
      </c>
      <c r="E945">
        <v>69</v>
      </c>
      <c r="F945" s="3">
        <v>64.024682129374554</v>
      </c>
    </row>
    <row r="946" spans="1:6">
      <c r="A946">
        <v>28</v>
      </c>
      <c r="B946">
        <v>-88.896000000000001</v>
      </c>
      <c r="C946">
        <v>679</v>
      </c>
      <c r="D946">
        <v>130000</v>
      </c>
      <c r="E946">
        <v>74</v>
      </c>
      <c r="F946" s="3">
        <v>61.755686664296761</v>
      </c>
    </row>
    <row r="947" spans="1:6">
      <c r="A947">
        <v>29</v>
      </c>
      <c r="B947">
        <v>-88.790999999999997</v>
      </c>
      <c r="C947">
        <v>679</v>
      </c>
      <c r="D947">
        <v>130000</v>
      </c>
      <c r="E947">
        <v>75</v>
      </c>
      <c r="F947" s="3">
        <v>60.742838844335779</v>
      </c>
    </row>
    <row r="948" spans="1:6">
      <c r="A948">
        <v>30</v>
      </c>
      <c r="B948">
        <v>-88.671999999999997</v>
      </c>
      <c r="C948">
        <v>679</v>
      </c>
      <c r="D948">
        <v>130000</v>
      </c>
      <c r="E948">
        <v>84</v>
      </c>
      <c r="F948" s="3">
        <v>60.191851737553968</v>
      </c>
    </row>
    <row r="949" spans="1:6">
      <c r="A949">
        <v>31</v>
      </c>
      <c r="B949">
        <v>-88.56</v>
      </c>
      <c r="C949">
        <v>679</v>
      </c>
      <c r="D949">
        <v>130000</v>
      </c>
      <c r="E949">
        <v>67</v>
      </c>
      <c r="F949" s="3">
        <v>59.96797302937351</v>
      </c>
    </row>
    <row r="950" spans="1:6">
      <c r="A950">
        <v>32</v>
      </c>
      <c r="B950">
        <v>-88.451999999999998</v>
      </c>
      <c r="C950">
        <v>679</v>
      </c>
      <c r="D950">
        <v>130000</v>
      </c>
      <c r="E950">
        <v>67</v>
      </c>
      <c r="F950" s="3">
        <v>59.877496586496108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49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50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145</v>
      </c>
      <c r="B968" t="s">
        <v>124</v>
      </c>
      <c r="C968" t="s">
        <v>127</v>
      </c>
      <c r="D968" t="s">
        <v>144</v>
      </c>
      <c r="E968" t="s">
        <v>143</v>
      </c>
      <c r="F968" t="s">
        <v>170</v>
      </c>
    </row>
    <row r="969" spans="1:10">
      <c r="A969">
        <v>1</v>
      </c>
      <c r="B969">
        <v>-91.947999999999993</v>
      </c>
      <c r="C969">
        <v>682</v>
      </c>
      <c r="D969">
        <v>130000</v>
      </c>
      <c r="E969">
        <v>52</v>
      </c>
      <c r="F969" s="3">
        <v>62.832864234205573</v>
      </c>
      <c r="J969" t="s">
        <v>201</v>
      </c>
    </row>
    <row r="970" spans="1:10">
      <c r="A970">
        <v>2</v>
      </c>
      <c r="B970">
        <v>-91.838999999999999</v>
      </c>
      <c r="C970">
        <v>682</v>
      </c>
      <c r="D970">
        <v>130000</v>
      </c>
      <c r="E970">
        <v>62</v>
      </c>
      <c r="F970" s="3">
        <v>62.859401620799275</v>
      </c>
    </row>
    <row r="971" spans="1:10">
      <c r="A971">
        <v>3</v>
      </c>
      <c r="B971">
        <v>-91.724000000000004</v>
      </c>
      <c r="C971">
        <v>682</v>
      </c>
      <c r="D971">
        <v>130000</v>
      </c>
      <c r="E971">
        <v>44</v>
      </c>
      <c r="F971" s="3">
        <v>62.940285994613646</v>
      </c>
    </row>
    <row r="972" spans="1:10">
      <c r="A972">
        <v>4</v>
      </c>
      <c r="B972">
        <v>-91.611999999999995</v>
      </c>
      <c r="C972">
        <v>682</v>
      </c>
      <c r="D972">
        <v>130000</v>
      </c>
      <c r="E972">
        <v>66</v>
      </c>
      <c r="F972" s="3">
        <v>63.151454343110395</v>
      </c>
    </row>
    <row r="973" spans="1:10">
      <c r="A973">
        <v>5</v>
      </c>
      <c r="B973">
        <v>-91.5</v>
      </c>
      <c r="C973">
        <v>682</v>
      </c>
      <c r="D973">
        <v>130000</v>
      </c>
      <c r="E973">
        <v>65</v>
      </c>
      <c r="F973" s="3">
        <v>63.667323926035962</v>
      </c>
    </row>
    <row r="974" spans="1:10">
      <c r="A974">
        <v>6</v>
      </c>
      <c r="B974">
        <v>-91.394000000000005</v>
      </c>
      <c r="C974">
        <v>682</v>
      </c>
      <c r="D974">
        <v>130000</v>
      </c>
      <c r="E974">
        <v>58</v>
      </c>
      <c r="F974" s="3">
        <v>64.740936341945059</v>
      </c>
    </row>
    <row r="975" spans="1:10">
      <c r="A975">
        <v>7</v>
      </c>
      <c r="B975">
        <v>-91.281000000000006</v>
      </c>
      <c r="C975">
        <v>682</v>
      </c>
      <c r="D975">
        <v>130000</v>
      </c>
      <c r="E975">
        <v>65</v>
      </c>
      <c r="F975" s="3">
        <v>67.08446700377533</v>
      </c>
    </row>
    <row r="976" spans="1:10">
      <c r="A976">
        <v>8</v>
      </c>
      <c r="B976">
        <v>-91.165000000000006</v>
      </c>
      <c r="C976">
        <v>682</v>
      </c>
      <c r="D976">
        <v>130000</v>
      </c>
      <c r="E976">
        <v>90</v>
      </c>
      <c r="F976" s="3">
        <v>71.740566341169995</v>
      </c>
    </row>
    <row r="977" spans="1:6">
      <c r="A977">
        <v>9</v>
      </c>
      <c r="B977">
        <v>-91.049000000000007</v>
      </c>
      <c r="C977">
        <v>682</v>
      </c>
      <c r="D977">
        <v>130000</v>
      </c>
      <c r="E977">
        <v>82</v>
      </c>
      <c r="F977" s="3">
        <v>80.015960493239362</v>
      </c>
    </row>
    <row r="978" spans="1:6">
      <c r="A978">
        <v>10</v>
      </c>
      <c r="B978">
        <v>-90.933999999999997</v>
      </c>
      <c r="C978">
        <v>682</v>
      </c>
      <c r="D978">
        <v>130000</v>
      </c>
      <c r="E978">
        <v>107</v>
      </c>
      <c r="F978" s="3">
        <v>93.22614870909544</v>
      </c>
    </row>
    <row r="979" spans="1:6">
      <c r="A979">
        <v>11</v>
      </c>
      <c r="B979">
        <v>-90.823999999999998</v>
      </c>
      <c r="C979">
        <v>682</v>
      </c>
      <c r="D979">
        <v>130000</v>
      </c>
      <c r="E979">
        <v>114</v>
      </c>
      <c r="F979" s="3">
        <v>111.47014903131581</v>
      </c>
    </row>
    <row r="980" spans="1:6">
      <c r="A980">
        <v>12</v>
      </c>
      <c r="B980">
        <v>-90.709000000000003</v>
      </c>
      <c r="C980">
        <v>682</v>
      </c>
      <c r="D980">
        <v>130000</v>
      </c>
      <c r="E980">
        <v>122</v>
      </c>
      <c r="F980" s="3">
        <v>136.33066960935994</v>
      </c>
    </row>
    <row r="981" spans="1:6">
      <c r="A981">
        <v>13</v>
      </c>
      <c r="B981">
        <v>-90.594999999999999</v>
      </c>
      <c r="C981">
        <v>682</v>
      </c>
      <c r="D981">
        <v>130000</v>
      </c>
      <c r="E981">
        <v>156</v>
      </c>
      <c r="F981" s="3">
        <v>165.05926254225975</v>
      </c>
    </row>
    <row r="982" spans="1:6">
      <c r="A982">
        <v>14</v>
      </c>
      <c r="B982">
        <v>-90.486999999999995</v>
      </c>
      <c r="C982">
        <v>682</v>
      </c>
      <c r="D982">
        <v>130000</v>
      </c>
      <c r="E982">
        <v>180</v>
      </c>
      <c r="F982" s="3">
        <v>192.75148494516714</v>
      </c>
    </row>
    <row r="983" spans="1:6">
      <c r="A983">
        <v>15</v>
      </c>
      <c r="B983">
        <v>-90.372</v>
      </c>
      <c r="C983">
        <v>682</v>
      </c>
      <c r="D983">
        <v>130000</v>
      </c>
      <c r="E983">
        <v>242</v>
      </c>
      <c r="F983" s="3">
        <v>217.96076592431726</v>
      </c>
    </row>
    <row r="984" spans="1:6">
      <c r="A984">
        <v>16</v>
      </c>
      <c r="B984">
        <v>-90.256</v>
      </c>
      <c r="C984">
        <v>682</v>
      </c>
      <c r="D984">
        <v>130000</v>
      </c>
      <c r="E984">
        <v>235</v>
      </c>
      <c r="F984" s="3">
        <v>233.84375785738538</v>
      </c>
    </row>
    <row r="985" spans="1:6">
      <c r="A985">
        <v>17</v>
      </c>
      <c r="B985">
        <v>-90.14</v>
      </c>
      <c r="C985">
        <v>682</v>
      </c>
      <c r="D985">
        <v>130000</v>
      </c>
      <c r="E985">
        <v>240</v>
      </c>
      <c r="F985" s="3">
        <v>236.55336062953927</v>
      </c>
    </row>
    <row r="986" spans="1:6">
      <c r="A986">
        <v>18</v>
      </c>
      <c r="B986">
        <v>-90.025000000000006</v>
      </c>
      <c r="C986">
        <v>682</v>
      </c>
      <c r="D986">
        <v>130000</v>
      </c>
      <c r="E986">
        <v>230</v>
      </c>
      <c r="F986" s="3">
        <v>225.60155176792787</v>
      </c>
    </row>
    <row r="987" spans="1:6">
      <c r="A987">
        <v>19</v>
      </c>
      <c r="B987">
        <v>-89.918999999999997</v>
      </c>
      <c r="C987">
        <v>682</v>
      </c>
      <c r="D987">
        <v>130000</v>
      </c>
      <c r="E987">
        <v>204</v>
      </c>
      <c r="F987" s="3">
        <v>205.5894870169665</v>
      </c>
    </row>
    <row r="988" spans="1:6">
      <c r="A988">
        <v>20</v>
      </c>
      <c r="B988">
        <v>-89.805999999999997</v>
      </c>
      <c r="C988">
        <v>682</v>
      </c>
      <c r="D988">
        <v>130000</v>
      </c>
      <c r="E988">
        <v>183</v>
      </c>
      <c r="F988" s="3">
        <v>177.96788014507274</v>
      </c>
    </row>
    <row r="989" spans="1:6">
      <c r="A989">
        <v>21</v>
      </c>
      <c r="B989">
        <v>-89.691000000000003</v>
      </c>
      <c r="C989">
        <v>682</v>
      </c>
      <c r="D989">
        <v>130000</v>
      </c>
      <c r="E989">
        <v>138</v>
      </c>
      <c r="F989" s="3">
        <v>148.25445782532947</v>
      </c>
    </row>
    <row r="990" spans="1:6">
      <c r="A990">
        <v>22</v>
      </c>
      <c r="B990">
        <v>-89.576999999999998</v>
      </c>
      <c r="C990">
        <v>682</v>
      </c>
      <c r="D990">
        <v>130000</v>
      </c>
      <c r="E990">
        <v>118</v>
      </c>
      <c r="F990" s="3">
        <v>121.52798805005814</v>
      </c>
    </row>
    <row r="991" spans="1:6">
      <c r="A991">
        <v>23</v>
      </c>
      <c r="B991">
        <v>-89.457999999999998</v>
      </c>
      <c r="C991">
        <v>682</v>
      </c>
      <c r="D991">
        <v>130000</v>
      </c>
      <c r="E991">
        <v>98</v>
      </c>
      <c r="F991" s="3">
        <v>99.29847923342713</v>
      </c>
    </row>
    <row r="992" spans="1:6">
      <c r="A992">
        <v>24</v>
      </c>
      <c r="B992">
        <v>-89.341999999999999</v>
      </c>
      <c r="C992">
        <v>682</v>
      </c>
      <c r="D992">
        <v>130000</v>
      </c>
      <c r="E992">
        <v>89</v>
      </c>
      <c r="F992" s="3">
        <v>83.936635481441414</v>
      </c>
    </row>
    <row r="993" spans="1:6">
      <c r="A993">
        <v>25</v>
      </c>
      <c r="B993">
        <v>-89.234999999999999</v>
      </c>
      <c r="C993">
        <v>682</v>
      </c>
      <c r="D993">
        <v>130000</v>
      </c>
      <c r="E993">
        <v>72</v>
      </c>
      <c r="F993" s="3">
        <v>74.681964149065621</v>
      </c>
    </row>
    <row r="994" spans="1:6">
      <c r="A994">
        <v>26</v>
      </c>
      <c r="B994">
        <v>-89.13</v>
      </c>
      <c r="C994">
        <v>682</v>
      </c>
      <c r="D994">
        <v>130000</v>
      </c>
      <c r="E994">
        <v>75</v>
      </c>
      <c r="F994" s="3">
        <v>69.115194955360209</v>
      </c>
    </row>
    <row r="995" spans="1:6">
      <c r="A995">
        <v>27</v>
      </c>
      <c r="B995">
        <v>-89.016000000000005</v>
      </c>
      <c r="C995">
        <v>682</v>
      </c>
      <c r="D995">
        <v>130000</v>
      </c>
      <c r="E995">
        <v>69</v>
      </c>
      <c r="F995" s="3">
        <v>65.753297820109253</v>
      </c>
    </row>
    <row r="996" spans="1:6">
      <c r="A996">
        <v>28</v>
      </c>
      <c r="B996">
        <v>-88.896000000000001</v>
      </c>
      <c r="C996">
        <v>682</v>
      </c>
      <c r="D996">
        <v>130000</v>
      </c>
      <c r="E996">
        <v>66</v>
      </c>
      <c r="F996" s="3">
        <v>64.025721640490218</v>
      </c>
    </row>
    <row r="997" spans="1:6">
      <c r="A997">
        <v>29</v>
      </c>
      <c r="B997">
        <v>-88.790999999999997</v>
      </c>
      <c r="C997">
        <v>682</v>
      </c>
      <c r="D997">
        <v>130000</v>
      </c>
      <c r="E997">
        <v>86</v>
      </c>
      <c r="F997" s="3">
        <v>63.335626826423457</v>
      </c>
    </row>
    <row r="998" spans="1:6">
      <c r="A998">
        <v>30</v>
      </c>
      <c r="B998">
        <v>-88.671999999999997</v>
      </c>
      <c r="C998">
        <v>682</v>
      </c>
      <c r="D998">
        <v>130000</v>
      </c>
      <c r="E998">
        <v>71</v>
      </c>
      <c r="F998" s="3">
        <v>63.001723994974874</v>
      </c>
    </row>
    <row r="999" spans="1:6">
      <c r="A999">
        <v>31</v>
      </c>
      <c r="B999">
        <v>-88.56</v>
      </c>
      <c r="C999">
        <v>682</v>
      </c>
      <c r="D999">
        <v>130000</v>
      </c>
      <c r="E999">
        <v>55</v>
      </c>
      <c r="F999" s="3">
        <v>62.883101822670909</v>
      </c>
    </row>
    <row r="1000" spans="1:6">
      <c r="A1000">
        <v>32</v>
      </c>
      <c r="B1000">
        <v>-88.451999999999998</v>
      </c>
      <c r="C1000">
        <v>682</v>
      </c>
      <c r="D1000">
        <v>130000</v>
      </c>
      <c r="E1000">
        <v>74</v>
      </c>
      <c r="F1000" s="3">
        <v>62.84132565550572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51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52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145</v>
      </c>
      <c r="B1018" t="s">
        <v>124</v>
      </c>
      <c r="C1018" t="s">
        <v>127</v>
      </c>
      <c r="D1018" t="s">
        <v>144</v>
      </c>
      <c r="E1018" t="s">
        <v>143</v>
      </c>
      <c r="F1018" t="s">
        <v>170</v>
      </c>
    </row>
    <row r="1019" spans="1:10">
      <c r="A1019">
        <v>1</v>
      </c>
      <c r="B1019">
        <v>-91.947999999999993</v>
      </c>
      <c r="C1019">
        <v>677</v>
      </c>
      <c r="D1019">
        <v>130000</v>
      </c>
      <c r="E1019">
        <v>45</v>
      </c>
      <c r="F1019" s="3">
        <v>59.3735559237576</v>
      </c>
      <c r="J1019" t="s">
        <v>202</v>
      </c>
    </row>
    <row r="1020" spans="1:10">
      <c r="A1020">
        <v>2</v>
      </c>
      <c r="B1020">
        <v>-91.838999999999999</v>
      </c>
      <c r="C1020">
        <v>677</v>
      </c>
      <c r="D1020">
        <v>130000</v>
      </c>
      <c r="E1020">
        <v>39</v>
      </c>
      <c r="F1020" s="3">
        <v>59.390215403790656</v>
      </c>
    </row>
    <row r="1021" spans="1:10">
      <c r="A1021">
        <v>3</v>
      </c>
      <c r="B1021">
        <v>-91.724000000000004</v>
      </c>
      <c r="C1021">
        <v>677</v>
      </c>
      <c r="D1021">
        <v>130000</v>
      </c>
      <c r="E1021">
        <v>35</v>
      </c>
      <c r="F1021" s="3">
        <v>59.448883043773684</v>
      </c>
    </row>
    <row r="1022" spans="1:10">
      <c r="A1022">
        <v>4</v>
      </c>
      <c r="B1022">
        <v>-91.611999999999995</v>
      </c>
      <c r="C1022">
        <v>677</v>
      </c>
      <c r="D1022">
        <v>130000</v>
      </c>
      <c r="E1022">
        <v>62</v>
      </c>
      <c r="F1022" s="3">
        <v>59.623157955104411</v>
      </c>
    </row>
    <row r="1023" spans="1:10">
      <c r="A1023">
        <v>5</v>
      </c>
      <c r="B1023">
        <v>-91.5</v>
      </c>
      <c r="C1023">
        <v>677</v>
      </c>
      <c r="D1023">
        <v>130000</v>
      </c>
      <c r="E1023">
        <v>58</v>
      </c>
      <c r="F1023" s="3">
        <v>60.099724657136427</v>
      </c>
    </row>
    <row r="1024" spans="1:10">
      <c r="A1024">
        <v>6</v>
      </c>
      <c r="B1024">
        <v>-91.394000000000005</v>
      </c>
      <c r="C1024">
        <v>677</v>
      </c>
      <c r="D1024">
        <v>130000</v>
      </c>
      <c r="E1024">
        <v>71</v>
      </c>
      <c r="F1024" s="3">
        <v>61.189813725385918</v>
      </c>
    </row>
    <row r="1025" spans="1:6">
      <c r="A1025">
        <v>7</v>
      </c>
      <c r="B1025">
        <v>-91.281000000000006</v>
      </c>
      <c r="C1025">
        <v>677</v>
      </c>
      <c r="D1025">
        <v>130000</v>
      </c>
      <c r="E1025">
        <v>78</v>
      </c>
      <c r="F1025" s="3">
        <v>63.770748896015903</v>
      </c>
    </row>
    <row r="1026" spans="1:6">
      <c r="A1026">
        <v>8</v>
      </c>
      <c r="B1026">
        <v>-91.165000000000006</v>
      </c>
      <c r="C1026">
        <v>677</v>
      </c>
      <c r="D1026">
        <v>130000</v>
      </c>
      <c r="E1026">
        <v>72</v>
      </c>
      <c r="F1026" s="3">
        <v>69.259886942212361</v>
      </c>
    </row>
    <row r="1027" spans="1:6">
      <c r="A1027">
        <v>9</v>
      </c>
      <c r="B1027">
        <v>-91.049000000000007</v>
      </c>
      <c r="C1027">
        <v>677</v>
      </c>
      <c r="D1027">
        <v>130000</v>
      </c>
      <c r="E1027">
        <v>87</v>
      </c>
      <c r="F1027" s="3">
        <v>79.528069920270994</v>
      </c>
    </row>
    <row r="1028" spans="1:6">
      <c r="A1028">
        <v>10</v>
      </c>
      <c r="B1028">
        <v>-90.933999999999997</v>
      </c>
      <c r="C1028">
        <v>677</v>
      </c>
      <c r="D1028">
        <v>130000</v>
      </c>
      <c r="E1028">
        <v>105</v>
      </c>
      <c r="F1028" s="3">
        <v>96.458107720619765</v>
      </c>
    </row>
    <row r="1029" spans="1:6">
      <c r="A1029">
        <v>11</v>
      </c>
      <c r="B1029">
        <v>-90.823999999999998</v>
      </c>
      <c r="C1029">
        <v>677</v>
      </c>
      <c r="D1029">
        <v>130000</v>
      </c>
      <c r="E1029">
        <v>124</v>
      </c>
      <c r="F1029" s="3">
        <v>120.12427599960228</v>
      </c>
    </row>
    <row r="1030" spans="1:6">
      <c r="A1030">
        <v>12</v>
      </c>
      <c r="B1030">
        <v>-90.709000000000003</v>
      </c>
      <c r="C1030">
        <v>677</v>
      </c>
      <c r="D1030">
        <v>130000</v>
      </c>
      <c r="E1030">
        <v>124</v>
      </c>
      <c r="F1030" s="3">
        <v>152.04631862872401</v>
      </c>
    </row>
    <row r="1031" spans="1:6">
      <c r="A1031">
        <v>13</v>
      </c>
      <c r="B1031">
        <v>-90.594999999999999</v>
      </c>
      <c r="C1031">
        <v>677</v>
      </c>
      <c r="D1031">
        <v>130000</v>
      </c>
      <c r="E1031">
        <v>182</v>
      </c>
      <c r="F1031" s="3">
        <v>187.51831590046029</v>
      </c>
    </row>
    <row r="1032" spans="1:6">
      <c r="A1032">
        <v>14</v>
      </c>
      <c r="B1032">
        <v>-90.486999999999995</v>
      </c>
      <c r="C1032">
        <v>677</v>
      </c>
      <c r="D1032">
        <v>130000</v>
      </c>
      <c r="E1032">
        <v>223</v>
      </c>
      <c r="F1032" s="3">
        <v>219.08557359872441</v>
      </c>
    </row>
    <row r="1033" spans="1:6">
      <c r="A1033">
        <v>15</v>
      </c>
      <c r="B1033">
        <v>-90.372</v>
      </c>
      <c r="C1033">
        <v>677</v>
      </c>
      <c r="D1033">
        <v>130000</v>
      </c>
      <c r="E1033">
        <v>256</v>
      </c>
      <c r="F1033" s="3">
        <v>243.38539134827883</v>
      </c>
    </row>
    <row r="1034" spans="1:6">
      <c r="A1034">
        <v>16</v>
      </c>
      <c r="B1034">
        <v>-90.256</v>
      </c>
      <c r="C1034">
        <v>677</v>
      </c>
      <c r="D1034">
        <v>130000</v>
      </c>
      <c r="E1034">
        <v>269</v>
      </c>
      <c r="F1034" s="3">
        <v>252.0161242727622</v>
      </c>
    </row>
    <row r="1035" spans="1:6">
      <c r="A1035">
        <v>17</v>
      </c>
      <c r="B1035">
        <v>-90.14</v>
      </c>
      <c r="C1035">
        <v>677</v>
      </c>
      <c r="D1035">
        <v>130000</v>
      </c>
      <c r="E1035">
        <v>259</v>
      </c>
      <c r="F1035" s="3">
        <v>242.32677124323712</v>
      </c>
    </row>
    <row r="1036" spans="1:6">
      <c r="A1036">
        <v>18</v>
      </c>
      <c r="B1036">
        <v>-90.025000000000006</v>
      </c>
      <c r="C1036">
        <v>677</v>
      </c>
      <c r="D1036">
        <v>130000</v>
      </c>
      <c r="E1036">
        <v>212</v>
      </c>
      <c r="F1036" s="3">
        <v>217.26105617776713</v>
      </c>
    </row>
    <row r="1037" spans="1:6">
      <c r="A1037">
        <v>19</v>
      </c>
      <c r="B1037">
        <v>-89.918999999999997</v>
      </c>
      <c r="C1037">
        <v>677</v>
      </c>
      <c r="D1037">
        <v>130000</v>
      </c>
      <c r="E1037">
        <v>163</v>
      </c>
      <c r="F1037" s="3">
        <v>186.00036176288552</v>
      </c>
    </row>
    <row r="1038" spans="1:6">
      <c r="A1038">
        <v>20</v>
      </c>
      <c r="B1038">
        <v>-89.805999999999997</v>
      </c>
      <c r="C1038">
        <v>677</v>
      </c>
      <c r="D1038">
        <v>130000</v>
      </c>
      <c r="E1038">
        <v>155</v>
      </c>
      <c r="F1038" s="3">
        <v>150.88153330164889</v>
      </c>
    </row>
    <row r="1039" spans="1:6">
      <c r="A1039">
        <v>21</v>
      </c>
      <c r="B1039">
        <v>-89.691000000000003</v>
      </c>
      <c r="C1039">
        <v>677</v>
      </c>
      <c r="D1039">
        <v>130000</v>
      </c>
      <c r="E1039">
        <v>118</v>
      </c>
      <c r="F1039" s="3">
        <v>119.16773168412111</v>
      </c>
    </row>
    <row r="1040" spans="1:6">
      <c r="A1040">
        <v>22</v>
      </c>
      <c r="B1040">
        <v>-89.576999999999998</v>
      </c>
      <c r="C1040">
        <v>677</v>
      </c>
      <c r="D1040">
        <v>130000</v>
      </c>
      <c r="E1040">
        <v>88</v>
      </c>
      <c r="F1040" s="3">
        <v>95.051562396064398</v>
      </c>
    </row>
    <row r="1041" spans="1:6">
      <c r="A1041">
        <v>23</v>
      </c>
      <c r="B1041">
        <v>-89.457999999999998</v>
      </c>
      <c r="C1041">
        <v>677</v>
      </c>
      <c r="D1041">
        <v>130000</v>
      </c>
      <c r="E1041">
        <v>85</v>
      </c>
      <c r="F1041" s="3">
        <v>78.195783282542067</v>
      </c>
    </row>
    <row r="1042" spans="1:6">
      <c r="A1042">
        <v>24</v>
      </c>
      <c r="B1042">
        <v>-89.341999999999999</v>
      </c>
      <c r="C1042">
        <v>677</v>
      </c>
      <c r="D1042">
        <v>130000</v>
      </c>
      <c r="E1042">
        <v>79</v>
      </c>
      <c r="F1042" s="3">
        <v>68.514502689948785</v>
      </c>
    </row>
    <row r="1043" spans="1:6">
      <c r="A1043">
        <v>25</v>
      </c>
      <c r="B1043">
        <v>-89.234999999999999</v>
      </c>
      <c r="C1043">
        <v>677</v>
      </c>
      <c r="D1043">
        <v>130000</v>
      </c>
      <c r="E1043">
        <v>77</v>
      </c>
      <c r="F1043" s="3">
        <v>63.678166494986378</v>
      </c>
    </row>
    <row r="1044" spans="1:6">
      <c r="A1044">
        <v>26</v>
      </c>
      <c r="B1044">
        <v>-89.13</v>
      </c>
      <c r="C1044">
        <v>677</v>
      </c>
      <c r="D1044">
        <v>130000</v>
      </c>
      <c r="E1044">
        <v>65</v>
      </c>
      <c r="F1044" s="3">
        <v>61.268115336086538</v>
      </c>
    </row>
    <row r="1045" spans="1:6">
      <c r="A1045">
        <v>27</v>
      </c>
      <c r="B1045">
        <v>-89.016000000000005</v>
      </c>
      <c r="C1045">
        <v>677</v>
      </c>
      <c r="D1045">
        <v>130000</v>
      </c>
      <c r="E1045">
        <v>77</v>
      </c>
      <c r="F1045" s="3">
        <v>60.081069584185791</v>
      </c>
    </row>
    <row r="1046" spans="1:6">
      <c r="A1046">
        <v>28</v>
      </c>
      <c r="B1046">
        <v>-88.896000000000001</v>
      </c>
      <c r="C1046">
        <v>677</v>
      </c>
      <c r="D1046">
        <v>130000</v>
      </c>
      <c r="E1046">
        <v>68</v>
      </c>
      <c r="F1046" s="3">
        <v>59.597215800014496</v>
      </c>
    </row>
    <row r="1047" spans="1:6">
      <c r="A1047">
        <v>29</v>
      </c>
      <c r="B1047">
        <v>-88.790999999999997</v>
      </c>
      <c r="C1047">
        <v>677</v>
      </c>
      <c r="D1047">
        <v>130000</v>
      </c>
      <c r="E1047">
        <v>78</v>
      </c>
      <c r="F1047" s="3">
        <v>59.445596538441542</v>
      </c>
    </row>
    <row r="1048" spans="1:6">
      <c r="A1048">
        <v>30</v>
      </c>
      <c r="B1048">
        <v>-88.671999999999997</v>
      </c>
      <c r="C1048">
        <v>677</v>
      </c>
      <c r="D1048">
        <v>130000</v>
      </c>
      <c r="E1048">
        <v>64</v>
      </c>
      <c r="F1048" s="3">
        <v>59.388232046930334</v>
      </c>
    </row>
    <row r="1049" spans="1:6">
      <c r="A1049">
        <v>31</v>
      </c>
      <c r="B1049">
        <v>-88.56</v>
      </c>
      <c r="C1049">
        <v>677</v>
      </c>
      <c r="D1049">
        <v>130000</v>
      </c>
      <c r="E1049">
        <v>59</v>
      </c>
      <c r="F1049" s="3">
        <v>59.37276588285291</v>
      </c>
    </row>
    <row r="1050" spans="1:6">
      <c r="A1050">
        <v>32</v>
      </c>
      <c r="B1050">
        <v>-88.451999999999998</v>
      </c>
      <c r="C1050">
        <v>677</v>
      </c>
      <c r="D1050">
        <v>130000</v>
      </c>
      <c r="E1050">
        <v>71</v>
      </c>
      <c r="F1050" s="3">
        <v>59.368632088755398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53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54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145</v>
      </c>
      <c r="B1068" t="s">
        <v>124</v>
      </c>
      <c r="C1068" t="s">
        <v>127</v>
      </c>
      <c r="D1068" t="s">
        <v>144</v>
      </c>
      <c r="E1068" t="s">
        <v>143</v>
      </c>
      <c r="F1068" t="s">
        <v>170</v>
      </c>
    </row>
    <row r="1069" spans="1:10">
      <c r="A1069">
        <v>1</v>
      </c>
      <c r="B1069">
        <v>-91.947999999999993</v>
      </c>
      <c r="C1069">
        <v>677</v>
      </c>
      <c r="D1069">
        <v>130000</v>
      </c>
      <c r="E1069">
        <v>46</v>
      </c>
      <c r="F1069" s="3">
        <v>64.60219311283636</v>
      </c>
      <c r="J1069" t="s">
        <v>203</v>
      </c>
    </row>
    <row r="1070" spans="1:10">
      <c r="A1070">
        <v>2</v>
      </c>
      <c r="B1070">
        <v>-91.838999999999999</v>
      </c>
      <c r="C1070">
        <v>677</v>
      </c>
      <c r="D1070">
        <v>130000</v>
      </c>
      <c r="E1070">
        <v>52</v>
      </c>
      <c r="F1070" s="3">
        <v>64.606635524662821</v>
      </c>
    </row>
    <row r="1071" spans="1:10">
      <c r="A1071">
        <v>3</v>
      </c>
      <c r="B1071">
        <v>-91.724000000000004</v>
      </c>
      <c r="C1071">
        <v>677</v>
      </c>
      <c r="D1071">
        <v>130000</v>
      </c>
      <c r="E1071">
        <v>56</v>
      </c>
      <c r="F1071" s="3">
        <v>64.625705577662103</v>
      </c>
    </row>
    <row r="1072" spans="1:10">
      <c r="A1072">
        <v>4</v>
      </c>
      <c r="B1072">
        <v>-91.611999999999995</v>
      </c>
      <c r="C1072">
        <v>677</v>
      </c>
      <c r="D1072">
        <v>130000</v>
      </c>
      <c r="E1072">
        <v>66</v>
      </c>
      <c r="F1072" s="3">
        <v>64.693840505779406</v>
      </c>
    </row>
    <row r="1073" spans="1:6">
      <c r="A1073">
        <v>5</v>
      </c>
      <c r="B1073">
        <v>-91.5</v>
      </c>
      <c r="C1073">
        <v>677</v>
      </c>
      <c r="D1073">
        <v>130000</v>
      </c>
      <c r="E1073">
        <v>63</v>
      </c>
      <c r="F1073" s="3">
        <v>64.914793215918678</v>
      </c>
    </row>
    <row r="1074" spans="1:6">
      <c r="A1074">
        <v>6</v>
      </c>
      <c r="B1074">
        <v>-91.394000000000005</v>
      </c>
      <c r="C1074">
        <v>677</v>
      </c>
      <c r="D1074">
        <v>130000</v>
      </c>
      <c r="E1074">
        <v>70</v>
      </c>
      <c r="F1074" s="3">
        <v>65.503572569549277</v>
      </c>
    </row>
    <row r="1075" spans="1:6">
      <c r="A1075">
        <v>7</v>
      </c>
      <c r="B1075">
        <v>-91.281000000000006</v>
      </c>
      <c r="C1075">
        <v>677</v>
      </c>
      <c r="D1075">
        <v>130000</v>
      </c>
      <c r="E1075">
        <v>63</v>
      </c>
      <c r="F1075" s="3">
        <v>67.11347663723096</v>
      </c>
    </row>
    <row r="1076" spans="1:6">
      <c r="A1076">
        <v>8</v>
      </c>
      <c r="B1076">
        <v>-91.165000000000006</v>
      </c>
      <c r="C1076">
        <v>677</v>
      </c>
      <c r="D1076">
        <v>130000</v>
      </c>
      <c r="E1076">
        <v>70</v>
      </c>
      <c r="F1076" s="3">
        <v>71.039544255404053</v>
      </c>
    </row>
    <row r="1077" spans="1:6">
      <c r="A1077">
        <v>9</v>
      </c>
      <c r="B1077">
        <v>-91.049000000000007</v>
      </c>
      <c r="C1077">
        <v>677</v>
      </c>
      <c r="D1077">
        <v>130000</v>
      </c>
      <c r="E1077">
        <v>85</v>
      </c>
      <c r="F1077" s="3">
        <v>79.362295668503052</v>
      </c>
    </row>
    <row r="1078" spans="1:6">
      <c r="A1078">
        <v>10</v>
      </c>
      <c r="B1078">
        <v>-90.933999999999997</v>
      </c>
      <c r="C1078">
        <v>677</v>
      </c>
      <c r="D1078">
        <v>130000</v>
      </c>
      <c r="E1078">
        <v>105</v>
      </c>
      <c r="F1078" s="3">
        <v>94.70567247755811</v>
      </c>
    </row>
    <row r="1079" spans="1:6">
      <c r="A1079">
        <v>11</v>
      </c>
      <c r="B1079">
        <v>-90.823999999999998</v>
      </c>
      <c r="C1079">
        <v>677</v>
      </c>
      <c r="D1079">
        <v>130000</v>
      </c>
      <c r="E1079">
        <v>147</v>
      </c>
      <c r="F1079" s="3">
        <v>118.33227714232419</v>
      </c>
    </row>
    <row r="1080" spans="1:6">
      <c r="A1080">
        <v>12</v>
      </c>
      <c r="B1080">
        <v>-90.709000000000003</v>
      </c>
      <c r="C1080">
        <v>677</v>
      </c>
      <c r="D1080">
        <v>130000</v>
      </c>
      <c r="E1080">
        <v>143</v>
      </c>
      <c r="F1080" s="3">
        <v>153.06709575641935</v>
      </c>
    </row>
    <row r="1081" spans="1:6">
      <c r="A1081">
        <v>13</v>
      </c>
      <c r="B1081">
        <v>-90.594999999999999</v>
      </c>
      <c r="C1081">
        <v>677</v>
      </c>
      <c r="D1081">
        <v>130000</v>
      </c>
      <c r="E1081">
        <v>170</v>
      </c>
      <c r="F1081" s="3">
        <v>194.78246287997271</v>
      </c>
    </row>
    <row r="1082" spans="1:6">
      <c r="A1082">
        <v>14</v>
      </c>
      <c r="B1082">
        <v>-90.486999999999995</v>
      </c>
      <c r="C1082">
        <v>677</v>
      </c>
      <c r="D1082">
        <v>130000</v>
      </c>
      <c r="E1082">
        <v>218</v>
      </c>
      <c r="F1082" s="3">
        <v>234.59091234340212</v>
      </c>
    </row>
    <row r="1083" spans="1:6">
      <c r="A1083">
        <v>15</v>
      </c>
      <c r="B1083">
        <v>-90.372</v>
      </c>
      <c r="C1083">
        <v>677</v>
      </c>
      <c r="D1083">
        <v>130000</v>
      </c>
      <c r="E1083">
        <v>288</v>
      </c>
      <c r="F1083" s="3">
        <v>267.71569531882596</v>
      </c>
    </row>
    <row r="1084" spans="1:6">
      <c r="A1084">
        <v>16</v>
      </c>
      <c r="B1084">
        <v>-90.256</v>
      </c>
      <c r="C1084">
        <v>677</v>
      </c>
      <c r="D1084">
        <v>130000</v>
      </c>
      <c r="E1084">
        <v>287</v>
      </c>
      <c r="F1084" s="3">
        <v>282.17058697692744</v>
      </c>
    </row>
    <row r="1085" spans="1:6">
      <c r="A1085">
        <v>17</v>
      </c>
      <c r="B1085">
        <v>-90.14</v>
      </c>
      <c r="C1085">
        <v>677</v>
      </c>
      <c r="D1085">
        <v>130000</v>
      </c>
      <c r="E1085">
        <v>294</v>
      </c>
      <c r="F1085" s="3">
        <v>273.10432105677228</v>
      </c>
    </row>
    <row r="1086" spans="1:6">
      <c r="A1086">
        <v>18</v>
      </c>
      <c r="B1086">
        <v>-90.025000000000006</v>
      </c>
      <c r="C1086">
        <v>677</v>
      </c>
      <c r="D1086">
        <v>130000</v>
      </c>
      <c r="E1086">
        <v>258</v>
      </c>
      <c r="F1086" s="3">
        <v>243.68978206956584</v>
      </c>
    </row>
    <row r="1087" spans="1:6">
      <c r="A1087">
        <v>19</v>
      </c>
      <c r="B1087">
        <v>-89.918999999999997</v>
      </c>
      <c r="C1087">
        <v>677</v>
      </c>
      <c r="D1087">
        <v>130000</v>
      </c>
      <c r="E1087">
        <v>178</v>
      </c>
      <c r="F1087" s="3">
        <v>205.89129632733548</v>
      </c>
    </row>
    <row r="1088" spans="1:6">
      <c r="A1088">
        <v>20</v>
      </c>
      <c r="B1088">
        <v>-89.805999999999997</v>
      </c>
      <c r="C1088">
        <v>677</v>
      </c>
      <c r="D1088">
        <v>130000</v>
      </c>
      <c r="E1088">
        <v>166</v>
      </c>
      <c r="F1088" s="3">
        <v>163.66234103616443</v>
      </c>
    </row>
    <row r="1089" spans="1:6">
      <c r="A1089">
        <v>21</v>
      </c>
      <c r="B1089">
        <v>-89.691000000000003</v>
      </c>
      <c r="C1089">
        <v>677</v>
      </c>
      <c r="D1089">
        <v>130000</v>
      </c>
      <c r="E1089">
        <v>142</v>
      </c>
      <c r="F1089" s="3">
        <v>126.52622622699383</v>
      </c>
    </row>
    <row r="1090" spans="1:6">
      <c r="A1090">
        <v>22</v>
      </c>
      <c r="B1090">
        <v>-89.576999999999998</v>
      </c>
      <c r="C1090">
        <v>677</v>
      </c>
      <c r="D1090">
        <v>130000</v>
      </c>
      <c r="E1090">
        <v>88</v>
      </c>
      <c r="F1090" s="3">
        <v>99.491784498202094</v>
      </c>
    </row>
    <row r="1091" spans="1:6">
      <c r="A1091">
        <v>23</v>
      </c>
      <c r="B1091">
        <v>-89.457999999999998</v>
      </c>
      <c r="C1091">
        <v>677</v>
      </c>
      <c r="D1091">
        <v>130000</v>
      </c>
      <c r="E1091">
        <v>75</v>
      </c>
      <c r="F1091" s="3">
        <v>81.694034997675587</v>
      </c>
    </row>
    <row r="1092" spans="1:6">
      <c r="A1092">
        <v>24</v>
      </c>
      <c r="B1092">
        <v>-89.341999999999999</v>
      </c>
      <c r="C1092">
        <v>677</v>
      </c>
      <c r="D1092">
        <v>130000</v>
      </c>
      <c r="E1092">
        <v>80</v>
      </c>
      <c r="F1092" s="3">
        <v>72.217772008389275</v>
      </c>
    </row>
    <row r="1093" spans="1:6">
      <c r="A1093">
        <v>25</v>
      </c>
      <c r="B1093">
        <v>-89.234999999999999</v>
      </c>
      <c r="C1093">
        <v>677</v>
      </c>
      <c r="D1093">
        <v>130000</v>
      </c>
      <c r="E1093">
        <v>72</v>
      </c>
      <c r="F1093" s="3">
        <v>67.875108010693125</v>
      </c>
    </row>
    <row r="1094" spans="1:6">
      <c r="A1094">
        <v>26</v>
      </c>
      <c r="B1094">
        <v>-89.13</v>
      </c>
      <c r="C1094">
        <v>677</v>
      </c>
      <c r="D1094">
        <v>130000</v>
      </c>
      <c r="E1094">
        <v>79</v>
      </c>
      <c r="F1094" s="3">
        <v>65.904978432425111</v>
      </c>
    </row>
    <row r="1095" spans="1:6">
      <c r="A1095">
        <v>27</v>
      </c>
      <c r="B1095">
        <v>-89.016000000000005</v>
      </c>
      <c r="C1095">
        <v>677</v>
      </c>
      <c r="D1095">
        <v>130000</v>
      </c>
      <c r="E1095">
        <v>76</v>
      </c>
      <c r="F1095" s="3">
        <v>65.033797733852694</v>
      </c>
    </row>
    <row r="1096" spans="1:6">
      <c r="A1096">
        <v>28</v>
      </c>
      <c r="B1096">
        <v>-88.896000000000001</v>
      </c>
      <c r="C1096">
        <v>677</v>
      </c>
      <c r="D1096">
        <v>130000</v>
      </c>
      <c r="E1096">
        <v>83</v>
      </c>
      <c r="F1096" s="3">
        <v>64.721630766987744</v>
      </c>
    </row>
    <row r="1097" spans="1:6">
      <c r="A1097">
        <v>29</v>
      </c>
      <c r="B1097">
        <v>-88.790999999999997</v>
      </c>
      <c r="C1097">
        <v>677</v>
      </c>
      <c r="D1097">
        <v>130000</v>
      </c>
      <c r="E1097">
        <v>57</v>
      </c>
      <c r="F1097" s="3">
        <v>64.636719974770671</v>
      </c>
    </row>
    <row r="1098" spans="1:6">
      <c r="A1098">
        <v>30</v>
      </c>
      <c r="B1098">
        <v>-88.671999999999997</v>
      </c>
      <c r="C1098">
        <v>677</v>
      </c>
      <c r="D1098">
        <v>130000</v>
      </c>
      <c r="E1098">
        <v>84</v>
      </c>
      <c r="F1098" s="3">
        <v>64.608993703459433</v>
      </c>
    </row>
    <row r="1099" spans="1:6">
      <c r="A1099">
        <v>31</v>
      </c>
      <c r="B1099">
        <v>-88.56</v>
      </c>
      <c r="C1099">
        <v>677</v>
      </c>
      <c r="D1099">
        <v>130000</v>
      </c>
      <c r="E1099">
        <v>63</v>
      </c>
      <c r="F1099" s="3">
        <v>64.602692616173769</v>
      </c>
    </row>
    <row r="1100" spans="1:6">
      <c r="A1100">
        <v>32</v>
      </c>
      <c r="B1100">
        <v>-88.451999999999998</v>
      </c>
      <c r="C1100">
        <v>677</v>
      </c>
      <c r="D1100">
        <v>130000</v>
      </c>
      <c r="E1100">
        <v>67</v>
      </c>
      <c r="F1100" s="3">
        <v>64.60127890583108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55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56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145</v>
      </c>
      <c r="B1118" t="s">
        <v>124</v>
      </c>
      <c r="C1118" t="s">
        <v>127</v>
      </c>
      <c r="D1118" t="s">
        <v>144</v>
      </c>
      <c r="E1118" t="s">
        <v>143</v>
      </c>
      <c r="F1118" t="s">
        <v>170</v>
      </c>
    </row>
    <row r="1119" spans="1:10">
      <c r="A1119">
        <v>1</v>
      </c>
      <c r="B1119">
        <v>-91.947999999999993</v>
      </c>
      <c r="C1119">
        <v>678</v>
      </c>
      <c r="D1119">
        <v>130000</v>
      </c>
      <c r="E1119">
        <v>46</v>
      </c>
      <c r="F1119" s="3">
        <v>62.888582175027878</v>
      </c>
      <c r="J1119" t="s">
        <v>204</v>
      </c>
    </row>
    <row r="1120" spans="1:10">
      <c r="A1120">
        <v>2</v>
      </c>
      <c r="B1120">
        <v>-91.838999999999999</v>
      </c>
      <c r="C1120">
        <v>678</v>
      </c>
      <c r="D1120">
        <v>130000</v>
      </c>
      <c r="E1120">
        <v>51</v>
      </c>
      <c r="F1120" s="3">
        <v>62.890689787275512</v>
      </c>
    </row>
    <row r="1121" spans="1:6">
      <c r="A1121">
        <v>3</v>
      </c>
      <c r="B1121">
        <v>-91.724000000000004</v>
      </c>
      <c r="C1121">
        <v>678</v>
      </c>
      <c r="D1121">
        <v>130000</v>
      </c>
      <c r="E1121">
        <v>50</v>
      </c>
      <c r="F1121" s="3">
        <v>62.900520630610345</v>
      </c>
    </row>
    <row r="1122" spans="1:6">
      <c r="A1122">
        <v>4</v>
      </c>
      <c r="B1122">
        <v>-91.611999999999995</v>
      </c>
      <c r="C1122">
        <v>678</v>
      </c>
      <c r="D1122">
        <v>130000</v>
      </c>
      <c r="E1122">
        <v>58</v>
      </c>
      <c r="F1122" s="3">
        <v>62.938465098489708</v>
      </c>
    </row>
    <row r="1123" spans="1:6">
      <c r="A1123">
        <v>5</v>
      </c>
      <c r="B1123">
        <v>-91.5</v>
      </c>
      <c r="C1123">
        <v>678</v>
      </c>
      <c r="D1123">
        <v>130000</v>
      </c>
      <c r="E1123">
        <v>49</v>
      </c>
      <c r="F1123" s="3">
        <v>63.070602752990155</v>
      </c>
    </row>
    <row r="1124" spans="1:6">
      <c r="A1124">
        <v>6</v>
      </c>
      <c r="B1124">
        <v>-91.394000000000005</v>
      </c>
      <c r="C1124">
        <v>678</v>
      </c>
      <c r="D1124">
        <v>130000</v>
      </c>
      <c r="E1124">
        <v>58</v>
      </c>
      <c r="F1124" s="3">
        <v>63.445863832955929</v>
      </c>
    </row>
    <row r="1125" spans="1:6">
      <c r="A1125">
        <v>7</v>
      </c>
      <c r="B1125">
        <v>-91.281000000000006</v>
      </c>
      <c r="C1125">
        <v>678</v>
      </c>
      <c r="D1125">
        <v>130000</v>
      </c>
      <c r="E1125">
        <v>62</v>
      </c>
      <c r="F1125" s="3">
        <v>64.535442777493628</v>
      </c>
    </row>
    <row r="1126" spans="1:6">
      <c r="A1126">
        <v>8</v>
      </c>
      <c r="B1126">
        <v>-91.165000000000006</v>
      </c>
      <c r="C1126">
        <v>678</v>
      </c>
      <c r="D1126">
        <v>130000</v>
      </c>
      <c r="E1126">
        <v>88</v>
      </c>
      <c r="F1126" s="3">
        <v>67.348133567650123</v>
      </c>
    </row>
    <row r="1127" spans="1:6">
      <c r="A1127">
        <v>9</v>
      </c>
      <c r="B1127">
        <v>-91.049000000000007</v>
      </c>
      <c r="C1127">
        <v>678</v>
      </c>
      <c r="D1127">
        <v>130000</v>
      </c>
      <c r="E1127">
        <v>74</v>
      </c>
      <c r="F1127" s="3">
        <v>73.627636949782783</v>
      </c>
    </row>
    <row r="1128" spans="1:6">
      <c r="A1128">
        <v>10</v>
      </c>
      <c r="B1128">
        <v>-90.933999999999997</v>
      </c>
      <c r="C1128">
        <v>678</v>
      </c>
      <c r="D1128">
        <v>130000</v>
      </c>
      <c r="E1128">
        <v>85</v>
      </c>
      <c r="F1128" s="3">
        <v>85.749228972624351</v>
      </c>
    </row>
    <row r="1129" spans="1:6">
      <c r="A1129">
        <v>11</v>
      </c>
      <c r="B1129">
        <v>-90.823999999999998</v>
      </c>
      <c r="C1129">
        <v>678</v>
      </c>
      <c r="D1129">
        <v>130000</v>
      </c>
      <c r="E1129">
        <v>111</v>
      </c>
      <c r="F1129" s="3">
        <v>105.16792273117913</v>
      </c>
    </row>
    <row r="1130" spans="1:6">
      <c r="A1130">
        <v>12</v>
      </c>
      <c r="B1130">
        <v>-90.709000000000003</v>
      </c>
      <c r="C1130">
        <v>678</v>
      </c>
      <c r="D1130">
        <v>130000</v>
      </c>
      <c r="E1130">
        <v>126</v>
      </c>
      <c r="F1130" s="3">
        <v>134.72845667893111</v>
      </c>
    </row>
    <row r="1131" spans="1:6">
      <c r="A1131">
        <v>13</v>
      </c>
      <c r="B1131">
        <v>-90.594999999999999</v>
      </c>
      <c r="C1131">
        <v>678</v>
      </c>
      <c r="D1131">
        <v>130000</v>
      </c>
      <c r="E1131">
        <v>162</v>
      </c>
      <c r="F1131" s="3">
        <v>171.33744043270107</v>
      </c>
    </row>
    <row r="1132" spans="1:6">
      <c r="A1132">
        <v>14</v>
      </c>
      <c r="B1132">
        <v>-90.486999999999995</v>
      </c>
      <c r="C1132">
        <v>678</v>
      </c>
      <c r="D1132">
        <v>130000</v>
      </c>
      <c r="E1132">
        <v>215</v>
      </c>
      <c r="F1132" s="3">
        <v>207.20775930179715</v>
      </c>
    </row>
    <row r="1133" spans="1:6">
      <c r="A1133">
        <v>15</v>
      </c>
      <c r="B1133">
        <v>-90.372</v>
      </c>
      <c r="C1133">
        <v>678</v>
      </c>
      <c r="D1133">
        <v>130000</v>
      </c>
      <c r="E1133">
        <v>244</v>
      </c>
      <c r="F1133" s="3">
        <v>237.85853440635898</v>
      </c>
    </row>
    <row r="1134" spans="1:6">
      <c r="A1134">
        <v>16</v>
      </c>
      <c r="B1134">
        <v>-90.256</v>
      </c>
      <c r="C1134">
        <v>678</v>
      </c>
      <c r="D1134">
        <v>130000</v>
      </c>
      <c r="E1134">
        <v>243</v>
      </c>
      <c r="F1134" s="3">
        <v>251.97063648449529</v>
      </c>
    </row>
    <row r="1135" spans="1:6">
      <c r="A1135">
        <v>17</v>
      </c>
      <c r="B1135">
        <v>-90.14</v>
      </c>
      <c r="C1135">
        <v>678</v>
      </c>
      <c r="D1135">
        <v>130000</v>
      </c>
      <c r="E1135">
        <v>253</v>
      </c>
      <c r="F1135" s="3">
        <v>244.62330220064933</v>
      </c>
    </row>
    <row r="1136" spans="1:6">
      <c r="A1136">
        <v>18</v>
      </c>
      <c r="B1136">
        <v>-90.025000000000006</v>
      </c>
      <c r="C1136">
        <v>678</v>
      </c>
      <c r="D1136">
        <v>130000</v>
      </c>
      <c r="E1136">
        <v>241</v>
      </c>
      <c r="F1136" s="3">
        <v>218.53205348453378</v>
      </c>
    </row>
    <row r="1137" spans="1:6">
      <c r="A1137">
        <v>19</v>
      </c>
      <c r="B1137">
        <v>-89.918999999999997</v>
      </c>
      <c r="C1137">
        <v>678</v>
      </c>
      <c r="D1137">
        <v>130000</v>
      </c>
      <c r="E1137">
        <v>174</v>
      </c>
      <c r="F1137" s="3">
        <v>184.727273821983</v>
      </c>
    </row>
    <row r="1138" spans="1:6">
      <c r="A1138">
        <v>20</v>
      </c>
      <c r="B1138">
        <v>-89.805999999999997</v>
      </c>
      <c r="C1138">
        <v>678</v>
      </c>
      <c r="D1138">
        <v>130000</v>
      </c>
      <c r="E1138">
        <v>137</v>
      </c>
      <c r="F1138" s="3">
        <v>147.14672893340298</v>
      </c>
    </row>
    <row r="1139" spans="1:6">
      <c r="A1139">
        <v>21</v>
      </c>
      <c r="B1139">
        <v>-89.691000000000003</v>
      </c>
      <c r="C1139">
        <v>678</v>
      </c>
      <c r="D1139">
        <v>130000</v>
      </c>
      <c r="E1139">
        <v>103</v>
      </c>
      <c r="F1139" s="3">
        <v>114.53169932588312</v>
      </c>
    </row>
    <row r="1140" spans="1:6">
      <c r="A1140">
        <v>22</v>
      </c>
      <c r="B1140">
        <v>-89.576999999999998</v>
      </c>
      <c r="C1140">
        <v>678</v>
      </c>
      <c r="D1140">
        <v>130000</v>
      </c>
      <c r="E1140">
        <v>94</v>
      </c>
      <c r="F1140" s="3">
        <v>91.260256611648373</v>
      </c>
    </row>
    <row r="1141" spans="1:6">
      <c r="A1141">
        <v>23</v>
      </c>
      <c r="B1141">
        <v>-89.457999999999998</v>
      </c>
      <c r="C1141">
        <v>678</v>
      </c>
      <c r="D1141">
        <v>130000</v>
      </c>
      <c r="E1141">
        <v>94</v>
      </c>
      <c r="F1141" s="3">
        <v>76.344164008063956</v>
      </c>
    </row>
    <row r="1142" spans="1:6">
      <c r="A1142">
        <v>24</v>
      </c>
      <c r="B1142">
        <v>-89.341999999999999</v>
      </c>
      <c r="C1142">
        <v>678</v>
      </c>
      <c r="D1142">
        <v>130000</v>
      </c>
      <c r="E1142">
        <v>76</v>
      </c>
      <c r="F1142" s="3">
        <v>68.663100798438379</v>
      </c>
    </row>
    <row r="1143" spans="1:6">
      <c r="A1143">
        <v>25</v>
      </c>
      <c r="B1143">
        <v>-89.234999999999999</v>
      </c>
      <c r="C1143">
        <v>678</v>
      </c>
      <c r="D1143">
        <v>130000</v>
      </c>
      <c r="E1143">
        <v>82</v>
      </c>
      <c r="F1143" s="3">
        <v>65.273466990625522</v>
      </c>
    </row>
    <row r="1144" spans="1:6">
      <c r="A1144">
        <v>26</v>
      </c>
      <c r="B1144">
        <v>-89.13</v>
      </c>
      <c r="C1144">
        <v>678</v>
      </c>
      <c r="D1144">
        <v>130000</v>
      </c>
      <c r="E1144">
        <v>76</v>
      </c>
      <c r="F1144" s="3">
        <v>63.79722137044066</v>
      </c>
    </row>
    <row r="1145" spans="1:6">
      <c r="A1145">
        <v>27</v>
      </c>
      <c r="B1145">
        <v>-89.016000000000005</v>
      </c>
      <c r="C1145">
        <v>678</v>
      </c>
      <c r="D1145">
        <v>130000</v>
      </c>
      <c r="E1145">
        <v>73</v>
      </c>
      <c r="F1145" s="3">
        <v>63.174195591418581</v>
      </c>
    </row>
    <row r="1146" spans="1:6">
      <c r="A1146">
        <v>28</v>
      </c>
      <c r="B1146">
        <v>-88.896000000000001</v>
      </c>
      <c r="C1146">
        <v>678</v>
      </c>
      <c r="D1146">
        <v>130000</v>
      </c>
      <c r="E1146">
        <v>70</v>
      </c>
      <c r="F1146" s="3">
        <v>62.963027873615417</v>
      </c>
    </row>
    <row r="1147" spans="1:6">
      <c r="A1147">
        <v>29</v>
      </c>
      <c r="B1147">
        <v>-88.790999999999997</v>
      </c>
      <c r="C1147">
        <v>678</v>
      </c>
      <c r="D1147">
        <v>130000</v>
      </c>
      <c r="E1147">
        <v>84</v>
      </c>
      <c r="F1147" s="3">
        <v>62.908995074314134</v>
      </c>
    </row>
    <row r="1148" spans="1:6">
      <c r="A1148">
        <v>30</v>
      </c>
      <c r="B1148">
        <v>-88.671999999999997</v>
      </c>
      <c r="C1148">
        <v>678</v>
      </c>
      <c r="D1148">
        <v>130000</v>
      </c>
      <c r="E1148">
        <v>78</v>
      </c>
      <c r="F1148" s="3">
        <v>62.892432850363747</v>
      </c>
    </row>
    <row r="1149" spans="1:6">
      <c r="A1149">
        <v>31</v>
      </c>
      <c r="B1149">
        <v>-88.56</v>
      </c>
      <c r="C1149">
        <v>678</v>
      </c>
      <c r="D1149">
        <v>130000</v>
      </c>
      <c r="E1149">
        <v>60</v>
      </c>
      <c r="F1149" s="3">
        <v>62.888935666118932</v>
      </c>
    </row>
    <row r="1150" spans="1:6">
      <c r="A1150">
        <v>32</v>
      </c>
      <c r="B1150">
        <v>-88.451999999999998</v>
      </c>
      <c r="C1150">
        <v>678</v>
      </c>
      <c r="D1150">
        <v>130000</v>
      </c>
      <c r="E1150">
        <v>62</v>
      </c>
      <c r="F1150" s="3">
        <v>62.888207871142377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57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58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145</v>
      </c>
      <c r="B1168" t="s">
        <v>124</v>
      </c>
      <c r="C1168" t="s">
        <v>127</v>
      </c>
      <c r="D1168" t="s">
        <v>144</v>
      </c>
      <c r="E1168" t="s">
        <v>143</v>
      </c>
      <c r="F1168" t="s">
        <v>170</v>
      </c>
    </row>
    <row r="1169" spans="1:10">
      <c r="A1169">
        <v>1</v>
      </c>
      <c r="B1169">
        <v>-91.947999999999993</v>
      </c>
      <c r="C1169">
        <v>680</v>
      </c>
      <c r="D1169">
        <v>130000</v>
      </c>
      <c r="E1169">
        <v>49</v>
      </c>
      <c r="F1169" s="3">
        <v>58.805716220614556</v>
      </c>
      <c r="J1169" t="s">
        <v>205</v>
      </c>
    </row>
    <row r="1170" spans="1:10">
      <c r="A1170">
        <v>2</v>
      </c>
      <c r="B1170">
        <v>-91.838999999999999</v>
      </c>
      <c r="C1170">
        <v>680</v>
      </c>
      <c r="D1170">
        <v>130000</v>
      </c>
      <c r="E1170">
        <v>55</v>
      </c>
      <c r="F1170" s="3">
        <v>58.807199146030698</v>
      </c>
    </row>
    <row r="1171" spans="1:10">
      <c r="A1171">
        <v>3</v>
      </c>
      <c r="B1171">
        <v>-91.724000000000004</v>
      </c>
      <c r="C1171">
        <v>680</v>
      </c>
      <c r="D1171">
        <v>130000</v>
      </c>
      <c r="E1171">
        <v>43</v>
      </c>
      <c r="F1171" s="3">
        <v>58.81413167477708</v>
      </c>
    </row>
    <row r="1172" spans="1:10">
      <c r="A1172">
        <v>4</v>
      </c>
      <c r="B1172">
        <v>-91.611999999999995</v>
      </c>
      <c r="C1172">
        <v>680</v>
      </c>
      <c r="D1172">
        <v>130000</v>
      </c>
      <c r="E1172">
        <v>51</v>
      </c>
      <c r="F1172" s="3">
        <v>58.840952285430021</v>
      </c>
    </row>
    <row r="1173" spans="1:10">
      <c r="A1173">
        <v>5</v>
      </c>
      <c r="B1173">
        <v>-91.5</v>
      </c>
      <c r="C1173">
        <v>680</v>
      </c>
      <c r="D1173">
        <v>130000</v>
      </c>
      <c r="E1173">
        <v>54</v>
      </c>
      <c r="F1173" s="3">
        <v>58.934581828561086</v>
      </c>
    </row>
    <row r="1174" spans="1:10">
      <c r="A1174">
        <v>6</v>
      </c>
      <c r="B1174">
        <v>-91.394000000000005</v>
      </c>
      <c r="C1174">
        <v>680</v>
      </c>
      <c r="D1174">
        <v>130000</v>
      </c>
      <c r="E1174">
        <v>61</v>
      </c>
      <c r="F1174" s="3">
        <v>59.201146059840127</v>
      </c>
    </row>
    <row r="1175" spans="1:10">
      <c r="A1175">
        <v>7</v>
      </c>
      <c r="B1175">
        <v>-91.281000000000006</v>
      </c>
      <c r="C1175">
        <v>680</v>
      </c>
      <c r="D1175">
        <v>130000</v>
      </c>
      <c r="E1175">
        <v>57</v>
      </c>
      <c r="F1175" s="3">
        <v>59.977209237100936</v>
      </c>
    </row>
    <row r="1176" spans="1:10">
      <c r="A1176">
        <v>8</v>
      </c>
      <c r="B1176">
        <v>-91.165000000000006</v>
      </c>
      <c r="C1176">
        <v>680</v>
      </c>
      <c r="D1176">
        <v>130000</v>
      </c>
      <c r="E1176">
        <v>49</v>
      </c>
      <c r="F1176" s="3">
        <v>61.986520056187324</v>
      </c>
    </row>
    <row r="1177" spans="1:10">
      <c r="A1177">
        <v>9</v>
      </c>
      <c r="B1177">
        <v>-91.049000000000007</v>
      </c>
      <c r="C1177">
        <v>680</v>
      </c>
      <c r="D1177">
        <v>130000</v>
      </c>
      <c r="E1177">
        <v>76</v>
      </c>
      <c r="F1177" s="3">
        <v>66.486754102915171</v>
      </c>
    </row>
    <row r="1178" spans="1:10">
      <c r="A1178">
        <v>10</v>
      </c>
      <c r="B1178">
        <v>-90.933999999999997</v>
      </c>
      <c r="C1178">
        <v>680</v>
      </c>
      <c r="D1178">
        <v>130000</v>
      </c>
      <c r="E1178">
        <v>71</v>
      </c>
      <c r="F1178" s="3">
        <v>75.203471483507627</v>
      </c>
    </row>
    <row r="1179" spans="1:10">
      <c r="A1179">
        <v>11</v>
      </c>
      <c r="B1179">
        <v>-90.823999999999998</v>
      </c>
      <c r="C1179">
        <v>680</v>
      </c>
      <c r="D1179">
        <v>130000</v>
      </c>
      <c r="E1179">
        <v>117</v>
      </c>
      <c r="F1179" s="3">
        <v>89.21829746290139</v>
      </c>
    </row>
    <row r="1180" spans="1:10">
      <c r="A1180">
        <v>12</v>
      </c>
      <c r="B1180">
        <v>-90.709000000000003</v>
      </c>
      <c r="C1180">
        <v>680</v>
      </c>
      <c r="D1180">
        <v>130000</v>
      </c>
      <c r="E1180">
        <v>96</v>
      </c>
      <c r="F1180" s="3">
        <v>110.64018790175152</v>
      </c>
    </row>
    <row r="1181" spans="1:10">
      <c r="A1181">
        <v>13</v>
      </c>
      <c r="B1181">
        <v>-90.594999999999999</v>
      </c>
      <c r="C1181">
        <v>680</v>
      </c>
      <c r="D1181">
        <v>130000</v>
      </c>
      <c r="E1181">
        <v>133</v>
      </c>
      <c r="F1181" s="3">
        <v>137.29997866267553</v>
      </c>
    </row>
    <row r="1182" spans="1:10">
      <c r="A1182">
        <v>14</v>
      </c>
      <c r="B1182">
        <v>-90.486999999999995</v>
      </c>
      <c r="C1182">
        <v>680</v>
      </c>
      <c r="D1182">
        <v>130000</v>
      </c>
      <c r="E1182">
        <v>162</v>
      </c>
      <c r="F1182" s="3">
        <v>163.5824865639411</v>
      </c>
    </row>
    <row r="1183" spans="1:10">
      <c r="A1183">
        <v>15</v>
      </c>
      <c r="B1183">
        <v>-90.372</v>
      </c>
      <c r="C1183">
        <v>680</v>
      </c>
      <c r="D1183">
        <v>130000</v>
      </c>
      <c r="E1183">
        <v>199</v>
      </c>
      <c r="F1183" s="3">
        <v>186.26195533543213</v>
      </c>
    </row>
    <row r="1184" spans="1:10">
      <c r="A1184">
        <v>16</v>
      </c>
      <c r="B1184">
        <v>-90.256</v>
      </c>
      <c r="C1184">
        <v>680</v>
      </c>
      <c r="D1184">
        <v>130000</v>
      </c>
      <c r="E1184">
        <v>186</v>
      </c>
      <c r="F1184" s="3">
        <v>197.02280053084402</v>
      </c>
    </row>
    <row r="1185" spans="1:6">
      <c r="A1185">
        <v>17</v>
      </c>
      <c r="B1185">
        <v>-90.14</v>
      </c>
      <c r="C1185">
        <v>680</v>
      </c>
      <c r="D1185">
        <v>130000</v>
      </c>
      <c r="E1185">
        <v>210</v>
      </c>
      <c r="F1185" s="3">
        <v>192.12954056011225</v>
      </c>
    </row>
    <row r="1186" spans="1:6">
      <c r="A1186">
        <v>18</v>
      </c>
      <c r="B1186">
        <v>-90.025000000000006</v>
      </c>
      <c r="C1186">
        <v>680</v>
      </c>
      <c r="D1186">
        <v>130000</v>
      </c>
      <c r="E1186">
        <v>174</v>
      </c>
      <c r="F1186" s="3">
        <v>173.40709700089474</v>
      </c>
    </row>
    <row r="1187" spans="1:6">
      <c r="A1187">
        <v>19</v>
      </c>
      <c r="B1187">
        <v>-89.918999999999997</v>
      </c>
      <c r="C1187">
        <v>680</v>
      </c>
      <c r="D1187">
        <v>130000</v>
      </c>
      <c r="E1187">
        <v>140</v>
      </c>
      <c r="F1187" s="3">
        <v>148.82753163178268</v>
      </c>
    </row>
    <row r="1188" spans="1:6">
      <c r="A1188">
        <v>20</v>
      </c>
      <c r="B1188">
        <v>-89.805999999999997</v>
      </c>
      <c r="C1188">
        <v>680</v>
      </c>
      <c r="D1188">
        <v>130000</v>
      </c>
      <c r="E1188">
        <v>119</v>
      </c>
      <c r="F1188" s="3">
        <v>121.2968516526317</v>
      </c>
    </row>
    <row r="1189" spans="1:6">
      <c r="A1189">
        <v>21</v>
      </c>
      <c r="B1189">
        <v>-89.691000000000003</v>
      </c>
      <c r="C1189">
        <v>680</v>
      </c>
      <c r="D1189">
        <v>130000</v>
      </c>
      <c r="E1189">
        <v>92</v>
      </c>
      <c r="F1189" s="3">
        <v>97.25919079187824</v>
      </c>
    </row>
    <row r="1190" spans="1:6">
      <c r="A1190">
        <v>22</v>
      </c>
      <c r="B1190">
        <v>-89.576999999999998</v>
      </c>
      <c r="C1190">
        <v>680</v>
      </c>
      <c r="D1190">
        <v>130000</v>
      </c>
      <c r="E1190">
        <v>86</v>
      </c>
      <c r="F1190" s="3">
        <v>80.016330860965155</v>
      </c>
    </row>
    <row r="1191" spans="1:6">
      <c r="A1191">
        <v>23</v>
      </c>
      <c r="B1191">
        <v>-89.457999999999998</v>
      </c>
      <c r="C1191">
        <v>680</v>
      </c>
      <c r="D1191">
        <v>130000</v>
      </c>
      <c r="E1191">
        <v>70</v>
      </c>
      <c r="F1191" s="3">
        <v>68.908448334149753</v>
      </c>
    </row>
    <row r="1192" spans="1:6">
      <c r="A1192">
        <v>24</v>
      </c>
      <c r="B1192">
        <v>-89.341999999999999</v>
      </c>
      <c r="C1192">
        <v>680</v>
      </c>
      <c r="D1192">
        <v>130000</v>
      </c>
      <c r="E1192">
        <v>75</v>
      </c>
      <c r="F1192" s="3">
        <v>63.160027009968125</v>
      </c>
    </row>
    <row r="1193" spans="1:6">
      <c r="A1193">
        <v>25</v>
      </c>
      <c r="B1193">
        <v>-89.234999999999999</v>
      </c>
      <c r="C1193">
        <v>680</v>
      </c>
      <c r="D1193">
        <v>130000</v>
      </c>
      <c r="E1193">
        <v>64</v>
      </c>
      <c r="F1193" s="3">
        <v>60.611375982762318</v>
      </c>
    </row>
    <row r="1194" spans="1:6">
      <c r="A1194">
        <v>26</v>
      </c>
      <c r="B1194">
        <v>-89.13</v>
      </c>
      <c r="C1194">
        <v>680</v>
      </c>
      <c r="D1194">
        <v>130000</v>
      </c>
      <c r="E1194">
        <v>63</v>
      </c>
      <c r="F1194" s="3">
        <v>59.496492352099395</v>
      </c>
    </row>
    <row r="1195" spans="1:6">
      <c r="A1195">
        <v>27</v>
      </c>
      <c r="B1195">
        <v>-89.016000000000005</v>
      </c>
      <c r="C1195">
        <v>680</v>
      </c>
      <c r="D1195">
        <v>130000</v>
      </c>
      <c r="E1195">
        <v>69</v>
      </c>
      <c r="F1195" s="3">
        <v>59.02385314666585</v>
      </c>
    </row>
    <row r="1196" spans="1:6">
      <c r="A1196">
        <v>28</v>
      </c>
      <c r="B1196">
        <v>-88.896000000000001</v>
      </c>
      <c r="C1196">
        <v>680</v>
      </c>
      <c r="D1196">
        <v>130000</v>
      </c>
      <c r="E1196">
        <v>61</v>
      </c>
      <c r="F1196" s="3">
        <v>58.862877727918523</v>
      </c>
    </row>
    <row r="1197" spans="1:6">
      <c r="A1197">
        <v>29</v>
      </c>
      <c r="B1197">
        <v>-88.790999999999997</v>
      </c>
      <c r="C1197">
        <v>680</v>
      </c>
      <c r="D1197">
        <v>130000</v>
      </c>
      <c r="E1197">
        <v>76</v>
      </c>
      <c r="F1197" s="3">
        <v>58.821485936718844</v>
      </c>
    </row>
    <row r="1198" spans="1:6">
      <c r="A1198">
        <v>30</v>
      </c>
      <c r="B1198">
        <v>-88.671999999999997</v>
      </c>
      <c r="C1198">
        <v>680</v>
      </c>
      <c r="D1198">
        <v>130000</v>
      </c>
      <c r="E1198">
        <v>59</v>
      </c>
      <c r="F1198" s="3">
        <v>58.808738882556995</v>
      </c>
    </row>
    <row r="1199" spans="1:6">
      <c r="A1199">
        <v>31</v>
      </c>
      <c r="B1199">
        <v>-88.56</v>
      </c>
      <c r="C1199">
        <v>680</v>
      </c>
      <c r="D1199">
        <v>130000</v>
      </c>
      <c r="E1199">
        <v>75</v>
      </c>
      <c r="F1199" s="3">
        <v>58.806033524467793</v>
      </c>
    </row>
    <row r="1200" spans="1:6">
      <c r="A1200">
        <v>32</v>
      </c>
      <c r="B1200">
        <v>-88.451999999999998</v>
      </c>
      <c r="C1200">
        <v>680</v>
      </c>
      <c r="D1200">
        <v>130000</v>
      </c>
      <c r="E1200">
        <v>67</v>
      </c>
      <c r="F1200" s="3">
        <v>58.805467744445053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59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60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145</v>
      </c>
      <c r="B1218" t="s">
        <v>124</v>
      </c>
      <c r="C1218" t="s">
        <v>127</v>
      </c>
      <c r="D1218" t="s">
        <v>144</v>
      </c>
      <c r="E1218" t="s">
        <v>143</v>
      </c>
      <c r="F1218" t="s">
        <v>170</v>
      </c>
    </row>
    <row r="1219" spans="1:10">
      <c r="A1219">
        <v>1</v>
      </c>
      <c r="B1219">
        <v>-91.947999999999993</v>
      </c>
      <c r="C1219">
        <v>679</v>
      </c>
      <c r="D1219">
        <v>130000</v>
      </c>
      <c r="E1219">
        <v>48</v>
      </c>
      <c r="F1219" s="3">
        <v>60.540576711956675</v>
      </c>
      <c r="J1219" t="s">
        <v>206</v>
      </c>
    </row>
    <row r="1220" spans="1:10">
      <c r="A1220">
        <v>2</v>
      </c>
      <c r="B1220">
        <v>-91.838999999999999</v>
      </c>
      <c r="C1220">
        <v>679</v>
      </c>
      <c r="D1220">
        <v>130000</v>
      </c>
      <c r="E1220">
        <v>39</v>
      </c>
      <c r="F1220" s="3">
        <v>60.541747758651844</v>
      </c>
    </row>
    <row r="1221" spans="1:10">
      <c r="A1221">
        <v>3</v>
      </c>
      <c r="B1221">
        <v>-91.724000000000004</v>
      </c>
      <c r="C1221">
        <v>679</v>
      </c>
      <c r="D1221">
        <v>130000</v>
      </c>
      <c r="E1221">
        <v>59</v>
      </c>
      <c r="F1221" s="3">
        <v>60.547069855126047</v>
      </c>
    </row>
    <row r="1222" spans="1:10">
      <c r="A1222">
        <v>4</v>
      </c>
      <c r="B1222">
        <v>-91.611999999999995</v>
      </c>
      <c r="C1222">
        <v>679</v>
      </c>
      <c r="D1222">
        <v>130000</v>
      </c>
      <c r="E1222">
        <v>60</v>
      </c>
      <c r="F1222" s="3">
        <v>60.56717962767177</v>
      </c>
    </row>
    <row r="1223" spans="1:10">
      <c r="A1223">
        <v>5</v>
      </c>
      <c r="B1223">
        <v>-91.5</v>
      </c>
      <c r="C1223">
        <v>679</v>
      </c>
      <c r="D1223">
        <v>130000</v>
      </c>
      <c r="E1223">
        <v>57</v>
      </c>
      <c r="F1223" s="3">
        <v>60.636066474960487</v>
      </c>
    </row>
    <row r="1224" spans="1:10">
      <c r="A1224">
        <v>6</v>
      </c>
      <c r="B1224">
        <v>-91.394000000000005</v>
      </c>
      <c r="C1224">
        <v>679</v>
      </c>
      <c r="D1224">
        <v>130000</v>
      </c>
      <c r="E1224">
        <v>62</v>
      </c>
      <c r="F1224" s="3">
        <v>60.82947475429031</v>
      </c>
    </row>
    <row r="1225" spans="1:10">
      <c r="A1225">
        <v>7</v>
      </c>
      <c r="B1225">
        <v>-91.281000000000006</v>
      </c>
      <c r="C1225">
        <v>679</v>
      </c>
      <c r="D1225">
        <v>130000</v>
      </c>
      <c r="E1225">
        <v>54</v>
      </c>
      <c r="F1225" s="3">
        <v>61.387100163592073</v>
      </c>
    </row>
    <row r="1226" spans="1:10">
      <c r="A1226">
        <v>8</v>
      </c>
      <c r="B1226">
        <v>-91.165000000000006</v>
      </c>
      <c r="C1226">
        <v>679</v>
      </c>
      <c r="D1226">
        <v>130000</v>
      </c>
      <c r="E1226">
        <v>54</v>
      </c>
      <c r="F1226" s="3">
        <v>62.823450737333765</v>
      </c>
    </row>
    <row r="1227" spans="1:10">
      <c r="A1227">
        <v>9</v>
      </c>
      <c r="B1227">
        <v>-91.049000000000007</v>
      </c>
      <c r="C1227">
        <v>679</v>
      </c>
      <c r="D1227">
        <v>130000</v>
      </c>
      <c r="E1227">
        <v>65</v>
      </c>
      <c r="F1227" s="3">
        <v>66.041043822924451</v>
      </c>
    </row>
    <row r="1228" spans="1:10">
      <c r="A1228">
        <v>10</v>
      </c>
      <c r="B1228">
        <v>-90.933999999999997</v>
      </c>
      <c r="C1228">
        <v>679</v>
      </c>
      <c r="D1228">
        <v>130000</v>
      </c>
      <c r="E1228">
        <v>55</v>
      </c>
      <c r="F1228" s="3">
        <v>72.310537777288658</v>
      </c>
    </row>
    <row r="1229" spans="1:10">
      <c r="A1229">
        <v>11</v>
      </c>
      <c r="B1229">
        <v>-90.823999999999998</v>
      </c>
      <c r="C1229">
        <v>679</v>
      </c>
      <c r="D1229">
        <v>130000</v>
      </c>
      <c r="E1229">
        <v>77</v>
      </c>
      <c r="F1229" s="3">
        <v>82.511383913179159</v>
      </c>
    </row>
    <row r="1230" spans="1:10">
      <c r="A1230">
        <v>12</v>
      </c>
      <c r="B1230">
        <v>-90.709000000000003</v>
      </c>
      <c r="C1230">
        <v>679</v>
      </c>
      <c r="D1230">
        <v>130000</v>
      </c>
      <c r="E1230">
        <v>101</v>
      </c>
      <c r="F1230" s="3">
        <v>98.407496212276357</v>
      </c>
    </row>
    <row r="1231" spans="1:10">
      <c r="A1231">
        <v>13</v>
      </c>
      <c r="B1231">
        <v>-90.594999999999999</v>
      </c>
      <c r="C1231">
        <v>679</v>
      </c>
      <c r="D1231">
        <v>130000</v>
      </c>
      <c r="E1231">
        <v>124</v>
      </c>
      <c r="F1231" s="3">
        <v>118.78067220119561</v>
      </c>
    </row>
    <row r="1232" spans="1:10">
      <c r="A1232">
        <v>14</v>
      </c>
      <c r="B1232">
        <v>-90.486999999999995</v>
      </c>
      <c r="C1232">
        <v>679</v>
      </c>
      <c r="D1232">
        <v>130000</v>
      </c>
      <c r="E1232">
        <v>161</v>
      </c>
      <c r="F1232" s="3">
        <v>139.75708581848869</v>
      </c>
    </row>
    <row r="1233" spans="1:6">
      <c r="A1233">
        <v>15</v>
      </c>
      <c r="B1233">
        <v>-90.372</v>
      </c>
      <c r="C1233">
        <v>679</v>
      </c>
      <c r="D1233">
        <v>130000</v>
      </c>
      <c r="E1233">
        <v>157</v>
      </c>
      <c r="F1233" s="3">
        <v>159.28442081602333</v>
      </c>
    </row>
    <row r="1234" spans="1:6">
      <c r="A1234">
        <v>16</v>
      </c>
      <c r="B1234">
        <v>-90.256</v>
      </c>
      <c r="C1234">
        <v>679</v>
      </c>
      <c r="D1234">
        <v>130000</v>
      </c>
      <c r="E1234">
        <v>180</v>
      </c>
      <c r="F1234" s="3">
        <v>170.79318186742546</v>
      </c>
    </row>
    <row r="1235" spans="1:6">
      <c r="A1235">
        <v>17</v>
      </c>
      <c r="B1235">
        <v>-90.14</v>
      </c>
      <c r="C1235">
        <v>679</v>
      </c>
      <c r="D1235">
        <v>130000</v>
      </c>
      <c r="E1235">
        <v>161</v>
      </c>
      <c r="F1235" s="3">
        <v>170.54484160773234</v>
      </c>
    </row>
    <row r="1236" spans="1:6">
      <c r="A1236">
        <v>18</v>
      </c>
      <c r="B1236">
        <v>-90.025000000000006</v>
      </c>
      <c r="C1236">
        <v>679</v>
      </c>
      <c r="D1236">
        <v>130000</v>
      </c>
      <c r="E1236">
        <v>150</v>
      </c>
      <c r="F1236" s="3">
        <v>158.7629519609053</v>
      </c>
    </row>
    <row r="1237" spans="1:6">
      <c r="A1237">
        <v>19</v>
      </c>
      <c r="B1237">
        <v>-89.918999999999997</v>
      </c>
      <c r="C1237">
        <v>679</v>
      </c>
      <c r="D1237">
        <v>130000</v>
      </c>
      <c r="E1237">
        <v>132</v>
      </c>
      <c r="F1237" s="3">
        <v>140.7697376437936</v>
      </c>
    </row>
    <row r="1238" spans="1:6">
      <c r="A1238">
        <v>20</v>
      </c>
      <c r="B1238">
        <v>-89.805999999999997</v>
      </c>
      <c r="C1238">
        <v>679</v>
      </c>
      <c r="D1238">
        <v>130000</v>
      </c>
      <c r="E1238">
        <v>128</v>
      </c>
      <c r="F1238" s="3">
        <v>118.84788090876553</v>
      </c>
    </row>
    <row r="1239" spans="1:6">
      <c r="A1239">
        <v>21</v>
      </c>
      <c r="B1239">
        <v>-89.691000000000003</v>
      </c>
      <c r="C1239">
        <v>679</v>
      </c>
      <c r="D1239">
        <v>130000</v>
      </c>
      <c r="E1239">
        <v>91</v>
      </c>
      <c r="F1239" s="3">
        <v>98.302844886827174</v>
      </c>
    </row>
    <row r="1240" spans="1:6">
      <c r="A1240">
        <v>22</v>
      </c>
      <c r="B1240">
        <v>-89.576999999999998</v>
      </c>
      <c r="C1240">
        <v>679</v>
      </c>
      <c r="D1240">
        <v>130000</v>
      </c>
      <c r="E1240">
        <v>91</v>
      </c>
      <c r="F1240" s="3">
        <v>82.551469501315438</v>
      </c>
    </row>
    <row r="1241" spans="1:6">
      <c r="A1241">
        <v>23</v>
      </c>
      <c r="B1241">
        <v>-89.457999999999998</v>
      </c>
      <c r="C1241">
        <v>679</v>
      </c>
      <c r="D1241">
        <v>130000</v>
      </c>
      <c r="E1241">
        <v>76</v>
      </c>
      <c r="F1241" s="3">
        <v>71.698789645623478</v>
      </c>
    </row>
    <row r="1242" spans="1:6">
      <c r="A1242">
        <v>24</v>
      </c>
      <c r="B1242">
        <v>-89.341999999999999</v>
      </c>
      <c r="C1242">
        <v>679</v>
      </c>
      <c r="D1242">
        <v>130000</v>
      </c>
      <c r="E1242">
        <v>81</v>
      </c>
      <c r="F1242" s="3">
        <v>65.674995712733875</v>
      </c>
    </row>
    <row r="1243" spans="1:6">
      <c r="A1243">
        <v>25</v>
      </c>
      <c r="B1243">
        <v>-89.234999999999999</v>
      </c>
      <c r="C1243">
        <v>679</v>
      </c>
      <c r="D1243">
        <v>130000</v>
      </c>
      <c r="E1243">
        <v>72</v>
      </c>
      <c r="F1243" s="3">
        <v>62.81150273971425</v>
      </c>
    </row>
    <row r="1244" spans="1:6">
      <c r="A1244">
        <v>26</v>
      </c>
      <c r="B1244">
        <v>-89.13</v>
      </c>
      <c r="C1244">
        <v>679</v>
      </c>
      <c r="D1244">
        <v>130000</v>
      </c>
      <c r="E1244">
        <v>77</v>
      </c>
      <c r="F1244" s="3">
        <v>61.469692540604441</v>
      </c>
    </row>
    <row r="1245" spans="1:6">
      <c r="A1245">
        <v>27</v>
      </c>
      <c r="B1245">
        <v>-89.016000000000005</v>
      </c>
      <c r="C1245">
        <v>679</v>
      </c>
      <c r="D1245">
        <v>130000</v>
      </c>
      <c r="E1245">
        <v>68</v>
      </c>
      <c r="F1245" s="3">
        <v>60.85764401474249</v>
      </c>
    </row>
    <row r="1246" spans="1:6">
      <c r="A1246">
        <v>28</v>
      </c>
      <c r="B1246">
        <v>-88.896000000000001</v>
      </c>
      <c r="C1246">
        <v>679</v>
      </c>
      <c r="D1246">
        <v>130000</v>
      </c>
      <c r="E1246">
        <v>80</v>
      </c>
      <c r="F1246" s="3">
        <v>60.631337293008869</v>
      </c>
    </row>
    <row r="1247" spans="1:6">
      <c r="A1247">
        <v>29</v>
      </c>
      <c r="B1247">
        <v>-88.790999999999997</v>
      </c>
      <c r="C1247">
        <v>679</v>
      </c>
      <c r="D1247">
        <v>130000</v>
      </c>
      <c r="E1247">
        <v>67</v>
      </c>
      <c r="F1247" s="3">
        <v>60.56793601299028</v>
      </c>
    </row>
    <row r="1248" spans="1:6">
      <c r="A1248">
        <v>30</v>
      </c>
      <c r="B1248">
        <v>-88.671999999999997</v>
      </c>
      <c r="C1248">
        <v>679</v>
      </c>
      <c r="D1248">
        <v>130000</v>
      </c>
      <c r="E1248">
        <v>63</v>
      </c>
      <c r="F1248" s="3">
        <v>60.546677485493973</v>
      </c>
    </row>
    <row r="1249" spans="1:6">
      <c r="A1249">
        <v>31</v>
      </c>
      <c r="B1249">
        <v>-88.56</v>
      </c>
      <c r="C1249">
        <v>679</v>
      </c>
      <c r="D1249">
        <v>130000</v>
      </c>
      <c r="E1249">
        <v>80</v>
      </c>
      <c r="F1249" s="3">
        <v>60.541714445084075</v>
      </c>
    </row>
    <row r="1250" spans="1:6">
      <c r="A1250">
        <v>32</v>
      </c>
      <c r="B1250">
        <v>-88.451999999999998</v>
      </c>
      <c r="C1250">
        <v>679</v>
      </c>
      <c r="D1250">
        <v>130000</v>
      </c>
      <c r="E1250">
        <v>71</v>
      </c>
      <c r="F1250" s="3">
        <v>60.540573700764043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61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62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145</v>
      </c>
      <c r="B1268" t="s">
        <v>124</v>
      </c>
      <c r="C1268" t="s">
        <v>127</v>
      </c>
      <c r="D1268" t="s">
        <v>144</v>
      </c>
      <c r="E1268" t="s">
        <v>143</v>
      </c>
      <c r="F1268" t="s">
        <v>170</v>
      </c>
    </row>
    <row r="1269" spans="1:10">
      <c r="A1269">
        <v>1</v>
      </c>
      <c r="B1269">
        <v>-91.947999999999993</v>
      </c>
      <c r="C1269">
        <v>677</v>
      </c>
      <c r="D1269">
        <v>130000</v>
      </c>
      <c r="E1269">
        <v>56</v>
      </c>
      <c r="F1269" s="3">
        <v>51.91476643572075</v>
      </c>
      <c r="J1269" t="s">
        <v>207</v>
      </c>
    </row>
    <row r="1270" spans="1:10">
      <c r="A1270">
        <v>2</v>
      </c>
      <c r="B1270">
        <v>-91.838999999999999</v>
      </c>
      <c r="C1270">
        <v>677</v>
      </c>
      <c r="D1270">
        <v>130000</v>
      </c>
      <c r="E1270">
        <v>39</v>
      </c>
      <c r="F1270" s="3">
        <v>51.91476643572075</v>
      </c>
    </row>
    <row r="1271" spans="1:10">
      <c r="A1271">
        <v>3</v>
      </c>
      <c r="B1271">
        <v>-91.724000000000004</v>
      </c>
      <c r="C1271">
        <v>677</v>
      </c>
      <c r="D1271">
        <v>130000</v>
      </c>
      <c r="E1271">
        <v>45</v>
      </c>
      <c r="F1271" s="3">
        <v>51.91476643572075</v>
      </c>
    </row>
    <row r="1272" spans="1:10">
      <c r="A1272">
        <v>4</v>
      </c>
      <c r="B1272">
        <v>-91.611999999999995</v>
      </c>
      <c r="C1272">
        <v>677</v>
      </c>
      <c r="D1272">
        <v>130000</v>
      </c>
      <c r="E1272">
        <v>48</v>
      </c>
      <c r="F1272" s="3">
        <v>51.91476643572075</v>
      </c>
    </row>
    <row r="1273" spans="1:10">
      <c r="A1273">
        <v>5</v>
      </c>
      <c r="B1273">
        <v>-91.5</v>
      </c>
      <c r="C1273">
        <v>677</v>
      </c>
      <c r="D1273">
        <v>130000</v>
      </c>
      <c r="E1273">
        <v>46</v>
      </c>
      <c r="F1273" s="3">
        <v>51.91476643572075</v>
      </c>
    </row>
    <row r="1274" spans="1:10">
      <c r="A1274">
        <v>6</v>
      </c>
      <c r="B1274">
        <v>-91.394000000000005</v>
      </c>
      <c r="C1274">
        <v>677</v>
      </c>
      <c r="D1274">
        <v>130000</v>
      </c>
      <c r="E1274">
        <v>57</v>
      </c>
      <c r="F1274" s="3">
        <v>51.91476643572075</v>
      </c>
    </row>
    <row r="1275" spans="1:10">
      <c r="A1275">
        <v>7</v>
      </c>
      <c r="B1275">
        <v>-91.281000000000006</v>
      </c>
      <c r="C1275">
        <v>677</v>
      </c>
      <c r="D1275">
        <v>130000</v>
      </c>
      <c r="E1275">
        <v>45</v>
      </c>
      <c r="F1275" s="3">
        <v>51.91476643572075</v>
      </c>
    </row>
    <row r="1276" spans="1:10">
      <c r="A1276">
        <v>8</v>
      </c>
      <c r="B1276">
        <v>-91.165000000000006</v>
      </c>
      <c r="C1276">
        <v>677</v>
      </c>
      <c r="D1276">
        <v>130000</v>
      </c>
      <c r="E1276">
        <v>61</v>
      </c>
      <c r="F1276" s="3">
        <v>51.914766938221028</v>
      </c>
    </row>
    <row r="1277" spans="1:10">
      <c r="A1277">
        <v>9</v>
      </c>
      <c r="B1277">
        <v>-91.049000000000007</v>
      </c>
      <c r="C1277">
        <v>677</v>
      </c>
      <c r="D1277">
        <v>130000</v>
      </c>
      <c r="E1277">
        <v>62</v>
      </c>
      <c r="F1277" s="3">
        <v>51.914784687341445</v>
      </c>
    </row>
    <row r="1278" spans="1:10">
      <c r="A1278">
        <v>10</v>
      </c>
      <c r="B1278">
        <v>-90.933999999999997</v>
      </c>
      <c r="C1278">
        <v>677</v>
      </c>
      <c r="D1278">
        <v>130000</v>
      </c>
      <c r="E1278">
        <v>43</v>
      </c>
      <c r="F1278" s="3">
        <v>51.915188946292403</v>
      </c>
    </row>
    <row r="1279" spans="1:10">
      <c r="A1279">
        <v>11</v>
      </c>
      <c r="B1279">
        <v>-90.823999999999998</v>
      </c>
      <c r="C1279">
        <v>677</v>
      </c>
      <c r="D1279">
        <v>130000</v>
      </c>
      <c r="E1279">
        <v>44</v>
      </c>
      <c r="F1279" s="3">
        <v>51.920538269518971</v>
      </c>
    </row>
    <row r="1280" spans="1:10">
      <c r="A1280">
        <v>12</v>
      </c>
      <c r="B1280">
        <v>-90.709000000000003</v>
      </c>
      <c r="C1280">
        <v>677</v>
      </c>
      <c r="D1280">
        <v>130000</v>
      </c>
      <c r="E1280">
        <v>51</v>
      </c>
      <c r="F1280" s="3">
        <v>51.973780463689245</v>
      </c>
    </row>
    <row r="1281" spans="1:6">
      <c r="A1281">
        <v>13</v>
      </c>
      <c r="B1281">
        <v>-90.594999999999999</v>
      </c>
      <c r="C1281">
        <v>677</v>
      </c>
      <c r="D1281">
        <v>130000</v>
      </c>
      <c r="E1281">
        <v>40</v>
      </c>
      <c r="F1281" s="3">
        <v>52.306315047816106</v>
      </c>
    </row>
    <row r="1282" spans="1:6">
      <c r="A1282">
        <v>14</v>
      </c>
      <c r="B1282">
        <v>-90.486999999999995</v>
      </c>
      <c r="C1282">
        <v>677</v>
      </c>
      <c r="D1282">
        <v>130000</v>
      </c>
      <c r="E1282">
        <v>57</v>
      </c>
      <c r="F1282" s="3">
        <v>53.525180767865223</v>
      </c>
    </row>
    <row r="1283" spans="1:6">
      <c r="A1283">
        <v>15</v>
      </c>
      <c r="B1283">
        <v>-90.372</v>
      </c>
      <c r="C1283">
        <v>677</v>
      </c>
      <c r="D1283">
        <v>130000</v>
      </c>
      <c r="E1283">
        <v>54</v>
      </c>
      <c r="F1283" s="3">
        <v>56.756776267487929</v>
      </c>
    </row>
    <row r="1284" spans="1:6">
      <c r="A1284">
        <v>16</v>
      </c>
      <c r="B1284">
        <v>-90.256</v>
      </c>
      <c r="C1284">
        <v>677</v>
      </c>
      <c r="D1284">
        <v>130000</v>
      </c>
      <c r="E1284">
        <v>69</v>
      </c>
      <c r="F1284" s="3">
        <v>61.542133823141278</v>
      </c>
    </row>
    <row r="1285" spans="1:6">
      <c r="A1285">
        <v>17</v>
      </c>
      <c r="B1285">
        <v>-90.14</v>
      </c>
      <c r="C1285">
        <v>677</v>
      </c>
      <c r="D1285">
        <v>130000</v>
      </c>
      <c r="E1285">
        <v>61</v>
      </c>
      <c r="F1285" s="3">
        <v>64.429755125095085</v>
      </c>
    </row>
    <row r="1286" spans="1:6">
      <c r="A1286">
        <v>18</v>
      </c>
      <c r="B1286">
        <v>-90.025000000000006</v>
      </c>
      <c r="C1286">
        <v>677</v>
      </c>
      <c r="D1286">
        <v>130000</v>
      </c>
      <c r="E1286">
        <v>59</v>
      </c>
      <c r="F1286" s="3">
        <v>62.58544412741459</v>
      </c>
    </row>
    <row r="1287" spans="1:6">
      <c r="A1287">
        <v>19</v>
      </c>
      <c r="B1287">
        <v>-89.918999999999997</v>
      </c>
      <c r="C1287">
        <v>677</v>
      </c>
      <c r="D1287">
        <v>130000</v>
      </c>
      <c r="E1287">
        <v>65</v>
      </c>
      <c r="F1287" s="3">
        <v>58.27861407462693</v>
      </c>
    </row>
    <row r="1288" spans="1:6">
      <c r="A1288">
        <v>20</v>
      </c>
      <c r="B1288">
        <v>-89.805999999999997</v>
      </c>
      <c r="C1288">
        <v>677</v>
      </c>
      <c r="D1288">
        <v>130000</v>
      </c>
      <c r="E1288">
        <v>53</v>
      </c>
      <c r="F1288" s="3">
        <v>54.396254728325772</v>
      </c>
    </row>
    <row r="1289" spans="1:6">
      <c r="A1289">
        <v>21</v>
      </c>
      <c r="B1289">
        <v>-89.691000000000003</v>
      </c>
      <c r="C1289">
        <v>677</v>
      </c>
      <c r="D1289">
        <v>130000</v>
      </c>
      <c r="E1289">
        <v>52</v>
      </c>
      <c r="F1289" s="3">
        <v>52.543768831344899</v>
      </c>
    </row>
    <row r="1290" spans="1:6">
      <c r="A1290">
        <v>22</v>
      </c>
      <c r="B1290">
        <v>-89.576999999999998</v>
      </c>
      <c r="C1290">
        <v>677</v>
      </c>
      <c r="D1290">
        <v>130000</v>
      </c>
      <c r="E1290">
        <v>48</v>
      </c>
      <c r="F1290" s="3">
        <v>52.021608920236631</v>
      </c>
    </row>
    <row r="1291" spans="1:6">
      <c r="A1291">
        <v>23</v>
      </c>
      <c r="B1291">
        <v>-89.457999999999998</v>
      </c>
      <c r="C1291">
        <v>677</v>
      </c>
      <c r="D1291">
        <v>130000</v>
      </c>
      <c r="E1291">
        <v>63</v>
      </c>
      <c r="F1291" s="3">
        <v>51.925603698993818</v>
      </c>
    </row>
    <row r="1292" spans="1:6">
      <c r="A1292">
        <v>24</v>
      </c>
      <c r="B1292">
        <v>-89.341999999999999</v>
      </c>
      <c r="C1292">
        <v>677</v>
      </c>
      <c r="D1292">
        <v>130000</v>
      </c>
      <c r="E1292">
        <v>60</v>
      </c>
      <c r="F1292" s="3">
        <v>51.915523624491506</v>
      </c>
    </row>
    <row r="1293" spans="1:6">
      <c r="A1293">
        <v>25</v>
      </c>
      <c r="B1293">
        <v>-89.234999999999999</v>
      </c>
      <c r="C1293">
        <v>677</v>
      </c>
      <c r="D1293">
        <v>130000</v>
      </c>
      <c r="E1293">
        <v>60</v>
      </c>
      <c r="F1293" s="3">
        <v>51.914811054807764</v>
      </c>
    </row>
    <row r="1294" spans="1:6">
      <c r="A1294">
        <v>26</v>
      </c>
      <c r="B1294">
        <v>-89.13</v>
      </c>
      <c r="C1294">
        <v>677</v>
      </c>
      <c r="D1294">
        <v>130000</v>
      </c>
      <c r="E1294">
        <v>40</v>
      </c>
      <c r="F1294" s="3">
        <v>51.914768386309774</v>
      </c>
    </row>
    <row r="1295" spans="1:6">
      <c r="A1295">
        <v>27</v>
      </c>
      <c r="B1295">
        <v>-89.016000000000005</v>
      </c>
      <c r="C1295">
        <v>677</v>
      </c>
      <c r="D1295">
        <v>130000</v>
      </c>
      <c r="E1295">
        <v>67</v>
      </c>
      <c r="F1295" s="3">
        <v>51.914766479683131</v>
      </c>
    </row>
    <row r="1296" spans="1:6">
      <c r="A1296">
        <v>28</v>
      </c>
      <c r="B1296">
        <v>-88.896000000000001</v>
      </c>
      <c r="C1296">
        <v>677</v>
      </c>
      <c r="D1296">
        <v>130000</v>
      </c>
      <c r="E1296">
        <v>59</v>
      </c>
      <c r="F1296" s="3">
        <v>51.91476643572075</v>
      </c>
    </row>
    <row r="1297" spans="1:6">
      <c r="A1297">
        <v>29</v>
      </c>
      <c r="B1297">
        <v>-88.790999999999997</v>
      </c>
      <c r="C1297">
        <v>677</v>
      </c>
      <c r="D1297">
        <v>130000</v>
      </c>
      <c r="E1297">
        <v>52</v>
      </c>
      <c r="F1297" s="3">
        <v>51.91476643572075</v>
      </c>
    </row>
    <row r="1298" spans="1:6">
      <c r="A1298">
        <v>30</v>
      </c>
      <c r="B1298">
        <v>-88.671999999999997</v>
      </c>
      <c r="C1298">
        <v>677</v>
      </c>
      <c r="D1298">
        <v>130000</v>
      </c>
      <c r="E1298">
        <v>60</v>
      </c>
      <c r="F1298" s="3">
        <v>51.91476643572075</v>
      </c>
    </row>
    <row r="1299" spans="1:6">
      <c r="A1299">
        <v>31</v>
      </c>
      <c r="B1299">
        <v>-88.56</v>
      </c>
      <c r="C1299">
        <v>677</v>
      </c>
      <c r="D1299">
        <v>130000</v>
      </c>
      <c r="E1299">
        <v>69</v>
      </c>
      <c r="F1299" s="3">
        <v>51.91476643572075</v>
      </c>
    </row>
    <row r="1300" spans="1:6">
      <c r="A1300">
        <v>32</v>
      </c>
      <c r="B1300">
        <v>-88.451999999999998</v>
      </c>
      <c r="C1300">
        <v>677</v>
      </c>
      <c r="D1300">
        <v>130000</v>
      </c>
      <c r="E1300">
        <v>66</v>
      </c>
      <c r="F1300" s="3">
        <v>51.91476643572075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63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64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145</v>
      </c>
      <c r="B1318" t="s">
        <v>124</v>
      </c>
      <c r="C1318" t="s">
        <v>127</v>
      </c>
      <c r="D1318" t="s">
        <v>144</v>
      </c>
      <c r="E1318" t="s">
        <v>143</v>
      </c>
      <c r="F1318" t="s">
        <v>170</v>
      </c>
    </row>
    <row r="1319" spans="1:10">
      <c r="A1319">
        <v>1</v>
      </c>
      <c r="B1319">
        <v>-91.947999999999993</v>
      </c>
      <c r="C1319">
        <v>680</v>
      </c>
      <c r="D1319">
        <v>130000</v>
      </c>
      <c r="E1319">
        <v>53</v>
      </c>
      <c r="J1319" t="s">
        <v>208</v>
      </c>
    </row>
    <row r="1320" spans="1:10">
      <c r="A1320">
        <v>2</v>
      </c>
      <c r="B1320">
        <v>-91.838999999999999</v>
      </c>
      <c r="C1320">
        <v>680</v>
      </c>
      <c r="D1320">
        <v>130000</v>
      </c>
      <c r="E1320">
        <v>34</v>
      </c>
    </row>
    <row r="1321" spans="1:10">
      <c r="A1321">
        <v>3</v>
      </c>
      <c r="B1321">
        <v>-91.724000000000004</v>
      </c>
      <c r="C1321">
        <v>680</v>
      </c>
      <c r="D1321">
        <v>130000</v>
      </c>
      <c r="E1321">
        <v>51</v>
      </c>
    </row>
    <row r="1322" spans="1:10">
      <c r="A1322">
        <v>4</v>
      </c>
      <c r="B1322">
        <v>-91.611999999999995</v>
      </c>
      <c r="C1322">
        <v>680</v>
      </c>
      <c r="D1322">
        <v>130000</v>
      </c>
      <c r="E1322">
        <v>49</v>
      </c>
    </row>
    <row r="1323" spans="1:10">
      <c r="A1323">
        <v>5</v>
      </c>
      <c r="B1323">
        <v>-91.5</v>
      </c>
      <c r="C1323">
        <v>680</v>
      </c>
      <c r="D1323">
        <v>130000</v>
      </c>
      <c r="E1323">
        <v>39</v>
      </c>
    </row>
    <row r="1324" spans="1:10">
      <c r="A1324">
        <v>6</v>
      </c>
      <c r="B1324">
        <v>-91.394000000000005</v>
      </c>
      <c r="C1324">
        <v>680</v>
      </c>
      <c r="D1324">
        <v>130000</v>
      </c>
      <c r="E1324">
        <v>49</v>
      </c>
    </row>
    <row r="1325" spans="1:10">
      <c r="A1325">
        <v>7</v>
      </c>
      <c r="B1325">
        <v>-91.281000000000006</v>
      </c>
      <c r="C1325">
        <v>680</v>
      </c>
      <c r="D1325">
        <v>130000</v>
      </c>
      <c r="E1325">
        <v>45</v>
      </c>
    </row>
    <row r="1326" spans="1:10">
      <c r="A1326">
        <v>8</v>
      </c>
      <c r="B1326">
        <v>-91.165000000000006</v>
      </c>
      <c r="C1326">
        <v>680</v>
      </c>
      <c r="D1326">
        <v>130000</v>
      </c>
      <c r="E1326">
        <v>48</v>
      </c>
    </row>
    <row r="1327" spans="1:10">
      <c r="A1327">
        <v>9</v>
      </c>
      <c r="B1327">
        <v>-91.049000000000007</v>
      </c>
      <c r="C1327">
        <v>680</v>
      </c>
      <c r="D1327">
        <v>130000</v>
      </c>
      <c r="E1327">
        <v>50</v>
      </c>
    </row>
    <row r="1328" spans="1:10">
      <c r="A1328">
        <v>10</v>
      </c>
      <c r="B1328">
        <v>-90.933999999999997</v>
      </c>
      <c r="C1328">
        <v>680</v>
      </c>
      <c r="D1328">
        <v>130000</v>
      </c>
      <c r="E1328">
        <v>56</v>
      </c>
    </row>
    <row r="1329" spans="1:5">
      <c r="A1329">
        <v>11</v>
      </c>
      <c r="B1329">
        <v>-90.823999999999998</v>
      </c>
      <c r="C1329">
        <v>680</v>
      </c>
      <c r="D1329">
        <v>130000</v>
      </c>
      <c r="E1329">
        <v>51</v>
      </c>
    </row>
    <row r="1330" spans="1:5">
      <c r="A1330">
        <v>12</v>
      </c>
      <c r="B1330">
        <v>-90.709000000000003</v>
      </c>
      <c r="C1330">
        <v>680</v>
      </c>
      <c r="D1330">
        <v>130000</v>
      </c>
      <c r="E1330">
        <v>66</v>
      </c>
    </row>
    <row r="1331" spans="1:5">
      <c r="A1331">
        <v>13</v>
      </c>
      <c r="B1331">
        <v>-90.594999999999999</v>
      </c>
      <c r="C1331">
        <v>680</v>
      </c>
      <c r="D1331">
        <v>130000</v>
      </c>
      <c r="E1331">
        <v>48</v>
      </c>
    </row>
    <row r="1332" spans="1:5">
      <c r="A1332">
        <v>14</v>
      </c>
      <c r="B1332">
        <v>-90.486999999999995</v>
      </c>
      <c r="C1332">
        <v>680</v>
      </c>
      <c r="D1332">
        <v>130000</v>
      </c>
      <c r="E1332">
        <v>55</v>
      </c>
    </row>
    <row r="1333" spans="1:5">
      <c r="A1333">
        <v>15</v>
      </c>
      <c r="B1333">
        <v>-90.372</v>
      </c>
      <c r="C1333">
        <v>680</v>
      </c>
      <c r="D1333">
        <v>130000</v>
      </c>
      <c r="E1333">
        <v>50</v>
      </c>
    </row>
    <row r="1334" spans="1:5">
      <c r="A1334">
        <v>16</v>
      </c>
      <c r="B1334">
        <v>-90.256</v>
      </c>
      <c r="C1334">
        <v>680</v>
      </c>
      <c r="D1334">
        <v>130000</v>
      </c>
      <c r="E1334">
        <v>68</v>
      </c>
    </row>
    <row r="1335" spans="1:5">
      <c r="A1335">
        <v>17</v>
      </c>
      <c r="B1335">
        <v>-90.14</v>
      </c>
      <c r="C1335">
        <v>680</v>
      </c>
      <c r="D1335">
        <v>130000</v>
      </c>
      <c r="E1335">
        <v>53</v>
      </c>
    </row>
    <row r="1336" spans="1:5">
      <c r="A1336">
        <v>18</v>
      </c>
      <c r="B1336">
        <v>-90.025000000000006</v>
      </c>
      <c r="C1336">
        <v>680</v>
      </c>
      <c r="D1336">
        <v>130000</v>
      </c>
      <c r="E1336">
        <v>70</v>
      </c>
    </row>
    <row r="1337" spans="1:5">
      <c r="A1337">
        <v>19</v>
      </c>
      <c r="B1337">
        <v>-89.918999999999997</v>
      </c>
      <c r="C1337">
        <v>680</v>
      </c>
      <c r="D1337">
        <v>130000</v>
      </c>
      <c r="E1337">
        <v>67</v>
      </c>
    </row>
    <row r="1338" spans="1:5">
      <c r="A1338">
        <v>20</v>
      </c>
      <c r="B1338">
        <v>-89.805999999999997</v>
      </c>
      <c r="C1338">
        <v>680</v>
      </c>
      <c r="D1338">
        <v>130000</v>
      </c>
      <c r="E1338">
        <v>58</v>
      </c>
    </row>
    <row r="1339" spans="1:5">
      <c r="A1339">
        <v>21</v>
      </c>
      <c r="B1339">
        <v>-89.691000000000003</v>
      </c>
      <c r="C1339">
        <v>680</v>
      </c>
      <c r="D1339">
        <v>130000</v>
      </c>
      <c r="E1339">
        <v>54</v>
      </c>
    </row>
    <row r="1340" spans="1:5">
      <c r="A1340">
        <v>22</v>
      </c>
      <c r="B1340">
        <v>-89.576999999999998</v>
      </c>
      <c r="C1340">
        <v>680</v>
      </c>
      <c r="D1340">
        <v>130000</v>
      </c>
      <c r="E1340">
        <v>64</v>
      </c>
    </row>
    <row r="1341" spans="1:5">
      <c r="A1341">
        <v>23</v>
      </c>
      <c r="B1341">
        <v>-89.457999999999998</v>
      </c>
      <c r="C1341">
        <v>680</v>
      </c>
      <c r="D1341">
        <v>130000</v>
      </c>
      <c r="E1341">
        <v>61</v>
      </c>
    </row>
    <row r="1342" spans="1:5">
      <c r="A1342">
        <v>24</v>
      </c>
      <c r="B1342">
        <v>-89.341999999999999</v>
      </c>
      <c r="C1342">
        <v>680</v>
      </c>
      <c r="D1342">
        <v>130000</v>
      </c>
      <c r="E1342">
        <v>60</v>
      </c>
    </row>
    <row r="1343" spans="1:5">
      <c r="A1343">
        <v>25</v>
      </c>
      <c r="B1343">
        <v>-89.234999999999999</v>
      </c>
      <c r="C1343">
        <v>680</v>
      </c>
      <c r="D1343">
        <v>130000</v>
      </c>
      <c r="E1343">
        <v>62</v>
      </c>
    </row>
    <row r="1344" spans="1:5">
      <c r="A1344">
        <v>26</v>
      </c>
      <c r="B1344">
        <v>-89.13</v>
      </c>
      <c r="C1344">
        <v>680</v>
      </c>
      <c r="D1344">
        <v>130000</v>
      </c>
      <c r="E1344">
        <v>56</v>
      </c>
    </row>
    <row r="1345" spans="1:5">
      <c r="A1345">
        <v>27</v>
      </c>
      <c r="B1345">
        <v>-89.016000000000005</v>
      </c>
      <c r="C1345">
        <v>680</v>
      </c>
      <c r="D1345">
        <v>130000</v>
      </c>
      <c r="E1345">
        <v>47</v>
      </c>
    </row>
    <row r="1346" spans="1:5">
      <c r="A1346">
        <v>28</v>
      </c>
      <c r="B1346">
        <v>-88.896000000000001</v>
      </c>
      <c r="C1346">
        <v>680</v>
      </c>
      <c r="D1346">
        <v>130000</v>
      </c>
      <c r="E1346">
        <v>57</v>
      </c>
    </row>
    <row r="1347" spans="1:5">
      <c r="A1347">
        <v>29</v>
      </c>
      <c r="B1347">
        <v>-88.790999999999997</v>
      </c>
      <c r="C1347">
        <v>680</v>
      </c>
      <c r="D1347">
        <v>130000</v>
      </c>
      <c r="E1347">
        <v>71</v>
      </c>
    </row>
    <row r="1348" spans="1:5">
      <c r="A1348">
        <v>30</v>
      </c>
      <c r="B1348">
        <v>-88.671999999999997</v>
      </c>
      <c r="C1348">
        <v>680</v>
      </c>
      <c r="D1348">
        <v>130000</v>
      </c>
      <c r="E1348">
        <v>61</v>
      </c>
    </row>
    <row r="1349" spans="1:5">
      <c r="A1349">
        <v>31</v>
      </c>
      <c r="B1349">
        <v>-88.56</v>
      </c>
      <c r="C1349">
        <v>680</v>
      </c>
      <c r="D1349">
        <v>130000</v>
      </c>
      <c r="E1349">
        <v>77</v>
      </c>
    </row>
    <row r="1350" spans="1:5">
      <c r="A1350">
        <v>32</v>
      </c>
      <c r="B1350">
        <v>-88.451999999999998</v>
      </c>
      <c r="C1350">
        <v>680</v>
      </c>
      <c r="D1350">
        <v>130000</v>
      </c>
      <c r="E1350">
        <v>51</v>
      </c>
    </row>
    <row r="1351" spans="1:5">
      <c r="A1351" t="s">
        <v>0</v>
      </c>
    </row>
    <row r="1352" spans="1:5">
      <c r="A1352" t="s">
        <v>0</v>
      </c>
    </row>
    <row r="1353" spans="1:5">
      <c r="A1353" t="s">
        <v>0</v>
      </c>
    </row>
    <row r="1354" spans="1:5">
      <c r="A1354" t="s">
        <v>0</v>
      </c>
    </row>
    <row r="1355" spans="1:5">
      <c r="A1355" t="s">
        <v>65</v>
      </c>
    </row>
    <row r="1356" spans="1:5">
      <c r="A1356" t="s">
        <v>66</v>
      </c>
    </row>
    <row r="1357" spans="1:5">
      <c r="A1357" t="s">
        <v>3</v>
      </c>
    </row>
    <row r="1358" spans="1:5">
      <c r="A1358" t="s">
        <v>4</v>
      </c>
    </row>
    <row r="1359" spans="1:5">
      <c r="A1359" t="s">
        <v>5</v>
      </c>
    </row>
    <row r="1360" spans="1:5">
      <c r="A1360" t="s">
        <v>67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145</v>
      </c>
      <c r="B1368" t="s">
        <v>124</v>
      </c>
      <c r="C1368" t="s">
        <v>127</v>
      </c>
      <c r="D1368" t="s">
        <v>144</v>
      </c>
      <c r="E1368" t="s">
        <v>143</v>
      </c>
      <c r="F1368" t="s">
        <v>170</v>
      </c>
    </row>
    <row r="1369" spans="1:10">
      <c r="A1369">
        <v>1</v>
      </c>
      <c r="B1369">
        <v>-91.947999999999993</v>
      </c>
      <c r="C1369">
        <v>788</v>
      </c>
      <c r="D1369">
        <v>150000</v>
      </c>
      <c r="E1369">
        <v>44</v>
      </c>
      <c r="F1369" s="3">
        <v>56.014184846764053</v>
      </c>
      <c r="J1369" t="s">
        <v>210</v>
      </c>
    </row>
    <row r="1370" spans="1:10">
      <c r="A1370">
        <v>2</v>
      </c>
      <c r="B1370">
        <v>-91.838999999999999</v>
      </c>
      <c r="C1370">
        <v>788</v>
      </c>
      <c r="D1370">
        <v>150000</v>
      </c>
      <c r="E1370">
        <v>52</v>
      </c>
      <c r="F1370" s="3">
        <v>56.927151345623152</v>
      </c>
    </row>
    <row r="1371" spans="1:10">
      <c r="A1371">
        <v>3</v>
      </c>
      <c r="B1371">
        <v>-91.724000000000004</v>
      </c>
      <c r="C1371">
        <v>788</v>
      </c>
      <c r="D1371">
        <v>150000</v>
      </c>
      <c r="E1371">
        <v>61</v>
      </c>
      <c r="F1371" s="3">
        <v>58.013177711967643</v>
      </c>
    </row>
    <row r="1372" spans="1:10">
      <c r="A1372">
        <v>4</v>
      </c>
      <c r="B1372">
        <v>-91.611999999999995</v>
      </c>
      <c r="C1372">
        <v>788</v>
      </c>
      <c r="D1372">
        <v>150000</v>
      </c>
      <c r="E1372">
        <v>59</v>
      </c>
      <c r="F1372" s="3">
        <v>59.384807923114032</v>
      </c>
    </row>
    <row r="1373" spans="1:10">
      <c r="A1373">
        <v>5</v>
      </c>
      <c r="B1373">
        <v>-91.5</v>
      </c>
      <c r="C1373">
        <v>788</v>
      </c>
      <c r="D1373">
        <v>150000</v>
      </c>
      <c r="E1373">
        <v>74</v>
      </c>
      <c r="F1373" s="3">
        <v>61.486558448724409</v>
      </c>
    </row>
    <row r="1374" spans="1:10">
      <c r="A1374">
        <v>6</v>
      </c>
      <c r="B1374">
        <v>-91.394000000000005</v>
      </c>
      <c r="C1374">
        <v>788</v>
      </c>
      <c r="D1374">
        <v>150000</v>
      </c>
      <c r="E1374">
        <v>83</v>
      </c>
      <c r="F1374" s="3">
        <v>64.877467654846143</v>
      </c>
    </row>
    <row r="1375" spans="1:10">
      <c r="A1375">
        <v>7</v>
      </c>
      <c r="B1375">
        <v>-91.281000000000006</v>
      </c>
      <c r="C1375">
        <v>788</v>
      </c>
      <c r="D1375">
        <v>150000</v>
      </c>
      <c r="E1375">
        <v>60</v>
      </c>
      <c r="F1375" s="3">
        <v>71.326912167883634</v>
      </c>
    </row>
    <row r="1376" spans="1:10">
      <c r="A1376">
        <v>8</v>
      </c>
      <c r="B1376">
        <v>-91.165000000000006</v>
      </c>
      <c r="C1376">
        <v>788</v>
      </c>
      <c r="D1376">
        <v>150000</v>
      </c>
      <c r="E1376">
        <v>88</v>
      </c>
      <c r="F1376" s="3">
        <v>83.12271837468451</v>
      </c>
    </row>
    <row r="1377" spans="1:6">
      <c r="A1377">
        <v>9</v>
      </c>
      <c r="B1377">
        <v>-91.049000000000007</v>
      </c>
      <c r="C1377">
        <v>788</v>
      </c>
      <c r="D1377">
        <v>150000</v>
      </c>
      <c r="E1377">
        <v>120</v>
      </c>
      <c r="F1377" s="3">
        <v>102.85847721093643</v>
      </c>
    </row>
    <row r="1378" spans="1:6">
      <c r="A1378">
        <v>10</v>
      </c>
      <c r="B1378">
        <v>-90.933999999999997</v>
      </c>
      <c r="C1378">
        <v>788</v>
      </c>
      <c r="D1378">
        <v>150000</v>
      </c>
      <c r="E1378">
        <v>132</v>
      </c>
      <c r="F1378" s="3">
        <v>132.61630032122517</v>
      </c>
    </row>
    <row r="1379" spans="1:6">
      <c r="A1379">
        <v>11</v>
      </c>
      <c r="B1379">
        <v>-90.823999999999998</v>
      </c>
      <c r="C1379">
        <v>788</v>
      </c>
      <c r="D1379">
        <v>150000</v>
      </c>
      <c r="E1379">
        <v>178</v>
      </c>
      <c r="F1379" s="3">
        <v>171.21079795738075</v>
      </c>
    </row>
    <row r="1380" spans="1:6">
      <c r="A1380">
        <v>12</v>
      </c>
      <c r="B1380">
        <v>-90.709000000000003</v>
      </c>
      <c r="C1380">
        <v>788</v>
      </c>
      <c r="D1380">
        <v>150000</v>
      </c>
      <c r="E1380">
        <v>201</v>
      </c>
      <c r="F1380" s="3">
        <v>219.83883017680614</v>
      </c>
    </row>
    <row r="1381" spans="1:6">
      <c r="A1381">
        <v>13</v>
      </c>
      <c r="B1381">
        <v>-90.594999999999999</v>
      </c>
      <c r="C1381">
        <v>788</v>
      </c>
      <c r="D1381">
        <v>150000</v>
      </c>
      <c r="E1381">
        <v>271</v>
      </c>
      <c r="F1381" s="3">
        <v>270.3965360253365</v>
      </c>
    </row>
    <row r="1382" spans="1:6">
      <c r="A1382">
        <v>14</v>
      </c>
      <c r="B1382">
        <v>-90.486999999999995</v>
      </c>
      <c r="C1382">
        <v>788</v>
      </c>
      <c r="D1382">
        <v>150000</v>
      </c>
      <c r="E1382">
        <v>288</v>
      </c>
      <c r="F1382" s="3">
        <v>312.35805871248795</v>
      </c>
    </row>
    <row r="1383" spans="1:6">
      <c r="A1383">
        <v>15</v>
      </c>
      <c r="B1383">
        <v>-90.372</v>
      </c>
      <c r="C1383">
        <v>788</v>
      </c>
      <c r="D1383">
        <v>150000</v>
      </c>
      <c r="E1383">
        <v>356</v>
      </c>
      <c r="F1383" s="3">
        <v>341.52584333002858</v>
      </c>
    </row>
    <row r="1384" spans="1:6">
      <c r="A1384">
        <v>16</v>
      </c>
      <c r="B1384">
        <v>-90.256</v>
      </c>
      <c r="C1384">
        <v>788</v>
      </c>
      <c r="D1384">
        <v>150000</v>
      </c>
      <c r="E1384">
        <v>357</v>
      </c>
      <c r="F1384" s="3">
        <v>347.90803375022989</v>
      </c>
    </row>
    <row r="1385" spans="1:6">
      <c r="A1385">
        <v>17</v>
      </c>
      <c r="B1385">
        <v>-90.14</v>
      </c>
      <c r="C1385">
        <v>788</v>
      </c>
      <c r="D1385">
        <v>150000</v>
      </c>
      <c r="E1385">
        <v>345</v>
      </c>
      <c r="F1385" s="3">
        <v>329.7465048103968</v>
      </c>
    </row>
    <row r="1386" spans="1:6">
      <c r="A1386">
        <v>18</v>
      </c>
      <c r="B1386">
        <v>-90.025000000000006</v>
      </c>
      <c r="C1386">
        <v>788</v>
      </c>
      <c r="D1386">
        <v>150000</v>
      </c>
      <c r="E1386">
        <v>309</v>
      </c>
      <c r="F1386" s="3">
        <v>292.30179353715562</v>
      </c>
    </row>
    <row r="1387" spans="1:6">
      <c r="A1387">
        <v>19</v>
      </c>
      <c r="B1387">
        <v>-89.918999999999997</v>
      </c>
      <c r="C1387">
        <v>788</v>
      </c>
      <c r="D1387">
        <v>150000</v>
      </c>
      <c r="E1387">
        <v>234</v>
      </c>
      <c r="F1387" s="3">
        <v>248.32553268479637</v>
      </c>
    </row>
    <row r="1388" spans="1:6">
      <c r="A1388">
        <v>20</v>
      </c>
      <c r="B1388">
        <v>-89.805999999999997</v>
      </c>
      <c r="C1388">
        <v>788</v>
      </c>
      <c r="D1388">
        <v>150000</v>
      </c>
      <c r="E1388">
        <v>203</v>
      </c>
      <c r="F1388" s="3">
        <v>200.29643444518825</v>
      </c>
    </row>
    <row r="1389" spans="1:6">
      <c r="A1389">
        <v>21</v>
      </c>
      <c r="B1389">
        <v>-89.691000000000003</v>
      </c>
      <c r="C1389">
        <v>788</v>
      </c>
      <c r="D1389">
        <v>150000</v>
      </c>
      <c r="E1389">
        <v>149</v>
      </c>
      <c r="F1389" s="3">
        <v>157.56355182026806</v>
      </c>
    </row>
    <row r="1390" spans="1:6">
      <c r="A1390">
        <v>22</v>
      </c>
      <c r="B1390">
        <v>-89.576999999999998</v>
      </c>
      <c r="C1390">
        <v>788</v>
      </c>
      <c r="D1390">
        <v>150000</v>
      </c>
      <c r="E1390">
        <v>108</v>
      </c>
      <c r="F1390" s="3">
        <v>125.28900672828564</v>
      </c>
    </row>
    <row r="1391" spans="1:6">
      <c r="A1391">
        <v>23</v>
      </c>
      <c r="B1391">
        <v>-89.457999999999998</v>
      </c>
      <c r="C1391">
        <v>788</v>
      </c>
      <c r="D1391">
        <v>150000</v>
      </c>
      <c r="E1391">
        <v>118</v>
      </c>
      <c r="F1391" s="3">
        <v>102.82245798927879</v>
      </c>
    </row>
    <row r="1392" spans="1:6">
      <c r="A1392">
        <v>24</v>
      </c>
      <c r="B1392">
        <v>-89.341999999999999</v>
      </c>
      <c r="C1392">
        <v>788</v>
      </c>
      <c r="D1392">
        <v>150000</v>
      </c>
      <c r="E1392">
        <v>96</v>
      </c>
      <c r="F1392" s="3">
        <v>90.047351155381591</v>
      </c>
    </row>
    <row r="1393" spans="1:6">
      <c r="A1393">
        <v>25</v>
      </c>
      <c r="B1393">
        <v>-89.234999999999999</v>
      </c>
      <c r="C1393">
        <v>788</v>
      </c>
      <c r="D1393">
        <v>150000</v>
      </c>
      <c r="E1393">
        <v>90</v>
      </c>
      <c r="F1393" s="3">
        <v>83.87878644996843</v>
      </c>
    </row>
    <row r="1394" spans="1:6">
      <c r="A1394">
        <v>26</v>
      </c>
      <c r="B1394">
        <v>-89.13</v>
      </c>
      <c r="C1394">
        <v>788</v>
      </c>
      <c r="D1394">
        <v>150000</v>
      </c>
      <c r="E1394">
        <v>84</v>
      </c>
      <c r="F1394" s="3">
        <v>81.104083164086674</v>
      </c>
    </row>
    <row r="1395" spans="1:6">
      <c r="A1395">
        <v>27</v>
      </c>
      <c r="B1395">
        <v>-89.016000000000005</v>
      </c>
      <c r="C1395">
        <v>788</v>
      </c>
      <c r="D1395">
        <v>150000</v>
      </c>
      <c r="E1395">
        <v>92</v>
      </c>
      <c r="F1395" s="3">
        <v>80.159300568433864</v>
      </c>
    </row>
    <row r="1396" spans="1:6">
      <c r="A1396">
        <v>28</v>
      </c>
      <c r="B1396">
        <v>-88.896000000000001</v>
      </c>
      <c r="C1396">
        <v>788</v>
      </c>
      <c r="D1396">
        <v>150000</v>
      </c>
      <c r="E1396">
        <v>79</v>
      </c>
      <c r="F1396" s="3">
        <v>80.315164444585335</v>
      </c>
    </row>
    <row r="1397" spans="1:6">
      <c r="A1397">
        <v>29</v>
      </c>
      <c r="B1397">
        <v>-88.790999999999997</v>
      </c>
      <c r="C1397">
        <v>788</v>
      </c>
      <c r="D1397">
        <v>150000</v>
      </c>
      <c r="E1397">
        <v>84</v>
      </c>
      <c r="F1397" s="3">
        <v>80.879028518061361</v>
      </c>
    </row>
    <row r="1398" spans="1:6">
      <c r="A1398">
        <v>30</v>
      </c>
      <c r="B1398">
        <v>-88.671999999999997</v>
      </c>
      <c r="C1398">
        <v>788</v>
      </c>
      <c r="D1398">
        <v>150000</v>
      </c>
      <c r="E1398">
        <v>78</v>
      </c>
      <c r="F1398" s="3">
        <v>81.708036494432903</v>
      </c>
    </row>
    <row r="1399" spans="1:6">
      <c r="A1399">
        <v>31</v>
      </c>
      <c r="B1399">
        <v>-88.56</v>
      </c>
      <c r="C1399">
        <v>788</v>
      </c>
      <c r="D1399">
        <v>150000</v>
      </c>
      <c r="E1399">
        <v>74</v>
      </c>
      <c r="F1399" s="3">
        <v>82.55601807703944</v>
      </c>
    </row>
    <row r="1400" spans="1:6">
      <c r="A1400">
        <v>32</v>
      </c>
      <c r="B1400">
        <v>-88.451999999999998</v>
      </c>
      <c r="C1400">
        <v>788</v>
      </c>
      <c r="D1400">
        <v>150000</v>
      </c>
      <c r="E1400">
        <v>75</v>
      </c>
      <c r="F1400" s="3">
        <v>83.393980432141248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68</v>
      </c>
    </row>
    <row r="1406" spans="1:6">
      <c r="A1406" t="s">
        <v>66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69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145</v>
      </c>
      <c r="B1418" t="s">
        <v>124</v>
      </c>
      <c r="C1418" t="s">
        <v>127</v>
      </c>
      <c r="D1418" t="s">
        <v>144</v>
      </c>
      <c r="E1418" t="s">
        <v>143</v>
      </c>
      <c r="F1418" t="s">
        <v>170</v>
      </c>
    </row>
    <row r="1419" spans="1:10">
      <c r="A1419">
        <v>1</v>
      </c>
      <c r="B1419">
        <v>-91.947999999999993</v>
      </c>
      <c r="C1419">
        <v>785</v>
      </c>
      <c r="D1419">
        <v>150000</v>
      </c>
      <c r="E1419">
        <v>48</v>
      </c>
      <c r="F1419" s="3">
        <v>62.990431453169236</v>
      </c>
      <c r="J1419" t="s">
        <v>211</v>
      </c>
    </row>
    <row r="1420" spans="1:10">
      <c r="A1420">
        <v>2</v>
      </c>
      <c r="B1420">
        <v>-91.838999999999999</v>
      </c>
      <c r="C1420">
        <v>785</v>
      </c>
      <c r="D1420">
        <v>150000</v>
      </c>
      <c r="E1420">
        <v>52</v>
      </c>
      <c r="F1420" s="3">
        <v>63.667759136009089</v>
      </c>
    </row>
    <row r="1421" spans="1:10">
      <c r="A1421">
        <v>3</v>
      </c>
      <c r="B1421">
        <v>-91.724000000000004</v>
      </c>
      <c r="C1421">
        <v>785</v>
      </c>
      <c r="D1421">
        <v>150000</v>
      </c>
      <c r="E1421">
        <v>60</v>
      </c>
      <c r="F1421" s="3">
        <v>64.427587536178464</v>
      </c>
    </row>
    <row r="1422" spans="1:10">
      <c r="A1422">
        <v>4</v>
      </c>
      <c r="B1422">
        <v>-91.611999999999995</v>
      </c>
      <c r="C1422">
        <v>785</v>
      </c>
      <c r="D1422">
        <v>150000</v>
      </c>
      <c r="E1422">
        <v>59</v>
      </c>
      <c r="F1422" s="3">
        <v>65.306105138947146</v>
      </c>
    </row>
    <row r="1423" spans="1:10">
      <c r="A1423">
        <v>5</v>
      </c>
      <c r="B1423">
        <v>-91.5</v>
      </c>
      <c r="C1423">
        <v>785</v>
      </c>
      <c r="D1423">
        <v>150000</v>
      </c>
      <c r="E1423">
        <v>85</v>
      </c>
      <c r="F1423" s="3">
        <v>66.56593056366755</v>
      </c>
    </row>
    <row r="1424" spans="1:10">
      <c r="A1424">
        <v>6</v>
      </c>
      <c r="B1424">
        <v>-91.394000000000005</v>
      </c>
      <c r="C1424">
        <v>785</v>
      </c>
      <c r="D1424">
        <v>150000</v>
      </c>
      <c r="E1424">
        <v>90</v>
      </c>
      <c r="F1424" s="3">
        <v>68.610333212675087</v>
      </c>
    </row>
    <row r="1425" spans="1:6">
      <c r="A1425">
        <v>7</v>
      </c>
      <c r="B1425">
        <v>-91.281000000000006</v>
      </c>
      <c r="C1425">
        <v>785</v>
      </c>
      <c r="D1425">
        <v>150000</v>
      </c>
      <c r="E1425">
        <v>79</v>
      </c>
      <c r="F1425" s="3">
        <v>72.776048964166151</v>
      </c>
    </row>
    <row r="1426" spans="1:6">
      <c r="A1426">
        <v>8</v>
      </c>
      <c r="B1426">
        <v>-91.165000000000006</v>
      </c>
      <c r="C1426">
        <v>785</v>
      </c>
      <c r="D1426">
        <v>150000</v>
      </c>
      <c r="E1426">
        <v>93</v>
      </c>
      <c r="F1426" s="3">
        <v>81.196732372801705</v>
      </c>
    </row>
    <row r="1427" spans="1:6">
      <c r="A1427">
        <v>9</v>
      </c>
      <c r="B1427">
        <v>-91.049000000000007</v>
      </c>
      <c r="C1427">
        <v>785</v>
      </c>
      <c r="D1427">
        <v>150000</v>
      </c>
      <c r="E1427">
        <v>119</v>
      </c>
      <c r="F1427" s="3">
        <v>96.831534325015298</v>
      </c>
    </row>
    <row r="1428" spans="1:6">
      <c r="A1428">
        <v>10</v>
      </c>
      <c r="B1428">
        <v>-90.933999999999997</v>
      </c>
      <c r="C1428">
        <v>785</v>
      </c>
      <c r="D1428">
        <v>150000</v>
      </c>
      <c r="E1428">
        <v>140</v>
      </c>
      <c r="F1428" s="3">
        <v>122.76730911687535</v>
      </c>
    </row>
    <row r="1429" spans="1:6">
      <c r="A1429">
        <v>11</v>
      </c>
      <c r="B1429">
        <v>-90.823999999999998</v>
      </c>
      <c r="C1429">
        <v>785</v>
      </c>
      <c r="D1429">
        <v>150000</v>
      </c>
      <c r="E1429">
        <v>164</v>
      </c>
      <c r="F1429" s="3">
        <v>159.2573522816476</v>
      </c>
    </row>
    <row r="1430" spans="1:6">
      <c r="A1430">
        <v>12</v>
      </c>
      <c r="B1430">
        <v>-90.709000000000003</v>
      </c>
      <c r="C1430">
        <v>785</v>
      </c>
      <c r="D1430">
        <v>150000</v>
      </c>
      <c r="E1430">
        <v>176</v>
      </c>
      <c r="F1430" s="3">
        <v>208.52687363609377</v>
      </c>
    </row>
    <row r="1431" spans="1:6">
      <c r="A1431">
        <v>13</v>
      </c>
      <c r="B1431">
        <v>-90.594999999999999</v>
      </c>
      <c r="C1431">
        <v>785</v>
      </c>
      <c r="D1431">
        <v>150000</v>
      </c>
      <c r="E1431">
        <v>250</v>
      </c>
      <c r="F1431" s="3">
        <v>262.7825881064046</v>
      </c>
    </row>
    <row r="1432" spans="1:6">
      <c r="A1432">
        <v>14</v>
      </c>
      <c r="B1432">
        <v>-90.486999999999995</v>
      </c>
      <c r="C1432">
        <v>785</v>
      </c>
      <c r="D1432">
        <v>150000</v>
      </c>
      <c r="E1432">
        <v>297</v>
      </c>
      <c r="F1432" s="3">
        <v>309.85787423901417</v>
      </c>
    </row>
    <row r="1433" spans="1:6">
      <c r="A1433">
        <v>15</v>
      </c>
      <c r="B1433">
        <v>-90.372</v>
      </c>
      <c r="C1433">
        <v>785</v>
      </c>
      <c r="D1433">
        <v>150000</v>
      </c>
      <c r="E1433">
        <v>337</v>
      </c>
      <c r="F1433" s="3">
        <v>343.81314646247682</v>
      </c>
    </row>
    <row r="1434" spans="1:6">
      <c r="A1434">
        <v>16</v>
      </c>
      <c r="B1434">
        <v>-90.256</v>
      </c>
      <c r="C1434">
        <v>785</v>
      </c>
      <c r="D1434">
        <v>150000</v>
      </c>
      <c r="E1434">
        <v>388</v>
      </c>
      <c r="F1434" s="3">
        <v>351.99889158731918</v>
      </c>
    </row>
    <row r="1435" spans="1:6">
      <c r="A1435">
        <v>17</v>
      </c>
      <c r="B1435">
        <v>-90.14</v>
      </c>
      <c r="C1435">
        <v>785</v>
      </c>
      <c r="D1435">
        <v>150000</v>
      </c>
      <c r="E1435">
        <v>366</v>
      </c>
      <c r="F1435" s="3">
        <v>331.79478741265706</v>
      </c>
    </row>
    <row r="1436" spans="1:6">
      <c r="A1436">
        <v>18</v>
      </c>
      <c r="B1436">
        <v>-90.025000000000006</v>
      </c>
      <c r="C1436">
        <v>785</v>
      </c>
      <c r="D1436">
        <v>150000</v>
      </c>
      <c r="E1436">
        <v>293</v>
      </c>
      <c r="F1436" s="3">
        <v>289.7779052125361</v>
      </c>
    </row>
    <row r="1437" spans="1:6">
      <c r="A1437">
        <v>19</v>
      </c>
      <c r="B1437">
        <v>-89.918999999999997</v>
      </c>
      <c r="C1437">
        <v>785</v>
      </c>
      <c r="D1437">
        <v>150000</v>
      </c>
      <c r="E1437">
        <v>241</v>
      </c>
      <c r="F1437" s="3">
        <v>241.41739632422139</v>
      </c>
    </row>
    <row r="1438" spans="1:6">
      <c r="A1438">
        <v>20</v>
      </c>
      <c r="B1438">
        <v>-89.805999999999997</v>
      </c>
      <c r="C1438">
        <v>785</v>
      </c>
      <c r="D1438">
        <v>150000</v>
      </c>
      <c r="E1438">
        <v>172</v>
      </c>
      <c r="F1438" s="3">
        <v>190.46410599224367</v>
      </c>
    </row>
    <row r="1439" spans="1:6">
      <c r="A1439">
        <v>21</v>
      </c>
      <c r="B1439">
        <v>-89.691000000000003</v>
      </c>
      <c r="C1439">
        <v>785</v>
      </c>
      <c r="D1439">
        <v>150000</v>
      </c>
      <c r="E1439">
        <v>135</v>
      </c>
      <c r="F1439" s="3">
        <v>147.421307416715</v>
      </c>
    </row>
    <row r="1440" spans="1:6">
      <c r="A1440">
        <v>22</v>
      </c>
      <c r="B1440">
        <v>-89.576999999999998</v>
      </c>
      <c r="C1440">
        <v>785</v>
      </c>
      <c r="D1440">
        <v>150000</v>
      </c>
      <c r="E1440">
        <v>111</v>
      </c>
      <c r="F1440" s="3">
        <v>117.00774747380164</v>
      </c>
    </row>
    <row r="1441" spans="1:6">
      <c r="A1441">
        <v>23</v>
      </c>
      <c r="B1441">
        <v>-89.457999999999998</v>
      </c>
      <c r="C1441">
        <v>785</v>
      </c>
      <c r="D1441">
        <v>150000</v>
      </c>
      <c r="E1441">
        <v>100</v>
      </c>
      <c r="F1441" s="3">
        <v>97.517712997942226</v>
      </c>
    </row>
    <row r="1442" spans="1:6">
      <c r="A1442">
        <v>24</v>
      </c>
      <c r="B1442">
        <v>-89.341999999999999</v>
      </c>
      <c r="C1442">
        <v>785</v>
      </c>
      <c r="D1442">
        <v>150000</v>
      </c>
      <c r="E1442">
        <v>105</v>
      </c>
      <c r="F1442" s="3">
        <v>87.505752812282623</v>
      </c>
    </row>
    <row r="1443" spans="1:6">
      <c r="A1443">
        <v>25</v>
      </c>
      <c r="B1443">
        <v>-89.234999999999999</v>
      </c>
      <c r="C1443">
        <v>785</v>
      </c>
      <c r="D1443">
        <v>150000</v>
      </c>
      <c r="E1443">
        <v>104</v>
      </c>
      <c r="F1443" s="3">
        <v>83.227327145055796</v>
      </c>
    </row>
    <row r="1444" spans="1:6">
      <c r="A1444">
        <v>26</v>
      </c>
      <c r="B1444">
        <v>-89.13</v>
      </c>
      <c r="C1444">
        <v>785</v>
      </c>
      <c r="D1444">
        <v>150000</v>
      </c>
      <c r="E1444">
        <v>80</v>
      </c>
      <c r="F1444" s="3">
        <v>81.607239602698883</v>
      </c>
    </row>
    <row r="1445" spans="1:6">
      <c r="A1445">
        <v>27</v>
      </c>
      <c r="B1445">
        <v>-89.016000000000005</v>
      </c>
      <c r="C1445">
        <v>785</v>
      </c>
      <c r="D1445">
        <v>150000</v>
      </c>
      <c r="E1445">
        <v>74</v>
      </c>
      <c r="F1445" s="3">
        <v>81.28471824281776</v>
      </c>
    </row>
    <row r="1446" spans="1:6">
      <c r="A1446">
        <v>28</v>
      </c>
      <c r="B1446">
        <v>-88.896000000000001</v>
      </c>
      <c r="C1446">
        <v>785</v>
      </c>
      <c r="D1446">
        <v>150000</v>
      </c>
      <c r="E1446">
        <v>81</v>
      </c>
      <c r="F1446" s="3">
        <v>81.640506537987378</v>
      </c>
    </row>
    <row r="1447" spans="1:6">
      <c r="A1447">
        <v>29</v>
      </c>
      <c r="B1447">
        <v>-88.790999999999997</v>
      </c>
      <c r="C1447">
        <v>785</v>
      </c>
      <c r="D1447">
        <v>150000</v>
      </c>
      <c r="E1447">
        <v>88</v>
      </c>
      <c r="F1447" s="3">
        <v>82.172989046140017</v>
      </c>
    </row>
    <row r="1448" spans="1:6">
      <c r="A1448">
        <v>30</v>
      </c>
      <c r="B1448">
        <v>-88.671999999999997</v>
      </c>
      <c r="C1448">
        <v>785</v>
      </c>
      <c r="D1448">
        <v>150000</v>
      </c>
      <c r="E1448">
        <v>75</v>
      </c>
      <c r="F1448" s="3">
        <v>82.859338400624296</v>
      </c>
    </row>
    <row r="1449" spans="1:6">
      <c r="A1449">
        <v>31</v>
      </c>
      <c r="B1449">
        <v>-88.56</v>
      </c>
      <c r="C1449">
        <v>785</v>
      </c>
      <c r="D1449">
        <v>150000</v>
      </c>
      <c r="E1449">
        <v>86</v>
      </c>
      <c r="F1449" s="3">
        <v>83.530090663547938</v>
      </c>
    </row>
    <row r="1450" spans="1:6">
      <c r="A1450">
        <v>32</v>
      </c>
      <c r="B1450">
        <v>-88.451999999999998</v>
      </c>
      <c r="C1450">
        <v>785</v>
      </c>
      <c r="D1450">
        <v>150000</v>
      </c>
      <c r="E1450">
        <v>71</v>
      </c>
      <c r="F1450" s="3">
        <v>84.182974059691702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70</v>
      </c>
    </row>
    <row r="1456" spans="1:6">
      <c r="A1456" t="s">
        <v>66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71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145</v>
      </c>
      <c r="B1468" t="s">
        <v>124</v>
      </c>
      <c r="C1468" t="s">
        <v>127</v>
      </c>
      <c r="D1468" t="s">
        <v>144</v>
      </c>
      <c r="E1468" t="s">
        <v>143</v>
      </c>
      <c r="F1468" t="s">
        <v>170</v>
      </c>
    </row>
    <row r="1469" spans="1:10">
      <c r="A1469">
        <v>1</v>
      </c>
      <c r="B1469">
        <v>-91.947999999999993</v>
      </c>
      <c r="C1469">
        <v>784</v>
      </c>
      <c r="D1469">
        <v>150000</v>
      </c>
      <c r="E1469">
        <v>59</v>
      </c>
      <c r="F1469" s="3">
        <v>60.179451316967537</v>
      </c>
      <c r="J1469" t="s">
        <v>212</v>
      </c>
    </row>
    <row r="1470" spans="1:10">
      <c r="A1470">
        <v>2</v>
      </c>
      <c r="B1470">
        <v>-91.838999999999999</v>
      </c>
      <c r="C1470">
        <v>784</v>
      </c>
      <c r="D1470">
        <v>150000</v>
      </c>
      <c r="E1470">
        <v>42</v>
      </c>
      <c r="F1470" s="3">
        <v>60.758754582009828</v>
      </c>
    </row>
    <row r="1471" spans="1:10">
      <c r="A1471">
        <v>3</v>
      </c>
      <c r="B1471">
        <v>-91.724000000000004</v>
      </c>
      <c r="C1471">
        <v>784</v>
      </c>
      <c r="D1471">
        <v>150000</v>
      </c>
      <c r="E1471">
        <v>51</v>
      </c>
      <c r="F1471" s="3">
        <v>61.386919966452126</v>
      </c>
    </row>
    <row r="1472" spans="1:10">
      <c r="A1472">
        <v>4</v>
      </c>
      <c r="B1472">
        <v>-91.611999999999995</v>
      </c>
      <c r="C1472">
        <v>784</v>
      </c>
      <c r="D1472">
        <v>150000</v>
      </c>
      <c r="E1472">
        <v>67</v>
      </c>
      <c r="F1472" s="3">
        <v>62.057820580476239</v>
      </c>
    </row>
    <row r="1473" spans="1:6">
      <c r="A1473">
        <v>5</v>
      </c>
      <c r="B1473">
        <v>-91.5</v>
      </c>
      <c r="C1473">
        <v>784</v>
      </c>
      <c r="D1473">
        <v>150000</v>
      </c>
      <c r="E1473">
        <v>58</v>
      </c>
      <c r="F1473" s="3">
        <v>62.91260049869144</v>
      </c>
    </row>
    <row r="1474" spans="1:6">
      <c r="A1474">
        <v>6</v>
      </c>
      <c r="B1474">
        <v>-91.394000000000005</v>
      </c>
      <c r="C1474">
        <v>784</v>
      </c>
      <c r="D1474">
        <v>150000</v>
      </c>
      <c r="E1474">
        <v>75</v>
      </c>
      <c r="F1474" s="3">
        <v>64.181310761681587</v>
      </c>
    </row>
    <row r="1475" spans="1:6">
      <c r="A1475">
        <v>7</v>
      </c>
      <c r="B1475">
        <v>-91.281000000000006</v>
      </c>
      <c r="C1475">
        <v>784</v>
      </c>
      <c r="D1475">
        <v>150000</v>
      </c>
      <c r="E1475">
        <v>94</v>
      </c>
      <c r="F1475" s="3">
        <v>66.728118172764141</v>
      </c>
    </row>
    <row r="1476" spans="1:6">
      <c r="A1476">
        <v>8</v>
      </c>
      <c r="B1476">
        <v>-91.165000000000006</v>
      </c>
      <c r="C1476">
        <v>784</v>
      </c>
      <c r="D1476">
        <v>150000</v>
      </c>
      <c r="E1476">
        <v>88</v>
      </c>
      <c r="F1476" s="3">
        <v>72.111486765757704</v>
      </c>
    </row>
    <row r="1477" spans="1:6">
      <c r="A1477">
        <v>9</v>
      </c>
      <c r="B1477">
        <v>-91.049000000000007</v>
      </c>
      <c r="C1477">
        <v>784</v>
      </c>
      <c r="D1477">
        <v>150000</v>
      </c>
      <c r="E1477">
        <v>105</v>
      </c>
      <c r="F1477" s="3">
        <v>82.843008164637425</v>
      </c>
    </row>
    <row r="1478" spans="1:6">
      <c r="A1478">
        <v>10</v>
      </c>
      <c r="B1478">
        <v>-90.933999999999997</v>
      </c>
      <c r="C1478">
        <v>784</v>
      </c>
      <c r="D1478">
        <v>150000</v>
      </c>
      <c r="E1478">
        <v>117</v>
      </c>
      <c r="F1478" s="3">
        <v>102.06531780345426</v>
      </c>
    </row>
    <row r="1479" spans="1:6">
      <c r="A1479">
        <v>11</v>
      </c>
      <c r="B1479">
        <v>-90.823999999999998</v>
      </c>
      <c r="C1479">
        <v>784</v>
      </c>
      <c r="D1479">
        <v>150000</v>
      </c>
      <c r="E1479">
        <v>135</v>
      </c>
      <c r="F1479" s="3">
        <v>131.17134577806115</v>
      </c>
    </row>
    <row r="1480" spans="1:6">
      <c r="A1480">
        <v>12</v>
      </c>
      <c r="B1480">
        <v>-90.709000000000003</v>
      </c>
      <c r="C1480">
        <v>784</v>
      </c>
      <c r="D1480">
        <v>150000</v>
      </c>
      <c r="E1480">
        <v>146</v>
      </c>
      <c r="F1480" s="3">
        <v>173.36918663034612</v>
      </c>
    </row>
    <row r="1481" spans="1:6">
      <c r="A1481">
        <v>13</v>
      </c>
      <c r="B1481">
        <v>-90.594999999999999</v>
      </c>
      <c r="C1481">
        <v>784</v>
      </c>
      <c r="D1481">
        <v>150000</v>
      </c>
      <c r="E1481">
        <v>210</v>
      </c>
      <c r="F1481" s="3">
        <v>223.27090806776536</v>
      </c>
    </row>
    <row r="1482" spans="1:6">
      <c r="A1482">
        <v>14</v>
      </c>
      <c r="B1482">
        <v>-90.486999999999995</v>
      </c>
      <c r="C1482">
        <v>784</v>
      </c>
      <c r="D1482">
        <v>150000</v>
      </c>
      <c r="E1482">
        <v>257</v>
      </c>
      <c r="F1482" s="3">
        <v>269.9442852239323</v>
      </c>
    </row>
    <row r="1483" spans="1:6">
      <c r="A1483">
        <v>15</v>
      </c>
      <c r="B1483">
        <v>-90.372</v>
      </c>
      <c r="C1483">
        <v>784</v>
      </c>
      <c r="D1483">
        <v>150000</v>
      </c>
      <c r="E1483">
        <v>318</v>
      </c>
      <c r="F1483" s="3">
        <v>307.45977503932301</v>
      </c>
    </row>
    <row r="1484" spans="1:6">
      <c r="A1484">
        <v>16</v>
      </c>
      <c r="B1484">
        <v>-90.256</v>
      </c>
      <c r="C1484">
        <v>784</v>
      </c>
      <c r="D1484">
        <v>150000</v>
      </c>
      <c r="E1484">
        <v>361</v>
      </c>
      <c r="F1484" s="3">
        <v>321.93049636821894</v>
      </c>
    </row>
    <row r="1485" spans="1:6">
      <c r="A1485">
        <v>17</v>
      </c>
      <c r="B1485">
        <v>-90.14</v>
      </c>
      <c r="C1485">
        <v>784</v>
      </c>
      <c r="D1485">
        <v>150000</v>
      </c>
      <c r="E1485">
        <v>308</v>
      </c>
      <c r="F1485" s="3">
        <v>308.54224080488694</v>
      </c>
    </row>
    <row r="1486" spans="1:6">
      <c r="A1486">
        <v>18</v>
      </c>
      <c r="B1486">
        <v>-90.025000000000006</v>
      </c>
      <c r="C1486">
        <v>784</v>
      </c>
      <c r="D1486">
        <v>150000</v>
      </c>
      <c r="E1486">
        <v>282</v>
      </c>
      <c r="F1486" s="3">
        <v>272.14288182980584</v>
      </c>
    </row>
    <row r="1487" spans="1:6">
      <c r="A1487">
        <v>19</v>
      </c>
      <c r="B1487">
        <v>-89.918999999999997</v>
      </c>
      <c r="C1487">
        <v>784</v>
      </c>
      <c r="D1487">
        <v>150000</v>
      </c>
      <c r="E1487">
        <v>229</v>
      </c>
      <c r="F1487" s="3">
        <v>227.45546044578793</v>
      </c>
    </row>
    <row r="1488" spans="1:6">
      <c r="A1488">
        <v>20</v>
      </c>
      <c r="B1488">
        <v>-89.805999999999997</v>
      </c>
      <c r="C1488">
        <v>784</v>
      </c>
      <c r="D1488">
        <v>150000</v>
      </c>
      <c r="E1488">
        <v>156</v>
      </c>
      <c r="F1488" s="3">
        <v>179.10447667659156</v>
      </c>
    </row>
    <row r="1489" spans="1:6">
      <c r="A1489">
        <v>21</v>
      </c>
      <c r="B1489">
        <v>-89.691000000000003</v>
      </c>
      <c r="C1489">
        <v>784</v>
      </c>
      <c r="D1489">
        <v>150000</v>
      </c>
      <c r="E1489">
        <v>131</v>
      </c>
      <c r="F1489" s="3">
        <v>137.88944468988214</v>
      </c>
    </row>
    <row r="1490" spans="1:6">
      <c r="A1490">
        <v>22</v>
      </c>
      <c r="B1490">
        <v>-89.576999999999998</v>
      </c>
      <c r="C1490">
        <v>784</v>
      </c>
      <c r="D1490">
        <v>150000</v>
      </c>
      <c r="E1490">
        <v>113</v>
      </c>
      <c r="F1490" s="3">
        <v>108.88099498944099</v>
      </c>
    </row>
    <row r="1491" spans="1:6">
      <c r="A1491">
        <v>23</v>
      </c>
      <c r="B1491">
        <v>-89.457999999999998</v>
      </c>
      <c r="C1491">
        <v>784</v>
      </c>
      <c r="D1491">
        <v>150000</v>
      </c>
      <c r="E1491">
        <v>99</v>
      </c>
      <c r="F1491" s="3">
        <v>90.563440350434604</v>
      </c>
    </row>
    <row r="1492" spans="1:6">
      <c r="A1492">
        <v>24</v>
      </c>
      <c r="B1492">
        <v>-89.341999999999999</v>
      </c>
      <c r="C1492">
        <v>784</v>
      </c>
      <c r="D1492">
        <v>150000</v>
      </c>
      <c r="E1492">
        <v>99</v>
      </c>
      <c r="F1492" s="3">
        <v>81.385501521727846</v>
      </c>
    </row>
    <row r="1493" spans="1:6">
      <c r="A1493">
        <v>25</v>
      </c>
      <c r="B1493">
        <v>-89.234999999999999</v>
      </c>
      <c r="C1493">
        <v>784</v>
      </c>
      <c r="D1493">
        <v>150000</v>
      </c>
      <c r="E1493">
        <v>67</v>
      </c>
      <c r="F1493" s="3">
        <v>77.595608026047344</v>
      </c>
    </row>
    <row r="1494" spans="1:6">
      <c r="A1494">
        <v>26</v>
      </c>
      <c r="B1494">
        <v>-89.13</v>
      </c>
      <c r="C1494">
        <v>784</v>
      </c>
      <c r="D1494">
        <v>150000</v>
      </c>
      <c r="E1494">
        <v>80</v>
      </c>
      <c r="F1494" s="3">
        <v>76.231388112356001</v>
      </c>
    </row>
    <row r="1495" spans="1:6">
      <c r="A1495">
        <v>27</v>
      </c>
      <c r="B1495">
        <v>-89.016000000000005</v>
      </c>
      <c r="C1495">
        <v>784</v>
      </c>
      <c r="D1495">
        <v>150000</v>
      </c>
      <c r="E1495">
        <v>75</v>
      </c>
      <c r="F1495" s="3">
        <v>76.010466984053522</v>
      </c>
    </row>
    <row r="1496" spans="1:6">
      <c r="A1496">
        <v>28</v>
      </c>
      <c r="B1496">
        <v>-88.896000000000001</v>
      </c>
      <c r="C1496">
        <v>784</v>
      </c>
      <c r="D1496">
        <v>150000</v>
      </c>
      <c r="E1496">
        <v>78</v>
      </c>
      <c r="F1496" s="3">
        <v>76.358515555537878</v>
      </c>
    </row>
    <row r="1497" spans="1:6">
      <c r="A1497">
        <v>29</v>
      </c>
      <c r="B1497">
        <v>-88.790999999999997</v>
      </c>
      <c r="C1497">
        <v>784</v>
      </c>
      <c r="D1497">
        <v>150000</v>
      </c>
      <c r="E1497">
        <v>74</v>
      </c>
      <c r="F1497" s="3">
        <v>76.837155945284962</v>
      </c>
    </row>
    <row r="1498" spans="1:6">
      <c r="A1498">
        <v>30</v>
      </c>
      <c r="B1498">
        <v>-88.671999999999997</v>
      </c>
      <c r="C1498">
        <v>784</v>
      </c>
      <c r="D1498">
        <v>150000</v>
      </c>
      <c r="E1498">
        <v>78</v>
      </c>
      <c r="F1498" s="3">
        <v>77.440554051684828</v>
      </c>
    </row>
    <row r="1499" spans="1:6">
      <c r="A1499">
        <v>31</v>
      </c>
      <c r="B1499">
        <v>-88.56</v>
      </c>
      <c r="C1499">
        <v>784</v>
      </c>
      <c r="D1499">
        <v>150000</v>
      </c>
      <c r="E1499">
        <v>81</v>
      </c>
      <c r="F1499" s="3">
        <v>78.025398155140934</v>
      </c>
    </row>
    <row r="1500" spans="1:6">
      <c r="A1500">
        <v>32</v>
      </c>
      <c r="B1500">
        <v>-88.451999999999998</v>
      </c>
      <c r="C1500">
        <v>784</v>
      </c>
      <c r="D1500">
        <v>150000</v>
      </c>
      <c r="E1500">
        <v>66</v>
      </c>
      <c r="F1500" s="3">
        <v>78.59318037550959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72</v>
      </c>
    </row>
    <row r="1506" spans="1:10">
      <c r="A1506" t="s">
        <v>66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73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145</v>
      </c>
      <c r="B1518" t="s">
        <v>124</v>
      </c>
      <c r="C1518" t="s">
        <v>127</v>
      </c>
      <c r="D1518" t="s">
        <v>144</v>
      </c>
      <c r="E1518" t="s">
        <v>143</v>
      </c>
      <c r="F1518" t="s">
        <v>170</v>
      </c>
    </row>
    <row r="1519" spans="1:10">
      <c r="A1519">
        <v>1</v>
      </c>
      <c r="B1519">
        <v>-91.947999999999993</v>
      </c>
      <c r="C1519">
        <v>788</v>
      </c>
      <c r="D1519">
        <v>150000</v>
      </c>
      <c r="E1519">
        <v>68</v>
      </c>
      <c r="F1519" s="3">
        <v>66.778615027929163</v>
      </c>
      <c r="J1519" t="s">
        <v>213</v>
      </c>
    </row>
    <row r="1520" spans="1:10">
      <c r="A1520">
        <v>2</v>
      </c>
      <c r="B1520">
        <v>-91.838999999999999</v>
      </c>
      <c r="C1520">
        <v>788</v>
      </c>
      <c r="D1520">
        <v>150000</v>
      </c>
      <c r="E1520">
        <v>54</v>
      </c>
      <c r="F1520" s="3">
        <v>67.126903199815573</v>
      </c>
    </row>
    <row r="1521" spans="1:6">
      <c r="A1521">
        <v>3</v>
      </c>
      <c r="B1521">
        <v>-91.724000000000004</v>
      </c>
      <c r="C1521">
        <v>788</v>
      </c>
      <c r="D1521">
        <v>150000</v>
      </c>
      <c r="E1521">
        <v>65</v>
      </c>
      <c r="F1521" s="3">
        <v>67.52046101101142</v>
      </c>
    </row>
    <row r="1522" spans="1:6">
      <c r="A1522">
        <v>4</v>
      </c>
      <c r="B1522">
        <v>-91.611999999999995</v>
      </c>
      <c r="C1522">
        <v>788</v>
      </c>
      <c r="D1522">
        <v>150000</v>
      </c>
      <c r="E1522">
        <v>73</v>
      </c>
      <c r="F1522" s="3">
        <v>67.980571657368429</v>
      </c>
    </row>
    <row r="1523" spans="1:6">
      <c r="A1523">
        <v>5</v>
      </c>
      <c r="B1523">
        <v>-91.5</v>
      </c>
      <c r="C1523">
        <v>788</v>
      </c>
      <c r="D1523">
        <v>150000</v>
      </c>
      <c r="E1523">
        <v>77</v>
      </c>
      <c r="F1523" s="3">
        <v>68.646610182318909</v>
      </c>
    </row>
    <row r="1524" spans="1:6">
      <c r="A1524">
        <v>6</v>
      </c>
      <c r="B1524">
        <v>-91.394000000000005</v>
      </c>
      <c r="C1524">
        <v>788</v>
      </c>
      <c r="D1524">
        <v>150000</v>
      </c>
      <c r="E1524">
        <v>68</v>
      </c>
      <c r="F1524" s="3">
        <v>69.731499814796763</v>
      </c>
    </row>
    <row r="1525" spans="1:6">
      <c r="A1525">
        <v>7</v>
      </c>
      <c r="B1525">
        <v>-91.281000000000006</v>
      </c>
      <c r="C1525">
        <v>788</v>
      </c>
      <c r="D1525">
        <v>150000</v>
      </c>
      <c r="E1525">
        <v>83</v>
      </c>
      <c r="F1525" s="3">
        <v>71.950084211366033</v>
      </c>
    </row>
    <row r="1526" spans="1:6">
      <c r="A1526">
        <v>8</v>
      </c>
      <c r="B1526">
        <v>-91.165000000000006</v>
      </c>
      <c r="C1526">
        <v>788</v>
      </c>
      <c r="D1526">
        <v>150000</v>
      </c>
      <c r="E1526">
        <v>84</v>
      </c>
      <c r="F1526" s="3">
        <v>76.487317864323515</v>
      </c>
    </row>
    <row r="1527" spans="1:6">
      <c r="A1527">
        <v>9</v>
      </c>
      <c r="B1527">
        <v>-91.049000000000007</v>
      </c>
      <c r="C1527">
        <v>788</v>
      </c>
      <c r="D1527">
        <v>150000</v>
      </c>
      <c r="E1527">
        <v>78</v>
      </c>
      <c r="F1527" s="3">
        <v>85.123661472416075</v>
      </c>
    </row>
    <row r="1528" spans="1:6">
      <c r="A1528">
        <v>10</v>
      </c>
      <c r="B1528">
        <v>-90.933999999999997</v>
      </c>
      <c r="C1528">
        <v>788</v>
      </c>
      <c r="D1528">
        <v>150000</v>
      </c>
      <c r="E1528">
        <v>109</v>
      </c>
      <c r="F1528" s="3">
        <v>100.04458340453472</v>
      </c>
    </row>
    <row r="1529" spans="1:6">
      <c r="A1529">
        <v>11</v>
      </c>
      <c r="B1529">
        <v>-90.823999999999998</v>
      </c>
      <c r="C1529">
        <v>788</v>
      </c>
      <c r="D1529">
        <v>150000</v>
      </c>
      <c r="E1529">
        <v>123</v>
      </c>
      <c r="F1529" s="3">
        <v>122.27996932897631</v>
      </c>
    </row>
    <row r="1530" spans="1:6">
      <c r="A1530">
        <v>12</v>
      </c>
      <c r="B1530">
        <v>-90.709000000000003</v>
      </c>
      <c r="C1530">
        <v>788</v>
      </c>
      <c r="D1530">
        <v>150000</v>
      </c>
      <c r="E1530">
        <v>157</v>
      </c>
      <c r="F1530" s="3">
        <v>154.81650223718319</v>
      </c>
    </row>
    <row r="1531" spans="1:6">
      <c r="A1531">
        <v>13</v>
      </c>
      <c r="B1531">
        <v>-90.594999999999999</v>
      </c>
      <c r="C1531">
        <v>788</v>
      </c>
      <c r="D1531">
        <v>150000</v>
      </c>
      <c r="E1531">
        <v>192</v>
      </c>
      <c r="F1531" s="3">
        <v>194.96713079456131</v>
      </c>
    </row>
    <row r="1532" spans="1:6">
      <c r="A1532">
        <v>14</v>
      </c>
      <c r="B1532">
        <v>-90.486999999999995</v>
      </c>
      <c r="C1532">
        <v>788</v>
      </c>
      <c r="D1532">
        <v>150000</v>
      </c>
      <c r="E1532">
        <v>219</v>
      </c>
      <c r="F1532" s="3">
        <v>235.98476355134434</v>
      </c>
    </row>
    <row r="1533" spans="1:6">
      <c r="A1533">
        <v>15</v>
      </c>
      <c r="B1533">
        <v>-90.372</v>
      </c>
      <c r="C1533">
        <v>788</v>
      </c>
      <c r="D1533">
        <v>150000</v>
      </c>
      <c r="E1533">
        <v>291</v>
      </c>
      <c r="F1533" s="3">
        <v>275.51831186227798</v>
      </c>
    </row>
    <row r="1534" spans="1:6">
      <c r="A1534">
        <v>16</v>
      </c>
      <c r="B1534">
        <v>-90.256</v>
      </c>
      <c r="C1534">
        <v>788</v>
      </c>
      <c r="D1534">
        <v>150000</v>
      </c>
      <c r="E1534">
        <v>298</v>
      </c>
      <c r="F1534" s="3">
        <v>302.45979162301899</v>
      </c>
    </row>
    <row r="1535" spans="1:6">
      <c r="A1535">
        <v>17</v>
      </c>
      <c r="B1535">
        <v>-90.14</v>
      </c>
      <c r="C1535">
        <v>788</v>
      </c>
      <c r="D1535">
        <v>150000</v>
      </c>
      <c r="E1535">
        <v>322</v>
      </c>
      <c r="F1535" s="3">
        <v>309.70954447292894</v>
      </c>
    </row>
    <row r="1536" spans="1:6">
      <c r="A1536">
        <v>18</v>
      </c>
      <c r="B1536">
        <v>-90.025000000000006</v>
      </c>
      <c r="C1536">
        <v>788</v>
      </c>
      <c r="D1536">
        <v>150000</v>
      </c>
      <c r="E1536">
        <v>276</v>
      </c>
      <c r="F1536" s="3">
        <v>295.64318525371203</v>
      </c>
    </row>
    <row r="1537" spans="1:6">
      <c r="A1537">
        <v>19</v>
      </c>
      <c r="B1537">
        <v>-89.918999999999997</v>
      </c>
      <c r="C1537">
        <v>788</v>
      </c>
      <c r="D1537">
        <v>150000</v>
      </c>
      <c r="E1537">
        <v>298</v>
      </c>
      <c r="F1537" s="3">
        <v>267.07695914468439</v>
      </c>
    </row>
    <row r="1538" spans="1:6">
      <c r="A1538">
        <v>20</v>
      </c>
      <c r="B1538">
        <v>-89.805999999999997</v>
      </c>
      <c r="C1538">
        <v>788</v>
      </c>
      <c r="D1538">
        <v>150000</v>
      </c>
      <c r="E1538">
        <v>211</v>
      </c>
      <c r="F1538" s="3">
        <v>227.0079834274957</v>
      </c>
    </row>
    <row r="1539" spans="1:6">
      <c r="A1539">
        <v>21</v>
      </c>
      <c r="B1539">
        <v>-89.691000000000003</v>
      </c>
      <c r="C1539">
        <v>788</v>
      </c>
      <c r="D1539">
        <v>150000</v>
      </c>
      <c r="E1539">
        <v>177</v>
      </c>
      <c r="F1539" s="3">
        <v>184.36362299128484</v>
      </c>
    </row>
    <row r="1540" spans="1:6">
      <c r="A1540">
        <v>22</v>
      </c>
      <c r="B1540">
        <v>-89.576999999999998</v>
      </c>
      <c r="C1540">
        <v>788</v>
      </c>
      <c r="D1540">
        <v>150000</v>
      </c>
      <c r="E1540">
        <v>159</v>
      </c>
      <c r="F1540" s="3">
        <v>147.08691318923164</v>
      </c>
    </row>
    <row r="1541" spans="1:6">
      <c r="A1541">
        <v>23</v>
      </c>
      <c r="B1541">
        <v>-89.457999999999998</v>
      </c>
      <c r="C1541">
        <v>788</v>
      </c>
      <c r="D1541">
        <v>150000</v>
      </c>
      <c r="E1541">
        <v>132</v>
      </c>
      <c r="F1541" s="3">
        <v>117.43711810203102</v>
      </c>
    </row>
    <row r="1542" spans="1:6">
      <c r="A1542">
        <v>24</v>
      </c>
      <c r="B1542">
        <v>-89.341999999999999</v>
      </c>
      <c r="C1542">
        <v>788</v>
      </c>
      <c r="D1542">
        <v>150000</v>
      </c>
      <c r="E1542">
        <v>99</v>
      </c>
      <c r="F1542" s="3">
        <v>98.164253300229547</v>
      </c>
    </row>
    <row r="1543" spans="1:6">
      <c r="A1543">
        <v>25</v>
      </c>
      <c r="B1543">
        <v>-89.234999999999999</v>
      </c>
      <c r="C1543">
        <v>788</v>
      </c>
      <c r="D1543">
        <v>150000</v>
      </c>
      <c r="E1543">
        <v>76</v>
      </c>
      <c r="F1543" s="3">
        <v>87.402953330435722</v>
      </c>
    </row>
    <row r="1544" spans="1:6">
      <c r="A1544">
        <v>26</v>
      </c>
      <c r="B1544">
        <v>-89.13</v>
      </c>
      <c r="C1544">
        <v>788</v>
      </c>
      <c r="D1544">
        <v>150000</v>
      </c>
      <c r="E1544">
        <v>59</v>
      </c>
      <c r="F1544" s="3">
        <v>81.512921621500112</v>
      </c>
    </row>
    <row r="1545" spans="1:6">
      <c r="A1545">
        <v>27</v>
      </c>
      <c r="B1545">
        <v>-89.016000000000005</v>
      </c>
      <c r="C1545">
        <v>788</v>
      </c>
      <c r="D1545">
        <v>150000</v>
      </c>
      <c r="E1545">
        <v>81</v>
      </c>
      <c r="F1545" s="3">
        <v>78.41047215597051</v>
      </c>
    </row>
    <row r="1546" spans="1:6">
      <c r="A1546">
        <v>28</v>
      </c>
      <c r="B1546">
        <v>-88.896000000000001</v>
      </c>
      <c r="C1546">
        <v>788</v>
      </c>
      <c r="D1546">
        <v>150000</v>
      </c>
      <c r="E1546">
        <v>93</v>
      </c>
      <c r="F1546" s="3">
        <v>77.174979466195751</v>
      </c>
    </row>
    <row r="1547" spans="1:6">
      <c r="A1547">
        <v>29</v>
      </c>
      <c r="B1547">
        <v>-88.790999999999997</v>
      </c>
      <c r="C1547">
        <v>788</v>
      </c>
      <c r="D1547">
        <v>150000</v>
      </c>
      <c r="E1547">
        <v>88</v>
      </c>
      <c r="F1547" s="3">
        <v>76.924883763182791</v>
      </c>
    </row>
    <row r="1548" spans="1:6">
      <c r="A1548">
        <v>30</v>
      </c>
      <c r="B1548">
        <v>-88.671999999999997</v>
      </c>
      <c r="C1548">
        <v>788</v>
      </c>
      <c r="D1548">
        <v>150000</v>
      </c>
      <c r="E1548">
        <v>74</v>
      </c>
      <c r="F1548" s="3">
        <v>77.045753479609402</v>
      </c>
    </row>
    <row r="1549" spans="1:6">
      <c r="A1549">
        <v>31</v>
      </c>
      <c r="B1549">
        <v>-88.56</v>
      </c>
      <c r="C1549">
        <v>788</v>
      </c>
      <c r="D1549">
        <v>150000</v>
      </c>
      <c r="E1549">
        <v>69</v>
      </c>
      <c r="F1549" s="3">
        <v>77.31595919078093</v>
      </c>
    </row>
    <row r="1550" spans="1:6">
      <c r="A1550">
        <v>32</v>
      </c>
      <c r="B1550">
        <v>-88.451999999999998</v>
      </c>
      <c r="C1550">
        <v>788</v>
      </c>
      <c r="D1550">
        <v>150000</v>
      </c>
      <c r="E1550">
        <v>91</v>
      </c>
      <c r="F1550" s="3">
        <v>77.627230965134075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74</v>
      </c>
    </row>
    <row r="1556" spans="1:6">
      <c r="A1556" t="s">
        <v>66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75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145</v>
      </c>
      <c r="B1568" t="s">
        <v>124</v>
      </c>
      <c r="C1568" t="s">
        <v>127</v>
      </c>
      <c r="D1568" t="s">
        <v>144</v>
      </c>
      <c r="E1568" t="s">
        <v>143</v>
      </c>
      <c r="F1568" t="s">
        <v>170</v>
      </c>
    </row>
    <row r="1569" spans="1:10">
      <c r="A1569">
        <v>1</v>
      </c>
      <c r="B1569">
        <v>-91.947999999999993</v>
      </c>
      <c r="C1569">
        <v>789</v>
      </c>
      <c r="D1569">
        <v>150000</v>
      </c>
      <c r="E1569">
        <v>63</v>
      </c>
      <c r="F1569" s="3">
        <v>68.245749642975923</v>
      </c>
      <c r="J1569" t="s">
        <v>214</v>
      </c>
    </row>
    <row r="1570" spans="1:10">
      <c r="A1570">
        <v>2</v>
      </c>
      <c r="B1570">
        <v>-91.838999999999999</v>
      </c>
      <c r="C1570">
        <v>789</v>
      </c>
      <c r="D1570">
        <v>150000</v>
      </c>
      <c r="E1570">
        <v>55</v>
      </c>
      <c r="F1570" s="3">
        <v>68.565079087048829</v>
      </c>
    </row>
    <row r="1571" spans="1:10">
      <c r="A1571">
        <v>3</v>
      </c>
      <c r="B1571">
        <v>-91.724000000000004</v>
      </c>
      <c r="C1571">
        <v>789</v>
      </c>
      <c r="D1571">
        <v>150000</v>
      </c>
      <c r="E1571">
        <v>60</v>
      </c>
      <c r="F1571" s="3">
        <v>68.952735299989911</v>
      </c>
    </row>
    <row r="1572" spans="1:10">
      <c r="A1572">
        <v>4</v>
      </c>
      <c r="B1572">
        <v>-91.611999999999995</v>
      </c>
      <c r="C1572">
        <v>789</v>
      </c>
      <c r="D1572">
        <v>150000</v>
      </c>
      <c r="E1572">
        <v>67</v>
      </c>
      <c r="F1572" s="3">
        <v>69.467452370386923</v>
      </c>
    </row>
    <row r="1573" spans="1:10">
      <c r="A1573">
        <v>5</v>
      </c>
      <c r="B1573">
        <v>-91.5</v>
      </c>
      <c r="C1573">
        <v>789</v>
      </c>
      <c r="D1573">
        <v>150000</v>
      </c>
      <c r="E1573">
        <v>78</v>
      </c>
      <c r="F1573" s="3">
        <v>70.321630754878271</v>
      </c>
    </row>
    <row r="1574" spans="1:10">
      <c r="A1574">
        <v>6</v>
      </c>
      <c r="B1574">
        <v>-91.394000000000005</v>
      </c>
      <c r="C1574">
        <v>789</v>
      </c>
      <c r="D1574">
        <v>150000</v>
      </c>
      <c r="E1574">
        <v>91</v>
      </c>
      <c r="F1574" s="3">
        <v>71.826981201769655</v>
      </c>
    </row>
    <row r="1575" spans="1:10">
      <c r="A1575">
        <v>7</v>
      </c>
      <c r="B1575">
        <v>-91.281000000000006</v>
      </c>
      <c r="C1575">
        <v>789</v>
      </c>
      <c r="D1575">
        <v>150000</v>
      </c>
      <c r="E1575">
        <v>86</v>
      </c>
      <c r="F1575" s="3">
        <v>74.952650170786001</v>
      </c>
    </row>
    <row r="1576" spans="1:10">
      <c r="A1576">
        <v>8</v>
      </c>
      <c r="B1576">
        <v>-91.165000000000006</v>
      </c>
      <c r="C1576">
        <v>789</v>
      </c>
      <c r="D1576">
        <v>150000</v>
      </c>
      <c r="E1576">
        <v>103</v>
      </c>
      <c r="F1576" s="3">
        <v>81.195019314162991</v>
      </c>
    </row>
    <row r="1577" spans="1:10">
      <c r="A1577">
        <v>9</v>
      </c>
      <c r="B1577">
        <v>-91.049000000000007</v>
      </c>
      <c r="C1577">
        <v>789</v>
      </c>
      <c r="D1577">
        <v>150000</v>
      </c>
      <c r="E1577">
        <v>91</v>
      </c>
      <c r="F1577" s="3">
        <v>92.61387003499857</v>
      </c>
    </row>
    <row r="1578" spans="1:10">
      <c r="A1578">
        <v>10</v>
      </c>
      <c r="B1578">
        <v>-90.933999999999997</v>
      </c>
      <c r="C1578">
        <v>789</v>
      </c>
      <c r="D1578">
        <v>150000</v>
      </c>
      <c r="E1578">
        <v>109</v>
      </c>
      <c r="F1578" s="3">
        <v>111.51760356741207</v>
      </c>
    </row>
    <row r="1579" spans="1:10">
      <c r="A1579">
        <v>11</v>
      </c>
      <c r="B1579">
        <v>-90.823999999999998</v>
      </c>
      <c r="C1579">
        <v>789</v>
      </c>
      <c r="D1579">
        <v>150000</v>
      </c>
      <c r="E1579">
        <v>146</v>
      </c>
      <c r="F1579" s="3">
        <v>138.59659262257227</v>
      </c>
    </row>
    <row r="1580" spans="1:10">
      <c r="A1580">
        <v>12</v>
      </c>
      <c r="B1580">
        <v>-90.709000000000003</v>
      </c>
      <c r="C1580">
        <v>789</v>
      </c>
      <c r="D1580">
        <v>150000</v>
      </c>
      <c r="E1580">
        <v>176</v>
      </c>
      <c r="F1580" s="3">
        <v>176.82739017875218</v>
      </c>
    </row>
    <row r="1581" spans="1:10">
      <c r="A1581">
        <v>13</v>
      </c>
      <c r="B1581">
        <v>-90.594999999999999</v>
      </c>
      <c r="C1581">
        <v>789</v>
      </c>
      <c r="D1581">
        <v>150000</v>
      </c>
      <c r="E1581">
        <v>230</v>
      </c>
      <c r="F1581" s="3">
        <v>222.53550473206195</v>
      </c>
    </row>
    <row r="1582" spans="1:10">
      <c r="A1582">
        <v>14</v>
      </c>
      <c r="B1582">
        <v>-90.486999999999995</v>
      </c>
      <c r="C1582">
        <v>789</v>
      </c>
      <c r="D1582">
        <v>150000</v>
      </c>
      <c r="E1582">
        <v>241</v>
      </c>
      <c r="F1582" s="3">
        <v>268.02309435759827</v>
      </c>
    </row>
    <row r="1583" spans="1:10">
      <c r="A1583">
        <v>15</v>
      </c>
      <c r="B1583">
        <v>-90.372</v>
      </c>
      <c r="C1583">
        <v>789</v>
      </c>
      <c r="D1583">
        <v>150000</v>
      </c>
      <c r="E1583">
        <v>290</v>
      </c>
      <c r="F1583" s="3">
        <v>310.88182205555256</v>
      </c>
    </row>
    <row r="1584" spans="1:10">
      <c r="A1584">
        <v>16</v>
      </c>
      <c r="B1584">
        <v>-90.256</v>
      </c>
      <c r="C1584">
        <v>789</v>
      </c>
      <c r="D1584">
        <v>150000</v>
      </c>
      <c r="E1584">
        <v>361</v>
      </c>
      <c r="F1584" s="3">
        <v>339.39660642540827</v>
      </c>
    </row>
    <row r="1585" spans="1:6">
      <c r="A1585">
        <v>17</v>
      </c>
      <c r="B1585">
        <v>-90.14</v>
      </c>
      <c r="C1585">
        <v>789</v>
      </c>
      <c r="D1585">
        <v>150000</v>
      </c>
      <c r="E1585">
        <v>364</v>
      </c>
      <c r="F1585" s="3">
        <v>346.44039943947132</v>
      </c>
    </row>
    <row r="1586" spans="1:6">
      <c r="A1586">
        <v>18</v>
      </c>
      <c r="B1586">
        <v>-90.025000000000006</v>
      </c>
      <c r="C1586">
        <v>789</v>
      </c>
      <c r="D1586">
        <v>150000</v>
      </c>
      <c r="E1586">
        <v>333</v>
      </c>
      <c r="F1586" s="3">
        <v>330.56726517671297</v>
      </c>
    </row>
    <row r="1587" spans="1:6">
      <c r="A1587">
        <v>19</v>
      </c>
      <c r="B1587">
        <v>-89.918999999999997</v>
      </c>
      <c r="C1587">
        <v>789</v>
      </c>
      <c r="D1587">
        <v>150000</v>
      </c>
      <c r="E1587">
        <v>307</v>
      </c>
      <c r="F1587" s="3">
        <v>299.0837627404095</v>
      </c>
    </row>
    <row r="1588" spans="1:6">
      <c r="A1588">
        <v>20</v>
      </c>
      <c r="B1588">
        <v>-89.805999999999997</v>
      </c>
      <c r="C1588">
        <v>789</v>
      </c>
      <c r="D1588">
        <v>150000</v>
      </c>
      <c r="E1588">
        <v>257</v>
      </c>
      <c r="F1588" s="3">
        <v>254.80014630680398</v>
      </c>
    </row>
    <row r="1589" spans="1:6">
      <c r="A1589">
        <v>21</v>
      </c>
      <c r="B1589">
        <v>-89.691000000000003</v>
      </c>
      <c r="C1589">
        <v>789</v>
      </c>
      <c r="D1589">
        <v>150000</v>
      </c>
      <c r="E1589">
        <v>209</v>
      </c>
      <c r="F1589" s="3">
        <v>207.06073727067141</v>
      </c>
    </row>
    <row r="1590" spans="1:6">
      <c r="A1590">
        <v>22</v>
      </c>
      <c r="B1590">
        <v>-89.576999999999998</v>
      </c>
      <c r="C1590">
        <v>789</v>
      </c>
      <c r="D1590">
        <v>150000</v>
      </c>
      <c r="E1590">
        <v>143</v>
      </c>
      <c r="F1590" s="3">
        <v>164.46219598592637</v>
      </c>
    </row>
    <row r="1591" spans="1:6">
      <c r="A1591">
        <v>23</v>
      </c>
      <c r="B1591">
        <v>-89.457999999999998</v>
      </c>
      <c r="C1591">
        <v>789</v>
      </c>
      <c r="D1591">
        <v>150000</v>
      </c>
      <c r="E1591">
        <v>135</v>
      </c>
      <c r="F1591" s="3">
        <v>129.60934868032004</v>
      </c>
    </row>
    <row r="1592" spans="1:6">
      <c r="A1592">
        <v>24</v>
      </c>
      <c r="B1592">
        <v>-89.341999999999999</v>
      </c>
      <c r="C1592">
        <v>789</v>
      </c>
      <c r="D1592">
        <v>150000</v>
      </c>
      <c r="E1592">
        <v>112</v>
      </c>
      <c r="F1592" s="3">
        <v>106.11859511029645</v>
      </c>
    </row>
    <row r="1593" spans="1:6">
      <c r="A1593">
        <v>25</v>
      </c>
      <c r="B1593">
        <v>-89.234999999999999</v>
      </c>
      <c r="C1593">
        <v>789</v>
      </c>
      <c r="D1593">
        <v>150000</v>
      </c>
      <c r="E1593">
        <v>91</v>
      </c>
      <c r="F1593" s="3">
        <v>92.427518188045028</v>
      </c>
    </row>
    <row r="1594" spans="1:6">
      <c r="A1594">
        <v>26</v>
      </c>
      <c r="B1594">
        <v>-89.13</v>
      </c>
      <c r="C1594">
        <v>789</v>
      </c>
      <c r="D1594">
        <v>150000</v>
      </c>
      <c r="E1594">
        <v>80</v>
      </c>
      <c r="F1594" s="3">
        <v>84.541979498519922</v>
      </c>
    </row>
    <row r="1595" spans="1:6">
      <c r="A1595">
        <v>27</v>
      </c>
      <c r="B1595">
        <v>-89.016000000000005</v>
      </c>
      <c r="C1595">
        <v>789</v>
      </c>
      <c r="D1595">
        <v>150000</v>
      </c>
      <c r="E1595">
        <v>78</v>
      </c>
      <c r="F1595" s="3">
        <v>80.083344006813732</v>
      </c>
    </row>
    <row r="1596" spans="1:6">
      <c r="A1596">
        <v>28</v>
      </c>
      <c r="B1596">
        <v>-88.896000000000001</v>
      </c>
      <c r="C1596">
        <v>789</v>
      </c>
      <c r="D1596">
        <v>150000</v>
      </c>
      <c r="E1596">
        <v>84</v>
      </c>
      <c r="F1596" s="3">
        <v>78.059491458060393</v>
      </c>
    </row>
    <row r="1597" spans="1:6">
      <c r="A1597">
        <v>29</v>
      </c>
      <c r="B1597">
        <v>-88.790999999999997</v>
      </c>
      <c r="C1597">
        <v>789</v>
      </c>
      <c r="D1597">
        <v>150000</v>
      </c>
      <c r="E1597">
        <v>79</v>
      </c>
      <c r="F1597" s="3">
        <v>77.44874255642813</v>
      </c>
    </row>
    <row r="1598" spans="1:6">
      <c r="A1598">
        <v>30</v>
      </c>
      <c r="B1598">
        <v>-88.671999999999997</v>
      </c>
      <c r="C1598">
        <v>789</v>
      </c>
      <c r="D1598">
        <v>150000</v>
      </c>
      <c r="E1598">
        <v>81</v>
      </c>
      <c r="F1598" s="3">
        <v>77.359704858332933</v>
      </c>
    </row>
    <row r="1599" spans="1:6">
      <c r="A1599">
        <v>31</v>
      </c>
      <c r="B1599">
        <v>-88.56</v>
      </c>
      <c r="C1599">
        <v>789</v>
      </c>
      <c r="D1599">
        <v>150000</v>
      </c>
      <c r="E1599">
        <v>72</v>
      </c>
      <c r="F1599" s="3">
        <v>77.526028127828411</v>
      </c>
    </row>
    <row r="1600" spans="1:6">
      <c r="A1600">
        <v>32</v>
      </c>
      <c r="B1600">
        <v>-88.451999999999998</v>
      </c>
      <c r="C1600">
        <v>789</v>
      </c>
      <c r="D1600">
        <v>150000</v>
      </c>
      <c r="E1600">
        <v>74</v>
      </c>
      <c r="F1600" s="3">
        <v>77.774025847087316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76</v>
      </c>
    </row>
    <row r="1606" spans="1:1">
      <c r="A1606" t="s">
        <v>66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77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145</v>
      </c>
      <c r="B1618" t="s">
        <v>124</v>
      </c>
      <c r="C1618" t="s">
        <v>127</v>
      </c>
      <c r="D1618" t="s">
        <v>144</v>
      </c>
      <c r="E1618" t="s">
        <v>143</v>
      </c>
      <c r="F1618" t="s">
        <v>170</v>
      </c>
    </row>
    <row r="1619" spans="1:10">
      <c r="A1619">
        <v>1</v>
      </c>
      <c r="B1619">
        <v>-91.947999999999993</v>
      </c>
      <c r="C1619">
        <v>783</v>
      </c>
      <c r="D1619">
        <v>150000</v>
      </c>
      <c r="E1619">
        <v>55</v>
      </c>
      <c r="F1619" s="3">
        <v>66.751269143433589</v>
      </c>
      <c r="J1619" t="s">
        <v>215</v>
      </c>
    </row>
    <row r="1620" spans="1:10">
      <c r="A1620">
        <v>2</v>
      </c>
      <c r="B1620">
        <v>-91.838999999999999</v>
      </c>
      <c r="C1620">
        <v>783</v>
      </c>
      <c r="D1620">
        <v>150000</v>
      </c>
      <c r="E1620">
        <v>64</v>
      </c>
      <c r="F1620" s="3">
        <v>67.278671881078054</v>
      </c>
    </row>
    <row r="1621" spans="1:10">
      <c r="A1621">
        <v>3</v>
      </c>
      <c r="B1621">
        <v>-91.724000000000004</v>
      </c>
      <c r="C1621">
        <v>783</v>
      </c>
      <c r="D1621">
        <v>150000</v>
      </c>
      <c r="E1621">
        <v>55</v>
      </c>
      <c r="F1621" s="3">
        <v>67.872686297968457</v>
      </c>
    </row>
    <row r="1622" spans="1:10">
      <c r="A1622">
        <v>4</v>
      </c>
      <c r="B1622">
        <v>-91.611999999999995</v>
      </c>
      <c r="C1622">
        <v>783</v>
      </c>
      <c r="D1622">
        <v>150000</v>
      </c>
      <c r="E1622">
        <v>83</v>
      </c>
      <c r="F1622" s="3">
        <v>68.555388055097325</v>
      </c>
    </row>
    <row r="1623" spans="1:10">
      <c r="A1623">
        <v>5</v>
      </c>
      <c r="B1623">
        <v>-91.5</v>
      </c>
      <c r="C1623">
        <v>783</v>
      </c>
      <c r="D1623">
        <v>150000</v>
      </c>
      <c r="E1623">
        <v>78</v>
      </c>
      <c r="F1623" s="3">
        <v>69.50170967341775</v>
      </c>
    </row>
    <row r="1624" spans="1:10">
      <c r="A1624">
        <v>6</v>
      </c>
      <c r="B1624">
        <v>-91.394000000000005</v>
      </c>
      <c r="C1624">
        <v>783</v>
      </c>
      <c r="D1624">
        <v>150000</v>
      </c>
      <c r="E1624">
        <v>75</v>
      </c>
      <c r="F1624" s="3">
        <v>70.948671918996851</v>
      </c>
    </row>
    <row r="1625" spans="1:10">
      <c r="A1625">
        <v>7</v>
      </c>
      <c r="B1625">
        <v>-91.281000000000006</v>
      </c>
      <c r="C1625">
        <v>783</v>
      </c>
      <c r="D1625">
        <v>150000</v>
      </c>
      <c r="E1625">
        <v>78</v>
      </c>
      <c r="F1625" s="3">
        <v>73.713180156331219</v>
      </c>
    </row>
    <row r="1626" spans="1:10">
      <c r="A1626">
        <v>8</v>
      </c>
      <c r="B1626">
        <v>-91.165000000000006</v>
      </c>
      <c r="C1626">
        <v>783</v>
      </c>
      <c r="D1626">
        <v>150000</v>
      </c>
      <c r="E1626">
        <v>82</v>
      </c>
      <c r="F1626" s="3">
        <v>79.018624043023905</v>
      </c>
    </row>
    <row r="1627" spans="1:10">
      <c r="A1627">
        <v>9</v>
      </c>
      <c r="B1627">
        <v>-91.049000000000007</v>
      </c>
      <c r="C1627">
        <v>783</v>
      </c>
      <c r="D1627">
        <v>150000</v>
      </c>
      <c r="E1627">
        <v>102</v>
      </c>
      <c r="F1627" s="3">
        <v>88.57044256696868</v>
      </c>
    </row>
    <row r="1628" spans="1:10">
      <c r="A1628">
        <v>10</v>
      </c>
      <c r="B1628">
        <v>-90.933999999999997</v>
      </c>
      <c r="C1628">
        <v>783</v>
      </c>
      <c r="D1628">
        <v>150000</v>
      </c>
      <c r="E1628">
        <v>128</v>
      </c>
      <c r="F1628" s="3">
        <v>104.284041677148</v>
      </c>
    </row>
    <row r="1629" spans="1:10">
      <c r="A1629">
        <v>11</v>
      </c>
      <c r="B1629">
        <v>-90.823999999999998</v>
      </c>
      <c r="C1629">
        <v>783</v>
      </c>
      <c r="D1629">
        <v>150000</v>
      </c>
      <c r="E1629">
        <v>120</v>
      </c>
      <c r="F1629" s="3">
        <v>126.70476159412669</v>
      </c>
    </row>
    <row r="1630" spans="1:10">
      <c r="A1630">
        <v>12</v>
      </c>
      <c r="B1630">
        <v>-90.709000000000003</v>
      </c>
      <c r="C1630">
        <v>783</v>
      </c>
      <c r="D1630">
        <v>150000</v>
      </c>
      <c r="E1630">
        <v>155</v>
      </c>
      <c r="F1630" s="3">
        <v>158.19256767678405</v>
      </c>
    </row>
    <row r="1631" spans="1:10">
      <c r="A1631">
        <v>13</v>
      </c>
      <c r="B1631">
        <v>-90.594999999999999</v>
      </c>
      <c r="C1631">
        <v>783</v>
      </c>
      <c r="D1631">
        <v>150000</v>
      </c>
      <c r="E1631">
        <v>182</v>
      </c>
      <c r="F1631" s="3">
        <v>195.50152018661649</v>
      </c>
    </row>
    <row r="1632" spans="1:10">
      <c r="A1632">
        <v>14</v>
      </c>
      <c r="B1632">
        <v>-90.486999999999995</v>
      </c>
      <c r="C1632">
        <v>783</v>
      </c>
      <c r="D1632">
        <v>150000</v>
      </c>
      <c r="E1632">
        <v>211</v>
      </c>
      <c r="F1632" s="3">
        <v>232.08475571230582</v>
      </c>
    </row>
    <row r="1633" spans="1:6">
      <c r="A1633">
        <v>15</v>
      </c>
      <c r="B1633">
        <v>-90.372</v>
      </c>
      <c r="C1633">
        <v>783</v>
      </c>
      <c r="D1633">
        <v>150000</v>
      </c>
      <c r="E1633">
        <v>283</v>
      </c>
      <c r="F1633" s="3">
        <v>265.64944457584551</v>
      </c>
    </row>
    <row r="1634" spans="1:6">
      <c r="A1634">
        <v>16</v>
      </c>
      <c r="B1634">
        <v>-90.256</v>
      </c>
      <c r="C1634">
        <v>783</v>
      </c>
      <c r="D1634">
        <v>150000</v>
      </c>
      <c r="E1634">
        <v>280</v>
      </c>
      <c r="F1634" s="3">
        <v>286.61476833148038</v>
      </c>
    </row>
    <row r="1635" spans="1:6">
      <c r="A1635">
        <v>17</v>
      </c>
      <c r="B1635">
        <v>-90.14</v>
      </c>
      <c r="C1635">
        <v>783</v>
      </c>
      <c r="D1635">
        <v>150000</v>
      </c>
      <c r="E1635">
        <v>322</v>
      </c>
      <c r="F1635" s="3">
        <v>289.57331822058831</v>
      </c>
    </row>
    <row r="1636" spans="1:6">
      <c r="A1636">
        <v>18</v>
      </c>
      <c r="B1636">
        <v>-90.025000000000006</v>
      </c>
      <c r="C1636">
        <v>783</v>
      </c>
      <c r="D1636">
        <v>150000</v>
      </c>
      <c r="E1636">
        <v>266</v>
      </c>
      <c r="F1636" s="3">
        <v>274.10799235471183</v>
      </c>
    </row>
    <row r="1637" spans="1:6">
      <c r="A1637">
        <v>19</v>
      </c>
      <c r="B1637">
        <v>-89.918999999999997</v>
      </c>
      <c r="C1637">
        <v>783</v>
      </c>
      <c r="D1637">
        <v>150000</v>
      </c>
      <c r="E1637">
        <v>254</v>
      </c>
      <c r="F1637" s="3">
        <v>247.00081544739666</v>
      </c>
    </row>
    <row r="1638" spans="1:6">
      <c r="A1638">
        <v>20</v>
      </c>
      <c r="B1638">
        <v>-89.805999999999997</v>
      </c>
      <c r="C1638">
        <v>783</v>
      </c>
      <c r="D1638">
        <v>150000</v>
      </c>
      <c r="E1638">
        <v>214</v>
      </c>
      <c r="F1638" s="3">
        <v>210.76288427936075</v>
      </c>
    </row>
    <row r="1639" spans="1:6">
      <c r="A1639">
        <v>21</v>
      </c>
      <c r="B1639">
        <v>-89.691000000000003</v>
      </c>
      <c r="C1639">
        <v>783</v>
      </c>
      <c r="D1639">
        <v>150000</v>
      </c>
      <c r="E1639">
        <v>164</v>
      </c>
      <c r="F1639" s="3">
        <v>173.21555159493252</v>
      </c>
    </row>
    <row r="1640" spans="1:6">
      <c r="A1640">
        <v>22</v>
      </c>
      <c r="B1640">
        <v>-89.576999999999998</v>
      </c>
      <c r="C1640">
        <v>783</v>
      </c>
      <c r="D1640">
        <v>150000</v>
      </c>
      <c r="E1640">
        <v>132</v>
      </c>
      <c r="F1640" s="3">
        <v>140.93790378317883</v>
      </c>
    </row>
    <row r="1641" spans="1:6">
      <c r="A1641">
        <v>23</v>
      </c>
      <c r="B1641">
        <v>-89.457999999999998</v>
      </c>
      <c r="C1641">
        <v>783</v>
      </c>
      <c r="D1641">
        <v>150000</v>
      </c>
      <c r="E1641">
        <v>117</v>
      </c>
      <c r="F1641" s="3">
        <v>115.55057996620644</v>
      </c>
    </row>
    <row r="1642" spans="1:6">
      <c r="A1642">
        <v>24</v>
      </c>
      <c r="B1642">
        <v>-89.341999999999999</v>
      </c>
      <c r="C1642">
        <v>783</v>
      </c>
      <c r="D1642">
        <v>150000</v>
      </c>
      <c r="E1642">
        <v>102</v>
      </c>
      <c r="F1642" s="3">
        <v>99.186928068680515</v>
      </c>
    </row>
    <row r="1643" spans="1:6">
      <c r="A1643">
        <v>25</v>
      </c>
      <c r="B1643">
        <v>-89.234999999999999</v>
      </c>
      <c r="C1643">
        <v>783</v>
      </c>
      <c r="D1643">
        <v>150000</v>
      </c>
      <c r="E1643">
        <v>96</v>
      </c>
      <c r="F1643" s="3">
        <v>90.127897445480613</v>
      </c>
    </row>
    <row r="1644" spans="1:6">
      <c r="A1644">
        <v>26</v>
      </c>
      <c r="B1644">
        <v>-89.13</v>
      </c>
      <c r="C1644">
        <v>783</v>
      </c>
      <c r="D1644">
        <v>150000</v>
      </c>
      <c r="E1644">
        <v>80</v>
      </c>
      <c r="F1644" s="3">
        <v>85.240922221808219</v>
      </c>
    </row>
    <row r="1645" spans="1:6">
      <c r="A1645">
        <v>27</v>
      </c>
      <c r="B1645">
        <v>-89.016000000000005</v>
      </c>
      <c r="C1645">
        <v>783</v>
      </c>
      <c r="D1645">
        <v>150000</v>
      </c>
      <c r="E1645">
        <v>80</v>
      </c>
      <c r="F1645" s="3">
        <v>82.76216015509857</v>
      </c>
    </row>
    <row r="1646" spans="1:6">
      <c r="A1646">
        <v>28</v>
      </c>
      <c r="B1646">
        <v>-88.896000000000001</v>
      </c>
      <c r="C1646">
        <v>783</v>
      </c>
      <c r="D1646">
        <v>150000</v>
      </c>
      <c r="E1646">
        <v>90</v>
      </c>
      <c r="F1646" s="3">
        <v>81.907181727015512</v>
      </c>
    </row>
    <row r="1647" spans="1:6">
      <c r="A1647">
        <v>29</v>
      </c>
      <c r="B1647">
        <v>-88.790999999999997</v>
      </c>
      <c r="C1647">
        <v>783</v>
      </c>
      <c r="D1647">
        <v>150000</v>
      </c>
      <c r="E1647">
        <v>68</v>
      </c>
      <c r="F1647" s="3">
        <v>81.884511233871109</v>
      </c>
    </row>
    <row r="1648" spans="1:6">
      <c r="A1648">
        <v>30</v>
      </c>
      <c r="B1648">
        <v>-88.671999999999997</v>
      </c>
      <c r="C1648">
        <v>783</v>
      </c>
      <c r="D1648">
        <v>150000</v>
      </c>
      <c r="E1648">
        <v>81</v>
      </c>
      <c r="F1648" s="3">
        <v>82.216818544053481</v>
      </c>
    </row>
    <row r="1649" spans="1:6">
      <c r="A1649">
        <v>31</v>
      </c>
      <c r="B1649">
        <v>-88.56</v>
      </c>
      <c r="C1649">
        <v>783</v>
      </c>
      <c r="D1649">
        <v>150000</v>
      </c>
      <c r="E1649">
        <v>101</v>
      </c>
      <c r="F1649" s="3">
        <v>82.670478696633197</v>
      </c>
    </row>
    <row r="1650" spans="1:6">
      <c r="A1650">
        <v>32</v>
      </c>
      <c r="B1650">
        <v>-88.451999999999998</v>
      </c>
      <c r="C1650">
        <v>783</v>
      </c>
      <c r="D1650">
        <v>150000</v>
      </c>
      <c r="E1650">
        <v>77</v>
      </c>
      <c r="F1650" s="3">
        <v>83.154578742059215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78</v>
      </c>
    </row>
    <row r="1656" spans="1:6">
      <c r="A1656" t="s">
        <v>79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80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145</v>
      </c>
      <c r="B1668" t="s">
        <v>124</v>
      </c>
      <c r="C1668" t="s">
        <v>127</v>
      </c>
      <c r="D1668" t="s">
        <v>144</v>
      </c>
      <c r="E1668" t="s">
        <v>143</v>
      </c>
      <c r="F1668" t="s">
        <v>170</v>
      </c>
    </row>
    <row r="1669" spans="1:10">
      <c r="A1669">
        <v>1</v>
      </c>
      <c r="B1669">
        <v>-91.947999999999993</v>
      </c>
      <c r="C1669">
        <v>2370</v>
      </c>
      <c r="D1669">
        <v>450000</v>
      </c>
      <c r="E1669">
        <v>168</v>
      </c>
      <c r="F1669" s="3">
        <v>180.24083719929868</v>
      </c>
      <c r="J1669" t="s">
        <v>216</v>
      </c>
    </row>
    <row r="1670" spans="1:10">
      <c r="A1670">
        <v>2</v>
      </c>
      <c r="B1670">
        <v>-91.838999999999999</v>
      </c>
      <c r="C1670">
        <v>2370</v>
      </c>
      <c r="D1670">
        <v>450000</v>
      </c>
      <c r="E1670">
        <v>159</v>
      </c>
      <c r="F1670" s="3">
        <v>181.81586028782817</v>
      </c>
    </row>
    <row r="1671" spans="1:10">
      <c r="A1671">
        <v>3</v>
      </c>
      <c r="B1671">
        <v>-91.724000000000004</v>
      </c>
      <c r="C1671">
        <v>2370</v>
      </c>
      <c r="D1671">
        <v>450000</v>
      </c>
      <c r="E1671">
        <v>169</v>
      </c>
      <c r="F1671" s="3">
        <v>183.48782068453016</v>
      </c>
    </row>
    <row r="1672" spans="1:10">
      <c r="A1672">
        <v>4</v>
      </c>
      <c r="B1672">
        <v>-91.611999999999995</v>
      </c>
      <c r="C1672">
        <v>2370</v>
      </c>
      <c r="D1672">
        <v>450000</v>
      </c>
      <c r="E1672">
        <v>180</v>
      </c>
      <c r="F1672" s="3">
        <v>185.15169678780373</v>
      </c>
    </row>
    <row r="1673" spans="1:10">
      <c r="A1673">
        <v>5</v>
      </c>
      <c r="B1673">
        <v>-91.5</v>
      </c>
      <c r="C1673">
        <v>2370</v>
      </c>
      <c r="D1673">
        <v>450000</v>
      </c>
      <c r="E1673">
        <v>193</v>
      </c>
      <c r="F1673" s="3">
        <v>186.92688781001561</v>
      </c>
    </row>
    <row r="1674" spans="1:10">
      <c r="A1674">
        <v>6</v>
      </c>
      <c r="B1674">
        <v>-91.394000000000005</v>
      </c>
      <c r="C1674">
        <v>2370</v>
      </c>
      <c r="D1674">
        <v>450000</v>
      </c>
      <c r="E1674">
        <v>191</v>
      </c>
      <c r="F1674" s="3">
        <v>188.89036340434183</v>
      </c>
    </row>
    <row r="1675" spans="1:10">
      <c r="A1675">
        <v>7</v>
      </c>
      <c r="B1675">
        <v>-91.281000000000006</v>
      </c>
      <c r="C1675">
        <v>2370</v>
      </c>
      <c r="D1675">
        <v>450000</v>
      </c>
      <c r="E1675">
        <v>213</v>
      </c>
      <c r="F1675" s="3">
        <v>191.74262782595238</v>
      </c>
    </row>
    <row r="1676" spans="1:10">
      <c r="A1676">
        <v>8</v>
      </c>
      <c r="B1676">
        <v>-91.165000000000006</v>
      </c>
      <c r="C1676">
        <v>2370</v>
      </c>
      <c r="D1676">
        <v>450000</v>
      </c>
      <c r="E1676">
        <v>224</v>
      </c>
      <c r="F1676" s="3">
        <v>196.51274085808257</v>
      </c>
    </row>
    <row r="1677" spans="1:10">
      <c r="A1677">
        <v>9</v>
      </c>
      <c r="B1677">
        <v>-91.049000000000007</v>
      </c>
      <c r="C1677">
        <v>2370</v>
      </c>
      <c r="D1677">
        <v>450000</v>
      </c>
      <c r="E1677">
        <v>235</v>
      </c>
      <c r="F1677" s="3">
        <v>205.07690379483097</v>
      </c>
    </row>
    <row r="1678" spans="1:10">
      <c r="A1678">
        <v>10</v>
      </c>
      <c r="B1678">
        <v>-90.933999999999997</v>
      </c>
      <c r="C1678">
        <v>2370</v>
      </c>
      <c r="D1678">
        <v>450000</v>
      </c>
      <c r="E1678">
        <v>242</v>
      </c>
      <c r="F1678" s="3">
        <v>220.21592574829856</v>
      </c>
    </row>
    <row r="1679" spans="1:10">
      <c r="A1679">
        <v>11</v>
      </c>
      <c r="B1679">
        <v>-90.823999999999998</v>
      </c>
      <c r="C1679">
        <v>2370</v>
      </c>
      <c r="D1679">
        <v>450000</v>
      </c>
      <c r="E1679">
        <v>232</v>
      </c>
      <c r="F1679" s="3">
        <v>244.06675903047702</v>
      </c>
    </row>
    <row r="1680" spans="1:10">
      <c r="A1680">
        <v>12</v>
      </c>
      <c r="B1680">
        <v>-90.709000000000003</v>
      </c>
      <c r="C1680">
        <v>2370</v>
      </c>
      <c r="D1680">
        <v>450000</v>
      </c>
      <c r="E1680">
        <v>286</v>
      </c>
      <c r="F1680" s="3">
        <v>281.40639371384691</v>
      </c>
    </row>
    <row r="1681" spans="1:6">
      <c r="A1681">
        <v>13</v>
      </c>
      <c r="B1681">
        <v>-90.594999999999999</v>
      </c>
      <c r="C1681">
        <v>2370</v>
      </c>
      <c r="D1681">
        <v>450000</v>
      </c>
      <c r="E1681">
        <v>314</v>
      </c>
      <c r="F1681" s="3">
        <v>330.88229073671749</v>
      </c>
    </row>
    <row r="1682" spans="1:6">
      <c r="A1682">
        <v>14</v>
      </c>
      <c r="B1682">
        <v>-90.486999999999995</v>
      </c>
      <c r="C1682">
        <v>2370</v>
      </c>
      <c r="D1682">
        <v>450000</v>
      </c>
      <c r="E1682">
        <v>393</v>
      </c>
      <c r="F1682" s="3">
        <v>385.07697127838424</v>
      </c>
    </row>
    <row r="1683" spans="1:6">
      <c r="A1683">
        <v>15</v>
      </c>
      <c r="B1683">
        <v>-90.372</v>
      </c>
      <c r="C1683">
        <v>2370</v>
      </c>
      <c r="D1683">
        <v>450000</v>
      </c>
      <c r="E1683">
        <v>419</v>
      </c>
      <c r="F1683" s="3">
        <v>441.42603069510068</v>
      </c>
    </row>
    <row r="1684" spans="1:6">
      <c r="A1684">
        <v>16</v>
      </c>
      <c r="B1684">
        <v>-90.256</v>
      </c>
      <c r="C1684">
        <v>2370</v>
      </c>
      <c r="D1684">
        <v>450000</v>
      </c>
      <c r="E1684">
        <v>483</v>
      </c>
      <c r="F1684" s="3">
        <v>484.3400081434034</v>
      </c>
    </row>
    <row r="1685" spans="1:6">
      <c r="A1685">
        <v>17</v>
      </c>
      <c r="B1685">
        <v>-90.14</v>
      </c>
      <c r="C1685">
        <v>2370</v>
      </c>
      <c r="D1685">
        <v>450000</v>
      </c>
      <c r="E1685">
        <v>503</v>
      </c>
      <c r="F1685" s="3">
        <v>502.06602247214107</v>
      </c>
    </row>
    <row r="1686" spans="1:6">
      <c r="A1686">
        <v>18</v>
      </c>
      <c r="B1686">
        <v>-90.025000000000006</v>
      </c>
      <c r="C1686">
        <v>2370</v>
      </c>
      <c r="D1686">
        <v>450000</v>
      </c>
      <c r="E1686">
        <v>534</v>
      </c>
      <c r="F1686" s="3">
        <v>490.13170991678538</v>
      </c>
    </row>
    <row r="1687" spans="1:6">
      <c r="A1687">
        <v>19</v>
      </c>
      <c r="B1687">
        <v>-89.918999999999997</v>
      </c>
      <c r="C1687">
        <v>2370</v>
      </c>
      <c r="D1687">
        <v>450000</v>
      </c>
      <c r="E1687">
        <v>469</v>
      </c>
      <c r="F1687" s="3">
        <v>456.36194185292442</v>
      </c>
    </row>
    <row r="1688" spans="1:6">
      <c r="A1688">
        <v>20</v>
      </c>
      <c r="B1688">
        <v>-89.805999999999997</v>
      </c>
      <c r="C1688">
        <v>2370</v>
      </c>
      <c r="D1688">
        <v>450000</v>
      </c>
      <c r="E1688">
        <v>390</v>
      </c>
      <c r="F1688" s="3">
        <v>405.73757647451845</v>
      </c>
    </row>
    <row r="1689" spans="1:6">
      <c r="A1689">
        <v>21</v>
      </c>
      <c r="B1689">
        <v>-89.691000000000003</v>
      </c>
      <c r="C1689">
        <v>2370</v>
      </c>
      <c r="D1689">
        <v>450000</v>
      </c>
      <c r="E1689">
        <v>329</v>
      </c>
      <c r="F1689" s="3">
        <v>350.87564788936987</v>
      </c>
    </row>
    <row r="1690" spans="1:6">
      <c r="A1690">
        <v>22</v>
      </c>
      <c r="B1690">
        <v>-89.576999999999998</v>
      </c>
      <c r="C1690">
        <v>2370</v>
      </c>
      <c r="D1690">
        <v>450000</v>
      </c>
      <c r="E1690">
        <v>292</v>
      </c>
      <c r="F1690" s="3">
        <v>303.30112140071236</v>
      </c>
    </row>
    <row r="1691" spans="1:6">
      <c r="A1691">
        <v>23</v>
      </c>
      <c r="B1691">
        <v>-89.457999999999998</v>
      </c>
      <c r="C1691">
        <v>2370</v>
      </c>
      <c r="D1691">
        <v>450000</v>
      </c>
      <c r="E1691">
        <v>271</v>
      </c>
      <c r="F1691" s="3">
        <v>266.56128684820692</v>
      </c>
    </row>
    <row r="1692" spans="1:6">
      <c r="A1692">
        <v>24</v>
      </c>
      <c r="B1692">
        <v>-89.341999999999999</v>
      </c>
      <c r="C1692">
        <v>2370</v>
      </c>
      <c r="D1692">
        <v>450000</v>
      </c>
      <c r="E1692">
        <v>277</v>
      </c>
      <c r="F1692" s="3">
        <v>243.93746586422347</v>
      </c>
    </row>
    <row r="1693" spans="1:6">
      <c r="A1693">
        <v>25</v>
      </c>
      <c r="B1693">
        <v>-89.234999999999999</v>
      </c>
      <c r="C1693">
        <v>2370</v>
      </c>
      <c r="D1693">
        <v>450000</v>
      </c>
      <c r="E1693">
        <v>221</v>
      </c>
      <c r="F1693" s="3">
        <v>232.35078494620896</v>
      </c>
    </row>
    <row r="1694" spans="1:6">
      <c r="A1694">
        <v>26</v>
      </c>
      <c r="B1694">
        <v>-89.13</v>
      </c>
      <c r="C1694">
        <v>2370</v>
      </c>
      <c r="D1694">
        <v>450000</v>
      </c>
      <c r="E1694">
        <v>235</v>
      </c>
      <c r="F1694" s="3">
        <v>226.8827329972143</v>
      </c>
    </row>
    <row r="1695" spans="1:6">
      <c r="A1695">
        <v>27</v>
      </c>
      <c r="B1695">
        <v>-89.016000000000005</v>
      </c>
      <c r="C1695">
        <v>2370</v>
      </c>
      <c r="D1695">
        <v>450000</v>
      </c>
      <c r="E1695">
        <v>227</v>
      </c>
      <c r="F1695" s="3">
        <v>224.88200574566801</v>
      </c>
    </row>
    <row r="1696" spans="1:6">
      <c r="A1696">
        <v>28</v>
      </c>
      <c r="B1696">
        <v>-88.896000000000001</v>
      </c>
      <c r="C1696">
        <v>2370</v>
      </c>
      <c r="D1696">
        <v>450000</v>
      </c>
      <c r="E1696">
        <v>223</v>
      </c>
      <c r="F1696" s="3">
        <v>225.04456709908436</v>
      </c>
    </row>
    <row r="1697" spans="1:6">
      <c r="A1697">
        <v>29</v>
      </c>
      <c r="B1697">
        <v>-88.790999999999997</v>
      </c>
      <c r="C1697">
        <v>2370</v>
      </c>
      <c r="D1697">
        <v>450000</v>
      </c>
      <c r="E1697">
        <v>230</v>
      </c>
      <c r="F1697" s="3">
        <v>226.0444530753347</v>
      </c>
    </row>
    <row r="1698" spans="1:6">
      <c r="A1698">
        <v>30</v>
      </c>
      <c r="B1698">
        <v>-88.671999999999997</v>
      </c>
      <c r="C1698">
        <v>2370</v>
      </c>
      <c r="D1698">
        <v>450000</v>
      </c>
      <c r="E1698">
        <v>209</v>
      </c>
      <c r="F1698" s="3">
        <v>227.55869508635385</v>
      </c>
    </row>
    <row r="1699" spans="1:6">
      <c r="A1699">
        <v>31</v>
      </c>
      <c r="B1699">
        <v>-88.56</v>
      </c>
      <c r="C1699">
        <v>2370</v>
      </c>
      <c r="D1699">
        <v>450000</v>
      </c>
      <c r="E1699">
        <v>222</v>
      </c>
      <c r="F1699" s="3">
        <v>229.11762774475793</v>
      </c>
    </row>
    <row r="1700" spans="1:6">
      <c r="A1700">
        <v>32</v>
      </c>
      <c r="B1700">
        <v>-88.451999999999998</v>
      </c>
      <c r="C1700">
        <v>2370</v>
      </c>
      <c r="D1700">
        <v>450000</v>
      </c>
      <c r="E1700">
        <v>229</v>
      </c>
      <c r="F1700" s="3">
        <v>230.65967916438336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81</v>
      </c>
    </row>
    <row r="1706" spans="1:6">
      <c r="A1706" t="s">
        <v>66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82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145</v>
      </c>
      <c r="B1718" t="s">
        <v>124</v>
      </c>
      <c r="C1718" t="s">
        <v>127</v>
      </c>
      <c r="D1718" t="s">
        <v>144</v>
      </c>
      <c r="E1718" t="s">
        <v>143</v>
      </c>
      <c r="F1718" t="s">
        <v>170</v>
      </c>
    </row>
    <row r="1719" spans="1:10">
      <c r="A1719">
        <v>1</v>
      </c>
      <c r="B1719">
        <v>-91.947999999999993</v>
      </c>
      <c r="C1719">
        <v>790</v>
      </c>
      <c r="D1719">
        <v>150000</v>
      </c>
      <c r="E1719">
        <v>48</v>
      </c>
      <c r="F1719" s="3">
        <v>54.171664219397726</v>
      </c>
      <c r="J1719" t="s">
        <v>217</v>
      </c>
    </row>
    <row r="1720" spans="1:10">
      <c r="A1720">
        <v>2</v>
      </c>
      <c r="B1720">
        <v>-91.838999999999999</v>
      </c>
      <c r="C1720">
        <v>790</v>
      </c>
      <c r="D1720">
        <v>150000</v>
      </c>
      <c r="E1720">
        <v>59</v>
      </c>
      <c r="F1720" s="3">
        <v>55.124761659042484</v>
      </c>
    </row>
    <row r="1721" spans="1:10">
      <c r="A1721">
        <v>3</v>
      </c>
      <c r="B1721">
        <v>-91.724000000000004</v>
      </c>
      <c r="C1721">
        <v>790</v>
      </c>
      <c r="D1721">
        <v>150000</v>
      </c>
      <c r="E1721">
        <v>53</v>
      </c>
      <c r="F1721" s="3">
        <v>56.170547035720183</v>
      </c>
    </row>
    <row r="1722" spans="1:10">
      <c r="A1722">
        <v>4</v>
      </c>
      <c r="B1722">
        <v>-91.611999999999995</v>
      </c>
      <c r="C1722">
        <v>790</v>
      </c>
      <c r="D1722">
        <v>150000</v>
      </c>
      <c r="E1722">
        <v>43</v>
      </c>
      <c r="F1722" s="3">
        <v>57.297630095785266</v>
      </c>
    </row>
    <row r="1723" spans="1:10">
      <c r="A1723">
        <v>5</v>
      </c>
      <c r="B1723">
        <v>-91.5</v>
      </c>
      <c r="C1723">
        <v>790</v>
      </c>
      <c r="D1723">
        <v>150000</v>
      </c>
      <c r="E1723">
        <v>62</v>
      </c>
      <c r="F1723" s="3">
        <v>58.692985672308062</v>
      </c>
    </row>
    <row r="1724" spans="1:10">
      <c r="A1724">
        <v>6</v>
      </c>
      <c r="B1724">
        <v>-91.394000000000005</v>
      </c>
      <c r="C1724">
        <v>790</v>
      </c>
      <c r="D1724">
        <v>150000</v>
      </c>
      <c r="E1724">
        <v>73</v>
      </c>
      <c r="F1724" s="3">
        <v>60.563375749982001</v>
      </c>
    </row>
    <row r="1725" spans="1:10">
      <c r="A1725">
        <v>7</v>
      </c>
      <c r="B1725">
        <v>-91.281000000000006</v>
      </c>
      <c r="C1725">
        <v>790</v>
      </c>
      <c r="D1725">
        <v>150000</v>
      </c>
      <c r="E1725">
        <v>67</v>
      </c>
      <c r="F1725" s="3">
        <v>63.754521899286303</v>
      </c>
    </row>
    <row r="1726" spans="1:10">
      <c r="A1726">
        <v>8</v>
      </c>
      <c r="B1726">
        <v>-91.165000000000006</v>
      </c>
      <c r="C1726">
        <v>790</v>
      </c>
      <c r="D1726">
        <v>150000</v>
      </c>
      <c r="E1726">
        <v>89</v>
      </c>
      <c r="F1726" s="3">
        <v>69.412411457515262</v>
      </c>
    </row>
    <row r="1727" spans="1:10">
      <c r="A1727">
        <v>9</v>
      </c>
      <c r="B1727">
        <v>-91.049000000000007</v>
      </c>
      <c r="C1727">
        <v>790</v>
      </c>
      <c r="D1727">
        <v>150000</v>
      </c>
      <c r="E1727">
        <v>78</v>
      </c>
      <c r="F1727" s="3">
        <v>79.122147554726141</v>
      </c>
    </row>
    <row r="1728" spans="1:10">
      <c r="A1728">
        <v>10</v>
      </c>
      <c r="B1728">
        <v>-90.933999999999997</v>
      </c>
      <c r="C1728">
        <v>790</v>
      </c>
      <c r="D1728">
        <v>150000</v>
      </c>
      <c r="E1728">
        <v>108</v>
      </c>
      <c r="F1728" s="3">
        <v>94.661056142179604</v>
      </c>
    </row>
    <row r="1729" spans="1:6">
      <c r="A1729">
        <v>11</v>
      </c>
      <c r="B1729">
        <v>-90.823999999999998</v>
      </c>
      <c r="C1729">
        <v>790</v>
      </c>
      <c r="D1729">
        <v>150000</v>
      </c>
      <c r="E1729">
        <v>126</v>
      </c>
      <c r="F1729" s="3">
        <v>116.50466288696958</v>
      </c>
    </row>
    <row r="1730" spans="1:6">
      <c r="A1730">
        <v>12</v>
      </c>
      <c r="B1730">
        <v>-90.709000000000003</v>
      </c>
      <c r="C1730">
        <v>790</v>
      </c>
      <c r="D1730">
        <v>150000</v>
      </c>
      <c r="E1730">
        <v>153</v>
      </c>
      <c r="F1730" s="3">
        <v>146.98066667732041</v>
      </c>
    </row>
    <row r="1731" spans="1:6">
      <c r="A1731">
        <v>13</v>
      </c>
      <c r="B1731">
        <v>-90.594999999999999</v>
      </c>
      <c r="C1731">
        <v>790</v>
      </c>
      <c r="D1731">
        <v>150000</v>
      </c>
      <c r="E1731">
        <v>150</v>
      </c>
      <c r="F1731" s="3">
        <v>183.11463213297128</v>
      </c>
    </row>
    <row r="1732" spans="1:6">
      <c r="A1732">
        <v>14</v>
      </c>
      <c r="B1732">
        <v>-90.486999999999995</v>
      </c>
      <c r="C1732">
        <v>790</v>
      </c>
      <c r="D1732">
        <v>150000</v>
      </c>
      <c r="E1732">
        <v>222</v>
      </c>
      <c r="F1732" s="3">
        <v>218.85235667278903</v>
      </c>
    </row>
    <row r="1733" spans="1:6">
      <c r="A1733">
        <v>15</v>
      </c>
      <c r="B1733">
        <v>-90.372</v>
      </c>
      <c r="C1733">
        <v>790</v>
      </c>
      <c r="D1733">
        <v>150000</v>
      </c>
      <c r="E1733">
        <v>245</v>
      </c>
      <c r="F1733" s="3">
        <v>252.35247822637666</v>
      </c>
    </row>
    <row r="1734" spans="1:6">
      <c r="A1734">
        <v>16</v>
      </c>
      <c r="B1734">
        <v>-90.256</v>
      </c>
      <c r="C1734">
        <v>790</v>
      </c>
      <c r="D1734">
        <v>150000</v>
      </c>
      <c r="E1734">
        <v>280</v>
      </c>
      <c r="F1734" s="3">
        <v>274.54359416502899</v>
      </c>
    </row>
    <row r="1735" spans="1:6">
      <c r="A1735">
        <v>17</v>
      </c>
      <c r="B1735">
        <v>-90.14</v>
      </c>
      <c r="C1735">
        <v>790</v>
      </c>
      <c r="D1735">
        <v>150000</v>
      </c>
      <c r="E1735">
        <v>289</v>
      </c>
      <c r="F1735" s="3">
        <v>280.03148558105693</v>
      </c>
    </row>
    <row r="1736" spans="1:6">
      <c r="A1736">
        <v>18</v>
      </c>
      <c r="B1736">
        <v>-90.025000000000006</v>
      </c>
      <c r="C1736">
        <v>790</v>
      </c>
      <c r="D1736">
        <v>150000</v>
      </c>
      <c r="E1736">
        <v>274</v>
      </c>
      <c r="F1736" s="3">
        <v>267.87023458633263</v>
      </c>
    </row>
    <row r="1737" spans="1:6">
      <c r="A1737">
        <v>19</v>
      </c>
      <c r="B1737">
        <v>-89.918999999999997</v>
      </c>
      <c r="C1737">
        <v>790</v>
      </c>
      <c r="D1737">
        <v>150000</v>
      </c>
      <c r="E1737">
        <v>262</v>
      </c>
      <c r="F1737" s="3">
        <v>243.82722067254869</v>
      </c>
    </row>
    <row r="1738" spans="1:6">
      <c r="A1738">
        <v>20</v>
      </c>
      <c r="B1738">
        <v>-89.805999999999997</v>
      </c>
      <c r="C1738">
        <v>790</v>
      </c>
      <c r="D1738">
        <v>150000</v>
      </c>
      <c r="E1738">
        <v>200</v>
      </c>
      <c r="F1738" s="3">
        <v>210.18957935701499</v>
      </c>
    </row>
    <row r="1739" spans="1:6">
      <c r="A1739">
        <v>21</v>
      </c>
      <c r="B1739">
        <v>-89.691000000000003</v>
      </c>
      <c r="C1739">
        <v>790</v>
      </c>
      <c r="D1739">
        <v>150000</v>
      </c>
      <c r="E1739">
        <v>176</v>
      </c>
      <c r="F1739" s="3">
        <v>174.17570749958097</v>
      </c>
    </row>
    <row r="1740" spans="1:6">
      <c r="A1740">
        <v>22</v>
      </c>
      <c r="B1740">
        <v>-89.576999999999998</v>
      </c>
      <c r="C1740">
        <v>790</v>
      </c>
      <c r="D1740">
        <v>150000</v>
      </c>
      <c r="E1740">
        <v>133</v>
      </c>
      <c r="F1740" s="3">
        <v>142.32309945399061</v>
      </c>
    </row>
    <row r="1741" spans="1:6">
      <c r="A1741">
        <v>23</v>
      </c>
      <c r="B1741">
        <v>-89.457999999999998</v>
      </c>
      <c r="C1741">
        <v>790</v>
      </c>
      <c r="D1741">
        <v>150000</v>
      </c>
      <c r="E1741">
        <v>129</v>
      </c>
      <c r="F1741" s="3">
        <v>116.58472342823795</v>
      </c>
    </row>
    <row r="1742" spans="1:6">
      <c r="A1742">
        <v>24</v>
      </c>
      <c r="B1742">
        <v>-89.341999999999999</v>
      </c>
      <c r="C1742">
        <v>790</v>
      </c>
      <c r="D1742">
        <v>150000</v>
      </c>
      <c r="E1742">
        <v>87</v>
      </c>
      <c r="F1742" s="3">
        <v>99.570673440738176</v>
      </c>
    </row>
    <row r="1743" spans="1:6">
      <c r="A1743">
        <v>25</v>
      </c>
      <c r="B1743">
        <v>-89.234999999999999</v>
      </c>
      <c r="C1743">
        <v>790</v>
      </c>
      <c r="D1743">
        <v>150000</v>
      </c>
      <c r="E1743">
        <v>86</v>
      </c>
      <c r="F1743" s="3">
        <v>89.966282635837274</v>
      </c>
    </row>
    <row r="1744" spans="1:6">
      <c r="A1744">
        <v>26</v>
      </c>
      <c r="B1744">
        <v>-89.13</v>
      </c>
      <c r="C1744">
        <v>790</v>
      </c>
      <c r="D1744">
        <v>150000</v>
      </c>
      <c r="E1744">
        <v>85</v>
      </c>
      <c r="F1744" s="3">
        <v>84.7480495024286</v>
      </c>
    </row>
    <row r="1745" spans="1:6">
      <c r="A1745">
        <v>27</v>
      </c>
      <c r="B1745">
        <v>-89.016000000000005</v>
      </c>
      <c r="C1745">
        <v>790</v>
      </c>
      <c r="D1745">
        <v>150000</v>
      </c>
      <c r="E1745">
        <v>74</v>
      </c>
      <c r="F1745" s="3">
        <v>82.173014978671929</v>
      </c>
    </row>
    <row r="1746" spans="1:6">
      <c r="A1746">
        <v>28</v>
      </c>
      <c r="B1746">
        <v>-88.896000000000001</v>
      </c>
      <c r="C1746">
        <v>790</v>
      </c>
      <c r="D1746">
        <v>150000</v>
      </c>
      <c r="E1746">
        <v>91</v>
      </c>
      <c r="F1746" s="3">
        <v>81.460949486775306</v>
      </c>
    </row>
    <row r="1747" spans="1:6">
      <c r="A1747">
        <v>29</v>
      </c>
      <c r="B1747">
        <v>-88.790999999999997</v>
      </c>
      <c r="C1747">
        <v>790</v>
      </c>
      <c r="D1747">
        <v>150000</v>
      </c>
      <c r="E1747">
        <v>86</v>
      </c>
      <c r="F1747" s="3">
        <v>81.701147804227872</v>
      </c>
    </row>
    <row r="1748" spans="1:6">
      <c r="A1748">
        <v>30</v>
      </c>
      <c r="B1748">
        <v>-88.671999999999997</v>
      </c>
      <c r="C1748">
        <v>790</v>
      </c>
      <c r="D1748">
        <v>150000</v>
      </c>
      <c r="E1748">
        <v>81</v>
      </c>
      <c r="F1748" s="3">
        <v>82.419444165683203</v>
      </c>
    </row>
    <row r="1749" spans="1:6">
      <c r="A1749">
        <v>31</v>
      </c>
      <c r="B1749">
        <v>-88.56</v>
      </c>
      <c r="C1749">
        <v>790</v>
      </c>
      <c r="D1749">
        <v>150000</v>
      </c>
      <c r="E1749">
        <v>87</v>
      </c>
      <c r="F1749" s="3">
        <v>83.279386208928727</v>
      </c>
    </row>
    <row r="1750" spans="1:6">
      <c r="A1750">
        <v>32</v>
      </c>
      <c r="B1750">
        <v>-88.451999999999998</v>
      </c>
      <c r="C1750">
        <v>790</v>
      </c>
      <c r="D1750">
        <v>150000</v>
      </c>
      <c r="E1750">
        <v>81</v>
      </c>
      <c r="F1750" s="3">
        <v>84.172637334824685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83</v>
      </c>
    </row>
    <row r="1756" spans="1:6">
      <c r="A1756" t="s">
        <v>66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84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145</v>
      </c>
      <c r="B1768" t="s">
        <v>124</v>
      </c>
      <c r="C1768" t="s">
        <v>127</v>
      </c>
      <c r="D1768" t="s">
        <v>144</v>
      </c>
      <c r="E1768" t="s">
        <v>143</v>
      </c>
      <c r="F1768" t="s">
        <v>170</v>
      </c>
    </row>
    <row r="1769" spans="1:10">
      <c r="A1769">
        <v>1</v>
      </c>
      <c r="B1769">
        <v>-91.947999999999993</v>
      </c>
      <c r="C1769">
        <v>791</v>
      </c>
      <c r="D1769">
        <v>150000</v>
      </c>
      <c r="E1769">
        <v>53</v>
      </c>
      <c r="F1769" s="3">
        <v>59.69526627319788</v>
      </c>
      <c r="J1769" t="s">
        <v>218</v>
      </c>
    </row>
    <row r="1770" spans="1:10">
      <c r="A1770">
        <v>2</v>
      </c>
      <c r="B1770">
        <v>-91.838999999999999</v>
      </c>
      <c r="C1770">
        <v>791</v>
      </c>
      <c r="D1770">
        <v>150000</v>
      </c>
      <c r="E1770">
        <v>58</v>
      </c>
      <c r="F1770" s="3">
        <v>60.542119846401654</v>
      </c>
    </row>
    <row r="1771" spans="1:10">
      <c r="A1771">
        <v>3</v>
      </c>
      <c r="B1771">
        <v>-91.724000000000004</v>
      </c>
      <c r="C1771">
        <v>791</v>
      </c>
      <c r="D1771">
        <v>150000</v>
      </c>
      <c r="E1771">
        <v>48</v>
      </c>
      <c r="F1771" s="3">
        <v>61.530939270728311</v>
      </c>
    </row>
    <row r="1772" spans="1:10">
      <c r="A1772">
        <v>4</v>
      </c>
      <c r="B1772">
        <v>-91.611999999999995</v>
      </c>
      <c r="C1772">
        <v>791</v>
      </c>
      <c r="D1772">
        <v>150000</v>
      </c>
      <c r="E1772">
        <v>63</v>
      </c>
      <c r="F1772" s="3">
        <v>62.717682284708054</v>
      </c>
    </row>
    <row r="1773" spans="1:10">
      <c r="A1773">
        <v>5</v>
      </c>
      <c r="B1773">
        <v>-91.5</v>
      </c>
      <c r="C1773">
        <v>791</v>
      </c>
      <c r="D1773">
        <v>150000</v>
      </c>
      <c r="E1773">
        <v>54</v>
      </c>
      <c r="F1773" s="3">
        <v>64.388614172845124</v>
      </c>
    </row>
    <row r="1774" spans="1:10">
      <c r="A1774">
        <v>6</v>
      </c>
      <c r="B1774">
        <v>-91.394000000000005</v>
      </c>
      <c r="C1774">
        <v>791</v>
      </c>
      <c r="D1774">
        <v>150000</v>
      </c>
      <c r="E1774">
        <v>91</v>
      </c>
      <c r="F1774" s="3">
        <v>66.849188680560246</v>
      </c>
    </row>
    <row r="1775" spans="1:10">
      <c r="A1775">
        <v>7</v>
      </c>
      <c r="B1775">
        <v>-91.281000000000006</v>
      </c>
      <c r="C1775">
        <v>791</v>
      </c>
      <c r="D1775">
        <v>150000</v>
      </c>
      <c r="E1775">
        <v>95</v>
      </c>
      <c r="F1775" s="3">
        <v>71.178254107626643</v>
      </c>
    </row>
    <row r="1776" spans="1:10">
      <c r="A1776">
        <v>8</v>
      </c>
      <c r="B1776">
        <v>-91.165000000000006</v>
      </c>
      <c r="C1776">
        <v>791</v>
      </c>
      <c r="D1776">
        <v>150000</v>
      </c>
      <c r="E1776">
        <v>100</v>
      </c>
      <c r="F1776" s="3">
        <v>78.661102855327016</v>
      </c>
    </row>
    <row r="1777" spans="1:6">
      <c r="A1777">
        <v>9</v>
      </c>
      <c r="B1777">
        <v>-91.049000000000007</v>
      </c>
      <c r="C1777">
        <v>791</v>
      </c>
      <c r="D1777">
        <v>150000</v>
      </c>
      <c r="E1777">
        <v>88</v>
      </c>
      <c r="F1777" s="3">
        <v>90.786999266411883</v>
      </c>
    </row>
    <row r="1778" spans="1:6">
      <c r="A1778">
        <v>10</v>
      </c>
      <c r="B1778">
        <v>-90.933999999999997</v>
      </c>
      <c r="C1778">
        <v>791</v>
      </c>
      <c r="D1778">
        <v>150000</v>
      </c>
      <c r="E1778">
        <v>138</v>
      </c>
      <c r="F1778" s="3">
        <v>108.9128463942864</v>
      </c>
    </row>
    <row r="1779" spans="1:6">
      <c r="A1779">
        <v>11</v>
      </c>
      <c r="B1779">
        <v>-90.823999999999998</v>
      </c>
      <c r="C1779">
        <v>791</v>
      </c>
      <c r="D1779">
        <v>150000</v>
      </c>
      <c r="E1779">
        <v>149</v>
      </c>
      <c r="F1779" s="3">
        <v>132.74002883149828</v>
      </c>
    </row>
    <row r="1780" spans="1:6">
      <c r="A1780">
        <v>12</v>
      </c>
      <c r="B1780">
        <v>-90.709000000000003</v>
      </c>
      <c r="C1780">
        <v>791</v>
      </c>
      <c r="D1780">
        <v>150000</v>
      </c>
      <c r="E1780">
        <v>155</v>
      </c>
      <c r="F1780" s="3">
        <v>163.92669311190411</v>
      </c>
    </row>
    <row r="1781" spans="1:6">
      <c r="A1781">
        <v>13</v>
      </c>
      <c r="B1781">
        <v>-90.594999999999999</v>
      </c>
      <c r="C1781">
        <v>791</v>
      </c>
      <c r="D1781">
        <v>150000</v>
      </c>
      <c r="E1781">
        <v>182</v>
      </c>
      <c r="F1781" s="3">
        <v>198.74705903216636</v>
      </c>
    </row>
    <row r="1782" spans="1:6">
      <c r="A1782">
        <v>14</v>
      </c>
      <c r="B1782">
        <v>-90.486999999999995</v>
      </c>
      <c r="C1782">
        <v>791</v>
      </c>
      <c r="D1782">
        <v>150000</v>
      </c>
      <c r="E1782">
        <v>209</v>
      </c>
      <c r="F1782" s="3">
        <v>231.35004779122121</v>
      </c>
    </row>
    <row r="1783" spans="1:6">
      <c r="A1783">
        <v>15</v>
      </c>
      <c r="B1783">
        <v>-90.372</v>
      </c>
      <c r="C1783">
        <v>791</v>
      </c>
      <c r="D1783">
        <v>150000</v>
      </c>
      <c r="E1783">
        <v>222</v>
      </c>
      <c r="F1783" s="3">
        <v>260.23000079563104</v>
      </c>
    </row>
    <row r="1784" spans="1:6">
      <c r="A1784">
        <v>16</v>
      </c>
      <c r="B1784">
        <v>-90.256</v>
      </c>
      <c r="C1784">
        <v>791</v>
      </c>
      <c r="D1784">
        <v>150000</v>
      </c>
      <c r="E1784">
        <v>300</v>
      </c>
      <c r="F1784" s="3">
        <v>277.80179902102566</v>
      </c>
    </row>
    <row r="1785" spans="1:6">
      <c r="A1785">
        <v>17</v>
      </c>
      <c r="B1785">
        <v>-90.14</v>
      </c>
      <c r="C1785">
        <v>791</v>
      </c>
      <c r="D1785">
        <v>150000</v>
      </c>
      <c r="E1785">
        <v>285</v>
      </c>
      <c r="F1785" s="3">
        <v>280.14935595417029</v>
      </c>
    </row>
    <row r="1786" spans="1:6">
      <c r="A1786">
        <v>18</v>
      </c>
      <c r="B1786">
        <v>-90.025000000000006</v>
      </c>
      <c r="C1786">
        <v>791</v>
      </c>
      <c r="D1786">
        <v>150000</v>
      </c>
      <c r="E1786">
        <v>308</v>
      </c>
      <c r="F1786" s="3">
        <v>267.11035453331397</v>
      </c>
    </row>
    <row r="1787" spans="1:6">
      <c r="A1787">
        <v>19</v>
      </c>
      <c r="B1787">
        <v>-89.918999999999997</v>
      </c>
      <c r="C1787">
        <v>791</v>
      </c>
      <c r="D1787">
        <v>150000</v>
      </c>
      <c r="E1787">
        <v>274</v>
      </c>
      <c r="F1787" s="3">
        <v>244.07864635227148</v>
      </c>
    </row>
    <row r="1788" spans="1:6">
      <c r="A1788">
        <v>20</v>
      </c>
      <c r="B1788">
        <v>-89.805999999999997</v>
      </c>
      <c r="C1788">
        <v>791</v>
      </c>
      <c r="D1788">
        <v>150000</v>
      </c>
      <c r="E1788">
        <v>224</v>
      </c>
      <c r="F1788" s="3">
        <v>212.59959834804184</v>
      </c>
    </row>
    <row r="1789" spans="1:6">
      <c r="A1789">
        <v>21</v>
      </c>
      <c r="B1789">
        <v>-89.691000000000003</v>
      </c>
      <c r="C1789">
        <v>791</v>
      </c>
      <c r="D1789">
        <v>150000</v>
      </c>
      <c r="E1789">
        <v>168</v>
      </c>
      <c r="F1789" s="3">
        <v>178.81626985180429</v>
      </c>
    </row>
    <row r="1790" spans="1:6">
      <c r="A1790">
        <v>22</v>
      </c>
      <c r="B1790">
        <v>-89.576999999999998</v>
      </c>
      <c r="C1790">
        <v>791</v>
      </c>
      <c r="D1790">
        <v>150000</v>
      </c>
      <c r="E1790">
        <v>126</v>
      </c>
      <c r="F1790" s="3">
        <v>148.37072427444102</v>
      </c>
    </row>
    <row r="1791" spans="1:6">
      <c r="A1791">
        <v>23</v>
      </c>
      <c r="B1791">
        <v>-89.457999999999998</v>
      </c>
      <c r="C1791">
        <v>791</v>
      </c>
      <c r="D1791">
        <v>150000</v>
      </c>
      <c r="E1791">
        <v>125</v>
      </c>
      <c r="F1791" s="3">
        <v>122.94774416549882</v>
      </c>
    </row>
    <row r="1792" spans="1:6">
      <c r="A1792">
        <v>24</v>
      </c>
      <c r="B1792">
        <v>-89.341999999999999</v>
      </c>
      <c r="C1792">
        <v>791</v>
      </c>
      <c r="D1792">
        <v>150000</v>
      </c>
      <c r="E1792">
        <v>92</v>
      </c>
      <c r="F1792" s="3">
        <v>105.33080420485859</v>
      </c>
    </row>
    <row r="1793" spans="1:6">
      <c r="A1793">
        <v>25</v>
      </c>
      <c r="B1793">
        <v>-89.234999999999999</v>
      </c>
      <c r="C1793">
        <v>791</v>
      </c>
      <c r="D1793">
        <v>150000</v>
      </c>
      <c r="E1793">
        <v>95</v>
      </c>
      <c r="F1793" s="3">
        <v>94.763614929201026</v>
      </c>
    </row>
    <row r="1794" spans="1:6">
      <c r="A1794">
        <v>26</v>
      </c>
      <c r="B1794">
        <v>-89.13</v>
      </c>
      <c r="C1794">
        <v>791</v>
      </c>
      <c r="D1794">
        <v>150000</v>
      </c>
      <c r="E1794">
        <v>87</v>
      </c>
      <c r="F1794" s="3">
        <v>88.544912599604615</v>
      </c>
    </row>
    <row r="1795" spans="1:6">
      <c r="A1795">
        <v>27</v>
      </c>
      <c r="B1795">
        <v>-89.016000000000005</v>
      </c>
      <c r="C1795">
        <v>791</v>
      </c>
      <c r="D1795">
        <v>150000</v>
      </c>
      <c r="E1795">
        <v>72</v>
      </c>
      <c r="F1795" s="3">
        <v>85.040453082510496</v>
      </c>
    </row>
    <row r="1796" spans="1:6">
      <c r="A1796">
        <v>28</v>
      </c>
      <c r="B1796">
        <v>-88.896000000000001</v>
      </c>
      <c r="C1796">
        <v>791</v>
      </c>
      <c r="D1796">
        <v>150000</v>
      </c>
      <c r="E1796">
        <v>96</v>
      </c>
      <c r="F1796" s="3">
        <v>83.610719154140668</v>
      </c>
    </row>
    <row r="1797" spans="1:6">
      <c r="A1797">
        <v>29</v>
      </c>
      <c r="B1797">
        <v>-88.790999999999997</v>
      </c>
      <c r="C1797">
        <v>791</v>
      </c>
      <c r="D1797">
        <v>150000</v>
      </c>
      <c r="E1797">
        <v>82</v>
      </c>
      <c r="F1797" s="3">
        <v>83.42018094048268</v>
      </c>
    </row>
    <row r="1798" spans="1:6">
      <c r="A1798">
        <v>30</v>
      </c>
      <c r="B1798">
        <v>-88.671999999999997</v>
      </c>
      <c r="C1798">
        <v>791</v>
      </c>
      <c r="D1798">
        <v>150000</v>
      </c>
      <c r="E1798">
        <v>93</v>
      </c>
      <c r="F1798" s="3">
        <v>83.805764221905108</v>
      </c>
    </row>
    <row r="1799" spans="1:6">
      <c r="A1799">
        <v>31</v>
      </c>
      <c r="B1799">
        <v>-88.56</v>
      </c>
      <c r="C1799">
        <v>791</v>
      </c>
      <c r="D1799">
        <v>150000</v>
      </c>
      <c r="E1799">
        <v>86</v>
      </c>
      <c r="F1799" s="3">
        <v>84.442371274257511</v>
      </c>
    </row>
    <row r="1800" spans="1:6">
      <c r="A1800">
        <v>32</v>
      </c>
      <c r="B1800">
        <v>-88.451999999999998</v>
      </c>
      <c r="C1800">
        <v>791</v>
      </c>
      <c r="D1800">
        <v>150000</v>
      </c>
      <c r="E1800">
        <v>85</v>
      </c>
      <c r="F1800" s="3">
        <v>85.162710961837732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85</v>
      </c>
    </row>
    <row r="1806" spans="1:6">
      <c r="A1806" t="s">
        <v>66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86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145</v>
      </c>
      <c r="B1818" t="s">
        <v>124</v>
      </c>
      <c r="C1818" t="s">
        <v>127</v>
      </c>
      <c r="D1818" t="s">
        <v>144</v>
      </c>
      <c r="E1818" t="s">
        <v>143</v>
      </c>
      <c r="F1818" t="s">
        <v>170</v>
      </c>
    </row>
    <row r="1819" spans="1:10">
      <c r="A1819">
        <v>1</v>
      </c>
      <c r="B1819">
        <v>-91.947999999999993</v>
      </c>
      <c r="C1819">
        <v>791</v>
      </c>
      <c r="D1819">
        <v>150000</v>
      </c>
      <c r="E1819">
        <v>48</v>
      </c>
      <c r="F1819" s="3">
        <v>56.359618700288522</v>
      </c>
      <c r="J1819" t="s">
        <v>219</v>
      </c>
    </row>
    <row r="1820" spans="1:10">
      <c r="A1820">
        <v>2</v>
      </c>
      <c r="B1820">
        <v>-91.838999999999999</v>
      </c>
      <c r="C1820">
        <v>791</v>
      </c>
      <c r="D1820">
        <v>150000</v>
      </c>
      <c r="E1820">
        <v>36</v>
      </c>
      <c r="F1820" s="3">
        <v>57.182220774105801</v>
      </c>
    </row>
    <row r="1821" spans="1:10">
      <c r="A1821">
        <v>3</v>
      </c>
      <c r="B1821">
        <v>-91.724000000000004</v>
      </c>
      <c r="C1821">
        <v>791</v>
      </c>
      <c r="D1821">
        <v>150000</v>
      </c>
      <c r="E1821">
        <v>73</v>
      </c>
      <c r="F1821" s="3">
        <v>58.104120859381929</v>
      </c>
    </row>
    <row r="1822" spans="1:10">
      <c r="A1822">
        <v>4</v>
      </c>
      <c r="B1822">
        <v>-91.611999999999995</v>
      </c>
      <c r="C1822">
        <v>791</v>
      </c>
      <c r="D1822">
        <v>150000</v>
      </c>
      <c r="E1822">
        <v>61</v>
      </c>
      <c r="F1822" s="3">
        <v>59.156924295856484</v>
      </c>
    </row>
    <row r="1823" spans="1:10">
      <c r="A1823">
        <v>5</v>
      </c>
      <c r="B1823">
        <v>-91.5</v>
      </c>
      <c r="C1823">
        <v>791</v>
      </c>
      <c r="D1823">
        <v>150000</v>
      </c>
      <c r="E1823">
        <v>70</v>
      </c>
      <c r="F1823" s="3">
        <v>60.612370675941222</v>
      </c>
    </row>
    <row r="1824" spans="1:10">
      <c r="A1824">
        <v>6</v>
      </c>
      <c r="B1824">
        <v>-91.394000000000005</v>
      </c>
      <c r="C1824">
        <v>791</v>
      </c>
      <c r="D1824">
        <v>150000</v>
      </c>
      <c r="E1824">
        <v>80</v>
      </c>
      <c r="F1824" s="3">
        <v>62.847328093056618</v>
      </c>
    </row>
    <row r="1825" spans="1:6">
      <c r="A1825">
        <v>7</v>
      </c>
      <c r="B1825">
        <v>-91.281000000000006</v>
      </c>
      <c r="C1825">
        <v>791</v>
      </c>
      <c r="D1825">
        <v>150000</v>
      </c>
      <c r="E1825">
        <v>72</v>
      </c>
      <c r="F1825" s="3">
        <v>67.149532098854309</v>
      </c>
    </row>
    <row r="1826" spans="1:6">
      <c r="A1826">
        <v>8</v>
      </c>
      <c r="B1826">
        <v>-91.165000000000006</v>
      </c>
      <c r="C1826">
        <v>791</v>
      </c>
      <c r="D1826">
        <v>150000</v>
      </c>
      <c r="E1826">
        <v>85</v>
      </c>
      <c r="F1826" s="3">
        <v>75.444698822670375</v>
      </c>
    </row>
    <row r="1827" spans="1:6">
      <c r="A1827">
        <v>9</v>
      </c>
      <c r="B1827">
        <v>-91.049000000000007</v>
      </c>
      <c r="C1827">
        <v>791</v>
      </c>
      <c r="D1827">
        <v>150000</v>
      </c>
      <c r="E1827">
        <v>93</v>
      </c>
      <c r="F1827" s="3">
        <v>90.341898636267558</v>
      </c>
    </row>
    <row r="1828" spans="1:6">
      <c r="A1828">
        <v>10</v>
      </c>
      <c r="B1828">
        <v>-90.933999999999997</v>
      </c>
      <c r="C1828">
        <v>791</v>
      </c>
      <c r="D1828">
        <v>150000</v>
      </c>
      <c r="E1828">
        <v>123</v>
      </c>
      <c r="F1828" s="3">
        <v>114.56664358325384</v>
      </c>
    </row>
    <row r="1829" spans="1:6">
      <c r="A1829">
        <v>11</v>
      </c>
      <c r="B1829">
        <v>-90.823999999999998</v>
      </c>
      <c r="C1829">
        <v>791</v>
      </c>
      <c r="D1829">
        <v>150000</v>
      </c>
      <c r="E1829">
        <v>169</v>
      </c>
      <c r="F1829" s="3">
        <v>148.39981550173218</v>
      </c>
    </row>
    <row r="1830" spans="1:6">
      <c r="A1830">
        <v>12</v>
      </c>
      <c r="B1830">
        <v>-90.709000000000003</v>
      </c>
      <c r="C1830">
        <v>791</v>
      </c>
      <c r="D1830">
        <v>150000</v>
      </c>
      <c r="E1830">
        <v>186</v>
      </c>
      <c r="F1830" s="3">
        <v>194.33406229322176</v>
      </c>
    </row>
    <row r="1831" spans="1:6">
      <c r="A1831">
        <v>13</v>
      </c>
      <c r="B1831">
        <v>-90.594999999999999</v>
      </c>
      <c r="C1831">
        <v>791</v>
      </c>
      <c r="D1831">
        <v>150000</v>
      </c>
      <c r="E1831">
        <v>233</v>
      </c>
      <c r="F1831" s="3">
        <v>246.03768896991215</v>
      </c>
    </row>
    <row r="1832" spans="1:6">
      <c r="A1832">
        <v>14</v>
      </c>
      <c r="B1832">
        <v>-90.486999999999995</v>
      </c>
      <c r="C1832">
        <v>791</v>
      </c>
      <c r="D1832">
        <v>150000</v>
      </c>
      <c r="E1832">
        <v>243</v>
      </c>
      <c r="F1832" s="3">
        <v>293.0158525808053</v>
      </c>
    </row>
    <row r="1833" spans="1:6">
      <c r="A1833">
        <v>15</v>
      </c>
      <c r="B1833">
        <v>-90.372</v>
      </c>
      <c r="C1833">
        <v>791</v>
      </c>
      <c r="D1833">
        <v>150000</v>
      </c>
      <c r="E1833">
        <v>357</v>
      </c>
      <c r="F1833" s="3">
        <v>330.69053560452727</v>
      </c>
    </row>
    <row r="1834" spans="1:6">
      <c r="A1834">
        <v>16</v>
      </c>
      <c r="B1834">
        <v>-90.256</v>
      </c>
      <c r="C1834">
        <v>791</v>
      </c>
      <c r="D1834">
        <v>150000</v>
      </c>
      <c r="E1834">
        <v>359</v>
      </c>
      <c r="F1834" s="3">
        <v>346.58978500089506</v>
      </c>
    </row>
    <row r="1835" spans="1:6">
      <c r="A1835">
        <v>17</v>
      </c>
      <c r="B1835">
        <v>-90.14</v>
      </c>
      <c r="C1835">
        <v>791</v>
      </c>
      <c r="D1835">
        <v>150000</v>
      </c>
      <c r="E1835">
        <v>361</v>
      </c>
      <c r="F1835" s="3">
        <v>336.18224035778894</v>
      </c>
    </row>
    <row r="1836" spans="1:6">
      <c r="A1836">
        <v>18</v>
      </c>
      <c r="B1836">
        <v>-90.025000000000006</v>
      </c>
      <c r="C1836">
        <v>791</v>
      </c>
      <c r="D1836">
        <v>150000</v>
      </c>
      <c r="E1836">
        <v>312</v>
      </c>
      <c r="F1836" s="3">
        <v>302.9411806017452</v>
      </c>
    </row>
    <row r="1837" spans="1:6">
      <c r="A1837">
        <v>19</v>
      </c>
      <c r="B1837">
        <v>-89.918999999999997</v>
      </c>
      <c r="C1837">
        <v>791</v>
      </c>
      <c r="D1837">
        <v>150000</v>
      </c>
      <c r="E1837">
        <v>279</v>
      </c>
      <c r="F1837" s="3">
        <v>259.57368538021734</v>
      </c>
    </row>
    <row r="1838" spans="1:6">
      <c r="A1838">
        <v>20</v>
      </c>
      <c r="B1838">
        <v>-89.805999999999997</v>
      </c>
      <c r="C1838">
        <v>791</v>
      </c>
      <c r="D1838">
        <v>150000</v>
      </c>
      <c r="E1838">
        <v>206</v>
      </c>
      <c r="F1838" s="3">
        <v>209.68855905901657</v>
      </c>
    </row>
    <row r="1839" spans="1:6">
      <c r="A1839">
        <v>21</v>
      </c>
      <c r="B1839">
        <v>-89.691000000000003</v>
      </c>
      <c r="C1839">
        <v>791</v>
      </c>
      <c r="D1839">
        <v>150000</v>
      </c>
      <c r="E1839">
        <v>136</v>
      </c>
      <c r="F1839" s="3">
        <v>163.89778496973591</v>
      </c>
    </row>
    <row r="1840" spans="1:6">
      <c r="A1840">
        <v>22</v>
      </c>
      <c r="B1840">
        <v>-89.576999999999998</v>
      </c>
      <c r="C1840">
        <v>791</v>
      </c>
      <c r="D1840">
        <v>150000</v>
      </c>
      <c r="E1840">
        <v>121</v>
      </c>
      <c r="F1840" s="3">
        <v>128.69955188342072</v>
      </c>
    </row>
    <row r="1841" spans="1:6">
      <c r="A1841">
        <v>23</v>
      </c>
      <c r="B1841">
        <v>-89.457999999999998</v>
      </c>
      <c r="C1841">
        <v>791</v>
      </c>
      <c r="D1841">
        <v>150000</v>
      </c>
      <c r="E1841">
        <v>106</v>
      </c>
      <c r="F1841" s="3">
        <v>104.00093219164535</v>
      </c>
    </row>
    <row r="1842" spans="1:6">
      <c r="A1842">
        <v>24</v>
      </c>
      <c r="B1842">
        <v>-89.341999999999999</v>
      </c>
      <c r="C1842">
        <v>791</v>
      </c>
      <c r="D1842">
        <v>150000</v>
      </c>
      <c r="E1842">
        <v>92</v>
      </c>
      <c r="F1842" s="3">
        <v>89.943876926768638</v>
      </c>
    </row>
    <row r="1843" spans="1:6">
      <c r="A1843">
        <v>25</v>
      </c>
      <c r="B1843">
        <v>-89.234999999999999</v>
      </c>
      <c r="C1843">
        <v>791</v>
      </c>
      <c r="D1843">
        <v>150000</v>
      </c>
      <c r="E1843">
        <v>101</v>
      </c>
      <c r="F1843" s="3">
        <v>83.175998780162629</v>
      </c>
    </row>
    <row r="1844" spans="1:6">
      <c r="A1844">
        <v>26</v>
      </c>
      <c r="B1844">
        <v>-89.13</v>
      </c>
      <c r="C1844">
        <v>791</v>
      </c>
      <c r="D1844">
        <v>150000</v>
      </c>
      <c r="E1844">
        <v>98</v>
      </c>
      <c r="F1844" s="3">
        <v>80.132457447312049</v>
      </c>
    </row>
    <row r="1845" spans="1:6">
      <c r="A1845">
        <v>27</v>
      </c>
      <c r="B1845">
        <v>-89.016000000000005</v>
      </c>
      <c r="C1845">
        <v>791</v>
      </c>
      <c r="D1845">
        <v>150000</v>
      </c>
      <c r="E1845">
        <v>83</v>
      </c>
      <c r="F1845" s="3">
        <v>79.06504474386648</v>
      </c>
    </row>
    <row r="1846" spans="1:6">
      <c r="A1846">
        <v>28</v>
      </c>
      <c r="B1846">
        <v>-88.896000000000001</v>
      </c>
      <c r="C1846">
        <v>791</v>
      </c>
      <c r="D1846">
        <v>150000</v>
      </c>
      <c r="E1846">
        <v>74</v>
      </c>
      <c r="F1846" s="3">
        <v>79.158599255895751</v>
      </c>
    </row>
    <row r="1847" spans="1:6">
      <c r="A1847">
        <v>29</v>
      </c>
      <c r="B1847">
        <v>-88.790999999999997</v>
      </c>
      <c r="C1847">
        <v>791</v>
      </c>
      <c r="D1847">
        <v>150000</v>
      </c>
      <c r="E1847">
        <v>84</v>
      </c>
      <c r="F1847" s="3">
        <v>79.679389921554744</v>
      </c>
    </row>
    <row r="1848" spans="1:6">
      <c r="A1848">
        <v>30</v>
      </c>
      <c r="B1848">
        <v>-88.671999999999997</v>
      </c>
      <c r="C1848">
        <v>791</v>
      </c>
      <c r="D1848">
        <v>150000</v>
      </c>
      <c r="E1848">
        <v>64</v>
      </c>
      <c r="F1848" s="3">
        <v>80.457501632748574</v>
      </c>
    </row>
    <row r="1849" spans="1:6">
      <c r="A1849">
        <v>31</v>
      </c>
      <c r="B1849">
        <v>-88.56</v>
      </c>
      <c r="C1849">
        <v>791</v>
      </c>
      <c r="D1849">
        <v>150000</v>
      </c>
      <c r="E1849">
        <v>82</v>
      </c>
      <c r="F1849" s="3">
        <v>81.254055330898979</v>
      </c>
    </row>
    <row r="1850" spans="1:6">
      <c r="A1850">
        <v>32</v>
      </c>
      <c r="B1850">
        <v>-88.451999999999998</v>
      </c>
      <c r="C1850">
        <v>791</v>
      </c>
      <c r="D1850">
        <v>150000</v>
      </c>
      <c r="E1850">
        <v>75</v>
      </c>
      <c r="F1850" s="3">
        <v>82.040422945964011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87</v>
      </c>
    </row>
    <row r="1856" spans="1:6">
      <c r="A1856" t="s">
        <v>66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88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145</v>
      </c>
      <c r="B1868" t="s">
        <v>124</v>
      </c>
      <c r="C1868" t="s">
        <v>127</v>
      </c>
      <c r="D1868" t="s">
        <v>144</v>
      </c>
      <c r="E1868" t="s">
        <v>143</v>
      </c>
      <c r="F1868" t="s">
        <v>170</v>
      </c>
    </row>
    <row r="1869" spans="1:10">
      <c r="A1869">
        <v>1</v>
      </c>
      <c r="B1869">
        <v>-91.947999999999993</v>
      </c>
      <c r="C1869">
        <v>781</v>
      </c>
      <c r="D1869">
        <v>150000</v>
      </c>
      <c r="E1869">
        <v>73</v>
      </c>
      <c r="F1869" s="3">
        <v>65.979468870102579</v>
      </c>
      <c r="J1869" t="s">
        <v>220</v>
      </c>
    </row>
    <row r="1870" spans="1:10">
      <c r="A1870">
        <v>2</v>
      </c>
      <c r="B1870">
        <v>-91.838999999999999</v>
      </c>
      <c r="C1870">
        <v>781</v>
      </c>
      <c r="D1870">
        <v>150000</v>
      </c>
      <c r="E1870">
        <v>53</v>
      </c>
      <c r="F1870" s="3">
        <v>66.505899627264057</v>
      </c>
    </row>
    <row r="1871" spans="1:10">
      <c r="A1871">
        <v>3</v>
      </c>
      <c r="B1871">
        <v>-91.724000000000004</v>
      </c>
      <c r="C1871">
        <v>781</v>
      </c>
      <c r="D1871">
        <v>150000</v>
      </c>
      <c r="E1871">
        <v>60</v>
      </c>
      <c r="F1871" s="3">
        <v>67.138874710723044</v>
      </c>
    </row>
    <row r="1872" spans="1:10">
      <c r="A1872">
        <v>4</v>
      </c>
      <c r="B1872">
        <v>-91.611999999999995</v>
      </c>
      <c r="C1872">
        <v>781</v>
      </c>
      <c r="D1872">
        <v>150000</v>
      </c>
      <c r="E1872">
        <v>53</v>
      </c>
      <c r="F1872" s="3">
        <v>67.965690226182886</v>
      </c>
    </row>
    <row r="1873" spans="1:6">
      <c r="A1873">
        <v>5</v>
      </c>
      <c r="B1873">
        <v>-91.5</v>
      </c>
      <c r="C1873">
        <v>781</v>
      </c>
      <c r="D1873">
        <v>150000</v>
      </c>
      <c r="E1873">
        <v>79</v>
      </c>
      <c r="F1873" s="3">
        <v>69.310726068697463</v>
      </c>
    </row>
    <row r="1874" spans="1:6">
      <c r="A1874">
        <v>6</v>
      </c>
      <c r="B1874">
        <v>-91.394000000000005</v>
      </c>
      <c r="C1874">
        <v>781</v>
      </c>
      <c r="D1874">
        <v>150000</v>
      </c>
      <c r="E1874">
        <v>91</v>
      </c>
      <c r="F1874" s="3">
        <v>71.634523866887136</v>
      </c>
    </row>
    <row r="1875" spans="1:6">
      <c r="A1875">
        <v>7</v>
      </c>
      <c r="B1875">
        <v>-91.281000000000006</v>
      </c>
      <c r="C1875">
        <v>781</v>
      </c>
      <c r="D1875">
        <v>150000</v>
      </c>
      <c r="E1875">
        <v>89</v>
      </c>
      <c r="F1875" s="3">
        <v>76.355899464122103</v>
      </c>
    </row>
    <row r="1876" spans="1:6">
      <c r="A1876">
        <v>8</v>
      </c>
      <c r="B1876">
        <v>-91.165000000000006</v>
      </c>
      <c r="C1876">
        <v>781</v>
      </c>
      <c r="D1876">
        <v>150000</v>
      </c>
      <c r="E1876">
        <v>95</v>
      </c>
      <c r="F1876" s="3">
        <v>85.533934806723593</v>
      </c>
    </row>
    <row r="1877" spans="1:6">
      <c r="A1877">
        <v>9</v>
      </c>
      <c r="B1877">
        <v>-91.049000000000007</v>
      </c>
      <c r="C1877">
        <v>781</v>
      </c>
      <c r="D1877">
        <v>150000</v>
      </c>
      <c r="E1877">
        <v>109</v>
      </c>
      <c r="F1877" s="3">
        <v>101.75805583912806</v>
      </c>
    </row>
    <row r="1878" spans="1:6">
      <c r="A1878">
        <v>10</v>
      </c>
      <c r="B1878">
        <v>-90.933999999999997</v>
      </c>
      <c r="C1878">
        <v>781</v>
      </c>
      <c r="D1878">
        <v>150000</v>
      </c>
      <c r="E1878">
        <v>136</v>
      </c>
      <c r="F1878" s="3">
        <v>127.48635491301376</v>
      </c>
    </row>
    <row r="1879" spans="1:6">
      <c r="A1879">
        <v>11</v>
      </c>
      <c r="B1879">
        <v>-90.823999999999998</v>
      </c>
      <c r="C1879">
        <v>781</v>
      </c>
      <c r="D1879">
        <v>150000</v>
      </c>
      <c r="E1879">
        <v>160</v>
      </c>
      <c r="F1879" s="3">
        <v>162.45579469596231</v>
      </c>
    </row>
    <row r="1880" spans="1:6">
      <c r="A1880">
        <v>12</v>
      </c>
      <c r="B1880">
        <v>-90.709000000000003</v>
      </c>
      <c r="C1880">
        <v>781</v>
      </c>
      <c r="D1880">
        <v>150000</v>
      </c>
      <c r="E1880">
        <v>170</v>
      </c>
      <c r="F1880" s="3">
        <v>208.63210511060612</v>
      </c>
    </row>
    <row r="1881" spans="1:6">
      <c r="A1881">
        <v>13</v>
      </c>
      <c r="B1881">
        <v>-90.594999999999999</v>
      </c>
      <c r="C1881">
        <v>781</v>
      </c>
      <c r="D1881">
        <v>150000</v>
      </c>
      <c r="E1881">
        <v>275</v>
      </c>
      <c r="F1881" s="3">
        <v>259.14506604423542</v>
      </c>
    </row>
    <row r="1882" spans="1:6">
      <c r="A1882">
        <v>14</v>
      </c>
      <c r="B1882">
        <v>-90.486999999999995</v>
      </c>
      <c r="C1882">
        <v>781</v>
      </c>
      <c r="D1882">
        <v>150000</v>
      </c>
      <c r="E1882">
        <v>334</v>
      </c>
      <c r="F1882" s="3">
        <v>303.67111401713612</v>
      </c>
    </row>
    <row r="1883" spans="1:6">
      <c r="A1883">
        <v>15</v>
      </c>
      <c r="B1883">
        <v>-90.372</v>
      </c>
      <c r="C1883">
        <v>781</v>
      </c>
      <c r="D1883">
        <v>150000</v>
      </c>
      <c r="E1883">
        <v>318</v>
      </c>
      <c r="F1883" s="3">
        <v>337.88684236827555</v>
      </c>
    </row>
    <row r="1884" spans="1:6">
      <c r="A1884">
        <v>16</v>
      </c>
      <c r="B1884">
        <v>-90.256</v>
      </c>
      <c r="C1884">
        <v>781</v>
      </c>
      <c r="D1884">
        <v>150000</v>
      </c>
      <c r="E1884">
        <v>343</v>
      </c>
      <c r="F1884" s="3">
        <v>350.40392437383093</v>
      </c>
    </row>
    <row r="1885" spans="1:6">
      <c r="A1885">
        <v>17</v>
      </c>
      <c r="B1885">
        <v>-90.14</v>
      </c>
      <c r="C1885">
        <v>781</v>
      </c>
      <c r="D1885">
        <v>150000</v>
      </c>
      <c r="E1885">
        <v>365</v>
      </c>
      <c r="F1885" s="3">
        <v>337.66478922934169</v>
      </c>
    </row>
    <row r="1886" spans="1:6">
      <c r="A1886">
        <v>18</v>
      </c>
      <c r="B1886">
        <v>-90.025000000000006</v>
      </c>
      <c r="C1886">
        <v>781</v>
      </c>
      <c r="D1886">
        <v>150000</v>
      </c>
      <c r="E1886">
        <v>303</v>
      </c>
      <c r="F1886" s="3">
        <v>303.5560791941391</v>
      </c>
    </row>
    <row r="1887" spans="1:6">
      <c r="A1887">
        <v>19</v>
      </c>
      <c r="B1887">
        <v>-89.918999999999997</v>
      </c>
      <c r="C1887">
        <v>781</v>
      </c>
      <c r="D1887">
        <v>150000</v>
      </c>
      <c r="E1887">
        <v>266</v>
      </c>
      <c r="F1887" s="3">
        <v>260.4641905047863</v>
      </c>
    </row>
    <row r="1888" spans="1:6">
      <c r="A1888">
        <v>20</v>
      </c>
      <c r="B1888">
        <v>-89.805999999999997</v>
      </c>
      <c r="C1888">
        <v>781</v>
      </c>
      <c r="D1888">
        <v>150000</v>
      </c>
      <c r="E1888">
        <v>206</v>
      </c>
      <c r="F1888" s="3">
        <v>211.44129962574698</v>
      </c>
    </row>
    <row r="1889" spans="1:6">
      <c r="A1889">
        <v>21</v>
      </c>
      <c r="B1889">
        <v>-89.691000000000003</v>
      </c>
      <c r="C1889">
        <v>781</v>
      </c>
      <c r="D1889">
        <v>150000</v>
      </c>
      <c r="E1889">
        <v>156</v>
      </c>
      <c r="F1889" s="3">
        <v>166.51293796767038</v>
      </c>
    </row>
    <row r="1890" spans="1:6">
      <c r="A1890">
        <v>22</v>
      </c>
      <c r="B1890">
        <v>-89.576999999999998</v>
      </c>
      <c r="C1890">
        <v>781</v>
      </c>
      <c r="D1890">
        <v>150000</v>
      </c>
      <c r="E1890">
        <v>137</v>
      </c>
      <c r="F1890" s="3">
        <v>131.77849730925425</v>
      </c>
    </row>
    <row r="1891" spans="1:6">
      <c r="A1891">
        <v>23</v>
      </c>
      <c r="B1891">
        <v>-89.457999999999998</v>
      </c>
      <c r="C1891">
        <v>781</v>
      </c>
      <c r="D1891">
        <v>150000</v>
      </c>
      <c r="E1891">
        <v>100</v>
      </c>
      <c r="F1891" s="3">
        <v>107.08151926237247</v>
      </c>
    </row>
    <row r="1892" spans="1:6">
      <c r="A1892">
        <v>24</v>
      </c>
      <c r="B1892">
        <v>-89.341999999999999</v>
      </c>
      <c r="C1892">
        <v>781</v>
      </c>
      <c r="D1892">
        <v>150000</v>
      </c>
      <c r="E1892">
        <v>94</v>
      </c>
      <c r="F1892" s="3">
        <v>92.695916094595773</v>
      </c>
    </row>
    <row r="1893" spans="1:6">
      <c r="A1893">
        <v>25</v>
      </c>
      <c r="B1893">
        <v>-89.234999999999999</v>
      </c>
      <c r="C1893">
        <v>781</v>
      </c>
      <c r="D1893">
        <v>150000</v>
      </c>
      <c r="E1893">
        <v>91</v>
      </c>
      <c r="F1893" s="3">
        <v>85.497981774991018</v>
      </c>
    </row>
    <row r="1894" spans="1:6">
      <c r="A1894">
        <v>26</v>
      </c>
      <c r="B1894">
        <v>-89.13</v>
      </c>
      <c r="C1894">
        <v>781</v>
      </c>
      <c r="D1894">
        <v>150000</v>
      </c>
      <c r="E1894">
        <v>78</v>
      </c>
      <c r="F1894" s="3">
        <v>82.017752635888812</v>
      </c>
    </row>
    <row r="1895" spans="1:6">
      <c r="A1895">
        <v>27</v>
      </c>
      <c r="B1895">
        <v>-89.016000000000005</v>
      </c>
      <c r="C1895">
        <v>781</v>
      </c>
      <c r="D1895">
        <v>150000</v>
      </c>
      <c r="E1895">
        <v>102</v>
      </c>
      <c r="F1895" s="3">
        <v>80.512200965507574</v>
      </c>
    </row>
    <row r="1896" spans="1:6">
      <c r="A1896">
        <v>28</v>
      </c>
      <c r="B1896">
        <v>-88.896000000000001</v>
      </c>
      <c r="C1896">
        <v>781</v>
      </c>
      <c r="D1896">
        <v>150000</v>
      </c>
      <c r="E1896">
        <v>85</v>
      </c>
      <c r="F1896" s="3">
        <v>80.194473001119576</v>
      </c>
    </row>
    <row r="1897" spans="1:6">
      <c r="A1897">
        <v>29</v>
      </c>
      <c r="B1897">
        <v>-88.790999999999997</v>
      </c>
      <c r="C1897">
        <v>781</v>
      </c>
      <c r="D1897">
        <v>150000</v>
      </c>
      <c r="E1897">
        <v>86</v>
      </c>
      <c r="F1897" s="3">
        <v>80.38658667803729</v>
      </c>
    </row>
    <row r="1898" spans="1:6">
      <c r="A1898">
        <v>30</v>
      </c>
      <c r="B1898">
        <v>-88.671999999999997</v>
      </c>
      <c r="C1898">
        <v>781</v>
      </c>
      <c r="D1898">
        <v>150000</v>
      </c>
      <c r="E1898">
        <v>83</v>
      </c>
      <c r="F1898" s="3">
        <v>80.812197687340017</v>
      </c>
    </row>
    <row r="1899" spans="1:6">
      <c r="A1899">
        <v>31</v>
      </c>
      <c r="B1899">
        <v>-88.56</v>
      </c>
      <c r="C1899">
        <v>781</v>
      </c>
      <c r="D1899">
        <v>150000</v>
      </c>
      <c r="E1899">
        <v>75</v>
      </c>
      <c r="F1899" s="3">
        <v>81.286327793250919</v>
      </c>
    </row>
    <row r="1900" spans="1:6">
      <c r="A1900">
        <v>32</v>
      </c>
      <c r="B1900">
        <v>-88.451999999999998</v>
      </c>
      <c r="C1900">
        <v>781</v>
      </c>
      <c r="D1900">
        <v>150000</v>
      </c>
      <c r="E1900">
        <v>66</v>
      </c>
      <c r="F1900" s="3">
        <v>81.765289393585604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89</v>
      </c>
    </row>
    <row r="1906" spans="1:10">
      <c r="A1906" t="s">
        <v>66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90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145</v>
      </c>
      <c r="B1918" t="s">
        <v>124</v>
      </c>
      <c r="C1918" t="s">
        <v>127</v>
      </c>
      <c r="D1918" t="s">
        <v>144</v>
      </c>
      <c r="E1918" t="s">
        <v>143</v>
      </c>
      <c r="F1918" t="s">
        <v>170</v>
      </c>
    </row>
    <row r="1919" spans="1:10">
      <c r="A1919">
        <v>1</v>
      </c>
      <c r="B1919">
        <v>-91.947999999999993</v>
      </c>
      <c r="C1919">
        <v>776</v>
      </c>
      <c r="D1919">
        <v>150000</v>
      </c>
      <c r="E1919">
        <v>58</v>
      </c>
      <c r="F1919" s="3">
        <v>59.713431764393953</v>
      </c>
      <c r="J1919" t="s">
        <v>221</v>
      </c>
    </row>
    <row r="1920" spans="1:10">
      <c r="A1920">
        <v>2</v>
      </c>
      <c r="B1920">
        <v>-91.838999999999999</v>
      </c>
      <c r="C1920">
        <v>776</v>
      </c>
      <c r="D1920">
        <v>150000</v>
      </c>
      <c r="E1920">
        <v>42</v>
      </c>
      <c r="F1920" s="3">
        <v>60.62735810850095</v>
      </c>
    </row>
    <row r="1921" spans="1:6">
      <c r="A1921">
        <v>3</v>
      </c>
      <c r="B1921">
        <v>-91.724000000000004</v>
      </c>
      <c r="C1921">
        <v>776</v>
      </c>
      <c r="D1921">
        <v>150000</v>
      </c>
      <c r="E1921">
        <v>59</v>
      </c>
      <c r="F1921" s="3">
        <v>61.613550301813525</v>
      </c>
    </row>
    <row r="1922" spans="1:6">
      <c r="A1922">
        <v>4</v>
      </c>
      <c r="B1922">
        <v>-91.611999999999995</v>
      </c>
      <c r="C1922">
        <v>776</v>
      </c>
      <c r="D1922">
        <v>150000</v>
      </c>
      <c r="E1922">
        <v>58</v>
      </c>
      <c r="F1922" s="3">
        <v>62.64737869015017</v>
      </c>
    </row>
    <row r="1923" spans="1:6">
      <c r="A1923">
        <v>5</v>
      </c>
      <c r="B1923">
        <v>-91.5</v>
      </c>
      <c r="C1923">
        <v>776</v>
      </c>
      <c r="D1923">
        <v>150000</v>
      </c>
      <c r="E1923">
        <v>80</v>
      </c>
      <c r="F1923" s="3">
        <v>63.900794057520301</v>
      </c>
    </row>
    <row r="1924" spans="1:6">
      <c r="A1924">
        <v>6</v>
      </c>
      <c r="B1924">
        <v>-91.394000000000005</v>
      </c>
      <c r="C1924">
        <v>776</v>
      </c>
      <c r="D1924">
        <v>150000</v>
      </c>
      <c r="E1924">
        <v>77</v>
      </c>
      <c r="F1924" s="3">
        <v>65.61771709486446</v>
      </c>
    </row>
    <row r="1925" spans="1:6">
      <c r="A1925">
        <v>7</v>
      </c>
      <c r="B1925">
        <v>-91.281000000000006</v>
      </c>
      <c r="C1925">
        <v>776</v>
      </c>
      <c r="D1925">
        <v>150000</v>
      </c>
      <c r="E1925">
        <v>83</v>
      </c>
      <c r="F1925" s="3">
        <v>68.784159033480321</v>
      </c>
    </row>
    <row r="1926" spans="1:6">
      <c r="A1926">
        <v>8</v>
      </c>
      <c r="B1926">
        <v>-91.165000000000006</v>
      </c>
      <c r="C1926">
        <v>776</v>
      </c>
      <c r="D1926">
        <v>150000</v>
      </c>
      <c r="E1926">
        <v>87</v>
      </c>
      <c r="F1926" s="3">
        <v>75.045169910093009</v>
      </c>
    </row>
    <row r="1927" spans="1:6">
      <c r="A1927">
        <v>9</v>
      </c>
      <c r="B1927">
        <v>-91.049000000000007</v>
      </c>
      <c r="C1927">
        <v>776</v>
      </c>
      <c r="D1927">
        <v>150000</v>
      </c>
      <c r="E1927">
        <v>84</v>
      </c>
      <c r="F1927" s="3">
        <v>86.972963541763178</v>
      </c>
    </row>
    <row r="1928" spans="1:6">
      <c r="A1928">
        <v>10</v>
      </c>
      <c r="B1928">
        <v>-90.933999999999997</v>
      </c>
      <c r="C1928">
        <v>776</v>
      </c>
      <c r="D1928">
        <v>150000</v>
      </c>
      <c r="E1928">
        <v>117</v>
      </c>
      <c r="F1928" s="3">
        <v>107.69024025577566</v>
      </c>
    </row>
    <row r="1929" spans="1:6">
      <c r="A1929">
        <v>11</v>
      </c>
      <c r="B1929">
        <v>-90.823999999999998</v>
      </c>
      <c r="C1929">
        <v>776</v>
      </c>
      <c r="D1929">
        <v>150000</v>
      </c>
      <c r="E1929">
        <v>138</v>
      </c>
      <c r="F1929" s="3">
        <v>138.40178377040567</v>
      </c>
    </row>
    <row r="1930" spans="1:6">
      <c r="A1930">
        <v>12</v>
      </c>
      <c r="B1930">
        <v>-90.709000000000003</v>
      </c>
      <c r="C1930">
        <v>776</v>
      </c>
      <c r="D1930">
        <v>150000</v>
      </c>
      <c r="E1930">
        <v>180</v>
      </c>
      <c r="F1930" s="3">
        <v>182.26873129264644</v>
      </c>
    </row>
    <row r="1931" spans="1:6">
      <c r="A1931">
        <v>13</v>
      </c>
      <c r="B1931">
        <v>-90.594999999999999</v>
      </c>
      <c r="C1931">
        <v>776</v>
      </c>
      <c r="D1931">
        <v>150000</v>
      </c>
      <c r="E1931">
        <v>206</v>
      </c>
      <c r="F1931" s="3">
        <v>233.66050348422209</v>
      </c>
    </row>
    <row r="1932" spans="1:6">
      <c r="A1932">
        <v>14</v>
      </c>
      <c r="B1932">
        <v>-90.486999999999995</v>
      </c>
      <c r="C1932">
        <v>776</v>
      </c>
      <c r="D1932">
        <v>150000</v>
      </c>
      <c r="E1932">
        <v>285</v>
      </c>
      <c r="F1932" s="3">
        <v>281.58475198118208</v>
      </c>
    </row>
    <row r="1933" spans="1:6">
      <c r="A1933">
        <v>15</v>
      </c>
      <c r="B1933">
        <v>-90.372</v>
      </c>
      <c r="C1933">
        <v>776</v>
      </c>
      <c r="D1933">
        <v>150000</v>
      </c>
      <c r="E1933">
        <v>340</v>
      </c>
      <c r="F1933" s="3">
        <v>320.37489617594412</v>
      </c>
    </row>
    <row r="1934" spans="1:6">
      <c r="A1934">
        <v>16</v>
      </c>
      <c r="B1934">
        <v>-90.256</v>
      </c>
      <c r="C1934">
        <v>776</v>
      </c>
      <c r="D1934">
        <v>150000</v>
      </c>
      <c r="E1934">
        <v>328</v>
      </c>
      <c r="F1934" s="3">
        <v>336.14893955835498</v>
      </c>
    </row>
    <row r="1935" spans="1:6">
      <c r="A1935">
        <v>17</v>
      </c>
      <c r="B1935">
        <v>-90.14</v>
      </c>
      <c r="C1935">
        <v>776</v>
      </c>
      <c r="D1935">
        <v>150000</v>
      </c>
      <c r="E1935">
        <v>369</v>
      </c>
      <c r="F1935" s="3">
        <v>323.92760130197752</v>
      </c>
    </row>
    <row r="1936" spans="1:6">
      <c r="A1936">
        <v>18</v>
      </c>
      <c r="B1936">
        <v>-90.025000000000006</v>
      </c>
      <c r="C1936">
        <v>776</v>
      </c>
      <c r="D1936">
        <v>150000</v>
      </c>
      <c r="E1936">
        <v>276</v>
      </c>
      <c r="F1936" s="3">
        <v>288.1746253948408</v>
      </c>
    </row>
    <row r="1937" spans="1:6">
      <c r="A1937">
        <v>19</v>
      </c>
      <c r="B1937">
        <v>-89.918999999999997</v>
      </c>
      <c r="C1937">
        <v>776</v>
      </c>
      <c r="D1937">
        <v>150000</v>
      </c>
      <c r="E1937">
        <v>239</v>
      </c>
      <c r="F1937" s="3">
        <v>243.32735729596538</v>
      </c>
    </row>
    <row r="1938" spans="1:6">
      <c r="A1938">
        <v>20</v>
      </c>
      <c r="B1938">
        <v>-89.805999999999997</v>
      </c>
      <c r="C1938">
        <v>776</v>
      </c>
      <c r="D1938">
        <v>150000</v>
      </c>
      <c r="E1938">
        <v>170</v>
      </c>
      <c r="F1938" s="3">
        <v>193.95041290322004</v>
      </c>
    </row>
    <row r="1939" spans="1:6">
      <c r="A1939">
        <v>21</v>
      </c>
      <c r="B1939">
        <v>-89.691000000000003</v>
      </c>
      <c r="C1939">
        <v>776</v>
      </c>
      <c r="D1939">
        <v>150000</v>
      </c>
      <c r="E1939">
        <v>159</v>
      </c>
      <c r="F1939" s="3">
        <v>151.07440311690786</v>
      </c>
    </row>
    <row r="1940" spans="1:6">
      <c r="A1940">
        <v>22</v>
      </c>
      <c r="B1940">
        <v>-89.576999999999998</v>
      </c>
      <c r="C1940">
        <v>776</v>
      </c>
      <c r="D1940">
        <v>150000</v>
      </c>
      <c r="E1940">
        <v>125</v>
      </c>
      <c r="F1940" s="3">
        <v>120.29383073940201</v>
      </c>
    </row>
    <row r="1941" spans="1:6">
      <c r="A1941">
        <v>23</v>
      </c>
      <c r="B1941">
        <v>-89.457999999999998</v>
      </c>
      <c r="C1941">
        <v>776</v>
      </c>
      <c r="D1941">
        <v>150000</v>
      </c>
      <c r="E1941">
        <v>104</v>
      </c>
      <c r="F1941" s="3">
        <v>100.45619764866657</v>
      </c>
    </row>
    <row r="1942" spans="1:6">
      <c r="A1942">
        <v>24</v>
      </c>
      <c r="B1942">
        <v>-89.341999999999999</v>
      </c>
      <c r="C1942">
        <v>776</v>
      </c>
      <c r="D1942">
        <v>150000</v>
      </c>
      <c r="E1942">
        <v>98</v>
      </c>
      <c r="F1942" s="3">
        <v>90.338123386024861</v>
      </c>
    </row>
    <row r="1943" spans="1:6">
      <c r="A1943">
        <v>25</v>
      </c>
      <c r="B1943">
        <v>-89.234999999999999</v>
      </c>
      <c r="C1943">
        <v>776</v>
      </c>
      <c r="D1943">
        <v>150000</v>
      </c>
      <c r="E1943">
        <v>97</v>
      </c>
      <c r="F1943" s="3">
        <v>86.141930589009462</v>
      </c>
    </row>
    <row r="1944" spans="1:6">
      <c r="A1944">
        <v>26</v>
      </c>
      <c r="B1944">
        <v>-89.13</v>
      </c>
      <c r="C1944">
        <v>776</v>
      </c>
      <c r="D1944">
        <v>150000</v>
      </c>
      <c r="E1944">
        <v>83</v>
      </c>
      <c r="F1944" s="3">
        <v>84.700918455965265</v>
      </c>
    </row>
    <row r="1945" spans="1:6">
      <c r="A1945">
        <v>27</v>
      </c>
      <c r="B1945">
        <v>-89.016000000000005</v>
      </c>
      <c r="C1945">
        <v>776</v>
      </c>
      <c r="D1945">
        <v>150000</v>
      </c>
      <c r="E1945">
        <v>91</v>
      </c>
      <c r="F1945" s="3">
        <v>84.621045439524934</v>
      </c>
    </row>
    <row r="1946" spans="1:6">
      <c r="A1946">
        <v>28</v>
      </c>
      <c r="B1946">
        <v>-88.896000000000001</v>
      </c>
      <c r="C1946">
        <v>776</v>
      </c>
      <c r="D1946">
        <v>150000</v>
      </c>
      <c r="E1946">
        <v>78</v>
      </c>
      <c r="F1946" s="3">
        <v>85.248441748934084</v>
      </c>
    </row>
    <row r="1947" spans="1:6">
      <c r="A1947">
        <v>29</v>
      </c>
      <c r="B1947">
        <v>-88.790999999999997</v>
      </c>
      <c r="C1947">
        <v>776</v>
      </c>
      <c r="D1947">
        <v>150000</v>
      </c>
      <c r="E1947">
        <v>86</v>
      </c>
      <c r="F1947" s="3">
        <v>86.020255287844208</v>
      </c>
    </row>
    <row r="1948" spans="1:6">
      <c r="A1948">
        <v>30</v>
      </c>
      <c r="B1948">
        <v>-88.671999999999997</v>
      </c>
      <c r="C1948">
        <v>776</v>
      </c>
      <c r="D1948">
        <v>150000</v>
      </c>
      <c r="E1948">
        <v>90</v>
      </c>
      <c r="F1948" s="3">
        <v>86.976758088687419</v>
      </c>
    </row>
    <row r="1949" spans="1:6">
      <c r="A1949">
        <v>31</v>
      </c>
      <c r="B1949">
        <v>-88.56</v>
      </c>
      <c r="C1949">
        <v>776</v>
      </c>
      <c r="D1949">
        <v>150000</v>
      </c>
      <c r="E1949">
        <v>87</v>
      </c>
      <c r="F1949" s="3">
        <v>87.90085528582037</v>
      </c>
    </row>
    <row r="1950" spans="1:6">
      <c r="A1950">
        <v>32</v>
      </c>
      <c r="B1950">
        <v>-88.451999999999998</v>
      </c>
      <c r="C1950">
        <v>776</v>
      </c>
      <c r="D1950">
        <v>150000</v>
      </c>
      <c r="E1950">
        <v>73</v>
      </c>
      <c r="F1950" s="3">
        <v>88.797635508105571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91</v>
      </c>
    </row>
    <row r="1956" spans="1:6">
      <c r="A1956" t="s">
        <v>66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92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145</v>
      </c>
      <c r="B1968" t="s">
        <v>124</v>
      </c>
      <c r="C1968" t="s">
        <v>127</v>
      </c>
      <c r="D1968" t="s">
        <v>144</v>
      </c>
      <c r="E1968" t="s">
        <v>143</v>
      </c>
      <c r="F1968" t="s">
        <v>170</v>
      </c>
    </row>
    <row r="1969" spans="1:10">
      <c r="A1969">
        <v>1</v>
      </c>
      <c r="B1969">
        <v>-91.947999999999993</v>
      </c>
      <c r="C1969">
        <v>778</v>
      </c>
      <c r="D1969">
        <v>150000</v>
      </c>
      <c r="E1969">
        <v>53</v>
      </c>
      <c r="F1969" s="3">
        <v>61.631051991878508</v>
      </c>
      <c r="J1969" t="s">
        <v>222</v>
      </c>
    </row>
    <row r="1970" spans="1:10">
      <c r="A1970">
        <v>2</v>
      </c>
      <c r="B1970">
        <v>-91.838999999999999</v>
      </c>
      <c r="C1970">
        <v>778</v>
      </c>
      <c r="D1970">
        <v>150000</v>
      </c>
      <c r="E1970">
        <v>56</v>
      </c>
      <c r="F1970" s="3">
        <v>62.413340124214393</v>
      </c>
    </row>
    <row r="1971" spans="1:10">
      <c r="A1971">
        <v>3</v>
      </c>
      <c r="B1971">
        <v>-91.724000000000004</v>
      </c>
      <c r="C1971">
        <v>778</v>
      </c>
      <c r="D1971">
        <v>150000</v>
      </c>
      <c r="E1971">
        <v>52</v>
      </c>
      <c r="F1971" s="3">
        <v>63.255209377169813</v>
      </c>
    </row>
    <row r="1972" spans="1:10">
      <c r="A1972">
        <v>4</v>
      </c>
      <c r="B1972">
        <v>-91.611999999999995</v>
      </c>
      <c r="C1972">
        <v>778</v>
      </c>
      <c r="D1972">
        <v>150000</v>
      </c>
      <c r="E1972">
        <v>61</v>
      </c>
      <c r="F1972" s="3">
        <v>64.133035989278795</v>
      </c>
    </row>
    <row r="1973" spans="1:10">
      <c r="A1973">
        <v>5</v>
      </c>
      <c r="B1973">
        <v>-91.5</v>
      </c>
      <c r="C1973">
        <v>778</v>
      </c>
      <c r="D1973">
        <v>150000</v>
      </c>
      <c r="E1973">
        <v>66</v>
      </c>
      <c r="F1973" s="3">
        <v>65.192280901219192</v>
      </c>
    </row>
    <row r="1974" spans="1:10">
      <c r="A1974">
        <v>6</v>
      </c>
      <c r="B1974">
        <v>-91.394000000000005</v>
      </c>
      <c r="C1974">
        <v>778</v>
      </c>
      <c r="D1974">
        <v>150000</v>
      </c>
      <c r="E1974">
        <v>81</v>
      </c>
      <c r="F1974" s="3">
        <v>66.651719624299616</v>
      </c>
    </row>
    <row r="1975" spans="1:10">
      <c r="A1975">
        <v>7</v>
      </c>
      <c r="B1975">
        <v>-91.281000000000006</v>
      </c>
      <c r="C1975">
        <v>778</v>
      </c>
      <c r="D1975">
        <v>150000</v>
      </c>
      <c r="E1975">
        <v>82</v>
      </c>
      <c r="F1975" s="3">
        <v>69.404364178949123</v>
      </c>
    </row>
    <row r="1976" spans="1:10">
      <c r="A1976">
        <v>8</v>
      </c>
      <c r="B1976">
        <v>-91.165000000000006</v>
      </c>
      <c r="C1976">
        <v>778</v>
      </c>
      <c r="D1976">
        <v>150000</v>
      </c>
      <c r="E1976">
        <v>99</v>
      </c>
      <c r="F1976" s="3">
        <v>75.030487894403535</v>
      </c>
    </row>
    <row r="1977" spans="1:10">
      <c r="A1977">
        <v>9</v>
      </c>
      <c r="B1977">
        <v>-91.049000000000007</v>
      </c>
      <c r="C1977">
        <v>778</v>
      </c>
      <c r="D1977">
        <v>150000</v>
      </c>
      <c r="E1977">
        <v>92</v>
      </c>
      <c r="F1977" s="3">
        <v>86.123113621783887</v>
      </c>
    </row>
    <row r="1978" spans="1:10">
      <c r="A1978">
        <v>10</v>
      </c>
      <c r="B1978">
        <v>-90.933999999999997</v>
      </c>
      <c r="C1978">
        <v>778</v>
      </c>
      <c r="D1978">
        <v>150000</v>
      </c>
      <c r="E1978">
        <v>127</v>
      </c>
      <c r="F1978" s="3">
        <v>106.00382427365443</v>
      </c>
    </row>
    <row r="1979" spans="1:10">
      <c r="A1979">
        <v>11</v>
      </c>
      <c r="B1979">
        <v>-90.823999999999998</v>
      </c>
      <c r="C1979">
        <v>778</v>
      </c>
      <c r="D1979">
        <v>150000</v>
      </c>
      <c r="E1979">
        <v>116</v>
      </c>
      <c r="F1979" s="3">
        <v>136.28941940705519</v>
      </c>
    </row>
    <row r="1980" spans="1:10">
      <c r="A1980">
        <v>12</v>
      </c>
      <c r="B1980">
        <v>-90.709000000000003</v>
      </c>
      <c r="C1980">
        <v>778</v>
      </c>
      <c r="D1980">
        <v>150000</v>
      </c>
      <c r="E1980">
        <v>171</v>
      </c>
      <c r="F1980" s="3">
        <v>180.61719029532051</v>
      </c>
    </row>
    <row r="1981" spans="1:10">
      <c r="A1981">
        <v>13</v>
      </c>
      <c r="B1981">
        <v>-90.594999999999999</v>
      </c>
      <c r="C1981">
        <v>778</v>
      </c>
      <c r="D1981">
        <v>150000</v>
      </c>
      <c r="E1981">
        <v>223</v>
      </c>
      <c r="F1981" s="3">
        <v>233.72349492893159</v>
      </c>
    </row>
    <row r="1982" spans="1:10">
      <c r="A1982">
        <v>14</v>
      </c>
      <c r="B1982">
        <v>-90.486999999999995</v>
      </c>
      <c r="C1982">
        <v>778</v>
      </c>
      <c r="D1982">
        <v>150000</v>
      </c>
      <c r="E1982">
        <v>282</v>
      </c>
      <c r="F1982" s="3">
        <v>284.2802518587016</v>
      </c>
    </row>
    <row r="1983" spans="1:10">
      <c r="A1983">
        <v>15</v>
      </c>
      <c r="B1983">
        <v>-90.372</v>
      </c>
      <c r="C1983">
        <v>778</v>
      </c>
      <c r="D1983">
        <v>150000</v>
      </c>
      <c r="E1983">
        <v>351</v>
      </c>
      <c r="F1983" s="3">
        <v>326.18489755658919</v>
      </c>
    </row>
    <row r="1984" spans="1:10">
      <c r="A1984">
        <v>16</v>
      </c>
      <c r="B1984">
        <v>-90.256</v>
      </c>
      <c r="C1984">
        <v>778</v>
      </c>
      <c r="D1984">
        <v>150000</v>
      </c>
      <c r="E1984">
        <v>358</v>
      </c>
      <c r="F1984" s="3">
        <v>344.28399457823093</v>
      </c>
    </row>
    <row r="1985" spans="1:6">
      <c r="A1985">
        <v>17</v>
      </c>
      <c r="B1985">
        <v>-90.14</v>
      </c>
      <c r="C1985">
        <v>778</v>
      </c>
      <c r="D1985">
        <v>150000</v>
      </c>
      <c r="E1985">
        <v>339</v>
      </c>
      <c r="F1985" s="3">
        <v>332.67030009405204</v>
      </c>
    </row>
    <row r="1986" spans="1:6">
      <c r="A1986">
        <v>18</v>
      </c>
      <c r="B1986">
        <v>-90.025000000000006</v>
      </c>
      <c r="C1986">
        <v>778</v>
      </c>
      <c r="D1986">
        <v>150000</v>
      </c>
      <c r="E1986">
        <v>281</v>
      </c>
      <c r="F1986" s="3">
        <v>295.71106145342492</v>
      </c>
    </row>
    <row r="1987" spans="1:6">
      <c r="A1987">
        <v>19</v>
      </c>
      <c r="B1987">
        <v>-89.918999999999997</v>
      </c>
      <c r="C1987">
        <v>778</v>
      </c>
      <c r="D1987">
        <v>150000</v>
      </c>
      <c r="E1987">
        <v>251</v>
      </c>
      <c r="F1987" s="3">
        <v>248.71411349702467</v>
      </c>
    </row>
    <row r="1988" spans="1:6">
      <c r="A1988">
        <v>20</v>
      </c>
      <c r="B1988">
        <v>-89.805999999999997</v>
      </c>
      <c r="C1988">
        <v>778</v>
      </c>
      <c r="D1988">
        <v>150000</v>
      </c>
      <c r="E1988">
        <v>180</v>
      </c>
      <c r="F1988" s="3">
        <v>196.81790395833596</v>
      </c>
    </row>
    <row r="1989" spans="1:6">
      <c r="A1989">
        <v>21</v>
      </c>
      <c r="B1989">
        <v>-89.691000000000003</v>
      </c>
      <c r="C1989">
        <v>778</v>
      </c>
      <c r="D1989">
        <v>150000</v>
      </c>
      <c r="E1989">
        <v>161</v>
      </c>
      <c r="F1989" s="3">
        <v>151.86095223332336</v>
      </c>
    </row>
    <row r="1990" spans="1:6">
      <c r="A1990">
        <v>22</v>
      </c>
      <c r="B1990">
        <v>-89.576999999999998</v>
      </c>
      <c r="C1990">
        <v>778</v>
      </c>
      <c r="D1990">
        <v>150000</v>
      </c>
      <c r="E1990">
        <v>117</v>
      </c>
      <c r="F1990" s="3">
        <v>119.78479127879756</v>
      </c>
    </row>
    <row r="1991" spans="1:6">
      <c r="A1991">
        <v>23</v>
      </c>
      <c r="B1991">
        <v>-89.457999999999998</v>
      </c>
      <c r="C1991">
        <v>778</v>
      </c>
      <c r="D1991">
        <v>150000</v>
      </c>
      <c r="E1991">
        <v>109</v>
      </c>
      <c r="F1991" s="3">
        <v>99.293785828778653</v>
      </c>
    </row>
    <row r="1992" spans="1:6">
      <c r="A1992">
        <v>24</v>
      </c>
      <c r="B1992">
        <v>-89.341999999999999</v>
      </c>
      <c r="C1992">
        <v>778</v>
      </c>
      <c r="D1992">
        <v>150000</v>
      </c>
      <c r="E1992">
        <v>90</v>
      </c>
      <c r="F1992" s="3">
        <v>88.941188632524572</v>
      </c>
    </row>
    <row r="1993" spans="1:6">
      <c r="A1993">
        <v>25</v>
      </c>
      <c r="B1993">
        <v>-89.234999999999999</v>
      </c>
      <c r="C1993">
        <v>778</v>
      </c>
      <c r="D1993">
        <v>150000</v>
      </c>
      <c r="E1993">
        <v>93</v>
      </c>
      <c r="F1993" s="3">
        <v>84.666803741135851</v>
      </c>
    </row>
    <row r="1994" spans="1:6">
      <c r="A1994">
        <v>26</v>
      </c>
      <c r="B1994">
        <v>-89.13</v>
      </c>
      <c r="C1994">
        <v>778</v>
      </c>
      <c r="D1994">
        <v>150000</v>
      </c>
      <c r="E1994">
        <v>93</v>
      </c>
      <c r="F1994" s="3">
        <v>83.169551752184731</v>
      </c>
    </row>
    <row r="1995" spans="1:6">
      <c r="A1995">
        <v>27</v>
      </c>
      <c r="B1995">
        <v>-89.016000000000005</v>
      </c>
      <c r="C1995">
        <v>778</v>
      </c>
      <c r="D1995">
        <v>150000</v>
      </c>
      <c r="E1995">
        <v>80</v>
      </c>
      <c r="F1995" s="3">
        <v>83.008055397302442</v>
      </c>
    </row>
    <row r="1996" spans="1:6">
      <c r="A1996">
        <v>28</v>
      </c>
      <c r="B1996">
        <v>-88.896000000000001</v>
      </c>
      <c r="C1996">
        <v>778</v>
      </c>
      <c r="D1996">
        <v>150000</v>
      </c>
      <c r="E1996">
        <v>89</v>
      </c>
      <c r="F1996" s="3">
        <v>83.522211308199999</v>
      </c>
    </row>
    <row r="1997" spans="1:6">
      <c r="A1997">
        <v>29</v>
      </c>
      <c r="B1997">
        <v>-88.790999999999997</v>
      </c>
      <c r="C1997">
        <v>778</v>
      </c>
      <c r="D1997">
        <v>150000</v>
      </c>
      <c r="E1997">
        <v>73</v>
      </c>
      <c r="F1997" s="3">
        <v>84.180232926686855</v>
      </c>
    </row>
    <row r="1998" spans="1:6">
      <c r="A1998">
        <v>30</v>
      </c>
      <c r="B1998">
        <v>-88.671999999999997</v>
      </c>
      <c r="C1998">
        <v>778</v>
      </c>
      <c r="D1998">
        <v>150000</v>
      </c>
      <c r="E1998">
        <v>79</v>
      </c>
      <c r="F1998" s="3">
        <v>84.999913846794428</v>
      </c>
    </row>
    <row r="1999" spans="1:6">
      <c r="A1999">
        <v>31</v>
      </c>
      <c r="B1999">
        <v>-88.56</v>
      </c>
      <c r="C1999">
        <v>778</v>
      </c>
      <c r="D1999">
        <v>150000</v>
      </c>
      <c r="E1999">
        <v>76</v>
      </c>
      <c r="F1999" s="3">
        <v>85.792216474271854</v>
      </c>
    </row>
    <row r="2000" spans="1:6">
      <c r="A2000">
        <v>32</v>
      </c>
      <c r="B2000">
        <v>-88.451999999999998</v>
      </c>
      <c r="C2000">
        <v>778</v>
      </c>
      <c r="D2000">
        <v>150000</v>
      </c>
      <c r="E2000">
        <v>89</v>
      </c>
      <c r="F2000" s="3">
        <v>86.560998215022963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93</v>
      </c>
    </row>
    <row r="2006" spans="1:1">
      <c r="A2006" t="s">
        <v>66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94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145</v>
      </c>
      <c r="B2018" t="s">
        <v>124</v>
      </c>
      <c r="C2018" t="s">
        <v>127</v>
      </c>
      <c r="D2018" t="s">
        <v>144</v>
      </c>
      <c r="E2018" t="s">
        <v>143</v>
      </c>
      <c r="F2018" t="s">
        <v>170</v>
      </c>
    </row>
    <row r="2019" spans="1:10">
      <c r="A2019">
        <v>1</v>
      </c>
      <c r="B2019">
        <v>-91.947999999999993</v>
      </c>
      <c r="C2019">
        <v>778</v>
      </c>
      <c r="D2019">
        <v>150000</v>
      </c>
      <c r="E2019">
        <v>58</v>
      </c>
      <c r="F2019" s="3">
        <v>64.734151344540393</v>
      </c>
      <c r="J2019" t="s">
        <v>223</v>
      </c>
    </row>
    <row r="2020" spans="1:10">
      <c r="A2020">
        <v>2</v>
      </c>
      <c r="B2020">
        <v>-91.838999999999999</v>
      </c>
      <c r="C2020">
        <v>778</v>
      </c>
      <c r="D2020">
        <v>150000</v>
      </c>
      <c r="E2020">
        <v>52</v>
      </c>
      <c r="F2020" s="3">
        <v>65.493558717662239</v>
      </c>
    </row>
    <row r="2021" spans="1:10">
      <c r="A2021">
        <v>3</v>
      </c>
      <c r="B2021">
        <v>-91.724000000000004</v>
      </c>
      <c r="C2021">
        <v>778</v>
      </c>
      <c r="D2021">
        <v>150000</v>
      </c>
      <c r="E2021">
        <v>62</v>
      </c>
      <c r="F2021" s="3">
        <v>66.301704130368876</v>
      </c>
    </row>
    <row r="2022" spans="1:10">
      <c r="A2022">
        <v>4</v>
      </c>
      <c r="B2022">
        <v>-91.611999999999995</v>
      </c>
      <c r="C2022">
        <v>778</v>
      </c>
      <c r="D2022">
        <v>150000</v>
      </c>
      <c r="E2022">
        <v>80</v>
      </c>
      <c r="F2022" s="3">
        <v>67.116951972449243</v>
      </c>
    </row>
    <row r="2023" spans="1:10">
      <c r="A2023">
        <v>5</v>
      </c>
      <c r="B2023">
        <v>-91.5</v>
      </c>
      <c r="C2023">
        <v>778</v>
      </c>
      <c r="D2023">
        <v>150000</v>
      </c>
      <c r="E2023">
        <v>73</v>
      </c>
      <c r="F2023" s="3">
        <v>68.033413158456909</v>
      </c>
    </row>
    <row r="2024" spans="1:10">
      <c r="A2024">
        <v>6</v>
      </c>
      <c r="B2024">
        <v>-91.394000000000005</v>
      </c>
      <c r="C2024">
        <v>778</v>
      </c>
      <c r="D2024">
        <v>150000</v>
      </c>
      <c r="E2024">
        <v>58</v>
      </c>
      <c r="F2024" s="3">
        <v>69.188792143855238</v>
      </c>
    </row>
    <row r="2025" spans="1:10">
      <c r="A2025">
        <v>7</v>
      </c>
      <c r="B2025">
        <v>-91.281000000000006</v>
      </c>
      <c r="C2025">
        <v>778</v>
      </c>
      <c r="D2025">
        <v>150000</v>
      </c>
      <c r="E2025">
        <v>88</v>
      </c>
      <c r="F2025" s="3">
        <v>71.26560976948268</v>
      </c>
    </row>
    <row r="2026" spans="1:10">
      <c r="A2026">
        <v>8</v>
      </c>
      <c r="B2026">
        <v>-91.165000000000006</v>
      </c>
      <c r="C2026">
        <v>778</v>
      </c>
      <c r="D2026">
        <v>150000</v>
      </c>
      <c r="E2026">
        <v>83</v>
      </c>
      <c r="F2026" s="3">
        <v>75.594521842594929</v>
      </c>
    </row>
    <row r="2027" spans="1:10">
      <c r="A2027">
        <v>9</v>
      </c>
      <c r="B2027">
        <v>-91.049000000000007</v>
      </c>
      <c r="C2027">
        <v>778</v>
      </c>
      <c r="D2027">
        <v>150000</v>
      </c>
      <c r="E2027">
        <v>98</v>
      </c>
      <c r="F2027" s="3">
        <v>84.64723757881778</v>
      </c>
    </row>
    <row r="2028" spans="1:10">
      <c r="A2028">
        <v>10</v>
      </c>
      <c r="B2028">
        <v>-90.933999999999997</v>
      </c>
      <c r="C2028">
        <v>778</v>
      </c>
      <c r="D2028">
        <v>150000</v>
      </c>
      <c r="E2028">
        <v>124</v>
      </c>
      <c r="F2028" s="3">
        <v>101.99496776038555</v>
      </c>
    </row>
    <row r="2029" spans="1:10">
      <c r="A2029">
        <v>11</v>
      </c>
      <c r="B2029">
        <v>-90.823999999999998</v>
      </c>
      <c r="C2029">
        <v>778</v>
      </c>
      <c r="D2029">
        <v>150000</v>
      </c>
      <c r="E2029">
        <v>139</v>
      </c>
      <c r="F2029" s="3">
        <v>130.06245660754723</v>
      </c>
    </row>
    <row r="2030" spans="1:10">
      <c r="A2030">
        <v>12</v>
      </c>
      <c r="B2030">
        <v>-90.709000000000003</v>
      </c>
      <c r="C2030">
        <v>778</v>
      </c>
      <c r="D2030">
        <v>150000</v>
      </c>
      <c r="E2030">
        <v>162</v>
      </c>
      <c r="F2030" s="3">
        <v>173.29877961484547</v>
      </c>
    </row>
    <row r="2031" spans="1:10">
      <c r="A2031">
        <v>13</v>
      </c>
      <c r="B2031">
        <v>-90.594999999999999</v>
      </c>
      <c r="C2031">
        <v>778</v>
      </c>
      <c r="D2031">
        <v>150000</v>
      </c>
      <c r="E2031">
        <v>210</v>
      </c>
      <c r="F2031" s="3">
        <v>227.2303073557195</v>
      </c>
    </row>
    <row r="2032" spans="1:10">
      <c r="A2032">
        <v>14</v>
      </c>
      <c r="B2032">
        <v>-90.486999999999995</v>
      </c>
      <c r="C2032">
        <v>778</v>
      </c>
      <c r="D2032">
        <v>150000</v>
      </c>
      <c r="E2032">
        <v>265</v>
      </c>
      <c r="F2032" s="3">
        <v>279.96088496742198</v>
      </c>
    </row>
    <row r="2033" spans="1:6">
      <c r="A2033">
        <v>15</v>
      </c>
      <c r="B2033">
        <v>-90.372</v>
      </c>
      <c r="C2033">
        <v>778</v>
      </c>
      <c r="D2033">
        <v>150000</v>
      </c>
      <c r="E2033">
        <v>341</v>
      </c>
      <c r="F2033" s="3">
        <v>324.14826666480468</v>
      </c>
    </row>
    <row r="2034" spans="1:6">
      <c r="A2034">
        <v>16</v>
      </c>
      <c r="B2034">
        <v>-90.256</v>
      </c>
      <c r="C2034">
        <v>778</v>
      </c>
      <c r="D2034">
        <v>150000</v>
      </c>
      <c r="E2034">
        <v>334</v>
      </c>
      <c r="F2034" s="3">
        <v>342.67320696208486</v>
      </c>
    </row>
    <row r="2035" spans="1:6">
      <c r="A2035">
        <v>17</v>
      </c>
      <c r="B2035">
        <v>-90.14</v>
      </c>
      <c r="C2035">
        <v>778</v>
      </c>
      <c r="D2035">
        <v>150000</v>
      </c>
      <c r="E2035">
        <v>344</v>
      </c>
      <c r="F2035" s="3">
        <v>328.89309804933276</v>
      </c>
    </row>
    <row r="2036" spans="1:6">
      <c r="A2036">
        <v>18</v>
      </c>
      <c r="B2036">
        <v>-90.025000000000006</v>
      </c>
      <c r="C2036">
        <v>778</v>
      </c>
      <c r="D2036">
        <v>150000</v>
      </c>
      <c r="E2036">
        <v>302</v>
      </c>
      <c r="F2036" s="3">
        <v>288.3526161519207</v>
      </c>
    </row>
    <row r="2037" spans="1:6">
      <c r="A2037">
        <v>19</v>
      </c>
      <c r="B2037">
        <v>-89.918999999999997</v>
      </c>
      <c r="C2037">
        <v>778</v>
      </c>
      <c r="D2037">
        <v>150000</v>
      </c>
      <c r="E2037">
        <v>239</v>
      </c>
      <c r="F2037" s="3">
        <v>238.6230451888382</v>
      </c>
    </row>
    <row r="2038" spans="1:6">
      <c r="A2038">
        <v>20</v>
      </c>
      <c r="B2038">
        <v>-89.805999999999997</v>
      </c>
      <c r="C2038">
        <v>778</v>
      </c>
      <c r="D2038">
        <v>150000</v>
      </c>
      <c r="E2038">
        <v>185</v>
      </c>
      <c r="F2038" s="3">
        <v>185.90172807981176</v>
      </c>
    </row>
    <row r="2039" spans="1:6">
      <c r="A2039">
        <v>21</v>
      </c>
      <c r="B2039">
        <v>-89.691000000000003</v>
      </c>
      <c r="C2039">
        <v>778</v>
      </c>
      <c r="D2039">
        <v>150000</v>
      </c>
      <c r="E2039">
        <v>141</v>
      </c>
      <c r="F2039" s="3">
        <v>142.54183963075045</v>
      </c>
    </row>
    <row r="2040" spans="1:6">
      <c r="A2040">
        <v>22</v>
      </c>
      <c r="B2040">
        <v>-89.576999999999998</v>
      </c>
      <c r="C2040">
        <v>778</v>
      </c>
      <c r="D2040">
        <v>150000</v>
      </c>
      <c r="E2040">
        <v>97</v>
      </c>
      <c r="F2040" s="3">
        <v>113.52024473801467</v>
      </c>
    </row>
    <row r="2041" spans="1:6">
      <c r="A2041">
        <v>23</v>
      </c>
      <c r="B2041">
        <v>-89.457999999999998</v>
      </c>
      <c r="C2041">
        <v>778</v>
      </c>
      <c r="D2041">
        <v>150000</v>
      </c>
      <c r="E2041">
        <v>96</v>
      </c>
      <c r="F2041" s="3">
        <v>96.391487720001948</v>
      </c>
    </row>
    <row r="2042" spans="1:6">
      <c r="A2042">
        <v>24</v>
      </c>
      <c r="B2042">
        <v>-89.341999999999999</v>
      </c>
      <c r="C2042">
        <v>778</v>
      </c>
      <c r="D2042">
        <v>150000</v>
      </c>
      <c r="E2042">
        <v>86</v>
      </c>
      <c r="F2042" s="3">
        <v>88.579026576630895</v>
      </c>
    </row>
    <row r="2043" spans="1:6">
      <c r="A2043">
        <v>25</v>
      </c>
      <c r="B2043">
        <v>-89.234999999999999</v>
      </c>
      <c r="C2043">
        <v>778</v>
      </c>
      <c r="D2043">
        <v>150000</v>
      </c>
      <c r="E2043">
        <v>90</v>
      </c>
      <c r="F2043" s="3">
        <v>85.791683186693703</v>
      </c>
    </row>
    <row r="2044" spans="1:6">
      <c r="A2044">
        <v>26</v>
      </c>
      <c r="B2044">
        <v>-89.13</v>
      </c>
      <c r="C2044">
        <v>778</v>
      </c>
      <c r="D2044">
        <v>150000</v>
      </c>
      <c r="E2044">
        <v>89</v>
      </c>
      <c r="F2044" s="3">
        <v>85.097224829010244</v>
      </c>
    </row>
    <row r="2045" spans="1:6">
      <c r="A2045">
        <v>27</v>
      </c>
      <c r="B2045">
        <v>-89.016000000000005</v>
      </c>
      <c r="C2045">
        <v>778</v>
      </c>
      <c r="D2045">
        <v>150000</v>
      </c>
      <c r="E2045">
        <v>107</v>
      </c>
      <c r="F2045" s="3">
        <v>85.337276447531266</v>
      </c>
    </row>
    <row r="2046" spans="1:6">
      <c r="A2046">
        <v>28</v>
      </c>
      <c r="B2046">
        <v>-88.896000000000001</v>
      </c>
      <c r="C2046">
        <v>778</v>
      </c>
      <c r="D2046">
        <v>150000</v>
      </c>
      <c r="E2046">
        <v>70</v>
      </c>
      <c r="F2046" s="3">
        <v>86.001673487411622</v>
      </c>
    </row>
    <row r="2047" spans="1:6">
      <c r="A2047">
        <v>29</v>
      </c>
      <c r="B2047">
        <v>-88.790999999999997</v>
      </c>
      <c r="C2047">
        <v>778</v>
      </c>
      <c r="D2047">
        <v>150000</v>
      </c>
      <c r="E2047">
        <v>100</v>
      </c>
      <c r="F2047" s="3">
        <v>86.692470202855048</v>
      </c>
    </row>
    <row r="2048" spans="1:6">
      <c r="A2048">
        <v>30</v>
      </c>
      <c r="B2048">
        <v>-88.671999999999997</v>
      </c>
      <c r="C2048">
        <v>778</v>
      </c>
      <c r="D2048">
        <v>150000</v>
      </c>
      <c r="E2048">
        <v>90</v>
      </c>
      <c r="F2048" s="3">
        <v>87.508910273305631</v>
      </c>
    </row>
    <row r="2049" spans="1:6">
      <c r="A2049">
        <v>31</v>
      </c>
      <c r="B2049">
        <v>-88.56</v>
      </c>
      <c r="C2049">
        <v>778</v>
      </c>
      <c r="D2049">
        <v>150000</v>
      </c>
      <c r="E2049">
        <v>79</v>
      </c>
      <c r="F2049" s="3">
        <v>88.285450665651538</v>
      </c>
    </row>
    <row r="2050" spans="1:6">
      <c r="A2050">
        <v>32</v>
      </c>
      <c r="B2050">
        <v>-88.451999999999998</v>
      </c>
      <c r="C2050">
        <v>778</v>
      </c>
      <c r="D2050">
        <v>150000</v>
      </c>
      <c r="E2050">
        <v>85</v>
      </c>
      <c r="F2050" s="3">
        <v>89.035828420410198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95</v>
      </c>
    </row>
    <row r="2056" spans="1:6">
      <c r="A2056" t="s">
        <v>66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96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145</v>
      </c>
      <c r="B2068" t="s">
        <v>124</v>
      </c>
      <c r="C2068" t="s">
        <v>127</v>
      </c>
      <c r="D2068" t="s">
        <v>144</v>
      </c>
      <c r="E2068" t="s">
        <v>143</v>
      </c>
      <c r="F2068" t="s">
        <v>170</v>
      </c>
    </row>
    <row r="2069" spans="1:10">
      <c r="A2069">
        <v>1</v>
      </c>
      <c r="B2069">
        <v>-91.947999999999993</v>
      </c>
      <c r="C2069">
        <v>777</v>
      </c>
      <c r="D2069">
        <v>150000</v>
      </c>
      <c r="E2069">
        <v>53</v>
      </c>
      <c r="F2069" s="3">
        <v>56.550068524076877</v>
      </c>
      <c r="J2069" t="s">
        <v>224</v>
      </c>
    </row>
    <row r="2070" spans="1:10">
      <c r="A2070">
        <v>2</v>
      </c>
      <c r="B2070">
        <v>-91.838999999999999</v>
      </c>
      <c r="C2070">
        <v>777</v>
      </c>
      <c r="D2070">
        <v>150000</v>
      </c>
      <c r="E2070">
        <v>41</v>
      </c>
      <c r="F2070" s="3">
        <v>57.526520743399125</v>
      </c>
    </row>
    <row r="2071" spans="1:10">
      <c r="A2071">
        <v>3</v>
      </c>
      <c r="B2071">
        <v>-91.724000000000004</v>
      </c>
      <c r="C2071">
        <v>777</v>
      </c>
      <c r="D2071">
        <v>150000</v>
      </c>
      <c r="E2071">
        <v>65</v>
      </c>
      <c r="F2071" s="3">
        <v>58.6895889599732</v>
      </c>
    </row>
    <row r="2072" spans="1:10">
      <c r="A2072">
        <v>4</v>
      </c>
      <c r="B2072">
        <v>-91.611999999999995</v>
      </c>
      <c r="C2072">
        <v>777</v>
      </c>
      <c r="D2072">
        <v>150000</v>
      </c>
      <c r="E2072">
        <v>67</v>
      </c>
      <c r="F2072" s="3">
        <v>60.138101259089659</v>
      </c>
    </row>
    <row r="2073" spans="1:10">
      <c r="A2073">
        <v>5</v>
      </c>
      <c r="B2073">
        <v>-91.5</v>
      </c>
      <c r="C2073">
        <v>777</v>
      </c>
      <c r="D2073">
        <v>150000</v>
      </c>
      <c r="E2073">
        <v>64</v>
      </c>
      <c r="F2073" s="3">
        <v>62.276888404865417</v>
      </c>
    </row>
    <row r="2074" spans="1:10">
      <c r="A2074">
        <v>6</v>
      </c>
      <c r="B2074">
        <v>-91.394000000000005</v>
      </c>
      <c r="C2074">
        <v>777</v>
      </c>
      <c r="D2074">
        <v>150000</v>
      </c>
      <c r="E2074">
        <v>74</v>
      </c>
      <c r="F2074" s="3">
        <v>65.562796424537069</v>
      </c>
    </row>
    <row r="2075" spans="1:10">
      <c r="A2075">
        <v>7</v>
      </c>
      <c r="B2075">
        <v>-91.281000000000006</v>
      </c>
      <c r="C2075">
        <v>777</v>
      </c>
      <c r="D2075">
        <v>150000</v>
      </c>
      <c r="E2075">
        <v>85</v>
      </c>
      <c r="F2075" s="3">
        <v>71.522346036385372</v>
      </c>
    </row>
    <row r="2076" spans="1:10">
      <c r="A2076">
        <v>8</v>
      </c>
      <c r="B2076">
        <v>-91.165000000000006</v>
      </c>
      <c r="C2076">
        <v>777</v>
      </c>
      <c r="D2076">
        <v>150000</v>
      </c>
      <c r="E2076">
        <v>85</v>
      </c>
      <c r="F2076" s="3">
        <v>82.014284608312821</v>
      </c>
    </row>
    <row r="2077" spans="1:10">
      <c r="A2077">
        <v>9</v>
      </c>
      <c r="B2077">
        <v>-91.049000000000007</v>
      </c>
      <c r="C2077">
        <v>777</v>
      </c>
      <c r="D2077">
        <v>150000</v>
      </c>
      <c r="E2077">
        <v>100</v>
      </c>
      <c r="F2077" s="3">
        <v>99.154568524591156</v>
      </c>
    </row>
    <row r="2078" spans="1:10">
      <c r="A2078">
        <v>10</v>
      </c>
      <c r="B2078">
        <v>-90.933999999999997</v>
      </c>
      <c r="C2078">
        <v>777</v>
      </c>
      <c r="D2078">
        <v>150000</v>
      </c>
      <c r="E2078">
        <v>130</v>
      </c>
      <c r="F2078" s="3">
        <v>124.78489038734357</v>
      </c>
    </row>
    <row r="2079" spans="1:10">
      <c r="A2079">
        <v>11</v>
      </c>
      <c r="B2079">
        <v>-90.823999999999998</v>
      </c>
      <c r="C2079">
        <v>777</v>
      </c>
      <c r="D2079">
        <v>150000</v>
      </c>
      <c r="E2079">
        <v>161</v>
      </c>
      <c r="F2079" s="3">
        <v>158.28291900628957</v>
      </c>
    </row>
    <row r="2080" spans="1:10">
      <c r="A2080">
        <v>12</v>
      </c>
      <c r="B2080">
        <v>-90.709000000000003</v>
      </c>
      <c r="C2080">
        <v>777</v>
      </c>
      <c r="D2080">
        <v>150000</v>
      </c>
      <c r="E2080">
        <v>188</v>
      </c>
      <c r="F2080" s="3">
        <v>201.6088886996331</v>
      </c>
    </row>
    <row r="2081" spans="1:6">
      <c r="A2081">
        <v>13</v>
      </c>
      <c r="B2081">
        <v>-90.594999999999999</v>
      </c>
      <c r="C2081">
        <v>777</v>
      </c>
      <c r="D2081">
        <v>150000</v>
      </c>
      <c r="E2081">
        <v>232</v>
      </c>
      <c r="F2081" s="3">
        <v>249.0438897785979</v>
      </c>
    </row>
    <row r="2082" spans="1:6">
      <c r="A2082">
        <v>14</v>
      </c>
      <c r="B2082">
        <v>-90.486999999999995</v>
      </c>
      <c r="C2082">
        <v>777</v>
      </c>
      <c r="D2082">
        <v>150000</v>
      </c>
      <c r="E2082">
        <v>285</v>
      </c>
      <c r="F2082" s="3">
        <v>292.14306551805606</v>
      </c>
    </row>
    <row r="2083" spans="1:6">
      <c r="A2083">
        <v>15</v>
      </c>
      <c r="B2083">
        <v>-90.372</v>
      </c>
      <c r="C2083">
        <v>777</v>
      </c>
      <c r="D2083">
        <v>150000</v>
      </c>
      <c r="E2083">
        <v>354</v>
      </c>
      <c r="F2083" s="3">
        <v>328.3479312142415</v>
      </c>
    </row>
    <row r="2084" spans="1:6">
      <c r="A2084">
        <v>16</v>
      </c>
      <c r="B2084">
        <v>-90.256</v>
      </c>
      <c r="C2084">
        <v>777</v>
      </c>
      <c r="D2084">
        <v>150000</v>
      </c>
      <c r="E2084">
        <v>357</v>
      </c>
      <c r="F2084" s="3">
        <v>347.49369812001891</v>
      </c>
    </row>
    <row r="2085" spans="1:6">
      <c r="A2085">
        <v>17</v>
      </c>
      <c r="B2085">
        <v>-90.14</v>
      </c>
      <c r="C2085">
        <v>777</v>
      </c>
      <c r="D2085">
        <v>150000</v>
      </c>
      <c r="E2085">
        <v>348</v>
      </c>
      <c r="F2085" s="3">
        <v>345.08610285109438</v>
      </c>
    </row>
    <row r="2086" spans="1:6">
      <c r="A2086">
        <v>18</v>
      </c>
      <c r="B2086">
        <v>-90.025000000000006</v>
      </c>
      <c r="C2086">
        <v>777</v>
      </c>
      <c r="D2086">
        <v>150000</v>
      </c>
      <c r="E2086">
        <v>312</v>
      </c>
      <c r="F2086" s="3">
        <v>322.17941050347451</v>
      </c>
    </row>
    <row r="2087" spans="1:6">
      <c r="A2087">
        <v>19</v>
      </c>
      <c r="B2087">
        <v>-89.918999999999997</v>
      </c>
      <c r="C2087">
        <v>777</v>
      </c>
      <c r="D2087">
        <v>150000</v>
      </c>
      <c r="E2087">
        <v>295</v>
      </c>
      <c r="F2087" s="3">
        <v>287.44152439518945</v>
      </c>
    </row>
    <row r="2088" spans="1:6">
      <c r="A2088">
        <v>20</v>
      </c>
      <c r="B2088">
        <v>-89.805999999999997</v>
      </c>
      <c r="C2088">
        <v>777</v>
      </c>
      <c r="D2088">
        <v>150000</v>
      </c>
      <c r="E2088">
        <v>249</v>
      </c>
      <c r="F2088" s="3">
        <v>243.07500104904256</v>
      </c>
    </row>
    <row r="2089" spans="1:6">
      <c r="A2089">
        <v>21</v>
      </c>
      <c r="B2089">
        <v>-89.691000000000003</v>
      </c>
      <c r="C2089">
        <v>777</v>
      </c>
      <c r="D2089">
        <v>150000</v>
      </c>
      <c r="E2089">
        <v>190</v>
      </c>
      <c r="F2089" s="3">
        <v>197.79817597527804</v>
      </c>
    </row>
    <row r="2090" spans="1:6">
      <c r="A2090">
        <v>22</v>
      </c>
      <c r="B2090">
        <v>-89.576999999999998</v>
      </c>
      <c r="C2090">
        <v>777</v>
      </c>
      <c r="D2090">
        <v>150000</v>
      </c>
      <c r="E2090">
        <v>153</v>
      </c>
      <c r="F2090" s="3">
        <v>158.74777560222145</v>
      </c>
    </row>
    <row r="2091" spans="1:6">
      <c r="A2091">
        <v>23</v>
      </c>
      <c r="B2091">
        <v>-89.457999999999998</v>
      </c>
      <c r="C2091">
        <v>777</v>
      </c>
      <c r="D2091">
        <v>150000</v>
      </c>
      <c r="E2091">
        <v>119</v>
      </c>
      <c r="F2091" s="3">
        <v>127.50313448686005</v>
      </c>
    </row>
    <row r="2092" spans="1:6">
      <c r="A2092">
        <v>24</v>
      </c>
      <c r="B2092">
        <v>-89.341999999999999</v>
      </c>
      <c r="C2092">
        <v>777</v>
      </c>
      <c r="D2092">
        <v>150000</v>
      </c>
      <c r="E2092">
        <v>120</v>
      </c>
      <c r="F2092" s="3">
        <v>106.77933472484209</v>
      </c>
    </row>
    <row r="2093" spans="1:6">
      <c r="A2093">
        <v>25</v>
      </c>
      <c r="B2093">
        <v>-89.234999999999999</v>
      </c>
      <c r="C2093">
        <v>777</v>
      </c>
      <c r="D2093">
        <v>150000</v>
      </c>
      <c r="E2093">
        <v>97</v>
      </c>
      <c r="F2093" s="3">
        <v>94.885364810159842</v>
      </c>
    </row>
    <row r="2094" spans="1:6">
      <c r="A2094">
        <v>26</v>
      </c>
      <c r="B2094">
        <v>-89.13</v>
      </c>
      <c r="C2094">
        <v>777</v>
      </c>
      <c r="D2094">
        <v>150000</v>
      </c>
      <c r="E2094">
        <v>88</v>
      </c>
      <c r="F2094" s="3">
        <v>88.206125624897069</v>
      </c>
    </row>
    <row r="2095" spans="1:6">
      <c r="A2095">
        <v>27</v>
      </c>
      <c r="B2095">
        <v>-89.016000000000005</v>
      </c>
      <c r="C2095">
        <v>777</v>
      </c>
      <c r="D2095">
        <v>150000</v>
      </c>
      <c r="E2095">
        <v>85</v>
      </c>
      <c r="F2095" s="3">
        <v>84.665475534163164</v>
      </c>
    </row>
    <row r="2096" spans="1:6">
      <c r="A2096">
        <v>28</v>
      </c>
      <c r="B2096">
        <v>-88.896000000000001</v>
      </c>
      <c r="C2096">
        <v>777</v>
      </c>
      <c r="D2096">
        <v>150000</v>
      </c>
      <c r="E2096">
        <v>80</v>
      </c>
      <c r="F2096" s="3">
        <v>83.390149749604717</v>
      </c>
    </row>
    <row r="2097" spans="1:6">
      <c r="A2097">
        <v>29</v>
      </c>
      <c r="B2097">
        <v>-88.790999999999997</v>
      </c>
      <c r="C2097">
        <v>777</v>
      </c>
      <c r="D2097">
        <v>150000</v>
      </c>
      <c r="E2097">
        <v>111</v>
      </c>
      <c r="F2097" s="3">
        <v>83.365688789499316</v>
      </c>
    </row>
    <row r="2098" spans="1:6">
      <c r="A2098">
        <v>30</v>
      </c>
      <c r="B2098">
        <v>-88.671999999999997</v>
      </c>
      <c r="C2098">
        <v>777</v>
      </c>
      <c r="D2098">
        <v>150000</v>
      </c>
      <c r="E2098">
        <v>77</v>
      </c>
      <c r="F2098" s="3">
        <v>83.924146905279571</v>
      </c>
    </row>
    <row r="2099" spans="1:6">
      <c r="A2099">
        <v>31</v>
      </c>
      <c r="B2099">
        <v>-88.56</v>
      </c>
      <c r="C2099">
        <v>777</v>
      </c>
      <c r="D2099">
        <v>150000</v>
      </c>
      <c r="E2099">
        <v>69</v>
      </c>
      <c r="F2099" s="3">
        <v>84.702425289077524</v>
      </c>
    </row>
    <row r="2100" spans="1:6">
      <c r="A2100">
        <v>32</v>
      </c>
      <c r="B2100">
        <v>-88.451999999999998</v>
      </c>
      <c r="C2100">
        <v>777</v>
      </c>
      <c r="D2100">
        <v>150000</v>
      </c>
      <c r="E2100">
        <v>89</v>
      </c>
      <c r="F2100" s="3">
        <v>85.545686864884146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97</v>
      </c>
    </row>
    <row r="2106" spans="1:6">
      <c r="A2106" t="s">
        <v>66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98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145</v>
      </c>
      <c r="B2118" t="s">
        <v>124</v>
      </c>
      <c r="C2118" t="s">
        <v>127</v>
      </c>
      <c r="D2118" t="s">
        <v>144</v>
      </c>
      <c r="E2118" t="s">
        <v>143</v>
      </c>
      <c r="F2118" t="s">
        <v>170</v>
      </c>
    </row>
    <row r="2119" spans="1:10">
      <c r="A2119">
        <v>1</v>
      </c>
      <c r="B2119">
        <v>-91.947999999999993</v>
      </c>
      <c r="C2119">
        <v>782</v>
      </c>
      <c r="D2119">
        <v>150000</v>
      </c>
      <c r="E2119">
        <v>48</v>
      </c>
      <c r="F2119" s="3">
        <v>62.717243908798096</v>
      </c>
      <c r="J2119" t="s">
        <v>225</v>
      </c>
    </row>
    <row r="2120" spans="1:10">
      <c r="A2120">
        <v>2</v>
      </c>
      <c r="B2120">
        <v>-91.838999999999999</v>
      </c>
      <c r="C2120">
        <v>782</v>
      </c>
      <c r="D2120">
        <v>150000</v>
      </c>
      <c r="E2120">
        <v>58</v>
      </c>
      <c r="F2120" s="3">
        <v>63.757929219983041</v>
      </c>
    </row>
    <row r="2121" spans="1:10">
      <c r="A2121">
        <v>3</v>
      </c>
      <c r="B2121">
        <v>-91.724000000000004</v>
      </c>
      <c r="C2121">
        <v>782</v>
      </c>
      <c r="D2121">
        <v>150000</v>
      </c>
      <c r="E2121">
        <v>80</v>
      </c>
      <c r="F2121" s="3">
        <v>64.891060711493409</v>
      </c>
    </row>
    <row r="2122" spans="1:10">
      <c r="A2122">
        <v>4</v>
      </c>
      <c r="B2122">
        <v>-91.611999999999995</v>
      </c>
      <c r="C2122">
        <v>782</v>
      </c>
      <c r="D2122">
        <v>150000</v>
      </c>
      <c r="E2122">
        <v>64</v>
      </c>
      <c r="F2122" s="3">
        <v>66.095174882441029</v>
      </c>
    </row>
    <row r="2123" spans="1:10">
      <c r="A2123">
        <v>5</v>
      </c>
      <c r="B2123">
        <v>-91.5</v>
      </c>
      <c r="C2123">
        <v>782</v>
      </c>
      <c r="D2123">
        <v>150000</v>
      </c>
      <c r="E2123">
        <v>72</v>
      </c>
      <c r="F2123" s="3">
        <v>67.560915777444521</v>
      </c>
    </row>
    <row r="2124" spans="1:10">
      <c r="A2124">
        <v>6</v>
      </c>
      <c r="B2124">
        <v>-91.394000000000005</v>
      </c>
      <c r="C2124">
        <v>782</v>
      </c>
      <c r="D2124">
        <v>150000</v>
      </c>
      <c r="E2124">
        <v>76</v>
      </c>
      <c r="F2124" s="3">
        <v>69.508692694265207</v>
      </c>
    </row>
    <row r="2125" spans="1:10">
      <c r="A2125">
        <v>7</v>
      </c>
      <c r="B2125">
        <v>-91.281000000000006</v>
      </c>
      <c r="C2125">
        <v>782</v>
      </c>
      <c r="D2125">
        <v>150000</v>
      </c>
      <c r="E2125">
        <v>83</v>
      </c>
      <c r="F2125" s="3">
        <v>72.854437387439049</v>
      </c>
    </row>
    <row r="2126" spans="1:10">
      <c r="A2126">
        <v>8</v>
      </c>
      <c r="B2126">
        <v>-91.165000000000006</v>
      </c>
      <c r="C2126">
        <v>782</v>
      </c>
      <c r="D2126">
        <v>150000</v>
      </c>
      <c r="E2126">
        <v>77</v>
      </c>
      <c r="F2126" s="3">
        <v>78.900149909059508</v>
      </c>
    </row>
    <row r="2127" spans="1:10">
      <c r="A2127">
        <v>9</v>
      </c>
      <c r="B2127">
        <v>-91.049000000000007</v>
      </c>
      <c r="C2127">
        <v>782</v>
      </c>
      <c r="D2127">
        <v>150000</v>
      </c>
      <c r="E2127">
        <v>90</v>
      </c>
      <c r="F2127" s="3">
        <v>89.509019682129264</v>
      </c>
    </row>
    <row r="2128" spans="1:10">
      <c r="A2128">
        <v>10</v>
      </c>
      <c r="B2128">
        <v>-90.933999999999997</v>
      </c>
      <c r="C2128">
        <v>782</v>
      </c>
      <c r="D2128">
        <v>150000</v>
      </c>
      <c r="E2128">
        <v>120</v>
      </c>
      <c r="F2128" s="3">
        <v>106.81363742546624</v>
      </c>
    </row>
    <row r="2129" spans="1:6">
      <c r="A2129">
        <v>11</v>
      </c>
      <c r="B2129">
        <v>-90.823999999999998</v>
      </c>
      <c r="C2129">
        <v>782</v>
      </c>
      <c r="D2129">
        <v>150000</v>
      </c>
      <c r="E2129">
        <v>128</v>
      </c>
      <c r="F2129" s="3">
        <v>131.4524952361088</v>
      </c>
    </row>
    <row r="2130" spans="1:6">
      <c r="A2130">
        <v>12</v>
      </c>
      <c r="B2130">
        <v>-90.709000000000003</v>
      </c>
      <c r="C2130">
        <v>782</v>
      </c>
      <c r="D2130">
        <v>150000</v>
      </c>
      <c r="E2130">
        <v>167</v>
      </c>
      <c r="F2130" s="3">
        <v>166.01782789104524</v>
      </c>
    </row>
    <row r="2131" spans="1:6">
      <c r="A2131">
        <v>13</v>
      </c>
      <c r="B2131">
        <v>-90.594999999999999</v>
      </c>
      <c r="C2131">
        <v>782</v>
      </c>
      <c r="D2131">
        <v>150000</v>
      </c>
      <c r="E2131">
        <v>185</v>
      </c>
      <c r="F2131" s="3">
        <v>206.85231253277789</v>
      </c>
    </row>
    <row r="2132" spans="1:6">
      <c r="A2132">
        <v>14</v>
      </c>
      <c r="B2132">
        <v>-90.486999999999995</v>
      </c>
      <c r="C2132">
        <v>782</v>
      </c>
      <c r="D2132">
        <v>150000</v>
      </c>
      <c r="E2132">
        <v>262</v>
      </c>
      <c r="F2132" s="3">
        <v>246.61695266183372</v>
      </c>
    </row>
    <row r="2133" spans="1:6">
      <c r="A2133">
        <v>15</v>
      </c>
      <c r="B2133">
        <v>-90.372</v>
      </c>
      <c r="C2133">
        <v>782</v>
      </c>
      <c r="D2133">
        <v>150000</v>
      </c>
      <c r="E2133">
        <v>276</v>
      </c>
      <c r="F2133" s="3">
        <v>282.5620850974268</v>
      </c>
    </row>
    <row r="2134" spans="1:6">
      <c r="A2134">
        <v>16</v>
      </c>
      <c r="B2134">
        <v>-90.256</v>
      </c>
      <c r="C2134">
        <v>782</v>
      </c>
      <c r="D2134">
        <v>150000</v>
      </c>
      <c r="E2134">
        <v>298</v>
      </c>
      <c r="F2134" s="3">
        <v>304.14170994872404</v>
      </c>
    </row>
    <row r="2135" spans="1:6">
      <c r="A2135">
        <v>17</v>
      </c>
      <c r="B2135">
        <v>-90.14</v>
      </c>
      <c r="C2135">
        <v>782</v>
      </c>
      <c r="D2135">
        <v>150000</v>
      </c>
      <c r="E2135">
        <v>325</v>
      </c>
      <c r="F2135" s="3">
        <v>305.70469849010243</v>
      </c>
    </row>
    <row r="2136" spans="1:6">
      <c r="A2136">
        <v>18</v>
      </c>
      <c r="B2136">
        <v>-90.025000000000006</v>
      </c>
      <c r="C2136">
        <v>782</v>
      </c>
      <c r="D2136">
        <v>150000</v>
      </c>
      <c r="E2136">
        <v>307</v>
      </c>
      <c r="F2136" s="3">
        <v>287.36026795599469</v>
      </c>
    </row>
    <row r="2137" spans="1:6">
      <c r="A2137">
        <v>19</v>
      </c>
      <c r="B2137">
        <v>-89.918999999999997</v>
      </c>
      <c r="C2137">
        <v>782</v>
      </c>
      <c r="D2137">
        <v>150000</v>
      </c>
      <c r="E2137">
        <v>253</v>
      </c>
      <c r="F2137" s="3">
        <v>257.12497302337374</v>
      </c>
    </row>
    <row r="2138" spans="1:6">
      <c r="A2138">
        <v>20</v>
      </c>
      <c r="B2138">
        <v>-89.805999999999997</v>
      </c>
      <c r="C2138">
        <v>782</v>
      </c>
      <c r="D2138">
        <v>150000</v>
      </c>
      <c r="E2138">
        <v>202</v>
      </c>
      <c r="F2138" s="3">
        <v>217.99128883433573</v>
      </c>
    </row>
    <row r="2139" spans="1:6">
      <c r="A2139">
        <v>21</v>
      </c>
      <c r="B2139">
        <v>-89.691000000000003</v>
      </c>
      <c r="C2139">
        <v>782</v>
      </c>
      <c r="D2139">
        <v>150000</v>
      </c>
      <c r="E2139">
        <v>171</v>
      </c>
      <c r="F2139" s="3">
        <v>178.62089839450144</v>
      </c>
    </row>
    <row r="2140" spans="1:6">
      <c r="A2140">
        <v>22</v>
      </c>
      <c r="B2140">
        <v>-89.576999999999998</v>
      </c>
      <c r="C2140">
        <v>782</v>
      </c>
      <c r="D2140">
        <v>150000</v>
      </c>
      <c r="E2140">
        <v>149</v>
      </c>
      <c r="F2140" s="3">
        <v>145.81055890252438</v>
      </c>
    </row>
    <row r="2141" spans="1:6">
      <c r="A2141">
        <v>23</v>
      </c>
      <c r="B2141">
        <v>-89.457999999999998</v>
      </c>
      <c r="C2141">
        <v>782</v>
      </c>
      <c r="D2141">
        <v>150000</v>
      </c>
      <c r="E2141">
        <v>122</v>
      </c>
      <c r="F2141" s="3">
        <v>120.92314736442427</v>
      </c>
    </row>
    <row r="2142" spans="1:6">
      <c r="A2142">
        <v>24</v>
      </c>
      <c r="B2142">
        <v>-89.341999999999999</v>
      </c>
      <c r="C2142">
        <v>782</v>
      </c>
      <c r="D2142">
        <v>150000</v>
      </c>
      <c r="E2142">
        <v>102</v>
      </c>
      <c r="F2142" s="3">
        <v>105.60332482448676</v>
      </c>
    </row>
    <row r="2143" spans="1:6">
      <c r="A2143">
        <v>25</v>
      </c>
      <c r="B2143">
        <v>-89.234999999999999</v>
      </c>
      <c r="C2143">
        <v>782</v>
      </c>
      <c r="D2143">
        <v>150000</v>
      </c>
      <c r="E2143">
        <v>113</v>
      </c>
      <c r="F2143" s="3">
        <v>97.631787483670536</v>
      </c>
    </row>
    <row r="2144" spans="1:6">
      <c r="A2144">
        <v>26</v>
      </c>
      <c r="B2144">
        <v>-89.13</v>
      </c>
      <c r="C2144">
        <v>782</v>
      </c>
      <c r="D2144">
        <v>150000</v>
      </c>
      <c r="E2144">
        <v>115</v>
      </c>
      <c r="F2144" s="3">
        <v>93.735277145691427</v>
      </c>
    </row>
    <row r="2145" spans="1:6">
      <c r="A2145">
        <v>27</v>
      </c>
      <c r="B2145">
        <v>-89.016000000000005</v>
      </c>
      <c r="C2145">
        <v>782</v>
      </c>
      <c r="D2145">
        <v>150000</v>
      </c>
      <c r="E2145">
        <v>85</v>
      </c>
      <c r="F2145" s="3">
        <v>92.170862642320841</v>
      </c>
    </row>
    <row r="2146" spans="1:6">
      <c r="A2146">
        <v>28</v>
      </c>
      <c r="B2146">
        <v>-88.896000000000001</v>
      </c>
      <c r="C2146">
        <v>782</v>
      </c>
      <c r="D2146">
        <v>150000</v>
      </c>
      <c r="E2146">
        <v>90</v>
      </c>
      <c r="F2146" s="3">
        <v>92.110861232940181</v>
      </c>
    </row>
    <row r="2147" spans="1:6">
      <c r="A2147">
        <v>29</v>
      </c>
      <c r="B2147">
        <v>-88.790999999999997</v>
      </c>
      <c r="C2147">
        <v>782</v>
      </c>
      <c r="D2147">
        <v>150000</v>
      </c>
      <c r="E2147">
        <v>87</v>
      </c>
      <c r="F2147" s="3">
        <v>92.685972137905679</v>
      </c>
    </row>
    <row r="2148" spans="1:6">
      <c r="A2148">
        <v>30</v>
      </c>
      <c r="B2148">
        <v>-88.671999999999997</v>
      </c>
      <c r="C2148">
        <v>782</v>
      </c>
      <c r="D2148">
        <v>150000</v>
      </c>
      <c r="E2148">
        <v>85</v>
      </c>
      <c r="F2148" s="3">
        <v>93.633178973538733</v>
      </c>
    </row>
    <row r="2149" spans="1:6">
      <c r="A2149">
        <v>31</v>
      </c>
      <c r="B2149">
        <v>-88.56</v>
      </c>
      <c r="C2149">
        <v>782</v>
      </c>
      <c r="D2149">
        <v>150000</v>
      </c>
      <c r="E2149">
        <v>94</v>
      </c>
      <c r="F2149" s="3">
        <v>94.635498108651277</v>
      </c>
    </row>
    <row r="2150" spans="1:6">
      <c r="A2150">
        <v>32</v>
      </c>
      <c r="B2150">
        <v>-88.451999999999998</v>
      </c>
      <c r="C2150">
        <v>782</v>
      </c>
      <c r="D2150">
        <v>150000</v>
      </c>
      <c r="E2150">
        <v>95</v>
      </c>
      <c r="F2150" s="3">
        <v>95.636838139655694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99</v>
      </c>
    </row>
    <row r="2156" spans="1:6">
      <c r="A2156" t="s">
        <v>66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100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145</v>
      </c>
      <c r="B2168" t="s">
        <v>124</v>
      </c>
      <c r="C2168" t="s">
        <v>127</v>
      </c>
      <c r="D2168" t="s">
        <v>144</v>
      </c>
      <c r="E2168" t="s">
        <v>143</v>
      </c>
      <c r="F2168" t="s">
        <v>170</v>
      </c>
    </row>
    <row r="2169" spans="1:10">
      <c r="A2169">
        <v>1</v>
      </c>
      <c r="B2169">
        <v>-91.947999999999993</v>
      </c>
      <c r="C2169">
        <v>785</v>
      </c>
      <c r="D2169">
        <v>150000</v>
      </c>
      <c r="E2169">
        <v>58</v>
      </c>
      <c r="F2169" s="3">
        <v>68.628514778898747</v>
      </c>
      <c r="J2169" t="s">
        <v>226</v>
      </c>
    </row>
    <row r="2170" spans="1:10">
      <c r="A2170">
        <v>2</v>
      </c>
      <c r="B2170">
        <v>-91.838999999999999</v>
      </c>
      <c r="C2170">
        <v>785</v>
      </c>
      <c r="D2170">
        <v>150000</v>
      </c>
      <c r="E2170">
        <v>73</v>
      </c>
      <c r="F2170" s="3">
        <v>69.211890036134164</v>
      </c>
    </row>
    <row r="2171" spans="1:10">
      <c r="A2171">
        <v>3</v>
      </c>
      <c r="B2171">
        <v>-91.724000000000004</v>
      </c>
      <c r="C2171">
        <v>785</v>
      </c>
      <c r="D2171">
        <v>150000</v>
      </c>
      <c r="E2171">
        <v>67</v>
      </c>
      <c r="F2171" s="3">
        <v>69.887787194413065</v>
      </c>
    </row>
    <row r="2172" spans="1:10">
      <c r="A2172">
        <v>4</v>
      </c>
      <c r="B2172">
        <v>-91.611999999999995</v>
      </c>
      <c r="C2172">
        <v>785</v>
      </c>
      <c r="D2172">
        <v>150000</v>
      </c>
      <c r="E2172">
        <v>65</v>
      </c>
      <c r="F2172" s="3">
        <v>70.697405409466953</v>
      </c>
    </row>
    <row r="2173" spans="1:10">
      <c r="A2173">
        <v>5</v>
      </c>
      <c r="B2173">
        <v>-91.5</v>
      </c>
      <c r="C2173">
        <v>785</v>
      </c>
      <c r="D2173">
        <v>150000</v>
      </c>
      <c r="E2173">
        <v>69</v>
      </c>
      <c r="F2173" s="3">
        <v>71.856403639185984</v>
      </c>
    </row>
    <row r="2174" spans="1:10">
      <c r="A2174">
        <v>6</v>
      </c>
      <c r="B2174">
        <v>-91.394000000000005</v>
      </c>
      <c r="C2174">
        <v>785</v>
      </c>
      <c r="D2174">
        <v>150000</v>
      </c>
      <c r="E2174">
        <v>88</v>
      </c>
      <c r="F2174" s="3">
        <v>73.627990726953541</v>
      </c>
    </row>
    <row r="2175" spans="1:10">
      <c r="A2175">
        <v>7</v>
      </c>
      <c r="B2175">
        <v>-91.281000000000006</v>
      </c>
      <c r="C2175">
        <v>785</v>
      </c>
      <c r="D2175">
        <v>150000</v>
      </c>
      <c r="E2175">
        <v>88</v>
      </c>
      <c r="F2175" s="3">
        <v>76.909246182380727</v>
      </c>
    </row>
    <row r="2176" spans="1:10">
      <c r="A2176">
        <v>8</v>
      </c>
      <c r="B2176">
        <v>-91.165000000000006</v>
      </c>
      <c r="C2176">
        <v>785</v>
      </c>
      <c r="D2176">
        <v>150000</v>
      </c>
      <c r="E2176">
        <v>85</v>
      </c>
      <c r="F2176" s="3">
        <v>82.92018597507348</v>
      </c>
    </row>
    <row r="2177" spans="1:6">
      <c r="A2177">
        <v>9</v>
      </c>
      <c r="B2177">
        <v>-91.049000000000007</v>
      </c>
      <c r="C2177">
        <v>785</v>
      </c>
      <c r="D2177">
        <v>150000</v>
      </c>
      <c r="E2177">
        <v>90</v>
      </c>
      <c r="F2177" s="3">
        <v>93.246064309828284</v>
      </c>
    </row>
    <row r="2178" spans="1:6">
      <c r="A2178">
        <v>10</v>
      </c>
      <c r="B2178">
        <v>-90.933999999999997</v>
      </c>
      <c r="C2178">
        <v>785</v>
      </c>
      <c r="D2178">
        <v>150000</v>
      </c>
      <c r="E2178">
        <v>105</v>
      </c>
      <c r="F2178" s="3">
        <v>109.57641270912433</v>
      </c>
    </row>
    <row r="2179" spans="1:6">
      <c r="A2179">
        <v>11</v>
      </c>
      <c r="B2179">
        <v>-90.823999999999998</v>
      </c>
      <c r="C2179">
        <v>785</v>
      </c>
      <c r="D2179">
        <v>150000</v>
      </c>
      <c r="E2179">
        <v>144</v>
      </c>
      <c r="F2179" s="3">
        <v>132.22479801017872</v>
      </c>
    </row>
    <row r="2180" spans="1:6">
      <c r="A2180">
        <v>12</v>
      </c>
      <c r="B2180">
        <v>-90.709000000000003</v>
      </c>
      <c r="C2180">
        <v>785</v>
      </c>
      <c r="D2180">
        <v>150000</v>
      </c>
      <c r="E2180">
        <v>179</v>
      </c>
      <c r="F2180" s="3">
        <v>163.50469350759732</v>
      </c>
    </row>
    <row r="2181" spans="1:6">
      <c r="A2181">
        <v>13</v>
      </c>
      <c r="B2181">
        <v>-90.594999999999999</v>
      </c>
      <c r="C2181">
        <v>785</v>
      </c>
      <c r="D2181">
        <v>150000</v>
      </c>
      <c r="E2181">
        <v>172</v>
      </c>
      <c r="F2181" s="3">
        <v>200.46443948103428</v>
      </c>
    </row>
    <row r="2182" spans="1:6">
      <c r="A2182">
        <v>14</v>
      </c>
      <c r="B2182">
        <v>-90.486999999999995</v>
      </c>
      <c r="C2182">
        <v>785</v>
      </c>
      <c r="D2182">
        <v>150000</v>
      </c>
      <c r="E2182">
        <v>233</v>
      </c>
      <c r="F2182" s="3">
        <v>237.25707313686777</v>
      </c>
    </row>
    <row r="2183" spans="1:6">
      <c r="A2183">
        <v>15</v>
      </c>
      <c r="B2183">
        <v>-90.372</v>
      </c>
      <c r="C2183">
        <v>785</v>
      </c>
      <c r="D2183">
        <v>150000</v>
      </c>
      <c r="E2183">
        <v>285</v>
      </c>
      <c r="F2183" s="3">
        <v>272.53569732928071</v>
      </c>
    </row>
    <row r="2184" spans="1:6">
      <c r="A2184">
        <v>16</v>
      </c>
      <c r="B2184">
        <v>-90.256</v>
      </c>
      <c r="C2184">
        <v>785</v>
      </c>
      <c r="D2184">
        <v>150000</v>
      </c>
      <c r="E2184">
        <v>285</v>
      </c>
      <c r="F2184" s="3">
        <v>297.42806405537482</v>
      </c>
    </row>
    <row r="2185" spans="1:6">
      <c r="A2185">
        <v>17</v>
      </c>
      <c r="B2185">
        <v>-90.14</v>
      </c>
      <c r="C2185">
        <v>785</v>
      </c>
      <c r="D2185">
        <v>150000</v>
      </c>
      <c r="E2185">
        <v>337</v>
      </c>
      <c r="F2185" s="3">
        <v>306.30166900928845</v>
      </c>
    </row>
    <row r="2186" spans="1:6">
      <c r="A2186">
        <v>18</v>
      </c>
      <c r="B2186">
        <v>-90.025000000000006</v>
      </c>
      <c r="C2186">
        <v>785</v>
      </c>
      <c r="D2186">
        <v>150000</v>
      </c>
      <c r="E2186">
        <v>292</v>
      </c>
      <c r="F2186" s="3">
        <v>297.40695374121475</v>
      </c>
    </row>
    <row r="2187" spans="1:6">
      <c r="A2187">
        <v>19</v>
      </c>
      <c r="B2187">
        <v>-89.918999999999997</v>
      </c>
      <c r="C2187">
        <v>785</v>
      </c>
      <c r="D2187">
        <v>150000</v>
      </c>
      <c r="E2187">
        <v>273</v>
      </c>
      <c r="F2187" s="3">
        <v>275.38612573912872</v>
      </c>
    </row>
    <row r="2188" spans="1:6">
      <c r="A2188">
        <v>20</v>
      </c>
      <c r="B2188">
        <v>-89.805999999999997</v>
      </c>
      <c r="C2188">
        <v>785</v>
      </c>
      <c r="D2188">
        <v>150000</v>
      </c>
      <c r="E2188">
        <v>262</v>
      </c>
      <c r="F2188" s="3">
        <v>242.05253346681513</v>
      </c>
    </row>
    <row r="2189" spans="1:6">
      <c r="A2189">
        <v>21</v>
      </c>
      <c r="B2189">
        <v>-89.691000000000003</v>
      </c>
      <c r="C2189">
        <v>785</v>
      </c>
      <c r="D2189">
        <v>150000</v>
      </c>
      <c r="E2189">
        <v>189</v>
      </c>
      <c r="F2189" s="3">
        <v>204.07700739630775</v>
      </c>
    </row>
    <row r="2190" spans="1:6">
      <c r="A2190">
        <v>22</v>
      </c>
      <c r="B2190">
        <v>-89.576999999999998</v>
      </c>
      <c r="C2190">
        <v>785</v>
      </c>
      <c r="D2190">
        <v>150000</v>
      </c>
      <c r="E2190">
        <v>167</v>
      </c>
      <c r="F2190" s="3">
        <v>168.38410469131941</v>
      </c>
    </row>
    <row r="2191" spans="1:6">
      <c r="A2191">
        <v>23</v>
      </c>
      <c r="B2191">
        <v>-89.457999999999998</v>
      </c>
      <c r="C2191">
        <v>785</v>
      </c>
      <c r="D2191">
        <v>150000</v>
      </c>
      <c r="E2191">
        <v>117</v>
      </c>
      <c r="F2191" s="3">
        <v>137.5524023321274</v>
      </c>
    </row>
    <row r="2192" spans="1:6">
      <c r="A2192">
        <v>24</v>
      </c>
      <c r="B2192">
        <v>-89.341999999999999</v>
      </c>
      <c r="C2192">
        <v>785</v>
      </c>
      <c r="D2192">
        <v>150000</v>
      </c>
      <c r="E2192">
        <v>132</v>
      </c>
      <c r="F2192" s="3">
        <v>115.52993396390376</v>
      </c>
    </row>
    <row r="2193" spans="1:6">
      <c r="A2193">
        <v>25</v>
      </c>
      <c r="B2193">
        <v>-89.234999999999999</v>
      </c>
      <c r="C2193">
        <v>785</v>
      </c>
      <c r="D2193">
        <v>150000</v>
      </c>
      <c r="E2193">
        <v>104</v>
      </c>
      <c r="F2193" s="3">
        <v>101.92429780423542</v>
      </c>
    </row>
    <row r="2194" spans="1:6">
      <c r="A2194">
        <v>26</v>
      </c>
      <c r="B2194">
        <v>-89.13</v>
      </c>
      <c r="C2194">
        <v>785</v>
      </c>
      <c r="D2194">
        <v>150000</v>
      </c>
      <c r="E2194">
        <v>102</v>
      </c>
      <c r="F2194" s="3">
        <v>93.631877403831055</v>
      </c>
    </row>
    <row r="2195" spans="1:6">
      <c r="A2195">
        <v>27</v>
      </c>
      <c r="B2195">
        <v>-89.016000000000005</v>
      </c>
      <c r="C2195">
        <v>785</v>
      </c>
      <c r="D2195">
        <v>150000</v>
      </c>
      <c r="E2195">
        <v>93</v>
      </c>
      <c r="F2195" s="3">
        <v>88.674888254457954</v>
      </c>
    </row>
    <row r="2196" spans="1:6">
      <c r="A2196">
        <v>28</v>
      </c>
      <c r="B2196">
        <v>-88.896000000000001</v>
      </c>
      <c r="C2196">
        <v>785</v>
      </c>
      <c r="D2196">
        <v>150000</v>
      </c>
      <c r="E2196">
        <v>113</v>
      </c>
      <c r="F2196" s="3">
        <v>86.318616533530786</v>
      </c>
    </row>
    <row r="2197" spans="1:6">
      <c r="A2197">
        <v>29</v>
      </c>
      <c r="B2197">
        <v>-88.790999999999997</v>
      </c>
      <c r="C2197">
        <v>785</v>
      </c>
      <c r="D2197">
        <v>150000</v>
      </c>
      <c r="E2197">
        <v>108</v>
      </c>
      <c r="F2197" s="3">
        <v>85.616010317961724</v>
      </c>
    </row>
    <row r="2198" spans="1:6">
      <c r="A2198">
        <v>30</v>
      </c>
      <c r="B2198">
        <v>-88.671999999999997</v>
      </c>
      <c r="C2198">
        <v>785</v>
      </c>
      <c r="D2198">
        <v>150000</v>
      </c>
      <c r="E2198">
        <v>91</v>
      </c>
      <c r="F2198" s="3">
        <v>85.596540257834704</v>
      </c>
    </row>
    <row r="2199" spans="1:6">
      <c r="A2199">
        <v>31</v>
      </c>
      <c r="B2199">
        <v>-88.56</v>
      </c>
      <c r="C2199">
        <v>785</v>
      </c>
      <c r="D2199">
        <v>150000</v>
      </c>
      <c r="E2199">
        <v>68</v>
      </c>
      <c r="F2199" s="3">
        <v>85.933017819106055</v>
      </c>
    </row>
    <row r="2200" spans="1:6">
      <c r="A2200">
        <v>32</v>
      </c>
      <c r="B2200">
        <v>-88.451999999999998</v>
      </c>
      <c r="C2200">
        <v>785</v>
      </c>
      <c r="D2200">
        <v>150000</v>
      </c>
      <c r="E2200">
        <v>66</v>
      </c>
      <c r="F2200" s="3">
        <v>86.395582859863183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101</v>
      </c>
    </row>
    <row r="2206" spans="1:6">
      <c r="A2206" t="s">
        <v>79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102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145</v>
      </c>
      <c r="B2218" t="s">
        <v>124</v>
      </c>
      <c r="C2218" t="s">
        <v>127</v>
      </c>
      <c r="D2218" t="s">
        <v>144</v>
      </c>
      <c r="E2218" t="s">
        <v>143</v>
      </c>
      <c r="F2218" t="s">
        <v>170</v>
      </c>
    </row>
    <row r="2219" spans="1:10">
      <c r="A2219">
        <v>1</v>
      </c>
      <c r="B2219">
        <v>-91.947999999999993</v>
      </c>
      <c r="C2219">
        <v>2336</v>
      </c>
      <c r="D2219">
        <v>450000</v>
      </c>
      <c r="E2219">
        <v>166</v>
      </c>
      <c r="F2219" s="3">
        <v>178.20557687648235</v>
      </c>
      <c r="J2219" t="s">
        <v>227</v>
      </c>
    </row>
    <row r="2220" spans="1:10">
      <c r="A2220">
        <v>2</v>
      </c>
      <c r="B2220">
        <v>-91.838999999999999</v>
      </c>
      <c r="C2220">
        <v>2336</v>
      </c>
      <c r="D2220">
        <v>450000</v>
      </c>
      <c r="E2220">
        <v>175</v>
      </c>
      <c r="F2220" s="3">
        <v>180.71335893845526</v>
      </c>
    </row>
    <row r="2221" spans="1:10">
      <c r="A2221">
        <v>3</v>
      </c>
      <c r="B2221">
        <v>-91.724000000000004</v>
      </c>
      <c r="C2221">
        <v>2336</v>
      </c>
      <c r="D2221">
        <v>450000</v>
      </c>
      <c r="E2221">
        <v>169</v>
      </c>
      <c r="F2221" s="3">
        <v>183.41021812214771</v>
      </c>
    </row>
    <row r="2222" spans="1:10">
      <c r="A2222">
        <v>4</v>
      </c>
      <c r="B2222">
        <v>-91.611999999999995</v>
      </c>
      <c r="C2222">
        <v>2336</v>
      </c>
      <c r="D2222">
        <v>450000</v>
      </c>
      <c r="E2222">
        <v>192</v>
      </c>
      <c r="F2222" s="3">
        <v>186.17727292574051</v>
      </c>
    </row>
    <row r="2223" spans="1:10">
      <c r="A2223">
        <v>5</v>
      </c>
      <c r="B2223">
        <v>-91.5</v>
      </c>
      <c r="C2223">
        <v>2336</v>
      </c>
      <c r="D2223">
        <v>450000</v>
      </c>
      <c r="E2223">
        <v>192</v>
      </c>
      <c r="F2223" s="3">
        <v>189.29805888671041</v>
      </c>
    </row>
    <row r="2224" spans="1:10">
      <c r="A2224">
        <v>6</v>
      </c>
      <c r="B2224">
        <v>-91.394000000000005</v>
      </c>
      <c r="C2224">
        <v>2336</v>
      </c>
      <c r="D2224">
        <v>450000</v>
      </c>
      <c r="E2224">
        <v>198</v>
      </c>
      <c r="F2224" s="3">
        <v>192.98853348994794</v>
      </c>
    </row>
    <row r="2225" spans="1:6">
      <c r="A2225">
        <v>7</v>
      </c>
      <c r="B2225">
        <v>-91.281000000000006</v>
      </c>
      <c r="C2225">
        <v>2336</v>
      </c>
      <c r="D2225">
        <v>450000</v>
      </c>
      <c r="E2225">
        <v>225</v>
      </c>
      <c r="F2225" s="3">
        <v>198.55160181419609</v>
      </c>
    </row>
    <row r="2226" spans="1:6">
      <c r="A2226">
        <v>8</v>
      </c>
      <c r="B2226">
        <v>-91.165000000000006</v>
      </c>
      <c r="C2226">
        <v>2336</v>
      </c>
      <c r="D2226">
        <v>450000</v>
      </c>
      <c r="E2226">
        <v>214</v>
      </c>
      <c r="F2226" s="3">
        <v>207.547653998664</v>
      </c>
    </row>
    <row r="2227" spans="1:6">
      <c r="A2227">
        <v>9</v>
      </c>
      <c r="B2227">
        <v>-91.049000000000007</v>
      </c>
      <c r="C2227">
        <v>2336</v>
      </c>
      <c r="D2227">
        <v>450000</v>
      </c>
      <c r="E2227">
        <v>213</v>
      </c>
      <c r="F2227" s="3">
        <v>222.20080288538207</v>
      </c>
    </row>
    <row r="2228" spans="1:6">
      <c r="A2228">
        <v>10</v>
      </c>
      <c r="B2228">
        <v>-90.933999999999997</v>
      </c>
      <c r="C2228">
        <v>2336</v>
      </c>
      <c r="D2228">
        <v>450000</v>
      </c>
      <c r="E2228">
        <v>260</v>
      </c>
      <c r="F2228" s="3">
        <v>245.07052493216324</v>
      </c>
    </row>
    <row r="2229" spans="1:6">
      <c r="A2229">
        <v>11</v>
      </c>
      <c r="B2229">
        <v>-90.823999999999998</v>
      </c>
      <c r="C2229">
        <v>2336</v>
      </c>
      <c r="D2229">
        <v>450000</v>
      </c>
      <c r="E2229">
        <v>271</v>
      </c>
      <c r="F2229" s="3">
        <v>276.8806940243793</v>
      </c>
    </row>
    <row r="2230" spans="1:6">
      <c r="A2230">
        <v>12</v>
      </c>
      <c r="B2230">
        <v>-90.709000000000003</v>
      </c>
      <c r="C2230">
        <v>2336</v>
      </c>
      <c r="D2230">
        <v>450000</v>
      </c>
      <c r="E2230">
        <v>330</v>
      </c>
      <c r="F2230" s="3">
        <v>321.08652907005825</v>
      </c>
    </row>
    <row r="2231" spans="1:6">
      <c r="A2231">
        <v>13</v>
      </c>
      <c r="B2231">
        <v>-90.594999999999999</v>
      </c>
      <c r="C2231">
        <v>2336</v>
      </c>
      <c r="D2231">
        <v>450000</v>
      </c>
      <c r="E2231">
        <v>372</v>
      </c>
      <c r="F2231" s="3">
        <v>373.44525609492717</v>
      </c>
    </row>
    <row r="2232" spans="1:6">
      <c r="A2232">
        <v>14</v>
      </c>
      <c r="B2232">
        <v>-90.486999999999995</v>
      </c>
      <c r="C2232">
        <v>2336</v>
      </c>
      <c r="D2232">
        <v>450000</v>
      </c>
      <c r="E2232">
        <v>416</v>
      </c>
      <c r="F2232" s="3">
        <v>425.23677710148041</v>
      </c>
    </row>
    <row r="2233" spans="1:6">
      <c r="A2233">
        <v>15</v>
      </c>
      <c r="B2233">
        <v>-90.372</v>
      </c>
      <c r="C2233">
        <v>2336</v>
      </c>
      <c r="D2233">
        <v>450000</v>
      </c>
      <c r="E2233">
        <v>458</v>
      </c>
      <c r="F2233" s="3">
        <v>473.82103420349063</v>
      </c>
    </row>
    <row r="2234" spans="1:6">
      <c r="A2234">
        <v>16</v>
      </c>
      <c r="B2234">
        <v>-90.256</v>
      </c>
      <c r="C2234">
        <v>2336</v>
      </c>
      <c r="D2234">
        <v>450000</v>
      </c>
      <c r="E2234">
        <v>483</v>
      </c>
      <c r="F2234" s="3">
        <v>506.09715365799968</v>
      </c>
    </row>
    <row r="2235" spans="1:6">
      <c r="A2235">
        <v>17</v>
      </c>
      <c r="B2235">
        <v>-90.14</v>
      </c>
      <c r="C2235">
        <v>2336</v>
      </c>
      <c r="D2235">
        <v>450000</v>
      </c>
      <c r="E2235">
        <v>566</v>
      </c>
      <c r="F2235" s="3">
        <v>514.36129567514718</v>
      </c>
    </row>
    <row r="2236" spans="1:6">
      <c r="A2236">
        <v>18</v>
      </c>
      <c r="B2236">
        <v>-90.025000000000006</v>
      </c>
      <c r="C2236">
        <v>2336</v>
      </c>
      <c r="D2236">
        <v>450000</v>
      </c>
      <c r="E2236">
        <v>504</v>
      </c>
      <c r="F2236" s="3">
        <v>497.42957765110384</v>
      </c>
    </row>
    <row r="2237" spans="1:6">
      <c r="A2237">
        <v>19</v>
      </c>
      <c r="B2237">
        <v>-89.918999999999997</v>
      </c>
      <c r="C2237">
        <v>2336</v>
      </c>
      <c r="D2237">
        <v>450000</v>
      </c>
      <c r="E2237">
        <v>475</v>
      </c>
      <c r="F2237" s="3">
        <v>463.74102657012969</v>
      </c>
    </row>
    <row r="2238" spans="1:6">
      <c r="A2238">
        <v>20</v>
      </c>
      <c r="B2238">
        <v>-89.805999999999997</v>
      </c>
      <c r="C2238">
        <v>2336</v>
      </c>
      <c r="D2238">
        <v>450000</v>
      </c>
      <c r="E2238">
        <v>406</v>
      </c>
      <c r="F2238" s="3">
        <v>416.87157771752248</v>
      </c>
    </row>
    <row r="2239" spans="1:6">
      <c r="A2239">
        <v>21</v>
      </c>
      <c r="B2239">
        <v>-89.691000000000003</v>
      </c>
      <c r="C2239">
        <v>2336</v>
      </c>
      <c r="D2239">
        <v>450000</v>
      </c>
      <c r="E2239">
        <v>359</v>
      </c>
      <c r="F2239" s="3">
        <v>367.21757786238862</v>
      </c>
    </row>
    <row r="2240" spans="1:6">
      <c r="A2240">
        <v>22</v>
      </c>
      <c r="B2240">
        <v>-89.576999999999998</v>
      </c>
      <c r="C2240">
        <v>2336</v>
      </c>
      <c r="D2240">
        <v>450000</v>
      </c>
      <c r="E2240">
        <v>304</v>
      </c>
      <c r="F2240" s="3">
        <v>323.96608798657979</v>
      </c>
    </row>
    <row r="2241" spans="1:6">
      <c r="A2241">
        <v>23</v>
      </c>
      <c r="B2241">
        <v>-89.457999999999998</v>
      </c>
      <c r="C2241">
        <v>2336</v>
      </c>
      <c r="D2241">
        <v>450000</v>
      </c>
      <c r="E2241">
        <v>284</v>
      </c>
      <c r="F2241" s="3">
        <v>289.78373374735156</v>
      </c>
    </row>
    <row r="2242" spans="1:6">
      <c r="A2242">
        <v>24</v>
      </c>
      <c r="B2242">
        <v>-89.341999999999999</v>
      </c>
      <c r="C2242">
        <v>2336</v>
      </c>
      <c r="D2242">
        <v>450000</v>
      </c>
      <c r="E2242">
        <v>286</v>
      </c>
      <c r="F2242" s="3">
        <v>267.95151911974187</v>
      </c>
    </row>
    <row r="2243" spans="1:6">
      <c r="A2243">
        <v>25</v>
      </c>
      <c r="B2243">
        <v>-89.234999999999999</v>
      </c>
      <c r="C2243">
        <v>2336</v>
      </c>
      <c r="D2243">
        <v>450000</v>
      </c>
      <c r="E2243">
        <v>277</v>
      </c>
      <c r="F2243" s="3">
        <v>256.30471240268719</v>
      </c>
    </row>
    <row r="2244" spans="1:6">
      <c r="A2244">
        <v>26</v>
      </c>
      <c r="B2244">
        <v>-89.13</v>
      </c>
      <c r="C2244">
        <v>2336</v>
      </c>
      <c r="D2244">
        <v>450000</v>
      </c>
      <c r="E2244">
        <v>265</v>
      </c>
      <c r="F2244" s="3">
        <v>250.63485697054548</v>
      </c>
    </row>
    <row r="2245" spans="1:6">
      <c r="A2245">
        <v>27</v>
      </c>
      <c r="B2245">
        <v>-89.016000000000005</v>
      </c>
      <c r="C2245">
        <v>2336</v>
      </c>
      <c r="D2245">
        <v>450000</v>
      </c>
      <c r="E2245">
        <v>229</v>
      </c>
      <c r="F2245" s="3">
        <v>248.63301445155227</v>
      </c>
    </row>
    <row r="2246" spans="1:6">
      <c r="A2246">
        <v>28</v>
      </c>
      <c r="B2246">
        <v>-88.896000000000001</v>
      </c>
      <c r="C2246">
        <v>2336</v>
      </c>
      <c r="D2246">
        <v>450000</v>
      </c>
      <c r="E2246">
        <v>254</v>
      </c>
      <c r="F2246" s="3">
        <v>249.15932490244501</v>
      </c>
    </row>
    <row r="2247" spans="1:6">
      <c r="A2247">
        <v>29</v>
      </c>
      <c r="B2247">
        <v>-88.790999999999997</v>
      </c>
      <c r="C2247">
        <v>2336</v>
      </c>
      <c r="D2247">
        <v>450000</v>
      </c>
      <c r="E2247">
        <v>295</v>
      </c>
      <c r="F2247" s="3">
        <v>250.73333187581136</v>
      </c>
    </row>
    <row r="2248" spans="1:6">
      <c r="A2248">
        <v>30</v>
      </c>
      <c r="B2248">
        <v>-88.671999999999997</v>
      </c>
      <c r="C2248">
        <v>2336</v>
      </c>
      <c r="D2248">
        <v>450000</v>
      </c>
      <c r="E2248">
        <v>240</v>
      </c>
      <c r="F2248" s="3">
        <v>253.07950346751491</v>
      </c>
    </row>
    <row r="2249" spans="1:6">
      <c r="A2249">
        <v>31</v>
      </c>
      <c r="B2249">
        <v>-88.56</v>
      </c>
      <c r="C2249">
        <v>2336</v>
      </c>
      <c r="D2249">
        <v>450000</v>
      </c>
      <c r="E2249">
        <v>222</v>
      </c>
      <c r="F2249" s="3">
        <v>255.51408732549831</v>
      </c>
    </row>
    <row r="2250" spans="1:6">
      <c r="A2250">
        <v>32</v>
      </c>
      <c r="B2250">
        <v>-88.451999999999998</v>
      </c>
      <c r="C2250">
        <v>2336</v>
      </c>
      <c r="D2250">
        <v>450000</v>
      </c>
      <c r="E2250">
        <v>258</v>
      </c>
      <c r="F2250" s="3">
        <v>257.93853461589526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103</v>
      </c>
    </row>
    <row r="2256" spans="1:6">
      <c r="A2256" t="s">
        <v>66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104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145</v>
      </c>
      <c r="B2268" t="s">
        <v>124</v>
      </c>
      <c r="C2268" t="s">
        <v>127</v>
      </c>
      <c r="D2268" t="s">
        <v>144</v>
      </c>
      <c r="E2268" t="s">
        <v>143</v>
      </c>
      <c r="F2268" t="s">
        <v>170</v>
      </c>
    </row>
    <row r="2269" spans="1:10">
      <c r="A2269">
        <v>1</v>
      </c>
      <c r="B2269">
        <v>-91.947999999999993</v>
      </c>
      <c r="C2269">
        <v>782</v>
      </c>
      <c r="D2269">
        <v>150000</v>
      </c>
      <c r="E2269">
        <v>45</v>
      </c>
      <c r="F2269" s="3">
        <v>58.280214531610007</v>
      </c>
      <c r="J2269" t="s">
        <v>228</v>
      </c>
    </row>
    <row r="2270" spans="1:10">
      <c r="A2270">
        <v>2</v>
      </c>
      <c r="B2270">
        <v>-91.838999999999999</v>
      </c>
      <c r="C2270">
        <v>782</v>
      </c>
      <c r="D2270">
        <v>150000</v>
      </c>
      <c r="E2270">
        <v>49</v>
      </c>
      <c r="F2270" s="3">
        <v>59.34021784712408</v>
      </c>
    </row>
    <row r="2271" spans="1:10">
      <c r="A2271">
        <v>3</v>
      </c>
      <c r="B2271">
        <v>-91.724000000000004</v>
      </c>
      <c r="C2271">
        <v>782</v>
      </c>
      <c r="D2271">
        <v>150000</v>
      </c>
      <c r="E2271">
        <v>68</v>
      </c>
      <c r="F2271" s="3">
        <v>60.666544154167696</v>
      </c>
    </row>
    <row r="2272" spans="1:10">
      <c r="A2272">
        <v>4</v>
      </c>
      <c r="B2272">
        <v>-91.611999999999995</v>
      </c>
      <c r="C2272">
        <v>782</v>
      </c>
      <c r="D2272">
        <v>150000</v>
      </c>
      <c r="E2272">
        <v>72</v>
      </c>
      <c r="F2272" s="3">
        <v>62.382282596472642</v>
      </c>
    </row>
    <row r="2273" spans="1:6">
      <c r="A2273">
        <v>5</v>
      </c>
      <c r="B2273">
        <v>-91.5</v>
      </c>
      <c r="C2273">
        <v>782</v>
      </c>
      <c r="D2273">
        <v>150000</v>
      </c>
      <c r="E2273">
        <v>69</v>
      </c>
      <c r="F2273" s="3">
        <v>64.901099476968199</v>
      </c>
    </row>
    <row r="2274" spans="1:6">
      <c r="A2274">
        <v>6</v>
      </c>
      <c r="B2274">
        <v>-91.394000000000005</v>
      </c>
      <c r="C2274">
        <v>782</v>
      </c>
      <c r="D2274">
        <v>150000</v>
      </c>
      <c r="E2274">
        <v>90</v>
      </c>
      <c r="F2274" s="3">
        <v>68.574780787471937</v>
      </c>
    </row>
    <row r="2275" spans="1:6">
      <c r="A2275">
        <v>7</v>
      </c>
      <c r="B2275">
        <v>-91.281000000000006</v>
      </c>
      <c r="C2275">
        <v>782</v>
      </c>
      <c r="D2275">
        <v>150000</v>
      </c>
      <c r="E2275">
        <v>89</v>
      </c>
      <c r="F2275" s="3">
        <v>74.716061520276781</v>
      </c>
    </row>
    <row r="2276" spans="1:6">
      <c r="A2276">
        <v>8</v>
      </c>
      <c r="B2276">
        <v>-91.165000000000006</v>
      </c>
      <c r="C2276">
        <v>782</v>
      </c>
      <c r="D2276">
        <v>150000</v>
      </c>
      <c r="E2276">
        <v>81</v>
      </c>
      <c r="F2276" s="3">
        <v>84.555825691662008</v>
      </c>
    </row>
    <row r="2277" spans="1:6">
      <c r="A2277">
        <v>9</v>
      </c>
      <c r="B2277">
        <v>-91.049000000000007</v>
      </c>
      <c r="C2277">
        <v>782</v>
      </c>
      <c r="D2277">
        <v>150000</v>
      </c>
      <c r="E2277">
        <v>92</v>
      </c>
      <c r="F2277" s="3">
        <v>99.218029883988905</v>
      </c>
    </row>
    <row r="2278" spans="1:6">
      <c r="A2278">
        <v>10</v>
      </c>
      <c r="B2278">
        <v>-90.933999999999997</v>
      </c>
      <c r="C2278">
        <v>782</v>
      </c>
      <c r="D2278">
        <v>150000</v>
      </c>
      <c r="E2278">
        <v>129</v>
      </c>
      <c r="F2278" s="3">
        <v>119.40658840322619</v>
      </c>
    </row>
    <row r="2279" spans="1:6">
      <c r="A2279">
        <v>11</v>
      </c>
      <c r="B2279">
        <v>-90.823999999999998</v>
      </c>
      <c r="C2279">
        <v>782</v>
      </c>
      <c r="D2279">
        <v>150000</v>
      </c>
      <c r="E2279">
        <v>153</v>
      </c>
      <c r="F2279" s="3">
        <v>144.02173750851057</v>
      </c>
    </row>
    <row r="2280" spans="1:6">
      <c r="A2280">
        <v>12</v>
      </c>
      <c r="B2280">
        <v>-90.709000000000003</v>
      </c>
      <c r="C2280">
        <v>782</v>
      </c>
      <c r="D2280">
        <v>150000</v>
      </c>
      <c r="E2280">
        <v>158</v>
      </c>
      <c r="F2280" s="3">
        <v>174.06515947381192</v>
      </c>
    </row>
    <row r="2281" spans="1:6">
      <c r="A2281">
        <v>13</v>
      </c>
      <c r="B2281">
        <v>-90.594999999999999</v>
      </c>
      <c r="C2281">
        <v>782</v>
      </c>
      <c r="D2281">
        <v>150000</v>
      </c>
      <c r="E2281">
        <v>213</v>
      </c>
      <c r="F2281" s="3">
        <v>205.46637951530349</v>
      </c>
    </row>
    <row r="2282" spans="1:6">
      <c r="A2282">
        <v>14</v>
      </c>
      <c r="B2282">
        <v>-90.486999999999995</v>
      </c>
      <c r="C2282">
        <v>782</v>
      </c>
      <c r="D2282">
        <v>150000</v>
      </c>
      <c r="E2282">
        <v>206</v>
      </c>
      <c r="F2282" s="3">
        <v>233.09820976151741</v>
      </c>
    </row>
    <row r="2283" spans="1:6">
      <c r="A2283">
        <v>15</v>
      </c>
      <c r="B2283">
        <v>-90.372</v>
      </c>
      <c r="C2283">
        <v>782</v>
      </c>
      <c r="D2283">
        <v>150000</v>
      </c>
      <c r="E2283">
        <v>286</v>
      </c>
      <c r="F2283" s="3">
        <v>255.93756915871387</v>
      </c>
    </row>
    <row r="2284" spans="1:6">
      <c r="A2284">
        <v>16</v>
      </c>
      <c r="B2284">
        <v>-90.256</v>
      </c>
      <c r="C2284">
        <v>782</v>
      </c>
      <c r="D2284">
        <v>150000</v>
      </c>
      <c r="E2284">
        <v>254</v>
      </c>
      <c r="F2284" s="3">
        <v>268.20563290171009</v>
      </c>
    </row>
    <row r="2285" spans="1:6">
      <c r="A2285">
        <v>17</v>
      </c>
      <c r="B2285">
        <v>-90.14</v>
      </c>
      <c r="C2285">
        <v>782</v>
      </c>
      <c r="D2285">
        <v>150000</v>
      </c>
      <c r="E2285">
        <v>269</v>
      </c>
      <c r="F2285" s="3">
        <v>267.47248632288796</v>
      </c>
    </row>
    <row r="2286" spans="1:6">
      <c r="A2286">
        <v>18</v>
      </c>
      <c r="B2286">
        <v>-90.025000000000006</v>
      </c>
      <c r="C2286">
        <v>782</v>
      </c>
      <c r="D2286">
        <v>150000</v>
      </c>
      <c r="E2286">
        <v>266</v>
      </c>
      <c r="F2286" s="3">
        <v>254.23818931168105</v>
      </c>
    </row>
    <row r="2287" spans="1:6">
      <c r="A2287">
        <v>19</v>
      </c>
      <c r="B2287">
        <v>-89.918999999999997</v>
      </c>
      <c r="C2287">
        <v>782</v>
      </c>
      <c r="D2287">
        <v>150000</v>
      </c>
      <c r="E2287">
        <v>240</v>
      </c>
      <c r="F2287" s="3">
        <v>233.29694679265208</v>
      </c>
    </row>
    <row r="2288" spans="1:6">
      <c r="A2288">
        <v>20</v>
      </c>
      <c r="B2288">
        <v>-89.805999999999997</v>
      </c>
      <c r="C2288">
        <v>782</v>
      </c>
      <c r="D2288">
        <v>150000</v>
      </c>
      <c r="E2288">
        <v>208</v>
      </c>
      <c r="F2288" s="3">
        <v>205.51285432668706</v>
      </c>
    </row>
    <row r="2289" spans="1:6">
      <c r="A2289">
        <v>21</v>
      </c>
      <c r="B2289">
        <v>-89.691000000000003</v>
      </c>
      <c r="C2289">
        <v>782</v>
      </c>
      <c r="D2289">
        <v>150000</v>
      </c>
      <c r="E2289">
        <v>175</v>
      </c>
      <c r="F2289" s="3">
        <v>175.81313792269975</v>
      </c>
    </row>
    <row r="2290" spans="1:6">
      <c r="A2290">
        <v>22</v>
      </c>
      <c r="B2290">
        <v>-89.576999999999998</v>
      </c>
      <c r="C2290">
        <v>782</v>
      </c>
      <c r="D2290">
        <v>150000</v>
      </c>
      <c r="E2290">
        <v>145</v>
      </c>
      <c r="F2290" s="3">
        <v>148.71891803862172</v>
      </c>
    </row>
    <row r="2291" spans="1:6">
      <c r="A2291">
        <v>23</v>
      </c>
      <c r="B2291">
        <v>-89.457999999999998</v>
      </c>
      <c r="C2291">
        <v>782</v>
      </c>
      <c r="D2291">
        <v>150000</v>
      </c>
      <c r="E2291">
        <v>120</v>
      </c>
      <c r="F2291" s="3">
        <v>125.51880706629179</v>
      </c>
    </row>
    <row r="2292" spans="1:6">
      <c r="A2292">
        <v>24</v>
      </c>
      <c r="B2292">
        <v>-89.341999999999999</v>
      </c>
      <c r="C2292">
        <v>782</v>
      </c>
      <c r="D2292">
        <v>150000</v>
      </c>
      <c r="E2292">
        <v>122</v>
      </c>
      <c r="F2292" s="3">
        <v>108.84211519196951</v>
      </c>
    </row>
    <row r="2293" spans="1:6">
      <c r="A2293">
        <v>25</v>
      </c>
      <c r="B2293">
        <v>-89.234999999999999</v>
      </c>
      <c r="C2293">
        <v>782</v>
      </c>
      <c r="D2293">
        <v>150000</v>
      </c>
      <c r="E2293">
        <v>92</v>
      </c>
      <c r="F2293" s="3">
        <v>98.378381769312213</v>
      </c>
    </row>
    <row r="2294" spans="1:6">
      <c r="A2294">
        <v>26</v>
      </c>
      <c r="B2294">
        <v>-89.13</v>
      </c>
      <c r="C2294">
        <v>782</v>
      </c>
      <c r="D2294">
        <v>150000</v>
      </c>
      <c r="E2294">
        <v>81</v>
      </c>
      <c r="F2294" s="3">
        <v>91.888222838470128</v>
      </c>
    </row>
    <row r="2295" spans="1:6">
      <c r="A2295">
        <v>27</v>
      </c>
      <c r="B2295">
        <v>-89.016000000000005</v>
      </c>
      <c r="C2295">
        <v>782</v>
      </c>
      <c r="D2295">
        <v>150000</v>
      </c>
      <c r="E2295">
        <v>77</v>
      </c>
      <c r="F2295" s="3">
        <v>87.973344802984997</v>
      </c>
    </row>
    <row r="2296" spans="1:6">
      <c r="A2296">
        <v>28</v>
      </c>
      <c r="B2296">
        <v>-88.896000000000001</v>
      </c>
      <c r="C2296">
        <v>782</v>
      </c>
      <c r="D2296">
        <v>150000</v>
      </c>
      <c r="E2296">
        <v>86</v>
      </c>
      <c r="F2296" s="3">
        <v>86.185187652243684</v>
      </c>
    </row>
    <row r="2297" spans="1:6">
      <c r="A2297">
        <v>29</v>
      </c>
      <c r="B2297">
        <v>-88.790999999999997</v>
      </c>
      <c r="C2297">
        <v>782</v>
      </c>
      <c r="D2297">
        <v>150000</v>
      </c>
      <c r="E2297">
        <v>86</v>
      </c>
      <c r="F2297" s="3">
        <v>85.804661931000794</v>
      </c>
    </row>
    <row r="2298" spans="1:6">
      <c r="A2298">
        <v>30</v>
      </c>
      <c r="B2298">
        <v>-88.671999999999997</v>
      </c>
      <c r="C2298">
        <v>782</v>
      </c>
      <c r="D2298">
        <v>150000</v>
      </c>
      <c r="E2298">
        <v>92</v>
      </c>
      <c r="F2298" s="3">
        <v>86.10700003554885</v>
      </c>
    </row>
    <row r="2299" spans="1:6">
      <c r="A2299">
        <v>31</v>
      </c>
      <c r="B2299">
        <v>-88.56</v>
      </c>
      <c r="C2299">
        <v>782</v>
      </c>
      <c r="D2299">
        <v>150000</v>
      </c>
      <c r="E2299">
        <v>87</v>
      </c>
      <c r="F2299" s="3">
        <v>86.758245715309528</v>
      </c>
    </row>
    <row r="2300" spans="1:6">
      <c r="A2300">
        <v>32</v>
      </c>
      <c r="B2300">
        <v>-88.451999999999998</v>
      </c>
      <c r="C2300">
        <v>782</v>
      </c>
      <c r="D2300">
        <v>150000</v>
      </c>
      <c r="E2300">
        <v>97</v>
      </c>
      <c r="F2300" s="3">
        <v>87.544774167094957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105</v>
      </c>
    </row>
    <row r="2306" spans="1:10">
      <c r="A2306" t="s">
        <v>66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106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145</v>
      </c>
      <c r="B2318" t="s">
        <v>124</v>
      </c>
      <c r="C2318" t="s">
        <v>127</v>
      </c>
      <c r="D2318" t="s">
        <v>144</v>
      </c>
      <c r="E2318" t="s">
        <v>143</v>
      </c>
      <c r="F2318" t="s">
        <v>170</v>
      </c>
    </row>
    <row r="2319" spans="1:10">
      <c r="A2319">
        <v>1</v>
      </c>
      <c r="B2319">
        <v>-91.947999999999993</v>
      </c>
      <c r="C2319">
        <v>778</v>
      </c>
      <c r="D2319">
        <v>150000</v>
      </c>
      <c r="E2319">
        <v>56</v>
      </c>
      <c r="F2319" s="3">
        <v>60.404794027272743</v>
      </c>
      <c r="J2319" t="s">
        <v>229</v>
      </c>
    </row>
    <row r="2320" spans="1:10">
      <c r="A2320">
        <v>2</v>
      </c>
      <c r="B2320">
        <v>-91.838999999999999</v>
      </c>
      <c r="C2320">
        <v>778</v>
      </c>
      <c r="D2320">
        <v>150000</v>
      </c>
      <c r="E2320">
        <v>53</v>
      </c>
      <c r="F2320" s="3">
        <v>61.281733312760757</v>
      </c>
    </row>
    <row r="2321" spans="1:6">
      <c r="A2321">
        <v>3</v>
      </c>
      <c r="B2321">
        <v>-91.724000000000004</v>
      </c>
      <c r="C2321">
        <v>778</v>
      </c>
      <c r="D2321">
        <v>150000</v>
      </c>
      <c r="E2321">
        <v>60</v>
      </c>
      <c r="F2321" s="3">
        <v>62.307254512585502</v>
      </c>
    </row>
    <row r="2322" spans="1:6">
      <c r="A2322">
        <v>4</v>
      </c>
      <c r="B2322">
        <v>-91.611999999999995</v>
      </c>
      <c r="C2322">
        <v>778</v>
      </c>
      <c r="D2322">
        <v>150000</v>
      </c>
      <c r="E2322">
        <v>66</v>
      </c>
      <c r="F2322" s="3">
        <v>63.548338798043275</v>
      </c>
    </row>
    <row r="2323" spans="1:6">
      <c r="A2323">
        <v>5</v>
      </c>
      <c r="B2323">
        <v>-91.5</v>
      </c>
      <c r="C2323">
        <v>778</v>
      </c>
      <c r="D2323">
        <v>150000</v>
      </c>
      <c r="E2323">
        <v>68</v>
      </c>
      <c r="F2323" s="3">
        <v>65.327306777462326</v>
      </c>
    </row>
    <row r="2324" spans="1:6">
      <c r="A2324">
        <v>6</v>
      </c>
      <c r="B2324">
        <v>-91.394000000000005</v>
      </c>
      <c r="C2324">
        <v>778</v>
      </c>
      <c r="D2324">
        <v>150000</v>
      </c>
      <c r="E2324">
        <v>66</v>
      </c>
      <c r="F2324" s="3">
        <v>68.008056589981763</v>
      </c>
    </row>
    <row r="2325" spans="1:6">
      <c r="A2325">
        <v>7</v>
      </c>
      <c r="B2325">
        <v>-91.281000000000006</v>
      </c>
      <c r="C2325">
        <v>778</v>
      </c>
      <c r="D2325">
        <v>150000</v>
      </c>
      <c r="E2325">
        <v>81</v>
      </c>
      <c r="F2325" s="3">
        <v>72.833485841225055</v>
      </c>
    </row>
    <row r="2326" spans="1:6">
      <c r="A2326">
        <v>8</v>
      </c>
      <c r="B2326">
        <v>-91.165000000000006</v>
      </c>
      <c r="C2326">
        <v>778</v>
      </c>
      <c r="D2326">
        <v>150000</v>
      </c>
      <c r="E2326">
        <v>94</v>
      </c>
      <c r="F2326" s="3">
        <v>81.336078222351063</v>
      </c>
    </row>
    <row r="2327" spans="1:6">
      <c r="A2327">
        <v>9</v>
      </c>
      <c r="B2327">
        <v>-91.049000000000007</v>
      </c>
      <c r="C2327">
        <v>778</v>
      </c>
      <c r="D2327">
        <v>150000</v>
      </c>
      <c r="E2327">
        <v>106</v>
      </c>
      <c r="F2327" s="3">
        <v>95.301606493947531</v>
      </c>
    </row>
    <row r="2328" spans="1:6">
      <c r="A2328">
        <v>10</v>
      </c>
      <c r="B2328">
        <v>-90.933999999999997</v>
      </c>
      <c r="C2328">
        <v>778</v>
      </c>
      <c r="D2328">
        <v>150000</v>
      </c>
      <c r="E2328">
        <v>123</v>
      </c>
      <c r="F2328" s="3">
        <v>116.33389767250146</v>
      </c>
    </row>
    <row r="2329" spans="1:6">
      <c r="A2329">
        <v>11</v>
      </c>
      <c r="B2329">
        <v>-90.823999999999998</v>
      </c>
      <c r="C2329">
        <v>778</v>
      </c>
      <c r="D2329">
        <v>150000</v>
      </c>
      <c r="E2329">
        <v>133</v>
      </c>
      <c r="F2329" s="3">
        <v>144.02413324713135</v>
      </c>
    </row>
    <row r="2330" spans="1:6">
      <c r="A2330">
        <v>12</v>
      </c>
      <c r="B2330">
        <v>-90.709000000000003</v>
      </c>
      <c r="C2330">
        <v>778</v>
      </c>
      <c r="D2330">
        <v>150000</v>
      </c>
      <c r="E2330">
        <v>176</v>
      </c>
      <c r="F2330" s="3">
        <v>180.09616186615759</v>
      </c>
    </row>
    <row r="2331" spans="1:6">
      <c r="A2331">
        <v>13</v>
      </c>
      <c r="B2331">
        <v>-90.594999999999999</v>
      </c>
      <c r="C2331">
        <v>778</v>
      </c>
      <c r="D2331">
        <v>150000</v>
      </c>
      <c r="E2331">
        <v>201</v>
      </c>
      <c r="F2331" s="3">
        <v>219.86621096130577</v>
      </c>
    </row>
    <row r="2332" spans="1:6">
      <c r="A2332">
        <v>14</v>
      </c>
      <c r="B2332">
        <v>-90.486999999999995</v>
      </c>
      <c r="C2332">
        <v>778</v>
      </c>
      <c r="D2332">
        <v>150000</v>
      </c>
      <c r="E2332">
        <v>244</v>
      </c>
      <c r="F2332" s="3">
        <v>256.24629462461741</v>
      </c>
    </row>
    <row r="2333" spans="1:6">
      <c r="A2333">
        <v>15</v>
      </c>
      <c r="B2333">
        <v>-90.372</v>
      </c>
      <c r="C2333">
        <v>778</v>
      </c>
      <c r="D2333">
        <v>150000</v>
      </c>
      <c r="E2333">
        <v>298</v>
      </c>
      <c r="F2333" s="3">
        <v>287.05109507060257</v>
      </c>
    </row>
    <row r="2334" spans="1:6">
      <c r="A2334">
        <v>16</v>
      </c>
      <c r="B2334">
        <v>-90.256</v>
      </c>
      <c r="C2334">
        <v>778</v>
      </c>
      <c r="D2334">
        <v>150000</v>
      </c>
      <c r="E2334">
        <v>337</v>
      </c>
      <c r="F2334" s="3">
        <v>303.61378455013624</v>
      </c>
    </row>
    <row r="2335" spans="1:6">
      <c r="A2335">
        <v>17</v>
      </c>
      <c r="B2335">
        <v>-90.14</v>
      </c>
      <c r="C2335">
        <v>778</v>
      </c>
      <c r="D2335">
        <v>150000</v>
      </c>
      <c r="E2335">
        <v>310</v>
      </c>
      <c r="F2335" s="3">
        <v>302.01961393747507</v>
      </c>
    </row>
    <row r="2336" spans="1:6">
      <c r="A2336">
        <v>18</v>
      </c>
      <c r="B2336">
        <v>-90.025000000000006</v>
      </c>
      <c r="C2336">
        <v>778</v>
      </c>
      <c r="D2336">
        <v>150000</v>
      </c>
      <c r="E2336">
        <v>301</v>
      </c>
      <c r="F2336" s="3">
        <v>283.07677686715749</v>
      </c>
    </row>
    <row r="2337" spans="1:6">
      <c r="A2337">
        <v>19</v>
      </c>
      <c r="B2337">
        <v>-89.918999999999997</v>
      </c>
      <c r="C2337">
        <v>778</v>
      </c>
      <c r="D2337">
        <v>150000</v>
      </c>
      <c r="E2337">
        <v>222</v>
      </c>
      <c r="F2337" s="3">
        <v>254.06968456534466</v>
      </c>
    </row>
    <row r="2338" spans="1:6">
      <c r="A2338">
        <v>20</v>
      </c>
      <c r="B2338">
        <v>-89.805999999999997</v>
      </c>
      <c r="C2338">
        <v>778</v>
      </c>
      <c r="D2338">
        <v>150000</v>
      </c>
      <c r="E2338">
        <v>210</v>
      </c>
      <c r="F2338" s="3">
        <v>216.93948080553395</v>
      </c>
    </row>
    <row r="2339" spans="1:6">
      <c r="A2339">
        <v>21</v>
      </c>
      <c r="B2339">
        <v>-89.691000000000003</v>
      </c>
      <c r="C2339">
        <v>778</v>
      </c>
      <c r="D2339">
        <v>150000</v>
      </c>
      <c r="E2339">
        <v>200</v>
      </c>
      <c r="F2339" s="3">
        <v>179.07162954473142</v>
      </c>
    </row>
    <row r="2340" spans="1:6">
      <c r="A2340">
        <v>22</v>
      </c>
      <c r="B2340">
        <v>-89.576999999999998</v>
      </c>
      <c r="C2340">
        <v>778</v>
      </c>
      <c r="D2340">
        <v>150000</v>
      </c>
      <c r="E2340">
        <v>135</v>
      </c>
      <c r="F2340" s="3">
        <v>146.49874988469435</v>
      </c>
    </row>
    <row r="2341" spans="1:6">
      <c r="A2341">
        <v>23</v>
      </c>
      <c r="B2341">
        <v>-89.457999999999998</v>
      </c>
      <c r="C2341">
        <v>778</v>
      </c>
      <c r="D2341">
        <v>150000</v>
      </c>
      <c r="E2341">
        <v>116</v>
      </c>
      <c r="F2341" s="3">
        <v>120.55682630667334</v>
      </c>
    </row>
    <row r="2342" spans="1:6">
      <c r="A2342">
        <v>24</v>
      </c>
      <c r="B2342">
        <v>-89.341999999999999</v>
      </c>
      <c r="C2342">
        <v>778</v>
      </c>
      <c r="D2342">
        <v>150000</v>
      </c>
      <c r="E2342">
        <v>99</v>
      </c>
      <c r="F2342" s="3">
        <v>103.46758577596235</v>
      </c>
    </row>
    <row r="2343" spans="1:6">
      <c r="A2343">
        <v>25</v>
      </c>
      <c r="B2343">
        <v>-89.234999999999999</v>
      </c>
      <c r="C2343">
        <v>778</v>
      </c>
      <c r="D2343">
        <v>150000</v>
      </c>
      <c r="E2343">
        <v>108</v>
      </c>
      <c r="F2343" s="3">
        <v>93.751814174394084</v>
      </c>
    </row>
    <row r="2344" spans="1:6">
      <c r="A2344">
        <v>26</v>
      </c>
      <c r="B2344">
        <v>-89.13</v>
      </c>
      <c r="C2344">
        <v>778</v>
      </c>
      <c r="D2344">
        <v>150000</v>
      </c>
      <c r="E2344">
        <v>111</v>
      </c>
      <c r="F2344" s="3">
        <v>88.370676098650279</v>
      </c>
    </row>
    <row r="2345" spans="1:6">
      <c r="A2345">
        <v>27</v>
      </c>
      <c r="B2345">
        <v>-89.016000000000005</v>
      </c>
      <c r="C2345">
        <v>778</v>
      </c>
      <c r="D2345">
        <v>150000</v>
      </c>
      <c r="E2345">
        <v>94</v>
      </c>
      <c r="F2345" s="3">
        <v>85.592469029335135</v>
      </c>
    </row>
    <row r="2346" spans="1:6">
      <c r="A2346">
        <v>28</v>
      </c>
      <c r="B2346">
        <v>-88.896000000000001</v>
      </c>
      <c r="C2346">
        <v>778</v>
      </c>
      <c r="D2346">
        <v>150000</v>
      </c>
      <c r="E2346">
        <v>74</v>
      </c>
      <c r="F2346" s="3">
        <v>84.674806333521502</v>
      </c>
    </row>
    <row r="2347" spans="1:6">
      <c r="A2347">
        <v>29</v>
      </c>
      <c r="B2347">
        <v>-88.790999999999997</v>
      </c>
      <c r="C2347">
        <v>778</v>
      </c>
      <c r="D2347">
        <v>150000</v>
      </c>
      <c r="E2347">
        <v>78</v>
      </c>
      <c r="F2347" s="3">
        <v>84.756438334349866</v>
      </c>
    </row>
    <row r="2348" spans="1:6">
      <c r="A2348">
        <v>30</v>
      </c>
      <c r="B2348">
        <v>-88.671999999999997</v>
      </c>
      <c r="C2348">
        <v>778</v>
      </c>
      <c r="D2348">
        <v>150000</v>
      </c>
      <c r="E2348">
        <v>87</v>
      </c>
      <c r="F2348" s="3">
        <v>85.318800798081313</v>
      </c>
    </row>
    <row r="2349" spans="1:6">
      <c r="A2349">
        <v>31</v>
      </c>
      <c r="B2349">
        <v>-88.56</v>
      </c>
      <c r="C2349">
        <v>778</v>
      </c>
      <c r="D2349">
        <v>150000</v>
      </c>
      <c r="E2349">
        <v>82</v>
      </c>
      <c r="F2349" s="3">
        <v>86.048249503384682</v>
      </c>
    </row>
    <row r="2350" spans="1:6">
      <c r="A2350">
        <v>32</v>
      </c>
      <c r="B2350">
        <v>-88.451999999999998</v>
      </c>
      <c r="C2350">
        <v>778</v>
      </c>
      <c r="D2350">
        <v>150000</v>
      </c>
      <c r="E2350">
        <v>82</v>
      </c>
      <c r="F2350" s="3">
        <v>86.824184645121889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107</v>
      </c>
    </row>
    <row r="2356" spans="1:6">
      <c r="A2356" t="s">
        <v>66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108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145</v>
      </c>
      <c r="B2368" t="s">
        <v>124</v>
      </c>
      <c r="C2368" t="s">
        <v>127</v>
      </c>
      <c r="D2368" t="s">
        <v>144</v>
      </c>
      <c r="E2368" t="s">
        <v>143</v>
      </c>
      <c r="F2368" t="s">
        <v>170</v>
      </c>
    </row>
    <row r="2369" spans="1:10">
      <c r="A2369">
        <v>1</v>
      </c>
      <c r="B2369">
        <v>-91.947999999999993</v>
      </c>
      <c r="C2369">
        <v>775</v>
      </c>
      <c r="D2369">
        <v>150000</v>
      </c>
      <c r="E2369">
        <v>41</v>
      </c>
      <c r="F2369" s="3">
        <v>59.098743799055534</v>
      </c>
      <c r="J2369" t="s">
        <v>230</v>
      </c>
    </row>
    <row r="2370" spans="1:10">
      <c r="A2370">
        <v>2</v>
      </c>
      <c r="B2370">
        <v>-91.838999999999999</v>
      </c>
      <c r="C2370">
        <v>775</v>
      </c>
      <c r="D2370">
        <v>150000</v>
      </c>
      <c r="E2370">
        <v>53</v>
      </c>
      <c r="F2370" s="3">
        <v>59.941761703283348</v>
      </c>
    </row>
    <row r="2371" spans="1:10">
      <c r="A2371">
        <v>3</v>
      </c>
      <c r="B2371">
        <v>-91.724000000000004</v>
      </c>
      <c r="C2371">
        <v>775</v>
      </c>
      <c r="D2371">
        <v>150000</v>
      </c>
      <c r="E2371">
        <v>59</v>
      </c>
      <c r="F2371" s="3">
        <v>60.880134065045233</v>
      </c>
    </row>
    <row r="2372" spans="1:10">
      <c r="A2372">
        <v>4</v>
      </c>
      <c r="B2372">
        <v>-91.611999999999995</v>
      </c>
      <c r="C2372">
        <v>775</v>
      </c>
      <c r="D2372">
        <v>150000</v>
      </c>
      <c r="E2372">
        <v>61</v>
      </c>
      <c r="F2372" s="3">
        <v>61.936918232622027</v>
      </c>
    </row>
    <row r="2373" spans="1:10">
      <c r="A2373">
        <v>5</v>
      </c>
      <c r="B2373">
        <v>-91.5</v>
      </c>
      <c r="C2373">
        <v>775</v>
      </c>
      <c r="D2373">
        <v>150000</v>
      </c>
      <c r="E2373">
        <v>68</v>
      </c>
      <c r="F2373" s="3">
        <v>63.370450286973103</v>
      </c>
    </row>
    <row r="2374" spans="1:10">
      <c r="A2374">
        <v>6</v>
      </c>
      <c r="B2374">
        <v>-91.394000000000005</v>
      </c>
      <c r="C2374">
        <v>775</v>
      </c>
      <c r="D2374">
        <v>150000</v>
      </c>
      <c r="E2374">
        <v>83</v>
      </c>
      <c r="F2374" s="3">
        <v>65.538564251238697</v>
      </c>
    </row>
    <row r="2375" spans="1:10">
      <c r="A2375">
        <v>7</v>
      </c>
      <c r="B2375">
        <v>-91.281000000000006</v>
      </c>
      <c r="C2375">
        <v>775</v>
      </c>
      <c r="D2375">
        <v>150000</v>
      </c>
      <c r="E2375">
        <v>99</v>
      </c>
      <c r="F2375" s="3">
        <v>69.681286291195519</v>
      </c>
    </row>
    <row r="2376" spans="1:10">
      <c r="A2376">
        <v>8</v>
      </c>
      <c r="B2376">
        <v>-91.165000000000006</v>
      </c>
      <c r="C2376">
        <v>775</v>
      </c>
      <c r="D2376">
        <v>150000</v>
      </c>
      <c r="E2376">
        <v>85</v>
      </c>
      <c r="F2376" s="3">
        <v>77.652333043095808</v>
      </c>
    </row>
    <row r="2377" spans="1:10">
      <c r="A2377">
        <v>9</v>
      </c>
      <c r="B2377">
        <v>-91.049000000000007</v>
      </c>
      <c r="C2377">
        <v>775</v>
      </c>
      <c r="D2377">
        <v>150000</v>
      </c>
      <c r="E2377">
        <v>104</v>
      </c>
      <c r="F2377" s="3">
        <v>91.956640805014487</v>
      </c>
    </row>
    <row r="2378" spans="1:10">
      <c r="A2378">
        <v>10</v>
      </c>
      <c r="B2378">
        <v>-90.933999999999997</v>
      </c>
      <c r="C2378">
        <v>775</v>
      </c>
      <c r="D2378">
        <v>150000</v>
      </c>
      <c r="E2378">
        <v>129</v>
      </c>
      <c r="F2378" s="3">
        <v>115.16486858099283</v>
      </c>
    </row>
    <row r="2379" spans="1:10">
      <c r="A2379">
        <v>11</v>
      </c>
      <c r="B2379">
        <v>-90.823999999999998</v>
      </c>
      <c r="C2379">
        <v>775</v>
      </c>
      <c r="D2379">
        <v>150000</v>
      </c>
      <c r="E2379">
        <v>140</v>
      </c>
      <c r="F2379" s="3">
        <v>147.41152987190932</v>
      </c>
    </row>
    <row r="2380" spans="1:10">
      <c r="A2380">
        <v>12</v>
      </c>
      <c r="B2380">
        <v>-90.709000000000003</v>
      </c>
      <c r="C2380">
        <v>775</v>
      </c>
      <c r="D2380">
        <v>150000</v>
      </c>
      <c r="E2380">
        <v>170</v>
      </c>
      <c r="F2380" s="3">
        <v>190.78078774780522</v>
      </c>
    </row>
    <row r="2381" spans="1:10">
      <c r="A2381">
        <v>13</v>
      </c>
      <c r="B2381">
        <v>-90.594999999999999</v>
      </c>
      <c r="C2381">
        <v>775</v>
      </c>
      <c r="D2381">
        <v>150000</v>
      </c>
      <c r="E2381">
        <v>227</v>
      </c>
      <c r="F2381" s="3">
        <v>238.83083943215254</v>
      </c>
    </row>
    <row r="2382" spans="1:10">
      <c r="A2382">
        <v>14</v>
      </c>
      <c r="B2382">
        <v>-90.486999999999995</v>
      </c>
      <c r="C2382">
        <v>775</v>
      </c>
      <c r="D2382">
        <v>150000</v>
      </c>
      <c r="E2382">
        <v>269</v>
      </c>
      <c r="F2382" s="3">
        <v>281.38163954213093</v>
      </c>
    </row>
    <row r="2383" spans="1:10">
      <c r="A2383">
        <v>15</v>
      </c>
      <c r="B2383">
        <v>-90.372</v>
      </c>
      <c r="C2383">
        <v>775</v>
      </c>
      <c r="D2383">
        <v>150000</v>
      </c>
      <c r="E2383">
        <v>340</v>
      </c>
      <c r="F2383" s="3">
        <v>313.79976916282584</v>
      </c>
    </row>
    <row r="2384" spans="1:10">
      <c r="A2384">
        <v>16</v>
      </c>
      <c r="B2384">
        <v>-90.256</v>
      </c>
      <c r="C2384">
        <v>775</v>
      </c>
      <c r="D2384">
        <v>150000</v>
      </c>
      <c r="E2384">
        <v>325</v>
      </c>
      <c r="F2384" s="3">
        <v>324.82741823332839</v>
      </c>
    </row>
    <row r="2385" spans="1:6">
      <c r="A2385">
        <v>17</v>
      </c>
      <c r="B2385">
        <v>-90.14</v>
      </c>
      <c r="C2385">
        <v>775</v>
      </c>
      <c r="D2385">
        <v>150000</v>
      </c>
      <c r="E2385">
        <v>340</v>
      </c>
      <c r="F2385" s="3">
        <v>311.23156148461266</v>
      </c>
    </row>
    <row r="2386" spans="1:6">
      <c r="A2386">
        <v>18</v>
      </c>
      <c r="B2386">
        <v>-90.025000000000006</v>
      </c>
      <c r="C2386">
        <v>775</v>
      </c>
      <c r="D2386">
        <v>150000</v>
      </c>
      <c r="E2386">
        <v>277</v>
      </c>
      <c r="F2386" s="3">
        <v>277.45174427721793</v>
      </c>
    </row>
    <row r="2387" spans="1:6">
      <c r="A2387">
        <v>19</v>
      </c>
      <c r="B2387">
        <v>-89.918999999999997</v>
      </c>
      <c r="C2387">
        <v>775</v>
      </c>
      <c r="D2387">
        <v>150000</v>
      </c>
      <c r="E2387">
        <v>231</v>
      </c>
      <c r="F2387" s="3">
        <v>236.10666064133392</v>
      </c>
    </row>
    <row r="2388" spans="1:6">
      <c r="A2388">
        <v>20</v>
      </c>
      <c r="B2388">
        <v>-89.805999999999997</v>
      </c>
      <c r="C2388">
        <v>775</v>
      </c>
      <c r="D2388">
        <v>150000</v>
      </c>
      <c r="E2388">
        <v>187</v>
      </c>
      <c r="F2388" s="3">
        <v>190.49954350453223</v>
      </c>
    </row>
    <row r="2389" spans="1:6">
      <c r="A2389">
        <v>21</v>
      </c>
      <c r="B2389">
        <v>-89.691000000000003</v>
      </c>
      <c r="C2389">
        <v>775</v>
      </c>
      <c r="D2389">
        <v>150000</v>
      </c>
      <c r="E2389">
        <v>135</v>
      </c>
      <c r="F2389" s="3">
        <v>150.20035435720123</v>
      </c>
    </row>
    <row r="2390" spans="1:6">
      <c r="A2390">
        <v>22</v>
      </c>
      <c r="B2390">
        <v>-89.576999999999998</v>
      </c>
      <c r="C2390">
        <v>775</v>
      </c>
      <c r="D2390">
        <v>150000</v>
      </c>
      <c r="E2390">
        <v>117</v>
      </c>
      <c r="F2390" s="3">
        <v>120.37543238376594</v>
      </c>
    </row>
    <row r="2391" spans="1:6">
      <c r="A2391">
        <v>23</v>
      </c>
      <c r="B2391">
        <v>-89.457999999999998</v>
      </c>
      <c r="C2391">
        <v>775</v>
      </c>
      <c r="D2391">
        <v>150000</v>
      </c>
      <c r="E2391">
        <v>112</v>
      </c>
      <c r="F2391" s="3">
        <v>100.29070721707386</v>
      </c>
    </row>
    <row r="2392" spans="1:6">
      <c r="A2392">
        <v>24</v>
      </c>
      <c r="B2392">
        <v>-89.341999999999999</v>
      </c>
      <c r="C2392">
        <v>775</v>
      </c>
      <c r="D2392">
        <v>150000</v>
      </c>
      <c r="E2392">
        <v>95</v>
      </c>
      <c r="F2392" s="3">
        <v>89.402437726450856</v>
      </c>
    </row>
    <row r="2393" spans="1:6">
      <c r="A2393">
        <v>25</v>
      </c>
      <c r="B2393">
        <v>-89.234999999999999</v>
      </c>
      <c r="C2393">
        <v>775</v>
      </c>
      <c r="D2393">
        <v>150000</v>
      </c>
      <c r="E2393">
        <v>76</v>
      </c>
      <c r="F2393" s="3">
        <v>84.479444320593089</v>
      </c>
    </row>
    <row r="2394" spans="1:6">
      <c r="A2394">
        <v>26</v>
      </c>
      <c r="B2394">
        <v>-89.13</v>
      </c>
      <c r="C2394">
        <v>775</v>
      </c>
      <c r="D2394">
        <v>150000</v>
      </c>
      <c r="E2394">
        <v>105</v>
      </c>
      <c r="F2394" s="3">
        <v>82.489072437240125</v>
      </c>
    </row>
    <row r="2395" spans="1:6">
      <c r="A2395">
        <v>27</v>
      </c>
      <c r="B2395">
        <v>-89.016000000000005</v>
      </c>
      <c r="C2395">
        <v>775</v>
      </c>
      <c r="D2395">
        <v>150000</v>
      </c>
      <c r="E2395">
        <v>80</v>
      </c>
      <c r="F2395" s="3">
        <v>82.017458659539273</v>
      </c>
    </row>
    <row r="2396" spans="1:6">
      <c r="A2396">
        <v>28</v>
      </c>
      <c r="B2396">
        <v>-88.896000000000001</v>
      </c>
      <c r="C2396">
        <v>775</v>
      </c>
      <c r="D2396">
        <v>150000</v>
      </c>
      <c r="E2396">
        <v>84</v>
      </c>
      <c r="F2396" s="3">
        <v>82.398270599772061</v>
      </c>
    </row>
    <row r="2397" spans="1:6">
      <c r="A2397">
        <v>29</v>
      </c>
      <c r="B2397">
        <v>-88.790999999999997</v>
      </c>
      <c r="C2397">
        <v>775</v>
      </c>
      <c r="D2397">
        <v>150000</v>
      </c>
      <c r="E2397">
        <v>80</v>
      </c>
      <c r="F2397" s="3">
        <v>83.032577100203042</v>
      </c>
    </row>
    <row r="2398" spans="1:6">
      <c r="A2398">
        <v>30</v>
      </c>
      <c r="B2398">
        <v>-88.671999999999997</v>
      </c>
      <c r="C2398">
        <v>775</v>
      </c>
      <c r="D2398">
        <v>150000</v>
      </c>
      <c r="E2398">
        <v>84</v>
      </c>
      <c r="F2398" s="3">
        <v>83.873819700218462</v>
      </c>
    </row>
    <row r="2399" spans="1:6">
      <c r="A2399">
        <v>31</v>
      </c>
      <c r="B2399">
        <v>-88.56</v>
      </c>
      <c r="C2399">
        <v>775</v>
      </c>
      <c r="D2399">
        <v>150000</v>
      </c>
      <c r="E2399">
        <v>85</v>
      </c>
      <c r="F2399" s="3">
        <v>84.705286995363366</v>
      </c>
    </row>
    <row r="2400" spans="1:6">
      <c r="A2400">
        <v>32</v>
      </c>
      <c r="B2400">
        <v>-88.451999999999998</v>
      </c>
      <c r="C2400">
        <v>775</v>
      </c>
      <c r="D2400">
        <v>150000</v>
      </c>
      <c r="E2400">
        <v>71</v>
      </c>
      <c r="F2400" s="3">
        <v>85.517734978684587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109</v>
      </c>
    </row>
    <row r="2406" spans="1:1">
      <c r="A2406" t="s">
        <v>66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110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145</v>
      </c>
      <c r="B2418" t="s">
        <v>124</v>
      </c>
      <c r="C2418" t="s">
        <v>127</v>
      </c>
      <c r="D2418" t="s">
        <v>144</v>
      </c>
      <c r="E2418" t="s">
        <v>143</v>
      </c>
      <c r="F2418" t="s">
        <v>170</v>
      </c>
    </row>
    <row r="2419" spans="1:10">
      <c r="A2419">
        <v>1</v>
      </c>
      <c r="B2419">
        <v>-91.947999999999993</v>
      </c>
      <c r="C2419">
        <v>777</v>
      </c>
      <c r="D2419">
        <v>150000</v>
      </c>
      <c r="E2419">
        <v>49</v>
      </c>
      <c r="F2419" s="3">
        <v>60.402851749604217</v>
      </c>
      <c r="J2419" t="s">
        <v>231</v>
      </c>
    </row>
    <row r="2420" spans="1:10">
      <c r="A2420">
        <v>2</v>
      </c>
      <c r="B2420">
        <v>-91.838999999999999</v>
      </c>
      <c r="C2420">
        <v>777</v>
      </c>
      <c r="D2420">
        <v>150000</v>
      </c>
      <c r="E2420">
        <v>55</v>
      </c>
      <c r="F2420" s="3">
        <v>61.523907367198809</v>
      </c>
    </row>
    <row r="2421" spans="1:10">
      <c r="A2421">
        <v>3</v>
      </c>
      <c r="B2421">
        <v>-91.724000000000004</v>
      </c>
      <c r="C2421">
        <v>777</v>
      </c>
      <c r="D2421">
        <v>150000</v>
      </c>
      <c r="E2421">
        <v>53</v>
      </c>
      <c r="F2421" s="3">
        <v>62.714817820991648</v>
      </c>
    </row>
    <row r="2422" spans="1:10">
      <c r="A2422">
        <v>4</v>
      </c>
      <c r="B2422">
        <v>-91.611999999999995</v>
      </c>
      <c r="C2422">
        <v>777</v>
      </c>
      <c r="D2422">
        <v>150000</v>
      </c>
      <c r="E2422">
        <v>69</v>
      </c>
      <c r="F2422" s="3">
        <v>63.907958530559632</v>
      </c>
    </row>
    <row r="2423" spans="1:10">
      <c r="A2423">
        <v>5</v>
      </c>
      <c r="B2423">
        <v>-91.5</v>
      </c>
      <c r="C2423">
        <v>777</v>
      </c>
      <c r="D2423">
        <v>150000</v>
      </c>
      <c r="E2423">
        <v>62</v>
      </c>
      <c r="F2423" s="3">
        <v>65.221092558158077</v>
      </c>
    </row>
    <row r="2424" spans="1:10">
      <c r="A2424">
        <v>6</v>
      </c>
      <c r="B2424">
        <v>-91.394000000000005</v>
      </c>
      <c r="C2424">
        <v>777</v>
      </c>
      <c r="D2424">
        <v>150000</v>
      </c>
      <c r="E2424">
        <v>81</v>
      </c>
      <c r="F2424" s="3">
        <v>66.805649150573686</v>
      </c>
    </row>
    <row r="2425" spans="1:10">
      <c r="A2425">
        <v>7</v>
      </c>
      <c r="B2425">
        <v>-91.281000000000006</v>
      </c>
      <c r="C2425">
        <v>777</v>
      </c>
      <c r="D2425">
        <v>150000</v>
      </c>
      <c r="E2425">
        <v>87</v>
      </c>
      <c r="F2425" s="3">
        <v>69.495959099031651</v>
      </c>
    </row>
    <row r="2426" spans="1:10">
      <c r="A2426">
        <v>8</v>
      </c>
      <c r="B2426">
        <v>-91.165000000000006</v>
      </c>
      <c r="C2426">
        <v>777</v>
      </c>
      <c r="D2426">
        <v>150000</v>
      </c>
      <c r="E2426">
        <v>75</v>
      </c>
      <c r="F2426" s="3">
        <v>74.847382291406731</v>
      </c>
    </row>
    <row r="2427" spans="1:10">
      <c r="A2427">
        <v>9</v>
      </c>
      <c r="B2427">
        <v>-91.049000000000007</v>
      </c>
      <c r="C2427">
        <v>777</v>
      </c>
      <c r="D2427">
        <v>150000</v>
      </c>
      <c r="E2427">
        <v>93</v>
      </c>
      <c r="F2427" s="3">
        <v>85.718548290685021</v>
      </c>
    </row>
    <row r="2428" spans="1:10">
      <c r="A2428">
        <v>10</v>
      </c>
      <c r="B2428">
        <v>-90.933999999999997</v>
      </c>
      <c r="C2428">
        <v>777</v>
      </c>
      <c r="D2428">
        <v>150000</v>
      </c>
      <c r="E2428">
        <v>130</v>
      </c>
      <c r="F2428" s="3">
        <v>106.14707580696532</v>
      </c>
    </row>
    <row r="2429" spans="1:10">
      <c r="A2429">
        <v>11</v>
      </c>
      <c r="B2429">
        <v>-90.823999999999998</v>
      </c>
      <c r="C2429">
        <v>777</v>
      </c>
      <c r="D2429">
        <v>150000</v>
      </c>
      <c r="E2429">
        <v>137</v>
      </c>
      <c r="F2429" s="3">
        <v>138.64342988053281</v>
      </c>
    </row>
    <row r="2430" spans="1:10">
      <c r="A2430">
        <v>12</v>
      </c>
      <c r="B2430">
        <v>-90.709000000000003</v>
      </c>
      <c r="C2430">
        <v>777</v>
      </c>
      <c r="D2430">
        <v>150000</v>
      </c>
      <c r="E2430">
        <v>190</v>
      </c>
      <c r="F2430" s="3">
        <v>187.76873111916299</v>
      </c>
    </row>
    <row r="2431" spans="1:10">
      <c r="A2431">
        <v>13</v>
      </c>
      <c r="B2431">
        <v>-90.594999999999999</v>
      </c>
      <c r="C2431">
        <v>777</v>
      </c>
      <c r="D2431">
        <v>150000</v>
      </c>
      <c r="E2431">
        <v>209</v>
      </c>
      <c r="F2431" s="3">
        <v>247.59605924587925</v>
      </c>
    </row>
    <row r="2432" spans="1:10">
      <c r="A2432">
        <v>14</v>
      </c>
      <c r="B2432">
        <v>-90.486999999999995</v>
      </c>
      <c r="C2432">
        <v>777</v>
      </c>
      <c r="D2432">
        <v>150000</v>
      </c>
      <c r="E2432">
        <v>294</v>
      </c>
      <c r="F2432" s="3">
        <v>304.2042816060748</v>
      </c>
    </row>
    <row r="2433" spans="1:6">
      <c r="A2433">
        <v>15</v>
      </c>
      <c r="B2433">
        <v>-90.372</v>
      </c>
      <c r="C2433">
        <v>777</v>
      </c>
      <c r="D2433">
        <v>150000</v>
      </c>
      <c r="E2433">
        <v>391</v>
      </c>
      <c r="F2433" s="3">
        <v>348.94818548281813</v>
      </c>
    </row>
    <row r="2434" spans="1:6">
      <c r="A2434">
        <v>16</v>
      </c>
      <c r="B2434">
        <v>-90.256</v>
      </c>
      <c r="C2434">
        <v>777</v>
      </c>
      <c r="D2434">
        <v>150000</v>
      </c>
      <c r="E2434">
        <v>378</v>
      </c>
      <c r="F2434" s="3">
        <v>363.76305417625366</v>
      </c>
    </row>
    <row r="2435" spans="1:6">
      <c r="A2435">
        <v>17</v>
      </c>
      <c r="B2435">
        <v>-90.14</v>
      </c>
      <c r="C2435">
        <v>777</v>
      </c>
      <c r="D2435">
        <v>150000</v>
      </c>
      <c r="E2435">
        <v>349</v>
      </c>
      <c r="F2435" s="3">
        <v>343.30100533917818</v>
      </c>
    </row>
    <row r="2436" spans="1:6">
      <c r="A2436">
        <v>18</v>
      </c>
      <c r="B2436">
        <v>-90.025000000000006</v>
      </c>
      <c r="C2436">
        <v>777</v>
      </c>
      <c r="D2436">
        <v>150000</v>
      </c>
      <c r="E2436">
        <v>282</v>
      </c>
      <c r="F2436" s="3">
        <v>295.71221762598748</v>
      </c>
    </row>
    <row r="2437" spans="1:6">
      <c r="A2437">
        <v>19</v>
      </c>
      <c r="B2437">
        <v>-89.918999999999997</v>
      </c>
      <c r="C2437">
        <v>777</v>
      </c>
      <c r="D2437">
        <v>150000</v>
      </c>
      <c r="E2437">
        <v>246</v>
      </c>
      <c r="F2437" s="3">
        <v>241.08751201359445</v>
      </c>
    </row>
    <row r="2438" spans="1:6">
      <c r="A2438">
        <v>20</v>
      </c>
      <c r="B2438">
        <v>-89.805999999999997</v>
      </c>
      <c r="C2438">
        <v>777</v>
      </c>
      <c r="D2438">
        <v>150000</v>
      </c>
      <c r="E2438">
        <v>174</v>
      </c>
      <c r="F2438" s="3">
        <v>185.75411440241595</v>
      </c>
    </row>
    <row r="2439" spans="1:6">
      <c r="A2439">
        <v>21</v>
      </c>
      <c r="B2439">
        <v>-89.691000000000003</v>
      </c>
      <c r="C2439">
        <v>777</v>
      </c>
      <c r="D2439">
        <v>150000</v>
      </c>
      <c r="E2439">
        <v>148</v>
      </c>
      <c r="F2439" s="3">
        <v>142.14324706313926</v>
      </c>
    </row>
    <row r="2440" spans="1:6">
      <c r="A2440">
        <v>22</v>
      </c>
      <c r="B2440">
        <v>-89.576999999999998</v>
      </c>
      <c r="C2440">
        <v>777</v>
      </c>
      <c r="D2440">
        <v>150000</v>
      </c>
      <c r="E2440">
        <v>102</v>
      </c>
      <c r="F2440" s="3">
        <v>114.21562908563902</v>
      </c>
    </row>
    <row r="2441" spans="1:6">
      <c r="A2441">
        <v>23</v>
      </c>
      <c r="B2441">
        <v>-89.457999999999998</v>
      </c>
      <c r="C2441">
        <v>777</v>
      </c>
      <c r="D2441">
        <v>150000</v>
      </c>
      <c r="E2441">
        <v>104</v>
      </c>
      <c r="F2441" s="3">
        <v>98.583859307126318</v>
      </c>
    </row>
    <row r="2442" spans="1:6">
      <c r="A2442">
        <v>24</v>
      </c>
      <c r="B2442">
        <v>-89.341999999999999</v>
      </c>
      <c r="C2442">
        <v>777</v>
      </c>
      <c r="D2442">
        <v>150000</v>
      </c>
      <c r="E2442">
        <v>117</v>
      </c>
      <c r="F2442" s="3">
        <v>92.007254421075956</v>
      </c>
    </row>
    <row r="2443" spans="1:6">
      <c r="A2443">
        <v>25</v>
      </c>
      <c r="B2443">
        <v>-89.234999999999999</v>
      </c>
      <c r="C2443">
        <v>777</v>
      </c>
      <c r="D2443">
        <v>150000</v>
      </c>
      <c r="E2443">
        <v>114</v>
      </c>
      <c r="F2443" s="3">
        <v>90.049012161043379</v>
      </c>
    </row>
    <row r="2444" spans="1:6">
      <c r="A2444">
        <v>26</v>
      </c>
      <c r="B2444">
        <v>-89.13</v>
      </c>
      <c r="C2444">
        <v>777</v>
      </c>
      <c r="D2444">
        <v>150000</v>
      </c>
      <c r="E2444">
        <v>98</v>
      </c>
      <c r="F2444" s="3">
        <v>89.941719878093423</v>
      </c>
    </row>
    <row r="2445" spans="1:6">
      <c r="A2445">
        <v>27</v>
      </c>
      <c r="B2445">
        <v>-89.016000000000005</v>
      </c>
      <c r="C2445">
        <v>777</v>
      </c>
      <c r="D2445">
        <v>150000</v>
      </c>
      <c r="E2445">
        <v>98</v>
      </c>
      <c r="F2445" s="3">
        <v>90.671186774991909</v>
      </c>
    </row>
    <row r="2446" spans="1:6">
      <c r="A2446">
        <v>28</v>
      </c>
      <c r="B2446">
        <v>-88.896000000000001</v>
      </c>
      <c r="C2446">
        <v>777</v>
      </c>
      <c r="D2446">
        <v>150000</v>
      </c>
      <c r="E2446">
        <v>81</v>
      </c>
      <c r="F2446" s="3">
        <v>91.773836724660399</v>
      </c>
    </row>
    <row r="2447" spans="1:6">
      <c r="A2447">
        <v>29</v>
      </c>
      <c r="B2447">
        <v>-88.790999999999997</v>
      </c>
      <c r="C2447">
        <v>777</v>
      </c>
      <c r="D2447">
        <v>150000</v>
      </c>
      <c r="E2447">
        <v>86</v>
      </c>
      <c r="F2447" s="3">
        <v>92.823460649374496</v>
      </c>
    </row>
    <row r="2448" spans="1:6">
      <c r="A2448">
        <v>30</v>
      </c>
      <c r="B2448">
        <v>-88.671999999999997</v>
      </c>
      <c r="C2448">
        <v>777</v>
      </c>
      <c r="D2448">
        <v>150000</v>
      </c>
      <c r="E2448">
        <v>87</v>
      </c>
      <c r="F2448" s="3">
        <v>94.037741905555905</v>
      </c>
    </row>
    <row r="2449" spans="1:6">
      <c r="A2449">
        <v>31</v>
      </c>
      <c r="B2449">
        <v>-88.56</v>
      </c>
      <c r="C2449">
        <v>777</v>
      </c>
      <c r="D2449">
        <v>150000</v>
      </c>
      <c r="E2449">
        <v>72</v>
      </c>
      <c r="F2449" s="3">
        <v>95.186292263450667</v>
      </c>
    </row>
    <row r="2450" spans="1:6">
      <c r="A2450">
        <v>32</v>
      </c>
      <c r="B2450">
        <v>-88.451999999999998</v>
      </c>
      <c r="C2450">
        <v>777</v>
      </c>
      <c r="D2450">
        <v>150000</v>
      </c>
      <c r="E2450">
        <v>105</v>
      </c>
      <c r="F2450" s="3">
        <v>96.294866459120996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111</v>
      </c>
    </row>
    <row r="2456" spans="1:6">
      <c r="A2456" t="s">
        <v>79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112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145</v>
      </c>
      <c r="B2468" t="s">
        <v>124</v>
      </c>
      <c r="C2468" t="s">
        <v>127</v>
      </c>
      <c r="D2468" t="s">
        <v>144</v>
      </c>
      <c r="E2468" t="s">
        <v>143</v>
      </c>
      <c r="F2468" t="s">
        <v>170</v>
      </c>
    </row>
    <row r="2469" spans="1:10">
      <c r="A2469">
        <v>1</v>
      </c>
      <c r="B2469">
        <v>-91.947999999999993</v>
      </c>
      <c r="C2469">
        <v>2339</v>
      </c>
      <c r="D2469">
        <v>450000</v>
      </c>
      <c r="E2469">
        <v>164</v>
      </c>
      <c r="F2469" s="3">
        <v>163.28221877988045</v>
      </c>
      <c r="J2469" t="s">
        <v>232</v>
      </c>
    </row>
    <row r="2470" spans="1:10">
      <c r="A2470">
        <v>2</v>
      </c>
      <c r="B2470">
        <v>-91.838999999999999</v>
      </c>
      <c r="C2470">
        <v>2339</v>
      </c>
      <c r="D2470">
        <v>450000</v>
      </c>
      <c r="E2470">
        <v>148</v>
      </c>
      <c r="F2470" s="3">
        <v>166.18078588691401</v>
      </c>
    </row>
    <row r="2471" spans="1:10">
      <c r="A2471">
        <v>3</v>
      </c>
      <c r="B2471">
        <v>-91.724000000000004</v>
      </c>
      <c r="C2471">
        <v>2339</v>
      </c>
      <c r="D2471">
        <v>450000</v>
      </c>
      <c r="E2471">
        <v>183</v>
      </c>
      <c r="F2471" s="3">
        <v>169.32443568038539</v>
      </c>
    </row>
    <row r="2472" spans="1:10">
      <c r="A2472">
        <v>4</v>
      </c>
      <c r="B2472">
        <v>-91.611999999999995</v>
      </c>
      <c r="C2472">
        <v>2339</v>
      </c>
      <c r="D2472">
        <v>450000</v>
      </c>
      <c r="E2472">
        <v>157</v>
      </c>
      <c r="F2472" s="3">
        <v>172.60509263133028</v>
      </c>
    </row>
    <row r="2473" spans="1:10">
      <c r="A2473">
        <v>5</v>
      </c>
      <c r="B2473">
        <v>-91.5</v>
      </c>
      <c r="C2473">
        <v>2339</v>
      </c>
      <c r="D2473">
        <v>450000</v>
      </c>
      <c r="E2473">
        <v>168</v>
      </c>
      <c r="F2473" s="3">
        <v>176.39952187635109</v>
      </c>
    </row>
    <row r="2474" spans="1:10">
      <c r="A2474">
        <v>6</v>
      </c>
      <c r="B2474">
        <v>-91.394000000000005</v>
      </c>
      <c r="C2474">
        <v>2339</v>
      </c>
      <c r="D2474">
        <v>450000</v>
      </c>
      <c r="E2474">
        <v>199</v>
      </c>
      <c r="F2474" s="3">
        <v>180.99255135532073</v>
      </c>
    </row>
    <row r="2475" spans="1:10">
      <c r="A2475">
        <v>7</v>
      </c>
      <c r="B2475">
        <v>-91.281000000000006</v>
      </c>
      <c r="C2475">
        <v>2339</v>
      </c>
      <c r="D2475">
        <v>450000</v>
      </c>
      <c r="E2475">
        <v>184</v>
      </c>
      <c r="F2475" s="3">
        <v>187.9641768738278</v>
      </c>
    </row>
    <row r="2476" spans="1:10">
      <c r="A2476">
        <v>8</v>
      </c>
      <c r="B2476">
        <v>-91.165000000000006</v>
      </c>
      <c r="C2476">
        <v>2339</v>
      </c>
      <c r="D2476">
        <v>450000</v>
      </c>
      <c r="E2476">
        <v>222</v>
      </c>
      <c r="F2476" s="3">
        <v>199.04342953283819</v>
      </c>
    </row>
    <row r="2477" spans="1:10">
      <c r="A2477">
        <v>9</v>
      </c>
      <c r="B2477">
        <v>-91.049000000000007</v>
      </c>
      <c r="C2477">
        <v>2339</v>
      </c>
      <c r="D2477">
        <v>450000</v>
      </c>
      <c r="E2477">
        <v>233</v>
      </c>
      <c r="F2477" s="3">
        <v>216.44424204884916</v>
      </c>
    </row>
    <row r="2478" spans="1:10">
      <c r="A2478">
        <v>10</v>
      </c>
      <c r="B2478">
        <v>-90.933999999999997</v>
      </c>
      <c r="C2478">
        <v>2339</v>
      </c>
      <c r="D2478">
        <v>450000</v>
      </c>
      <c r="E2478">
        <v>255</v>
      </c>
      <c r="F2478" s="3">
        <v>242.39896303316161</v>
      </c>
    </row>
    <row r="2479" spans="1:10">
      <c r="A2479">
        <v>11</v>
      </c>
      <c r="B2479">
        <v>-90.823999999999998</v>
      </c>
      <c r="C2479">
        <v>2339</v>
      </c>
      <c r="D2479">
        <v>450000</v>
      </c>
      <c r="E2479">
        <v>291</v>
      </c>
      <c r="F2479" s="3">
        <v>276.84117313947701</v>
      </c>
    </row>
    <row r="2480" spans="1:10">
      <c r="A2480">
        <v>12</v>
      </c>
      <c r="B2480">
        <v>-90.709000000000003</v>
      </c>
      <c r="C2480">
        <v>2339</v>
      </c>
      <c r="D2480">
        <v>450000</v>
      </c>
      <c r="E2480">
        <v>311</v>
      </c>
      <c r="F2480" s="3">
        <v>322.45918608595139</v>
      </c>
    </row>
    <row r="2481" spans="1:6">
      <c r="A2481">
        <v>13</v>
      </c>
      <c r="B2481">
        <v>-90.594999999999999</v>
      </c>
      <c r="C2481">
        <v>2339</v>
      </c>
      <c r="D2481">
        <v>450000</v>
      </c>
      <c r="E2481">
        <v>358</v>
      </c>
      <c r="F2481" s="3">
        <v>373.86429432133974</v>
      </c>
    </row>
    <row r="2482" spans="1:6">
      <c r="A2482">
        <v>14</v>
      </c>
      <c r="B2482">
        <v>-90.486999999999995</v>
      </c>
      <c r="C2482">
        <v>2339</v>
      </c>
      <c r="D2482">
        <v>450000</v>
      </c>
      <c r="E2482">
        <v>400</v>
      </c>
      <c r="F2482" s="3">
        <v>422.13329614874613</v>
      </c>
    </row>
    <row r="2483" spans="1:6">
      <c r="A2483">
        <v>15</v>
      </c>
      <c r="B2483">
        <v>-90.372</v>
      </c>
      <c r="C2483">
        <v>2339</v>
      </c>
      <c r="D2483">
        <v>450000</v>
      </c>
      <c r="E2483">
        <v>444</v>
      </c>
      <c r="F2483" s="3">
        <v>464.57415187536492</v>
      </c>
    </row>
    <row r="2484" spans="1:6">
      <c r="A2484">
        <v>16</v>
      </c>
      <c r="B2484">
        <v>-90.256</v>
      </c>
      <c r="C2484">
        <v>2339</v>
      </c>
      <c r="D2484">
        <v>450000</v>
      </c>
      <c r="E2484">
        <v>503</v>
      </c>
      <c r="F2484" s="3">
        <v>489.56957041981474</v>
      </c>
    </row>
    <row r="2485" spans="1:6">
      <c r="A2485">
        <v>17</v>
      </c>
      <c r="B2485">
        <v>-90.14</v>
      </c>
      <c r="C2485">
        <v>2339</v>
      </c>
      <c r="D2485">
        <v>450000</v>
      </c>
      <c r="E2485">
        <v>537</v>
      </c>
      <c r="F2485" s="3">
        <v>491.45167745087809</v>
      </c>
    </row>
    <row r="2486" spans="1:6">
      <c r="A2486">
        <v>18</v>
      </c>
      <c r="B2486">
        <v>-90.025000000000006</v>
      </c>
      <c r="C2486">
        <v>2339</v>
      </c>
      <c r="D2486">
        <v>450000</v>
      </c>
      <c r="E2486">
        <v>479</v>
      </c>
      <c r="F2486" s="3">
        <v>470.76943301945829</v>
      </c>
    </row>
    <row r="2487" spans="1:6">
      <c r="A2487">
        <v>19</v>
      </c>
      <c r="B2487">
        <v>-89.918999999999997</v>
      </c>
      <c r="C2487">
        <v>2339</v>
      </c>
      <c r="D2487">
        <v>450000</v>
      </c>
      <c r="E2487">
        <v>450</v>
      </c>
      <c r="F2487" s="3">
        <v>436.54125208949398</v>
      </c>
    </row>
    <row r="2488" spans="1:6">
      <c r="A2488">
        <v>20</v>
      </c>
      <c r="B2488">
        <v>-89.805999999999997</v>
      </c>
      <c r="C2488">
        <v>2339</v>
      </c>
      <c r="D2488">
        <v>450000</v>
      </c>
      <c r="E2488">
        <v>370</v>
      </c>
      <c r="F2488" s="3">
        <v>391.84951702985586</v>
      </c>
    </row>
    <row r="2489" spans="1:6">
      <c r="A2489">
        <v>21</v>
      </c>
      <c r="B2489">
        <v>-89.691000000000003</v>
      </c>
      <c r="C2489">
        <v>2339</v>
      </c>
      <c r="D2489">
        <v>450000</v>
      </c>
      <c r="E2489">
        <v>331</v>
      </c>
      <c r="F2489" s="3">
        <v>346.23277912175456</v>
      </c>
    </row>
    <row r="2490" spans="1:6">
      <c r="A2490">
        <v>22</v>
      </c>
      <c r="B2490">
        <v>-89.576999999999998</v>
      </c>
      <c r="C2490">
        <v>2339</v>
      </c>
      <c r="D2490">
        <v>450000</v>
      </c>
      <c r="E2490">
        <v>300</v>
      </c>
      <c r="F2490" s="3">
        <v>307.49153852599261</v>
      </c>
    </row>
    <row r="2491" spans="1:6">
      <c r="A2491">
        <v>23</v>
      </c>
      <c r="B2491">
        <v>-89.457999999999998</v>
      </c>
      <c r="C2491">
        <v>2339</v>
      </c>
      <c r="D2491">
        <v>450000</v>
      </c>
      <c r="E2491">
        <v>290</v>
      </c>
      <c r="F2491" s="3">
        <v>277.48465406747107</v>
      </c>
    </row>
    <row r="2492" spans="1:6">
      <c r="A2492">
        <v>24</v>
      </c>
      <c r="B2492">
        <v>-89.341999999999999</v>
      </c>
      <c r="C2492">
        <v>2339</v>
      </c>
      <c r="D2492">
        <v>450000</v>
      </c>
      <c r="E2492">
        <v>258</v>
      </c>
      <c r="F2492" s="3">
        <v>258.70736548465885</v>
      </c>
    </row>
    <row r="2493" spans="1:6">
      <c r="A2493">
        <v>25</v>
      </c>
      <c r="B2493">
        <v>-89.234999999999999</v>
      </c>
      <c r="C2493">
        <v>2339</v>
      </c>
      <c r="D2493">
        <v>450000</v>
      </c>
      <c r="E2493">
        <v>246</v>
      </c>
      <c r="F2493" s="3">
        <v>248.97871789925696</v>
      </c>
    </row>
    <row r="2494" spans="1:6">
      <c r="A2494">
        <v>26</v>
      </c>
      <c r="B2494">
        <v>-89.13</v>
      </c>
      <c r="C2494">
        <v>2339</v>
      </c>
      <c r="D2494">
        <v>450000</v>
      </c>
      <c r="E2494">
        <v>251</v>
      </c>
      <c r="F2494" s="3">
        <v>244.53891717996061</v>
      </c>
    </row>
    <row r="2495" spans="1:6">
      <c r="A2495">
        <v>27</v>
      </c>
      <c r="B2495">
        <v>-89.016000000000005</v>
      </c>
      <c r="C2495">
        <v>2339</v>
      </c>
      <c r="D2495">
        <v>450000</v>
      </c>
      <c r="E2495">
        <v>232</v>
      </c>
      <c r="F2495" s="3">
        <v>243.39745654872601</v>
      </c>
    </row>
    <row r="2496" spans="1:6">
      <c r="A2496">
        <v>28</v>
      </c>
      <c r="B2496">
        <v>-88.896000000000001</v>
      </c>
      <c r="C2496">
        <v>2339</v>
      </c>
      <c r="D2496">
        <v>450000</v>
      </c>
      <c r="E2496">
        <v>241</v>
      </c>
      <c r="F2496" s="3">
        <v>244.53797724696938</v>
      </c>
    </row>
    <row r="2497" spans="1:6">
      <c r="A2497">
        <v>29</v>
      </c>
      <c r="B2497">
        <v>-88.790999999999997</v>
      </c>
      <c r="C2497">
        <v>2339</v>
      </c>
      <c r="D2497">
        <v>450000</v>
      </c>
      <c r="E2497">
        <v>253</v>
      </c>
      <c r="F2497" s="3">
        <v>246.5352023887742</v>
      </c>
    </row>
    <row r="2498" spans="1:6">
      <c r="A2498">
        <v>30</v>
      </c>
      <c r="B2498">
        <v>-88.671999999999997</v>
      </c>
      <c r="C2498">
        <v>2339</v>
      </c>
      <c r="D2498">
        <v>450000</v>
      </c>
      <c r="E2498">
        <v>218</v>
      </c>
      <c r="F2498" s="3">
        <v>249.31030332443544</v>
      </c>
    </row>
    <row r="2499" spans="1:6">
      <c r="A2499">
        <v>31</v>
      </c>
      <c r="B2499">
        <v>-88.56</v>
      </c>
      <c r="C2499">
        <v>2339</v>
      </c>
      <c r="D2499">
        <v>450000</v>
      </c>
      <c r="E2499">
        <v>261</v>
      </c>
      <c r="F2499" s="3">
        <v>252.13174682061947</v>
      </c>
    </row>
    <row r="2500" spans="1:6">
      <c r="A2500">
        <v>32</v>
      </c>
      <c r="B2500">
        <v>-88.451999999999998</v>
      </c>
      <c r="C2500">
        <v>2339</v>
      </c>
      <c r="D2500">
        <v>450000</v>
      </c>
      <c r="E2500">
        <v>283</v>
      </c>
      <c r="F2500" s="3">
        <v>254.92509139728756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113</v>
      </c>
    </row>
    <row r="2506" spans="1:6">
      <c r="A2506" t="s">
        <v>79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114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145</v>
      </c>
      <c r="B2518" t="s">
        <v>124</v>
      </c>
      <c r="C2518" t="s">
        <v>127</v>
      </c>
      <c r="D2518" t="s">
        <v>144</v>
      </c>
      <c r="E2518" t="s">
        <v>143</v>
      </c>
      <c r="F2518" t="s">
        <v>170</v>
      </c>
    </row>
    <row r="2519" spans="1:10">
      <c r="A2519">
        <v>1</v>
      </c>
      <c r="B2519">
        <v>-91.947999999999993</v>
      </c>
      <c r="C2519">
        <v>2334</v>
      </c>
      <c r="D2519">
        <v>450000</v>
      </c>
      <c r="E2519">
        <v>180</v>
      </c>
      <c r="F2519" s="3">
        <v>169.15765024479364</v>
      </c>
      <c r="J2519" t="s">
        <v>233</v>
      </c>
    </row>
    <row r="2520" spans="1:10">
      <c r="A2520">
        <v>2</v>
      </c>
      <c r="B2520">
        <v>-91.838999999999999</v>
      </c>
      <c r="C2520">
        <v>2334</v>
      </c>
      <c r="D2520">
        <v>450000</v>
      </c>
      <c r="E2520">
        <v>173</v>
      </c>
      <c r="F2520" s="3">
        <v>171.09605028871337</v>
      </c>
    </row>
    <row r="2521" spans="1:10">
      <c r="A2521">
        <v>3</v>
      </c>
      <c r="B2521">
        <v>-91.724000000000004</v>
      </c>
      <c r="C2521">
        <v>2334</v>
      </c>
      <c r="D2521">
        <v>450000</v>
      </c>
      <c r="E2521">
        <v>180</v>
      </c>
      <c r="F2521" s="3">
        <v>173.20444678969838</v>
      </c>
    </row>
    <row r="2522" spans="1:10">
      <c r="A2522">
        <v>4</v>
      </c>
      <c r="B2522">
        <v>-91.611999999999995</v>
      </c>
      <c r="C2522">
        <v>2334</v>
      </c>
      <c r="D2522">
        <v>450000</v>
      </c>
      <c r="E2522">
        <v>166</v>
      </c>
      <c r="F2522" s="3">
        <v>175.41812010639532</v>
      </c>
    </row>
    <row r="2523" spans="1:10">
      <c r="A2523">
        <v>5</v>
      </c>
      <c r="B2523">
        <v>-91.5</v>
      </c>
      <c r="C2523">
        <v>2334</v>
      </c>
      <c r="D2523">
        <v>450000</v>
      </c>
      <c r="E2523">
        <v>163</v>
      </c>
      <c r="F2523" s="3">
        <v>178.0049869269275</v>
      </c>
    </row>
    <row r="2524" spans="1:10">
      <c r="A2524">
        <v>6</v>
      </c>
      <c r="B2524">
        <v>-91.394000000000005</v>
      </c>
      <c r="C2524">
        <v>2334</v>
      </c>
      <c r="D2524">
        <v>450000</v>
      </c>
      <c r="E2524">
        <v>187</v>
      </c>
      <c r="F2524" s="3">
        <v>181.17853874973969</v>
      </c>
    </row>
    <row r="2525" spans="1:10">
      <c r="A2525">
        <v>7</v>
      </c>
      <c r="B2525">
        <v>-91.281000000000006</v>
      </c>
      <c r="C2525">
        <v>2334</v>
      </c>
      <c r="D2525">
        <v>450000</v>
      </c>
      <c r="E2525">
        <v>179</v>
      </c>
      <c r="F2525" s="3">
        <v>186.06516527910284</v>
      </c>
    </row>
    <row r="2526" spans="1:10">
      <c r="A2526">
        <v>8</v>
      </c>
      <c r="B2526">
        <v>-91.165000000000006</v>
      </c>
      <c r="C2526">
        <v>2334</v>
      </c>
      <c r="D2526">
        <v>450000</v>
      </c>
      <c r="E2526">
        <v>206</v>
      </c>
      <c r="F2526" s="3">
        <v>193.93970652124776</v>
      </c>
    </row>
    <row r="2527" spans="1:10">
      <c r="A2527">
        <v>9</v>
      </c>
      <c r="B2527">
        <v>-91.049000000000007</v>
      </c>
      <c r="C2527">
        <v>2334</v>
      </c>
      <c r="D2527">
        <v>450000</v>
      </c>
      <c r="E2527">
        <v>199</v>
      </c>
      <c r="F2527" s="3">
        <v>206.47632545442252</v>
      </c>
    </row>
    <row r="2528" spans="1:10">
      <c r="A2528">
        <v>10</v>
      </c>
      <c r="B2528">
        <v>-90.933999999999997</v>
      </c>
      <c r="C2528">
        <v>2334</v>
      </c>
      <c r="D2528">
        <v>450000</v>
      </c>
      <c r="E2528">
        <v>233</v>
      </c>
      <c r="F2528" s="3">
        <v>225.45671394847469</v>
      </c>
    </row>
    <row r="2529" spans="1:6">
      <c r="A2529">
        <v>11</v>
      </c>
      <c r="B2529">
        <v>-90.823999999999998</v>
      </c>
      <c r="C2529">
        <v>2334</v>
      </c>
      <c r="D2529">
        <v>450000</v>
      </c>
      <c r="E2529">
        <v>245</v>
      </c>
      <c r="F2529" s="3">
        <v>251.09258256698064</v>
      </c>
    </row>
    <row r="2530" spans="1:6">
      <c r="A2530">
        <v>12</v>
      </c>
      <c r="B2530">
        <v>-90.709000000000003</v>
      </c>
      <c r="C2530">
        <v>2334</v>
      </c>
      <c r="D2530">
        <v>450000</v>
      </c>
      <c r="E2530">
        <v>287</v>
      </c>
      <c r="F2530" s="3">
        <v>285.82580845510398</v>
      </c>
    </row>
    <row r="2531" spans="1:6">
      <c r="A2531">
        <v>13</v>
      </c>
      <c r="B2531">
        <v>-90.594999999999999</v>
      </c>
      <c r="C2531">
        <v>2334</v>
      </c>
      <c r="D2531">
        <v>450000</v>
      </c>
      <c r="E2531">
        <v>316</v>
      </c>
      <c r="F2531" s="3">
        <v>326.17747273389671</v>
      </c>
    </row>
    <row r="2532" spans="1:6">
      <c r="A2532">
        <v>14</v>
      </c>
      <c r="B2532">
        <v>-90.486999999999995</v>
      </c>
      <c r="C2532">
        <v>2334</v>
      </c>
      <c r="D2532">
        <v>450000</v>
      </c>
      <c r="E2532">
        <v>365</v>
      </c>
      <c r="F2532" s="3">
        <v>365.66307190442711</v>
      </c>
    </row>
    <row r="2533" spans="1:6">
      <c r="A2533">
        <v>15</v>
      </c>
      <c r="B2533">
        <v>-90.372</v>
      </c>
      <c r="C2533">
        <v>2334</v>
      </c>
      <c r="D2533">
        <v>450000</v>
      </c>
      <c r="E2533">
        <v>400</v>
      </c>
      <c r="F2533" s="3">
        <v>402.71158507067696</v>
      </c>
    </row>
    <row r="2534" spans="1:6">
      <c r="A2534">
        <v>16</v>
      </c>
      <c r="B2534">
        <v>-90.256</v>
      </c>
      <c r="C2534">
        <v>2334</v>
      </c>
      <c r="D2534">
        <v>450000</v>
      </c>
      <c r="E2534">
        <v>449</v>
      </c>
      <c r="F2534" s="3">
        <v>427.89828987487255</v>
      </c>
    </row>
    <row r="2535" spans="1:6">
      <c r="A2535">
        <v>17</v>
      </c>
      <c r="B2535">
        <v>-90.14</v>
      </c>
      <c r="C2535">
        <v>2334</v>
      </c>
      <c r="D2535">
        <v>450000</v>
      </c>
      <c r="E2535">
        <v>445</v>
      </c>
      <c r="F2535" s="3">
        <v>435.6498497365825</v>
      </c>
    </row>
    <row r="2536" spans="1:6">
      <c r="A2536">
        <v>18</v>
      </c>
      <c r="B2536">
        <v>-90.025000000000006</v>
      </c>
      <c r="C2536">
        <v>2334</v>
      </c>
      <c r="D2536">
        <v>450000</v>
      </c>
      <c r="E2536">
        <v>432</v>
      </c>
      <c r="F2536" s="3">
        <v>424.78965604160283</v>
      </c>
    </row>
    <row r="2537" spans="1:6">
      <c r="A2537">
        <v>19</v>
      </c>
      <c r="B2537">
        <v>-89.918999999999997</v>
      </c>
      <c r="C2537">
        <v>2334</v>
      </c>
      <c r="D2537">
        <v>450000</v>
      </c>
      <c r="E2537">
        <v>392</v>
      </c>
      <c r="F2537" s="3">
        <v>400.90772002489155</v>
      </c>
    </row>
    <row r="2538" spans="1:6">
      <c r="A2538">
        <v>20</v>
      </c>
      <c r="B2538">
        <v>-89.805999999999997</v>
      </c>
      <c r="C2538">
        <v>2334</v>
      </c>
      <c r="D2538">
        <v>450000</v>
      </c>
      <c r="E2538">
        <v>332</v>
      </c>
      <c r="F2538" s="3">
        <v>366.24462639301851</v>
      </c>
    </row>
    <row r="2539" spans="1:6">
      <c r="A2539">
        <v>21</v>
      </c>
      <c r="B2539">
        <v>-89.691000000000003</v>
      </c>
      <c r="C2539">
        <v>2334</v>
      </c>
      <c r="D2539">
        <v>450000</v>
      </c>
      <c r="E2539">
        <v>344</v>
      </c>
      <c r="F2539" s="3">
        <v>328.06600228073745</v>
      </c>
    </row>
    <row r="2540" spans="1:6">
      <c r="A2540">
        <v>22</v>
      </c>
      <c r="B2540">
        <v>-89.576999999999998</v>
      </c>
      <c r="C2540">
        <v>2334</v>
      </c>
      <c r="D2540">
        <v>450000</v>
      </c>
      <c r="E2540">
        <v>279</v>
      </c>
      <c r="F2540" s="3">
        <v>293.37528584880408</v>
      </c>
    </row>
    <row r="2541" spans="1:6">
      <c r="A2541">
        <v>23</v>
      </c>
      <c r="B2541">
        <v>-89.457999999999998</v>
      </c>
      <c r="C2541">
        <v>2334</v>
      </c>
      <c r="D2541">
        <v>450000</v>
      </c>
      <c r="E2541">
        <v>288</v>
      </c>
      <c r="F2541" s="3">
        <v>264.56169414137662</v>
      </c>
    </row>
    <row r="2542" spans="1:6">
      <c r="A2542">
        <v>24</v>
      </c>
      <c r="B2542">
        <v>-89.341999999999999</v>
      </c>
      <c r="C2542">
        <v>2334</v>
      </c>
      <c r="D2542">
        <v>450000</v>
      </c>
      <c r="E2542">
        <v>275</v>
      </c>
      <c r="F2542" s="3">
        <v>244.99998343508656</v>
      </c>
    </row>
    <row r="2543" spans="1:6">
      <c r="A2543">
        <v>25</v>
      </c>
      <c r="B2543">
        <v>-89.234999999999999</v>
      </c>
      <c r="C2543">
        <v>2334</v>
      </c>
      <c r="D2543">
        <v>450000</v>
      </c>
      <c r="E2543">
        <v>226</v>
      </c>
      <c r="F2543" s="3">
        <v>233.73591328848983</v>
      </c>
    </row>
    <row r="2544" spans="1:6">
      <c r="A2544">
        <v>26</v>
      </c>
      <c r="B2544">
        <v>-89.13</v>
      </c>
      <c r="C2544">
        <v>2334</v>
      </c>
      <c r="D2544">
        <v>450000</v>
      </c>
      <c r="E2544">
        <v>211</v>
      </c>
      <c r="F2544" s="3">
        <v>227.60185455699047</v>
      </c>
    </row>
    <row r="2545" spans="1:6">
      <c r="A2545">
        <v>27</v>
      </c>
      <c r="B2545">
        <v>-89.016000000000005</v>
      </c>
      <c r="C2545">
        <v>2334</v>
      </c>
      <c r="D2545">
        <v>450000</v>
      </c>
      <c r="E2545">
        <v>248</v>
      </c>
      <c r="F2545" s="3">
        <v>224.74109721541734</v>
      </c>
    </row>
    <row r="2546" spans="1:6">
      <c r="A2546">
        <v>28</v>
      </c>
      <c r="B2546">
        <v>-88.896000000000001</v>
      </c>
      <c r="C2546">
        <v>2334</v>
      </c>
      <c r="D2546">
        <v>450000</v>
      </c>
      <c r="E2546">
        <v>214</v>
      </c>
      <c r="F2546" s="3">
        <v>224.32364598443456</v>
      </c>
    </row>
    <row r="2547" spans="1:6">
      <c r="A2547">
        <v>29</v>
      </c>
      <c r="B2547">
        <v>-88.790999999999997</v>
      </c>
      <c r="C2547">
        <v>2334</v>
      </c>
      <c r="D2547">
        <v>450000</v>
      </c>
      <c r="E2547">
        <v>240</v>
      </c>
      <c r="F2547" s="3">
        <v>225.14691643979825</v>
      </c>
    </row>
    <row r="2548" spans="1:6">
      <c r="A2548">
        <v>30</v>
      </c>
      <c r="B2548">
        <v>-88.671999999999997</v>
      </c>
      <c r="C2548">
        <v>2334</v>
      </c>
      <c r="D2548">
        <v>450000</v>
      </c>
      <c r="E2548">
        <v>209</v>
      </c>
      <c r="F2548" s="3">
        <v>226.7346333450671</v>
      </c>
    </row>
    <row r="2549" spans="1:6">
      <c r="A2549">
        <v>31</v>
      </c>
      <c r="B2549">
        <v>-88.56</v>
      </c>
      <c r="C2549">
        <v>2334</v>
      </c>
      <c r="D2549">
        <v>450000</v>
      </c>
      <c r="E2549">
        <v>221</v>
      </c>
      <c r="F2549" s="3">
        <v>228.5172244758428</v>
      </c>
    </row>
    <row r="2550" spans="1:6">
      <c r="A2550">
        <v>32</v>
      </c>
      <c r="B2550">
        <v>-88.451999999999998</v>
      </c>
      <c r="C2550">
        <v>2334</v>
      </c>
      <c r="D2550">
        <v>450000</v>
      </c>
      <c r="E2550">
        <v>239</v>
      </c>
      <c r="F2550" s="3">
        <v>230.34406621499454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115</v>
      </c>
    </row>
    <row r="2556" spans="1:6">
      <c r="A2556" t="s">
        <v>79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5</v>
      </c>
    </row>
    <row r="2560" spans="1:6">
      <c r="A2560" t="s">
        <v>116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145</v>
      </c>
      <c r="B2568" t="s">
        <v>124</v>
      </c>
      <c r="C2568" t="s">
        <v>127</v>
      </c>
      <c r="D2568" t="s">
        <v>144</v>
      </c>
      <c r="E2568" t="s">
        <v>143</v>
      </c>
      <c r="F2568" t="s">
        <v>170</v>
      </c>
    </row>
    <row r="2569" spans="1:10">
      <c r="A2569">
        <v>1</v>
      </c>
      <c r="B2569">
        <v>-91.947999999999993</v>
      </c>
      <c r="C2569">
        <v>2339</v>
      </c>
      <c r="D2569">
        <v>450000</v>
      </c>
      <c r="E2569">
        <v>174</v>
      </c>
      <c r="F2569" s="3">
        <v>162.40402707186357</v>
      </c>
      <c r="J2569" t="s">
        <v>234</v>
      </c>
    </row>
    <row r="2570" spans="1:10">
      <c r="A2570">
        <v>2</v>
      </c>
      <c r="B2570">
        <v>-91.838999999999999</v>
      </c>
      <c r="C2570">
        <v>2339</v>
      </c>
      <c r="D2570">
        <v>450000</v>
      </c>
      <c r="E2570">
        <v>148</v>
      </c>
      <c r="F2570" s="3">
        <v>165.42941538737105</v>
      </c>
    </row>
    <row r="2571" spans="1:10">
      <c r="A2571">
        <v>3</v>
      </c>
      <c r="B2571">
        <v>-91.724000000000004</v>
      </c>
      <c r="C2571">
        <v>2339</v>
      </c>
      <c r="D2571">
        <v>450000</v>
      </c>
      <c r="E2571">
        <v>175</v>
      </c>
      <c r="F2571" s="3">
        <v>168.68245244507116</v>
      </c>
    </row>
    <row r="2572" spans="1:10">
      <c r="A2572">
        <v>4</v>
      </c>
      <c r="B2572">
        <v>-91.611999999999995</v>
      </c>
      <c r="C2572">
        <v>2339</v>
      </c>
      <c r="D2572">
        <v>450000</v>
      </c>
      <c r="E2572">
        <v>188</v>
      </c>
      <c r="F2572" s="3">
        <v>172.0000464808758</v>
      </c>
    </row>
    <row r="2573" spans="1:10">
      <c r="A2573">
        <v>5</v>
      </c>
      <c r="B2573">
        <v>-91.5</v>
      </c>
      <c r="C2573">
        <v>2339</v>
      </c>
      <c r="D2573">
        <v>450000</v>
      </c>
      <c r="E2573">
        <v>173</v>
      </c>
      <c r="F2573" s="3">
        <v>175.65339847022128</v>
      </c>
    </row>
    <row r="2574" spans="1:10">
      <c r="A2574">
        <v>6</v>
      </c>
      <c r="B2574">
        <v>-91.394000000000005</v>
      </c>
      <c r="C2574">
        <v>2339</v>
      </c>
      <c r="D2574">
        <v>450000</v>
      </c>
      <c r="E2574">
        <v>164</v>
      </c>
      <c r="F2574" s="3">
        <v>179.74103187703071</v>
      </c>
    </row>
    <row r="2575" spans="1:10">
      <c r="A2575">
        <v>7</v>
      </c>
      <c r="B2575">
        <v>-91.281000000000006</v>
      </c>
      <c r="C2575">
        <v>2339</v>
      </c>
      <c r="D2575">
        <v>450000</v>
      </c>
      <c r="E2575">
        <v>188</v>
      </c>
      <c r="F2575" s="3">
        <v>185.35771126640233</v>
      </c>
    </row>
    <row r="2576" spans="1:10">
      <c r="A2576">
        <v>8</v>
      </c>
      <c r="B2576">
        <v>-91.165000000000006</v>
      </c>
      <c r="C2576">
        <v>2339</v>
      </c>
      <c r="D2576">
        <v>450000</v>
      </c>
      <c r="E2576">
        <v>184</v>
      </c>
      <c r="F2576" s="3">
        <v>193.42564891243265</v>
      </c>
    </row>
    <row r="2577" spans="1:6">
      <c r="A2577">
        <v>9</v>
      </c>
      <c r="B2577">
        <v>-91.049000000000007</v>
      </c>
      <c r="C2577">
        <v>2339</v>
      </c>
      <c r="D2577">
        <v>450000</v>
      </c>
      <c r="E2577">
        <v>215</v>
      </c>
      <c r="F2577" s="3">
        <v>205.09114879446233</v>
      </c>
    </row>
    <row r="2578" spans="1:6">
      <c r="A2578">
        <v>10</v>
      </c>
      <c r="B2578">
        <v>-90.933999999999997</v>
      </c>
      <c r="C2578">
        <v>2339</v>
      </c>
      <c r="D2578">
        <v>450000</v>
      </c>
      <c r="E2578">
        <v>231</v>
      </c>
      <c r="F2578" s="3">
        <v>221.47225135472439</v>
      </c>
    </row>
    <row r="2579" spans="1:6">
      <c r="A2579">
        <v>11</v>
      </c>
      <c r="B2579">
        <v>-90.823999999999998</v>
      </c>
      <c r="C2579">
        <v>2339</v>
      </c>
      <c r="D2579">
        <v>450000</v>
      </c>
      <c r="E2579">
        <v>235</v>
      </c>
      <c r="F2579" s="3">
        <v>242.32673186921173</v>
      </c>
    </row>
    <row r="2580" spans="1:6">
      <c r="A2580">
        <v>12</v>
      </c>
      <c r="B2580">
        <v>-90.709000000000003</v>
      </c>
      <c r="C2580">
        <v>2339</v>
      </c>
      <c r="D2580">
        <v>450000</v>
      </c>
      <c r="E2580">
        <v>272</v>
      </c>
      <c r="F2580" s="3">
        <v>269.17496943271203</v>
      </c>
    </row>
    <row r="2581" spans="1:6">
      <c r="A2581">
        <v>13</v>
      </c>
      <c r="B2581">
        <v>-90.594999999999999</v>
      </c>
      <c r="C2581">
        <v>2339</v>
      </c>
      <c r="D2581">
        <v>450000</v>
      </c>
      <c r="E2581">
        <v>280</v>
      </c>
      <c r="F2581" s="3">
        <v>298.89914122488534</v>
      </c>
    </row>
    <row r="2582" spans="1:6">
      <c r="A2582">
        <v>14</v>
      </c>
      <c r="B2582">
        <v>-90.486999999999995</v>
      </c>
      <c r="C2582">
        <v>2339</v>
      </c>
      <c r="D2582">
        <v>450000</v>
      </c>
      <c r="E2582">
        <v>323</v>
      </c>
      <c r="F2582" s="3">
        <v>326.63437709229339</v>
      </c>
    </row>
    <row r="2583" spans="1:6">
      <c r="A2583">
        <v>15</v>
      </c>
      <c r="B2583">
        <v>-90.372</v>
      </c>
      <c r="C2583">
        <v>2339</v>
      </c>
      <c r="D2583">
        <v>450000</v>
      </c>
      <c r="E2583">
        <v>370</v>
      </c>
      <c r="F2583" s="3">
        <v>351.24616043194283</v>
      </c>
    </row>
    <row r="2584" spans="1:6">
      <c r="A2584">
        <v>16</v>
      </c>
      <c r="B2584">
        <v>-90.256</v>
      </c>
      <c r="C2584">
        <v>2339</v>
      </c>
      <c r="D2584">
        <v>450000</v>
      </c>
      <c r="E2584">
        <v>371</v>
      </c>
      <c r="F2584" s="3">
        <v>366.51687221261909</v>
      </c>
    </row>
    <row r="2585" spans="1:6">
      <c r="A2585">
        <v>17</v>
      </c>
      <c r="B2585">
        <v>-90.14</v>
      </c>
      <c r="C2585">
        <v>2339</v>
      </c>
      <c r="D2585">
        <v>450000</v>
      </c>
      <c r="E2585">
        <v>376</v>
      </c>
      <c r="F2585" s="3">
        <v>369.43964057178414</v>
      </c>
    </row>
    <row r="2586" spans="1:6">
      <c r="A2586">
        <v>18</v>
      </c>
      <c r="B2586">
        <v>-90.025000000000006</v>
      </c>
      <c r="C2586">
        <v>2339</v>
      </c>
      <c r="D2586">
        <v>450000</v>
      </c>
      <c r="E2586">
        <v>365</v>
      </c>
      <c r="F2586" s="3">
        <v>360.20295436826336</v>
      </c>
    </row>
    <row r="2587" spans="1:6">
      <c r="A2587">
        <v>19</v>
      </c>
      <c r="B2587">
        <v>-89.918999999999997</v>
      </c>
      <c r="C2587">
        <v>2339</v>
      </c>
      <c r="D2587">
        <v>450000</v>
      </c>
      <c r="E2587">
        <v>356</v>
      </c>
      <c r="F2587" s="3">
        <v>343.35706000256607</v>
      </c>
    </row>
    <row r="2588" spans="1:6">
      <c r="A2588">
        <v>20</v>
      </c>
      <c r="B2588">
        <v>-89.805999999999997</v>
      </c>
      <c r="C2588">
        <v>2339</v>
      </c>
      <c r="D2588">
        <v>450000</v>
      </c>
      <c r="E2588">
        <v>289</v>
      </c>
      <c r="F2588" s="3">
        <v>320.62576369565943</v>
      </c>
    </row>
    <row r="2589" spans="1:6">
      <c r="A2589">
        <v>21</v>
      </c>
      <c r="B2589">
        <v>-89.691000000000003</v>
      </c>
      <c r="C2589">
        <v>2339</v>
      </c>
      <c r="D2589">
        <v>450000</v>
      </c>
      <c r="E2589">
        <v>285</v>
      </c>
      <c r="F2589" s="3">
        <v>296.96395947772345</v>
      </c>
    </row>
    <row r="2590" spans="1:6">
      <c r="A2590">
        <v>22</v>
      </c>
      <c r="B2590">
        <v>-89.576999999999998</v>
      </c>
      <c r="C2590">
        <v>2339</v>
      </c>
      <c r="D2590">
        <v>450000</v>
      </c>
      <c r="E2590">
        <v>266</v>
      </c>
      <c r="F2590" s="3">
        <v>276.61967211047443</v>
      </c>
    </row>
    <row r="2591" spans="1:6">
      <c r="A2591">
        <v>23</v>
      </c>
      <c r="B2591">
        <v>-89.457999999999998</v>
      </c>
      <c r="C2591">
        <v>2339</v>
      </c>
      <c r="D2591">
        <v>450000</v>
      </c>
      <c r="E2591">
        <v>276</v>
      </c>
      <c r="F2591" s="3">
        <v>260.81190575222502</v>
      </c>
    </row>
    <row r="2592" spans="1:6">
      <c r="A2592">
        <v>24</v>
      </c>
      <c r="B2592">
        <v>-89.341999999999999</v>
      </c>
      <c r="C2592">
        <v>2339</v>
      </c>
      <c r="D2592">
        <v>450000</v>
      </c>
      <c r="E2592">
        <v>285</v>
      </c>
      <c r="F2592" s="3">
        <v>251.08799084087147</v>
      </c>
    </row>
    <row r="2593" spans="1:6">
      <c r="A2593">
        <v>25</v>
      </c>
      <c r="B2593">
        <v>-89.234999999999999</v>
      </c>
      <c r="C2593">
        <v>2339</v>
      </c>
      <c r="D2593">
        <v>450000</v>
      </c>
      <c r="E2593">
        <v>274</v>
      </c>
      <c r="F2593" s="3">
        <v>246.39026510551537</v>
      </c>
    </row>
    <row r="2594" spans="1:6">
      <c r="A2594">
        <v>26</v>
      </c>
      <c r="B2594">
        <v>-89.13</v>
      </c>
      <c r="C2594">
        <v>2339</v>
      </c>
      <c r="D2594">
        <v>450000</v>
      </c>
      <c r="E2594">
        <v>256</v>
      </c>
      <c r="F2594" s="3">
        <v>244.75465822485819</v>
      </c>
    </row>
    <row r="2595" spans="1:6">
      <c r="A2595">
        <v>27</v>
      </c>
      <c r="B2595">
        <v>-89.016000000000005</v>
      </c>
      <c r="C2595">
        <v>2339</v>
      </c>
      <c r="D2595">
        <v>450000</v>
      </c>
      <c r="E2595">
        <v>254</v>
      </c>
      <c r="F2595" s="3">
        <v>245.19890476217924</v>
      </c>
    </row>
    <row r="2596" spans="1:6">
      <c r="A2596">
        <v>28</v>
      </c>
      <c r="B2596">
        <v>-88.896000000000001</v>
      </c>
      <c r="C2596">
        <v>2339</v>
      </c>
      <c r="D2596">
        <v>450000</v>
      </c>
      <c r="E2596">
        <v>231</v>
      </c>
      <c r="F2596" s="3">
        <v>247.1360367122777</v>
      </c>
    </row>
    <row r="2597" spans="1:6">
      <c r="A2597">
        <v>29</v>
      </c>
      <c r="B2597">
        <v>-88.790999999999997</v>
      </c>
      <c r="C2597">
        <v>2339</v>
      </c>
      <c r="D2597">
        <v>450000</v>
      </c>
      <c r="E2597">
        <v>248</v>
      </c>
      <c r="F2597" s="3">
        <v>249.48527255329256</v>
      </c>
    </row>
    <row r="2598" spans="1:6">
      <c r="A2598">
        <v>30</v>
      </c>
      <c r="B2598">
        <v>-88.671999999999997</v>
      </c>
      <c r="C2598">
        <v>2339</v>
      </c>
      <c r="D2598">
        <v>450000</v>
      </c>
      <c r="E2598">
        <v>223</v>
      </c>
      <c r="F2598" s="3">
        <v>252.49852022085926</v>
      </c>
    </row>
    <row r="2599" spans="1:6">
      <c r="A2599">
        <v>31</v>
      </c>
      <c r="B2599">
        <v>-88.56</v>
      </c>
      <c r="C2599">
        <v>2339</v>
      </c>
      <c r="D2599">
        <v>450000</v>
      </c>
      <c r="E2599">
        <v>252</v>
      </c>
      <c r="F2599" s="3">
        <v>255.48524247841607</v>
      </c>
    </row>
    <row r="2600" spans="1:6">
      <c r="A2600">
        <v>32</v>
      </c>
      <c r="B2600">
        <v>-88.451999999999998</v>
      </c>
      <c r="C2600">
        <v>2339</v>
      </c>
      <c r="D2600">
        <v>450000</v>
      </c>
      <c r="E2600">
        <v>264</v>
      </c>
      <c r="F2600" s="3">
        <v>258.42037990351707</v>
      </c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117</v>
      </c>
    </row>
    <row r="2606" spans="1:6">
      <c r="A2606" t="s">
        <v>79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5</v>
      </c>
    </row>
    <row r="2610" spans="1:10">
      <c r="A2610" t="s">
        <v>118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145</v>
      </c>
      <c r="B2618" t="s">
        <v>124</v>
      </c>
      <c r="C2618" t="s">
        <v>127</v>
      </c>
      <c r="D2618" t="s">
        <v>144</v>
      </c>
      <c r="E2618" t="s">
        <v>143</v>
      </c>
      <c r="F2618" t="s">
        <v>170</v>
      </c>
    </row>
    <row r="2619" spans="1:10">
      <c r="A2619">
        <v>1</v>
      </c>
      <c r="B2619">
        <v>-91.947999999999993</v>
      </c>
      <c r="C2619">
        <v>2333</v>
      </c>
      <c r="D2619">
        <v>450000</v>
      </c>
      <c r="E2619">
        <v>163</v>
      </c>
      <c r="F2619" s="3">
        <v>174.06021148030533</v>
      </c>
      <c r="J2619" t="s">
        <v>235</v>
      </c>
    </row>
    <row r="2620" spans="1:10">
      <c r="A2620">
        <v>2</v>
      </c>
      <c r="B2620">
        <v>-91.838999999999999</v>
      </c>
      <c r="C2620">
        <v>2333</v>
      </c>
      <c r="D2620">
        <v>450000</v>
      </c>
      <c r="E2620">
        <v>197</v>
      </c>
      <c r="F2620" s="3">
        <v>176.1614171086475</v>
      </c>
    </row>
    <row r="2621" spans="1:10">
      <c r="A2621">
        <v>3</v>
      </c>
      <c r="B2621">
        <v>-91.724000000000004</v>
      </c>
      <c r="C2621">
        <v>2333</v>
      </c>
      <c r="D2621">
        <v>450000</v>
      </c>
      <c r="E2621">
        <v>154</v>
      </c>
      <c r="F2621" s="3">
        <v>178.47811789612447</v>
      </c>
    </row>
    <row r="2622" spans="1:10">
      <c r="A2622">
        <v>4</v>
      </c>
      <c r="B2622">
        <v>-91.611999999999995</v>
      </c>
      <c r="C2622">
        <v>2333</v>
      </c>
      <c r="D2622">
        <v>450000</v>
      </c>
      <c r="E2622">
        <v>205</v>
      </c>
      <c r="F2622" s="3">
        <v>180.96268029326674</v>
      </c>
    </row>
    <row r="2623" spans="1:10">
      <c r="A2623">
        <v>5</v>
      </c>
      <c r="B2623">
        <v>-91.5</v>
      </c>
      <c r="C2623">
        <v>2333</v>
      </c>
      <c r="D2623">
        <v>450000</v>
      </c>
      <c r="E2623">
        <v>176</v>
      </c>
      <c r="F2623" s="3">
        <v>183.92903595266694</v>
      </c>
    </row>
    <row r="2624" spans="1:10">
      <c r="A2624">
        <v>6</v>
      </c>
      <c r="B2624">
        <v>-91.394000000000005</v>
      </c>
      <c r="C2624">
        <v>2333</v>
      </c>
      <c r="D2624">
        <v>450000</v>
      </c>
      <c r="E2624">
        <v>188</v>
      </c>
      <c r="F2624" s="3">
        <v>187.59044883467183</v>
      </c>
    </row>
    <row r="2625" spans="1:6">
      <c r="A2625">
        <v>7</v>
      </c>
      <c r="B2625">
        <v>-91.281000000000006</v>
      </c>
      <c r="C2625">
        <v>2333</v>
      </c>
      <c r="D2625">
        <v>450000</v>
      </c>
      <c r="E2625">
        <v>194</v>
      </c>
      <c r="F2625" s="3">
        <v>193.11113344931832</v>
      </c>
    </row>
    <row r="2626" spans="1:6">
      <c r="A2626">
        <v>8</v>
      </c>
      <c r="B2626">
        <v>-91.165000000000006</v>
      </c>
      <c r="C2626">
        <v>2333</v>
      </c>
      <c r="D2626">
        <v>450000</v>
      </c>
      <c r="E2626">
        <v>203</v>
      </c>
      <c r="F2626" s="3">
        <v>201.58887978064288</v>
      </c>
    </row>
    <row r="2627" spans="1:6">
      <c r="A2627">
        <v>9</v>
      </c>
      <c r="B2627">
        <v>-91.049000000000007</v>
      </c>
      <c r="C2627">
        <v>2333</v>
      </c>
      <c r="D2627">
        <v>450000</v>
      </c>
      <c r="E2627">
        <v>214</v>
      </c>
      <c r="F2627" s="3">
        <v>214.24918836598124</v>
      </c>
    </row>
    <row r="2628" spans="1:6">
      <c r="A2628">
        <v>10</v>
      </c>
      <c r="B2628">
        <v>-90.933999999999997</v>
      </c>
      <c r="C2628">
        <v>2333</v>
      </c>
      <c r="D2628">
        <v>450000</v>
      </c>
      <c r="E2628">
        <v>239</v>
      </c>
      <c r="F2628" s="3">
        <v>232.14325551117358</v>
      </c>
    </row>
    <row r="2629" spans="1:6">
      <c r="A2629">
        <v>11</v>
      </c>
      <c r="B2629">
        <v>-90.823999999999998</v>
      </c>
      <c r="C2629">
        <v>2333</v>
      </c>
      <c r="D2629">
        <v>450000</v>
      </c>
      <c r="E2629">
        <v>267</v>
      </c>
      <c r="F2629" s="3">
        <v>254.74896264778795</v>
      </c>
    </row>
    <row r="2630" spans="1:6">
      <c r="A2630">
        <v>12</v>
      </c>
      <c r="B2630">
        <v>-90.709000000000003</v>
      </c>
      <c r="C2630">
        <v>2333</v>
      </c>
      <c r="D2630">
        <v>450000</v>
      </c>
      <c r="E2630">
        <v>276</v>
      </c>
      <c r="F2630" s="3">
        <v>283.42962133563196</v>
      </c>
    </row>
    <row r="2631" spans="1:6">
      <c r="A2631">
        <v>13</v>
      </c>
      <c r="B2631">
        <v>-90.594999999999999</v>
      </c>
      <c r="C2631">
        <v>2333</v>
      </c>
      <c r="D2631">
        <v>450000</v>
      </c>
      <c r="E2631">
        <v>316</v>
      </c>
      <c r="F2631" s="3">
        <v>314.61721410842193</v>
      </c>
    </row>
    <row r="2632" spans="1:6">
      <c r="A2632">
        <v>14</v>
      </c>
      <c r="B2632">
        <v>-90.486999999999995</v>
      </c>
      <c r="C2632">
        <v>2333</v>
      </c>
      <c r="D2632">
        <v>450000</v>
      </c>
      <c r="E2632">
        <v>302</v>
      </c>
      <c r="F2632" s="3">
        <v>343.1556919648022</v>
      </c>
    </row>
    <row r="2633" spans="1:6">
      <c r="A2633">
        <v>15</v>
      </c>
      <c r="B2633">
        <v>-90.372</v>
      </c>
      <c r="C2633">
        <v>2333</v>
      </c>
      <c r="D2633">
        <v>450000</v>
      </c>
      <c r="E2633">
        <v>381</v>
      </c>
      <c r="F2633" s="3">
        <v>367.86446722805704</v>
      </c>
    </row>
    <row r="2634" spans="1:6">
      <c r="A2634">
        <v>16</v>
      </c>
      <c r="B2634">
        <v>-90.256</v>
      </c>
      <c r="C2634">
        <v>2333</v>
      </c>
      <c r="D2634">
        <v>450000</v>
      </c>
      <c r="E2634">
        <v>427</v>
      </c>
      <c r="F2634" s="3">
        <v>382.44671573641517</v>
      </c>
    </row>
    <row r="2635" spans="1:6">
      <c r="A2635">
        <v>17</v>
      </c>
      <c r="B2635">
        <v>-90.14</v>
      </c>
      <c r="C2635">
        <v>2333</v>
      </c>
      <c r="D2635">
        <v>450000</v>
      </c>
      <c r="E2635">
        <v>370</v>
      </c>
      <c r="F2635" s="3">
        <v>383.97595296105681</v>
      </c>
    </row>
    <row r="2636" spans="1:6">
      <c r="A2636">
        <v>18</v>
      </c>
      <c r="B2636">
        <v>-90.025000000000006</v>
      </c>
      <c r="C2636">
        <v>2333</v>
      </c>
      <c r="D2636">
        <v>450000</v>
      </c>
      <c r="E2636">
        <v>411</v>
      </c>
      <c r="F2636" s="3">
        <v>372.74136599051417</v>
      </c>
    </row>
    <row r="2637" spans="1:6">
      <c r="A2637">
        <v>19</v>
      </c>
      <c r="B2637">
        <v>-89.918999999999997</v>
      </c>
      <c r="C2637">
        <v>2333</v>
      </c>
      <c r="D2637">
        <v>450000</v>
      </c>
      <c r="E2637">
        <v>328</v>
      </c>
      <c r="F2637" s="3">
        <v>353.55193502586167</v>
      </c>
    </row>
    <row r="2638" spans="1:6">
      <c r="A2638">
        <v>20</v>
      </c>
      <c r="B2638">
        <v>-89.805999999999997</v>
      </c>
      <c r="C2638">
        <v>2333</v>
      </c>
      <c r="D2638">
        <v>450000</v>
      </c>
      <c r="E2638">
        <v>333</v>
      </c>
      <c r="F2638" s="3">
        <v>327.8427985731081</v>
      </c>
    </row>
    <row r="2639" spans="1:6">
      <c r="A2639">
        <v>21</v>
      </c>
      <c r="B2639">
        <v>-89.691000000000003</v>
      </c>
      <c r="C2639">
        <v>2333</v>
      </c>
      <c r="D2639">
        <v>450000</v>
      </c>
      <c r="E2639">
        <v>268</v>
      </c>
      <c r="F2639" s="3">
        <v>300.76143465949235</v>
      </c>
    </row>
    <row r="2640" spans="1:6">
      <c r="A2640">
        <v>22</v>
      </c>
      <c r="B2640">
        <v>-89.576999999999998</v>
      </c>
      <c r="C2640">
        <v>2333</v>
      </c>
      <c r="D2640">
        <v>450000</v>
      </c>
      <c r="E2640">
        <v>274</v>
      </c>
      <c r="F2640" s="3">
        <v>276.85002361084719</v>
      </c>
    </row>
    <row r="2641" spans="1:6">
      <c r="A2641">
        <v>23</v>
      </c>
      <c r="B2641">
        <v>-89.457999999999998</v>
      </c>
      <c r="C2641">
        <v>2333</v>
      </c>
      <c r="D2641">
        <v>450000</v>
      </c>
      <c r="E2641">
        <v>287</v>
      </c>
      <c r="F2641" s="3">
        <v>257.41303815980342</v>
      </c>
    </row>
    <row r="2642" spans="1:6">
      <c r="A2642">
        <v>24</v>
      </c>
      <c r="B2642">
        <v>-89.341999999999999</v>
      </c>
      <c r="C2642">
        <v>2333</v>
      </c>
      <c r="D2642">
        <v>450000</v>
      </c>
      <c r="E2642">
        <v>242</v>
      </c>
      <c r="F2642" s="3">
        <v>244.4937923318449</v>
      </c>
    </row>
    <row r="2643" spans="1:6">
      <c r="A2643">
        <v>25</v>
      </c>
      <c r="B2643">
        <v>-89.234999999999999</v>
      </c>
      <c r="C2643">
        <v>2333</v>
      </c>
      <c r="D2643">
        <v>450000</v>
      </c>
      <c r="E2643">
        <v>244</v>
      </c>
      <c r="F2643" s="3">
        <v>237.27731893100943</v>
      </c>
    </row>
    <row r="2644" spans="1:6">
      <c r="A2644">
        <v>26</v>
      </c>
      <c r="B2644">
        <v>-89.13</v>
      </c>
      <c r="C2644">
        <v>2333</v>
      </c>
      <c r="D2644">
        <v>450000</v>
      </c>
      <c r="E2644">
        <v>265</v>
      </c>
      <c r="F2644" s="3">
        <v>233.59312761835616</v>
      </c>
    </row>
    <row r="2645" spans="1:6">
      <c r="A2645">
        <v>27</v>
      </c>
      <c r="B2645">
        <v>-89.016000000000005</v>
      </c>
      <c r="C2645">
        <v>2333</v>
      </c>
      <c r="D2645">
        <v>450000</v>
      </c>
      <c r="E2645">
        <v>243</v>
      </c>
      <c r="F2645" s="3">
        <v>232.2320467460541</v>
      </c>
    </row>
    <row r="2646" spans="1:6">
      <c r="A2646">
        <v>28</v>
      </c>
      <c r="B2646">
        <v>-88.896000000000001</v>
      </c>
      <c r="C2646">
        <v>2333</v>
      </c>
      <c r="D2646">
        <v>450000</v>
      </c>
      <c r="E2646">
        <v>214</v>
      </c>
      <c r="F2646" s="3">
        <v>232.62606654483335</v>
      </c>
    </row>
    <row r="2647" spans="1:6">
      <c r="A2647">
        <v>29</v>
      </c>
      <c r="B2647">
        <v>-88.790999999999997</v>
      </c>
      <c r="C2647">
        <v>2333</v>
      </c>
      <c r="D2647">
        <v>450000</v>
      </c>
      <c r="E2647">
        <v>255</v>
      </c>
      <c r="F2647" s="3">
        <v>233.82554864044272</v>
      </c>
    </row>
    <row r="2648" spans="1:6">
      <c r="A2648">
        <v>30</v>
      </c>
      <c r="B2648">
        <v>-88.671999999999997</v>
      </c>
      <c r="C2648">
        <v>2333</v>
      </c>
      <c r="D2648">
        <v>450000</v>
      </c>
      <c r="E2648">
        <v>242</v>
      </c>
      <c r="F2648" s="3">
        <v>235.66897673413766</v>
      </c>
    </row>
    <row r="2649" spans="1:6">
      <c r="A2649">
        <v>31</v>
      </c>
      <c r="B2649">
        <v>-88.56</v>
      </c>
      <c r="C2649">
        <v>2333</v>
      </c>
      <c r="D2649">
        <v>450000</v>
      </c>
      <c r="E2649">
        <v>201</v>
      </c>
      <c r="F2649" s="3">
        <v>237.62415891347965</v>
      </c>
    </row>
    <row r="2650" spans="1:6">
      <c r="A2650">
        <v>32</v>
      </c>
      <c r="B2650">
        <v>-88.451999999999998</v>
      </c>
      <c r="C2650">
        <v>2333</v>
      </c>
      <c r="D2650">
        <v>450000</v>
      </c>
      <c r="E2650">
        <v>239</v>
      </c>
      <c r="F2650" s="3">
        <v>239.59525703930294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163</v>
      </c>
    </row>
    <row r="2656" spans="1:6">
      <c r="A2656" t="s">
        <v>79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5</v>
      </c>
    </row>
    <row r="2660" spans="1:10">
      <c r="A2660" t="s">
        <v>164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145</v>
      </c>
      <c r="B2668" t="s">
        <v>124</v>
      </c>
      <c r="C2668" t="s">
        <v>127</v>
      </c>
      <c r="D2668" t="s">
        <v>144</v>
      </c>
      <c r="E2668" t="s">
        <v>143</v>
      </c>
      <c r="F2668" t="s">
        <v>170</v>
      </c>
    </row>
    <row r="2669" spans="1:10">
      <c r="A2669">
        <v>1</v>
      </c>
      <c r="B2669">
        <v>-91.947999999999993</v>
      </c>
      <c r="C2669">
        <v>2345</v>
      </c>
      <c r="D2669">
        <v>450000</v>
      </c>
      <c r="E2669">
        <v>167</v>
      </c>
      <c r="F2669" s="3">
        <v>182.09283011012099</v>
      </c>
      <c r="J2669" t="s">
        <v>236</v>
      </c>
    </row>
    <row r="2670" spans="1:10">
      <c r="A2670">
        <v>2</v>
      </c>
      <c r="B2670">
        <v>-91.838999999999999</v>
      </c>
      <c r="C2670">
        <v>2345</v>
      </c>
      <c r="D2670">
        <v>450000</v>
      </c>
      <c r="E2670">
        <v>179</v>
      </c>
      <c r="F2670" s="3">
        <v>184.02533209448509</v>
      </c>
    </row>
    <row r="2671" spans="1:10">
      <c r="A2671">
        <v>3</v>
      </c>
      <c r="B2671">
        <v>-91.724000000000004</v>
      </c>
      <c r="C2671">
        <v>2345</v>
      </c>
      <c r="D2671">
        <v>450000</v>
      </c>
      <c r="E2671">
        <v>181</v>
      </c>
      <c r="F2671" s="3">
        <v>186.10444238215476</v>
      </c>
    </row>
    <row r="2672" spans="1:10">
      <c r="A2672">
        <v>4</v>
      </c>
      <c r="B2672">
        <v>-91.611999999999995</v>
      </c>
      <c r="C2672">
        <v>2345</v>
      </c>
      <c r="D2672">
        <v>450000</v>
      </c>
      <c r="E2672">
        <v>178</v>
      </c>
      <c r="F2672" s="3">
        <v>188.24258757059911</v>
      </c>
    </row>
    <row r="2673" spans="1:6">
      <c r="A2673">
        <v>5</v>
      </c>
      <c r="B2673">
        <v>-91.5</v>
      </c>
      <c r="C2673">
        <v>2345</v>
      </c>
      <c r="D2673">
        <v>450000</v>
      </c>
      <c r="E2673">
        <v>194</v>
      </c>
      <c r="F2673" s="3">
        <v>190.67126179385863</v>
      </c>
    </row>
    <row r="2674" spans="1:6">
      <c r="A2674">
        <v>6</v>
      </c>
      <c r="B2674">
        <v>-91.394000000000005</v>
      </c>
      <c r="C2674">
        <v>2345</v>
      </c>
      <c r="D2674">
        <v>450000</v>
      </c>
      <c r="E2674">
        <v>211</v>
      </c>
      <c r="F2674" s="3">
        <v>193.58431017454905</v>
      </c>
    </row>
    <row r="2675" spans="1:6">
      <c r="A2675">
        <v>7</v>
      </c>
      <c r="B2675">
        <v>-91.281000000000006</v>
      </c>
      <c r="C2675">
        <v>2345</v>
      </c>
      <c r="D2675">
        <v>450000</v>
      </c>
      <c r="E2675">
        <v>218</v>
      </c>
      <c r="F2675" s="3">
        <v>198.06450702912676</v>
      </c>
    </row>
    <row r="2676" spans="1:6">
      <c r="A2676">
        <v>8</v>
      </c>
      <c r="B2676">
        <v>-91.165000000000006</v>
      </c>
      <c r="C2676">
        <v>2345</v>
      </c>
      <c r="D2676">
        <v>450000</v>
      </c>
      <c r="E2676">
        <v>216</v>
      </c>
      <c r="F2676" s="3">
        <v>205.4601613854083</v>
      </c>
    </row>
    <row r="2677" spans="1:6">
      <c r="A2677">
        <v>9</v>
      </c>
      <c r="B2677">
        <v>-91.049000000000007</v>
      </c>
      <c r="C2677">
        <v>2345</v>
      </c>
      <c r="D2677">
        <v>450000</v>
      </c>
      <c r="E2677">
        <v>215</v>
      </c>
      <c r="F2677" s="3">
        <v>217.69239075591355</v>
      </c>
    </row>
    <row r="2678" spans="1:6">
      <c r="A2678">
        <v>10</v>
      </c>
      <c r="B2678">
        <v>-90.933999999999997</v>
      </c>
      <c r="C2678">
        <v>2345</v>
      </c>
      <c r="D2678">
        <v>450000</v>
      </c>
      <c r="E2678">
        <v>256</v>
      </c>
      <c r="F2678" s="3">
        <v>236.94540678305026</v>
      </c>
    </row>
    <row r="2679" spans="1:6">
      <c r="A2679">
        <v>11</v>
      </c>
      <c r="B2679">
        <v>-90.823999999999998</v>
      </c>
      <c r="C2679">
        <v>2345</v>
      </c>
      <c r="D2679">
        <v>450000</v>
      </c>
      <c r="E2679">
        <v>263</v>
      </c>
      <c r="F2679" s="3">
        <v>263.77955490259382</v>
      </c>
    </row>
    <row r="2680" spans="1:6">
      <c r="A2680">
        <v>12</v>
      </c>
      <c r="B2680">
        <v>-90.709000000000003</v>
      </c>
      <c r="C2680">
        <v>2345</v>
      </c>
      <c r="D2680">
        <v>450000</v>
      </c>
      <c r="E2680">
        <v>283</v>
      </c>
      <c r="F2680" s="3">
        <v>300.9235059352385</v>
      </c>
    </row>
    <row r="2681" spans="1:6">
      <c r="A2681">
        <v>13</v>
      </c>
      <c r="B2681">
        <v>-90.594999999999999</v>
      </c>
      <c r="C2681">
        <v>2345</v>
      </c>
      <c r="D2681">
        <v>450000</v>
      </c>
      <c r="E2681">
        <v>346</v>
      </c>
      <c r="F2681" s="3">
        <v>344.44869555862459</v>
      </c>
    </row>
    <row r="2682" spans="1:6">
      <c r="A2682">
        <v>14</v>
      </c>
      <c r="B2682">
        <v>-90.486999999999995</v>
      </c>
      <c r="C2682">
        <v>2345</v>
      </c>
      <c r="D2682">
        <v>450000</v>
      </c>
      <c r="E2682">
        <v>373</v>
      </c>
      <c r="F2682" s="3">
        <v>386.68737846913371</v>
      </c>
    </row>
    <row r="2683" spans="1:6">
      <c r="A2683">
        <v>15</v>
      </c>
      <c r="B2683">
        <v>-90.372</v>
      </c>
      <c r="C2683">
        <v>2345</v>
      </c>
      <c r="D2683">
        <v>450000</v>
      </c>
      <c r="E2683">
        <v>437</v>
      </c>
      <c r="F2683" s="3">
        <v>424.95178827097857</v>
      </c>
    </row>
    <row r="2684" spans="1:6">
      <c r="A2684">
        <v>16</v>
      </c>
      <c r="B2684">
        <v>-90.256</v>
      </c>
      <c r="C2684">
        <v>2345</v>
      </c>
      <c r="D2684">
        <v>450000</v>
      </c>
      <c r="E2684">
        <v>441</v>
      </c>
      <c r="F2684" s="3">
        <v>448.32349929497423</v>
      </c>
    </row>
    <row r="2685" spans="1:6">
      <c r="A2685">
        <v>17</v>
      </c>
      <c r="B2685">
        <v>-90.14</v>
      </c>
      <c r="C2685">
        <v>2345</v>
      </c>
      <c r="D2685">
        <v>450000</v>
      </c>
      <c r="E2685">
        <v>464</v>
      </c>
      <c r="F2685" s="3">
        <v>450.98086264950632</v>
      </c>
    </row>
    <row r="2686" spans="1:6">
      <c r="A2686">
        <v>18</v>
      </c>
      <c r="B2686">
        <v>-90.025000000000006</v>
      </c>
      <c r="C2686">
        <v>2345</v>
      </c>
      <c r="D2686">
        <v>450000</v>
      </c>
      <c r="E2686">
        <v>458</v>
      </c>
      <c r="F2686" s="3">
        <v>432.9956117793019</v>
      </c>
    </row>
    <row r="2687" spans="1:6">
      <c r="A2687">
        <v>19</v>
      </c>
      <c r="B2687">
        <v>-89.918999999999997</v>
      </c>
      <c r="C2687">
        <v>2345</v>
      </c>
      <c r="D2687">
        <v>450000</v>
      </c>
      <c r="E2687">
        <v>400</v>
      </c>
      <c r="F2687" s="3">
        <v>402.52384226653402</v>
      </c>
    </row>
    <row r="2688" spans="1:6">
      <c r="A2688">
        <v>20</v>
      </c>
      <c r="B2688">
        <v>-89.805999999999997</v>
      </c>
      <c r="C2688">
        <v>2345</v>
      </c>
      <c r="D2688">
        <v>450000</v>
      </c>
      <c r="E2688">
        <v>335</v>
      </c>
      <c r="F2688" s="3">
        <v>362.71377369375062</v>
      </c>
    </row>
    <row r="2689" spans="1:6">
      <c r="A2689">
        <v>21</v>
      </c>
      <c r="B2689">
        <v>-89.691000000000003</v>
      </c>
      <c r="C2689">
        <v>2345</v>
      </c>
      <c r="D2689">
        <v>450000</v>
      </c>
      <c r="E2689">
        <v>316</v>
      </c>
      <c r="F2689" s="3">
        <v>322.45707977143383</v>
      </c>
    </row>
    <row r="2690" spans="1:6">
      <c r="A2690">
        <v>22</v>
      </c>
      <c r="B2690">
        <v>-89.576999999999998</v>
      </c>
      <c r="C2690">
        <v>2345</v>
      </c>
      <c r="D2690">
        <v>450000</v>
      </c>
      <c r="E2690">
        <v>293</v>
      </c>
      <c r="F2690" s="3">
        <v>288.83134606705636</v>
      </c>
    </row>
    <row r="2691" spans="1:6">
      <c r="A2691">
        <v>23</v>
      </c>
      <c r="B2691">
        <v>-89.457999999999998</v>
      </c>
      <c r="C2691">
        <v>2345</v>
      </c>
      <c r="D2691">
        <v>450000</v>
      </c>
      <c r="E2691">
        <v>279</v>
      </c>
      <c r="F2691" s="3">
        <v>263.37415838439335</v>
      </c>
    </row>
    <row r="2692" spans="1:6">
      <c r="A2692">
        <v>24</v>
      </c>
      <c r="B2692">
        <v>-89.341999999999999</v>
      </c>
      <c r="C2692">
        <v>2345</v>
      </c>
      <c r="D2692">
        <v>450000</v>
      </c>
      <c r="E2692">
        <v>257</v>
      </c>
      <c r="F2692" s="3">
        <v>247.87852288495779</v>
      </c>
    </row>
    <row r="2693" spans="1:6">
      <c r="A2693">
        <v>25</v>
      </c>
      <c r="B2693">
        <v>-89.234999999999999</v>
      </c>
      <c r="C2693">
        <v>2345</v>
      </c>
      <c r="D2693">
        <v>450000</v>
      </c>
      <c r="E2693">
        <v>228</v>
      </c>
      <c r="F2693" s="3">
        <v>240.0760322100428</v>
      </c>
    </row>
    <row r="2694" spans="1:6">
      <c r="A2694">
        <v>26</v>
      </c>
      <c r="B2694">
        <v>-89.13</v>
      </c>
      <c r="C2694">
        <v>2345</v>
      </c>
      <c r="D2694">
        <v>450000</v>
      </c>
      <c r="E2694">
        <v>243</v>
      </c>
      <c r="F2694" s="3">
        <v>236.60092068606312</v>
      </c>
    </row>
    <row r="2695" spans="1:6">
      <c r="A2695">
        <v>27</v>
      </c>
      <c r="B2695">
        <v>-89.016000000000005</v>
      </c>
      <c r="C2695">
        <v>2345</v>
      </c>
      <c r="D2695">
        <v>450000</v>
      </c>
      <c r="E2695">
        <v>236</v>
      </c>
      <c r="F2695" s="3">
        <v>235.69941915529628</v>
      </c>
    </row>
    <row r="2696" spans="1:6">
      <c r="A2696">
        <v>28</v>
      </c>
      <c r="B2696">
        <v>-88.896000000000001</v>
      </c>
      <c r="C2696">
        <v>2345</v>
      </c>
      <c r="D2696">
        <v>450000</v>
      </c>
      <c r="E2696">
        <v>234</v>
      </c>
      <c r="F2696" s="3">
        <v>236.48070794116612</v>
      </c>
    </row>
    <row r="2697" spans="1:6">
      <c r="A2697">
        <v>29</v>
      </c>
      <c r="B2697">
        <v>-88.790999999999997</v>
      </c>
      <c r="C2697">
        <v>2345</v>
      </c>
      <c r="D2697">
        <v>450000</v>
      </c>
      <c r="E2697">
        <v>224</v>
      </c>
      <c r="F2697" s="3">
        <v>237.85807925651559</v>
      </c>
    </row>
    <row r="2698" spans="1:6">
      <c r="A2698">
        <v>30</v>
      </c>
      <c r="B2698">
        <v>-88.671999999999997</v>
      </c>
      <c r="C2698">
        <v>2345</v>
      </c>
      <c r="D2698">
        <v>450000</v>
      </c>
      <c r="E2698">
        <v>243</v>
      </c>
      <c r="F2698" s="3">
        <v>239.75052425000155</v>
      </c>
    </row>
    <row r="2699" spans="1:6">
      <c r="A2699">
        <v>31</v>
      </c>
      <c r="B2699">
        <v>-88.56</v>
      </c>
      <c r="C2699">
        <v>2345</v>
      </c>
      <c r="D2699">
        <v>450000</v>
      </c>
      <c r="E2699">
        <v>227</v>
      </c>
      <c r="F2699" s="3">
        <v>241.65790940528402</v>
      </c>
    </row>
    <row r="2700" spans="1:6">
      <c r="A2700">
        <v>32</v>
      </c>
      <c r="B2700">
        <v>-88.451999999999998</v>
      </c>
      <c r="C2700">
        <v>2345</v>
      </c>
      <c r="D2700">
        <v>450000</v>
      </c>
      <c r="E2700">
        <v>259</v>
      </c>
      <c r="F2700" s="3">
        <v>243.53752009773419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165</v>
      </c>
    </row>
    <row r="2706" spans="1:10">
      <c r="A2706" t="s">
        <v>79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5</v>
      </c>
    </row>
    <row r="2710" spans="1:10">
      <c r="A2710" t="s">
        <v>166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145</v>
      </c>
      <c r="B2718" t="s">
        <v>124</v>
      </c>
      <c r="C2718" t="s">
        <v>127</v>
      </c>
      <c r="D2718" t="s">
        <v>144</v>
      </c>
      <c r="E2718" t="s">
        <v>143</v>
      </c>
      <c r="F2718" t="s">
        <v>170</v>
      </c>
    </row>
    <row r="2719" spans="1:10">
      <c r="A2719">
        <v>1</v>
      </c>
      <c r="B2719">
        <v>-91.947999999999993</v>
      </c>
      <c r="C2719">
        <v>2344</v>
      </c>
      <c r="D2719">
        <v>450000</v>
      </c>
      <c r="E2719">
        <v>154</v>
      </c>
      <c r="F2719" s="3">
        <v>171.18894610450164</v>
      </c>
      <c r="J2719" t="s">
        <v>237</v>
      </c>
    </row>
    <row r="2720" spans="1:10">
      <c r="A2720">
        <v>2</v>
      </c>
      <c r="B2720">
        <v>-91.838999999999999</v>
      </c>
      <c r="C2720">
        <v>2344</v>
      </c>
      <c r="D2720">
        <v>450000</v>
      </c>
      <c r="E2720">
        <v>172</v>
      </c>
      <c r="F2720" s="3">
        <v>173.34950398153737</v>
      </c>
    </row>
    <row r="2721" spans="1:6">
      <c r="A2721">
        <v>3</v>
      </c>
      <c r="B2721">
        <v>-91.724000000000004</v>
      </c>
      <c r="C2721">
        <v>2344</v>
      </c>
      <c r="D2721">
        <v>450000</v>
      </c>
      <c r="E2721">
        <v>157</v>
      </c>
      <c r="F2721" s="3">
        <v>175.64891798609725</v>
      </c>
    </row>
    <row r="2722" spans="1:6">
      <c r="A2722">
        <v>4</v>
      </c>
      <c r="B2722">
        <v>-91.611999999999995</v>
      </c>
      <c r="C2722">
        <v>2344</v>
      </c>
      <c r="D2722">
        <v>450000</v>
      </c>
      <c r="E2722">
        <v>167</v>
      </c>
      <c r="F2722" s="3">
        <v>177.95364246905868</v>
      </c>
    </row>
    <row r="2723" spans="1:6">
      <c r="A2723">
        <v>5</v>
      </c>
      <c r="B2723">
        <v>-91.5</v>
      </c>
      <c r="C2723">
        <v>2344</v>
      </c>
      <c r="D2723">
        <v>450000</v>
      </c>
      <c r="E2723">
        <v>183</v>
      </c>
      <c r="F2723" s="3">
        <v>180.45121543941798</v>
      </c>
    </row>
    <row r="2724" spans="1:6">
      <c r="A2724">
        <v>6</v>
      </c>
      <c r="B2724">
        <v>-91.394000000000005</v>
      </c>
      <c r="C2724">
        <v>2344</v>
      </c>
      <c r="D2724">
        <v>450000</v>
      </c>
      <c r="E2724">
        <v>205</v>
      </c>
      <c r="F2724" s="3">
        <v>183.2778593307527</v>
      </c>
    </row>
    <row r="2725" spans="1:6">
      <c r="A2725">
        <v>7</v>
      </c>
      <c r="B2725">
        <v>-91.281000000000006</v>
      </c>
      <c r="C2725">
        <v>2344</v>
      </c>
      <c r="D2725">
        <v>450000</v>
      </c>
      <c r="E2725">
        <v>195</v>
      </c>
      <c r="F2725" s="3">
        <v>187.45634188045659</v>
      </c>
    </row>
    <row r="2726" spans="1:6">
      <c r="A2726">
        <v>8</v>
      </c>
      <c r="B2726">
        <v>-91.165000000000006</v>
      </c>
      <c r="C2726">
        <v>2344</v>
      </c>
      <c r="D2726">
        <v>450000</v>
      </c>
      <c r="E2726">
        <v>215</v>
      </c>
      <c r="F2726" s="3">
        <v>194.39065052189224</v>
      </c>
    </row>
    <row r="2727" spans="1:6">
      <c r="A2727">
        <v>9</v>
      </c>
      <c r="B2727">
        <v>-91.049000000000007</v>
      </c>
      <c r="C2727">
        <v>2344</v>
      </c>
      <c r="D2727">
        <v>450000</v>
      </c>
      <c r="E2727">
        <v>232</v>
      </c>
      <c r="F2727" s="3">
        <v>206.38847971144426</v>
      </c>
    </row>
    <row r="2728" spans="1:6">
      <c r="A2728">
        <v>10</v>
      </c>
      <c r="B2728">
        <v>-90.933999999999997</v>
      </c>
      <c r="C2728">
        <v>2344</v>
      </c>
      <c r="D2728">
        <v>450000</v>
      </c>
      <c r="E2728">
        <v>233</v>
      </c>
      <c r="F2728" s="3">
        <v>226.46393402168104</v>
      </c>
    </row>
    <row r="2729" spans="1:6">
      <c r="A2729">
        <v>11</v>
      </c>
      <c r="B2729">
        <v>-90.823999999999998</v>
      </c>
      <c r="C2729">
        <v>2344</v>
      </c>
      <c r="D2729">
        <v>450000</v>
      </c>
      <c r="E2729">
        <v>272</v>
      </c>
      <c r="F2729" s="3">
        <v>256.16806796454244</v>
      </c>
    </row>
    <row r="2730" spans="1:6">
      <c r="A2730">
        <v>12</v>
      </c>
      <c r="B2730">
        <v>-90.709000000000003</v>
      </c>
      <c r="C2730">
        <v>2344</v>
      </c>
      <c r="D2730">
        <v>450000</v>
      </c>
      <c r="E2730">
        <v>288</v>
      </c>
      <c r="F2730" s="3">
        <v>299.52387931966172</v>
      </c>
    </row>
    <row r="2731" spans="1:6">
      <c r="A2731">
        <v>13</v>
      </c>
      <c r="B2731">
        <v>-90.594999999999999</v>
      </c>
      <c r="C2731">
        <v>2344</v>
      </c>
      <c r="D2731">
        <v>450000</v>
      </c>
      <c r="E2731">
        <v>342</v>
      </c>
      <c r="F2731" s="3">
        <v>352.57319902364867</v>
      </c>
    </row>
    <row r="2732" spans="1:6">
      <c r="A2732">
        <v>14</v>
      </c>
      <c r="B2732">
        <v>-90.486999999999995</v>
      </c>
      <c r="C2732">
        <v>2344</v>
      </c>
      <c r="D2732">
        <v>450000</v>
      </c>
      <c r="E2732">
        <v>372</v>
      </c>
      <c r="F2732" s="3">
        <v>405.60711102747911</v>
      </c>
    </row>
    <row r="2733" spans="1:6">
      <c r="A2733">
        <v>15</v>
      </c>
      <c r="B2733">
        <v>-90.372</v>
      </c>
      <c r="C2733">
        <v>2344</v>
      </c>
      <c r="D2733">
        <v>450000</v>
      </c>
      <c r="E2733">
        <v>480</v>
      </c>
      <c r="F2733" s="3">
        <v>454.34682167920454</v>
      </c>
    </row>
    <row r="2734" spans="1:6">
      <c r="A2734">
        <v>16</v>
      </c>
      <c r="B2734">
        <v>-90.256</v>
      </c>
      <c r="C2734">
        <v>2344</v>
      </c>
      <c r="D2734">
        <v>450000</v>
      </c>
      <c r="E2734">
        <v>487</v>
      </c>
      <c r="F2734" s="3">
        <v>483.69418260266093</v>
      </c>
    </row>
    <row r="2735" spans="1:6">
      <c r="A2735">
        <v>17</v>
      </c>
      <c r="B2735">
        <v>-90.14</v>
      </c>
      <c r="C2735">
        <v>2344</v>
      </c>
      <c r="D2735">
        <v>450000</v>
      </c>
      <c r="E2735">
        <v>492</v>
      </c>
      <c r="F2735" s="3">
        <v>485.40608282223974</v>
      </c>
    </row>
    <row r="2736" spans="1:6">
      <c r="A2736">
        <v>18</v>
      </c>
      <c r="B2736">
        <v>-90.025000000000006</v>
      </c>
      <c r="C2736">
        <v>2344</v>
      </c>
      <c r="D2736">
        <v>450000</v>
      </c>
      <c r="E2736">
        <v>469</v>
      </c>
      <c r="F2736" s="3">
        <v>459.9755600107863</v>
      </c>
    </row>
    <row r="2737" spans="1:6">
      <c r="A2737">
        <v>19</v>
      </c>
      <c r="B2737">
        <v>-89.918999999999997</v>
      </c>
      <c r="C2737">
        <v>2344</v>
      </c>
      <c r="D2737">
        <v>450000</v>
      </c>
      <c r="E2737">
        <v>415</v>
      </c>
      <c r="F2737" s="3">
        <v>419.26450209202858</v>
      </c>
    </row>
    <row r="2738" spans="1:6">
      <c r="A2738">
        <v>20</v>
      </c>
      <c r="B2738">
        <v>-89.805999999999997</v>
      </c>
      <c r="C2738">
        <v>2344</v>
      </c>
      <c r="D2738">
        <v>450000</v>
      </c>
      <c r="E2738">
        <v>372</v>
      </c>
      <c r="F2738" s="3">
        <v>368.33368340942849</v>
      </c>
    </row>
    <row r="2739" spans="1:6">
      <c r="A2739">
        <v>21</v>
      </c>
      <c r="B2739">
        <v>-89.691000000000003</v>
      </c>
      <c r="C2739">
        <v>2344</v>
      </c>
      <c r="D2739">
        <v>450000</v>
      </c>
      <c r="E2739">
        <v>325</v>
      </c>
      <c r="F2739" s="3">
        <v>319.37840951908055</v>
      </c>
    </row>
    <row r="2740" spans="1:6">
      <c r="A2740">
        <v>22</v>
      </c>
      <c r="B2740">
        <v>-89.576999999999998</v>
      </c>
      <c r="C2740">
        <v>2344</v>
      </c>
      <c r="D2740">
        <v>450000</v>
      </c>
      <c r="E2740">
        <v>264</v>
      </c>
      <c r="F2740" s="3">
        <v>280.91825728693419</v>
      </c>
    </row>
    <row r="2741" spans="1:6">
      <c r="A2741">
        <v>23</v>
      </c>
      <c r="B2741">
        <v>-89.457999999999998</v>
      </c>
      <c r="C2741">
        <v>2344</v>
      </c>
      <c r="D2741">
        <v>450000</v>
      </c>
      <c r="E2741">
        <v>247</v>
      </c>
      <c r="F2741" s="3">
        <v>253.93494255534978</v>
      </c>
    </row>
    <row r="2742" spans="1:6">
      <c r="A2742">
        <v>24</v>
      </c>
      <c r="B2742">
        <v>-89.341999999999999</v>
      </c>
      <c r="C2742">
        <v>2344</v>
      </c>
      <c r="D2742">
        <v>450000</v>
      </c>
      <c r="E2742">
        <v>229</v>
      </c>
      <c r="F2742" s="3">
        <v>239.04490588680662</v>
      </c>
    </row>
    <row r="2743" spans="1:6">
      <c r="A2743">
        <v>25</v>
      </c>
      <c r="B2743">
        <v>-89.234999999999999</v>
      </c>
      <c r="C2743">
        <v>2344</v>
      </c>
      <c r="D2743">
        <v>450000</v>
      </c>
      <c r="E2743">
        <v>248</v>
      </c>
      <c r="F2743" s="3">
        <v>232.49179355423138</v>
      </c>
    </row>
    <row r="2744" spans="1:6">
      <c r="A2744">
        <v>26</v>
      </c>
      <c r="B2744">
        <v>-89.13</v>
      </c>
      <c r="C2744">
        <v>2344</v>
      </c>
      <c r="D2744">
        <v>450000</v>
      </c>
      <c r="E2744">
        <v>229</v>
      </c>
      <c r="F2744" s="3">
        <v>230.23943315492755</v>
      </c>
    </row>
    <row r="2745" spans="1:6">
      <c r="A2745">
        <v>27</v>
      </c>
      <c r="B2745">
        <v>-89.016000000000005</v>
      </c>
      <c r="C2745">
        <v>2344</v>
      </c>
      <c r="D2745">
        <v>450000</v>
      </c>
      <c r="E2745">
        <v>240</v>
      </c>
      <c r="F2745" s="3">
        <v>230.37144686599436</v>
      </c>
    </row>
    <row r="2746" spans="1:6">
      <c r="A2746">
        <v>28</v>
      </c>
      <c r="B2746">
        <v>-88.896000000000001</v>
      </c>
      <c r="C2746">
        <v>2344</v>
      </c>
      <c r="D2746">
        <v>450000</v>
      </c>
      <c r="E2746">
        <v>253</v>
      </c>
      <c r="F2746" s="3">
        <v>231.88915310199013</v>
      </c>
    </row>
    <row r="2747" spans="1:6">
      <c r="A2747">
        <v>29</v>
      </c>
      <c r="B2747">
        <v>-88.790999999999997</v>
      </c>
      <c r="C2747">
        <v>2344</v>
      </c>
      <c r="D2747">
        <v>450000</v>
      </c>
      <c r="E2747">
        <v>228</v>
      </c>
      <c r="F2747" s="3">
        <v>233.70174787787727</v>
      </c>
    </row>
    <row r="2748" spans="1:6">
      <c r="A2748">
        <v>30</v>
      </c>
      <c r="B2748">
        <v>-88.671999999999997</v>
      </c>
      <c r="C2748">
        <v>2344</v>
      </c>
      <c r="D2748">
        <v>450000</v>
      </c>
      <c r="E2748">
        <v>226</v>
      </c>
      <c r="F2748" s="3">
        <v>235.95651586225844</v>
      </c>
    </row>
    <row r="2749" spans="1:6">
      <c r="A2749">
        <v>31</v>
      </c>
      <c r="B2749">
        <v>-88.56</v>
      </c>
      <c r="C2749">
        <v>2344</v>
      </c>
      <c r="D2749">
        <v>450000</v>
      </c>
      <c r="E2749">
        <v>235</v>
      </c>
      <c r="F2749" s="3">
        <v>238.14449092306043</v>
      </c>
    </row>
    <row r="2750" spans="1:6">
      <c r="A2750">
        <v>32</v>
      </c>
      <c r="B2750">
        <v>-88.451999999999998</v>
      </c>
      <c r="C2750">
        <v>2344</v>
      </c>
      <c r="D2750">
        <v>450000</v>
      </c>
      <c r="E2750">
        <v>227</v>
      </c>
      <c r="F2750" s="3">
        <v>240.27215580958935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167</v>
      </c>
    </row>
    <row r="2756" spans="1:6">
      <c r="A2756" t="s">
        <v>79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5</v>
      </c>
    </row>
    <row r="2760" spans="1:6">
      <c r="A2760" t="s">
        <v>168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145</v>
      </c>
      <c r="B2768" t="s">
        <v>124</v>
      </c>
      <c r="C2768" t="s">
        <v>127</v>
      </c>
      <c r="D2768" t="s">
        <v>144</v>
      </c>
      <c r="E2768" t="s">
        <v>143</v>
      </c>
      <c r="F2768" t="s">
        <v>170</v>
      </c>
    </row>
    <row r="2769" spans="1:10">
      <c r="A2769">
        <v>1</v>
      </c>
      <c r="B2769">
        <v>-91.947999999999993</v>
      </c>
      <c r="C2769">
        <v>2342</v>
      </c>
      <c r="D2769">
        <v>450000</v>
      </c>
      <c r="E2769">
        <v>156</v>
      </c>
      <c r="F2769" s="3">
        <v>169.05253331955902</v>
      </c>
      <c r="J2769" t="s">
        <v>238</v>
      </c>
    </row>
    <row r="2770" spans="1:10">
      <c r="A2770">
        <v>2</v>
      </c>
      <c r="B2770">
        <v>-91.838999999999999</v>
      </c>
      <c r="C2770">
        <v>2342</v>
      </c>
      <c r="D2770">
        <v>450000</v>
      </c>
      <c r="E2770">
        <v>176</v>
      </c>
      <c r="F2770" s="3">
        <v>171.52357778392806</v>
      </c>
    </row>
    <row r="2771" spans="1:10">
      <c r="A2771">
        <v>3</v>
      </c>
      <c r="B2771">
        <v>-91.724000000000004</v>
      </c>
      <c r="C2771">
        <v>2342</v>
      </c>
      <c r="D2771">
        <v>450000</v>
      </c>
      <c r="E2771">
        <v>175</v>
      </c>
      <c r="F2771" s="3">
        <v>174.15746795369321</v>
      </c>
    </row>
    <row r="2772" spans="1:10">
      <c r="A2772">
        <v>4</v>
      </c>
      <c r="B2772">
        <v>-91.611999999999995</v>
      </c>
      <c r="C2772">
        <v>2342</v>
      </c>
      <c r="D2772">
        <v>450000</v>
      </c>
      <c r="E2772">
        <v>165</v>
      </c>
      <c r="F2772" s="3">
        <v>176.80485767684391</v>
      </c>
    </row>
    <row r="2773" spans="1:10">
      <c r="A2773">
        <v>5</v>
      </c>
      <c r="B2773">
        <v>-91.5</v>
      </c>
      <c r="C2773">
        <v>2342</v>
      </c>
      <c r="D2773">
        <v>450000</v>
      </c>
      <c r="E2773">
        <v>184</v>
      </c>
      <c r="F2773" s="3">
        <v>179.68100957924287</v>
      </c>
    </row>
    <row r="2774" spans="1:10">
      <c r="A2774">
        <v>6</v>
      </c>
      <c r="B2774">
        <v>-91.394000000000005</v>
      </c>
      <c r="C2774">
        <v>2342</v>
      </c>
      <c r="D2774">
        <v>450000</v>
      </c>
      <c r="E2774">
        <v>178</v>
      </c>
      <c r="F2774" s="3">
        <v>182.92510833872333</v>
      </c>
    </row>
    <row r="2775" spans="1:10">
      <c r="A2775">
        <v>7</v>
      </c>
      <c r="B2775">
        <v>-91.281000000000006</v>
      </c>
      <c r="C2775">
        <v>2342</v>
      </c>
      <c r="D2775">
        <v>450000</v>
      </c>
      <c r="E2775">
        <v>183</v>
      </c>
      <c r="F2775" s="3">
        <v>187.64137344384034</v>
      </c>
    </row>
    <row r="2776" spans="1:10">
      <c r="A2776">
        <v>8</v>
      </c>
      <c r="B2776">
        <v>-91.165000000000006</v>
      </c>
      <c r="C2776">
        <v>2342</v>
      </c>
      <c r="D2776">
        <v>450000</v>
      </c>
      <c r="E2776">
        <v>197</v>
      </c>
      <c r="F2776" s="3">
        <v>195.23641932622061</v>
      </c>
    </row>
    <row r="2777" spans="1:10">
      <c r="A2777">
        <v>9</v>
      </c>
      <c r="B2777">
        <v>-91.049000000000007</v>
      </c>
      <c r="C2777">
        <v>2342</v>
      </c>
      <c r="D2777">
        <v>450000</v>
      </c>
      <c r="E2777">
        <v>236</v>
      </c>
      <c r="F2777" s="3">
        <v>207.95731945372552</v>
      </c>
    </row>
    <row r="2778" spans="1:10">
      <c r="A2778">
        <v>10</v>
      </c>
      <c r="B2778">
        <v>-90.933999999999997</v>
      </c>
      <c r="C2778">
        <v>2342</v>
      </c>
      <c r="D2778">
        <v>450000</v>
      </c>
      <c r="E2778">
        <v>259</v>
      </c>
      <c r="F2778" s="3">
        <v>228.70448070224381</v>
      </c>
    </row>
    <row r="2779" spans="1:10">
      <c r="A2779">
        <v>11</v>
      </c>
      <c r="B2779">
        <v>-90.823999999999998</v>
      </c>
      <c r="C2779">
        <v>2342</v>
      </c>
      <c r="D2779">
        <v>450000</v>
      </c>
      <c r="E2779">
        <v>278</v>
      </c>
      <c r="F2779" s="3">
        <v>258.9403831783149</v>
      </c>
    </row>
    <row r="2780" spans="1:10">
      <c r="A2780">
        <v>12</v>
      </c>
      <c r="B2780">
        <v>-90.709000000000003</v>
      </c>
      <c r="C2780">
        <v>2342</v>
      </c>
      <c r="D2780">
        <v>450000</v>
      </c>
      <c r="E2780">
        <v>256</v>
      </c>
      <c r="F2780" s="3">
        <v>302.88641277688214</v>
      </c>
    </row>
    <row r="2781" spans="1:10">
      <c r="A2781">
        <v>13</v>
      </c>
      <c r="B2781">
        <v>-90.594999999999999</v>
      </c>
      <c r="C2781">
        <v>2342</v>
      </c>
      <c r="D2781">
        <v>450000</v>
      </c>
      <c r="E2781">
        <v>350</v>
      </c>
      <c r="F2781" s="3">
        <v>357.1177574860323</v>
      </c>
    </row>
    <row r="2782" spans="1:10">
      <c r="A2782">
        <v>14</v>
      </c>
      <c r="B2782">
        <v>-90.486999999999995</v>
      </c>
      <c r="C2782">
        <v>2342</v>
      </c>
      <c r="D2782">
        <v>450000</v>
      </c>
      <c r="E2782">
        <v>396</v>
      </c>
      <c r="F2782" s="3">
        <v>412.67029221689376</v>
      </c>
    </row>
    <row r="2783" spans="1:10">
      <c r="A2783">
        <v>15</v>
      </c>
      <c r="B2783">
        <v>-90.372</v>
      </c>
      <c r="C2783">
        <v>2342</v>
      </c>
      <c r="D2783">
        <v>450000</v>
      </c>
      <c r="E2783">
        <v>480</v>
      </c>
      <c r="F2783" s="3">
        <v>466.44287936695798</v>
      </c>
    </row>
    <row r="2784" spans="1:10">
      <c r="A2784">
        <v>16</v>
      </c>
      <c r="B2784">
        <v>-90.256</v>
      </c>
      <c r="C2784">
        <v>2342</v>
      </c>
      <c r="D2784">
        <v>450000</v>
      </c>
      <c r="E2784">
        <v>534</v>
      </c>
      <c r="F2784" s="3">
        <v>503.43469713749522</v>
      </c>
    </row>
    <row r="2785" spans="1:6">
      <c r="A2785">
        <v>17</v>
      </c>
      <c r="B2785">
        <v>-90.14</v>
      </c>
      <c r="C2785">
        <v>2342</v>
      </c>
      <c r="D2785">
        <v>450000</v>
      </c>
      <c r="E2785">
        <v>551</v>
      </c>
      <c r="F2785" s="3">
        <v>514.13247445935417</v>
      </c>
    </row>
    <row r="2786" spans="1:6">
      <c r="A2786">
        <v>18</v>
      </c>
      <c r="B2786">
        <v>-90.025000000000006</v>
      </c>
      <c r="C2786">
        <v>2342</v>
      </c>
      <c r="D2786">
        <v>450000</v>
      </c>
      <c r="E2786">
        <v>474</v>
      </c>
      <c r="F2786" s="3">
        <v>496.57791441216938</v>
      </c>
    </row>
    <row r="2787" spans="1:6">
      <c r="A2787">
        <v>19</v>
      </c>
      <c r="B2787">
        <v>-89.918999999999997</v>
      </c>
      <c r="C2787">
        <v>2342</v>
      </c>
      <c r="D2787">
        <v>450000</v>
      </c>
      <c r="E2787">
        <v>466</v>
      </c>
      <c r="F2787" s="3">
        <v>460.10334512629686</v>
      </c>
    </row>
    <row r="2788" spans="1:6">
      <c r="A2788">
        <v>20</v>
      </c>
      <c r="B2788">
        <v>-89.805999999999997</v>
      </c>
      <c r="C2788">
        <v>2342</v>
      </c>
      <c r="D2788">
        <v>450000</v>
      </c>
      <c r="E2788">
        <v>381</v>
      </c>
      <c r="F2788" s="3">
        <v>409.26526188404097</v>
      </c>
    </row>
    <row r="2789" spans="1:6">
      <c r="A2789">
        <v>21</v>
      </c>
      <c r="B2789">
        <v>-89.691000000000003</v>
      </c>
      <c r="C2789">
        <v>2342</v>
      </c>
      <c r="D2789">
        <v>450000</v>
      </c>
      <c r="E2789">
        <v>342</v>
      </c>
      <c r="F2789" s="3">
        <v>356.04223507005929</v>
      </c>
    </row>
    <row r="2790" spans="1:6">
      <c r="A2790">
        <v>22</v>
      </c>
      <c r="B2790">
        <v>-89.576999999999998</v>
      </c>
      <c r="C2790">
        <v>2342</v>
      </c>
      <c r="D2790">
        <v>450000</v>
      </c>
      <c r="E2790">
        <v>315</v>
      </c>
      <c r="F2790" s="3">
        <v>310.68577742606334</v>
      </c>
    </row>
    <row r="2791" spans="1:6">
      <c r="A2791">
        <v>23</v>
      </c>
      <c r="B2791">
        <v>-89.457999999999998</v>
      </c>
      <c r="C2791">
        <v>2342</v>
      </c>
      <c r="D2791">
        <v>450000</v>
      </c>
      <c r="E2791">
        <v>281</v>
      </c>
      <c r="F2791" s="3">
        <v>275.95821493458112</v>
      </c>
    </row>
    <row r="2792" spans="1:6">
      <c r="A2792">
        <v>24</v>
      </c>
      <c r="B2792">
        <v>-89.341999999999999</v>
      </c>
      <c r="C2792">
        <v>2342</v>
      </c>
      <c r="D2792">
        <v>450000</v>
      </c>
      <c r="E2792">
        <v>282</v>
      </c>
      <c r="F2792" s="3">
        <v>254.70897715108302</v>
      </c>
    </row>
    <row r="2793" spans="1:6">
      <c r="A2793">
        <v>25</v>
      </c>
      <c r="B2793">
        <v>-89.234999999999999</v>
      </c>
      <c r="C2793">
        <v>2342</v>
      </c>
      <c r="D2793">
        <v>450000</v>
      </c>
      <c r="E2793">
        <v>269</v>
      </c>
      <c r="F2793" s="3">
        <v>243.99277869962938</v>
      </c>
    </row>
    <row r="2794" spans="1:6">
      <c r="A2794">
        <v>26</v>
      </c>
      <c r="B2794">
        <v>-89.13</v>
      </c>
      <c r="C2794">
        <v>2342</v>
      </c>
      <c r="D2794">
        <v>450000</v>
      </c>
      <c r="E2794">
        <v>236</v>
      </c>
      <c r="F2794" s="3">
        <v>239.20795863741404</v>
      </c>
    </row>
    <row r="2795" spans="1:6">
      <c r="A2795">
        <v>27</v>
      </c>
      <c r="B2795">
        <v>-89.016000000000005</v>
      </c>
      <c r="C2795">
        <v>2342</v>
      </c>
      <c r="D2795">
        <v>450000</v>
      </c>
      <c r="E2795">
        <v>260</v>
      </c>
      <c r="F2795" s="3">
        <v>237.92582337012084</v>
      </c>
    </row>
    <row r="2796" spans="1:6">
      <c r="A2796">
        <v>28</v>
      </c>
      <c r="B2796">
        <v>-88.896000000000001</v>
      </c>
      <c r="C2796">
        <v>2342</v>
      </c>
      <c r="D2796">
        <v>450000</v>
      </c>
      <c r="E2796">
        <v>235</v>
      </c>
      <c r="F2796" s="3">
        <v>238.90590380726516</v>
      </c>
    </row>
    <row r="2797" spans="1:6">
      <c r="A2797">
        <v>29</v>
      </c>
      <c r="B2797">
        <v>-88.790999999999997</v>
      </c>
      <c r="C2797">
        <v>2342</v>
      </c>
      <c r="D2797">
        <v>450000</v>
      </c>
      <c r="E2797">
        <v>231</v>
      </c>
      <c r="F2797" s="3">
        <v>240.68120953860782</v>
      </c>
    </row>
    <row r="2798" spans="1:6">
      <c r="A2798">
        <v>30</v>
      </c>
      <c r="B2798">
        <v>-88.671999999999997</v>
      </c>
      <c r="C2798">
        <v>2342</v>
      </c>
      <c r="D2798">
        <v>450000</v>
      </c>
      <c r="E2798">
        <v>233</v>
      </c>
      <c r="F2798" s="3">
        <v>243.12162523456573</v>
      </c>
    </row>
    <row r="2799" spans="1:6">
      <c r="A2799">
        <v>31</v>
      </c>
      <c r="B2799">
        <v>-88.56</v>
      </c>
      <c r="C2799">
        <v>2342</v>
      </c>
      <c r="D2799">
        <v>450000</v>
      </c>
      <c r="E2799">
        <v>227</v>
      </c>
      <c r="F2799" s="3">
        <v>245.57733937128745</v>
      </c>
    </row>
    <row r="2800" spans="1:6">
      <c r="A2800">
        <v>32</v>
      </c>
      <c r="B2800">
        <v>-88.451999999999998</v>
      </c>
      <c r="C2800">
        <v>2342</v>
      </c>
      <c r="D2800">
        <v>450000</v>
      </c>
      <c r="E2800">
        <v>242</v>
      </c>
      <c r="F2800" s="3">
        <v>247.99447349117264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J36"/>
  <sheetViews>
    <sheetView tabSelected="1" zoomScale="115" zoomScaleNormal="115" workbookViewId="0">
      <selection activeCell="J11" sqref="J11"/>
    </sheetView>
  </sheetViews>
  <sheetFormatPr defaultRowHeight="15"/>
  <cols>
    <col min="5" max="5" width="11.7109375" bestFit="1" customWidth="1"/>
    <col min="8" max="8" width="9.7109375" bestFit="1" customWidth="1"/>
  </cols>
  <sheetData>
    <row r="1" spans="2:10">
      <c r="H1" t="s">
        <v>240</v>
      </c>
      <c r="I1">
        <v>1.6608736922130301</v>
      </c>
      <c r="J1" t="s">
        <v>242</v>
      </c>
    </row>
    <row r="2" spans="2:10">
      <c r="H2" t="s">
        <v>241</v>
      </c>
      <c r="I2">
        <v>0.15552389509103487</v>
      </c>
      <c r="J2" t="s">
        <v>243</v>
      </c>
    </row>
    <row r="4" spans="2:10">
      <c r="B4" s="8" t="s">
        <v>119</v>
      </c>
      <c r="C4" s="8" t="s">
        <v>130</v>
      </c>
      <c r="D4" s="8" t="s">
        <v>239</v>
      </c>
      <c r="E4" s="8" t="s">
        <v>245</v>
      </c>
      <c r="F4" s="8" t="s">
        <v>124</v>
      </c>
      <c r="G4" s="8" t="s">
        <v>244</v>
      </c>
      <c r="H4" s="8" t="s">
        <v>246</v>
      </c>
      <c r="I4" s="8" t="s">
        <v>247</v>
      </c>
    </row>
    <row r="5" spans="2:10">
      <c r="B5" s="6">
        <f>Strains!A29</f>
        <v>28</v>
      </c>
      <c r="C5" s="6">
        <f>VLOOKUP(B5,Strains!$A$2:$AD$57,2,FALSE)</f>
        <v>1</v>
      </c>
      <c r="D5" s="6">
        <v>1</v>
      </c>
      <c r="E5" s="6">
        <v>0.15</v>
      </c>
      <c r="F5" s="7">
        <f>VLOOKUP(B5,Strains!$A$2:$AD$57,22,FALSE)</f>
        <v>-90.288639039931567</v>
      </c>
      <c r="G5" s="7">
        <f>VLOOKUP(B5,Strains!$A$2:$AD$57,23,FALSE)</f>
        <v>1.2501502424302527E-2</v>
      </c>
      <c r="H5" s="11">
        <f t="shared" ref="H5:H35" si="0">ABS(lambda/2/SIN(RADIANS((F5-phi0)/2)))</f>
        <v>1.1698892971799779</v>
      </c>
      <c r="I5" s="11">
        <f t="shared" ref="I5:I35" si="1">ABS(lambda/2/SIN(RADIANS((F5+G5-phi0)/2)))-H5</f>
        <v>1.2666554925200302E-4</v>
      </c>
    </row>
    <row r="6" spans="2:10">
      <c r="B6" s="6">
        <f>Strains!A30</f>
        <v>29</v>
      </c>
      <c r="C6" s="6">
        <f>VLOOKUP(B6,Strains!$A$2:$AD$57,2,FALSE)</f>
        <v>2</v>
      </c>
      <c r="D6" s="6">
        <v>2</v>
      </c>
      <c r="E6" s="6">
        <v>0.15</v>
      </c>
      <c r="F6" s="7">
        <f>VLOOKUP(B6,Strains!$A$2:$AD$57,22,FALSE)</f>
        <v>-90.283990183398629</v>
      </c>
      <c r="G6" s="7">
        <f>VLOOKUP(B6,Strains!$A$2:$AD$57,23,FALSE)</f>
        <v>1.564763956867191E-2</v>
      </c>
      <c r="H6" s="11">
        <f t="shared" si="0"/>
        <v>1.1699363946864381</v>
      </c>
      <c r="I6" s="11">
        <f t="shared" si="1"/>
        <v>1.5856805590286349E-4</v>
      </c>
    </row>
    <row r="7" spans="2:10">
      <c r="B7" s="6">
        <f>Strains!A31</f>
        <v>30</v>
      </c>
      <c r="C7" s="6">
        <f>VLOOKUP(B7,Strains!$A$2:$AD$57,2,FALSE)</f>
        <v>3</v>
      </c>
      <c r="D7" s="6">
        <v>3</v>
      </c>
      <c r="E7" s="6">
        <v>0.15</v>
      </c>
      <c r="F7" s="7">
        <f>VLOOKUP(B7,Strains!$A$2:$AD$57,22,FALSE)</f>
        <v>-90.256298978666067</v>
      </c>
      <c r="G7" s="7">
        <f>VLOOKUP(B7,Strains!$A$2:$AD$57,23,FALSE)</f>
        <v>1.6102668592272593E-2</v>
      </c>
      <c r="H7" s="11">
        <f t="shared" si="0"/>
        <v>1.1702170524264586</v>
      </c>
      <c r="I7" s="11">
        <f t="shared" si="1"/>
        <v>1.6329819716709437E-4</v>
      </c>
    </row>
    <row r="8" spans="2:10">
      <c r="B8" s="6">
        <f>Strains!A32</f>
        <v>31</v>
      </c>
      <c r="C8" s="6">
        <f>VLOOKUP(B8,Strains!$A$2:$AD$57,2,FALSE)</f>
        <v>4</v>
      </c>
      <c r="D8" s="6">
        <v>4</v>
      </c>
      <c r="E8" s="6">
        <v>0.15</v>
      </c>
      <c r="F8" s="7">
        <f>VLOOKUP(B8,Strains!$A$2:$AD$57,22,FALSE)</f>
        <v>-90.161294239551665</v>
      </c>
      <c r="G8" s="7">
        <f>VLOOKUP(B8,Strains!$A$2:$AD$57,23,FALSE)</f>
        <v>1.531321497500235E-2</v>
      </c>
      <c r="H8" s="11">
        <f t="shared" si="0"/>
        <v>1.1711814952710524</v>
      </c>
      <c r="I8" s="11">
        <f t="shared" si="1"/>
        <v>1.5567662280568939E-4</v>
      </c>
    </row>
    <row r="9" spans="2:10">
      <c r="B9" s="6">
        <f>Strains!A33</f>
        <v>32</v>
      </c>
      <c r="C9" s="6">
        <f>VLOOKUP(B9,Strains!$A$2:$AD$57,2,FALSE)</f>
        <v>5</v>
      </c>
      <c r="D9" s="6">
        <v>5</v>
      </c>
      <c r="E9" s="6">
        <v>0.15</v>
      </c>
      <c r="F9" s="7">
        <f>VLOOKUP(B9,Strains!$A$2:$AD$57,22,FALSE)</f>
        <v>-90.164720649611056</v>
      </c>
      <c r="G9" s="7">
        <f>VLOOKUP(B9,Strains!$A$2:$AD$57,23,FALSE)</f>
        <v>1.2421410102322972E-2</v>
      </c>
      <c r="H9" s="11">
        <f t="shared" si="0"/>
        <v>1.1711466703600502</v>
      </c>
      <c r="I9" s="11">
        <f t="shared" si="1"/>
        <v>1.2626198825915758E-4</v>
      </c>
    </row>
    <row r="10" spans="2:10">
      <c r="B10" s="6">
        <f>Strains!A34</f>
        <v>33</v>
      </c>
      <c r="C10" s="6">
        <f>VLOOKUP(B10,Strains!$A$2:$AD$57,2,FALSE)</f>
        <v>6</v>
      </c>
      <c r="D10" s="6">
        <v>6</v>
      </c>
      <c r="E10" s="6">
        <v>0.15</v>
      </c>
      <c r="F10" s="7">
        <f>VLOOKUP(B10,Strains!$A$2:$AD$57,22,FALSE)</f>
        <v>-90.18339858590484</v>
      </c>
      <c r="G10" s="7">
        <f>VLOOKUP(B10,Strains!$A$2:$AD$57,23,FALSE)</f>
        <v>1.5818829239076071E-2</v>
      </c>
      <c r="H10" s="11">
        <f t="shared" si="0"/>
        <v>1.1709568887409054</v>
      </c>
      <c r="I10" s="11">
        <f t="shared" si="1"/>
        <v>1.6072497669350483E-4</v>
      </c>
    </row>
    <row r="11" spans="2:10">
      <c r="B11" s="6">
        <f>Strains!A35</f>
        <v>34</v>
      </c>
      <c r="C11" s="6">
        <f>VLOOKUP(B11,Strains!$A$2:$AD$57,2,FALSE)</f>
        <v>7</v>
      </c>
      <c r="D11" s="6">
        <v>7</v>
      </c>
      <c r="E11" s="6">
        <v>0.15</v>
      </c>
      <c r="F11" s="7">
        <f>VLOOKUP(B11,Strains!$A$2:$AD$57,22,FALSE)</f>
        <v>-90.135580681255902</v>
      </c>
      <c r="G11" s="7">
        <f>VLOOKUP(B11,Strains!$A$2:$AD$57,23,FALSE)</f>
        <v>1.5581522423428491E-2</v>
      </c>
      <c r="H11" s="11">
        <f t="shared" si="0"/>
        <v>1.1714429389994618</v>
      </c>
      <c r="I11" s="11">
        <f t="shared" si="1"/>
        <v>1.585113234936486E-4</v>
      </c>
    </row>
    <row r="12" spans="2:10">
      <c r="B12" s="6">
        <f>Strains!A36</f>
        <v>35</v>
      </c>
      <c r="C12" s="6">
        <f>VLOOKUP(B12,Strains!$A$2:$AD$57,2,FALSE)</f>
        <v>8</v>
      </c>
      <c r="D12" s="6">
        <v>8</v>
      </c>
      <c r="E12" s="6">
        <v>0.15</v>
      </c>
      <c r="F12" s="7">
        <f>VLOOKUP(B12,Strains!$A$2:$AD$57,22,FALSE)</f>
        <v>-90.169236968826198</v>
      </c>
      <c r="G12" s="7">
        <f>VLOOKUP(B12,Strains!$A$2:$AD$57,23,FALSE)</f>
        <v>1.5474064243629649E-2</v>
      </c>
      <c r="H12" s="11">
        <f t="shared" si="0"/>
        <v>1.1711007727323077</v>
      </c>
      <c r="I12" s="11">
        <f t="shared" si="1"/>
        <v>1.5727952412980528E-4</v>
      </c>
    </row>
    <row r="13" spans="2:10">
      <c r="B13" s="6">
        <f>Strains!A37</f>
        <v>36</v>
      </c>
      <c r="C13" s="6">
        <f>VLOOKUP(B13,Strains!$A$2:$AD$57,2,FALSE)</f>
        <v>9</v>
      </c>
      <c r="D13" s="6">
        <v>9</v>
      </c>
      <c r="E13" s="6">
        <v>0.15</v>
      </c>
      <c r="F13" s="7">
        <f>VLOOKUP(B13,Strains!$A$2:$AD$57,22,FALSE)</f>
        <v>-90.187109346640355</v>
      </c>
      <c r="G13" s="7">
        <f>VLOOKUP(B13,Strains!$A$2:$AD$57,23,FALSE)</f>
        <v>2.3562144294326598E-2</v>
      </c>
      <c r="H13" s="11">
        <f t="shared" si="0"/>
        <v>1.1709191957001759</v>
      </c>
      <c r="I13" s="11">
        <f t="shared" si="1"/>
        <v>2.3940084294027386E-4</v>
      </c>
    </row>
    <row r="14" spans="2:10">
      <c r="B14" s="6">
        <f>Strains!A38</f>
        <v>37</v>
      </c>
      <c r="C14" s="6">
        <f>VLOOKUP(B14,Strains!$A$2:$AD$57,2,FALSE)</f>
        <v>10</v>
      </c>
      <c r="D14" s="6">
        <v>10</v>
      </c>
      <c r="E14" s="6">
        <v>0.15</v>
      </c>
      <c r="F14" s="7">
        <f>VLOOKUP(B14,Strains!$A$2:$AD$57,22,FALSE)</f>
        <v>-90.247448916238127</v>
      </c>
      <c r="G14" s="7">
        <f>VLOOKUP(B14,Strains!$A$2:$AD$57,23,FALSE)</f>
        <v>1.7001598269068087E-2</v>
      </c>
      <c r="H14" s="11">
        <f t="shared" si="0"/>
        <v>1.1703067929776441</v>
      </c>
      <c r="I14" s="11">
        <f t="shared" si="1"/>
        <v>1.7245618577743649E-4</v>
      </c>
    </row>
    <row r="15" spans="2:10">
      <c r="B15" s="6">
        <f>Strains!A39</f>
        <v>38</v>
      </c>
      <c r="C15" s="6">
        <f>VLOOKUP(B15,Strains!$A$2:$AD$57,2,FALSE)</f>
        <v>11</v>
      </c>
      <c r="D15" s="6">
        <v>11</v>
      </c>
      <c r="E15" s="6">
        <v>0.15</v>
      </c>
      <c r="F15" s="7">
        <f>VLOOKUP(B15,Strains!$A$2:$AD$57,22,FALSE)</f>
        <v>-90.258986263982919</v>
      </c>
      <c r="G15" s="7">
        <f>VLOOKUP(B15,Strains!$A$2:$AD$57,23,FALSE)</f>
        <v>1.5124898837904912E-2</v>
      </c>
      <c r="H15" s="11">
        <f t="shared" si="0"/>
        <v>1.1701898071798817</v>
      </c>
      <c r="I15" s="11">
        <f t="shared" si="1"/>
        <v>1.5336984730951464E-4</v>
      </c>
    </row>
    <row r="16" spans="2:10">
      <c r="B16" s="9">
        <f>Strains!A40</f>
        <v>39</v>
      </c>
      <c r="C16" s="9">
        <f>VLOOKUP(B16,Strains!$A$2:$AD$57,2,FALSE)</f>
        <v>12</v>
      </c>
      <c r="D16" s="9">
        <v>1</v>
      </c>
      <c r="E16" s="9">
        <v>2.5</v>
      </c>
      <c r="F16" s="10">
        <f>VLOOKUP(B16,Strains!$A$2:$AD$57,22,FALSE)</f>
        <v>-90.252544970908303</v>
      </c>
      <c r="G16" s="10">
        <f>VLOOKUP(B16,Strains!$A$2:$AD$57,23,FALSE)</f>
        <v>1.3971442604138492E-2</v>
      </c>
      <c r="H16" s="14">
        <f t="shared" si="0"/>
        <v>1.1702551159212831</v>
      </c>
      <c r="I16" s="14">
        <f t="shared" si="1"/>
        <v>1.4169524646989728E-4</v>
      </c>
    </row>
    <row r="17" spans="2:9">
      <c r="B17" s="9">
        <f>Strains!A41</f>
        <v>40</v>
      </c>
      <c r="C17" s="9">
        <f>VLOOKUP(B17,Strains!$A$2:$AD$57,2,FALSE)</f>
        <v>13</v>
      </c>
      <c r="D17" s="9">
        <v>2</v>
      </c>
      <c r="E17" s="9">
        <v>2.5</v>
      </c>
      <c r="F17" s="10">
        <f>VLOOKUP(B17,Strains!$A$2:$AD$57,22,FALSE)</f>
        <v>-90.246305930010905</v>
      </c>
      <c r="G17" s="10">
        <f>VLOOKUP(B17,Strains!$A$2:$AD$57,23,FALSE)</f>
        <v>1.2672130901885448E-2</v>
      </c>
      <c r="H17" s="14">
        <f t="shared" si="0"/>
        <v>1.1703183844891762</v>
      </c>
      <c r="I17" s="14">
        <f t="shared" si="1"/>
        <v>1.2853668183865352E-4</v>
      </c>
    </row>
    <row r="18" spans="2:9">
      <c r="B18" s="9">
        <f>Strains!A42</f>
        <v>41</v>
      </c>
      <c r="C18" s="9">
        <f>VLOOKUP(B18,Strains!$A$2:$AD$57,2,FALSE)</f>
        <v>14</v>
      </c>
      <c r="D18" s="9">
        <v>3</v>
      </c>
      <c r="E18" s="9">
        <v>2.5</v>
      </c>
      <c r="F18" s="10">
        <f>VLOOKUP(B18,Strains!$A$2:$AD$57,22,FALSE)</f>
        <v>-90.250198644123614</v>
      </c>
      <c r="G18" s="10">
        <f>VLOOKUP(B18,Strains!$A$2:$AD$57,23,FALSE)</f>
        <v>1.325252455928155E-2</v>
      </c>
      <c r="H18" s="14">
        <f t="shared" si="0"/>
        <v>1.1702789082302822</v>
      </c>
      <c r="I18" s="14">
        <f t="shared" si="1"/>
        <v>1.3441111559342467E-4</v>
      </c>
    </row>
    <row r="19" spans="2:9">
      <c r="B19" s="9">
        <f>Strains!A43</f>
        <v>42</v>
      </c>
      <c r="C19" s="9">
        <f>VLOOKUP(B19,Strains!$A$2:$AD$57,2,FALSE)</f>
        <v>15</v>
      </c>
      <c r="D19" s="9">
        <v>4</v>
      </c>
      <c r="E19" s="9">
        <v>2.5</v>
      </c>
      <c r="F19" s="10">
        <f>VLOOKUP(B19,Strains!$A$2:$AD$57,22,FALSE)</f>
        <v>-90.215718419308516</v>
      </c>
      <c r="G19" s="10">
        <f>VLOOKUP(B19,Strains!$A$2:$AD$57,23,FALSE)</f>
        <v>1.2905297643324026E-2</v>
      </c>
      <c r="H19" s="14">
        <f t="shared" si="0"/>
        <v>1.1706287140864315</v>
      </c>
      <c r="I19" s="14">
        <f t="shared" si="1"/>
        <v>1.3100678672151034E-4</v>
      </c>
    </row>
    <row r="20" spans="2:9">
      <c r="B20" s="9">
        <f>Strains!A44</f>
        <v>43</v>
      </c>
      <c r="C20" s="9">
        <f>VLOOKUP(B20,Strains!$A$2:$AD$57,2,FALSE)</f>
        <v>16</v>
      </c>
      <c r="D20" s="9">
        <v>5</v>
      </c>
      <c r="E20" s="9">
        <v>2.5</v>
      </c>
      <c r="F20" s="10">
        <f>VLOOKUP(B20,Strains!$A$2:$AD$57,22,FALSE)</f>
        <v>-90.195403613448065</v>
      </c>
      <c r="G20" s="10">
        <f>VLOOKUP(B20,Strains!$A$2:$AD$57,23,FALSE)</f>
        <v>1.3743037026860409E-2</v>
      </c>
      <c r="H20" s="14">
        <f t="shared" si="0"/>
        <v>1.1708349576877151</v>
      </c>
      <c r="I20" s="14">
        <f t="shared" si="1"/>
        <v>1.395866042841476E-4</v>
      </c>
    </row>
    <row r="21" spans="2:9">
      <c r="B21" s="9">
        <f>Strains!A45</f>
        <v>44</v>
      </c>
      <c r="C21" s="9">
        <f>VLOOKUP(B21,Strains!$A$2:$AD$57,2,FALSE)</f>
        <v>17</v>
      </c>
      <c r="D21" s="9">
        <v>6</v>
      </c>
      <c r="E21" s="9">
        <v>2.5</v>
      </c>
      <c r="F21" s="10">
        <f>VLOOKUP(B21,Strains!$A$2:$AD$57,22,FALSE)</f>
        <v>-90.14445487577278</v>
      </c>
      <c r="G21" s="10">
        <f>VLOOKUP(B21,Strains!$A$2:$AD$57,23,FALSE)</f>
        <v>1.9306097036814039E-2</v>
      </c>
      <c r="H21" s="14">
        <f t="shared" si="0"/>
        <v>1.1713526903838669</v>
      </c>
      <c r="I21" s="14">
        <f t="shared" si="1"/>
        <v>1.9636554977697784E-4</v>
      </c>
    </row>
    <row r="22" spans="2:9">
      <c r="B22" s="9">
        <f>Strains!A46</f>
        <v>45</v>
      </c>
      <c r="C22" s="9">
        <f>VLOOKUP(B22,Strains!$A$2:$AD$57,2,FALSE)</f>
        <v>18</v>
      </c>
      <c r="D22" s="9">
        <v>7</v>
      </c>
      <c r="E22" s="9">
        <v>2.5</v>
      </c>
      <c r="F22" s="10">
        <f>VLOOKUP(B22,Strains!$A$2:$AD$57,22,FALSE)</f>
        <v>-90.172877567698251</v>
      </c>
      <c r="G22" s="10">
        <f>VLOOKUP(B22,Strains!$A$2:$AD$57,23,FALSE)</f>
        <v>1.6889438817573026E-2</v>
      </c>
      <c r="H22" s="14">
        <f t="shared" si="0"/>
        <v>1.1710637786588636</v>
      </c>
      <c r="I22" s="14">
        <f t="shared" si="1"/>
        <v>1.7165233905780397E-4</v>
      </c>
    </row>
    <row r="23" spans="2:9">
      <c r="B23" s="9">
        <f>Strains!A47</f>
        <v>46</v>
      </c>
      <c r="C23" s="9">
        <f>VLOOKUP(B23,Strains!$A$2:$AD$57,2,FALSE)</f>
        <v>19</v>
      </c>
      <c r="D23" s="9">
        <v>8</v>
      </c>
      <c r="E23" s="9">
        <v>2.5</v>
      </c>
      <c r="F23" s="10">
        <f>VLOOKUP(B23,Strains!$A$2:$AD$57,22,FALSE)</f>
        <v>-90.212880976915287</v>
      </c>
      <c r="G23" s="10">
        <f>VLOOKUP(B23,Strains!$A$2:$AD$57,23,FALSE)</f>
        <v>1.8840814941698269E-2</v>
      </c>
      <c r="H23" s="14">
        <f t="shared" si="0"/>
        <v>1.1706575142998639</v>
      </c>
      <c r="I23" s="14">
        <f t="shared" si="1"/>
        <v>1.9128958378678007E-4</v>
      </c>
    </row>
    <row r="24" spans="2:9">
      <c r="B24" s="9">
        <f>Strains!A48</f>
        <v>47</v>
      </c>
      <c r="C24" s="9">
        <f>VLOOKUP(B24,Strains!$A$2:$AD$57,2,FALSE)</f>
        <v>20</v>
      </c>
      <c r="D24" s="9">
        <v>9</v>
      </c>
      <c r="E24" s="9">
        <v>2.5</v>
      </c>
      <c r="F24" s="10">
        <f>VLOOKUP(B24,Strains!$A$2:$AD$57,22,FALSE)</f>
        <v>-90.213386561277446</v>
      </c>
      <c r="G24" s="10">
        <f>VLOOKUP(B24,Strains!$A$2:$AD$57,23,FALSE)</f>
        <v>1.514617700646818E-2</v>
      </c>
      <c r="H24" s="14">
        <f t="shared" si="0"/>
        <v>1.1706523824314294</v>
      </c>
      <c r="I24" s="14">
        <f t="shared" si="1"/>
        <v>1.5376870889238781E-4</v>
      </c>
    </row>
    <row r="25" spans="2:9">
      <c r="B25" s="9">
        <f>Strains!A49</f>
        <v>48</v>
      </c>
      <c r="C25" s="9">
        <f>VLOOKUP(B25,Strains!$A$2:$AD$57,2,FALSE)</f>
        <v>21</v>
      </c>
      <c r="D25" s="9">
        <v>10</v>
      </c>
      <c r="E25" s="9">
        <v>2.5</v>
      </c>
      <c r="F25" s="10">
        <f>VLOOKUP(B25,Strains!$A$2:$AD$57,22,FALSE)</f>
        <v>-90.266429977615161</v>
      </c>
      <c r="G25" s="10">
        <f>VLOOKUP(B25,Strains!$A$2:$AD$57,23,FALSE)</f>
        <v>1.5633657517543052E-2</v>
      </c>
      <c r="H25" s="14">
        <f t="shared" si="0"/>
        <v>1.1701143485065688</v>
      </c>
      <c r="I25" s="14">
        <f t="shared" si="1"/>
        <v>1.5849900945896778E-4</v>
      </c>
    </row>
    <row r="26" spans="2:9">
      <c r="B26" s="9">
        <f>Strains!A50</f>
        <v>49</v>
      </c>
      <c r="C26" s="9">
        <f>VLOOKUP(B26,Strains!$A$2:$AD$57,2,FALSE)</f>
        <v>22</v>
      </c>
      <c r="D26" s="9">
        <v>11</v>
      </c>
      <c r="E26" s="9">
        <v>2.5</v>
      </c>
      <c r="F26" s="10">
        <f>VLOOKUP(B26,Strains!$A$2:$AD$57,22,FALSE)</f>
        <v>-90.269607183413825</v>
      </c>
      <c r="G26" s="10">
        <f>VLOOKUP(B26,Strains!$A$2:$AD$57,23,FALSE)</f>
        <v>1.4824439289167031E-2</v>
      </c>
      <c r="H26" s="14">
        <f t="shared" si="0"/>
        <v>1.1700821448918988</v>
      </c>
      <c r="I26" s="14">
        <f t="shared" si="1"/>
        <v>1.5028083764856426E-4</v>
      </c>
    </row>
    <row r="27" spans="2:9">
      <c r="B27" s="6">
        <v>34</v>
      </c>
      <c r="C27" s="6">
        <f>VLOOKUP(B27,Strains!$A$2:$AD$57,2,FALSE)</f>
        <v>7</v>
      </c>
      <c r="D27" s="6">
        <v>7</v>
      </c>
      <c r="E27" s="6">
        <v>0.15</v>
      </c>
      <c r="F27" s="7">
        <f>VLOOKUP(B27,Strains!$A$2:$AD$57,22,FALSE)</f>
        <v>-90.135580681255902</v>
      </c>
      <c r="G27" s="7">
        <f>VLOOKUP(B27,Strains!$A$2:$AD$57,23,FALSE)</f>
        <v>1.5581522423428491E-2</v>
      </c>
      <c r="H27" s="11">
        <f t="shared" si="0"/>
        <v>1.1714429389994618</v>
      </c>
      <c r="I27" s="11">
        <f t="shared" si="1"/>
        <v>1.585113234936486E-4</v>
      </c>
    </row>
    <row r="28" spans="2:9">
      <c r="B28" s="6">
        <f>Strains!A51</f>
        <v>50</v>
      </c>
      <c r="C28" s="6">
        <f>VLOOKUP(B28,Strains!$A$2:$AD$57,2,FALSE)</f>
        <v>23</v>
      </c>
      <c r="D28" s="6">
        <v>7</v>
      </c>
      <c r="E28" s="6">
        <v>0.45</v>
      </c>
      <c r="F28" s="7">
        <f>VLOOKUP(B28,Strains!$A$2:$AD$57,22,FALSE)</f>
        <v>-90.203607918929123</v>
      </c>
      <c r="G28" s="7">
        <f>VLOOKUP(B28,Strains!$A$2:$AD$57,23,FALSE)</f>
        <v>1.6632475678720685E-2</v>
      </c>
      <c r="H28" s="11">
        <f t="shared" si="0"/>
        <v>1.1707516512949725</v>
      </c>
      <c r="I28" s="11">
        <f t="shared" si="1"/>
        <v>1.6890450100137677E-4</v>
      </c>
    </row>
    <row r="29" spans="2:9">
      <c r="B29" s="6">
        <f>Strains!A52</f>
        <v>51</v>
      </c>
      <c r="C29" s="6">
        <f>VLOOKUP(B29,Strains!$A$2:$AD$57,2,FALSE)</f>
        <v>24</v>
      </c>
      <c r="D29" s="6">
        <v>7</v>
      </c>
      <c r="E29" s="6">
        <v>0.75</v>
      </c>
      <c r="F29" s="7">
        <f>VLOOKUP(B29,Strains!$A$2:$AD$57,22,FALSE)</f>
        <v>-90.163055301260002</v>
      </c>
      <c r="G29" s="7">
        <f>VLOOKUP(B29,Strains!$A$2:$AD$57,23,FALSE)</f>
        <v>1.7156649209445568E-2</v>
      </c>
      <c r="H29" s="11">
        <f t="shared" si="0"/>
        <v>1.1711635960264579</v>
      </c>
      <c r="I29" s="11">
        <f t="shared" si="1"/>
        <v>1.7441344831192751E-4</v>
      </c>
    </row>
    <row r="30" spans="2:9">
      <c r="B30" s="6">
        <f>Strains!A53</f>
        <v>52</v>
      </c>
      <c r="C30" s="6">
        <f>VLOOKUP(B30,Strains!$A$2:$AD$57,2,FALSE)</f>
        <v>25</v>
      </c>
      <c r="D30" s="6">
        <v>7</v>
      </c>
      <c r="E30" s="6">
        <v>1.05</v>
      </c>
      <c r="F30" s="7">
        <f>VLOOKUP(B30,Strains!$A$2:$AD$57,22,FALSE)</f>
        <v>-90.200379859450379</v>
      </c>
      <c r="G30" s="7">
        <f>VLOOKUP(B30,Strains!$A$2:$AD$57,23,FALSE)</f>
        <v>2.6440269001955573E-2</v>
      </c>
      <c r="H30" s="11">
        <f t="shared" si="0"/>
        <v>1.1707844268309806</v>
      </c>
      <c r="I30" s="11">
        <f t="shared" si="1"/>
        <v>2.6856070940528554E-4</v>
      </c>
    </row>
    <row r="31" spans="2:9">
      <c r="B31" s="6">
        <f>Strains!A54</f>
        <v>53</v>
      </c>
      <c r="C31" s="6">
        <f>VLOOKUP(B31,Strains!$A$2:$AD$57,2,FALSE)</f>
        <v>26</v>
      </c>
      <c r="D31" s="6">
        <v>7</v>
      </c>
      <c r="E31" s="6">
        <v>1.35</v>
      </c>
      <c r="F31" s="7">
        <f>VLOOKUP(B31,Strains!$A$2:$AD$57,22,FALSE)</f>
        <v>-90.203550603532975</v>
      </c>
      <c r="G31" s="7">
        <f>VLOOKUP(B31,Strains!$A$2:$AD$57,23,FALSE)</f>
        <v>3.2108933581713635E-2</v>
      </c>
      <c r="H31" s="11">
        <f t="shared" si="0"/>
        <v>1.1707522332126961</v>
      </c>
      <c r="I31" s="11">
        <f t="shared" si="1"/>
        <v>3.2613595131913975E-4</v>
      </c>
    </row>
    <row r="32" spans="2:9">
      <c r="B32" s="6">
        <f>Strains!A55</f>
        <v>54</v>
      </c>
      <c r="C32" s="6">
        <f>VLOOKUP(B32,Strains!$A$2:$AD$57,2,FALSE)</f>
        <v>27</v>
      </c>
      <c r="D32" s="6">
        <v>7</v>
      </c>
      <c r="E32" s="6">
        <v>1.65</v>
      </c>
      <c r="F32" s="7">
        <f>VLOOKUP(B32,Strains!$A$2:$AD$57,22,FALSE)</f>
        <v>-90.19470344337239</v>
      </c>
      <c r="G32" s="7">
        <f>VLOOKUP(B32,Strains!$A$2:$AD$57,23,FALSE)</f>
        <v>1.4562432346953961E-2</v>
      </c>
      <c r="H32" s="11">
        <f t="shared" si="0"/>
        <v>1.1708420680310128</v>
      </c>
      <c r="I32" s="11">
        <f t="shared" si="1"/>
        <v>1.4791340707676071E-4</v>
      </c>
    </row>
    <row r="33" spans="2:9">
      <c r="B33" s="6">
        <f>Strains!A56</f>
        <v>55</v>
      </c>
      <c r="C33" s="6">
        <f>VLOOKUP(B33,Strains!$A$2:$AD$57,2,FALSE)</f>
        <v>28</v>
      </c>
      <c r="D33" s="6">
        <v>7</v>
      </c>
      <c r="E33" s="6">
        <v>1.95</v>
      </c>
      <c r="F33" s="7">
        <f>VLOOKUP(B33,Strains!$A$2:$AD$57,22,FALSE)</f>
        <v>-90.20032063940198</v>
      </c>
      <c r="G33" s="7">
        <f>VLOOKUP(B33,Strains!$A$2:$AD$57,23,FALSE)</f>
        <v>1.4074099028715932E-2</v>
      </c>
      <c r="H33" s="11">
        <f t="shared" si="0"/>
        <v>1.1707850281371806</v>
      </c>
      <c r="I33" s="11">
        <f t="shared" si="1"/>
        <v>1.4293142142740578E-4</v>
      </c>
    </row>
    <row r="34" spans="2:9">
      <c r="B34" s="6">
        <f>Strains!A57</f>
        <v>56</v>
      </c>
      <c r="C34" s="6">
        <f>VLOOKUP(B34,Strains!$A$2:$AD$57,2,FALSE)</f>
        <v>29</v>
      </c>
      <c r="D34" s="6">
        <v>7</v>
      </c>
      <c r="E34" s="6">
        <v>2.25</v>
      </c>
      <c r="F34" s="7">
        <f>VLOOKUP(B34,Strains!$A$2:$AD$57,22,FALSE)</f>
        <v>-90.165634034317321</v>
      </c>
      <c r="G34" s="7">
        <f>VLOOKUP(B34,Strains!$A$2:$AD$57,23,FALSE)</f>
        <v>1.6627455645988588E-2</v>
      </c>
      <c r="H34" s="11">
        <f t="shared" si="0"/>
        <v>1.1711373875430628</v>
      </c>
      <c r="I34" s="11">
        <f t="shared" si="1"/>
        <v>1.6902113926575701E-4</v>
      </c>
    </row>
    <row r="35" spans="2:9">
      <c r="B35" s="6">
        <v>45</v>
      </c>
      <c r="C35" s="6">
        <f>VLOOKUP(B35,Strains!$A$2:$AD$57,2,FALSE)</f>
        <v>18</v>
      </c>
      <c r="D35" s="6">
        <v>7</v>
      </c>
      <c r="E35" s="6">
        <v>2.5</v>
      </c>
      <c r="F35" s="7">
        <f>VLOOKUP(B35,Strains!$A$2:$AD$57,22,FALSE)</f>
        <v>-90.172877567698251</v>
      </c>
      <c r="G35" s="7">
        <f>VLOOKUP(B35,Strains!$A$2:$AD$57,23,FALSE)</f>
        <v>1.6889438817573026E-2</v>
      </c>
      <c r="H35" s="11">
        <f t="shared" si="0"/>
        <v>1.1710637786588636</v>
      </c>
      <c r="I35" s="11">
        <f t="shared" si="1"/>
        <v>1.7165233905780397E-4</v>
      </c>
    </row>
    <row r="36" spans="2:9">
      <c r="G36" s="13">
        <f>AVERAGE(G5:G35)</f>
        <v>1.6509929872556617E-2</v>
      </c>
      <c r="I36" s="12">
        <f>AVERAGE(I5:I35)</f>
        <v>1.6765644572965202E-4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Navigation</vt:lpstr>
      <vt:lpstr>Strains</vt:lpstr>
      <vt:lpstr>980042</vt:lpstr>
      <vt:lpstr>d0 data</vt:lpstr>
      <vt:lpstr>lambda</vt:lpstr>
      <vt:lpstr>phi0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2014-01-01T08:20:58Z</dcterms:created>
  <dcterms:modified xsi:type="dcterms:W3CDTF">2014-01-06T18:08:47Z</dcterms:modified>
</cp:coreProperties>
</file>