
<file path=[Content_Types].xml><?xml version="1.0" encoding="utf-8"?>
<Types xmlns="http://schemas.openxmlformats.org/package/2006/content-types"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78.xml" ContentType="application/vnd.openxmlformats-officedocument.drawingml.chart+xml"/>
  <Override PartName="/xl/charts/chart89.xml" ContentType="application/vnd.openxmlformats-officedocument.drawingml.chart+xml"/>
  <Default Extension="xml" ContentType="application/xml"/>
  <Override PartName="/xl/charts/chart49.xml" ContentType="application/vnd.openxmlformats-officedocument.drawingml.chart+xml"/>
  <Override PartName="/xl/charts/chart67.xml" ContentType="application/vnd.openxmlformats-officedocument.drawingml.chart+xml"/>
  <Override PartName="/xl/charts/chart96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charts/chart56.xml" ContentType="application/vnd.openxmlformats-officedocument.drawingml.chart+xml"/>
  <Override PartName="/xl/charts/chart74.xml" ContentType="application/vnd.openxmlformats-officedocument.drawingml.chart+xml"/>
  <Override PartName="/xl/charts/chart85.xml" ContentType="application/vnd.openxmlformats-officedocument.drawingml.chart+xml"/>
  <Override PartName="/xl/charts/chart105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54.xml" ContentType="application/vnd.openxmlformats-officedocument.drawingml.chart+xml"/>
  <Override PartName="/xl/charts/chart63.xml" ContentType="application/vnd.openxmlformats-officedocument.drawingml.chart+xml"/>
  <Override PartName="/xl/charts/chart72.xml" ContentType="application/vnd.openxmlformats-officedocument.drawingml.chart+xml"/>
  <Override PartName="/xl/charts/chart81.xml" ContentType="application/vnd.openxmlformats-officedocument.drawingml.chart+xml"/>
  <Override PartName="/xl/charts/chart92.xml" ContentType="application/vnd.openxmlformats-officedocument.drawingml.chart+xml"/>
  <Override PartName="/xl/charts/chart103.xml" ContentType="application/vnd.openxmlformats-officedocument.drawingml.char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52.xml" ContentType="application/vnd.openxmlformats-officedocument.drawingml.chart+xml"/>
  <Override PartName="/xl/charts/chart61.xml" ContentType="application/vnd.openxmlformats-officedocument.drawingml.chart+xml"/>
  <Override PartName="/xl/charts/chart70.xml" ContentType="application/vnd.openxmlformats-officedocument.drawingml.chart+xml"/>
  <Override PartName="/xl/charts/chart90.xml" ContentType="application/vnd.openxmlformats-officedocument.drawingml.chart+xml"/>
  <Override PartName="/xl/charts/chart101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bin" ContentType="application/vnd.openxmlformats-officedocument.spreadsheetml.printerSettings"/>
  <Override PartName="/xl/charts/chart5.xml" ContentType="application/vnd.openxmlformats-officedocument.drawingml.chart+xml"/>
  <Override PartName="/xl/charts/chart99.xml" ContentType="application/vnd.openxmlformats-officedocument.drawingml.chart+xml"/>
  <Override PartName="/xl/charts/chart3.xml" ContentType="application/vnd.openxmlformats-officedocument.drawingml.chart+xml"/>
  <Override PartName="/xl/charts/chart59.xml" ContentType="application/vnd.openxmlformats-officedocument.drawingml.chart+xml"/>
  <Override PartName="/xl/charts/chart79.xml" ContentType="application/vnd.openxmlformats-officedocument.drawingml.chart+xml"/>
  <Override PartName="/xl/charts/chart88.xml" ContentType="application/vnd.openxmlformats-officedocument.drawingml.chart+xml"/>
  <Override PartName="/xl/charts/chart97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charts/chart77.xml" ContentType="application/vnd.openxmlformats-officedocument.drawingml.chart+xml"/>
  <Override PartName="/xl/charts/chart86.xml" ContentType="application/vnd.openxmlformats-officedocument.drawingml.chart+xml"/>
  <Override PartName="/xl/charts/chart95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charts/chart46.xml" ContentType="application/vnd.openxmlformats-officedocument.drawingml.chart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charts/chart75.xml" ContentType="application/vnd.openxmlformats-officedocument.drawingml.chart+xml"/>
  <Override PartName="/xl/charts/chart84.xml" ContentType="application/vnd.openxmlformats-officedocument.drawingml.chart+xml"/>
  <Override PartName="/xl/charts/chart93.xml" ContentType="application/vnd.openxmlformats-officedocument.drawingml.chart+xml"/>
  <Override PartName="/xl/charts/chart106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harts/chart73.xml" ContentType="application/vnd.openxmlformats-officedocument.drawingml.chart+xml"/>
  <Override PartName="/xl/charts/chart82.xml" ContentType="application/vnd.openxmlformats-officedocument.drawingml.chart+xml"/>
  <Override PartName="/xl/charts/chart91.xml" ContentType="application/vnd.openxmlformats-officedocument.drawingml.chart+xml"/>
  <Override PartName="/xl/charts/chart104.xml" ContentType="application/vnd.openxmlformats-officedocument.drawingml.chart+xml"/>
  <Override PartName="/xl/calcChain.xml" ContentType="application/vnd.openxmlformats-officedocument.spreadsheetml.calcChain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charts/chart80.xml" ContentType="application/vnd.openxmlformats-officedocument.drawingml.chart+xml"/>
  <Override PartName="/xl/charts/chart102.xml" ContentType="application/vnd.openxmlformats-officedocument.drawingml.char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xl/charts/chart10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charts/chart2.xml" ContentType="application/vnd.openxmlformats-officedocument.drawingml.chart+xml"/>
  <Override PartName="/xl/charts/chart69.xml" ContentType="application/vnd.openxmlformats-officedocument.drawingml.chart+xml"/>
  <Override PartName="/xl/charts/chart98.xml" ContentType="application/vnd.openxmlformats-officedocument.drawingml.chart+xml"/>
  <Default Extension="rels" ContentType="application/vnd.openxmlformats-package.relationships+xml"/>
  <Override PartName="/xl/charts/chart29.xml" ContentType="application/vnd.openxmlformats-officedocument.drawingml.chart+xml"/>
  <Override PartName="/xl/charts/chart58.xml" ContentType="application/vnd.openxmlformats-officedocument.drawingml.chart+xml"/>
  <Override PartName="/xl/charts/chart76.xml" ContentType="application/vnd.openxmlformats-officedocument.drawingml.chart+xml"/>
  <Override PartName="/xl/charts/chart87.xml" ContentType="application/vnd.openxmlformats-officedocument.drawingml.chart+xml"/>
  <Override PartName="/xl/charts/chart18.xml" ContentType="application/vnd.openxmlformats-officedocument.drawingml.chart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charts/chart65.xml" ContentType="application/vnd.openxmlformats-officedocument.drawingml.chart+xml"/>
  <Override PartName="/xl/charts/chart83.xml" ContentType="application/vnd.openxmlformats-officedocument.drawingml.chart+xml"/>
  <Override PartName="/xl/charts/chart94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390" windowWidth="19875" windowHeight="6945" activeTab="3"/>
  </bookViews>
  <sheets>
    <sheet name="Navigation" sheetId="3" r:id="rId1"/>
    <sheet name="Strains" sheetId="2" r:id="rId2"/>
    <sheet name="980026" sheetId="1" r:id="rId3"/>
    <sheet name="Setup" sheetId="4" r:id="rId4"/>
  </sheets>
  <externalReferences>
    <externalReference r:id="rId5"/>
  </externalReferences>
  <definedNames>
    <definedName name="solver_adj" localSheetId="2" hidden="1">'980026'!$G$4799:$J$4799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'980026'!$H$4802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U19" i="4"/>
  <c r="P59"/>
  <c r="AF58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4"/>
  <c r="AE4"/>
  <c r="AE5"/>
  <c r="AE6"/>
  <c r="AE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53"/>
  <c r="AE54"/>
  <c r="AE55"/>
  <c r="AE56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4"/>
  <c r="AC4"/>
  <c r="AC5"/>
  <c r="AC6" s="1"/>
  <c r="AC7" s="1"/>
  <c r="AC8" s="1"/>
  <c r="AC9" s="1"/>
  <c r="AC10" s="1"/>
  <c r="AC11" s="1"/>
  <c r="AC12" s="1"/>
  <c r="AC13" s="1"/>
  <c r="AC14" s="1"/>
  <c r="AC15" s="1"/>
  <c r="AC16" s="1"/>
  <c r="AC17" s="1"/>
  <c r="AC18" s="1"/>
  <c r="AC19" s="1"/>
  <c r="AC20" s="1"/>
  <c r="AC21" s="1"/>
  <c r="AC22" s="1"/>
  <c r="AC23" s="1"/>
  <c r="AC24" s="1"/>
  <c r="AC25" s="1"/>
  <c r="AC26" s="1"/>
  <c r="AC27" s="1"/>
  <c r="AC28" s="1"/>
  <c r="AC29" s="1"/>
  <c r="AC30" s="1"/>
  <c r="AC31" s="1"/>
  <c r="AC32" s="1"/>
  <c r="AC33" s="1"/>
  <c r="AC34" s="1"/>
  <c r="AC35" s="1"/>
  <c r="AC36" s="1"/>
  <c r="AC37" s="1"/>
  <c r="AC38" s="1"/>
  <c r="AC39" s="1"/>
  <c r="AC40" s="1"/>
  <c r="AC41" s="1"/>
  <c r="AC42" s="1"/>
  <c r="AC43" s="1"/>
  <c r="AC44" s="1"/>
  <c r="AC45" s="1"/>
  <c r="AC46" s="1"/>
  <c r="AC47" s="1"/>
  <c r="AC48" s="1"/>
  <c r="AC49" s="1"/>
  <c r="AC50" s="1"/>
  <c r="AC51" s="1"/>
  <c r="AC52" s="1"/>
  <c r="AC53" s="1"/>
  <c r="AC54" s="1"/>
  <c r="AC55" s="1"/>
  <c r="AC56" s="1"/>
  <c r="W6"/>
  <c r="W7" s="1"/>
  <c r="W8" s="1"/>
  <c r="W9" s="1"/>
  <c r="W10" s="1"/>
  <c r="W5"/>
  <c r="R5"/>
  <c r="R6" s="1"/>
  <c r="R7" s="1"/>
  <c r="R8" s="1"/>
  <c r="R9" s="1"/>
  <c r="R10" s="1"/>
  <c r="R11" s="1"/>
  <c r="R12" s="1"/>
  <c r="R13" s="1"/>
  <c r="R14" s="1"/>
  <c r="R15" s="1"/>
  <c r="R16" s="1"/>
  <c r="M6"/>
  <c r="M7"/>
  <c r="M8" s="1"/>
  <c r="M9" s="1"/>
  <c r="M10" s="1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M25" s="1"/>
  <c r="M26" s="1"/>
  <c r="M27" s="1"/>
  <c r="M28" s="1"/>
  <c r="M29" s="1"/>
  <c r="M30" s="1"/>
  <c r="M31" s="1"/>
  <c r="M32" s="1"/>
  <c r="M33" s="1"/>
  <c r="M34" s="1"/>
  <c r="M35" s="1"/>
  <c r="M36" s="1"/>
  <c r="M37" s="1"/>
  <c r="M38" s="1"/>
  <c r="M39" s="1"/>
  <c r="M40" s="1"/>
  <c r="M41" s="1"/>
  <c r="M42" s="1"/>
  <c r="M43" s="1"/>
  <c r="M44" s="1"/>
  <c r="M45" s="1"/>
  <c r="M46" s="1"/>
  <c r="M47" s="1"/>
  <c r="M48" s="1"/>
  <c r="M49" s="1"/>
  <c r="M50" s="1"/>
  <c r="M51" s="1"/>
  <c r="M52" s="1"/>
  <c r="M53" s="1"/>
  <c r="M54" s="1"/>
  <c r="M55" s="1"/>
  <c r="M56" s="1"/>
  <c r="M5"/>
  <c r="I56" l="1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N24" l="1"/>
  <c r="N27"/>
  <c r="N30"/>
  <c r="N33"/>
  <c r="N37"/>
  <c r="N38"/>
  <c r="J4876" i="1" l="1"/>
  <c r="I4876"/>
  <c r="F4876"/>
  <c r="G4876" l="1"/>
  <c r="J4875"/>
  <c r="I4875"/>
  <c r="F4875"/>
  <c r="G4875" l="1"/>
  <c r="J4874"/>
  <c r="I4874"/>
  <c r="F4874"/>
  <c r="G4874" l="1"/>
  <c r="J4873"/>
  <c r="I4873"/>
  <c r="F4873"/>
  <c r="G4873" l="1"/>
  <c r="J4872"/>
  <c r="I4872"/>
  <c r="F4872"/>
  <c r="G4872" l="1"/>
  <c r="J4871"/>
  <c r="I4871"/>
  <c r="F4871"/>
  <c r="G4871" l="1"/>
  <c r="J4870"/>
  <c r="I4870"/>
  <c r="F4870"/>
  <c r="G4870" l="1"/>
  <c r="J4869"/>
  <c r="I4869"/>
  <c r="F4869"/>
  <c r="G4869" l="1"/>
  <c r="J4868"/>
  <c r="I4868"/>
  <c r="F4868"/>
  <c r="G4868" l="1"/>
  <c r="J4867"/>
  <c r="I4867"/>
  <c r="F4867"/>
  <c r="G4867" l="1"/>
  <c r="J4866"/>
  <c r="I4866"/>
  <c r="F4866"/>
  <c r="G4866" l="1"/>
  <c r="J4865"/>
  <c r="I4865"/>
  <c r="F4865"/>
  <c r="G4865" l="1"/>
  <c r="J4864"/>
  <c r="I4864"/>
  <c r="F4864"/>
  <c r="G4864" l="1"/>
  <c r="J4863"/>
  <c r="I4863"/>
  <c r="F4863"/>
  <c r="G4863" l="1"/>
  <c r="J4862"/>
  <c r="I4862"/>
  <c r="F4862"/>
  <c r="G4862" l="1"/>
  <c r="J4861"/>
  <c r="I4861"/>
  <c r="F4861"/>
  <c r="G4861" l="1"/>
  <c r="J4860"/>
  <c r="I4860"/>
  <c r="F4860"/>
  <c r="G4860" l="1"/>
  <c r="J4859"/>
  <c r="I4859"/>
  <c r="F4859"/>
  <c r="G4859" l="1"/>
  <c r="J4858"/>
  <c r="I4858"/>
  <c r="F4858"/>
  <c r="G4858" l="1"/>
  <c r="J4857"/>
  <c r="I4857"/>
  <c r="F4857"/>
  <c r="G4857" l="1"/>
  <c r="J4856"/>
  <c r="I4856"/>
  <c r="F4856"/>
  <c r="G4856" l="1"/>
  <c r="J4855"/>
  <c r="I4855"/>
  <c r="F4855"/>
  <c r="G4855" l="1"/>
  <c r="J4854"/>
  <c r="I4854"/>
  <c r="F4854"/>
  <c r="G4854" l="1"/>
  <c r="J4853"/>
  <c r="I4853"/>
  <c r="F4853"/>
  <c r="G4853" l="1"/>
  <c r="J4852"/>
  <c r="I4852"/>
  <c r="F4852"/>
  <c r="G4852" l="1"/>
  <c r="J4851"/>
  <c r="I4851"/>
  <c r="F4851"/>
  <c r="G4851" l="1"/>
  <c r="J4850"/>
  <c r="I4850"/>
  <c r="F4850"/>
  <c r="G4850" l="1"/>
  <c r="J4849"/>
  <c r="I4849"/>
  <c r="F4849"/>
  <c r="G4849" l="1"/>
  <c r="J4848"/>
  <c r="I4848"/>
  <c r="F4848"/>
  <c r="G4848" l="1"/>
  <c r="J4847"/>
  <c r="I4847"/>
  <c r="F4847"/>
  <c r="G4847" l="1"/>
  <c r="J4846"/>
  <c r="I4846"/>
  <c r="F4846"/>
  <c r="G4846" l="1"/>
  <c r="J4845"/>
  <c r="I4845"/>
  <c r="F4845"/>
  <c r="G4845" l="1"/>
  <c r="J4844"/>
  <c r="I4844"/>
  <c r="F4844"/>
  <c r="G4844" l="1"/>
  <c r="J4843"/>
  <c r="I4843"/>
  <c r="F4843"/>
  <c r="G4843" l="1"/>
  <c r="J4842"/>
  <c r="I4842"/>
  <c r="F4842"/>
  <c r="G4842" l="1"/>
  <c r="J4841"/>
  <c r="I4841" s="1"/>
  <c r="F4841"/>
  <c r="G4841" l="1"/>
  <c r="J4840"/>
  <c r="I4840" s="1"/>
  <c r="F4840"/>
  <c r="G4840" l="1"/>
  <c r="J4839"/>
  <c r="I4839" s="1"/>
  <c r="F4839"/>
  <c r="G4839" l="1"/>
  <c r="J4838"/>
  <c r="I4838" s="1"/>
  <c r="F4838"/>
  <c r="G4838" l="1"/>
  <c r="J4837"/>
  <c r="I4837" s="1"/>
  <c r="F4837"/>
  <c r="G4837" l="1"/>
  <c r="J4836"/>
  <c r="I4836" s="1"/>
  <c r="F4836"/>
  <c r="G4836" l="1"/>
  <c r="J4835"/>
  <c r="I4835" s="1"/>
  <c r="F4835"/>
  <c r="G4835" l="1"/>
  <c r="J4834"/>
  <c r="I4834" s="1"/>
  <c r="F4834"/>
  <c r="G4834" l="1"/>
  <c r="J4833"/>
  <c r="I4833" s="1"/>
  <c r="F4833"/>
  <c r="G4833" l="1"/>
  <c r="J4832"/>
  <c r="I4832" s="1"/>
  <c r="F4832"/>
  <c r="G4832" l="1"/>
  <c r="J4831"/>
  <c r="I4831" s="1"/>
  <c r="F4831"/>
  <c r="G4831" l="1"/>
  <c r="J4830"/>
  <c r="I4830" s="1"/>
  <c r="F4830"/>
  <c r="G4830" l="1"/>
  <c r="J4829"/>
  <c r="I4829" s="1"/>
  <c r="F4829"/>
  <c r="G4829" l="1"/>
  <c r="J4828"/>
  <c r="I4828" s="1"/>
  <c r="F4828"/>
  <c r="G4828" l="1"/>
  <c r="J4827"/>
  <c r="I4827" s="1"/>
  <c r="F4827"/>
  <c r="G4827" l="1"/>
  <c r="J4826"/>
  <c r="I4826" s="1"/>
  <c r="F4826"/>
  <c r="G4826" l="1"/>
  <c r="J4825"/>
  <c r="I4825" s="1"/>
  <c r="F4825"/>
  <c r="G4825" l="1"/>
  <c r="J4824"/>
  <c r="I4824" s="1"/>
  <c r="F4824"/>
  <c r="G4824" l="1"/>
  <c r="J4823"/>
  <c r="I4823" s="1"/>
  <c r="F4823"/>
  <c r="G4823" l="1"/>
  <c r="J4822"/>
  <c r="I4822" s="1"/>
  <c r="F4822"/>
  <c r="G4822" l="1"/>
  <c r="J4821"/>
  <c r="I4821" s="1"/>
  <c r="F4821"/>
  <c r="G4821" l="1"/>
  <c r="J4820"/>
  <c r="I4820" s="1"/>
  <c r="F4820"/>
  <c r="G4820" l="1"/>
  <c r="J4819"/>
  <c r="I4819" s="1"/>
  <c r="F4819"/>
  <c r="G4819" l="1"/>
  <c r="J4818"/>
  <c r="I4818" s="1"/>
  <c r="F4818"/>
  <c r="G4818" l="1"/>
  <c r="J4817"/>
  <c r="I4817" s="1"/>
  <c r="F4817"/>
  <c r="G4817" l="1"/>
  <c r="J4816"/>
  <c r="I4816" s="1"/>
  <c r="F4816"/>
  <c r="G4816" l="1"/>
  <c r="J4815"/>
  <c r="I4815" s="1"/>
  <c r="F4815"/>
  <c r="G4815" l="1"/>
  <c r="J4814"/>
  <c r="I4814" s="1"/>
  <c r="F4814"/>
  <c r="G4814" l="1"/>
  <c r="J4813"/>
  <c r="I4813" s="1"/>
  <c r="F4813"/>
  <c r="G4813" l="1"/>
  <c r="J4812"/>
  <c r="I4812" s="1"/>
  <c r="F4812"/>
  <c r="G4812" l="1"/>
  <c r="J4811"/>
  <c r="I4811" s="1"/>
  <c r="F4811"/>
  <c r="G4811" l="1"/>
  <c r="J4810"/>
  <c r="I4810" s="1"/>
  <c r="F4810"/>
  <c r="G4810" l="1"/>
  <c r="J4809"/>
  <c r="I4809" s="1"/>
  <c r="F4809"/>
  <c r="G4809" l="1"/>
  <c r="J4808"/>
  <c r="I4808" s="1"/>
  <c r="F4808"/>
  <c r="G4808" l="1"/>
  <c r="J4807"/>
  <c r="I4807" s="1"/>
  <c r="F4807"/>
  <c r="G4807" l="1"/>
  <c r="J4806"/>
  <c r="I4806" s="1"/>
  <c r="F4806"/>
  <c r="G4806" l="1"/>
  <c r="J4805"/>
  <c r="I4805" s="1"/>
  <c r="F4805"/>
  <c r="G4805" l="1"/>
  <c r="J4804"/>
  <c r="I4804" s="1"/>
  <c r="F4804"/>
  <c r="G4804" l="1"/>
  <c r="J4803"/>
  <c r="I4803" s="1"/>
  <c r="F4803"/>
  <c r="G4803" l="1"/>
  <c r="J4802"/>
  <c r="I4802" s="1"/>
  <c r="F4802"/>
  <c r="G4802" l="1"/>
  <c r="H4802" s="1"/>
  <c r="J4784"/>
  <c r="I4784"/>
  <c r="F4784"/>
  <c r="G4784" l="1"/>
  <c r="J4783"/>
  <c r="I4783"/>
  <c r="F4783"/>
  <c r="G4783" l="1"/>
  <c r="J4782"/>
  <c r="I4782"/>
  <c r="F4782"/>
  <c r="G4782" l="1"/>
  <c r="J4781"/>
  <c r="I4781"/>
  <c r="F4781"/>
  <c r="G4781" l="1"/>
  <c r="J4780"/>
  <c r="I4780"/>
  <c r="F4780"/>
  <c r="G4780" l="1"/>
  <c r="J4779"/>
  <c r="I4779"/>
  <c r="F4779"/>
  <c r="G4779" l="1"/>
  <c r="J4778"/>
  <c r="I4778"/>
  <c r="F4778"/>
  <c r="G4778" l="1"/>
  <c r="J4777"/>
  <c r="I4777"/>
  <c r="F4777"/>
  <c r="G4777" l="1"/>
  <c r="J4776"/>
  <c r="I4776"/>
  <c r="F4776"/>
  <c r="G4776" l="1"/>
  <c r="J4775"/>
  <c r="I4775"/>
  <c r="F4775"/>
  <c r="G4775" l="1"/>
  <c r="J4774"/>
  <c r="I4774"/>
  <c r="F4774"/>
  <c r="G4774" l="1"/>
  <c r="J4773"/>
  <c r="I4773"/>
  <c r="F4773"/>
  <c r="G4773" l="1"/>
  <c r="J4772"/>
  <c r="I4772"/>
  <c r="F4772"/>
  <c r="G4772" l="1"/>
  <c r="J4771"/>
  <c r="I4771"/>
  <c r="F4771"/>
  <c r="G4771" l="1"/>
  <c r="J4770"/>
  <c r="I4770"/>
  <c r="F4770"/>
  <c r="G4770" l="1"/>
  <c r="J4769"/>
  <c r="I4769"/>
  <c r="F4769"/>
  <c r="G4769" l="1"/>
  <c r="J4768"/>
  <c r="I4768"/>
  <c r="F4768"/>
  <c r="G4768" l="1"/>
  <c r="J4767"/>
  <c r="I4767"/>
  <c r="F4767"/>
  <c r="G4767" l="1"/>
  <c r="J4766"/>
  <c r="I4766"/>
  <c r="F4766"/>
  <c r="G4766" l="1"/>
  <c r="J4765"/>
  <c r="I4765"/>
  <c r="F4765"/>
  <c r="G4765" l="1"/>
  <c r="J4764"/>
  <c r="I4764"/>
  <c r="F4764"/>
  <c r="G4764" l="1"/>
  <c r="J4763"/>
  <c r="I4763"/>
  <c r="F4763"/>
  <c r="G4763" l="1"/>
  <c r="J4762"/>
  <c r="I4762"/>
  <c r="F4762"/>
  <c r="G4762" l="1"/>
  <c r="J4761"/>
  <c r="I4761"/>
  <c r="F4761"/>
  <c r="G4761" l="1"/>
  <c r="J4760"/>
  <c r="I4760"/>
  <c r="F4760"/>
  <c r="G4760" l="1"/>
  <c r="J4759"/>
  <c r="I4759"/>
  <c r="F4759"/>
  <c r="G4759" l="1"/>
  <c r="J4758"/>
  <c r="I4758"/>
  <c r="F4758"/>
  <c r="G4758" l="1"/>
  <c r="J4757"/>
  <c r="I4757"/>
  <c r="F4757"/>
  <c r="G4757" l="1"/>
  <c r="J4756"/>
  <c r="I4756"/>
  <c r="F4756"/>
  <c r="G4756" l="1"/>
  <c r="J4755"/>
  <c r="I4755"/>
  <c r="F4755"/>
  <c r="G4755" l="1"/>
  <c r="J4754"/>
  <c r="I4754"/>
  <c r="F4754"/>
  <c r="G4754" l="1"/>
  <c r="J4753"/>
  <c r="I4753"/>
  <c r="F4753"/>
  <c r="G4753" l="1"/>
  <c r="J4752"/>
  <c r="I4752"/>
  <c r="F4752"/>
  <c r="G4752" l="1"/>
  <c r="J4751"/>
  <c r="I4751"/>
  <c r="F4751"/>
  <c r="G4751" l="1"/>
  <c r="J4750"/>
  <c r="I4750"/>
  <c r="F4750"/>
  <c r="G4750" l="1"/>
  <c r="J4749"/>
  <c r="I4749"/>
  <c r="F4749"/>
  <c r="G4749" l="1"/>
  <c r="J4748"/>
  <c r="I4748"/>
  <c r="F4748"/>
  <c r="G4748" l="1"/>
  <c r="J4747"/>
  <c r="I4747"/>
  <c r="F4747"/>
  <c r="G4747" l="1"/>
  <c r="J4746"/>
  <c r="I4746"/>
  <c r="F4746"/>
  <c r="G4746" l="1"/>
  <c r="J4745"/>
  <c r="I4745"/>
  <c r="F4745"/>
  <c r="G4745" l="1"/>
  <c r="J4744"/>
  <c r="I4744"/>
  <c r="F4744"/>
  <c r="G4744" l="1"/>
  <c r="J4743"/>
  <c r="I4743"/>
  <c r="F4743"/>
  <c r="G4743" l="1"/>
  <c r="J4742"/>
  <c r="I4742"/>
  <c r="F4742"/>
  <c r="G4742" l="1"/>
  <c r="J4741"/>
  <c r="I4741"/>
  <c r="F4741"/>
  <c r="G4741" l="1"/>
  <c r="J4740"/>
  <c r="I4740"/>
  <c r="F4740"/>
  <c r="G4740" l="1"/>
  <c r="J4739"/>
  <c r="I4739"/>
  <c r="F4739"/>
  <c r="G4739" l="1"/>
  <c r="J4738"/>
  <c r="I4738"/>
  <c r="F4738"/>
  <c r="G4738" l="1"/>
  <c r="J4737"/>
  <c r="I4737"/>
  <c r="F4737"/>
  <c r="G4737" l="1"/>
  <c r="J4736"/>
  <c r="I4736"/>
  <c r="F4736"/>
  <c r="G4736" l="1"/>
  <c r="J4735"/>
  <c r="I4735"/>
  <c r="F4735"/>
  <c r="G4735" l="1"/>
  <c r="J4734"/>
  <c r="I4734"/>
  <c r="F4734"/>
  <c r="G4734" l="1"/>
  <c r="J4733"/>
  <c r="I4733" s="1"/>
  <c r="F4733"/>
  <c r="G4733" l="1"/>
  <c r="J4732"/>
  <c r="I4732" s="1"/>
  <c r="F4732"/>
  <c r="G4732" l="1"/>
  <c r="J4731"/>
  <c r="I4731" s="1"/>
  <c r="F4731"/>
  <c r="G4731" l="1"/>
  <c r="J4730"/>
  <c r="I4730" s="1"/>
  <c r="F4730"/>
  <c r="G4730" l="1"/>
  <c r="J4729"/>
  <c r="I4729" s="1"/>
  <c r="F4729"/>
  <c r="G4729" l="1"/>
  <c r="J4728"/>
  <c r="I4728" s="1"/>
  <c r="F4728"/>
  <c r="G4728" l="1"/>
  <c r="J4727"/>
  <c r="I4727" s="1"/>
  <c r="F4727"/>
  <c r="G4727" l="1"/>
  <c r="J4726"/>
  <c r="I4726" s="1"/>
  <c r="F4726"/>
  <c r="G4726" l="1"/>
  <c r="J4725"/>
  <c r="I4725" s="1"/>
  <c r="F4725"/>
  <c r="G4725" l="1"/>
  <c r="J4724"/>
  <c r="I4724" s="1"/>
  <c r="F4724"/>
  <c r="G4724" l="1"/>
  <c r="J4723"/>
  <c r="I4723" s="1"/>
  <c r="F4723"/>
  <c r="G4723" l="1"/>
  <c r="J4722"/>
  <c r="I4722" s="1"/>
  <c r="F4722"/>
  <c r="G4722" l="1"/>
  <c r="J4721"/>
  <c r="I4721" s="1"/>
  <c r="F4721"/>
  <c r="G4721" l="1"/>
  <c r="J4720"/>
  <c r="I4720" s="1"/>
  <c r="F4720"/>
  <c r="G4720" l="1"/>
  <c r="J4719"/>
  <c r="I4719" s="1"/>
  <c r="F4719"/>
  <c r="G4719" l="1"/>
  <c r="J4718"/>
  <c r="I4718" s="1"/>
  <c r="F4718"/>
  <c r="G4718" l="1"/>
  <c r="J4717"/>
  <c r="I4717" s="1"/>
  <c r="F4717"/>
  <c r="G4717" l="1"/>
  <c r="J4716"/>
  <c r="I4716" s="1"/>
  <c r="F4716"/>
  <c r="G4716" l="1"/>
  <c r="J4715"/>
  <c r="I4715" s="1"/>
  <c r="F4715"/>
  <c r="G4715" l="1"/>
  <c r="J4714"/>
  <c r="I4714" s="1"/>
  <c r="F4714"/>
  <c r="G4714" l="1"/>
  <c r="J4713"/>
  <c r="I4713" s="1"/>
  <c r="F4713"/>
  <c r="G4713" l="1"/>
  <c r="J4712"/>
  <c r="I4712" s="1"/>
  <c r="F4712"/>
  <c r="G4712" l="1"/>
  <c r="J4711"/>
  <c r="I4711" s="1"/>
  <c r="F4711"/>
  <c r="G4711" l="1"/>
  <c r="J4710"/>
  <c r="I4710" s="1"/>
  <c r="F4710"/>
  <c r="G4710" l="1"/>
  <c r="H4710" s="1"/>
  <c r="J4692"/>
  <c r="I4692"/>
  <c r="F4692"/>
  <c r="G4692" l="1"/>
  <c r="J4691"/>
  <c r="I4691"/>
  <c r="F4691"/>
  <c r="G4691" l="1"/>
  <c r="J4690"/>
  <c r="I4690"/>
  <c r="F4690"/>
  <c r="G4690" l="1"/>
  <c r="J4689"/>
  <c r="I4689"/>
  <c r="F4689"/>
  <c r="G4689" l="1"/>
  <c r="J4688"/>
  <c r="I4688"/>
  <c r="F4688"/>
  <c r="G4688" l="1"/>
  <c r="J4687"/>
  <c r="I4687"/>
  <c r="F4687"/>
  <c r="G4687" l="1"/>
  <c r="J4686"/>
  <c r="I4686"/>
  <c r="F4686"/>
  <c r="G4686" l="1"/>
  <c r="J4685"/>
  <c r="I4685"/>
  <c r="F4685"/>
  <c r="G4685" l="1"/>
  <c r="J4684"/>
  <c r="I4684"/>
  <c r="F4684"/>
  <c r="G4684" l="1"/>
  <c r="J4683"/>
  <c r="I4683"/>
  <c r="F4683"/>
  <c r="G4683" l="1"/>
  <c r="J4682"/>
  <c r="I4682"/>
  <c r="F4682"/>
  <c r="G4682" l="1"/>
  <c r="J4681"/>
  <c r="I4681"/>
  <c r="F4681"/>
  <c r="G4681" l="1"/>
  <c r="J4680"/>
  <c r="I4680"/>
  <c r="F4680"/>
  <c r="G4680" l="1"/>
  <c r="J4679"/>
  <c r="I4679"/>
  <c r="F4679"/>
  <c r="G4679" l="1"/>
  <c r="J4678"/>
  <c r="I4678"/>
  <c r="F4678"/>
  <c r="G4678" l="1"/>
  <c r="J4677"/>
  <c r="I4677"/>
  <c r="F4677"/>
  <c r="G4677" l="1"/>
  <c r="J4676"/>
  <c r="I4676"/>
  <c r="F4676"/>
  <c r="G4676" l="1"/>
  <c r="J4675"/>
  <c r="I4675"/>
  <c r="F4675"/>
  <c r="G4675" l="1"/>
  <c r="J4674"/>
  <c r="I4674"/>
  <c r="F4674"/>
  <c r="G4674" l="1"/>
  <c r="J4673"/>
  <c r="I4673"/>
  <c r="F4673"/>
  <c r="G4673" l="1"/>
  <c r="J4672"/>
  <c r="I4672"/>
  <c r="F4672"/>
  <c r="G4672" l="1"/>
  <c r="J4671"/>
  <c r="I4671"/>
  <c r="F4671"/>
  <c r="G4671" l="1"/>
  <c r="J4670"/>
  <c r="I4670"/>
  <c r="F4670"/>
  <c r="G4670" l="1"/>
  <c r="J4669"/>
  <c r="I4669"/>
  <c r="F4669"/>
  <c r="G4669" l="1"/>
  <c r="J4668"/>
  <c r="I4668"/>
  <c r="F4668"/>
  <c r="G4668" l="1"/>
  <c r="J4667"/>
  <c r="I4667"/>
  <c r="F4667"/>
  <c r="G4667" l="1"/>
  <c r="J4666"/>
  <c r="I4666"/>
  <c r="F4666"/>
  <c r="G4666" l="1"/>
  <c r="J4665"/>
  <c r="I4665"/>
  <c r="F4665"/>
  <c r="G4665" l="1"/>
  <c r="J4664"/>
  <c r="I4664"/>
  <c r="F4664"/>
  <c r="G4664" l="1"/>
  <c r="J4663"/>
  <c r="I4663"/>
  <c r="F4663"/>
  <c r="G4663" l="1"/>
  <c r="J4662"/>
  <c r="I4662"/>
  <c r="F4662"/>
  <c r="G4662" l="1"/>
  <c r="J4661"/>
  <c r="I4661"/>
  <c r="F4661"/>
  <c r="G4661" l="1"/>
  <c r="J4660"/>
  <c r="I4660"/>
  <c r="F4660"/>
  <c r="G4660" l="1"/>
  <c r="J4659"/>
  <c r="I4659"/>
  <c r="F4659"/>
  <c r="G4659" l="1"/>
  <c r="J4658"/>
  <c r="I4658"/>
  <c r="F4658"/>
  <c r="G4658" l="1"/>
  <c r="J4657"/>
  <c r="I4657" s="1"/>
  <c r="F4657"/>
  <c r="G4657" l="1"/>
  <c r="J4656"/>
  <c r="I4656" s="1"/>
  <c r="F4656"/>
  <c r="G4656" l="1"/>
  <c r="J4655"/>
  <c r="I4655" s="1"/>
  <c r="F4655"/>
  <c r="G4655" l="1"/>
  <c r="J4654"/>
  <c r="I4654" s="1"/>
  <c r="F4654"/>
  <c r="G4654" l="1"/>
  <c r="J4653"/>
  <c r="I4653" s="1"/>
  <c r="F4653"/>
  <c r="G4653" l="1"/>
  <c r="J4652"/>
  <c r="I4652" s="1"/>
  <c r="F4652"/>
  <c r="G4652" l="1"/>
  <c r="J4651"/>
  <c r="I4651" s="1"/>
  <c r="F4651"/>
  <c r="G4651" l="1"/>
  <c r="J4650"/>
  <c r="I4650" s="1"/>
  <c r="F4650"/>
  <c r="G4650" l="1"/>
  <c r="J4649"/>
  <c r="I4649" s="1"/>
  <c r="F4649"/>
  <c r="G4649" l="1"/>
  <c r="J4648"/>
  <c r="I4648" s="1"/>
  <c r="F4648"/>
  <c r="G4648" l="1"/>
  <c r="J4647"/>
  <c r="I4647" s="1"/>
  <c r="F4647"/>
  <c r="G4647" l="1"/>
  <c r="J4646"/>
  <c r="I4646" s="1"/>
  <c r="F4646"/>
  <c r="G4646" l="1"/>
  <c r="J4645"/>
  <c r="I4645" s="1"/>
  <c r="F4645"/>
  <c r="G4645" l="1"/>
  <c r="J4644"/>
  <c r="I4644" s="1"/>
  <c r="F4644"/>
  <c r="G4644" l="1"/>
  <c r="J4643"/>
  <c r="I4643" s="1"/>
  <c r="F4643"/>
  <c r="G4643" l="1"/>
  <c r="J4642"/>
  <c r="I4642" s="1"/>
  <c r="F4642"/>
  <c r="G4642" l="1"/>
  <c r="J4641"/>
  <c r="I4641" s="1"/>
  <c r="F4641"/>
  <c r="G4641" l="1"/>
  <c r="J4640"/>
  <c r="I4640" s="1"/>
  <c r="F4640"/>
  <c r="G4640" l="1"/>
  <c r="J4639"/>
  <c r="I4639" s="1"/>
  <c r="F4639"/>
  <c r="G4639" l="1"/>
  <c r="J4638"/>
  <c r="I4638" s="1"/>
  <c r="F4638"/>
  <c r="G4638" l="1"/>
  <c r="J4637"/>
  <c r="I4637" s="1"/>
  <c r="F4637"/>
  <c r="G4637" l="1"/>
  <c r="J4636"/>
  <c r="I4636" s="1"/>
  <c r="F4636"/>
  <c r="G4636" l="1"/>
  <c r="J4635"/>
  <c r="I4635" s="1"/>
  <c r="F4635"/>
  <c r="G4635" l="1"/>
  <c r="J4634"/>
  <c r="I4634" s="1"/>
  <c r="F4634"/>
  <c r="G4634" l="1"/>
  <c r="J4633"/>
  <c r="I4633" s="1"/>
  <c r="F4633"/>
  <c r="G4633" l="1"/>
  <c r="J4632"/>
  <c r="I4632" s="1"/>
  <c r="F4632"/>
  <c r="G4632" l="1"/>
  <c r="J4631"/>
  <c r="I4631" s="1"/>
  <c r="F4631"/>
  <c r="G4631" l="1"/>
  <c r="J4630"/>
  <c r="I4630" s="1"/>
  <c r="F4630"/>
  <c r="G4630" l="1"/>
  <c r="J4629"/>
  <c r="I4629" s="1"/>
  <c r="F4629"/>
  <c r="G4629" l="1"/>
  <c r="J4628"/>
  <c r="I4628" s="1"/>
  <c r="F4628"/>
  <c r="G4628" l="1"/>
  <c r="J4627"/>
  <c r="I4627" s="1"/>
  <c r="F4627"/>
  <c r="G4627" l="1"/>
  <c r="J4626"/>
  <c r="I4626" s="1"/>
  <c r="F4626"/>
  <c r="G4626" l="1"/>
  <c r="J4625"/>
  <c r="I4625" s="1"/>
  <c r="F4625"/>
  <c r="G4625" l="1"/>
  <c r="J4624"/>
  <c r="I4624" s="1"/>
  <c r="F4624"/>
  <c r="G4624" l="1"/>
  <c r="J4623"/>
  <c r="I4623" s="1"/>
  <c r="F4623"/>
  <c r="G4623" l="1"/>
  <c r="J4622"/>
  <c r="I4622" s="1"/>
  <c r="F4622"/>
  <c r="G4622" l="1"/>
  <c r="J4621"/>
  <c r="I4621" s="1"/>
  <c r="F4621"/>
  <c r="G4621" l="1"/>
  <c r="J4620"/>
  <c r="I4620" s="1"/>
  <c r="F4620"/>
  <c r="G4620" l="1"/>
  <c r="J4619"/>
  <c r="I4619" s="1"/>
  <c r="F4619"/>
  <c r="G4619" l="1"/>
  <c r="J4618"/>
  <c r="I4618" s="1"/>
  <c r="F4618"/>
  <c r="G4618" l="1"/>
  <c r="H4618" s="1"/>
  <c r="J4600"/>
  <c r="I4600"/>
  <c r="F4600"/>
  <c r="G4600" l="1"/>
  <c r="J4599"/>
  <c r="I4599"/>
  <c r="F4599"/>
  <c r="G4599" l="1"/>
  <c r="J4598"/>
  <c r="I4598"/>
  <c r="F4598"/>
  <c r="G4598" l="1"/>
  <c r="J4597"/>
  <c r="I4597"/>
  <c r="F4597"/>
  <c r="G4597" l="1"/>
  <c r="J4596"/>
  <c r="I4596"/>
  <c r="F4596"/>
  <c r="G4596" l="1"/>
  <c r="J4595"/>
  <c r="I4595"/>
  <c r="F4595"/>
  <c r="G4595" l="1"/>
  <c r="J4594"/>
  <c r="I4594"/>
  <c r="F4594"/>
  <c r="G4594" l="1"/>
  <c r="J4593"/>
  <c r="I4593"/>
  <c r="F4593"/>
  <c r="G4593" l="1"/>
  <c r="J4592"/>
  <c r="I4592"/>
  <c r="F4592"/>
  <c r="G4592" l="1"/>
  <c r="J4591"/>
  <c r="I4591"/>
  <c r="F4591"/>
  <c r="G4591" l="1"/>
  <c r="J4590"/>
  <c r="I4590"/>
  <c r="F4590"/>
  <c r="G4590" l="1"/>
  <c r="J4589"/>
  <c r="I4589"/>
  <c r="F4589"/>
  <c r="G4589" l="1"/>
  <c r="J4588"/>
  <c r="I4588"/>
  <c r="F4588"/>
  <c r="G4588" l="1"/>
  <c r="J4587"/>
  <c r="I4587"/>
  <c r="F4587"/>
  <c r="G4587" l="1"/>
  <c r="J4586"/>
  <c r="I4586"/>
  <c r="F4586"/>
  <c r="G4586" l="1"/>
  <c r="J4585"/>
  <c r="I4585"/>
  <c r="F4585"/>
  <c r="G4585" l="1"/>
  <c r="J4584"/>
  <c r="I4584"/>
  <c r="F4584"/>
  <c r="G4584" l="1"/>
  <c r="J4583"/>
  <c r="I4583"/>
  <c r="F4583"/>
  <c r="G4583" l="1"/>
  <c r="J4582"/>
  <c r="I4582"/>
  <c r="F4582"/>
  <c r="G4582" l="1"/>
  <c r="J4581"/>
  <c r="I4581"/>
  <c r="F4581"/>
  <c r="G4581" l="1"/>
  <c r="J4580"/>
  <c r="I4580"/>
  <c r="F4580"/>
  <c r="G4580" l="1"/>
  <c r="J4579"/>
  <c r="I4579"/>
  <c r="F4579"/>
  <c r="G4579" l="1"/>
  <c r="J4578"/>
  <c r="I4578"/>
  <c r="F4578"/>
  <c r="G4578" l="1"/>
  <c r="J4577"/>
  <c r="I4577"/>
  <c r="F4577"/>
  <c r="G4577" l="1"/>
  <c r="J4576"/>
  <c r="I4576"/>
  <c r="F4576"/>
  <c r="G4576" l="1"/>
  <c r="J4575"/>
  <c r="I4575"/>
  <c r="F4575"/>
  <c r="G4575" l="1"/>
  <c r="J4574"/>
  <c r="I4574"/>
  <c r="F4574"/>
  <c r="G4574" l="1"/>
  <c r="J4573"/>
  <c r="I4573"/>
  <c r="F4573"/>
  <c r="G4573" l="1"/>
  <c r="J4572"/>
  <c r="I4572"/>
  <c r="F4572"/>
  <c r="G4572" l="1"/>
  <c r="J4571"/>
  <c r="I4571"/>
  <c r="F4571"/>
  <c r="G4571" l="1"/>
  <c r="J4570"/>
  <c r="I4570"/>
  <c r="F4570"/>
  <c r="G4570" l="1"/>
  <c r="J4569"/>
  <c r="I4569"/>
  <c r="F4569"/>
  <c r="G4569" l="1"/>
  <c r="J4568"/>
  <c r="I4568"/>
  <c r="F4568"/>
  <c r="G4568" l="1"/>
  <c r="J4567"/>
  <c r="I4567"/>
  <c r="F4567"/>
  <c r="G4567" l="1"/>
  <c r="J4566"/>
  <c r="I4566"/>
  <c r="F4566"/>
  <c r="G4566" l="1"/>
  <c r="J4565"/>
  <c r="I4565"/>
  <c r="F4565"/>
  <c r="G4565" l="1"/>
  <c r="J4564"/>
  <c r="I4564"/>
  <c r="F4564"/>
  <c r="G4564" l="1"/>
  <c r="J4563"/>
  <c r="I4563"/>
  <c r="F4563"/>
  <c r="G4563" l="1"/>
  <c r="J4562"/>
  <c r="I4562"/>
  <c r="F4562"/>
  <c r="G4562" l="1"/>
  <c r="J4561"/>
  <c r="I4561"/>
  <c r="F4561"/>
  <c r="G4561" l="1"/>
  <c r="J4560"/>
  <c r="I4560"/>
  <c r="F4560"/>
  <c r="G4560" l="1"/>
  <c r="J4559"/>
  <c r="I4559"/>
  <c r="F4559"/>
  <c r="G4559" l="1"/>
  <c r="J4558"/>
  <c r="I4558"/>
  <c r="F4558"/>
  <c r="G4558" l="1"/>
  <c r="J4557"/>
  <c r="I4557"/>
  <c r="F4557"/>
  <c r="G4557" l="1"/>
  <c r="J4556"/>
  <c r="I4556"/>
  <c r="F4556"/>
  <c r="G4556" l="1"/>
  <c r="J4555"/>
  <c r="I4555"/>
  <c r="F4555"/>
  <c r="G4555" l="1"/>
  <c r="J4554"/>
  <c r="I4554"/>
  <c r="F4554"/>
  <c r="G4554" l="1"/>
  <c r="J4553"/>
  <c r="I4553"/>
  <c r="F4553"/>
  <c r="G4553" l="1"/>
  <c r="J4552"/>
  <c r="I4552"/>
  <c r="F4552"/>
  <c r="G4552" l="1"/>
  <c r="J4551"/>
  <c r="I4551"/>
  <c r="F4551"/>
  <c r="G4551" l="1"/>
  <c r="J4550"/>
  <c r="I4550" s="1"/>
  <c r="F4550"/>
  <c r="G4550" l="1"/>
  <c r="J4549"/>
  <c r="I4549" s="1"/>
  <c r="F4549"/>
  <c r="G4549" l="1"/>
  <c r="J4548"/>
  <c r="I4548" s="1"/>
  <c r="F4548"/>
  <c r="G4548" l="1"/>
  <c r="J4547"/>
  <c r="I4547" s="1"/>
  <c r="F4547"/>
  <c r="G4547" l="1"/>
  <c r="J4546"/>
  <c r="I4546" s="1"/>
  <c r="F4546"/>
  <c r="G4546" l="1"/>
  <c r="J4545"/>
  <c r="I4545" s="1"/>
  <c r="F4545"/>
  <c r="G4545" l="1"/>
  <c r="J4544"/>
  <c r="I4544" s="1"/>
  <c r="F4544"/>
  <c r="G4544" l="1"/>
  <c r="J4543"/>
  <c r="I4543" s="1"/>
  <c r="F4543"/>
  <c r="G4543" l="1"/>
  <c r="J4542"/>
  <c r="I4542" s="1"/>
  <c r="F4542"/>
  <c r="G4542" l="1"/>
  <c r="J4541"/>
  <c r="I4541" s="1"/>
  <c r="F4541"/>
  <c r="G4541" l="1"/>
  <c r="J4540"/>
  <c r="I4540" s="1"/>
  <c r="F4540"/>
  <c r="G4540" l="1"/>
  <c r="J4539"/>
  <c r="I4539" s="1"/>
  <c r="F4539"/>
  <c r="G4539" l="1"/>
  <c r="J4538"/>
  <c r="I4538" s="1"/>
  <c r="F4538"/>
  <c r="G4538" l="1"/>
  <c r="J4537"/>
  <c r="I4537" s="1"/>
  <c r="F4537"/>
  <c r="G4537" l="1"/>
  <c r="J4536"/>
  <c r="I4536" s="1"/>
  <c r="F4536"/>
  <c r="G4536" l="1"/>
  <c r="J4535"/>
  <c r="I4535" s="1"/>
  <c r="F4535"/>
  <c r="G4535" l="1"/>
  <c r="J4534"/>
  <c r="I4534" s="1"/>
  <c r="F4534"/>
  <c r="G4534" l="1"/>
  <c r="J4533"/>
  <c r="I4533" s="1"/>
  <c r="F4533"/>
  <c r="G4533" l="1"/>
  <c r="J4532"/>
  <c r="I4532" s="1"/>
  <c r="F4532"/>
  <c r="G4532" l="1"/>
  <c r="J4531"/>
  <c r="I4531" s="1"/>
  <c r="F4531"/>
  <c r="G4531" l="1"/>
  <c r="J4530"/>
  <c r="I4530" s="1"/>
  <c r="F4530"/>
  <c r="G4530" l="1"/>
  <c r="J4529"/>
  <c r="I4529" s="1"/>
  <c r="F4529"/>
  <c r="G4529" l="1"/>
  <c r="J4528"/>
  <c r="I4528" s="1"/>
  <c r="F4528"/>
  <c r="G4528" l="1"/>
  <c r="J4527"/>
  <c r="I4527" s="1"/>
  <c r="F4527"/>
  <c r="G4527" l="1"/>
  <c r="J4526"/>
  <c r="I4526" s="1"/>
  <c r="F4526"/>
  <c r="G4526" l="1"/>
  <c r="H4526" s="1"/>
  <c r="J4508"/>
  <c r="I4508"/>
  <c r="F4508"/>
  <c r="G4508" l="1"/>
  <c r="J4507"/>
  <c r="I4507"/>
  <c r="F4507"/>
  <c r="G4507" l="1"/>
  <c r="J4506"/>
  <c r="I4506"/>
  <c r="F4506"/>
  <c r="G4506" l="1"/>
  <c r="J4505"/>
  <c r="I4505"/>
  <c r="F4505"/>
  <c r="G4505" l="1"/>
  <c r="J4504"/>
  <c r="I4504"/>
  <c r="F4504"/>
  <c r="G4504" l="1"/>
  <c r="J4503"/>
  <c r="I4503"/>
  <c r="F4503"/>
  <c r="G4503" l="1"/>
  <c r="J4502"/>
  <c r="I4502"/>
  <c r="F4502"/>
  <c r="G4502" l="1"/>
  <c r="J4501"/>
  <c r="I4501"/>
  <c r="F4501"/>
  <c r="G4501" l="1"/>
  <c r="J4500"/>
  <c r="I4500"/>
  <c r="F4500"/>
  <c r="G4500" l="1"/>
  <c r="J4499"/>
  <c r="I4499"/>
  <c r="F4499"/>
  <c r="G4499" l="1"/>
  <c r="J4498"/>
  <c r="I4498"/>
  <c r="F4498"/>
  <c r="G4498" l="1"/>
  <c r="J4497"/>
  <c r="I4497"/>
  <c r="F4497"/>
  <c r="G4497" l="1"/>
  <c r="J4496"/>
  <c r="I4496"/>
  <c r="F4496"/>
  <c r="G4496" l="1"/>
  <c r="J4495"/>
  <c r="I4495"/>
  <c r="F4495"/>
  <c r="G4495" l="1"/>
  <c r="J4494"/>
  <c r="I4494"/>
  <c r="F4494"/>
  <c r="G4494" l="1"/>
  <c r="J4493"/>
  <c r="I4493"/>
  <c r="F4493"/>
  <c r="G4493" l="1"/>
  <c r="J4492"/>
  <c r="I4492"/>
  <c r="F4492"/>
  <c r="G4492" l="1"/>
  <c r="J4491"/>
  <c r="I4491"/>
  <c r="F4491"/>
  <c r="G4491" l="1"/>
  <c r="J4490"/>
  <c r="I4490"/>
  <c r="F4490"/>
  <c r="G4490" l="1"/>
  <c r="J4489"/>
  <c r="I4489"/>
  <c r="F4489"/>
  <c r="G4489" l="1"/>
  <c r="J4488"/>
  <c r="I4488"/>
  <c r="F4488"/>
  <c r="G4488" l="1"/>
  <c r="J4487"/>
  <c r="I4487"/>
  <c r="F4487"/>
  <c r="G4487" l="1"/>
  <c r="J4486"/>
  <c r="I4486"/>
  <c r="F4486"/>
  <c r="G4486" l="1"/>
  <c r="J4485"/>
  <c r="I4485"/>
  <c r="F4485"/>
  <c r="G4485" l="1"/>
  <c r="J4484"/>
  <c r="I4484"/>
  <c r="F4484"/>
  <c r="G4484" l="1"/>
  <c r="J4483"/>
  <c r="I4483"/>
  <c r="F4483"/>
  <c r="G4483" l="1"/>
  <c r="J4482"/>
  <c r="I4482"/>
  <c r="F4482"/>
  <c r="G4482" l="1"/>
  <c r="J4481"/>
  <c r="I4481"/>
  <c r="F4481"/>
  <c r="G4481" l="1"/>
  <c r="J4480"/>
  <c r="I4480"/>
  <c r="F4480"/>
  <c r="G4480" l="1"/>
  <c r="J4479"/>
  <c r="I4479"/>
  <c r="F4479"/>
  <c r="G4479" l="1"/>
  <c r="J4478"/>
  <c r="I4478"/>
  <c r="F4478"/>
  <c r="G4478" l="1"/>
  <c r="J4477"/>
  <c r="I4477"/>
  <c r="F4477"/>
  <c r="G4477" l="1"/>
  <c r="J4476"/>
  <c r="I4476"/>
  <c r="F4476"/>
  <c r="G4476" l="1"/>
  <c r="J4475"/>
  <c r="I4475"/>
  <c r="F4475"/>
  <c r="G4475" l="1"/>
  <c r="J4474"/>
  <c r="I4474"/>
  <c r="F4474"/>
  <c r="G4474" l="1"/>
  <c r="J4473"/>
  <c r="I4473"/>
  <c r="F4473"/>
  <c r="G4473" l="1"/>
  <c r="J4472"/>
  <c r="I4472"/>
  <c r="F4472"/>
  <c r="G4472" l="1"/>
  <c r="J4471"/>
  <c r="I4471"/>
  <c r="F4471"/>
  <c r="G4471" l="1"/>
  <c r="J4470"/>
  <c r="I4470"/>
  <c r="F4470"/>
  <c r="G4470" l="1"/>
  <c r="J4469"/>
  <c r="I4469"/>
  <c r="F4469"/>
  <c r="G4469" l="1"/>
  <c r="J4468"/>
  <c r="I4468"/>
  <c r="F4468"/>
  <c r="G4468" l="1"/>
  <c r="J4467"/>
  <c r="I4467"/>
  <c r="F4467"/>
  <c r="G4467" l="1"/>
  <c r="J4466"/>
  <c r="I4466"/>
  <c r="F4466"/>
  <c r="G4466" l="1"/>
  <c r="J4465"/>
  <c r="I4465"/>
  <c r="F4465"/>
  <c r="G4465" l="1"/>
  <c r="J4464"/>
  <c r="I4464"/>
  <c r="F4464"/>
  <c r="G4464" l="1"/>
  <c r="J4463"/>
  <c r="I4463"/>
  <c r="F4463"/>
  <c r="G4463" l="1"/>
  <c r="J4462"/>
  <c r="I4462"/>
  <c r="F4462"/>
  <c r="G4462" l="1"/>
  <c r="J4461"/>
  <c r="I4461"/>
  <c r="F4461"/>
  <c r="G4461" l="1"/>
  <c r="J4460"/>
  <c r="I4460"/>
  <c r="F4460"/>
  <c r="G4460" l="1"/>
  <c r="J4459"/>
  <c r="I4459"/>
  <c r="F4459"/>
  <c r="G4459" l="1"/>
  <c r="J4458"/>
  <c r="I4458"/>
  <c r="F4458"/>
  <c r="G4458" l="1"/>
  <c r="J4457"/>
  <c r="I4457" s="1"/>
  <c r="F4457"/>
  <c r="G4457" l="1"/>
  <c r="J4456"/>
  <c r="I4456" s="1"/>
  <c r="F4456"/>
  <c r="G4456" l="1"/>
  <c r="J4455"/>
  <c r="I4455" s="1"/>
  <c r="F4455"/>
  <c r="G4455" l="1"/>
  <c r="J4454"/>
  <c r="I4454" s="1"/>
  <c r="F4454"/>
  <c r="G4454" l="1"/>
  <c r="J4453"/>
  <c r="I4453" s="1"/>
  <c r="F4453"/>
  <c r="G4453" l="1"/>
  <c r="J4452"/>
  <c r="I4452" s="1"/>
  <c r="F4452"/>
  <c r="G4452" l="1"/>
  <c r="J4451"/>
  <c r="I4451" s="1"/>
  <c r="F4451"/>
  <c r="G4451" l="1"/>
  <c r="J4450"/>
  <c r="I4450" s="1"/>
  <c r="F4450"/>
  <c r="G4450" l="1"/>
  <c r="J4449"/>
  <c r="I4449" s="1"/>
  <c r="F4449"/>
  <c r="G4449" l="1"/>
  <c r="J4448"/>
  <c r="I4448" s="1"/>
  <c r="F4448"/>
  <c r="G4448" l="1"/>
  <c r="J4447"/>
  <c r="I4447" s="1"/>
  <c r="F4447"/>
  <c r="G4447" l="1"/>
  <c r="J4446"/>
  <c r="I4446" s="1"/>
  <c r="F4446"/>
  <c r="G4446" l="1"/>
  <c r="J4445"/>
  <c r="I4445" s="1"/>
  <c r="F4445"/>
  <c r="G4445" l="1"/>
  <c r="J4444"/>
  <c r="I4444" s="1"/>
  <c r="F4444"/>
  <c r="G4444" l="1"/>
  <c r="J4443"/>
  <c r="I4443" s="1"/>
  <c r="F4443"/>
  <c r="G4443" l="1"/>
  <c r="J4442"/>
  <c r="I4442" s="1"/>
  <c r="F4442"/>
  <c r="G4442" l="1"/>
  <c r="J4441"/>
  <c r="I4441" s="1"/>
  <c r="F4441"/>
  <c r="G4441" l="1"/>
  <c r="J4440"/>
  <c r="I4440" s="1"/>
  <c r="F4440"/>
  <c r="G4440" l="1"/>
  <c r="J4439"/>
  <c r="I4439" s="1"/>
  <c r="F4439"/>
  <c r="G4439" l="1"/>
  <c r="J4438"/>
  <c r="I4438" s="1"/>
  <c r="F4438"/>
  <c r="G4438" l="1"/>
  <c r="J4437"/>
  <c r="I4437" s="1"/>
  <c r="F4437"/>
  <c r="G4437" l="1"/>
  <c r="J4436"/>
  <c r="I4436" s="1"/>
  <c r="F4436"/>
  <c r="G4436" l="1"/>
  <c r="J4435"/>
  <c r="I4435" s="1"/>
  <c r="F4435"/>
  <c r="G4435" l="1"/>
  <c r="J4434"/>
  <c r="I4434" s="1"/>
  <c r="F4434"/>
  <c r="G4434" l="1"/>
  <c r="H4434" s="1"/>
  <c r="J4416"/>
  <c r="I4416"/>
  <c r="F4416"/>
  <c r="G4416" l="1"/>
  <c r="J4415"/>
  <c r="I4415"/>
  <c r="F4415"/>
  <c r="G4415" l="1"/>
  <c r="J4414"/>
  <c r="I4414"/>
  <c r="F4414"/>
  <c r="G4414" l="1"/>
  <c r="J4413"/>
  <c r="I4413"/>
  <c r="F4413"/>
  <c r="G4413" l="1"/>
  <c r="J4412"/>
  <c r="I4412"/>
  <c r="F4412"/>
  <c r="G4412" l="1"/>
  <c r="J4411"/>
  <c r="I4411"/>
  <c r="F4411"/>
  <c r="G4411" l="1"/>
  <c r="J4410"/>
  <c r="I4410"/>
  <c r="F4410"/>
  <c r="G4410" l="1"/>
  <c r="J4409"/>
  <c r="I4409"/>
  <c r="F4409"/>
  <c r="G4409" l="1"/>
  <c r="J4408"/>
  <c r="I4408"/>
  <c r="F4408"/>
  <c r="G4408" l="1"/>
  <c r="J4407"/>
  <c r="I4407"/>
  <c r="F4407"/>
  <c r="G4407" l="1"/>
  <c r="J4406"/>
  <c r="I4406"/>
  <c r="F4406"/>
  <c r="G4406" l="1"/>
  <c r="J4405"/>
  <c r="I4405"/>
  <c r="F4405"/>
  <c r="G4405" l="1"/>
  <c r="J4404"/>
  <c r="I4404"/>
  <c r="F4404"/>
  <c r="G4404" l="1"/>
  <c r="J4403"/>
  <c r="I4403"/>
  <c r="F4403"/>
  <c r="G4403" l="1"/>
  <c r="J4402"/>
  <c r="I4402"/>
  <c r="F4402"/>
  <c r="G4402" l="1"/>
  <c r="J4401"/>
  <c r="I4401"/>
  <c r="F4401"/>
  <c r="G4401" l="1"/>
  <c r="J4400"/>
  <c r="I4400"/>
  <c r="F4400"/>
  <c r="G4400" l="1"/>
  <c r="J4399"/>
  <c r="I4399"/>
  <c r="F4399"/>
  <c r="G4399" l="1"/>
  <c r="J4398"/>
  <c r="I4398"/>
  <c r="F4398"/>
  <c r="G4398" l="1"/>
  <c r="J4397"/>
  <c r="I4397"/>
  <c r="F4397"/>
  <c r="G4397" l="1"/>
  <c r="J4396"/>
  <c r="I4396"/>
  <c r="F4396"/>
  <c r="G4396" l="1"/>
  <c r="J4395"/>
  <c r="I4395"/>
  <c r="F4395"/>
  <c r="G4395" l="1"/>
  <c r="J4394"/>
  <c r="I4394"/>
  <c r="F4394"/>
  <c r="G4394" l="1"/>
  <c r="J4393"/>
  <c r="I4393"/>
  <c r="F4393"/>
  <c r="G4393" l="1"/>
  <c r="J4392"/>
  <c r="I4392"/>
  <c r="F4392"/>
  <c r="G4392" l="1"/>
  <c r="J4391"/>
  <c r="I4391"/>
  <c r="F4391"/>
  <c r="G4391" l="1"/>
  <c r="J4390"/>
  <c r="I4390"/>
  <c r="F4390"/>
  <c r="G4390" l="1"/>
  <c r="J4389"/>
  <c r="I4389"/>
  <c r="F4389"/>
  <c r="G4389" l="1"/>
  <c r="J4388"/>
  <c r="I4388"/>
  <c r="F4388"/>
  <c r="G4388" l="1"/>
  <c r="J4387"/>
  <c r="I4387"/>
  <c r="F4387"/>
  <c r="G4387" l="1"/>
  <c r="J4386"/>
  <c r="I4386"/>
  <c r="F4386"/>
  <c r="G4386" l="1"/>
  <c r="J4385"/>
  <c r="I4385"/>
  <c r="F4385"/>
  <c r="G4385" l="1"/>
  <c r="J4384"/>
  <c r="I4384"/>
  <c r="F4384"/>
  <c r="G4384" l="1"/>
  <c r="J4383"/>
  <c r="I4383"/>
  <c r="F4383"/>
  <c r="G4383" l="1"/>
  <c r="J4382"/>
  <c r="I4382"/>
  <c r="F4382"/>
  <c r="G4382" l="1"/>
  <c r="J4381"/>
  <c r="I4381"/>
  <c r="F4381"/>
  <c r="G4381" l="1"/>
  <c r="J4380"/>
  <c r="I4380"/>
  <c r="F4380"/>
  <c r="G4380" l="1"/>
  <c r="J4379"/>
  <c r="I4379"/>
  <c r="F4379"/>
  <c r="G4379" l="1"/>
  <c r="J4378"/>
  <c r="I4378"/>
  <c r="F4378"/>
  <c r="G4378" l="1"/>
  <c r="J4377"/>
  <c r="I4377"/>
  <c r="F4377"/>
  <c r="G4377" l="1"/>
  <c r="J4376"/>
  <c r="I4376"/>
  <c r="F4376"/>
  <c r="G4376" l="1"/>
  <c r="J4375"/>
  <c r="I4375"/>
  <c r="F4375"/>
  <c r="G4375" l="1"/>
  <c r="J4374"/>
  <c r="I4374"/>
  <c r="F4374"/>
  <c r="G4374" l="1"/>
  <c r="J4373"/>
  <c r="I4373"/>
  <c r="F4373"/>
  <c r="G4373" l="1"/>
  <c r="J4372"/>
  <c r="I4372"/>
  <c r="F4372"/>
  <c r="G4372" l="1"/>
  <c r="J4371"/>
  <c r="I4371"/>
  <c r="F4371"/>
  <c r="G4371" l="1"/>
  <c r="J4370"/>
  <c r="I4370"/>
  <c r="F4370"/>
  <c r="G4370" l="1"/>
  <c r="J4369"/>
  <c r="I4369"/>
  <c r="F4369"/>
  <c r="G4369" l="1"/>
  <c r="J4368"/>
  <c r="I4368"/>
  <c r="F4368"/>
  <c r="G4368" l="1"/>
  <c r="J4367"/>
  <c r="I4367"/>
  <c r="F4367"/>
  <c r="G4367" l="1"/>
  <c r="J4366"/>
  <c r="I4366"/>
  <c r="F4366"/>
  <c r="G4366" l="1"/>
  <c r="J4365"/>
  <c r="I4365" s="1"/>
  <c r="F4365"/>
  <c r="G4365" l="1"/>
  <c r="J4364"/>
  <c r="I4364" s="1"/>
  <c r="F4364"/>
  <c r="G4364" l="1"/>
  <c r="J4363"/>
  <c r="I4363" s="1"/>
  <c r="F4363"/>
  <c r="G4363" l="1"/>
  <c r="J4362"/>
  <c r="I4362" s="1"/>
  <c r="F4362"/>
  <c r="G4362" l="1"/>
  <c r="J4361"/>
  <c r="I4361" s="1"/>
  <c r="F4361"/>
  <c r="G4361" l="1"/>
  <c r="J4360"/>
  <c r="I4360" s="1"/>
  <c r="F4360"/>
  <c r="G4360" l="1"/>
  <c r="J4359"/>
  <c r="I4359" s="1"/>
  <c r="F4359"/>
  <c r="G4359" l="1"/>
  <c r="J4358"/>
  <c r="I4358" s="1"/>
  <c r="F4358"/>
  <c r="G4358" l="1"/>
  <c r="J4357"/>
  <c r="I4357" s="1"/>
  <c r="F4357"/>
  <c r="G4357" l="1"/>
  <c r="J4356"/>
  <c r="I4356" s="1"/>
  <c r="F4356"/>
  <c r="G4356" l="1"/>
  <c r="J4355"/>
  <c r="I4355" s="1"/>
  <c r="F4355"/>
  <c r="G4355" l="1"/>
  <c r="J4354"/>
  <c r="I4354" s="1"/>
  <c r="F4354"/>
  <c r="G4354" l="1"/>
  <c r="J4353"/>
  <c r="I4353" s="1"/>
  <c r="F4353"/>
  <c r="G4353" l="1"/>
  <c r="J4352"/>
  <c r="I4352" s="1"/>
  <c r="F4352"/>
  <c r="G4352" l="1"/>
  <c r="J4351"/>
  <c r="I4351" s="1"/>
  <c r="F4351"/>
  <c r="G4351" l="1"/>
  <c r="J4350"/>
  <c r="I4350" s="1"/>
  <c r="F4350"/>
  <c r="G4350" l="1"/>
  <c r="J4349"/>
  <c r="I4349" s="1"/>
  <c r="F4349"/>
  <c r="G4349" l="1"/>
  <c r="J4348"/>
  <c r="I4348" s="1"/>
  <c r="F4348"/>
  <c r="G4348" l="1"/>
  <c r="J4347"/>
  <c r="I4347" s="1"/>
  <c r="F4347"/>
  <c r="G4347" l="1"/>
  <c r="J4346"/>
  <c r="I4346" s="1"/>
  <c r="F4346"/>
  <c r="G4346" l="1"/>
  <c r="J4345"/>
  <c r="I4345" s="1"/>
  <c r="F4345"/>
  <c r="G4345" l="1"/>
  <c r="J4344"/>
  <c r="I4344" s="1"/>
  <c r="F4344"/>
  <c r="G4344" l="1"/>
  <c r="J4343"/>
  <c r="I4343" s="1"/>
  <c r="F4343"/>
  <c r="G4343" l="1"/>
  <c r="J4342"/>
  <c r="I4342" s="1"/>
  <c r="F4342"/>
  <c r="G4342" l="1"/>
  <c r="H4342" s="1"/>
  <c r="J4324"/>
  <c r="I4324"/>
  <c r="F4324"/>
  <c r="G4324" l="1"/>
  <c r="J4323"/>
  <c r="I4323"/>
  <c r="F4323"/>
  <c r="G4323" l="1"/>
  <c r="J4322"/>
  <c r="I4322"/>
  <c r="F4322"/>
  <c r="G4322" l="1"/>
  <c r="J4321"/>
  <c r="I4321"/>
  <c r="F4321"/>
  <c r="G4321" l="1"/>
  <c r="J4320"/>
  <c r="I4320"/>
  <c r="F4320"/>
  <c r="G4320" l="1"/>
  <c r="J4319"/>
  <c r="I4319"/>
  <c r="F4319"/>
  <c r="G4319" l="1"/>
  <c r="J4318"/>
  <c r="I4318"/>
  <c r="F4318"/>
  <c r="G4318" l="1"/>
  <c r="J4317"/>
  <c r="I4317"/>
  <c r="F4317"/>
  <c r="G4317" l="1"/>
  <c r="J4316"/>
  <c r="I4316"/>
  <c r="F4316"/>
  <c r="G4316" l="1"/>
  <c r="J4315"/>
  <c r="I4315"/>
  <c r="F4315"/>
  <c r="G4315" l="1"/>
  <c r="J4314"/>
  <c r="I4314"/>
  <c r="F4314"/>
  <c r="G4314" l="1"/>
  <c r="J4313"/>
  <c r="I4313"/>
  <c r="F4313"/>
  <c r="G4313" l="1"/>
  <c r="J4312"/>
  <c r="I4312"/>
  <c r="F4312"/>
  <c r="G4312" l="1"/>
  <c r="J4311"/>
  <c r="I4311"/>
  <c r="F4311"/>
  <c r="G4311" l="1"/>
  <c r="J4310"/>
  <c r="I4310"/>
  <c r="F4310"/>
  <c r="G4310" l="1"/>
  <c r="J4309"/>
  <c r="I4309"/>
  <c r="F4309"/>
  <c r="G4309" l="1"/>
  <c r="J4308"/>
  <c r="I4308"/>
  <c r="F4308"/>
  <c r="G4308" l="1"/>
  <c r="J4307"/>
  <c r="I4307"/>
  <c r="F4307"/>
  <c r="G4307" l="1"/>
  <c r="J4306"/>
  <c r="I4306"/>
  <c r="F4306"/>
  <c r="G4306" l="1"/>
  <c r="J4305"/>
  <c r="I4305"/>
  <c r="F4305"/>
  <c r="G4305" l="1"/>
  <c r="J4304"/>
  <c r="I4304"/>
  <c r="F4304"/>
  <c r="G4304" l="1"/>
  <c r="J4303"/>
  <c r="I4303"/>
  <c r="F4303"/>
  <c r="G4303" l="1"/>
  <c r="J4302"/>
  <c r="I4302"/>
  <c r="F4302"/>
  <c r="G4302" l="1"/>
  <c r="J4301"/>
  <c r="I4301"/>
  <c r="F4301"/>
  <c r="G4301" l="1"/>
  <c r="J4300"/>
  <c r="I4300"/>
  <c r="F4300"/>
  <c r="G4300" l="1"/>
  <c r="J4299"/>
  <c r="I4299"/>
  <c r="F4299"/>
  <c r="G4299" l="1"/>
  <c r="J4298"/>
  <c r="I4298"/>
  <c r="F4298"/>
  <c r="G4298" l="1"/>
  <c r="J4297"/>
  <c r="I4297"/>
  <c r="F4297"/>
  <c r="G4297" l="1"/>
  <c r="J4296"/>
  <c r="I4296"/>
  <c r="F4296"/>
  <c r="G4296" l="1"/>
  <c r="J4295"/>
  <c r="I4295"/>
  <c r="F4295"/>
  <c r="G4295" l="1"/>
  <c r="J4294"/>
  <c r="I4294"/>
  <c r="F4294"/>
  <c r="G4294" l="1"/>
  <c r="J4293"/>
  <c r="I4293"/>
  <c r="F4293"/>
  <c r="G4293" l="1"/>
  <c r="J4292"/>
  <c r="I4292"/>
  <c r="F4292"/>
  <c r="G4292" l="1"/>
  <c r="J4291"/>
  <c r="I4291"/>
  <c r="F4291"/>
  <c r="G4291" l="1"/>
  <c r="J4290"/>
  <c r="I4290"/>
  <c r="F4290"/>
  <c r="G4290" l="1"/>
  <c r="J4289"/>
  <c r="I4289"/>
  <c r="F4289"/>
  <c r="G4289" l="1"/>
  <c r="J4288"/>
  <c r="I4288"/>
  <c r="F4288"/>
  <c r="G4288" l="1"/>
  <c r="J4287"/>
  <c r="I4287"/>
  <c r="F4287"/>
  <c r="G4287" l="1"/>
  <c r="J4286"/>
  <c r="I4286"/>
  <c r="F4286"/>
  <c r="G4286" l="1"/>
  <c r="J4285"/>
  <c r="I4285"/>
  <c r="F4285"/>
  <c r="G4285" l="1"/>
  <c r="J4284"/>
  <c r="I4284"/>
  <c r="F4284"/>
  <c r="G4284" l="1"/>
  <c r="J4283"/>
  <c r="I4283"/>
  <c r="F4283"/>
  <c r="G4283" l="1"/>
  <c r="J4282"/>
  <c r="I4282"/>
  <c r="F4282"/>
  <c r="G4282" l="1"/>
  <c r="J4281"/>
  <c r="I4281"/>
  <c r="F4281"/>
  <c r="G4281" l="1"/>
  <c r="J4280"/>
  <c r="I4280"/>
  <c r="F4280"/>
  <c r="G4280" l="1"/>
  <c r="J4279"/>
  <c r="I4279" s="1"/>
  <c r="F4279"/>
  <c r="G4279" l="1"/>
  <c r="J4278"/>
  <c r="I4278" s="1"/>
  <c r="F4278"/>
  <c r="G4278" l="1"/>
  <c r="J4277"/>
  <c r="I4277" s="1"/>
  <c r="F4277"/>
  <c r="G4277" l="1"/>
  <c r="J4276"/>
  <c r="I4276" s="1"/>
  <c r="F4276"/>
  <c r="G4276" l="1"/>
  <c r="J4275"/>
  <c r="I4275" s="1"/>
  <c r="F4275"/>
  <c r="G4275" l="1"/>
  <c r="J4274"/>
  <c r="I4274" s="1"/>
  <c r="F4274"/>
  <c r="G4274" l="1"/>
  <c r="J4273"/>
  <c r="I4273" s="1"/>
  <c r="F4273"/>
  <c r="G4273" l="1"/>
  <c r="J4272"/>
  <c r="I4272" s="1"/>
  <c r="F4272"/>
  <c r="G4272" l="1"/>
  <c r="J4271"/>
  <c r="I4271" s="1"/>
  <c r="F4271"/>
  <c r="G4271" l="1"/>
  <c r="J4270"/>
  <c r="I4270" s="1"/>
  <c r="F4270"/>
  <c r="G4270" l="1"/>
  <c r="J4269"/>
  <c r="I4269" s="1"/>
  <c r="F4269"/>
  <c r="G4269" l="1"/>
  <c r="J4268"/>
  <c r="I4268" s="1"/>
  <c r="F4268"/>
  <c r="G4268" l="1"/>
  <c r="J4267"/>
  <c r="I4267" s="1"/>
  <c r="F4267"/>
  <c r="G4267" l="1"/>
  <c r="J4266"/>
  <c r="I4266" s="1"/>
  <c r="F4266"/>
  <c r="G4266" l="1"/>
  <c r="J4265"/>
  <c r="I4265" s="1"/>
  <c r="F4265"/>
  <c r="G4265" l="1"/>
  <c r="J4264"/>
  <c r="I4264" s="1"/>
  <c r="F4264"/>
  <c r="G4264" l="1"/>
  <c r="J4263"/>
  <c r="I4263" s="1"/>
  <c r="F4263"/>
  <c r="G4263" l="1"/>
  <c r="J4262"/>
  <c r="I4262" s="1"/>
  <c r="F4262"/>
  <c r="G4262" l="1"/>
  <c r="J4261"/>
  <c r="I4261" s="1"/>
  <c r="F4261"/>
  <c r="G4261" l="1"/>
  <c r="J4260"/>
  <c r="I4260" s="1"/>
  <c r="F4260"/>
  <c r="G4260" l="1"/>
  <c r="J4259"/>
  <c r="I4259" s="1"/>
  <c r="F4259"/>
  <c r="G4259" l="1"/>
  <c r="J4258"/>
  <c r="I4258" s="1"/>
  <c r="F4258"/>
  <c r="G4258" l="1"/>
  <c r="J4257"/>
  <c r="I4257" s="1"/>
  <c r="F4257"/>
  <c r="G4257" l="1"/>
  <c r="J4256"/>
  <c r="I4256" s="1"/>
  <c r="F4256"/>
  <c r="G4256" l="1"/>
  <c r="J4255"/>
  <c r="I4255" s="1"/>
  <c r="F4255"/>
  <c r="G4255" l="1"/>
  <c r="J4254"/>
  <c r="I4254" s="1"/>
  <c r="F4254"/>
  <c r="G4254" l="1"/>
  <c r="J4253"/>
  <c r="I4253" s="1"/>
  <c r="F4253"/>
  <c r="G4253" l="1"/>
  <c r="J4252"/>
  <c r="I4252" s="1"/>
  <c r="F4252"/>
  <c r="G4252" l="1"/>
  <c r="J4251"/>
  <c r="I4251" s="1"/>
  <c r="F4251"/>
  <c r="G4251" l="1"/>
  <c r="J4250"/>
  <c r="I4250" s="1"/>
  <c r="F4250"/>
  <c r="G4250" l="1"/>
  <c r="H4250" s="1"/>
  <c r="J4232"/>
  <c r="I4232"/>
  <c r="F4232"/>
  <c r="G4232" l="1"/>
  <c r="J4231"/>
  <c r="I4231"/>
  <c r="F4231"/>
  <c r="G4231" l="1"/>
  <c r="J4230"/>
  <c r="I4230"/>
  <c r="F4230"/>
  <c r="G4230" l="1"/>
  <c r="J4229"/>
  <c r="I4229"/>
  <c r="F4229"/>
  <c r="G4229" l="1"/>
  <c r="J4228"/>
  <c r="I4228"/>
  <c r="F4228"/>
  <c r="G4228" l="1"/>
  <c r="J4227"/>
  <c r="I4227"/>
  <c r="F4227"/>
  <c r="G4227" l="1"/>
  <c r="J4226"/>
  <c r="I4226"/>
  <c r="F4226"/>
  <c r="G4226" l="1"/>
  <c r="J4225"/>
  <c r="I4225"/>
  <c r="F4225"/>
  <c r="G4225" l="1"/>
  <c r="J4224"/>
  <c r="I4224"/>
  <c r="F4224"/>
  <c r="G4224" l="1"/>
  <c r="J4223"/>
  <c r="I4223"/>
  <c r="F4223"/>
  <c r="G4223" l="1"/>
  <c r="J4222"/>
  <c r="I4222"/>
  <c r="F4222"/>
  <c r="G4222" l="1"/>
  <c r="J4221"/>
  <c r="I4221"/>
  <c r="F4221"/>
  <c r="G4221" l="1"/>
  <c r="J4220"/>
  <c r="I4220"/>
  <c r="F4220"/>
  <c r="G4220" l="1"/>
  <c r="J4219"/>
  <c r="I4219"/>
  <c r="F4219"/>
  <c r="G4219" l="1"/>
  <c r="J4218"/>
  <c r="I4218"/>
  <c r="F4218"/>
  <c r="G4218" l="1"/>
  <c r="J4217"/>
  <c r="I4217"/>
  <c r="F4217"/>
  <c r="G4217" l="1"/>
  <c r="J4216"/>
  <c r="I4216"/>
  <c r="F4216"/>
  <c r="G4216" l="1"/>
  <c r="J4215"/>
  <c r="I4215"/>
  <c r="F4215"/>
  <c r="G4215" l="1"/>
  <c r="J4214"/>
  <c r="I4214"/>
  <c r="F4214"/>
  <c r="G4214" l="1"/>
  <c r="J4213"/>
  <c r="I4213"/>
  <c r="F4213"/>
  <c r="G4213" l="1"/>
  <c r="J4212"/>
  <c r="I4212"/>
  <c r="F4212"/>
  <c r="G4212" l="1"/>
  <c r="J4211"/>
  <c r="I4211"/>
  <c r="F4211"/>
  <c r="G4211" l="1"/>
  <c r="J4210"/>
  <c r="I4210"/>
  <c r="F4210"/>
  <c r="G4210" l="1"/>
  <c r="J4209"/>
  <c r="I4209"/>
  <c r="F4209"/>
  <c r="G4209" l="1"/>
  <c r="J4208"/>
  <c r="I4208"/>
  <c r="F4208"/>
  <c r="G4208" l="1"/>
  <c r="J4207"/>
  <c r="I4207"/>
  <c r="F4207"/>
  <c r="G4207" l="1"/>
  <c r="J4206"/>
  <c r="I4206"/>
  <c r="F4206"/>
  <c r="G4206" l="1"/>
  <c r="J4205"/>
  <c r="I4205"/>
  <c r="F4205"/>
  <c r="G4205" l="1"/>
  <c r="J4204"/>
  <c r="I4204"/>
  <c r="F4204"/>
  <c r="G4204" l="1"/>
  <c r="J4203"/>
  <c r="I4203"/>
  <c r="F4203"/>
  <c r="G4203" l="1"/>
  <c r="J4202"/>
  <c r="I4202"/>
  <c r="F4202"/>
  <c r="G4202" l="1"/>
  <c r="J4201"/>
  <c r="I4201"/>
  <c r="F4201"/>
  <c r="G4201" l="1"/>
  <c r="J4200"/>
  <c r="I4200"/>
  <c r="F4200"/>
  <c r="G4200" l="1"/>
  <c r="J4199"/>
  <c r="I4199"/>
  <c r="F4199"/>
  <c r="G4199" l="1"/>
  <c r="J4198"/>
  <c r="I4198"/>
  <c r="F4198"/>
  <c r="G4198" l="1"/>
  <c r="J4197"/>
  <c r="I4197"/>
  <c r="F4197"/>
  <c r="G4197" l="1"/>
  <c r="J4196"/>
  <c r="I4196"/>
  <c r="F4196"/>
  <c r="G4196" l="1"/>
  <c r="J4195"/>
  <c r="I4195"/>
  <c r="F4195"/>
  <c r="G4195" l="1"/>
  <c r="J4194"/>
  <c r="I4194"/>
  <c r="F4194"/>
  <c r="G4194" l="1"/>
  <c r="J4193"/>
  <c r="I4193"/>
  <c r="F4193"/>
  <c r="G4193" l="1"/>
  <c r="J4192"/>
  <c r="I4192"/>
  <c r="F4192"/>
  <c r="G4192" l="1"/>
  <c r="J4191"/>
  <c r="I4191"/>
  <c r="F4191"/>
  <c r="G4191" l="1"/>
  <c r="J4190"/>
  <c r="I4190"/>
  <c r="F4190"/>
  <c r="G4190" l="1"/>
  <c r="J4189"/>
  <c r="I4189"/>
  <c r="F4189"/>
  <c r="G4189" l="1"/>
  <c r="J4188"/>
  <c r="I4188"/>
  <c r="F4188"/>
  <c r="G4188" l="1"/>
  <c r="J4187"/>
  <c r="I4187"/>
  <c r="F4187"/>
  <c r="G4187" l="1"/>
  <c r="J4186"/>
  <c r="I4186"/>
  <c r="F4186"/>
  <c r="G4186" l="1"/>
  <c r="J4185"/>
  <c r="I4185"/>
  <c r="F4185"/>
  <c r="G4185" l="1"/>
  <c r="J4184"/>
  <c r="I4184"/>
  <c r="F4184"/>
  <c r="G4184" l="1"/>
  <c r="J4183"/>
  <c r="I4183" s="1"/>
  <c r="F4183"/>
  <c r="G4183" l="1"/>
  <c r="J4182"/>
  <c r="I4182" s="1"/>
  <c r="F4182"/>
  <c r="G4182" l="1"/>
  <c r="J4181"/>
  <c r="I4181" s="1"/>
  <c r="F4181"/>
  <c r="G4181" l="1"/>
  <c r="J4180"/>
  <c r="I4180" s="1"/>
  <c r="F4180"/>
  <c r="G4180" l="1"/>
  <c r="J4179"/>
  <c r="I4179" s="1"/>
  <c r="F4179"/>
  <c r="G4179" l="1"/>
  <c r="J4178"/>
  <c r="I4178" s="1"/>
  <c r="F4178"/>
  <c r="G4178" l="1"/>
  <c r="J4177"/>
  <c r="I4177" s="1"/>
  <c r="F4177"/>
  <c r="G4177" l="1"/>
  <c r="J4176"/>
  <c r="I4176" s="1"/>
  <c r="F4176"/>
  <c r="G4176" l="1"/>
  <c r="J4175"/>
  <c r="I4175" s="1"/>
  <c r="F4175"/>
  <c r="G4175" l="1"/>
  <c r="J4174"/>
  <c r="I4174" s="1"/>
  <c r="F4174"/>
  <c r="G4174" l="1"/>
  <c r="J4173"/>
  <c r="I4173" s="1"/>
  <c r="F4173"/>
  <c r="G4173" l="1"/>
  <c r="J4172"/>
  <c r="I4172" s="1"/>
  <c r="F4172"/>
  <c r="G4172" l="1"/>
  <c r="J4171"/>
  <c r="I4171" s="1"/>
  <c r="F4171"/>
  <c r="G4171" l="1"/>
  <c r="J4170"/>
  <c r="I4170" s="1"/>
  <c r="F4170"/>
  <c r="G4170" l="1"/>
  <c r="J4169"/>
  <c r="I4169" s="1"/>
  <c r="F4169"/>
  <c r="G4169" l="1"/>
  <c r="J4168"/>
  <c r="I4168" s="1"/>
  <c r="F4168"/>
  <c r="G4168" l="1"/>
  <c r="J4167"/>
  <c r="I4167" s="1"/>
  <c r="F4167"/>
  <c r="G4167" l="1"/>
  <c r="J4166"/>
  <c r="I4166" s="1"/>
  <c r="F4166"/>
  <c r="G4166" l="1"/>
  <c r="J4165"/>
  <c r="I4165" s="1"/>
  <c r="F4165"/>
  <c r="G4165" l="1"/>
  <c r="J4164"/>
  <c r="I4164" s="1"/>
  <c r="F4164"/>
  <c r="G4164" l="1"/>
  <c r="J4163"/>
  <c r="I4163" s="1"/>
  <c r="F4163"/>
  <c r="G4163" l="1"/>
  <c r="J4162"/>
  <c r="I4162" s="1"/>
  <c r="F4162"/>
  <c r="G4162" l="1"/>
  <c r="J4161"/>
  <c r="I4161" s="1"/>
  <c r="F4161"/>
  <c r="G4161" l="1"/>
  <c r="J4160"/>
  <c r="I4160" s="1"/>
  <c r="F4160"/>
  <c r="G4160" l="1"/>
  <c r="J4159"/>
  <c r="I4159" s="1"/>
  <c r="F4159"/>
  <c r="G4159" l="1"/>
  <c r="J4158"/>
  <c r="I4158" s="1"/>
  <c r="F4158"/>
  <c r="G4158" l="1"/>
  <c r="H4158" s="1"/>
  <c r="J4140"/>
  <c r="I4140"/>
  <c r="F4140"/>
  <c r="G4140" l="1"/>
  <c r="J4139"/>
  <c r="I4139"/>
  <c r="F4139"/>
  <c r="G4139" l="1"/>
  <c r="J4138"/>
  <c r="I4138"/>
  <c r="F4138"/>
  <c r="G4138" l="1"/>
  <c r="J4137"/>
  <c r="I4137"/>
  <c r="F4137"/>
  <c r="G4137" l="1"/>
  <c r="J4136"/>
  <c r="I4136"/>
  <c r="F4136"/>
  <c r="G4136" l="1"/>
  <c r="J4135"/>
  <c r="I4135"/>
  <c r="F4135"/>
  <c r="G4135" l="1"/>
  <c r="J4134"/>
  <c r="I4134"/>
  <c r="F4134"/>
  <c r="G4134" l="1"/>
  <c r="J4133"/>
  <c r="I4133"/>
  <c r="F4133"/>
  <c r="G4133" l="1"/>
  <c r="J4132"/>
  <c r="I4132"/>
  <c r="F4132"/>
  <c r="G4132" l="1"/>
  <c r="J4131"/>
  <c r="I4131"/>
  <c r="F4131"/>
  <c r="G4131" l="1"/>
  <c r="J4130"/>
  <c r="I4130"/>
  <c r="F4130"/>
  <c r="G4130" l="1"/>
  <c r="J4129"/>
  <c r="I4129"/>
  <c r="F4129"/>
  <c r="G4129" l="1"/>
  <c r="J4128"/>
  <c r="I4128"/>
  <c r="F4128"/>
  <c r="G4128" l="1"/>
  <c r="J4127"/>
  <c r="I4127"/>
  <c r="F4127"/>
  <c r="G4127" l="1"/>
  <c r="J4126"/>
  <c r="I4126"/>
  <c r="F4126"/>
  <c r="G4126" l="1"/>
  <c r="J4125"/>
  <c r="I4125"/>
  <c r="F4125"/>
  <c r="G4125" l="1"/>
  <c r="J4124"/>
  <c r="I4124"/>
  <c r="F4124"/>
  <c r="G4124" l="1"/>
  <c r="J4123"/>
  <c r="I4123"/>
  <c r="F4123"/>
  <c r="G4123" l="1"/>
  <c r="J4122"/>
  <c r="I4122"/>
  <c r="F4122"/>
  <c r="G4122" l="1"/>
  <c r="J4121"/>
  <c r="I4121"/>
  <c r="F4121"/>
  <c r="G4121" l="1"/>
  <c r="J4120"/>
  <c r="I4120"/>
  <c r="F4120"/>
  <c r="G4120" l="1"/>
  <c r="J4119"/>
  <c r="I4119"/>
  <c r="F4119"/>
  <c r="G4119" l="1"/>
  <c r="J4118"/>
  <c r="I4118"/>
  <c r="F4118"/>
  <c r="G4118" l="1"/>
  <c r="J4117"/>
  <c r="I4117"/>
  <c r="F4117"/>
  <c r="G4117" l="1"/>
  <c r="J4116"/>
  <c r="I4116"/>
  <c r="F4116"/>
  <c r="G4116" l="1"/>
  <c r="J4115"/>
  <c r="I4115"/>
  <c r="F4115"/>
  <c r="G4115" l="1"/>
  <c r="J4114"/>
  <c r="I4114"/>
  <c r="F4114"/>
  <c r="G4114" l="1"/>
  <c r="J4113"/>
  <c r="I4113"/>
  <c r="F4113"/>
  <c r="G4113" l="1"/>
  <c r="J4112"/>
  <c r="I4112"/>
  <c r="F4112"/>
  <c r="G4112" l="1"/>
  <c r="J4111"/>
  <c r="I4111"/>
  <c r="F4111"/>
  <c r="G4111" l="1"/>
  <c r="J4110"/>
  <c r="I4110"/>
  <c r="F4110"/>
  <c r="G4110" l="1"/>
  <c r="J4109"/>
  <c r="I4109"/>
  <c r="F4109"/>
  <c r="G4109" l="1"/>
  <c r="J4108"/>
  <c r="I4108"/>
  <c r="F4108"/>
  <c r="G4108" l="1"/>
  <c r="J4107"/>
  <c r="I4107"/>
  <c r="F4107"/>
  <c r="G4107" l="1"/>
  <c r="J4106"/>
  <c r="I4106"/>
  <c r="F4106"/>
  <c r="G4106" l="1"/>
  <c r="J4105"/>
  <c r="I4105"/>
  <c r="F4105"/>
  <c r="G4105" l="1"/>
  <c r="J4104"/>
  <c r="I4104"/>
  <c r="F4104"/>
  <c r="G4104" l="1"/>
  <c r="J4103"/>
  <c r="I4103"/>
  <c r="F4103"/>
  <c r="G4103" l="1"/>
  <c r="J4102"/>
  <c r="I4102"/>
  <c r="F4102"/>
  <c r="G4102" l="1"/>
  <c r="J4101"/>
  <c r="I4101"/>
  <c r="F4101"/>
  <c r="G4101" l="1"/>
  <c r="J4100"/>
  <c r="I4100"/>
  <c r="F4100"/>
  <c r="G4100" l="1"/>
  <c r="J4099"/>
  <c r="I4099"/>
  <c r="F4099"/>
  <c r="G4099" l="1"/>
  <c r="J4098"/>
  <c r="I4098"/>
  <c r="F4098"/>
  <c r="G4098" l="1"/>
  <c r="J4097"/>
  <c r="I4097"/>
  <c r="F4097"/>
  <c r="G4097" l="1"/>
  <c r="J4096"/>
  <c r="I4096"/>
  <c r="F4096"/>
  <c r="G4096" l="1"/>
  <c r="J4095"/>
  <c r="I4095"/>
  <c r="F4095"/>
  <c r="G4095" l="1"/>
  <c r="J4094"/>
  <c r="I4094"/>
  <c r="F4094"/>
  <c r="G4094" l="1"/>
  <c r="J4093"/>
  <c r="I4093"/>
  <c r="F4093"/>
  <c r="G4093" l="1"/>
  <c r="J4092"/>
  <c r="I4092"/>
  <c r="F4092"/>
  <c r="G4092" l="1"/>
  <c r="J4091"/>
  <c r="I4091"/>
  <c r="F4091"/>
  <c r="G4091" l="1"/>
  <c r="J4090"/>
  <c r="I4090" s="1"/>
  <c r="F4090"/>
  <c r="G4090" l="1"/>
  <c r="J4089"/>
  <c r="I4089" s="1"/>
  <c r="F4089"/>
  <c r="G4089" l="1"/>
  <c r="J4088"/>
  <c r="I4088" s="1"/>
  <c r="F4088"/>
  <c r="G4088" l="1"/>
  <c r="J4087"/>
  <c r="I4087" s="1"/>
  <c r="F4087"/>
  <c r="G4087" l="1"/>
  <c r="J4086"/>
  <c r="I4086" s="1"/>
  <c r="F4086"/>
  <c r="G4086" l="1"/>
  <c r="J4085"/>
  <c r="I4085" s="1"/>
  <c r="F4085"/>
  <c r="G4085" l="1"/>
  <c r="J4084"/>
  <c r="I4084" s="1"/>
  <c r="F4084"/>
  <c r="G4084" l="1"/>
  <c r="J4083"/>
  <c r="I4083" s="1"/>
  <c r="F4083"/>
  <c r="G4083" l="1"/>
  <c r="J4082"/>
  <c r="I4082" s="1"/>
  <c r="F4082"/>
  <c r="G4082" l="1"/>
  <c r="J4081"/>
  <c r="I4081" s="1"/>
  <c r="F4081"/>
  <c r="G4081" l="1"/>
  <c r="J4080"/>
  <c r="I4080" s="1"/>
  <c r="F4080"/>
  <c r="G4080" l="1"/>
  <c r="J4079"/>
  <c r="I4079" s="1"/>
  <c r="F4079"/>
  <c r="G4079" l="1"/>
  <c r="J4078"/>
  <c r="I4078" s="1"/>
  <c r="F4078"/>
  <c r="G4078" l="1"/>
  <c r="J4077"/>
  <c r="I4077" s="1"/>
  <c r="F4077"/>
  <c r="G4077" l="1"/>
  <c r="J4076"/>
  <c r="I4076" s="1"/>
  <c r="F4076"/>
  <c r="G4076" l="1"/>
  <c r="J4075"/>
  <c r="I4075" s="1"/>
  <c r="F4075"/>
  <c r="G4075" l="1"/>
  <c r="J4074"/>
  <c r="I4074" s="1"/>
  <c r="F4074"/>
  <c r="G4074" l="1"/>
  <c r="J4073"/>
  <c r="I4073" s="1"/>
  <c r="F4073"/>
  <c r="G4073" l="1"/>
  <c r="J4072"/>
  <c r="I4072" s="1"/>
  <c r="F4072"/>
  <c r="G4072" l="1"/>
  <c r="J4071"/>
  <c r="I4071" s="1"/>
  <c r="F4071"/>
  <c r="G4071" l="1"/>
  <c r="J4070"/>
  <c r="I4070" s="1"/>
  <c r="F4070"/>
  <c r="G4070" l="1"/>
  <c r="J4069"/>
  <c r="I4069" s="1"/>
  <c r="F4069"/>
  <c r="G4069" l="1"/>
  <c r="J4068"/>
  <c r="I4068" s="1"/>
  <c r="F4068"/>
  <c r="G4068" l="1"/>
  <c r="J4067"/>
  <c r="I4067" s="1"/>
  <c r="F4067"/>
  <c r="G4067" l="1"/>
  <c r="J4066"/>
  <c r="I4066" s="1"/>
  <c r="F4066"/>
  <c r="G4066" l="1"/>
  <c r="H4066" s="1"/>
  <c r="J4048"/>
  <c r="I4048"/>
  <c r="F4048"/>
  <c r="G4048" l="1"/>
  <c r="J4047"/>
  <c r="I4047"/>
  <c r="F4047"/>
  <c r="G4047" l="1"/>
  <c r="J4046"/>
  <c r="I4046"/>
  <c r="F4046"/>
  <c r="G4046" l="1"/>
  <c r="J4045"/>
  <c r="I4045"/>
  <c r="F4045"/>
  <c r="G4045" l="1"/>
  <c r="J4044"/>
  <c r="I4044"/>
  <c r="F4044"/>
  <c r="G4044" l="1"/>
  <c r="J4043"/>
  <c r="I4043"/>
  <c r="F4043"/>
  <c r="G4043" l="1"/>
  <c r="J4042"/>
  <c r="I4042"/>
  <c r="F4042"/>
  <c r="G4042" l="1"/>
  <c r="J4041"/>
  <c r="I4041"/>
  <c r="F4041"/>
  <c r="G4041" l="1"/>
  <c r="J4040"/>
  <c r="I4040"/>
  <c r="F4040"/>
  <c r="G4040" l="1"/>
  <c r="J4039"/>
  <c r="I4039"/>
  <c r="F4039"/>
  <c r="G4039" l="1"/>
  <c r="J4038"/>
  <c r="I4038"/>
  <c r="F4038"/>
  <c r="G4038" l="1"/>
  <c r="J4037"/>
  <c r="I4037"/>
  <c r="F4037"/>
  <c r="G4037" l="1"/>
  <c r="J4036"/>
  <c r="I4036"/>
  <c r="F4036"/>
  <c r="G4036" l="1"/>
  <c r="J4035"/>
  <c r="I4035"/>
  <c r="F4035"/>
  <c r="G4035" l="1"/>
  <c r="J4034"/>
  <c r="I4034"/>
  <c r="F4034"/>
  <c r="G4034" l="1"/>
  <c r="J4033"/>
  <c r="I4033"/>
  <c r="F4033"/>
  <c r="G4033" l="1"/>
  <c r="J4032"/>
  <c r="I4032"/>
  <c r="F4032"/>
  <c r="G4032" l="1"/>
  <c r="J4031"/>
  <c r="I4031"/>
  <c r="F4031"/>
  <c r="G4031" l="1"/>
  <c r="J4030"/>
  <c r="I4030"/>
  <c r="F4030"/>
  <c r="G4030" l="1"/>
  <c r="J4029"/>
  <c r="I4029"/>
  <c r="F4029"/>
  <c r="G4029" l="1"/>
  <c r="J4028"/>
  <c r="I4028"/>
  <c r="F4028"/>
  <c r="G4028" l="1"/>
  <c r="J4027"/>
  <c r="I4027"/>
  <c r="F4027"/>
  <c r="G4027" l="1"/>
  <c r="J4026"/>
  <c r="I4026"/>
  <c r="F4026"/>
  <c r="G4026" l="1"/>
  <c r="J4025"/>
  <c r="I4025"/>
  <c r="F4025"/>
  <c r="G4025" l="1"/>
  <c r="J4024"/>
  <c r="I4024"/>
  <c r="F4024"/>
  <c r="G4024" l="1"/>
  <c r="J4023"/>
  <c r="I4023"/>
  <c r="F4023"/>
  <c r="G4023" l="1"/>
  <c r="J4022"/>
  <c r="I4022"/>
  <c r="F4022"/>
  <c r="G4022" l="1"/>
  <c r="J4021"/>
  <c r="I4021"/>
  <c r="F4021"/>
  <c r="G4021" l="1"/>
  <c r="J4020"/>
  <c r="I4020"/>
  <c r="F4020"/>
  <c r="G4020" l="1"/>
  <c r="J4019"/>
  <c r="I4019"/>
  <c r="F4019"/>
  <c r="G4019" l="1"/>
  <c r="J4018"/>
  <c r="I4018"/>
  <c r="F4018"/>
  <c r="G4018" l="1"/>
  <c r="J4017"/>
  <c r="I4017"/>
  <c r="F4017"/>
  <c r="G4017" l="1"/>
  <c r="J4016"/>
  <c r="I4016"/>
  <c r="F4016"/>
  <c r="G4016" l="1"/>
  <c r="J4015"/>
  <c r="I4015"/>
  <c r="F4015"/>
  <c r="G4015" l="1"/>
  <c r="J4014"/>
  <c r="I4014"/>
  <c r="F4014"/>
  <c r="G4014" l="1"/>
  <c r="J4013"/>
  <c r="I4013"/>
  <c r="F4013"/>
  <c r="G4013" l="1"/>
  <c r="J4012"/>
  <c r="I4012"/>
  <c r="F4012"/>
  <c r="G4012" l="1"/>
  <c r="J4011"/>
  <c r="I4011"/>
  <c r="F4011"/>
  <c r="G4011" l="1"/>
  <c r="J4010"/>
  <c r="I4010"/>
  <c r="F4010"/>
  <c r="G4010" l="1"/>
  <c r="J4009"/>
  <c r="I4009"/>
  <c r="F4009"/>
  <c r="G4009" l="1"/>
  <c r="J4008"/>
  <c r="I4008"/>
  <c r="F4008"/>
  <c r="G4008" l="1"/>
  <c r="J4007"/>
  <c r="I4007"/>
  <c r="F4007"/>
  <c r="G4007" l="1"/>
  <c r="J4006"/>
  <c r="I4006"/>
  <c r="F4006"/>
  <c r="G4006" l="1"/>
  <c r="J4005"/>
  <c r="I4005"/>
  <c r="F4005"/>
  <c r="G4005" l="1"/>
  <c r="J4004"/>
  <c r="I4004"/>
  <c r="F4004"/>
  <c r="G4004" l="1"/>
  <c r="J4003"/>
  <c r="I4003"/>
  <c r="F4003"/>
  <c r="G4003" l="1"/>
  <c r="J4002"/>
  <c r="I4002" s="1"/>
  <c r="F4002"/>
  <c r="G4002" l="1"/>
  <c r="J4001"/>
  <c r="I4001" s="1"/>
  <c r="F4001"/>
  <c r="G4001" l="1"/>
  <c r="J4000"/>
  <c r="I4000" s="1"/>
  <c r="F4000"/>
  <c r="G4000" l="1"/>
  <c r="J3999"/>
  <c r="I3999" s="1"/>
  <c r="F3999"/>
  <c r="G3999" l="1"/>
  <c r="J3998"/>
  <c r="I3998" s="1"/>
  <c r="F3998"/>
  <c r="G3998" l="1"/>
  <c r="J3997"/>
  <c r="I3997" s="1"/>
  <c r="F3997"/>
  <c r="G3997" l="1"/>
  <c r="J3996"/>
  <c r="I3996" s="1"/>
  <c r="F3996"/>
  <c r="G3996" l="1"/>
  <c r="J3995"/>
  <c r="I3995" s="1"/>
  <c r="F3995"/>
  <c r="G3995" l="1"/>
  <c r="J3994"/>
  <c r="I3994" s="1"/>
  <c r="F3994"/>
  <c r="G3994" l="1"/>
  <c r="J3993"/>
  <c r="I3993" s="1"/>
  <c r="F3993"/>
  <c r="G3993" l="1"/>
  <c r="J3992"/>
  <c r="I3992" s="1"/>
  <c r="F3992"/>
  <c r="G3992" l="1"/>
  <c r="J3991"/>
  <c r="I3991" s="1"/>
  <c r="F3991"/>
  <c r="G3991" l="1"/>
  <c r="J3990"/>
  <c r="I3990" s="1"/>
  <c r="F3990"/>
  <c r="G3990" l="1"/>
  <c r="J3989"/>
  <c r="I3989" s="1"/>
  <c r="F3989"/>
  <c r="G3989" l="1"/>
  <c r="J3988"/>
  <c r="I3988" s="1"/>
  <c r="F3988"/>
  <c r="G3988" l="1"/>
  <c r="J3987"/>
  <c r="I3987" s="1"/>
  <c r="F3987"/>
  <c r="G3987" l="1"/>
  <c r="J3986"/>
  <c r="I3986" s="1"/>
  <c r="F3986"/>
  <c r="G3986" l="1"/>
  <c r="J3985"/>
  <c r="I3985" s="1"/>
  <c r="F3985"/>
  <c r="G3985" l="1"/>
  <c r="J3984"/>
  <c r="I3984" s="1"/>
  <c r="F3984"/>
  <c r="G3984" l="1"/>
  <c r="J3983"/>
  <c r="I3983" s="1"/>
  <c r="F3983"/>
  <c r="G3983" l="1"/>
  <c r="J3982"/>
  <c r="I3982" s="1"/>
  <c r="F3982"/>
  <c r="G3982" l="1"/>
  <c r="J3981"/>
  <c r="I3981" s="1"/>
  <c r="F3981"/>
  <c r="G3981" l="1"/>
  <c r="J3980"/>
  <c r="I3980" s="1"/>
  <c r="F3980"/>
  <c r="G3980" l="1"/>
  <c r="J3979"/>
  <c r="I3979" s="1"/>
  <c r="F3979"/>
  <c r="G3979" l="1"/>
  <c r="J3978"/>
  <c r="I3978" s="1"/>
  <c r="F3978"/>
  <c r="G3978" l="1"/>
  <c r="J3977"/>
  <c r="I3977" s="1"/>
  <c r="F3977"/>
  <c r="G3977" l="1"/>
  <c r="J3976"/>
  <c r="I3976" s="1"/>
  <c r="F3976"/>
  <c r="G3976" l="1"/>
  <c r="J3975"/>
  <c r="I3975" s="1"/>
  <c r="F3975"/>
  <c r="G3975" l="1"/>
  <c r="J3974"/>
  <c r="I3974" s="1"/>
  <c r="F3974"/>
  <c r="G3974" l="1"/>
  <c r="H3974" s="1"/>
  <c r="J3956"/>
  <c r="I3956"/>
  <c r="F3956"/>
  <c r="G3956" l="1"/>
  <c r="J3955"/>
  <c r="I3955"/>
  <c r="F3955"/>
  <c r="G3955" l="1"/>
  <c r="J3954"/>
  <c r="I3954"/>
  <c r="F3954"/>
  <c r="G3954" l="1"/>
  <c r="J3953"/>
  <c r="I3953"/>
  <c r="F3953"/>
  <c r="G3953" l="1"/>
  <c r="J3952"/>
  <c r="I3952"/>
  <c r="F3952"/>
  <c r="G3952" l="1"/>
  <c r="J3951"/>
  <c r="I3951"/>
  <c r="F3951"/>
  <c r="G3951" l="1"/>
  <c r="J3950"/>
  <c r="I3950"/>
  <c r="F3950"/>
  <c r="G3950" l="1"/>
  <c r="J3949"/>
  <c r="I3949"/>
  <c r="F3949"/>
  <c r="G3949" l="1"/>
  <c r="J3948"/>
  <c r="I3948"/>
  <c r="F3948"/>
  <c r="G3948" l="1"/>
  <c r="J3947"/>
  <c r="I3947"/>
  <c r="F3947"/>
  <c r="G3947" l="1"/>
  <c r="J3946"/>
  <c r="I3946"/>
  <c r="F3946"/>
  <c r="G3946" l="1"/>
  <c r="J3945"/>
  <c r="I3945"/>
  <c r="F3945"/>
  <c r="G3945" l="1"/>
  <c r="J3944"/>
  <c r="I3944"/>
  <c r="F3944"/>
  <c r="G3944" l="1"/>
  <c r="J3943"/>
  <c r="I3943"/>
  <c r="F3943"/>
  <c r="G3943" l="1"/>
  <c r="J3942"/>
  <c r="I3942"/>
  <c r="F3942"/>
  <c r="G3942" l="1"/>
  <c r="J3941"/>
  <c r="I3941"/>
  <c r="F3941"/>
  <c r="G3941" l="1"/>
  <c r="J3940"/>
  <c r="I3940"/>
  <c r="F3940"/>
  <c r="G3940" l="1"/>
  <c r="J3939"/>
  <c r="I3939"/>
  <c r="F3939"/>
  <c r="G3939" l="1"/>
  <c r="J3938"/>
  <c r="I3938"/>
  <c r="F3938"/>
  <c r="G3938" l="1"/>
  <c r="J3937"/>
  <c r="I3937"/>
  <c r="F3937"/>
  <c r="G3937" l="1"/>
  <c r="J3936"/>
  <c r="I3936"/>
  <c r="F3936"/>
  <c r="G3936" l="1"/>
  <c r="J3935"/>
  <c r="I3935"/>
  <c r="F3935"/>
  <c r="G3935" l="1"/>
  <c r="J3934"/>
  <c r="I3934"/>
  <c r="F3934"/>
  <c r="G3934" l="1"/>
  <c r="J3933"/>
  <c r="I3933"/>
  <c r="F3933"/>
  <c r="G3933" l="1"/>
  <c r="J3932"/>
  <c r="I3932"/>
  <c r="F3932"/>
  <c r="G3932" l="1"/>
  <c r="J3931"/>
  <c r="I3931"/>
  <c r="F3931"/>
  <c r="G3931" l="1"/>
  <c r="J3930"/>
  <c r="I3930"/>
  <c r="F3930"/>
  <c r="G3930" l="1"/>
  <c r="J3929"/>
  <c r="I3929"/>
  <c r="F3929"/>
  <c r="G3929" l="1"/>
  <c r="J3928"/>
  <c r="I3928"/>
  <c r="F3928"/>
  <c r="G3928" l="1"/>
  <c r="J3927"/>
  <c r="I3927"/>
  <c r="F3927"/>
  <c r="G3927" l="1"/>
  <c r="J3926"/>
  <c r="I3926"/>
  <c r="F3926"/>
  <c r="G3926" l="1"/>
  <c r="J3925"/>
  <c r="I3925"/>
  <c r="F3925"/>
  <c r="G3925" l="1"/>
  <c r="J3924"/>
  <c r="I3924"/>
  <c r="F3924"/>
  <c r="G3924" l="1"/>
  <c r="J3923"/>
  <c r="I3923"/>
  <c r="F3923"/>
  <c r="G3923" l="1"/>
  <c r="J3922"/>
  <c r="I3922"/>
  <c r="F3922"/>
  <c r="G3922" l="1"/>
  <c r="J3921"/>
  <c r="I3921"/>
  <c r="F3921"/>
  <c r="G3921" l="1"/>
  <c r="J3920"/>
  <c r="I3920"/>
  <c r="F3920"/>
  <c r="G3920" l="1"/>
  <c r="J3919"/>
  <c r="I3919"/>
  <c r="F3919"/>
  <c r="G3919" l="1"/>
  <c r="J3918"/>
  <c r="I3918"/>
  <c r="F3918"/>
  <c r="G3918" l="1"/>
  <c r="J3917"/>
  <c r="I3917"/>
  <c r="F3917"/>
  <c r="G3917" l="1"/>
  <c r="J3916"/>
  <c r="I3916"/>
  <c r="F3916"/>
  <c r="G3916" l="1"/>
  <c r="J3915"/>
  <c r="I3915"/>
  <c r="F3915"/>
  <c r="G3915" l="1"/>
  <c r="J3914"/>
  <c r="I3914"/>
  <c r="F3914"/>
  <c r="G3914" l="1"/>
  <c r="J3913"/>
  <c r="I3913"/>
  <c r="F3913"/>
  <c r="G3913" l="1"/>
  <c r="J3912"/>
  <c r="I3912"/>
  <c r="F3912"/>
  <c r="G3912" l="1"/>
  <c r="J3911"/>
  <c r="I3911"/>
  <c r="F3911"/>
  <c r="G3911" l="1"/>
  <c r="J3910"/>
  <c r="I3910"/>
  <c r="F3910"/>
  <c r="G3910" l="1"/>
  <c r="J3909"/>
  <c r="I3909"/>
  <c r="F3909"/>
  <c r="G3909" l="1"/>
  <c r="J3908"/>
  <c r="I3908"/>
  <c r="F3908"/>
  <c r="G3908" l="1"/>
  <c r="J3907"/>
  <c r="I3907"/>
  <c r="F3907"/>
  <c r="G3907" l="1"/>
  <c r="J3906"/>
  <c r="I3906" s="1"/>
  <c r="F3906"/>
  <c r="G3906" l="1"/>
  <c r="J3905"/>
  <c r="I3905" s="1"/>
  <c r="F3905"/>
  <c r="G3905" l="1"/>
  <c r="J3904"/>
  <c r="I3904" s="1"/>
  <c r="F3904"/>
  <c r="G3904" l="1"/>
  <c r="J3903"/>
  <c r="I3903" s="1"/>
  <c r="F3903"/>
  <c r="G3903" l="1"/>
  <c r="J3902"/>
  <c r="I3902" s="1"/>
  <c r="F3902"/>
  <c r="G3902" l="1"/>
  <c r="J3901"/>
  <c r="I3901" s="1"/>
  <c r="F3901"/>
  <c r="G3901" l="1"/>
  <c r="J3900"/>
  <c r="I3900" s="1"/>
  <c r="F3900"/>
  <c r="G3900" l="1"/>
  <c r="J3899"/>
  <c r="I3899" s="1"/>
  <c r="F3899"/>
  <c r="G3899" l="1"/>
  <c r="J3898"/>
  <c r="I3898" s="1"/>
  <c r="F3898"/>
  <c r="G3898" l="1"/>
  <c r="J3897"/>
  <c r="I3897" s="1"/>
  <c r="F3897"/>
  <c r="G3897" l="1"/>
  <c r="J3896"/>
  <c r="I3896" s="1"/>
  <c r="F3896"/>
  <c r="G3896" l="1"/>
  <c r="J3895"/>
  <c r="I3895" s="1"/>
  <c r="F3895"/>
  <c r="G3895" l="1"/>
  <c r="J3894"/>
  <c r="I3894" s="1"/>
  <c r="F3894"/>
  <c r="G3894" l="1"/>
  <c r="J3893"/>
  <c r="I3893" s="1"/>
  <c r="F3893"/>
  <c r="G3893" l="1"/>
  <c r="J3892"/>
  <c r="I3892" s="1"/>
  <c r="F3892"/>
  <c r="G3892" l="1"/>
  <c r="J3891"/>
  <c r="I3891" s="1"/>
  <c r="F3891"/>
  <c r="G3891" l="1"/>
  <c r="J3890"/>
  <c r="I3890" s="1"/>
  <c r="F3890"/>
  <c r="G3890" l="1"/>
  <c r="J3889"/>
  <c r="I3889" s="1"/>
  <c r="F3889"/>
  <c r="G3889" l="1"/>
  <c r="J3888"/>
  <c r="I3888" s="1"/>
  <c r="F3888"/>
  <c r="G3888" l="1"/>
  <c r="J3887"/>
  <c r="I3887" s="1"/>
  <c r="F3887"/>
  <c r="G3887" l="1"/>
  <c r="J3886"/>
  <c r="I3886" s="1"/>
  <c r="F3886"/>
  <c r="G3886" l="1"/>
  <c r="J3885"/>
  <c r="I3885" s="1"/>
  <c r="F3885"/>
  <c r="G3885" l="1"/>
  <c r="J3884"/>
  <c r="I3884" s="1"/>
  <c r="F3884"/>
  <c r="G3884" l="1"/>
  <c r="J3883"/>
  <c r="I3883" s="1"/>
  <c r="F3883"/>
  <c r="G3883" l="1"/>
  <c r="J3882"/>
  <c r="I3882" s="1"/>
  <c r="F3882"/>
  <c r="G3882" l="1"/>
  <c r="H3882" s="1"/>
  <c r="J3864"/>
  <c r="I3864"/>
  <c r="F3864"/>
  <c r="G3864" l="1"/>
  <c r="J3863"/>
  <c r="I3863"/>
  <c r="F3863"/>
  <c r="G3863" l="1"/>
  <c r="J3862"/>
  <c r="I3862"/>
  <c r="F3862"/>
  <c r="G3862" l="1"/>
  <c r="J3861"/>
  <c r="I3861"/>
  <c r="F3861"/>
  <c r="G3861" l="1"/>
  <c r="J3860"/>
  <c r="I3860"/>
  <c r="F3860"/>
  <c r="G3860" l="1"/>
  <c r="J3859"/>
  <c r="I3859"/>
  <c r="F3859"/>
  <c r="G3859" l="1"/>
  <c r="J3858"/>
  <c r="I3858"/>
  <c r="F3858"/>
  <c r="G3858" l="1"/>
  <c r="J3857"/>
  <c r="I3857"/>
  <c r="F3857"/>
  <c r="G3857" l="1"/>
  <c r="J3856"/>
  <c r="I3856"/>
  <c r="F3856"/>
  <c r="G3856" l="1"/>
  <c r="J3855"/>
  <c r="I3855"/>
  <c r="F3855"/>
  <c r="G3855" l="1"/>
  <c r="J3854"/>
  <c r="I3854"/>
  <c r="F3854"/>
  <c r="G3854" l="1"/>
  <c r="J3853"/>
  <c r="I3853"/>
  <c r="F3853"/>
  <c r="G3853" l="1"/>
  <c r="J3852"/>
  <c r="I3852"/>
  <c r="F3852"/>
  <c r="G3852" l="1"/>
  <c r="J3851"/>
  <c r="I3851"/>
  <c r="F3851"/>
  <c r="G3851" l="1"/>
  <c r="J3850"/>
  <c r="I3850"/>
  <c r="F3850"/>
  <c r="G3850" l="1"/>
  <c r="J3849"/>
  <c r="I3849"/>
  <c r="F3849"/>
  <c r="G3849" l="1"/>
  <c r="J3848"/>
  <c r="I3848"/>
  <c r="F3848"/>
  <c r="G3848" l="1"/>
  <c r="J3847"/>
  <c r="I3847"/>
  <c r="F3847"/>
  <c r="G3847" l="1"/>
  <c r="J3846"/>
  <c r="I3846"/>
  <c r="F3846"/>
  <c r="G3846" l="1"/>
  <c r="J3845"/>
  <c r="I3845"/>
  <c r="F3845"/>
  <c r="G3845" l="1"/>
  <c r="J3844"/>
  <c r="I3844"/>
  <c r="F3844"/>
  <c r="G3844" l="1"/>
  <c r="J3843"/>
  <c r="I3843"/>
  <c r="F3843"/>
  <c r="G3843" l="1"/>
  <c r="J3842"/>
  <c r="I3842"/>
  <c r="F3842"/>
  <c r="G3842" l="1"/>
  <c r="J3841"/>
  <c r="I3841"/>
  <c r="F3841"/>
  <c r="G3841" l="1"/>
  <c r="J3840"/>
  <c r="I3840"/>
  <c r="F3840"/>
  <c r="G3840" l="1"/>
  <c r="J3839"/>
  <c r="I3839"/>
  <c r="F3839"/>
  <c r="G3839" l="1"/>
  <c r="J3838"/>
  <c r="I3838"/>
  <c r="F3838"/>
  <c r="G3838" l="1"/>
  <c r="J3837"/>
  <c r="I3837"/>
  <c r="F3837"/>
  <c r="G3837" l="1"/>
  <c r="J3836"/>
  <c r="I3836"/>
  <c r="F3836"/>
  <c r="G3836" l="1"/>
  <c r="J3835"/>
  <c r="I3835"/>
  <c r="F3835"/>
  <c r="G3835" l="1"/>
  <c r="J3834"/>
  <c r="I3834"/>
  <c r="F3834"/>
  <c r="G3834" l="1"/>
  <c r="J3833"/>
  <c r="I3833"/>
  <c r="F3833"/>
  <c r="G3833" l="1"/>
  <c r="J3832"/>
  <c r="I3832"/>
  <c r="F3832"/>
  <c r="G3832" l="1"/>
  <c r="J3831"/>
  <c r="I3831"/>
  <c r="F3831"/>
  <c r="G3831" l="1"/>
  <c r="J3830"/>
  <c r="I3830"/>
  <c r="F3830"/>
  <c r="G3830" l="1"/>
  <c r="J3829"/>
  <c r="I3829"/>
  <c r="F3829"/>
  <c r="G3829" l="1"/>
  <c r="J3828"/>
  <c r="I3828"/>
  <c r="F3828"/>
  <c r="G3828" l="1"/>
  <c r="J3827"/>
  <c r="I3827"/>
  <c r="F3827"/>
  <c r="G3827" l="1"/>
  <c r="J3826"/>
  <c r="I3826"/>
  <c r="F3826"/>
  <c r="G3826" l="1"/>
  <c r="J3825"/>
  <c r="I3825"/>
  <c r="F3825"/>
  <c r="G3825" l="1"/>
  <c r="J3824"/>
  <c r="I3824"/>
  <c r="F3824"/>
  <c r="G3824" l="1"/>
  <c r="J3823"/>
  <c r="I3823"/>
  <c r="F3823"/>
  <c r="G3823" l="1"/>
  <c r="J3822"/>
  <c r="I3822"/>
  <c r="F3822"/>
  <c r="G3822" l="1"/>
  <c r="J3821"/>
  <c r="I3821"/>
  <c r="F3821"/>
  <c r="G3821" l="1"/>
  <c r="J3820"/>
  <c r="I3820"/>
  <c r="F3820"/>
  <c r="G3820" l="1"/>
  <c r="J3819"/>
  <c r="I3819"/>
  <c r="F3819"/>
  <c r="G3819" l="1"/>
  <c r="J3818"/>
  <c r="I3818"/>
  <c r="F3818"/>
  <c r="G3818" l="1"/>
  <c r="J3817"/>
  <c r="I3817"/>
  <c r="F3817"/>
  <c r="G3817" l="1"/>
  <c r="J3816"/>
  <c r="I3816"/>
  <c r="F3816"/>
  <c r="G3816" l="1"/>
  <c r="J3815"/>
  <c r="I3815"/>
  <c r="F3815"/>
  <c r="G3815" l="1"/>
  <c r="J3814"/>
  <c r="I3814" s="1"/>
  <c r="F3814"/>
  <c r="G3814" l="1"/>
  <c r="J3813"/>
  <c r="I3813" s="1"/>
  <c r="F3813"/>
  <c r="G3813" l="1"/>
  <c r="J3812"/>
  <c r="I3812" s="1"/>
  <c r="F3812"/>
  <c r="G3812" l="1"/>
  <c r="J3811"/>
  <c r="I3811" s="1"/>
  <c r="F3811"/>
  <c r="G3811" l="1"/>
  <c r="J3810"/>
  <c r="I3810" s="1"/>
  <c r="F3810"/>
  <c r="G3810" l="1"/>
  <c r="J3809"/>
  <c r="I3809" s="1"/>
  <c r="F3809"/>
  <c r="G3809" l="1"/>
  <c r="J3808"/>
  <c r="I3808" s="1"/>
  <c r="F3808"/>
  <c r="G3808" l="1"/>
  <c r="J3807"/>
  <c r="I3807" s="1"/>
  <c r="F3807"/>
  <c r="G3807" l="1"/>
  <c r="J3806"/>
  <c r="I3806" s="1"/>
  <c r="F3806"/>
  <c r="G3806" l="1"/>
  <c r="J3805"/>
  <c r="I3805" s="1"/>
  <c r="F3805"/>
  <c r="G3805" l="1"/>
  <c r="J3804"/>
  <c r="I3804" s="1"/>
  <c r="F3804"/>
  <c r="G3804" l="1"/>
  <c r="J3803"/>
  <c r="I3803" s="1"/>
  <c r="F3803"/>
  <c r="G3803" l="1"/>
  <c r="J3802"/>
  <c r="I3802" s="1"/>
  <c r="F3802"/>
  <c r="G3802" l="1"/>
  <c r="J3801"/>
  <c r="I3801" s="1"/>
  <c r="F3801"/>
  <c r="G3801" l="1"/>
  <c r="J3800"/>
  <c r="I3800" s="1"/>
  <c r="F3800"/>
  <c r="G3800" l="1"/>
  <c r="J3799"/>
  <c r="I3799" s="1"/>
  <c r="F3799"/>
  <c r="G3799" l="1"/>
  <c r="J3798"/>
  <c r="I3798" s="1"/>
  <c r="F3798"/>
  <c r="G3798" l="1"/>
  <c r="J3797"/>
  <c r="I3797" s="1"/>
  <c r="F3797"/>
  <c r="G3797" l="1"/>
  <c r="J3796"/>
  <c r="I3796" s="1"/>
  <c r="F3796"/>
  <c r="G3796" l="1"/>
  <c r="J3795"/>
  <c r="I3795" s="1"/>
  <c r="F3795"/>
  <c r="G3795" l="1"/>
  <c r="J3794"/>
  <c r="I3794" s="1"/>
  <c r="F3794"/>
  <c r="G3794" l="1"/>
  <c r="J3793"/>
  <c r="I3793" s="1"/>
  <c r="F3793"/>
  <c r="G3793" l="1"/>
  <c r="J3792"/>
  <c r="I3792" s="1"/>
  <c r="F3792"/>
  <c r="G3792" l="1"/>
  <c r="J3791"/>
  <c r="I3791" s="1"/>
  <c r="F3791"/>
  <c r="G3791" l="1"/>
  <c r="J3790"/>
  <c r="I3790" s="1"/>
  <c r="F3790"/>
  <c r="G3790" l="1"/>
  <c r="H3790" s="1"/>
  <c r="J3772"/>
  <c r="I3772"/>
  <c r="F3772"/>
  <c r="G3772" l="1"/>
  <c r="J3771"/>
  <c r="I3771"/>
  <c r="F3771"/>
  <c r="G3771" l="1"/>
  <c r="J3770"/>
  <c r="I3770"/>
  <c r="F3770"/>
  <c r="G3770" l="1"/>
  <c r="J3769"/>
  <c r="I3769"/>
  <c r="F3769"/>
  <c r="G3769" l="1"/>
  <c r="J3768"/>
  <c r="I3768"/>
  <c r="F3768"/>
  <c r="G3768" l="1"/>
  <c r="J3767"/>
  <c r="I3767"/>
  <c r="F3767"/>
  <c r="G3767" l="1"/>
  <c r="J3766"/>
  <c r="I3766"/>
  <c r="F3766"/>
  <c r="G3766" l="1"/>
  <c r="J3765"/>
  <c r="I3765"/>
  <c r="F3765"/>
  <c r="G3765" l="1"/>
  <c r="J3764"/>
  <c r="I3764"/>
  <c r="F3764"/>
  <c r="G3764" l="1"/>
  <c r="J3763"/>
  <c r="I3763"/>
  <c r="F3763"/>
  <c r="G3763" l="1"/>
  <c r="J3762"/>
  <c r="I3762"/>
  <c r="F3762"/>
  <c r="G3762" l="1"/>
  <c r="J3761"/>
  <c r="I3761"/>
  <c r="F3761"/>
  <c r="G3761" l="1"/>
  <c r="J3760"/>
  <c r="I3760"/>
  <c r="F3760"/>
  <c r="G3760" l="1"/>
  <c r="J3759"/>
  <c r="I3759"/>
  <c r="F3759"/>
  <c r="G3759" l="1"/>
  <c r="J3758"/>
  <c r="I3758"/>
  <c r="F3758"/>
  <c r="G3758" l="1"/>
  <c r="J3757"/>
  <c r="I3757"/>
  <c r="F3757"/>
  <c r="G3757" l="1"/>
  <c r="J3756"/>
  <c r="I3756"/>
  <c r="F3756"/>
  <c r="G3756" l="1"/>
  <c r="J3755"/>
  <c r="I3755"/>
  <c r="F3755"/>
  <c r="G3755" l="1"/>
  <c r="J3754"/>
  <c r="I3754"/>
  <c r="F3754"/>
  <c r="G3754" l="1"/>
  <c r="J3753"/>
  <c r="I3753"/>
  <c r="F3753"/>
  <c r="G3753" l="1"/>
  <c r="J3752"/>
  <c r="I3752"/>
  <c r="F3752"/>
  <c r="G3752" l="1"/>
  <c r="J3751"/>
  <c r="I3751"/>
  <c r="F3751"/>
  <c r="G3751" l="1"/>
  <c r="J3750"/>
  <c r="I3750"/>
  <c r="F3750"/>
  <c r="G3750" l="1"/>
  <c r="J3749"/>
  <c r="I3749"/>
  <c r="F3749"/>
  <c r="G3749" l="1"/>
  <c r="J3748"/>
  <c r="I3748"/>
  <c r="F3748"/>
  <c r="G3748" l="1"/>
  <c r="J3747"/>
  <c r="I3747"/>
  <c r="F3747"/>
  <c r="G3747" l="1"/>
  <c r="J3746"/>
  <c r="I3746"/>
  <c r="F3746"/>
  <c r="G3746" l="1"/>
  <c r="J3745"/>
  <c r="I3745"/>
  <c r="F3745"/>
  <c r="G3745" l="1"/>
  <c r="J3744"/>
  <c r="I3744"/>
  <c r="F3744"/>
  <c r="G3744" l="1"/>
  <c r="J3743"/>
  <c r="I3743"/>
  <c r="F3743"/>
  <c r="G3743" l="1"/>
  <c r="J3742"/>
  <c r="I3742"/>
  <c r="F3742"/>
  <c r="G3742" l="1"/>
  <c r="J3741"/>
  <c r="I3741"/>
  <c r="F3741"/>
  <c r="G3741" l="1"/>
  <c r="J3740"/>
  <c r="I3740"/>
  <c r="F3740"/>
  <c r="G3740" l="1"/>
  <c r="J3739"/>
  <c r="I3739"/>
  <c r="F3739"/>
  <c r="G3739" l="1"/>
  <c r="J3738"/>
  <c r="I3738"/>
  <c r="F3738"/>
  <c r="G3738" l="1"/>
  <c r="J3737"/>
  <c r="I3737"/>
  <c r="F3737"/>
  <c r="G3737" l="1"/>
  <c r="J3736"/>
  <c r="I3736"/>
  <c r="F3736"/>
  <c r="G3736" l="1"/>
  <c r="J3735"/>
  <c r="I3735"/>
  <c r="F3735"/>
  <c r="G3735" l="1"/>
  <c r="J3734"/>
  <c r="I3734"/>
  <c r="F3734"/>
  <c r="G3734" l="1"/>
  <c r="J3733"/>
  <c r="I3733"/>
  <c r="F3733"/>
  <c r="G3733" l="1"/>
  <c r="J3732"/>
  <c r="I3732"/>
  <c r="F3732"/>
  <c r="G3732" l="1"/>
  <c r="J3731"/>
  <c r="I3731"/>
  <c r="F3731"/>
  <c r="G3731" l="1"/>
  <c r="J3730"/>
  <c r="I3730"/>
  <c r="F3730"/>
  <c r="G3730" l="1"/>
  <c r="J3729"/>
  <c r="I3729"/>
  <c r="F3729"/>
  <c r="G3729" l="1"/>
  <c r="J3728"/>
  <c r="I3728"/>
  <c r="F3728"/>
  <c r="G3728" l="1"/>
  <c r="J3727"/>
  <c r="I3727"/>
  <c r="F3727"/>
  <c r="G3727" l="1"/>
  <c r="J3726"/>
  <c r="I3726"/>
  <c r="F3726"/>
  <c r="G3726" l="1"/>
  <c r="J3725"/>
  <c r="I3725"/>
  <c r="F3725"/>
  <c r="G3725" l="1"/>
  <c r="J3724"/>
  <c r="I3724"/>
  <c r="F3724"/>
  <c r="G3724" l="1"/>
  <c r="J3723"/>
  <c r="I3723" s="1"/>
  <c r="F3723"/>
  <c r="G3723" l="1"/>
  <c r="J3722"/>
  <c r="I3722" s="1"/>
  <c r="F3722"/>
  <c r="G3722" l="1"/>
  <c r="J3721"/>
  <c r="I3721" s="1"/>
  <c r="F3721"/>
  <c r="G3721" l="1"/>
  <c r="J3720"/>
  <c r="I3720" s="1"/>
  <c r="F3720"/>
  <c r="G3720" l="1"/>
  <c r="J3719"/>
  <c r="I3719" s="1"/>
  <c r="F3719"/>
  <c r="G3719" l="1"/>
  <c r="J3718"/>
  <c r="I3718" s="1"/>
  <c r="F3718"/>
  <c r="G3718" l="1"/>
  <c r="J3717"/>
  <c r="I3717" s="1"/>
  <c r="F3717"/>
  <c r="G3717" l="1"/>
  <c r="J3716"/>
  <c r="I3716" s="1"/>
  <c r="F3716"/>
  <c r="G3716" l="1"/>
  <c r="J3715"/>
  <c r="I3715" s="1"/>
  <c r="F3715"/>
  <c r="G3715" l="1"/>
  <c r="J3714"/>
  <c r="I3714" s="1"/>
  <c r="F3714"/>
  <c r="G3714" l="1"/>
  <c r="J3713"/>
  <c r="I3713" s="1"/>
  <c r="F3713"/>
  <c r="G3713" l="1"/>
  <c r="J3712"/>
  <c r="I3712" s="1"/>
  <c r="F3712"/>
  <c r="G3712" l="1"/>
  <c r="J3711"/>
  <c r="I3711" s="1"/>
  <c r="F3711"/>
  <c r="G3711" l="1"/>
  <c r="J3710"/>
  <c r="I3710" s="1"/>
  <c r="F3710"/>
  <c r="G3710" l="1"/>
  <c r="J3709"/>
  <c r="I3709" s="1"/>
  <c r="F3709"/>
  <c r="G3709" l="1"/>
  <c r="J3708"/>
  <c r="I3708" s="1"/>
  <c r="F3708"/>
  <c r="G3708" l="1"/>
  <c r="J3707"/>
  <c r="I3707" s="1"/>
  <c r="F3707"/>
  <c r="G3707" l="1"/>
  <c r="J3706"/>
  <c r="I3706" s="1"/>
  <c r="F3706"/>
  <c r="G3706" l="1"/>
  <c r="J3705"/>
  <c r="I3705" s="1"/>
  <c r="F3705"/>
  <c r="G3705" l="1"/>
  <c r="J3704"/>
  <c r="I3704" s="1"/>
  <c r="F3704"/>
  <c r="G3704" l="1"/>
  <c r="J3703"/>
  <c r="I3703" s="1"/>
  <c r="F3703"/>
  <c r="G3703" l="1"/>
  <c r="J3702"/>
  <c r="I3702" s="1"/>
  <c r="F3702"/>
  <c r="G3702" l="1"/>
  <c r="J3701"/>
  <c r="I3701" s="1"/>
  <c r="F3701"/>
  <c r="G3701" l="1"/>
  <c r="J3700"/>
  <c r="I3700" s="1"/>
  <c r="F3700"/>
  <c r="G3700" l="1"/>
  <c r="J3699"/>
  <c r="I3699" s="1"/>
  <c r="F3699"/>
  <c r="G3699" l="1"/>
  <c r="J3698"/>
  <c r="I3698" s="1"/>
  <c r="F3698"/>
  <c r="G3698" l="1"/>
  <c r="H3698" s="1"/>
  <c r="J3680"/>
  <c r="I3680"/>
  <c r="F3680"/>
  <c r="G3680" l="1"/>
  <c r="J3679"/>
  <c r="I3679"/>
  <c r="F3679"/>
  <c r="G3679" l="1"/>
  <c r="J3678"/>
  <c r="I3678"/>
  <c r="F3678"/>
  <c r="G3678" l="1"/>
  <c r="J3677"/>
  <c r="I3677"/>
  <c r="F3677"/>
  <c r="G3677" l="1"/>
  <c r="J3676"/>
  <c r="I3676"/>
  <c r="F3676"/>
  <c r="G3676" l="1"/>
  <c r="J3675"/>
  <c r="I3675"/>
  <c r="F3675"/>
  <c r="G3675" l="1"/>
  <c r="J3674"/>
  <c r="I3674"/>
  <c r="F3674"/>
  <c r="G3674" l="1"/>
  <c r="J3673"/>
  <c r="I3673"/>
  <c r="F3673"/>
  <c r="G3673" l="1"/>
  <c r="J3672"/>
  <c r="I3672"/>
  <c r="F3672"/>
  <c r="G3672" l="1"/>
  <c r="J3671"/>
  <c r="I3671"/>
  <c r="F3671"/>
  <c r="G3671" l="1"/>
  <c r="J3670"/>
  <c r="I3670"/>
  <c r="F3670"/>
  <c r="G3670" l="1"/>
  <c r="J3669"/>
  <c r="I3669"/>
  <c r="F3669"/>
  <c r="G3669" l="1"/>
  <c r="J3668"/>
  <c r="I3668"/>
  <c r="F3668"/>
  <c r="G3668" l="1"/>
  <c r="J3667"/>
  <c r="I3667"/>
  <c r="F3667"/>
  <c r="G3667" l="1"/>
  <c r="J3666"/>
  <c r="I3666"/>
  <c r="F3666"/>
  <c r="G3666" l="1"/>
  <c r="J3665"/>
  <c r="I3665"/>
  <c r="F3665"/>
  <c r="G3665" l="1"/>
  <c r="J3664"/>
  <c r="I3664"/>
  <c r="F3664"/>
  <c r="G3664" l="1"/>
  <c r="J3663"/>
  <c r="I3663"/>
  <c r="F3663"/>
  <c r="G3663" l="1"/>
  <c r="J3662"/>
  <c r="I3662"/>
  <c r="F3662"/>
  <c r="G3662" l="1"/>
  <c r="J3661"/>
  <c r="I3661"/>
  <c r="F3661"/>
  <c r="G3661" l="1"/>
  <c r="J3660"/>
  <c r="I3660"/>
  <c r="F3660"/>
  <c r="G3660" l="1"/>
  <c r="J3659"/>
  <c r="I3659"/>
  <c r="F3659"/>
  <c r="G3659" l="1"/>
  <c r="J3658"/>
  <c r="I3658"/>
  <c r="F3658"/>
  <c r="G3658" l="1"/>
  <c r="J3657"/>
  <c r="I3657"/>
  <c r="F3657"/>
  <c r="G3657" l="1"/>
  <c r="J3656"/>
  <c r="I3656"/>
  <c r="F3656"/>
  <c r="G3656" l="1"/>
  <c r="J3655"/>
  <c r="I3655"/>
  <c r="F3655"/>
  <c r="G3655" l="1"/>
  <c r="J3654"/>
  <c r="I3654"/>
  <c r="F3654"/>
  <c r="G3654" l="1"/>
  <c r="J3653"/>
  <c r="I3653"/>
  <c r="F3653"/>
  <c r="G3653" l="1"/>
  <c r="J3652"/>
  <c r="I3652"/>
  <c r="F3652"/>
  <c r="G3652" l="1"/>
  <c r="J3651"/>
  <c r="I3651"/>
  <c r="F3651"/>
  <c r="G3651" l="1"/>
  <c r="J3650"/>
  <c r="I3650"/>
  <c r="F3650"/>
  <c r="G3650" l="1"/>
  <c r="J3649"/>
  <c r="I3649"/>
  <c r="F3649"/>
  <c r="G3649" l="1"/>
  <c r="J3648"/>
  <c r="I3648"/>
  <c r="F3648"/>
  <c r="G3648" l="1"/>
  <c r="J3647"/>
  <c r="I3647"/>
  <c r="F3647"/>
  <c r="G3647" l="1"/>
  <c r="J3646"/>
  <c r="I3646"/>
  <c r="F3646"/>
  <c r="G3646" l="1"/>
  <c r="J3645"/>
  <c r="I3645"/>
  <c r="F3645"/>
  <c r="G3645" l="1"/>
  <c r="J3644"/>
  <c r="I3644"/>
  <c r="F3644"/>
  <c r="G3644" l="1"/>
  <c r="J3643"/>
  <c r="I3643"/>
  <c r="F3643"/>
  <c r="G3643" l="1"/>
  <c r="J3642"/>
  <c r="I3642"/>
  <c r="F3642"/>
  <c r="G3642" l="1"/>
  <c r="J3641"/>
  <c r="I3641"/>
  <c r="F3641"/>
  <c r="G3641" l="1"/>
  <c r="J3640"/>
  <c r="I3640"/>
  <c r="F3640"/>
  <c r="G3640" l="1"/>
  <c r="J3639"/>
  <c r="I3639"/>
  <c r="F3639"/>
  <c r="G3639" l="1"/>
  <c r="J3638"/>
  <c r="I3638"/>
  <c r="F3638"/>
  <c r="G3638" l="1"/>
  <c r="J3637"/>
  <c r="I3637"/>
  <c r="F3637"/>
  <c r="G3637" l="1"/>
  <c r="J3636"/>
  <c r="I3636"/>
  <c r="F3636"/>
  <c r="G3636" l="1"/>
  <c r="J3635"/>
  <c r="I3635"/>
  <c r="F3635"/>
  <c r="G3635" l="1"/>
  <c r="J3634"/>
  <c r="I3634"/>
  <c r="F3634"/>
  <c r="G3634" l="1"/>
  <c r="J3633"/>
  <c r="I3633"/>
  <c r="F3633"/>
  <c r="G3633" l="1"/>
  <c r="J3632"/>
  <c r="I3632"/>
  <c r="F3632"/>
  <c r="G3632" l="1"/>
  <c r="J3631"/>
  <c r="I3631" s="1"/>
  <c r="F3631"/>
  <c r="G3631" l="1"/>
  <c r="J3630"/>
  <c r="I3630" s="1"/>
  <c r="F3630"/>
  <c r="G3630" l="1"/>
  <c r="J3629"/>
  <c r="I3629" s="1"/>
  <c r="F3629"/>
  <c r="G3629" l="1"/>
  <c r="J3628"/>
  <c r="I3628" s="1"/>
  <c r="F3628"/>
  <c r="G3628" l="1"/>
  <c r="J3627"/>
  <c r="I3627" s="1"/>
  <c r="F3627"/>
  <c r="G3627" l="1"/>
  <c r="J3626"/>
  <c r="I3626" s="1"/>
  <c r="F3626"/>
  <c r="G3626" l="1"/>
  <c r="J3625"/>
  <c r="I3625" s="1"/>
  <c r="F3625"/>
  <c r="G3625" l="1"/>
  <c r="J3624"/>
  <c r="I3624" s="1"/>
  <c r="F3624"/>
  <c r="G3624" l="1"/>
  <c r="J3623"/>
  <c r="I3623" s="1"/>
  <c r="F3623"/>
  <c r="G3623" l="1"/>
  <c r="J3622"/>
  <c r="I3622" s="1"/>
  <c r="F3622"/>
  <c r="G3622" l="1"/>
  <c r="J3621"/>
  <c r="I3621" s="1"/>
  <c r="F3621"/>
  <c r="G3621" l="1"/>
  <c r="J3620"/>
  <c r="I3620" s="1"/>
  <c r="F3620"/>
  <c r="G3620" l="1"/>
  <c r="J3619"/>
  <c r="I3619" s="1"/>
  <c r="F3619"/>
  <c r="G3619" l="1"/>
  <c r="J3618"/>
  <c r="I3618" s="1"/>
  <c r="F3618"/>
  <c r="G3618" l="1"/>
  <c r="J3617"/>
  <c r="I3617" s="1"/>
  <c r="F3617"/>
  <c r="G3617" l="1"/>
  <c r="J3616"/>
  <c r="I3616" s="1"/>
  <c r="F3616"/>
  <c r="G3616" l="1"/>
  <c r="J3615"/>
  <c r="I3615" s="1"/>
  <c r="F3615"/>
  <c r="G3615" l="1"/>
  <c r="J3614"/>
  <c r="I3614" s="1"/>
  <c r="F3614"/>
  <c r="G3614" l="1"/>
  <c r="J3613"/>
  <c r="I3613" s="1"/>
  <c r="F3613"/>
  <c r="G3613" l="1"/>
  <c r="J3612"/>
  <c r="I3612" s="1"/>
  <c r="F3612"/>
  <c r="G3612" l="1"/>
  <c r="J3611"/>
  <c r="I3611" s="1"/>
  <c r="F3611"/>
  <c r="G3611" l="1"/>
  <c r="J3610"/>
  <c r="I3610" s="1"/>
  <c r="F3610"/>
  <c r="G3610" l="1"/>
  <c r="J3609"/>
  <c r="I3609" s="1"/>
  <c r="F3609"/>
  <c r="G3609" l="1"/>
  <c r="J3608"/>
  <c r="I3608" s="1"/>
  <c r="F3608"/>
  <c r="G3608" l="1"/>
  <c r="J3607"/>
  <c r="I3607" s="1"/>
  <c r="F3607"/>
  <c r="G3607" l="1"/>
  <c r="J3606"/>
  <c r="I3606" s="1"/>
  <c r="F3606"/>
  <c r="G3606" l="1"/>
  <c r="H3606" s="1"/>
  <c r="J3588"/>
  <c r="I3588"/>
  <c r="F3588"/>
  <c r="G3588" l="1"/>
  <c r="J3587"/>
  <c r="I3587"/>
  <c r="F3587"/>
  <c r="G3587" l="1"/>
  <c r="J3586"/>
  <c r="I3586"/>
  <c r="F3586"/>
  <c r="G3586" l="1"/>
  <c r="J3585"/>
  <c r="I3585"/>
  <c r="F3585"/>
  <c r="G3585" l="1"/>
  <c r="J3584"/>
  <c r="I3584"/>
  <c r="F3584"/>
  <c r="G3584" l="1"/>
  <c r="J3583"/>
  <c r="I3583"/>
  <c r="F3583"/>
  <c r="G3583" l="1"/>
  <c r="J3582"/>
  <c r="I3582"/>
  <c r="F3582"/>
  <c r="G3582" l="1"/>
  <c r="J3581"/>
  <c r="I3581"/>
  <c r="F3581"/>
  <c r="G3581" l="1"/>
  <c r="J3580"/>
  <c r="I3580"/>
  <c r="F3580"/>
  <c r="G3580" l="1"/>
  <c r="J3579"/>
  <c r="I3579"/>
  <c r="F3579"/>
  <c r="G3579" l="1"/>
  <c r="J3578"/>
  <c r="I3578"/>
  <c r="F3578"/>
  <c r="G3578" l="1"/>
  <c r="J3577"/>
  <c r="I3577"/>
  <c r="F3577"/>
  <c r="G3577" l="1"/>
  <c r="J3576"/>
  <c r="I3576"/>
  <c r="F3576"/>
  <c r="G3576" l="1"/>
  <c r="J3575"/>
  <c r="I3575"/>
  <c r="F3575"/>
  <c r="G3575" l="1"/>
  <c r="J3574"/>
  <c r="I3574"/>
  <c r="F3574"/>
  <c r="G3574" l="1"/>
  <c r="J3573"/>
  <c r="I3573"/>
  <c r="F3573"/>
  <c r="G3573" l="1"/>
  <c r="J3572"/>
  <c r="I3572"/>
  <c r="F3572"/>
  <c r="G3572" l="1"/>
  <c r="J3571"/>
  <c r="I3571"/>
  <c r="F3571"/>
  <c r="G3571" l="1"/>
  <c r="J3570"/>
  <c r="I3570"/>
  <c r="F3570"/>
  <c r="G3570" l="1"/>
  <c r="J3569"/>
  <c r="I3569"/>
  <c r="F3569"/>
  <c r="G3569" l="1"/>
  <c r="J3568"/>
  <c r="I3568"/>
  <c r="F3568"/>
  <c r="G3568" l="1"/>
  <c r="J3567"/>
  <c r="I3567"/>
  <c r="F3567"/>
  <c r="G3567" l="1"/>
  <c r="J3566"/>
  <c r="I3566"/>
  <c r="F3566"/>
  <c r="G3566" l="1"/>
  <c r="J3565"/>
  <c r="I3565"/>
  <c r="F3565"/>
  <c r="G3565" l="1"/>
  <c r="J3564"/>
  <c r="I3564"/>
  <c r="F3564"/>
  <c r="G3564" l="1"/>
  <c r="J3563"/>
  <c r="I3563"/>
  <c r="F3563"/>
  <c r="G3563" l="1"/>
  <c r="J3562"/>
  <c r="I3562"/>
  <c r="F3562"/>
  <c r="G3562" l="1"/>
  <c r="J3561"/>
  <c r="I3561"/>
  <c r="F3561"/>
  <c r="G3561" l="1"/>
  <c r="J3560"/>
  <c r="I3560"/>
  <c r="F3560"/>
  <c r="G3560" l="1"/>
  <c r="J3559"/>
  <c r="I3559"/>
  <c r="F3559"/>
  <c r="G3559" l="1"/>
  <c r="J3558"/>
  <c r="I3558"/>
  <c r="F3558"/>
  <c r="G3558" l="1"/>
  <c r="J3557"/>
  <c r="I3557"/>
  <c r="F3557"/>
  <c r="G3557" l="1"/>
  <c r="J3556"/>
  <c r="I3556"/>
  <c r="F3556"/>
  <c r="G3556" l="1"/>
  <c r="J3555"/>
  <c r="I3555"/>
  <c r="F3555"/>
  <c r="G3555" l="1"/>
  <c r="J3554"/>
  <c r="I3554"/>
  <c r="F3554"/>
  <c r="G3554" l="1"/>
  <c r="J3553"/>
  <c r="I3553"/>
  <c r="F3553"/>
  <c r="G3553" l="1"/>
  <c r="J3552"/>
  <c r="I3552"/>
  <c r="F3552"/>
  <c r="G3552" l="1"/>
  <c r="J3551"/>
  <c r="I3551"/>
  <c r="F3551"/>
  <c r="G3551" l="1"/>
  <c r="J3550"/>
  <c r="I3550"/>
  <c r="F3550"/>
  <c r="G3550" l="1"/>
  <c r="J3549"/>
  <c r="I3549"/>
  <c r="F3549"/>
  <c r="G3549" l="1"/>
  <c r="J3548"/>
  <c r="I3548"/>
  <c r="F3548"/>
  <c r="G3548" l="1"/>
  <c r="J3547"/>
  <c r="I3547"/>
  <c r="F3547"/>
  <c r="G3547" l="1"/>
  <c r="J3546"/>
  <c r="I3546"/>
  <c r="F3546"/>
  <c r="G3546" l="1"/>
  <c r="J3545"/>
  <c r="I3545"/>
  <c r="F3545"/>
  <c r="G3545" l="1"/>
  <c r="J3544"/>
  <c r="I3544"/>
  <c r="F3544"/>
  <c r="G3544" l="1"/>
  <c r="J3543"/>
  <c r="I3543"/>
  <c r="F3543"/>
  <c r="G3543" l="1"/>
  <c r="J3542"/>
  <c r="I3542"/>
  <c r="F3542"/>
  <c r="G3542" l="1"/>
  <c r="J3541"/>
  <c r="I3541"/>
  <c r="F3541"/>
  <c r="G3541" l="1"/>
  <c r="J3540"/>
  <c r="I3540" s="1"/>
  <c r="F3540"/>
  <c r="G3540" l="1"/>
  <c r="J3539"/>
  <c r="I3539" s="1"/>
  <c r="F3539"/>
  <c r="G3539" l="1"/>
  <c r="J3538"/>
  <c r="I3538" s="1"/>
  <c r="F3538"/>
  <c r="G3538" l="1"/>
  <c r="J3537"/>
  <c r="I3537" s="1"/>
  <c r="F3537"/>
  <c r="G3537" l="1"/>
  <c r="J3536"/>
  <c r="I3536" s="1"/>
  <c r="F3536"/>
  <c r="G3536" l="1"/>
  <c r="J3535"/>
  <c r="I3535" s="1"/>
  <c r="F3535"/>
  <c r="G3535" l="1"/>
  <c r="J3534"/>
  <c r="I3534" s="1"/>
  <c r="F3534"/>
  <c r="G3534" l="1"/>
  <c r="J3533"/>
  <c r="I3533" s="1"/>
  <c r="F3533"/>
  <c r="G3533" l="1"/>
  <c r="J3532"/>
  <c r="I3532" s="1"/>
  <c r="F3532"/>
  <c r="G3532" l="1"/>
  <c r="J3531"/>
  <c r="I3531" s="1"/>
  <c r="F3531"/>
  <c r="G3531" l="1"/>
  <c r="J3530"/>
  <c r="I3530" s="1"/>
  <c r="F3530"/>
  <c r="G3530" l="1"/>
  <c r="J3529"/>
  <c r="I3529" s="1"/>
  <c r="F3529"/>
  <c r="G3529" l="1"/>
  <c r="J3528"/>
  <c r="I3528" s="1"/>
  <c r="F3528"/>
  <c r="G3528" l="1"/>
  <c r="J3527"/>
  <c r="I3527" s="1"/>
  <c r="F3527"/>
  <c r="G3527" l="1"/>
  <c r="J3526"/>
  <c r="I3526" s="1"/>
  <c r="F3526"/>
  <c r="G3526" l="1"/>
  <c r="J3525"/>
  <c r="I3525" s="1"/>
  <c r="F3525"/>
  <c r="G3525" l="1"/>
  <c r="J3524"/>
  <c r="I3524" s="1"/>
  <c r="F3524"/>
  <c r="G3524" l="1"/>
  <c r="J3523"/>
  <c r="I3523" s="1"/>
  <c r="F3523"/>
  <c r="G3523" l="1"/>
  <c r="J3522"/>
  <c r="I3522" s="1"/>
  <c r="F3522"/>
  <c r="G3522" l="1"/>
  <c r="J3521"/>
  <c r="I3521" s="1"/>
  <c r="F3521"/>
  <c r="G3521" l="1"/>
  <c r="J3520"/>
  <c r="I3520" s="1"/>
  <c r="F3520"/>
  <c r="G3520" l="1"/>
  <c r="J3519"/>
  <c r="I3519" s="1"/>
  <c r="F3519"/>
  <c r="G3519" l="1"/>
  <c r="J3518"/>
  <c r="I3518" s="1"/>
  <c r="F3518"/>
  <c r="G3518" l="1"/>
  <c r="J3517"/>
  <c r="I3517" s="1"/>
  <c r="F3517"/>
  <c r="G3517" l="1"/>
  <c r="J3516"/>
  <c r="I3516" s="1"/>
  <c r="F3516"/>
  <c r="G3516" l="1"/>
  <c r="J3515"/>
  <c r="I3515" s="1"/>
  <c r="F3515"/>
  <c r="G3515" l="1"/>
  <c r="J3514"/>
  <c r="I3514" s="1"/>
  <c r="F3514"/>
  <c r="G3514" l="1"/>
  <c r="H3514" s="1"/>
  <c r="J3496"/>
  <c r="I3496"/>
  <c r="F3496"/>
  <c r="G3496" l="1"/>
  <c r="J3495"/>
  <c r="I3495"/>
  <c r="F3495"/>
  <c r="G3495" l="1"/>
  <c r="J3494"/>
  <c r="I3494"/>
  <c r="F3494"/>
  <c r="G3494" l="1"/>
  <c r="J3493"/>
  <c r="I3493"/>
  <c r="F3493"/>
  <c r="G3493" l="1"/>
  <c r="J3492"/>
  <c r="I3492"/>
  <c r="F3492"/>
  <c r="G3492" l="1"/>
  <c r="J3491"/>
  <c r="I3491"/>
  <c r="F3491"/>
  <c r="G3491" l="1"/>
  <c r="J3490"/>
  <c r="I3490"/>
  <c r="F3490"/>
  <c r="G3490" l="1"/>
  <c r="J3489"/>
  <c r="I3489"/>
  <c r="F3489"/>
  <c r="G3489" l="1"/>
  <c r="J3488"/>
  <c r="I3488"/>
  <c r="F3488"/>
  <c r="G3488" l="1"/>
  <c r="J3487"/>
  <c r="I3487"/>
  <c r="F3487"/>
  <c r="G3487" l="1"/>
  <c r="J3486"/>
  <c r="I3486"/>
  <c r="F3486"/>
  <c r="G3486" l="1"/>
  <c r="J3485"/>
  <c r="I3485"/>
  <c r="F3485"/>
  <c r="G3485" l="1"/>
  <c r="J3484"/>
  <c r="I3484"/>
  <c r="F3484"/>
  <c r="G3484" l="1"/>
  <c r="J3483"/>
  <c r="I3483"/>
  <c r="F3483"/>
  <c r="G3483" l="1"/>
  <c r="J3482"/>
  <c r="I3482"/>
  <c r="F3482"/>
  <c r="G3482" l="1"/>
  <c r="J3481"/>
  <c r="I3481"/>
  <c r="F3481"/>
  <c r="G3481" l="1"/>
  <c r="J3480"/>
  <c r="I3480"/>
  <c r="F3480"/>
  <c r="G3480" l="1"/>
  <c r="J3479"/>
  <c r="I3479"/>
  <c r="F3479"/>
  <c r="G3479" l="1"/>
  <c r="J3478"/>
  <c r="I3478"/>
  <c r="F3478"/>
  <c r="G3478" l="1"/>
  <c r="J3477"/>
  <c r="I3477"/>
  <c r="F3477"/>
  <c r="G3477" l="1"/>
  <c r="J3476"/>
  <c r="I3476"/>
  <c r="F3476"/>
  <c r="G3476" l="1"/>
  <c r="J3475"/>
  <c r="I3475"/>
  <c r="F3475"/>
  <c r="G3475" l="1"/>
  <c r="J3474"/>
  <c r="I3474"/>
  <c r="F3474"/>
  <c r="G3474" l="1"/>
  <c r="J3473"/>
  <c r="I3473"/>
  <c r="F3473"/>
  <c r="G3473" l="1"/>
  <c r="J3472"/>
  <c r="I3472"/>
  <c r="F3472"/>
  <c r="G3472" l="1"/>
  <c r="J3471"/>
  <c r="I3471"/>
  <c r="F3471"/>
  <c r="G3471" l="1"/>
  <c r="J3470"/>
  <c r="I3470"/>
  <c r="F3470"/>
  <c r="G3470" l="1"/>
  <c r="J3469"/>
  <c r="I3469"/>
  <c r="F3469"/>
  <c r="G3469" l="1"/>
  <c r="J3468"/>
  <c r="I3468"/>
  <c r="F3468"/>
  <c r="G3468" l="1"/>
  <c r="J3467"/>
  <c r="I3467"/>
  <c r="F3467"/>
  <c r="G3467" l="1"/>
  <c r="J3466"/>
  <c r="I3466"/>
  <c r="F3466"/>
  <c r="G3466" l="1"/>
  <c r="J3465"/>
  <c r="I3465"/>
  <c r="F3465"/>
  <c r="G3465" l="1"/>
  <c r="J3464"/>
  <c r="I3464"/>
  <c r="F3464"/>
  <c r="G3464" l="1"/>
  <c r="J3463"/>
  <c r="I3463"/>
  <c r="F3463"/>
  <c r="G3463" l="1"/>
  <c r="J3462"/>
  <c r="I3462"/>
  <c r="F3462"/>
  <c r="G3462" l="1"/>
  <c r="J3461"/>
  <c r="I3461"/>
  <c r="F3461"/>
  <c r="G3461" l="1"/>
  <c r="J3460"/>
  <c r="I3460"/>
  <c r="F3460"/>
  <c r="G3460" l="1"/>
  <c r="J3459"/>
  <c r="I3459"/>
  <c r="F3459"/>
  <c r="G3459" l="1"/>
  <c r="J3458"/>
  <c r="I3458"/>
  <c r="F3458"/>
  <c r="G3458" l="1"/>
  <c r="J3457"/>
  <c r="I3457"/>
  <c r="F3457"/>
  <c r="G3457" l="1"/>
  <c r="J3456"/>
  <c r="I3456"/>
  <c r="F3456"/>
  <c r="G3456" l="1"/>
  <c r="J3455"/>
  <c r="I3455"/>
  <c r="F3455"/>
  <c r="G3455" l="1"/>
  <c r="J3454"/>
  <c r="I3454"/>
  <c r="F3454"/>
  <c r="G3454" l="1"/>
  <c r="J3453"/>
  <c r="I3453"/>
  <c r="F3453"/>
  <c r="G3453" l="1"/>
  <c r="J3452"/>
  <c r="I3452"/>
  <c r="F3452"/>
  <c r="G3452" l="1"/>
  <c r="J3451"/>
  <c r="I3451"/>
  <c r="F3451"/>
  <c r="G3451" l="1"/>
  <c r="J3450"/>
  <c r="I3450"/>
  <c r="F3450"/>
  <c r="G3450" l="1"/>
  <c r="J3449"/>
  <c r="I3449"/>
  <c r="F3449"/>
  <c r="G3449" l="1"/>
  <c r="J3448"/>
  <c r="I3448" s="1"/>
  <c r="F3448"/>
  <c r="G3448" l="1"/>
  <c r="J3447"/>
  <c r="I3447" s="1"/>
  <c r="F3447"/>
  <c r="G3447" l="1"/>
  <c r="J3446"/>
  <c r="I3446" s="1"/>
  <c r="F3446"/>
  <c r="G3446" l="1"/>
  <c r="J3445"/>
  <c r="I3445" s="1"/>
  <c r="F3445"/>
  <c r="G3445" l="1"/>
  <c r="J3444"/>
  <c r="I3444" s="1"/>
  <c r="F3444"/>
  <c r="G3444" l="1"/>
  <c r="J3443"/>
  <c r="I3443" s="1"/>
  <c r="F3443"/>
  <c r="G3443" l="1"/>
  <c r="J3442"/>
  <c r="I3442" s="1"/>
  <c r="F3442"/>
  <c r="G3442" l="1"/>
  <c r="J3441"/>
  <c r="I3441" s="1"/>
  <c r="F3441"/>
  <c r="G3441" l="1"/>
  <c r="J3440"/>
  <c r="I3440" s="1"/>
  <c r="F3440"/>
  <c r="G3440" l="1"/>
  <c r="J3439"/>
  <c r="I3439" s="1"/>
  <c r="F3439"/>
  <c r="G3439" l="1"/>
  <c r="J3438"/>
  <c r="I3438" s="1"/>
  <c r="F3438"/>
  <c r="G3438" l="1"/>
  <c r="J3437"/>
  <c r="I3437" s="1"/>
  <c r="F3437"/>
  <c r="G3437" l="1"/>
  <c r="J3436"/>
  <c r="I3436" s="1"/>
  <c r="F3436"/>
  <c r="G3436" l="1"/>
  <c r="J3435"/>
  <c r="I3435" s="1"/>
  <c r="F3435"/>
  <c r="G3435" l="1"/>
  <c r="J3434"/>
  <c r="I3434" s="1"/>
  <c r="F3434"/>
  <c r="G3434" l="1"/>
  <c r="J3433"/>
  <c r="I3433" s="1"/>
  <c r="F3433"/>
  <c r="G3433" l="1"/>
  <c r="J3432"/>
  <c r="I3432" s="1"/>
  <c r="F3432"/>
  <c r="G3432" l="1"/>
  <c r="J3431"/>
  <c r="I3431" s="1"/>
  <c r="F3431"/>
  <c r="G3431" l="1"/>
  <c r="J3430"/>
  <c r="I3430" s="1"/>
  <c r="F3430"/>
  <c r="G3430" l="1"/>
  <c r="J3429"/>
  <c r="I3429" s="1"/>
  <c r="F3429"/>
  <c r="G3429" l="1"/>
  <c r="J3428"/>
  <c r="I3428" s="1"/>
  <c r="F3428"/>
  <c r="G3428" l="1"/>
  <c r="J3427"/>
  <c r="I3427" s="1"/>
  <c r="F3427"/>
  <c r="G3427" l="1"/>
  <c r="J3426"/>
  <c r="I3426" s="1"/>
  <c r="F3426"/>
  <c r="G3426" l="1"/>
  <c r="J3425"/>
  <c r="I3425" s="1"/>
  <c r="F3425"/>
  <c r="G3425" l="1"/>
  <c r="J3424"/>
  <c r="I3424" s="1"/>
  <c r="F3424"/>
  <c r="G3424" l="1"/>
  <c r="J3423"/>
  <c r="I3423" s="1"/>
  <c r="F3423"/>
  <c r="G3423" l="1"/>
  <c r="J3422"/>
  <c r="I3422" s="1"/>
  <c r="F3422"/>
  <c r="G3422" l="1"/>
  <c r="H3422" s="1"/>
  <c r="J3404"/>
  <c r="I3404"/>
  <c r="F3404"/>
  <c r="G3404" l="1"/>
  <c r="J3403"/>
  <c r="I3403"/>
  <c r="F3403"/>
  <c r="G3403" l="1"/>
  <c r="J3402"/>
  <c r="I3402"/>
  <c r="F3402"/>
  <c r="G3402" l="1"/>
  <c r="J3401"/>
  <c r="I3401"/>
  <c r="F3401"/>
  <c r="G3401" l="1"/>
  <c r="J3400"/>
  <c r="I3400"/>
  <c r="F3400"/>
  <c r="G3400" l="1"/>
  <c r="J3399"/>
  <c r="I3399"/>
  <c r="F3399"/>
  <c r="G3399" l="1"/>
  <c r="J3398"/>
  <c r="I3398"/>
  <c r="F3398"/>
  <c r="G3398" l="1"/>
  <c r="J3397"/>
  <c r="I3397"/>
  <c r="F3397"/>
  <c r="G3397" l="1"/>
  <c r="J3396"/>
  <c r="I3396"/>
  <c r="F3396"/>
  <c r="G3396" l="1"/>
  <c r="J3395"/>
  <c r="I3395"/>
  <c r="F3395"/>
  <c r="G3395" l="1"/>
  <c r="J3394"/>
  <c r="I3394"/>
  <c r="F3394"/>
  <c r="G3394" l="1"/>
  <c r="J3393"/>
  <c r="I3393"/>
  <c r="F3393"/>
  <c r="G3393" l="1"/>
  <c r="J3392"/>
  <c r="I3392"/>
  <c r="F3392"/>
  <c r="G3392" l="1"/>
  <c r="J3391"/>
  <c r="I3391"/>
  <c r="F3391"/>
  <c r="G3391" l="1"/>
  <c r="J3390"/>
  <c r="I3390"/>
  <c r="F3390"/>
  <c r="G3390" l="1"/>
  <c r="J3389"/>
  <c r="I3389"/>
  <c r="F3389"/>
  <c r="G3389" l="1"/>
  <c r="J3388"/>
  <c r="I3388"/>
  <c r="F3388"/>
  <c r="G3388" l="1"/>
  <c r="J3387"/>
  <c r="I3387"/>
  <c r="F3387"/>
  <c r="G3387" l="1"/>
  <c r="J3386"/>
  <c r="I3386"/>
  <c r="F3386"/>
  <c r="G3386" l="1"/>
  <c r="J3385"/>
  <c r="I3385"/>
  <c r="F3385"/>
  <c r="G3385" l="1"/>
  <c r="J3384"/>
  <c r="I3384"/>
  <c r="F3384"/>
  <c r="G3384" l="1"/>
  <c r="J3383"/>
  <c r="I3383"/>
  <c r="F3383"/>
  <c r="G3383" l="1"/>
  <c r="J3382"/>
  <c r="I3382"/>
  <c r="F3382"/>
  <c r="G3382" l="1"/>
  <c r="J3381"/>
  <c r="I3381"/>
  <c r="F3381"/>
  <c r="G3381" l="1"/>
  <c r="J3380"/>
  <c r="I3380"/>
  <c r="F3380"/>
  <c r="G3380" l="1"/>
  <c r="J3379"/>
  <c r="I3379"/>
  <c r="F3379"/>
  <c r="G3379" l="1"/>
  <c r="J3378"/>
  <c r="I3378"/>
  <c r="F3378"/>
  <c r="G3378" l="1"/>
  <c r="J3377"/>
  <c r="I3377"/>
  <c r="F3377"/>
  <c r="G3377" l="1"/>
  <c r="J3376"/>
  <c r="I3376"/>
  <c r="F3376"/>
  <c r="G3376" l="1"/>
  <c r="J3375"/>
  <c r="I3375"/>
  <c r="F3375"/>
  <c r="G3375" l="1"/>
  <c r="J3374"/>
  <c r="I3374"/>
  <c r="F3374"/>
  <c r="G3374" l="1"/>
  <c r="J3373"/>
  <c r="I3373"/>
  <c r="F3373"/>
  <c r="G3373" l="1"/>
  <c r="J3372"/>
  <c r="I3372"/>
  <c r="F3372"/>
  <c r="G3372" l="1"/>
  <c r="J3371"/>
  <c r="I3371"/>
  <c r="F3371"/>
  <c r="G3371" l="1"/>
  <c r="J3370"/>
  <c r="I3370"/>
  <c r="F3370"/>
  <c r="G3370" l="1"/>
  <c r="J3369"/>
  <c r="I3369"/>
  <c r="F3369"/>
  <c r="G3369" l="1"/>
  <c r="J3368"/>
  <c r="I3368"/>
  <c r="F3368"/>
  <c r="G3368" l="1"/>
  <c r="J3367"/>
  <c r="I3367"/>
  <c r="F3367"/>
  <c r="G3367" l="1"/>
  <c r="J3366"/>
  <c r="I3366"/>
  <c r="F3366"/>
  <c r="G3366" l="1"/>
  <c r="J3365"/>
  <c r="I3365"/>
  <c r="F3365"/>
  <c r="G3365" l="1"/>
  <c r="J3364"/>
  <c r="I3364"/>
  <c r="F3364"/>
  <c r="G3364" l="1"/>
  <c r="J3363"/>
  <c r="I3363"/>
  <c r="F3363"/>
  <c r="G3363" l="1"/>
  <c r="J3362"/>
  <c r="I3362"/>
  <c r="F3362"/>
  <c r="G3362" l="1"/>
  <c r="J3361"/>
  <c r="I3361"/>
  <c r="F3361"/>
  <c r="G3361" l="1"/>
  <c r="J3360"/>
  <c r="I3360"/>
  <c r="F3360"/>
  <c r="G3360" l="1"/>
  <c r="J3359"/>
  <c r="I3359"/>
  <c r="F3359"/>
  <c r="G3359" l="1"/>
  <c r="J3358"/>
  <c r="I3358"/>
  <c r="F3358"/>
  <c r="G3358" l="1"/>
  <c r="J3357"/>
  <c r="I3357"/>
  <c r="F3357"/>
  <c r="G3357" l="1"/>
  <c r="J3356"/>
  <c r="I3356" s="1"/>
  <c r="F3356"/>
  <c r="G3356" l="1"/>
  <c r="J3355"/>
  <c r="I3355" s="1"/>
  <c r="F3355"/>
  <c r="G3355" l="1"/>
  <c r="J3354"/>
  <c r="I3354" s="1"/>
  <c r="F3354"/>
  <c r="G3354" l="1"/>
  <c r="J3353"/>
  <c r="I3353" s="1"/>
  <c r="F3353"/>
  <c r="G3353" l="1"/>
  <c r="J3352"/>
  <c r="I3352" s="1"/>
  <c r="F3352"/>
  <c r="G3352" l="1"/>
  <c r="J3351"/>
  <c r="I3351" s="1"/>
  <c r="F3351"/>
  <c r="G3351" l="1"/>
  <c r="J3350"/>
  <c r="I3350" s="1"/>
  <c r="F3350"/>
  <c r="G3350" l="1"/>
  <c r="J3349"/>
  <c r="I3349" s="1"/>
  <c r="F3349"/>
  <c r="G3349" l="1"/>
  <c r="J3348"/>
  <c r="I3348" s="1"/>
  <c r="F3348"/>
  <c r="G3348" l="1"/>
  <c r="J3347"/>
  <c r="I3347" s="1"/>
  <c r="F3347"/>
  <c r="G3347" l="1"/>
  <c r="J3346"/>
  <c r="I3346" s="1"/>
  <c r="F3346"/>
  <c r="G3346" l="1"/>
  <c r="J3345"/>
  <c r="I3345" s="1"/>
  <c r="F3345"/>
  <c r="G3345" l="1"/>
  <c r="J3344"/>
  <c r="I3344" s="1"/>
  <c r="F3344"/>
  <c r="G3344" l="1"/>
  <c r="J3343"/>
  <c r="I3343" s="1"/>
  <c r="F3343"/>
  <c r="G3343" l="1"/>
  <c r="J3342"/>
  <c r="I3342" s="1"/>
  <c r="F3342"/>
  <c r="G3342" l="1"/>
  <c r="J3341"/>
  <c r="I3341" s="1"/>
  <c r="F3341"/>
  <c r="G3341" l="1"/>
  <c r="J3340"/>
  <c r="I3340" s="1"/>
  <c r="F3340"/>
  <c r="G3340" l="1"/>
  <c r="J3339"/>
  <c r="I3339" s="1"/>
  <c r="F3339"/>
  <c r="G3339" l="1"/>
  <c r="J3338"/>
  <c r="I3338" s="1"/>
  <c r="F3338"/>
  <c r="G3338" l="1"/>
  <c r="J3337"/>
  <c r="I3337" s="1"/>
  <c r="F3337"/>
  <c r="G3337" l="1"/>
  <c r="J3336"/>
  <c r="I3336" s="1"/>
  <c r="F3336"/>
  <c r="G3336" l="1"/>
  <c r="J3335"/>
  <c r="I3335" s="1"/>
  <c r="F3335"/>
  <c r="G3335" l="1"/>
  <c r="J3334"/>
  <c r="I3334" s="1"/>
  <c r="F3334"/>
  <c r="G3334" l="1"/>
  <c r="J3333"/>
  <c r="I3333" s="1"/>
  <c r="F3333"/>
  <c r="G3333" l="1"/>
  <c r="J3332"/>
  <c r="I3332" s="1"/>
  <c r="F3332"/>
  <c r="G3332" l="1"/>
  <c r="J3331"/>
  <c r="I3331" s="1"/>
  <c r="F3331"/>
  <c r="G3331" l="1"/>
  <c r="J3330"/>
  <c r="I3330" s="1"/>
  <c r="F3330"/>
  <c r="G3330" l="1"/>
  <c r="H3330" s="1"/>
  <c r="J3312"/>
  <c r="I3312"/>
  <c r="F3312"/>
  <c r="G3312" l="1"/>
  <c r="J3311"/>
  <c r="I3311"/>
  <c r="F3311"/>
  <c r="G3311" l="1"/>
  <c r="J3310"/>
  <c r="I3310"/>
  <c r="F3310"/>
  <c r="G3310" l="1"/>
  <c r="J3309"/>
  <c r="I3309"/>
  <c r="F3309"/>
  <c r="G3309" l="1"/>
  <c r="J3308"/>
  <c r="I3308"/>
  <c r="F3308"/>
  <c r="G3308" l="1"/>
  <c r="J3307"/>
  <c r="I3307"/>
  <c r="F3307"/>
  <c r="G3307" l="1"/>
  <c r="J3306"/>
  <c r="I3306"/>
  <c r="F3306"/>
  <c r="G3306" l="1"/>
  <c r="J3305"/>
  <c r="I3305"/>
  <c r="F3305"/>
  <c r="G3305" l="1"/>
  <c r="J3304"/>
  <c r="I3304"/>
  <c r="F3304"/>
  <c r="G3304" l="1"/>
  <c r="J3303"/>
  <c r="I3303"/>
  <c r="F3303"/>
  <c r="G3303" l="1"/>
  <c r="J3302"/>
  <c r="I3302"/>
  <c r="F3302"/>
  <c r="G3302" l="1"/>
  <c r="J3301"/>
  <c r="I3301"/>
  <c r="F3301"/>
  <c r="G3301" l="1"/>
  <c r="J3300"/>
  <c r="I3300"/>
  <c r="F3300"/>
  <c r="G3300" l="1"/>
  <c r="J3299"/>
  <c r="I3299"/>
  <c r="F3299"/>
  <c r="G3299" l="1"/>
  <c r="J3298"/>
  <c r="I3298"/>
  <c r="F3298"/>
  <c r="G3298" l="1"/>
  <c r="J3297"/>
  <c r="I3297"/>
  <c r="F3297"/>
  <c r="G3297" l="1"/>
  <c r="J3296"/>
  <c r="I3296"/>
  <c r="F3296"/>
  <c r="G3296" l="1"/>
  <c r="J3295"/>
  <c r="I3295"/>
  <c r="F3295"/>
  <c r="G3295" l="1"/>
  <c r="J3294"/>
  <c r="I3294"/>
  <c r="F3294"/>
  <c r="G3294" l="1"/>
  <c r="J3293"/>
  <c r="I3293"/>
  <c r="F3293"/>
  <c r="G3293" l="1"/>
  <c r="J3292"/>
  <c r="I3292"/>
  <c r="F3292"/>
  <c r="G3292" l="1"/>
  <c r="J3291"/>
  <c r="I3291"/>
  <c r="F3291"/>
  <c r="G3291" l="1"/>
  <c r="J3290"/>
  <c r="I3290"/>
  <c r="F3290"/>
  <c r="G3290" l="1"/>
  <c r="J3289"/>
  <c r="I3289"/>
  <c r="F3289"/>
  <c r="G3289" l="1"/>
  <c r="J3288"/>
  <c r="I3288"/>
  <c r="F3288"/>
  <c r="G3288" l="1"/>
  <c r="J3287"/>
  <c r="I3287"/>
  <c r="F3287"/>
  <c r="G3287" l="1"/>
  <c r="J3286"/>
  <c r="I3286"/>
  <c r="F3286"/>
  <c r="G3286" l="1"/>
  <c r="J3285"/>
  <c r="I3285"/>
  <c r="F3285"/>
  <c r="G3285" l="1"/>
  <c r="J3284"/>
  <c r="I3284"/>
  <c r="F3284"/>
  <c r="G3284" l="1"/>
  <c r="J3283"/>
  <c r="I3283"/>
  <c r="F3283"/>
  <c r="G3283" l="1"/>
  <c r="J3282"/>
  <c r="I3282"/>
  <c r="F3282"/>
  <c r="G3282" l="1"/>
  <c r="J3281"/>
  <c r="I3281"/>
  <c r="F3281"/>
  <c r="G3281" l="1"/>
  <c r="J3280"/>
  <c r="I3280"/>
  <c r="F3280"/>
  <c r="G3280" l="1"/>
  <c r="J3279"/>
  <c r="I3279"/>
  <c r="F3279"/>
  <c r="G3279" l="1"/>
  <c r="J3278"/>
  <c r="I3278"/>
  <c r="F3278"/>
  <c r="G3278" l="1"/>
  <c r="J3277"/>
  <c r="I3277"/>
  <c r="F3277"/>
  <c r="G3277" l="1"/>
  <c r="J3276"/>
  <c r="I3276"/>
  <c r="F3276"/>
  <c r="G3276" l="1"/>
  <c r="J3275"/>
  <c r="I3275"/>
  <c r="F3275"/>
  <c r="G3275" l="1"/>
  <c r="J3274"/>
  <c r="I3274"/>
  <c r="F3274"/>
  <c r="G3274" l="1"/>
  <c r="J3273"/>
  <c r="I3273"/>
  <c r="F3273"/>
  <c r="G3273" l="1"/>
  <c r="J3272"/>
  <c r="I3272"/>
  <c r="F3272"/>
  <c r="G3272" l="1"/>
  <c r="J3271"/>
  <c r="I3271"/>
  <c r="F3271"/>
  <c r="G3271" l="1"/>
  <c r="J3270"/>
  <c r="I3270"/>
  <c r="F3270"/>
  <c r="G3270" l="1"/>
  <c r="J3269"/>
  <c r="I3269"/>
  <c r="F3269"/>
  <c r="G3269" l="1"/>
  <c r="J3268"/>
  <c r="I3268"/>
  <c r="F3268"/>
  <c r="G3268" l="1"/>
  <c r="J3267"/>
  <c r="I3267"/>
  <c r="F3267"/>
  <c r="G3267" l="1"/>
  <c r="J3266"/>
  <c r="I3266" s="1"/>
  <c r="F3266"/>
  <c r="G3266" l="1"/>
  <c r="J3265"/>
  <c r="I3265" s="1"/>
  <c r="F3265"/>
  <c r="G3265" l="1"/>
  <c r="J3264"/>
  <c r="I3264" s="1"/>
  <c r="F3264"/>
  <c r="G3264" l="1"/>
  <c r="J3263"/>
  <c r="I3263" s="1"/>
  <c r="F3263"/>
  <c r="G3263" l="1"/>
  <c r="J3262"/>
  <c r="I3262" s="1"/>
  <c r="F3262"/>
  <c r="G3262" l="1"/>
  <c r="J3261"/>
  <c r="I3261" s="1"/>
  <c r="F3261"/>
  <c r="G3261" l="1"/>
  <c r="J3260"/>
  <c r="I3260" s="1"/>
  <c r="F3260"/>
  <c r="G3260" l="1"/>
  <c r="J3259"/>
  <c r="I3259" s="1"/>
  <c r="F3259"/>
  <c r="G3259" l="1"/>
  <c r="J3258"/>
  <c r="I3258" s="1"/>
  <c r="F3258"/>
  <c r="G3258" l="1"/>
  <c r="J3257"/>
  <c r="I3257" s="1"/>
  <c r="F3257"/>
  <c r="G3257" l="1"/>
  <c r="J3256"/>
  <c r="I3256" s="1"/>
  <c r="F3256"/>
  <c r="G3256" l="1"/>
  <c r="J3255"/>
  <c r="I3255" s="1"/>
  <c r="F3255"/>
  <c r="G3255" l="1"/>
  <c r="J3254"/>
  <c r="I3254" s="1"/>
  <c r="F3254"/>
  <c r="G3254" l="1"/>
  <c r="J3253"/>
  <c r="I3253" s="1"/>
  <c r="F3253"/>
  <c r="G3253" l="1"/>
  <c r="J3252"/>
  <c r="I3252" s="1"/>
  <c r="F3252"/>
  <c r="G3252" l="1"/>
  <c r="J3251"/>
  <c r="I3251" s="1"/>
  <c r="F3251"/>
  <c r="G3251" l="1"/>
  <c r="J3250"/>
  <c r="I3250" s="1"/>
  <c r="F3250"/>
  <c r="G3250" l="1"/>
  <c r="J3249"/>
  <c r="I3249" s="1"/>
  <c r="F3249"/>
  <c r="G3249" l="1"/>
  <c r="J3248"/>
  <c r="I3248" s="1"/>
  <c r="F3248"/>
  <c r="G3248" l="1"/>
  <c r="J3247"/>
  <c r="I3247" s="1"/>
  <c r="F3247"/>
  <c r="G3247" l="1"/>
  <c r="J3246"/>
  <c r="I3246" s="1"/>
  <c r="F3246"/>
  <c r="G3246" l="1"/>
  <c r="J3245"/>
  <c r="I3245" s="1"/>
  <c r="F3245"/>
  <c r="G3245" l="1"/>
  <c r="J3244"/>
  <c r="I3244" s="1"/>
  <c r="F3244"/>
  <c r="G3244" l="1"/>
  <c r="J3243"/>
  <c r="I3243" s="1"/>
  <c r="F3243"/>
  <c r="G3243" l="1"/>
  <c r="J3242"/>
  <c r="I3242" s="1"/>
  <c r="F3242"/>
  <c r="G3242" l="1"/>
  <c r="J3241"/>
  <c r="I3241" s="1"/>
  <c r="F3241"/>
  <c r="G3241" l="1"/>
  <c r="J3240"/>
  <c r="I3240" s="1"/>
  <c r="F3240"/>
  <c r="G3240" l="1"/>
  <c r="J3239"/>
  <c r="I3239" s="1"/>
  <c r="F3239"/>
  <c r="G3239" l="1"/>
  <c r="J3238"/>
  <c r="I3238" s="1"/>
  <c r="F3238"/>
  <c r="G3238" l="1"/>
  <c r="H3238" s="1"/>
  <c r="J3220"/>
  <c r="I3220"/>
  <c r="F3220"/>
  <c r="G3220" l="1"/>
  <c r="J3219"/>
  <c r="I3219"/>
  <c r="F3219"/>
  <c r="G3219" l="1"/>
  <c r="J3218"/>
  <c r="I3218"/>
  <c r="F3218"/>
  <c r="G3218" l="1"/>
  <c r="J3217"/>
  <c r="I3217"/>
  <c r="F3217"/>
  <c r="G3217" l="1"/>
  <c r="J3216"/>
  <c r="I3216"/>
  <c r="F3216"/>
  <c r="G3216" l="1"/>
  <c r="J3215"/>
  <c r="I3215"/>
  <c r="F3215"/>
  <c r="G3215" l="1"/>
  <c r="J3214"/>
  <c r="I3214"/>
  <c r="F3214"/>
  <c r="G3214" l="1"/>
  <c r="J3213"/>
  <c r="I3213"/>
  <c r="F3213"/>
  <c r="G3213" l="1"/>
  <c r="J3212"/>
  <c r="I3212"/>
  <c r="F3212"/>
  <c r="G3212" l="1"/>
  <c r="J3211"/>
  <c r="I3211"/>
  <c r="F3211"/>
  <c r="G3211" l="1"/>
  <c r="J3210"/>
  <c r="I3210"/>
  <c r="F3210"/>
  <c r="G3210" l="1"/>
  <c r="J3209"/>
  <c r="I3209"/>
  <c r="F3209"/>
  <c r="G3209" l="1"/>
  <c r="J3208"/>
  <c r="I3208"/>
  <c r="F3208"/>
  <c r="G3208" l="1"/>
  <c r="J3207"/>
  <c r="I3207"/>
  <c r="F3207"/>
  <c r="G3207" l="1"/>
  <c r="J3206"/>
  <c r="I3206"/>
  <c r="F3206"/>
  <c r="G3206" l="1"/>
  <c r="J3205"/>
  <c r="I3205"/>
  <c r="F3205"/>
  <c r="G3205" l="1"/>
  <c r="J3204"/>
  <c r="I3204"/>
  <c r="F3204"/>
  <c r="G3204" l="1"/>
  <c r="J3203"/>
  <c r="I3203"/>
  <c r="F3203"/>
  <c r="G3203" l="1"/>
  <c r="J3202"/>
  <c r="I3202"/>
  <c r="F3202"/>
  <c r="G3202" l="1"/>
  <c r="J3201"/>
  <c r="I3201"/>
  <c r="F3201"/>
  <c r="G3201" l="1"/>
  <c r="J3200"/>
  <c r="I3200"/>
  <c r="F3200"/>
  <c r="G3200" l="1"/>
  <c r="J3199"/>
  <c r="I3199"/>
  <c r="F3199"/>
  <c r="G3199" l="1"/>
  <c r="J3198"/>
  <c r="I3198"/>
  <c r="F3198"/>
  <c r="G3198" l="1"/>
  <c r="J3197"/>
  <c r="I3197"/>
  <c r="F3197"/>
  <c r="G3197" l="1"/>
  <c r="J3196"/>
  <c r="I3196"/>
  <c r="F3196"/>
  <c r="G3196" l="1"/>
  <c r="J3195"/>
  <c r="I3195"/>
  <c r="F3195"/>
  <c r="G3195" l="1"/>
  <c r="J3194"/>
  <c r="I3194"/>
  <c r="F3194"/>
  <c r="G3194" l="1"/>
  <c r="J3193"/>
  <c r="I3193"/>
  <c r="F3193"/>
  <c r="G3193" l="1"/>
  <c r="J3192"/>
  <c r="I3192"/>
  <c r="F3192"/>
  <c r="G3192" l="1"/>
  <c r="J3191"/>
  <c r="I3191"/>
  <c r="F3191"/>
  <c r="G3191" l="1"/>
  <c r="J3190"/>
  <c r="I3190"/>
  <c r="F3190"/>
  <c r="G3190" l="1"/>
  <c r="J3189"/>
  <c r="I3189"/>
  <c r="F3189"/>
  <c r="G3189" l="1"/>
  <c r="J3188"/>
  <c r="I3188"/>
  <c r="F3188"/>
  <c r="G3188" l="1"/>
  <c r="J3187"/>
  <c r="I3187"/>
  <c r="F3187"/>
  <c r="G3187" l="1"/>
  <c r="J3186"/>
  <c r="I3186"/>
  <c r="F3186"/>
  <c r="G3186" l="1"/>
  <c r="J3185"/>
  <c r="I3185"/>
  <c r="F3185"/>
  <c r="G3185" l="1"/>
  <c r="J3184"/>
  <c r="I3184"/>
  <c r="F3184"/>
  <c r="G3184" l="1"/>
  <c r="J3183"/>
  <c r="I3183"/>
  <c r="F3183"/>
  <c r="G3183" l="1"/>
  <c r="J3182"/>
  <c r="I3182"/>
  <c r="F3182"/>
  <c r="G3182" l="1"/>
  <c r="J3181"/>
  <c r="I3181"/>
  <c r="F3181"/>
  <c r="G3181" l="1"/>
  <c r="J3180"/>
  <c r="I3180"/>
  <c r="F3180"/>
  <c r="G3180" l="1"/>
  <c r="J3179"/>
  <c r="I3179"/>
  <c r="F3179"/>
  <c r="G3179" l="1"/>
  <c r="J3178"/>
  <c r="I3178"/>
  <c r="F3178"/>
  <c r="G3178" l="1"/>
  <c r="J3177"/>
  <c r="I3177"/>
  <c r="F3177"/>
  <c r="G3177" l="1"/>
  <c r="J3176"/>
  <c r="I3176" s="1"/>
  <c r="F3176"/>
  <c r="G3176" l="1"/>
  <c r="J3175"/>
  <c r="I3175" s="1"/>
  <c r="F3175"/>
  <c r="G3175" l="1"/>
  <c r="J3174"/>
  <c r="I3174" s="1"/>
  <c r="F3174"/>
  <c r="G3174" l="1"/>
  <c r="J3173"/>
  <c r="I3173" s="1"/>
  <c r="F3173"/>
  <c r="G3173" l="1"/>
  <c r="J3172"/>
  <c r="I3172" s="1"/>
  <c r="F3172"/>
  <c r="G3172" l="1"/>
  <c r="J3171"/>
  <c r="I3171" s="1"/>
  <c r="F3171"/>
  <c r="G3171" l="1"/>
  <c r="J3170"/>
  <c r="I3170" s="1"/>
  <c r="F3170"/>
  <c r="G3170" l="1"/>
  <c r="J3169"/>
  <c r="I3169" s="1"/>
  <c r="F3169"/>
  <c r="G3169" l="1"/>
  <c r="J3168"/>
  <c r="I3168" s="1"/>
  <c r="F3168"/>
  <c r="G3168" l="1"/>
  <c r="J3167"/>
  <c r="I3167" s="1"/>
  <c r="F3167"/>
  <c r="G3167" l="1"/>
  <c r="J3166"/>
  <c r="I3166" s="1"/>
  <c r="F3166"/>
  <c r="G3166" l="1"/>
  <c r="J3165"/>
  <c r="I3165" s="1"/>
  <c r="F3165"/>
  <c r="G3165" l="1"/>
  <c r="J3164"/>
  <c r="I3164" s="1"/>
  <c r="F3164"/>
  <c r="G3164" l="1"/>
  <c r="J3163"/>
  <c r="I3163" s="1"/>
  <c r="F3163"/>
  <c r="G3163" l="1"/>
  <c r="J3162"/>
  <c r="I3162" s="1"/>
  <c r="F3162"/>
  <c r="G3162" l="1"/>
  <c r="J3161"/>
  <c r="I3161" s="1"/>
  <c r="F3161"/>
  <c r="G3161" l="1"/>
  <c r="J3160"/>
  <c r="I3160" s="1"/>
  <c r="F3160"/>
  <c r="G3160" l="1"/>
  <c r="J3159"/>
  <c r="I3159" s="1"/>
  <c r="F3159"/>
  <c r="G3159" l="1"/>
  <c r="J3158"/>
  <c r="I3158" s="1"/>
  <c r="F3158"/>
  <c r="G3158" l="1"/>
  <c r="J3157"/>
  <c r="I3157" s="1"/>
  <c r="F3157"/>
  <c r="G3157" l="1"/>
  <c r="J3156"/>
  <c r="I3156" s="1"/>
  <c r="F3156"/>
  <c r="G3156" l="1"/>
  <c r="J3155"/>
  <c r="I3155" s="1"/>
  <c r="F3155"/>
  <c r="G3155" l="1"/>
  <c r="J3154"/>
  <c r="I3154" s="1"/>
  <c r="F3154"/>
  <c r="G3154" l="1"/>
  <c r="J3153"/>
  <c r="I3153" s="1"/>
  <c r="F3153"/>
  <c r="G3153" l="1"/>
  <c r="J3152"/>
  <c r="I3152" s="1"/>
  <c r="F3152"/>
  <c r="G3152" l="1"/>
  <c r="J3151"/>
  <c r="I3151" s="1"/>
  <c r="F3151"/>
  <c r="G3151" l="1"/>
  <c r="J3150"/>
  <c r="I3150" s="1"/>
  <c r="F3150"/>
  <c r="G3150" l="1"/>
  <c r="J3149"/>
  <c r="I3149" s="1"/>
  <c r="F3149"/>
  <c r="G3149" l="1"/>
  <c r="J3148"/>
  <c r="I3148" s="1"/>
  <c r="F3148"/>
  <c r="G3148" l="1"/>
  <c r="J3147"/>
  <c r="I3147" s="1"/>
  <c r="F3147"/>
  <c r="G3147" l="1"/>
  <c r="J3146"/>
  <c r="I3146" s="1"/>
  <c r="F3146"/>
  <c r="G3146" l="1"/>
  <c r="H3146" s="1"/>
  <c r="J3128"/>
  <c r="I3128"/>
  <c r="F3128"/>
  <c r="G3128" l="1"/>
  <c r="J3127"/>
  <c r="I3127"/>
  <c r="F3127"/>
  <c r="G3127" l="1"/>
  <c r="J3126"/>
  <c r="I3126"/>
  <c r="F3126"/>
  <c r="G3126" l="1"/>
  <c r="J3125"/>
  <c r="I3125"/>
  <c r="F3125"/>
  <c r="G3125" l="1"/>
  <c r="J3124"/>
  <c r="I3124"/>
  <c r="F3124"/>
  <c r="G3124" l="1"/>
  <c r="J3123"/>
  <c r="I3123"/>
  <c r="F3123"/>
  <c r="G3123" l="1"/>
  <c r="J3122"/>
  <c r="I3122"/>
  <c r="F3122"/>
  <c r="G3122" l="1"/>
  <c r="J3121"/>
  <c r="I3121"/>
  <c r="F3121"/>
  <c r="G3121" l="1"/>
  <c r="J3120"/>
  <c r="I3120"/>
  <c r="F3120"/>
  <c r="G3120" l="1"/>
  <c r="J3119"/>
  <c r="I3119"/>
  <c r="F3119"/>
  <c r="G3119" l="1"/>
  <c r="J3118"/>
  <c r="I3118"/>
  <c r="F3118"/>
  <c r="G3118" l="1"/>
  <c r="J3117"/>
  <c r="I3117"/>
  <c r="F3117"/>
  <c r="G3117" l="1"/>
  <c r="J3116"/>
  <c r="I3116"/>
  <c r="F3116"/>
  <c r="G3116" l="1"/>
  <c r="J3115"/>
  <c r="I3115"/>
  <c r="F3115"/>
  <c r="G3115" l="1"/>
  <c r="J3114"/>
  <c r="I3114"/>
  <c r="F3114"/>
  <c r="G3114" l="1"/>
  <c r="J3113"/>
  <c r="I3113"/>
  <c r="F3113"/>
  <c r="G3113" l="1"/>
  <c r="J3112"/>
  <c r="I3112"/>
  <c r="F3112"/>
  <c r="G3112" l="1"/>
  <c r="J3111"/>
  <c r="I3111"/>
  <c r="F3111"/>
  <c r="G3111" l="1"/>
  <c r="J3110"/>
  <c r="I3110"/>
  <c r="F3110"/>
  <c r="G3110" l="1"/>
  <c r="J3109"/>
  <c r="I3109"/>
  <c r="F3109"/>
  <c r="G3109" l="1"/>
  <c r="J3108"/>
  <c r="I3108"/>
  <c r="F3108"/>
  <c r="G3108" l="1"/>
  <c r="J3107"/>
  <c r="I3107"/>
  <c r="F3107"/>
  <c r="G3107" l="1"/>
  <c r="J3106"/>
  <c r="I3106"/>
  <c r="F3106"/>
  <c r="G3106" l="1"/>
  <c r="J3105"/>
  <c r="I3105"/>
  <c r="F3105"/>
  <c r="G3105" l="1"/>
  <c r="J3104"/>
  <c r="I3104"/>
  <c r="F3104"/>
  <c r="G3104" l="1"/>
  <c r="J3103"/>
  <c r="I3103"/>
  <c r="F3103"/>
  <c r="G3103" l="1"/>
  <c r="J3102"/>
  <c r="I3102"/>
  <c r="F3102"/>
  <c r="G3102" l="1"/>
  <c r="J3101"/>
  <c r="I3101"/>
  <c r="F3101"/>
  <c r="G3101" l="1"/>
  <c r="J3100"/>
  <c r="I3100"/>
  <c r="F3100"/>
  <c r="G3100" l="1"/>
  <c r="J3099"/>
  <c r="I3099"/>
  <c r="F3099"/>
  <c r="G3099" l="1"/>
  <c r="J3098"/>
  <c r="I3098"/>
  <c r="F3098"/>
  <c r="G3098" l="1"/>
  <c r="J3097"/>
  <c r="I3097"/>
  <c r="F3097"/>
  <c r="G3097" l="1"/>
  <c r="J3096"/>
  <c r="I3096"/>
  <c r="F3096"/>
  <c r="G3096" l="1"/>
  <c r="J3095"/>
  <c r="I3095"/>
  <c r="F3095"/>
  <c r="G3095" l="1"/>
  <c r="J3094"/>
  <c r="I3094"/>
  <c r="F3094"/>
  <c r="G3094" l="1"/>
  <c r="J3093"/>
  <c r="I3093"/>
  <c r="F3093"/>
  <c r="G3093" l="1"/>
  <c r="J3092"/>
  <c r="I3092"/>
  <c r="F3092"/>
  <c r="G3092" l="1"/>
  <c r="J3091"/>
  <c r="I3091"/>
  <c r="F3091"/>
  <c r="G3091" l="1"/>
  <c r="J3090"/>
  <c r="I3090"/>
  <c r="F3090"/>
  <c r="G3090" l="1"/>
  <c r="J3089"/>
  <c r="I3089"/>
  <c r="F3089"/>
  <c r="G3089" l="1"/>
  <c r="J3088"/>
  <c r="I3088"/>
  <c r="F3088"/>
  <c r="G3088" l="1"/>
  <c r="J3087"/>
  <c r="I3087"/>
  <c r="F3087"/>
  <c r="G3087" l="1"/>
  <c r="J3086"/>
  <c r="I3086"/>
  <c r="F3086"/>
  <c r="G3086" l="1"/>
  <c r="J3085"/>
  <c r="I3085"/>
  <c r="F3085"/>
  <c r="G3085" l="1"/>
  <c r="J3084"/>
  <c r="I3084" s="1"/>
  <c r="F3084"/>
  <c r="G3084" l="1"/>
  <c r="J3083"/>
  <c r="I3083" s="1"/>
  <c r="F3083"/>
  <c r="G3083" l="1"/>
  <c r="J3082"/>
  <c r="I3082" s="1"/>
  <c r="F3082"/>
  <c r="G3082" l="1"/>
  <c r="J3081"/>
  <c r="I3081" s="1"/>
  <c r="F3081"/>
  <c r="G3081" l="1"/>
  <c r="J3080"/>
  <c r="I3080" s="1"/>
  <c r="F3080"/>
  <c r="G3080" l="1"/>
  <c r="J3079"/>
  <c r="I3079" s="1"/>
  <c r="F3079"/>
  <c r="G3079" l="1"/>
  <c r="J3078"/>
  <c r="I3078" s="1"/>
  <c r="F3078"/>
  <c r="G3078" l="1"/>
  <c r="J3077"/>
  <c r="I3077" s="1"/>
  <c r="F3077"/>
  <c r="G3077" l="1"/>
  <c r="J3076"/>
  <c r="I3076" s="1"/>
  <c r="F3076"/>
  <c r="G3076" l="1"/>
  <c r="J3075"/>
  <c r="I3075" s="1"/>
  <c r="F3075"/>
  <c r="G3075" l="1"/>
  <c r="J3074"/>
  <c r="I3074" s="1"/>
  <c r="F3074"/>
  <c r="G3074" l="1"/>
  <c r="J3073"/>
  <c r="I3073" s="1"/>
  <c r="F3073"/>
  <c r="G3073" l="1"/>
  <c r="J3072"/>
  <c r="I3072" s="1"/>
  <c r="F3072"/>
  <c r="G3072" l="1"/>
  <c r="J3071"/>
  <c r="I3071" s="1"/>
  <c r="F3071"/>
  <c r="G3071" l="1"/>
  <c r="J3070"/>
  <c r="I3070" s="1"/>
  <c r="F3070"/>
  <c r="G3070" l="1"/>
  <c r="J3069"/>
  <c r="I3069" s="1"/>
  <c r="F3069"/>
  <c r="G3069" l="1"/>
  <c r="J3068"/>
  <c r="I3068" s="1"/>
  <c r="F3068"/>
  <c r="G3068" l="1"/>
  <c r="J3067"/>
  <c r="I3067" s="1"/>
  <c r="F3067"/>
  <c r="G3067" l="1"/>
  <c r="J3066"/>
  <c r="I3066" s="1"/>
  <c r="F3066"/>
  <c r="G3066" l="1"/>
  <c r="J3065"/>
  <c r="I3065" s="1"/>
  <c r="F3065"/>
  <c r="G3065" l="1"/>
  <c r="J3064"/>
  <c r="I3064" s="1"/>
  <c r="F3064"/>
  <c r="G3064" l="1"/>
  <c r="J3063"/>
  <c r="I3063" s="1"/>
  <c r="F3063"/>
  <c r="G3063" l="1"/>
  <c r="J3062"/>
  <c r="I3062" s="1"/>
  <c r="F3062"/>
  <c r="G3062" l="1"/>
  <c r="J3061"/>
  <c r="I3061" s="1"/>
  <c r="F3061"/>
  <c r="G3061" l="1"/>
  <c r="J3060"/>
  <c r="I3060" s="1"/>
  <c r="F3060"/>
  <c r="G3060" l="1"/>
  <c r="J3059"/>
  <c r="I3059" s="1"/>
  <c r="F3059"/>
  <c r="G3059" l="1"/>
  <c r="J3058"/>
  <c r="I3058" s="1"/>
  <c r="F3058"/>
  <c r="G3058" l="1"/>
  <c r="J3057"/>
  <c r="I3057" s="1"/>
  <c r="F3057"/>
  <c r="G3057" l="1"/>
  <c r="J3056"/>
  <c r="I3056" s="1"/>
  <c r="F3056"/>
  <c r="G3056" l="1"/>
  <c r="J3055"/>
  <c r="I3055" s="1"/>
  <c r="F3055"/>
  <c r="G3055" l="1"/>
  <c r="J3054"/>
  <c r="I3054" s="1"/>
  <c r="F3054"/>
  <c r="G3054" l="1"/>
  <c r="H3054" s="1"/>
  <c r="J3036"/>
  <c r="I3036"/>
  <c r="F3036"/>
  <c r="G3036" l="1"/>
  <c r="J3035"/>
  <c r="I3035"/>
  <c r="F3035"/>
  <c r="G3035" l="1"/>
  <c r="J3034"/>
  <c r="I3034"/>
  <c r="F3034"/>
  <c r="G3034" l="1"/>
  <c r="J3033"/>
  <c r="I3033"/>
  <c r="F3033"/>
  <c r="G3033" l="1"/>
  <c r="J3032"/>
  <c r="I3032"/>
  <c r="F3032"/>
  <c r="G3032" l="1"/>
  <c r="J3031"/>
  <c r="I3031"/>
  <c r="F3031"/>
  <c r="G3031" l="1"/>
  <c r="J3030"/>
  <c r="I3030"/>
  <c r="F3030"/>
  <c r="G3030" l="1"/>
  <c r="J3029"/>
  <c r="I3029"/>
  <c r="F3029"/>
  <c r="G3029" l="1"/>
  <c r="J3028"/>
  <c r="I3028"/>
  <c r="F3028"/>
  <c r="G3028" l="1"/>
  <c r="J3027"/>
  <c r="I3027"/>
  <c r="F3027"/>
  <c r="G3027" l="1"/>
  <c r="J3026"/>
  <c r="I3026"/>
  <c r="F3026"/>
  <c r="G3026" l="1"/>
  <c r="J3025"/>
  <c r="I3025"/>
  <c r="F3025"/>
  <c r="G3025" l="1"/>
  <c r="J3024"/>
  <c r="I3024"/>
  <c r="F3024"/>
  <c r="G3024" l="1"/>
  <c r="J3023"/>
  <c r="I3023"/>
  <c r="F3023"/>
  <c r="G3023" l="1"/>
  <c r="J3022"/>
  <c r="I3022"/>
  <c r="F3022"/>
  <c r="G3022" l="1"/>
  <c r="J3021"/>
  <c r="I3021"/>
  <c r="F3021"/>
  <c r="G3021" l="1"/>
  <c r="J3020"/>
  <c r="I3020"/>
  <c r="F3020"/>
  <c r="G3020" l="1"/>
  <c r="J3019"/>
  <c r="I3019"/>
  <c r="F3019"/>
  <c r="G3019" l="1"/>
  <c r="J3018"/>
  <c r="I3018"/>
  <c r="F3018"/>
  <c r="G3018" l="1"/>
  <c r="J3017"/>
  <c r="I3017"/>
  <c r="F3017"/>
  <c r="G3017" l="1"/>
  <c r="J3016"/>
  <c r="I3016"/>
  <c r="F3016"/>
  <c r="G3016" l="1"/>
  <c r="J3015"/>
  <c r="I3015"/>
  <c r="F3015"/>
  <c r="G3015" l="1"/>
  <c r="J3014"/>
  <c r="I3014"/>
  <c r="F3014"/>
  <c r="G3014" l="1"/>
  <c r="J3013"/>
  <c r="I3013"/>
  <c r="F3013"/>
  <c r="G3013" l="1"/>
  <c r="J3012"/>
  <c r="I3012"/>
  <c r="F3012"/>
  <c r="G3012" l="1"/>
  <c r="J3011"/>
  <c r="I3011"/>
  <c r="F3011"/>
  <c r="G3011" l="1"/>
  <c r="J3010"/>
  <c r="I3010"/>
  <c r="F3010"/>
  <c r="G3010" l="1"/>
  <c r="J3009"/>
  <c r="I3009"/>
  <c r="F3009"/>
  <c r="G3009" l="1"/>
  <c r="J3008"/>
  <c r="I3008"/>
  <c r="F3008"/>
  <c r="G3008" l="1"/>
  <c r="J3007"/>
  <c r="I3007"/>
  <c r="F3007"/>
  <c r="G3007" l="1"/>
  <c r="J3006"/>
  <c r="I3006"/>
  <c r="F3006"/>
  <c r="G3006" l="1"/>
  <c r="J3005"/>
  <c r="I3005"/>
  <c r="F3005"/>
  <c r="G3005" l="1"/>
  <c r="J3004"/>
  <c r="I3004"/>
  <c r="F3004"/>
  <c r="G3004" l="1"/>
  <c r="J3003"/>
  <c r="I3003"/>
  <c r="F3003"/>
  <c r="G3003" l="1"/>
  <c r="J3002"/>
  <c r="I3002"/>
  <c r="F3002"/>
  <c r="G3002" l="1"/>
  <c r="J3001"/>
  <c r="I3001"/>
  <c r="F3001"/>
  <c r="G3001" l="1"/>
  <c r="J3000"/>
  <c r="I3000"/>
  <c r="F3000"/>
  <c r="G3000" l="1"/>
  <c r="J2999"/>
  <c r="I2999"/>
  <c r="F2999"/>
  <c r="G2999" l="1"/>
  <c r="J2998"/>
  <c r="I2998"/>
  <c r="F2998"/>
  <c r="G2998" l="1"/>
  <c r="J2997"/>
  <c r="I2997"/>
  <c r="F2997"/>
  <c r="G2997" l="1"/>
  <c r="J2996"/>
  <c r="I2996"/>
  <c r="F2996"/>
  <c r="G2996" l="1"/>
  <c r="J2995"/>
  <c r="I2995"/>
  <c r="F2995"/>
  <c r="G2995" l="1"/>
  <c r="J2994"/>
  <c r="I2994"/>
  <c r="F2994"/>
  <c r="G2994" l="1"/>
  <c r="J2993"/>
  <c r="I2993"/>
  <c r="F2993"/>
  <c r="G2993" l="1"/>
  <c r="J2992"/>
  <c r="I2992"/>
  <c r="F2992"/>
  <c r="G2992" l="1"/>
  <c r="J2991"/>
  <c r="I2991"/>
  <c r="F2991"/>
  <c r="G2991" l="1"/>
  <c r="J2990"/>
  <c r="I2990"/>
  <c r="F2990"/>
  <c r="G2990" l="1"/>
  <c r="J2989"/>
  <c r="I2989"/>
  <c r="F2989"/>
  <c r="G2989" l="1"/>
  <c r="J2988"/>
  <c r="I2988"/>
  <c r="F2988"/>
  <c r="G2988" l="1"/>
  <c r="J2987"/>
  <c r="I2987" s="1"/>
  <c r="F2987"/>
  <c r="G2987" l="1"/>
  <c r="J2986"/>
  <c r="I2986" s="1"/>
  <c r="F2986"/>
  <c r="G2986" l="1"/>
  <c r="J2985"/>
  <c r="I2985" s="1"/>
  <c r="F2985"/>
  <c r="G2985" l="1"/>
  <c r="J2984"/>
  <c r="I2984" s="1"/>
  <c r="F2984"/>
  <c r="G2984" l="1"/>
  <c r="J2983"/>
  <c r="I2983" s="1"/>
  <c r="F2983"/>
  <c r="G2983" l="1"/>
  <c r="J2982"/>
  <c r="I2982" s="1"/>
  <c r="F2982"/>
  <c r="G2982" l="1"/>
  <c r="J2981"/>
  <c r="I2981" s="1"/>
  <c r="F2981"/>
  <c r="G2981" l="1"/>
  <c r="J2980"/>
  <c r="I2980" s="1"/>
  <c r="F2980"/>
  <c r="G2980" l="1"/>
  <c r="J2979"/>
  <c r="I2979" s="1"/>
  <c r="F2979"/>
  <c r="G2979" l="1"/>
  <c r="J2978"/>
  <c r="I2978" s="1"/>
  <c r="F2978"/>
  <c r="G2978" l="1"/>
  <c r="J2977"/>
  <c r="I2977" s="1"/>
  <c r="F2977"/>
  <c r="G2977" l="1"/>
  <c r="J2976"/>
  <c r="I2976" s="1"/>
  <c r="F2976"/>
  <c r="G2976" l="1"/>
  <c r="J2975"/>
  <c r="I2975" s="1"/>
  <c r="F2975"/>
  <c r="G2975" l="1"/>
  <c r="J2974"/>
  <c r="I2974" s="1"/>
  <c r="F2974"/>
  <c r="G2974" l="1"/>
  <c r="J2973"/>
  <c r="I2973" s="1"/>
  <c r="F2973"/>
  <c r="G2973" l="1"/>
  <c r="J2972"/>
  <c r="I2972" s="1"/>
  <c r="F2972"/>
  <c r="G2972" l="1"/>
  <c r="J2971"/>
  <c r="I2971" s="1"/>
  <c r="F2971"/>
  <c r="G2971" l="1"/>
  <c r="J2970"/>
  <c r="I2970" s="1"/>
  <c r="F2970"/>
  <c r="G2970" l="1"/>
  <c r="J2969"/>
  <c r="I2969" s="1"/>
  <c r="F2969"/>
  <c r="G2969" l="1"/>
  <c r="J2968"/>
  <c r="I2968" s="1"/>
  <c r="F2968"/>
  <c r="G2968" l="1"/>
  <c r="J2967"/>
  <c r="I2967" s="1"/>
  <c r="F2967"/>
  <c r="G2967" l="1"/>
  <c r="J2966"/>
  <c r="I2966" s="1"/>
  <c r="F2966"/>
  <c r="G2966" l="1"/>
  <c r="J2965"/>
  <c r="I2965" s="1"/>
  <c r="F2965"/>
  <c r="G2965" l="1"/>
  <c r="J2964"/>
  <c r="I2964" s="1"/>
  <c r="F2964"/>
  <c r="G2964" l="1"/>
  <c r="J2963"/>
  <c r="I2963" s="1"/>
  <c r="F2963"/>
  <c r="G2963" l="1"/>
  <c r="J2962"/>
  <c r="I2962" s="1"/>
  <c r="F2962"/>
  <c r="G2962" l="1"/>
  <c r="H2962" s="1"/>
  <c r="J2944"/>
  <c r="I2944"/>
  <c r="F2944"/>
  <c r="G2944" l="1"/>
  <c r="J2943"/>
  <c r="I2943"/>
  <c r="F2943"/>
  <c r="G2943" l="1"/>
  <c r="J2942"/>
  <c r="I2942"/>
  <c r="F2942"/>
  <c r="G2942" l="1"/>
  <c r="J2941"/>
  <c r="I2941"/>
  <c r="F2941"/>
  <c r="G2941" l="1"/>
  <c r="J2940"/>
  <c r="I2940"/>
  <c r="F2940"/>
  <c r="G2940" l="1"/>
  <c r="J2939"/>
  <c r="I2939"/>
  <c r="F2939"/>
  <c r="G2939" l="1"/>
  <c r="J2938"/>
  <c r="I2938"/>
  <c r="F2938"/>
  <c r="G2938" l="1"/>
  <c r="J2937"/>
  <c r="I2937"/>
  <c r="F2937"/>
  <c r="G2937" l="1"/>
  <c r="J2936"/>
  <c r="I2936"/>
  <c r="F2936"/>
  <c r="G2936" l="1"/>
  <c r="J2935"/>
  <c r="I2935"/>
  <c r="F2935"/>
  <c r="G2935" l="1"/>
  <c r="J2934"/>
  <c r="I2934"/>
  <c r="F2934"/>
  <c r="G2934" l="1"/>
  <c r="J2933"/>
  <c r="I2933"/>
  <c r="F2933"/>
  <c r="G2933" l="1"/>
  <c r="J2932"/>
  <c r="I2932"/>
  <c r="F2932"/>
  <c r="G2932" l="1"/>
  <c r="J2931"/>
  <c r="I2931"/>
  <c r="F2931"/>
  <c r="G2931" l="1"/>
  <c r="J2930"/>
  <c r="I2930"/>
  <c r="F2930"/>
  <c r="G2930" l="1"/>
  <c r="J2929"/>
  <c r="I2929"/>
  <c r="F2929"/>
  <c r="G2929" l="1"/>
  <c r="J2928"/>
  <c r="I2928"/>
  <c r="F2928"/>
  <c r="G2928" l="1"/>
  <c r="J2927"/>
  <c r="I2927"/>
  <c r="F2927"/>
  <c r="G2927" l="1"/>
  <c r="J2926"/>
  <c r="I2926"/>
  <c r="F2926"/>
  <c r="G2926" l="1"/>
  <c r="J2925"/>
  <c r="I2925"/>
  <c r="F2925"/>
  <c r="G2925" l="1"/>
  <c r="J2924"/>
  <c r="I2924"/>
  <c r="F2924"/>
  <c r="G2924" l="1"/>
  <c r="J2923"/>
  <c r="I2923"/>
  <c r="F2923"/>
  <c r="G2923" l="1"/>
  <c r="J2922"/>
  <c r="I2922"/>
  <c r="F2922"/>
  <c r="G2922" l="1"/>
  <c r="J2921"/>
  <c r="I2921"/>
  <c r="F2921"/>
  <c r="G2921" l="1"/>
  <c r="J2920"/>
  <c r="I2920"/>
  <c r="F2920"/>
  <c r="G2920" l="1"/>
  <c r="J2919"/>
  <c r="I2919"/>
  <c r="F2919"/>
  <c r="G2919" l="1"/>
  <c r="J2918"/>
  <c r="I2918"/>
  <c r="F2918"/>
  <c r="G2918" l="1"/>
  <c r="J2917"/>
  <c r="I2917"/>
  <c r="F2917"/>
  <c r="G2917" l="1"/>
  <c r="J2916"/>
  <c r="I2916"/>
  <c r="F2916"/>
  <c r="G2916" l="1"/>
  <c r="J2915"/>
  <c r="I2915"/>
  <c r="F2915"/>
  <c r="G2915" l="1"/>
  <c r="J2914"/>
  <c r="I2914"/>
  <c r="F2914"/>
  <c r="G2914" l="1"/>
  <c r="J2913"/>
  <c r="I2913"/>
  <c r="F2913"/>
  <c r="G2913" l="1"/>
  <c r="J2912"/>
  <c r="I2912"/>
  <c r="F2912"/>
  <c r="G2912" l="1"/>
  <c r="J2911"/>
  <c r="I2911"/>
  <c r="F2911"/>
  <c r="G2911" l="1"/>
  <c r="J2910"/>
  <c r="I2910"/>
  <c r="F2910"/>
  <c r="G2910" l="1"/>
  <c r="J2909"/>
  <c r="I2909"/>
  <c r="F2909"/>
  <c r="G2909" l="1"/>
  <c r="J2908"/>
  <c r="I2908"/>
  <c r="F2908"/>
  <c r="G2908" l="1"/>
  <c r="J2907"/>
  <c r="I2907"/>
  <c r="F2907"/>
  <c r="G2907" l="1"/>
  <c r="J2906"/>
  <c r="I2906"/>
  <c r="F2906"/>
  <c r="G2906" l="1"/>
  <c r="J2905"/>
  <c r="I2905"/>
  <c r="F2905"/>
  <c r="G2905" l="1"/>
  <c r="J2904"/>
  <c r="I2904"/>
  <c r="F2904"/>
  <c r="G2904" l="1"/>
  <c r="J2903"/>
  <c r="I2903"/>
  <c r="F2903"/>
  <c r="G2903" l="1"/>
  <c r="J2902"/>
  <c r="I2902"/>
  <c r="F2902"/>
  <c r="G2902" l="1"/>
  <c r="J2901"/>
  <c r="I2901"/>
  <c r="F2901"/>
  <c r="G2901" l="1"/>
  <c r="J2900"/>
  <c r="I2900" s="1"/>
  <c r="F2900"/>
  <c r="G2900" l="1"/>
  <c r="J2899"/>
  <c r="I2899" s="1"/>
  <c r="F2899"/>
  <c r="G2899" l="1"/>
  <c r="J2898"/>
  <c r="I2898" s="1"/>
  <c r="F2898"/>
  <c r="G2898" l="1"/>
  <c r="J2897"/>
  <c r="I2897" s="1"/>
  <c r="F2897"/>
  <c r="G2897" l="1"/>
  <c r="J2896"/>
  <c r="I2896" s="1"/>
  <c r="F2896"/>
  <c r="G2896" l="1"/>
  <c r="J2895"/>
  <c r="I2895" s="1"/>
  <c r="F2895"/>
  <c r="G2895" l="1"/>
  <c r="J2894"/>
  <c r="I2894" s="1"/>
  <c r="F2894"/>
  <c r="G2894" l="1"/>
  <c r="J2893"/>
  <c r="I2893" s="1"/>
  <c r="F2893"/>
  <c r="G2893" l="1"/>
  <c r="J2892"/>
  <c r="I2892" s="1"/>
  <c r="F2892"/>
  <c r="G2892" l="1"/>
  <c r="J2891"/>
  <c r="I2891" s="1"/>
  <c r="F2891"/>
  <c r="G2891" l="1"/>
  <c r="J2890"/>
  <c r="I2890" s="1"/>
  <c r="F2890"/>
  <c r="G2890" l="1"/>
  <c r="J2889"/>
  <c r="I2889" s="1"/>
  <c r="F2889"/>
  <c r="G2889" l="1"/>
  <c r="J2888"/>
  <c r="I2888" s="1"/>
  <c r="F2888"/>
  <c r="G2888" l="1"/>
  <c r="J2887"/>
  <c r="I2887" s="1"/>
  <c r="F2887"/>
  <c r="G2887" l="1"/>
  <c r="J2886"/>
  <c r="I2886" s="1"/>
  <c r="F2886"/>
  <c r="G2886" l="1"/>
  <c r="J2885"/>
  <c r="I2885" s="1"/>
  <c r="F2885"/>
  <c r="G2885" l="1"/>
  <c r="J2884"/>
  <c r="I2884" s="1"/>
  <c r="F2884"/>
  <c r="G2884" l="1"/>
  <c r="J2883"/>
  <c r="I2883" s="1"/>
  <c r="F2883"/>
  <c r="G2883" l="1"/>
  <c r="J2882"/>
  <c r="I2882" s="1"/>
  <c r="F2882"/>
  <c r="G2882" l="1"/>
  <c r="J2881"/>
  <c r="I2881" s="1"/>
  <c r="F2881"/>
  <c r="G2881" l="1"/>
  <c r="J2880"/>
  <c r="I2880" s="1"/>
  <c r="F2880"/>
  <c r="G2880" l="1"/>
  <c r="J2879"/>
  <c r="I2879" s="1"/>
  <c r="F2879"/>
  <c r="G2879" l="1"/>
  <c r="J2878"/>
  <c r="I2878" s="1"/>
  <c r="F2878"/>
  <c r="G2878" l="1"/>
  <c r="J2877"/>
  <c r="I2877" s="1"/>
  <c r="F2877"/>
  <c r="G2877" l="1"/>
  <c r="J2876"/>
  <c r="I2876" s="1"/>
  <c r="F2876"/>
  <c r="G2876" l="1"/>
  <c r="J2875"/>
  <c r="I2875" s="1"/>
  <c r="F2875"/>
  <c r="G2875" l="1"/>
  <c r="J2874"/>
  <c r="I2874" s="1"/>
  <c r="F2874"/>
  <c r="G2874" l="1"/>
  <c r="J2873"/>
  <c r="I2873" s="1"/>
  <c r="F2873"/>
  <c r="G2873" l="1"/>
  <c r="J2872"/>
  <c r="I2872" s="1"/>
  <c r="F2872"/>
  <c r="G2872" l="1"/>
  <c r="J2871"/>
  <c r="I2871" s="1"/>
  <c r="F2871"/>
  <c r="G2871" l="1"/>
  <c r="J2870"/>
  <c r="I2870" s="1"/>
  <c r="F2870"/>
  <c r="G2870" l="1"/>
  <c r="H2870" s="1"/>
  <c r="J2852"/>
  <c r="I2852"/>
  <c r="F2852"/>
  <c r="G2852" l="1"/>
  <c r="J2851"/>
  <c r="I2851"/>
  <c r="F2851"/>
  <c r="G2851" l="1"/>
  <c r="J2850"/>
  <c r="I2850"/>
  <c r="F2850"/>
  <c r="G2850" l="1"/>
  <c r="J2849"/>
  <c r="I2849"/>
  <c r="F2849"/>
  <c r="G2849" l="1"/>
  <c r="J2848"/>
  <c r="I2848"/>
  <c r="F2848"/>
  <c r="G2848" l="1"/>
  <c r="J2847"/>
  <c r="I2847"/>
  <c r="F2847"/>
  <c r="G2847" l="1"/>
  <c r="J2846"/>
  <c r="I2846"/>
  <c r="F2846"/>
  <c r="G2846" l="1"/>
  <c r="J2845"/>
  <c r="I2845"/>
  <c r="F2845"/>
  <c r="G2845" l="1"/>
  <c r="J2844"/>
  <c r="I2844"/>
  <c r="F2844"/>
  <c r="G2844" l="1"/>
  <c r="J2843"/>
  <c r="I2843"/>
  <c r="F2843"/>
  <c r="G2843" l="1"/>
  <c r="J2842"/>
  <c r="I2842"/>
  <c r="F2842"/>
  <c r="G2842" l="1"/>
  <c r="J2841"/>
  <c r="I2841"/>
  <c r="F2841"/>
  <c r="G2841" l="1"/>
  <c r="J2840"/>
  <c r="I2840"/>
  <c r="F2840"/>
  <c r="G2840" l="1"/>
  <c r="J2839"/>
  <c r="I2839"/>
  <c r="F2839"/>
  <c r="G2839" l="1"/>
  <c r="J2838"/>
  <c r="I2838"/>
  <c r="F2838"/>
  <c r="G2838" l="1"/>
  <c r="J2837"/>
  <c r="I2837"/>
  <c r="F2837"/>
  <c r="G2837" l="1"/>
  <c r="J2836"/>
  <c r="I2836"/>
  <c r="F2836"/>
  <c r="G2836" l="1"/>
  <c r="J2835"/>
  <c r="I2835"/>
  <c r="F2835"/>
  <c r="G2835" l="1"/>
  <c r="J2834"/>
  <c r="I2834"/>
  <c r="F2834"/>
  <c r="G2834" l="1"/>
  <c r="J2833"/>
  <c r="I2833"/>
  <c r="F2833"/>
  <c r="G2833" l="1"/>
  <c r="J2832"/>
  <c r="I2832"/>
  <c r="F2832"/>
  <c r="G2832" l="1"/>
  <c r="J2831"/>
  <c r="I2831"/>
  <c r="F2831"/>
  <c r="G2831" l="1"/>
  <c r="J2830"/>
  <c r="I2830"/>
  <c r="F2830"/>
  <c r="G2830" l="1"/>
  <c r="J2829"/>
  <c r="I2829"/>
  <c r="F2829"/>
  <c r="G2829" l="1"/>
  <c r="J2828"/>
  <c r="I2828"/>
  <c r="F2828"/>
  <c r="G2828" l="1"/>
  <c r="J2827"/>
  <c r="I2827"/>
  <c r="F2827"/>
  <c r="G2827" l="1"/>
  <c r="J2826"/>
  <c r="I2826"/>
  <c r="F2826"/>
  <c r="G2826" l="1"/>
  <c r="J2825"/>
  <c r="I2825"/>
  <c r="F2825"/>
  <c r="G2825" l="1"/>
  <c r="J2824"/>
  <c r="I2824"/>
  <c r="F2824"/>
  <c r="G2824" l="1"/>
  <c r="J2823"/>
  <c r="I2823"/>
  <c r="F2823"/>
  <c r="G2823" l="1"/>
  <c r="J2822"/>
  <c r="I2822"/>
  <c r="F2822"/>
  <c r="G2822" l="1"/>
  <c r="J2821"/>
  <c r="I2821"/>
  <c r="F2821"/>
  <c r="G2821" l="1"/>
  <c r="J2820"/>
  <c r="I2820"/>
  <c r="F2820"/>
  <c r="G2820" l="1"/>
  <c r="J2819"/>
  <c r="I2819"/>
  <c r="F2819"/>
  <c r="G2819" l="1"/>
  <c r="J2818"/>
  <c r="I2818"/>
  <c r="F2818"/>
  <c r="G2818" l="1"/>
  <c r="J2817"/>
  <c r="I2817"/>
  <c r="F2817"/>
  <c r="G2817" l="1"/>
  <c r="J2816"/>
  <c r="I2816"/>
  <c r="F2816"/>
  <c r="G2816" l="1"/>
  <c r="J2815"/>
  <c r="I2815"/>
  <c r="F2815"/>
  <c r="G2815" l="1"/>
  <c r="J2814"/>
  <c r="I2814"/>
  <c r="F2814"/>
  <c r="G2814" l="1"/>
  <c r="J2813"/>
  <c r="I2813"/>
  <c r="F2813"/>
  <c r="G2813" l="1"/>
  <c r="J2812"/>
  <c r="I2812"/>
  <c r="F2812"/>
  <c r="G2812" l="1"/>
  <c r="J2811"/>
  <c r="I2811"/>
  <c r="F2811"/>
  <c r="G2811" l="1"/>
  <c r="J2810"/>
  <c r="I2810"/>
  <c r="F2810"/>
  <c r="G2810" l="1"/>
  <c r="J2809"/>
  <c r="I2809"/>
  <c r="F2809"/>
  <c r="G2809" l="1"/>
  <c r="J2808"/>
  <c r="I2808"/>
  <c r="F2808"/>
  <c r="G2808" l="1"/>
  <c r="J2807"/>
  <c r="I2807"/>
  <c r="F2807"/>
  <c r="G2807" l="1"/>
  <c r="J2806"/>
  <c r="I2806" s="1"/>
  <c r="F2806"/>
  <c r="G2806" l="1"/>
  <c r="J2805"/>
  <c r="I2805" s="1"/>
  <c r="F2805"/>
  <c r="G2805" l="1"/>
  <c r="J2804"/>
  <c r="I2804" s="1"/>
  <c r="F2804"/>
  <c r="G2804" l="1"/>
  <c r="J2803"/>
  <c r="I2803" s="1"/>
  <c r="F2803"/>
  <c r="G2803" l="1"/>
  <c r="J2802"/>
  <c r="I2802" s="1"/>
  <c r="F2802"/>
  <c r="G2802" l="1"/>
  <c r="J2801"/>
  <c r="I2801" s="1"/>
  <c r="F2801"/>
  <c r="G2801" l="1"/>
  <c r="J2800"/>
  <c r="I2800" s="1"/>
  <c r="F2800"/>
  <c r="G2800" l="1"/>
  <c r="J2799"/>
  <c r="I2799" s="1"/>
  <c r="F2799"/>
  <c r="G2799" l="1"/>
  <c r="J2798"/>
  <c r="I2798" s="1"/>
  <c r="F2798"/>
  <c r="G2798" l="1"/>
  <c r="J2797"/>
  <c r="I2797" s="1"/>
  <c r="F2797"/>
  <c r="G2797" l="1"/>
  <c r="J2796"/>
  <c r="I2796" s="1"/>
  <c r="F2796"/>
  <c r="G2796" l="1"/>
  <c r="J2795"/>
  <c r="I2795" s="1"/>
  <c r="F2795"/>
  <c r="G2795" l="1"/>
  <c r="J2794"/>
  <c r="I2794" s="1"/>
  <c r="F2794"/>
  <c r="G2794" l="1"/>
  <c r="J2793"/>
  <c r="I2793" s="1"/>
  <c r="F2793"/>
  <c r="G2793" l="1"/>
  <c r="J2792"/>
  <c r="I2792" s="1"/>
  <c r="F2792"/>
  <c r="G2792" l="1"/>
  <c r="J2791"/>
  <c r="I2791" s="1"/>
  <c r="F2791"/>
  <c r="G2791" l="1"/>
  <c r="J2790"/>
  <c r="I2790" s="1"/>
  <c r="F2790"/>
  <c r="G2790" l="1"/>
  <c r="J2789"/>
  <c r="I2789" s="1"/>
  <c r="F2789"/>
  <c r="G2789" l="1"/>
  <c r="J2788"/>
  <c r="I2788" s="1"/>
  <c r="F2788"/>
  <c r="G2788" l="1"/>
  <c r="J2787"/>
  <c r="I2787" s="1"/>
  <c r="F2787"/>
  <c r="G2787" l="1"/>
  <c r="J2786"/>
  <c r="I2786" s="1"/>
  <c r="F2786"/>
  <c r="G2786" l="1"/>
  <c r="J2785"/>
  <c r="I2785" s="1"/>
  <c r="F2785"/>
  <c r="G2785" l="1"/>
  <c r="J2784"/>
  <c r="I2784" s="1"/>
  <c r="F2784"/>
  <c r="G2784" l="1"/>
  <c r="J2783"/>
  <c r="I2783" s="1"/>
  <c r="F2783"/>
  <c r="G2783" l="1"/>
  <c r="J2782"/>
  <c r="I2782" s="1"/>
  <c r="F2782"/>
  <c r="G2782" l="1"/>
  <c r="J2781"/>
  <c r="I2781" s="1"/>
  <c r="F2781"/>
  <c r="G2781" l="1"/>
  <c r="J2780"/>
  <c r="I2780" s="1"/>
  <c r="F2780"/>
  <c r="G2780" l="1"/>
  <c r="J2779"/>
  <c r="I2779" s="1"/>
  <c r="F2779"/>
  <c r="G2779" l="1"/>
  <c r="J2778"/>
  <c r="I2778" s="1"/>
  <c r="F2778"/>
  <c r="G2778" l="1"/>
  <c r="H2778" s="1"/>
  <c r="J2760"/>
  <c r="I2760"/>
  <c r="F2760"/>
  <c r="G2760" l="1"/>
  <c r="J2759"/>
  <c r="I2759"/>
  <c r="F2759"/>
  <c r="G2759" l="1"/>
  <c r="J2758"/>
  <c r="I2758"/>
  <c r="F2758"/>
  <c r="G2758" l="1"/>
  <c r="J2757"/>
  <c r="I2757"/>
  <c r="F2757"/>
  <c r="G2757" l="1"/>
  <c r="J2756"/>
  <c r="I2756"/>
  <c r="F2756"/>
  <c r="G2756" l="1"/>
  <c r="J2755"/>
  <c r="I2755"/>
  <c r="F2755"/>
  <c r="G2755" l="1"/>
  <c r="J2754"/>
  <c r="I2754"/>
  <c r="F2754"/>
  <c r="G2754" l="1"/>
  <c r="J2753"/>
  <c r="I2753"/>
  <c r="F2753"/>
  <c r="G2753" l="1"/>
  <c r="J2752"/>
  <c r="I2752"/>
  <c r="F2752"/>
  <c r="G2752" l="1"/>
  <c r="J2751"/>
  <c r="I2751"/>
  <c r="F2751"/>
  <c r="G2751" l="1"/>
  <c r="J2750"/>
  <c r="I2750"/>
  <c r="F2750"/>
  <c r="G2750" l="1"/>
  <c r="J2749"/>
  <c r="I2749"/>
  <c r="F2749"/>
  <c r="G2749" l="1"/>
  <c r="J2748"/>
  <c r="I2748"/>
  <c r="F2748"/>
  <c r="G2748" l="1"/>
  <c r="J2747"/>
  <c r="I2747"/>
  <c r="F2747"/>
  <c r="G2747" l="1"/>
  <c r="J2746"/>
  <c r="I2746"/>
  <c r="F2746"/>
  <c r="G2746" l="1"/>
  <c r="J2745"/>
  <c r="I2745"/>
  <c r="F2745"/>
  <c r="G2745" l="1"/>
  <c r="J2744"/>
  <c r="I2744"/>
  <c r="F2744"/>
  <c r="G2744" l="1"/>
  <c r="J2743"/>
  <c r="I2743"/>
  <c r="F2743"/>
  <c r="G2743" l="1"/>
  <c r="J2742"/>
  <c r="I2742"/>
  <c r="F2742"/>
  <c r="G2742" l="1"/>
  <c r="J2741"/>
  <c r="I2741"/>
  <c r="F2741"/>
  <c r="G2741" l="1"/>
  <c r="J2740"/>
  <c r="I2740"/>
  <c r="F2740"/>
  <c r="G2740" l="1"/>
  <c r="J2739"/>
  <c r="I2739"/>
  <c r="F2739"/>
  <c r="G2739" l="1"/>
  <c r="J2738"/>
  <c r="I2738"/>
  <c r="F2738"/>
  <c r="G2738" l="1"/>
  <c r="J2737"/>
  <c r="I2737"/>
  <c r="F2737"/>
  <c r="G2737" l="1"/>
  <c r="J2736"/>
  <c r="I2736"/>
  <c r="F2736"/>
  <c r="G2736" l="1"/>
  <c r="J2735"/>
  <c r="I2735"/>
  <c r="F2735"/>
  <c r="G2735" l="1"/>
  <c r="J2734"/>
  <c r="I2734"/>
  <c r="F2734"/>
  <c r="G2734" l="1"/>
  <c r="J2733"/>
  <c r="I2733"/>
  <c r="F2733"/>
  <c r="G2733" l="1"/>
  <c r="J2732"/>
  <c r="I2732"/>
  <c r="F2732"/>
  <c r="G2732" l="1"/>
  <c r="J2731"/>
  <c r="I2731"/>
  <c r="F2731"/>
  <c r="G2731" l="1"/>
  <c r="J2730"/>
  <c r="I2730"/>
  <c r="F2730"/>
  <c r="G2730" l="1"/>
  <c r="J2729"/>
  <c r="I2729"/>
  <c r="F2729"/>
  <c r="G2729" l="1"/>
  <c r="J2728"/>
  <c r="I2728"/>
  <c r="F2728"/>
  <c r="G2728" l="1"/>
  <c r="J2727"/>
  <c r="I2727"/>
  <c r="F2727"/>
  <c r="G2727" l="1"/>
  <c r="J2726"/>
  <c r="I2726"/>
  <c r="F2726"/>
  <c r="G2726" l="1"/>
  <c r="J2725"/>
  <c r="I2725"/>
  <c r="F2725"/>
  <c r="G2725" l="1"/>
  <c r="J2724"/>
  <c r="I2724"/>
  <c r="F2724"/>
  <c r="G2724" l="1"/>
  <c r="J2723"/>
  <c r="I2723"/>
  <c r="F2723"/>
  <c r="G2723" l="1"/>
  <c r="J2722"/>
  <c r="I2722"/>
  <c r="F2722"/>
  <c r="G2722" l="1"/>
  <c r="J2721"/>
  <c r="I2721"/>
  <c r="F2721"/>
  <c r="G2721" l="1"/>
  <c r="J2720"/>
  <c r="I2720"/>
  <c r="F2720"/>
  <c r="G2720" l="1"/>
  <c r="J2719"/>
  <c r="I2719"/>
  <c r="F2719"/>
  <c r="G2719" l="1"/>
  <c r="J2718"/>
  <c r="I2718" s="1"/>
  <c r="F2718"/>
  <c r="G2718" l="1"/>
  <c r="J2717"/>
  <c r="I2717" s="1"/>
  <c r="F2717"/>
  <c r="G2717" l="1"/>
  <c r="J2716"/>
  <c r="I2716" s="1"/>
  <c r="F2716"/>
  <c r="G2716" l="1"/>
  <c r="J2715"/>
  <c r="I2715" s="1"/>
  <c r="F2715"/>
  <c r="G2715" l="1"/>
  <c r="J2714"/>
  <c r="I2714" s="1"/>
  <c r="F2714"/>
  <c r="G2714" l="1"/>
  <c r="J2713"/>
  <c r="I2713" s="1"/>
  <c r="F2713"/>
  <c r="G2713" l="1"/>
  <c r="J2712"/>
  <c r="I2712" s="1"/>
  <c r="F2712"/>
  <c r="G2712" l="1"/>
  <c r="J2711"/>
  <c r="I2711" s="1"/>
  <c r="F2711"/>
  <c r="G2711" l="1"/>
  <c r="J2710"/>
  <c r="I2710" s="1"/>
  <c r="F2710"/>
  <c r="G2710" l="1"/>
  <c r="J2709"/>
  <c r="I2709" s="1"/>
  <c r="F2709"/>
  <c r="G2709" l="1"/>
  <c r="J2708"/>
  <c r="I2708" s="1"/>
  <c r="F2708"/>
  <c r="G2708" l="1"/>
  <c r="J2707"/>
  <c r="I2707" s="1"/>
  <c r="F2707"/>
  <c r="G2707" l="1"/>
  <c r="J2706"/>
  <c r="I2706" s="1"/>
  <c r="F2706"/>
  <c r="G2706" l="1"/>
  <c r="J2705"/>
  <c r="I2705" s="1"/>
  <c r="F2705"/>
  <c r="G2705" l="1"/>
  <c r="J2704"/>
  <c r="I2704" s="1"/>
  <c r="F2704"/>
  <c r="G2704" l="1"/>
  <c r="J2703"/>
  <c r="I2703" s="1"/>
  <c r="F2703"/>
  <c r="G2703" l="1"/>
  <c r="J2702"/>
  <c r="I2702" s="1"/>
  <c r="F2702"/>
  <c r="G2702" l="1"/>
  <c r="J2701"/>
  <c r="I2701" s="1"/>
  <c r="F2701"/>
  <c r="G2701" l="1"/>
  <c r="J2700"/>
  <c r="I2700" s="1"/>
  <c r="F2700"/>
  <c r="G2700" l="1"/>
  <c r="J2699"/>
  <c r="I2699" s="1"/>
  <c r="F2699"/>
  <c r="G2699" l="1"/>
  <c r="J2698"/>
  <c r="I2698" s="1"/>
  <c r="F2698"/>
  <c r="G2698" l="1"/>
  <c r="J2697"/>
  <c r="I2697" s="1"/>
  <c r="F2697"/>
  <c r="G2697" l="1"/>
  <c r="J2696"/>
  <c r="I2696" s="1"/>
  <c r="F2696"/>
  <c r="G2696" l="1"/>
  <c r="J2695"/>
  <c r="I2695" s="1"/>
  <c r="F2695"/>
  <c r="G2695" l="1"/>
  <c r="J2694"/>
  <c r="I2694" s="1"/>
  <c r="F2694"/>
  <c r="G2694" l="1"/>
  <c r="J2693"/>
  <c r="I2693" s="1"/>
  <c r="F2693"/>
  <c r="G2693" l="1"/>
  <c r="J2692"/>
  <c r="I2692" s="1"/>
  <c r="F2692"/>
  <c r="G2692" l="1"/>
  <c r="J2691"/>
  <c r="I2691" s="1"/>
  <c r="F2691"/>
  <c r="G2691" l="1"/>
  <c r="J2690"/>
  <c r="I2690" s="1"/>
  <c r="F2690"/>
  <c r="G2690" l="1"/>
  <c r="J2689"/>
  <c r="I2689" s="1"/>
  <c r="F2689"/>
  <c r="G2689" l="1"/>
  <c r="J2688"/>
  <c r="I2688" s="1"/>
  <c r="F2688"/>
  <c r="G2688" l="1"/>
  <c r="J2687"/>
  <c r="I2687" s="1"/>
  <c r="F2687"/>
  <c r="G2687" l="1"/>
  <c r="J2686"/>
  <c r="I2686" s="1"/>
  <c r="F2686"/>
  <c r="G2686" l="1"/>
  <c r="H2686" s="1"/>
  <c r="J2668"/>
  <c r="I2668"/>
  <c r="F2668"/>
  <c r="G2668" l="1"/>
  <c r="J2667"/>
  <c r="I2667"/>
  <c r="F2667"/>
  <c r="G2667" l="1"/>
  <c r="J2666"/>
  <c r="I2666"/>
  <c r="F2666"/>
  <c r="G2666" l="1"/>
  <c r="J2665"/>
  <c r="I2665"/>
  <c r="F2665"/>
  <c r="G2665" l="1"/>
  <c r="J2664"/>
  <c r="I2664"/>
  <c r="F2664"/>
  <c r="G2664" l="1"/>
  <c r="J2663"/>
  <c r="I2663"/>
  <c r="F2663"/>
  <c r="G2663" l="1"/>
  <c r="J2662"/>
  <c r="I2662"/>
  <c r="F2662"/>
  <c r="G2662" l="1"/>
  <c r="J2661"/>
  <c r="I2661"/>
  <c r="F2661"/>
  <c r="G2661" l="1"/>
  <c r="J2660"/>
  <c r="I2660"/>
  <c r="F2660"/>
  <c r="G2660" l="1"/>
  <c r="J2659"/>
  <c r="I2659"/>
  <c r="F2659"/>
  <c r="G2659" l="1"/>
  <c r="J2658"/>
  <c r="I2658"/>
  <c r="F2658"/>
  <c r="G2658" l="1"/>
  <c r="J2657"/>
  <c r="I2657"/>
  <c r="F2657"/>
  <c r="G2657" l="1"/>
  <c r="J2656"/>
  <c r="I2656"/>
  <c r="F2656"/>
  <c r="G2656" l="1"/>
  <c r="J2655"/>
  <c r="I2655"/>
  <c r="F2655"/>
  <c r="G2655" l="1"/>
  <c r="J2654"/>
  <c r="I2654"/>
  <c r="F2654"/>
  <c r="G2654" l="1"/>
  <c r="J2653"/>
  <c r="I2653"/>
  <c r="F2653"/>
  <c r="G2653" l="1"/>
  <c r="J2652"/>
  <c r="I2652"/>
  <c r="F2652"/>
  <c r="G2652" l="1"/>
  <c r="J2651"/>
  <c r="I2651"/>
  <c r="F2651"/>
  <c r="G2651" l="1"/>
  <c r="J2650"/>
  <c r="I2650"/>
  <c r="F2650"/>
  <c r="G2650" l="1"/>
  <c r="J2649"/>
  <c r="I2649"/>
  <c r="F2649"/>
  <c r="G2649" l="1"/>
  <c r="J2648"/>
  <c r="I2648"/>
  <c r="F2648"/>
  <c r="G2648" l="1"/>
  <c r="J2647"/>
  <c r="I2647"/>
  <c r="F2647"/>
  <c r="G2647" l="1"/>
  <c r="J2646"/>
  <c r="I2646"/>
  <c r="F2646"/>
  <c r="G2646" l="1"/>
  <c r="J2645"/>
  <c r="I2645"/>
  <c r="F2645"/>
  <c r="G2645" l="1"/>
  <c r="J2644"/>
  <c r="I2644"/>
  <c r="F2644"/>
  <c r="G2644" l="1"/>
  <c r="J2643"/>
  <c r="I2643"/>
  <c r="F2643"/>
  <c r="G2643" l="1"/>
  <c r="J2642"/>
  <c r="I2642"/>
  <c r="F2642"/>
  <c r="G2642" l="1"/>
  <c r="J2641"/>
  <c r="I2641"/>
  <c r="F2641"/>
  <c r="G2641" l="1"/>
  <c r="J2640"/>
  <c r="I2640"/>
  <c r="F2640"/>
  <c r="G2640" l="1"/>
  <c r="J2639"/>
  <c r="I2639"/>
  <c r="F2639"/>
  <c r="G2639" l="1"/>
  <c r="J2638"/>
  <c r="I2638"/>
  <c r="F2638"/>
  <c r="G2638" l="1"/>
  <c r="J2637"/>
  <c r="I2637"/>
  <c r="F2637"/>
  <c r="G2637" l="1"/>
  <c r="J2636"/>
  <c r="I2636"/>
  <c r="F2636"/>
  <c r="G2636" l="1"/>
  <c r="J2635"/>
  <c r="I2635"/>
  <c r="F2635"/>
  <c r="G2635" l="1"/>
  <c r="J2634"/>
  <c r="I2634"/>
  <c r="F2634"/>
  <c r="G2634" l="1"/>
  <c r="J2633"/>
  <c r="I2633" s="1"/>
  <c r="F2633"/>
  <c r="G2633" l="1"/>
  <c r="J2632"/>
  <c r="I2632" s="1"/>
  <c r="F2632"/>
  <c r="G2632" l="1"/>
  <c r="J2631"/>
  <c r="I2631" s="1"/>
  <c r="F2631"/>
  <c r="G2631" l="1"/>
  <c r="J2630"/>
  <c r="I2630" s="1"/>
  <c r="F2630"/>
  <c r="G2630" l="1"/>
  <c r="J2629"/>
  <c r="I2629" s="1"/>
  <c r="F2629"/>
  <c r="G2629" l="1"/>
  <c r="J2628"/>
  <c r="I2628" s="1"/>
  <c r="F2628"/>
  <c r="G2628" l="1"/>
  <c r="J2627"/>
  <c r="I2627" s="1"/>
  <c r="F2627"/>
  <c r="G2627" l="1"/>
  <c r="J2626"/>
  <c r="I2626" s="1"/>
  <c r="F2626"/>
  <c r="G2626" l="1"/>
  <c r="J2625"/>
  <c r="I2625" s="1"/>
  <c r="F2625"/>
  <c r="G2625" l="1"/>
  <c r="J2624"/>
  <c r="I2624" s="1"/>
  <c r="F2624"/>
  <c r="G2624" l="1"/>
  <c r="J2623"/>
  <c r="I2623" s="1"/>
  <c r="F2623"/>
  <c r="G2623" l="1"/>
  <c r="J2622"/>
  <c r="I2622" s="1"/>
  <c r="F2622"/>
  <c r="G2622" l="1"/>
  <c r="J2621"/>
  <c r="I2621" s="1"/>
  <c r="F2621"/>
  <c r="G2621" l="1"/>
  <c r="J2620"/>
  <c r="I2620" s="1"/>
  <c r="F2620"/>
  <c r="G2620" l="1"/>
  <c r="J2619"/>
  <c r="I2619" s="1"/>
  <c r="F2619"/>
  <c r="G2619" l="1"/>
  <c r="J2618"/>
  <c r="I2618" s="1"/>
  <c r="F2618"/>
  <c r="G2618" l="1"/>
  <c r="J2617"/>
  <c r="I2617" s="1"/>
  <c r="F2617"/>
  <c r="G2617" l="1"/>
  <c r="J2616"/>
  <c r="I2616" s="1"/>
  <c r="F2616"/>
  <c r="G2616" l="1"/>
  <c r="J2615"/>
  <c r="I2615" s="1"/>
  <c r="F2615"/>
  <c r="G2615" l="1"/>
  <c r="J2614"/>
  <c r="I2614" s="1"/>
  <c r="F2614"/>
  <c r="G2614" l="1"/>
  <c r="J2613"/>
  <c r="I2613" s="1"/>
  <c r="F2613"/>
  <c r="G2613" l="1"/>
  <c r="J2612"/>
  <c r="I2612" s="1"/>
  <c r="F2612"/>
  <c r="G2612" l="1"/>
  <c r="J2611"/>
  <c r="I2611" s="1"/>
  <c r="F2611"/>
  <c r="G2611" l="1"/>
  <c r="J2610"/>
  <c r="I2610" s="1"/>
  <c r="F2610"/>
  <c r="G2610" l="1"/>
  <c r="J2609"/>
  <c r="I2609" s="1"/>
  <c r="F2609"/>
  <c r="G2609" l="1"/>
  <c r="J2608"/>
  <c r="I2608" s="1"/>
  <c r="F2608"/>
  <c r="G2608" l="1"/>
  <c r="J2607"/>
  <c r="I2607" s="1"/>
  <c r="F2607"/>
  <c r="G2607" l="1"/>
  <c r="J2606"/>
  <c r="I2606" s="1"/>
  <c r="F2606"/>
  <c r="G2606" l="1"/>
  <c r="J2605"/>
  <c r="I2605" s="1"/>
  <c r="F2605"/>
  <c r="G2605" l="1"/>
  <c r="J2604"/>
  <c r="I2604" s="1"/>
  <c r="F2604"/>
  <c r="G2604" l="1"/>
  <c r="J2603"/>
  <c r="I2603" s="1"/>
  <c r="F2603"/>
  <c r="G2603" l="1"/>
  <c r="J2602"/>
  <c r="I2602" s="1"/>
  <c r="F2602"/>
  <c r="G2602" l="1"/>
  <c r="J2601"/>
  <c r="I2601" s="1"/>
  <c r="F2601"/>
  <c r="G2601" l="1"/>
  <c r="J2600"/>
  <c r="I2600" s="1"/>
  <c r="F2600"/>
  <c r="G2600" l="1"/>
  <c r="J2599"/>
  <c r="I2599" s="1"/>
  <c r="F2599"/>
  <c r="G2599" l="1"/>
  <c r="J2598"/>
  <c r="I2598" s="1"/>
  <c r="F2598"/>
  <c r="G2598" l="1"/>
  <c r="J2597"/>
  <c r="I2597" s="1"/>
  <c r="F2597"/>
  <c r="G2597" l="1"/>
  <c r="J2596"/>
  <c r="I2596" s="1"/>
  <c r="F2596"/>
  <c r="G2596" l="1"/>
  <c r="J2595"/>
  <c r="I2595" s="1"/>
  <c r="F2595"/>
  <c r="G2595" l="1"/>
  <c r="J2594"/>
  <c r="I2594" s="1"/>
  <c r="F2594"/>
  <c r="G2594" l="1"/>
  <c r="H2594" s="1"/>
  <c r="J2576"/>
  <c r="I2576"/>
  <c r="F2576"/>
  <c r="G2576" l="1"/>
  <c r="J2575"/>
  <c r="I2575"/>
  <c r="F2575"/>
  <c r="G2575" l="1"/>
  <c r="J2574"/>
  <c r="I2574"/>
  <c r="F2574"/>
  <c r="G2574" l="1"/>
  <c r="J2573"/>
  <c r="I2573"/>
  <c r="F2573"/>
  <c r="G2573" l="1"/>
  <c r="J2572"/>
  <c r="I2572"/>
  <c r="F2572"/>
  <c r="G2572" l="1"/>
  <c r="J2571"/>
  <c r="I2571"/>
  <c r="F2571"/>
  <c r="G2571" l="1"/>
  <c r="J2570"/>
  <c r="I2570"/>
  <c r="F2570"/>
  <c r="G2570" l="1"/>
  <c r="J2569"/>
  <c r="I2569"/>
  <c r="F2569"/>
  <c r="G2569" l="1"/>
  <c r="J2568"/>
  <c r="I2568"/>
  <c r="F2568"/>
  <c r="G2568" l="1"/>
  <c r="J2567"/>
  <c r="I2567"/>
  <c r="F2567"/>
  <c r="G2567" l="1"/>
  <c r="J2566"/>
  <c r="I2566"/>
  <c r="F2566"/>
  <c r="G2566" l="1"/>
  <c r="J2565"/>
  <c r="I2565"/>
  <c r="F2565"/>
  <c r="G2565" l="1"/>
  <c r="J2564"/>
  <c r="I2564"/>
  <c r="F2564"/>
  <c r="G2564" l="1"/>
  <c r="J2563"/>
  <c r="I2563"/>
  <c r="F2563"/>
  <c r="G2563" l="1"/>
  <c r="J2562"/>
  <c r="I2562"/>
  <c r="F2562"/>
  <c r="G2562" l="1"/>
  <c r="J2561"/>
  <c r="I2561"/>
  <c r="F2561"/>
  <c r="G2561" l="1"/>
  <c r="J2560"/>
  <c r="I2560"/>
  <c r="F2560"/>
  <c r="G2560" l="1"/>
  <c r="J2559"/>
  <c r="I2559"/>
  <c r="F2559"/>
  <c r="G2559" l="1"/>
  <c r="J2558"/>
  <c r="I2558"/>
  <c r="F2558"/>
  <c r="G2558" l="1"/>
  <c r="J2557"/>
  <c r="I2557"/>
  <c r="F2557"/>
  <c r="G2557" l="1"/>
  <c r="J2556"/>
  <c r="I2556"/>
  <c r="F2556"/>
  <c r="G2556" l="1"/>
  <c r="J2555"/>
  <c r="I2555"/>
  <c r="F2555"/>
  <c r="G2555" l="1"/>
  <c r="J2554"/>
  <c r="I2554"/>
  <c r="F2554"/>
  <c r="G2554" l="1"/>
  <c r="J2553"/>
  <c r="I2553"/>
  <c r="F2553"/>
  <c r="G2553" l="1"/>
  <c r="J2552"/>
  <c r="I2552"/>
  <c r="F2552"/>
  <c r="G2552" l="1"/>
  <c r="J2551"/>
  <c r="I2551"/>
  <c r="F2551"/>
  <c r="G2551" l="1"/>
  <c r="J2550"/>
  <c r="I2550"/>
  <c r="F2550"/>
  <c r="G2550" l="1"/>
  <c r="J2549"/>
  <c r="I2549"/>
  <c r="F2549"/>
  <c r="G2549" l="1"/>
  <c r="J2548"/>
  <c r="I2548"/>
  <c r="F2548"/>
  <c r="G2548" l="1"/>
  <c r="J2547"/>
  <c r="I2547"/>
  <c r="F2547"/>
  <c r="G2547" l="1"/>
  <c r="J2546"/>
  <c r="I2546"/>
  <c r="F2546"/>
  <c r="G2546" l="1"/>
  <c r="J2545"/>
  <c r="I2545"/>
  <c r="F2545"/>
  <c r="G2545" l="1"/>
  <c r="J2544"/>
  <c r="I2544"/>
  <c r="F2544"/>
  <c r="G2544" l="1"/>
  <c r="J2543"/>
  <c r="I2543"/>
  <c r="F2543"/>
  <c r="G2543" l="1"/>
  <c r="J2542"/>
  <c r="I2542"/>
  <c r="F2542"/>
  <c r="G2542" l="1"/>
  <c r="J2541"/>
  <c r="I2541"/>
  <c r="F2541"/>
  <c r="G2541" l="1"/>
  <c r="J2540"/>
  <c r="I2540"/>
  <c r="F2540"/>
  <c r="G2540" l="1"/>
  <c r="J2539"/>
  <c r="I2539"/>
  <c r="F2539"/>
  <c r="G2539" l="1"/>
  <c r="J2538"/>
  <c r="I2538"/>
  <c r="F2538"/>
  <c r="G2538" l="1"/>
  <c r="J2537"/>
  <c r="I2537"/>
  <c r="F2537"/>
  <c r="G2537" l="1"/>
  <c r="J2536"/>
  <c r="I2536"/>
  <c r="F2536"/>
  <c r="G2536" l="1"/>
  <c r="J2535"/>
  <c r="I2535"/>
  <c r="F2535"/>
  <c r="G2535" l="1"/>
  <c r="J2534"/>
  <c r="I2534"/>
  <c r="F2534"/>
  <c r="G2534" l="1"/>
  <c r="J2533"/>
  <c r="I2533"/>
  <c r="F2533"/>
  <c r="G2533" l="1"/>
  <c r="J2532"/>
  <c r="I2532" s="1"/>
  <c r="F2532"/>
  <c r="G2532" l="1"/>
  <c r="J2531"/>
  <c r="I2531" s="1"/>
  <c r="F2531"/>
  <c r="G2531" l="1"/>
  <c r="J2530"/>
  <c r="I2530" s="1"/>
  <c r="F2530"/>
  <c r="G2530" l="1"/>
  <c r="J2529"/>
  <c r="I2529" s="1"/>
  <c r="F2529"/>
  <c r="G2529" l="1"/>
  <c r="J2528"/>
  <c r="I2528" s="1"/>
  <c r="F2528"/>
  <c r="G2528" l="1"/>
  <c r="J2527"/>
  <c r="I2527" s="1"/>
  <c r="F2527"/>
  <c r="G2527" l="1"/>
  <c r="J2526"/>
  <c r="I2526" s="1"/>
  <c r="F2526"/>
  <c r="G2526" l="1"/>
  <c r="J2525"/>
  <c r="I2525" s="1"/>
  <c r="F2525"/>
  <c r="G2525" l="1"/>
  <c r="J2524"/>
  <c r="I2524" s="1"/>
  <c r="F2524"/>
  <c r="G2524" l="1"/>
  <c r="J2523"/>
  <c r="I2523" s="1"/>
  <c r="F2523"/>
  <c r="G2523" l="1"/>
  <c r="J2522"/>
  <c r="I2522" s="1"/>
  <c r="F2522"/>
  <c r="G2522" l="1"/>
  <c r="J2521"/>
  <c r="I2521" s="1"/>
  <c r="F2521"/>
  <c r="G2521" l="1"/>
  <c r="J2520"/>
  <c r="I2520" s="1"/>
  <c r="F2520"/>
  <c r="G2520" l="1"/>
  <c r="J2519"/>
  <c r="I2519" s="1"/>
  <c r="F2519"/>
  <c r="G2519" l="1"/>
  <c r="J2518"/>
  <c r="I2518" s="1"/>
  <c r="F2518"/>
  <c r="G2518" l="1"/>
  <c r="J2517"/>
  <c r="I2517" s="1"/>
  <c r="F2517"/>
  <c r="G2517" l="1"/>
  <c r="J2516"/>
  <c r="I2516" s="1"/>
  <c r="F2516"/>
  <c r="G2516" l="1"/>
  <c r="J2515"/>
  <c r="I2515" s="1"/>
  <c r="F2515"/>
  <c r="G2515" l="1"/>
  <c r="J2514"/>
  <c r="I2514" s="1"/>
  <c r="F2514"/>
  <c r="G2514" l="1"/>
  <c r="J2513"/>
  <c r="I2513" s="1"/>
  <c r="F2513"/>
  <c r="G2513" l="1"/>
  <c r="J2512"/>
  <c r="I2512" s="1"/>
  <c r="F2512"/>
  <c r="G2512" l="1"/>
  <c r="J2511"/>
  <c r="I2511" s="1"/>
  <c r="F2511"/>
  <c r="G2511" l="1"/>
  <c r="J2510"/>
  <c r="I2510" s="1"/>
  <c r="F2510"/>
  <c r="G2510" l="1"/>
  <c r="J2509"/>
  <c r="I2509" s="1"/>
  <c r="F2509"/>
  <c r="G2509" l="1"/>
  <c r="J2508"/>
  <c r="I2508" s="1"/>
  <c r="F2508"/>
  <c r="G2508" l="1"/>
  <c r="J2507"/>
  <c r="I2507" s="1"/>
  <c r="F2507"/>
  <c r="G2507" l="1"/>
  <c r="J2506"/>
  <c r="I2506" s="1"/>
  <c r="F2506"/>
  <c r="G2506" l="1"/>
  <c r="J2505"/>
  <c r="I2505" s="1"/>
  <c r="F2505"/>
  <c r="G2505" l="1"/>
  <c r="J2504"/>
  <c r="I2504" s="1"/>
  <c r="F2504"/>
  <c r="G2504" l="1"/>
  <c r="J2503"/>
  <c r="I2503" s="1"/>
  <c r="F2503"/>
  <c r="G2503" l="1"/>
  <c r="J2502"/>
  <c r="I2502" s="1"/>
  <c r="F2502"/>
  <c r="G2502" l="1"/>
  <c r="H2502" s="1"/>
  <c r="J2484"/>
  <c r="I2484"/>
  <c r="F2484"/>
  <c r="G2484" l="1"/>
  <c r="J2483"/>
  <c r="I2483"/>
  <c r="F2483"/>
  <c r="G2483" l="1"/>
  <c r="J2482"/>
  <c r="I2482"/>
  <c r="F2482"/>
  <c r="G2482" l="1"/>
  <c r="J2481"/>
  <c r="I2481"/>
  <c r="F2481"/>
  <c r="G2481" l="1"/>
  <c r="J2480"/>
  <c r="I2480"/>
  <c r="F2480"/>
  <c r="G2480" l="1"/>
  <c r="J2479"/>
  <c r="I2479"/>
  <c r="F2479"/>
  <c r="G2479" l="1"/>
  <c r="J2478"/>
  <c r="I2478"/>
  <c r="F2478"/>
  <c r="G2478" l="1"/>
  <c r="J2477"/>
  <c r="I2477"/>
  <c r="F2477"/>
  <c r="G2477" l="1"/>
  <c r="J2476"/>
  <c r="I2476"/>
  <c r="F2476"/>
  <c r="G2476" l="1"/>
  <c r="J2475"/>
  <c r="I2475"/>
  <c r="F2475"/>
  <c r="G2475" l="1"/>
  <c r="J2474"/>
  <c r="I2474"/>
  <c r="F2474"/>
  <c r="G2474" l="1"/>
  <c r="J2473"/>
  <c r="I2473"/>
  <c r="F2473"/>
  <c r="G2473" l="1"/>
  <c r="J2472"/>
  <c r="I2472"/>
  <c r="F2472"/>
  <c r="G2472" l="1"/>
  <c r="J2471"/>
  <c r="I2471"/>
  <c r="F2471"/>
  <c r="G2471" l="1"/>
  <c r="J2470"/>
  <c r="I2470"/>
  <c r="F2470"/>
  <c r="G2470" l="1"/>
  <c r="J2469"/>
  <c r="I2469"/>
  <c r="F2469"/>
  <c r="G2469" l="1"/>
  <c r="J2468"/>
  <c r="I2468"/>
  <c r="F2468"/>
  <c r="G2468" l="1"/>
  <c r="J2467"/>
  <c r="I2467"/>
  <c r="F2467"/>
  <c r="G2467" l="1"/>
  <c r="J2466"/>
  <c r="I2466"/>
  <c r="F2466"/>
  <c r="G2466" l="1"/>
  <c r="J2465"/>
  <c r="I2465"/>
  <c r="F2465"/>
  <c r="G2465" l="1"/>
  <c r="J2464"/>
  <c r="I2464"/>
  <c r="F2464"/>
  <c r="G2464" l="1"/>
  <c r="J2463"/>
  <c r="I2463"/>
  <c r="F2463"/>
  <c r="G2463" l="1"/>
  <c r="J2462"/>
  <c r="I2462"/>
  <c r="F2462"/>
  <c r="G2462" l="1"/>
  <c r="J2461"/>
  <c r="I2461"/>
  <c r="F2461"/>
  <c r="G2461" l="1"/>
  <c r="J2460"/>
  <c r="I2460"/>
  <c r="F2460"/>
  <c r="G2460" l="1"/>
  <c r="J2459"/>
  <c r="I2459"/>
  <c r="F2459"/>
  <c r="G2459" l="1"/>
  <c r="J2458"/>
  <c r="I2458"/>
  <c r="F2458"/>
  <c r="G2458" l="1"/>
  <c r="J2457"/>
  <c r="I2457"/>
  <c r="F2457"/>
  <c r="G2457" l="1"/>
  <c r="J2456"/>
  <c r="I2456"/>
  <c r="F2456"/>
  <c r="G2456" l="1"/>
  <c r="J2455"/>
  <c r="I2455"/>
  <c r="F2455"/>
  <c r="G2455" l="1"/>
  <c r="J2454"/>
  <c r="I2454"/>
  <c r="F2454"/>
  <c r="G2454" l="1"/>
  <c r="J2453"/>
  <c r="I2453"/>
  <c r="F2453"/>
  <c r="G2453" l="1"/>
  <c r="J2452"/>
  <c r="I2452"/>
  <c r="F2452"/>
  <c r="G2452" l="1"/>
  <c r="J2451"/>
  <c r="I2451"/>
  <c r="F2451"/>
  <c r="G2451" l="1"/>
  <c r="J2450"/>
  <c r="I2450"/>
  <c r="F2450"/>
  <c r="G2450" l="1"/>
  <c r="J2449"/>
  <c r="I2449"/>
  <c r="F2449"/>
  <c r="G2449" l="1"/>
  <c r="J2448"/>
  <c r="I2448"/>
  <c r="F2448"/>
  <c r="G2448" l="1"/>
  <c r="J2447"/>
  <c r="I2447"/>
  <c r="F2447"/>
  <c r="G2447" l="1"/>
  <c r="J2446"/>
  <c r="I2446"/>
  <c r="F2446"/>
  <c r="G2446" l="1"/>
  <c r="J2445"/>
  <c r="I2445"/>
  <c r="F2445"/>
  <c r="G2445" l="1"/>
  <c r="J2444"/>
  <c r="I2444"/>
  <c r="F2444"/>
  <c r="G2444" l="1"/>
  <c r="J2443"/>
  <c r="I2443"/>
  <c r="F2443"/>
  <c r="G2443" l="1"/>
  <c r="J2442"/>
  <c r="I2442"/>
  <c r="F2442"/>
  <c r="G2442" l="1"/>
  <c r="J2441"/>
  <c r="I2441"/>
  <c r="F2441"/>
  <c r="G2441" l="1"/>
  <c r="J2440"/>
  <c r="I2440"/>
  <c r="F2440"/>
  <c r="G2440" l="1"/>
  <c r="J2439"/>
  <c r="I2439"/>
  <c r="F2439"/>
  <c r="G2439" l="1"/>
  <c r="J2438"/>
  <c r="I2438"/>
  <c r="F2438"/>
  <c r="G2438" l="1"/>
  <c r="J2437"/>
  <c r="I2437"/>
  <c r="F2437"/>
  <c r="G2437" l="1"/>
  <c r="J2436"/>
  <c r="I2436"/>
  <c r="F2436"/>
  <c r="G2436" l="1"/>
  <c r="J2435"/>
  <c r="I2435"/>
  <c r="F2435"/>
  <c r="G2435" l="1"/>
  <c r="J2434"/>
  <c r="I2434"/>
  <c r="F2434"/>
  <c r="G2434" l="1"/>
  <c r="J2433"/>
  <c r="I2433" s="1"/>
  <c r="F2433"/>
  <c r="G2433" l="1"/>
  <c r="J2432"/>
  <c r="I2432" s="1"/>
  <c r="F2432"/>
  <c r="G2432" l="1"/>
  <c r="J2431"/>
  <c r="I2431" s="1"/>
  <c r="F2431"/>
  <c r="G2431" l="1"/>
  <c r="J2430"/>
  <c r="I2430" s="1"/>
  <c r="F2430"/>
  <c r="G2430" l="1"/>
  <c r="J2429"/>
  <c r="I2429" s="1"/>
  <c r="F2429"/>
  <c r="G2429" l="1"/>
  <c r="J2428"/>
  <c r="I2428" s="1"/>
  <c r="F2428"/>
  <c r="G2428" l="1"/>
  <c r="J2427"/>
  <c r="I2427" s="1"/>
  <c r="F2427"/>
  <c r="G2427" l="1"/>
  <c r="J2426"/>
  <c r="I2426" s="1"/>
  <c r="F2426"/>
  <c r="G2426" l="1"/>
  <c r="J2425"/>
  <c r="I2425" s="1"/>
  <c r="F2425"/>
  <c r="G2425" l="1"/>
  <c r="J2424"/>
  <c r="I2424" s="1"/>
  <c r="F2424"/>
  <c r="G2424" l="1"/>
  <c r="J2423"/>
  <c r="I2423" s="1"/>
  <c r="F2423"/>
  <c r="G2423" l="1"/>
  <c r="J2422"/>
  <c r="I2422" s="1"/>
  <c r="F2422"/>
  <c r="G2422" l="1"/>
  <c r="J2421"/>
  <c r="I2421" s="1"/>
  <c r="F2421"/>
  <c r="G2421" l="1"/>
  <c r="J2420"/>
  <c r="I2420" s="1"/>
  <c r="F2420"/>
  <c r="G2420" l="1"/>
  <c r="J2419"/>
  <c r="I2419" s="1"/>
  <c r="F2419"/>
  <c r="G2419" l="1"/>
  <c r="J2418"/>
  <c r="I2418" s="1"/>
  <c r="F2418"/>
  <c r="G2418" l="1"/>
  <c r="J2417"/>
  <c r="I2417" s="1"/>
  <c r="F2417"/>
  <c r="G2417" l="1"/>
  <c r="J2416"/>
  <c r="I2416" s="1"/>
  <c r="F2416"/>
  <c r="G2416" l="1"/>
  <c r="J2415"/>
  <c r="I2415" s="1"/>
  <c r="F2415"/>
  <c r="G2415" l="1"/>
  <c r="J2414"/>
  <c r="I2414" s="1"/>
  <c r="F2414"/>
  <c r="G2414" l="1"/>
  <c r="J2413"/>
  <c r="I2413" s="1"/>
  <c r="F2413"/>
  <c r="G2413" l="1"/>
  <c r="J2412"/>
  <c r="I2412" s="1"/>
  <c r="F2412"/>
  <c r="G2412" l="1"/>
  <c r="J2411"/>
  <c r="I2411" s="1"/>
  <c r="F2411"/>
  <c r="G2411" l="1"/>
  <c r="J2410"/>
  <c r="I2410" s="1"/>
  <c r="F2410"/>
  <c r="G2410" l="1"/>
  <c r="H2410" s="1"/>
  <c r="J2392"/>
  <c r="I2392"/>
  <c r="F2392"/>
  <c r="G2392" l="1"/>
  <c r="J2391"/>
  <c r="I2391"/>
  <c r="F2391"/>
  <c r="G2391" l="1"/>
  <c r="J2390"/>
  <c r="I2390"/>
  <c r="F2390"/>
  <c r="G2390" l="1"/>
  <c r="J2389"/>
  <c r="I2389"/>
  <c r="F2389"/>
  <c r="G2389" l="1"/>
  <c r="J2388"/>
  <c r="I2388"/>
  <c r="F2388"/>
  <c r="G2388" l="1"/>
  <c r="J2387"/>
  <c r="I2387"/>
  <c r="F2387"/>
  <c r="G2387" l="1"/>
  <c r="J2386"/>
  <c r="I2386"/>
  <c r="F2386"/>
  <c r="G2386" l="1"/>
  <c r="J2385"/>
  <c r="I2385"/>
  <c r="F2385"/>
  <c r="G2385" l="1"/>
  <c r="J2384"/>
  <c r="I2384"/>
  <c r="F2384"/>
  <c r="G2384" l="1"/>
  <c r="J2383"/>
  <c r="I2383"/>
  <c r="F2383"/>
  <c r="G2383" l="1"/>
  <c r="J2382"/>
  <c r="I2382"/>
  <c r="F2382"/>
  <c r="G2382" l="1"/>
  <c r="J2381"/>
  <c r="I2381"/>
  <c r="F2381"/>
  <c r="G2381" l="1"/>
  <c r="J2380"/>
  <c r="I2380"/>
  <c r="F2380"/>
  <c r="G2380" l="1"/>
  <c r="J2379"/>
  <c r="I2379"/>
  <c r="F2379"/>
  <c r="G2379" l="1"/>
  <c r="J2378"/>
  <c r="I2378"/>
  <c r="F2378"/>
  <c r="G2378" l="1"/>
  <c r="J2377"/>
  <c r="I2377"/>
  <c r="F2377"/>
  <c r="G2377" l="1"/>
  <c r="J2376"/>
  <c r="I2376"/>
  <c r="F2376"/>
  <c r="G2376" l="1"/>
  <c r="J2375"/>
  <c r="I2375"/>
  <c r="F2375"/>
  <c r="G2375" l="1"/>
  <c r="J2374"/>
  <c r="I2374"/>
  <c r="F2374"/>
  <c r="G2374" l="1"/>
  <c r="J2373"/>
  <c r="I2373"/>
  <c r="F2373"/>
  <c r="G2373" l="1"/>
  <c r="J2372"/>
  <c r="I2372"/>
  <c r="F2372"/>
  <c r="G2372" l="1"/>
  <c r="J2371"/>
  <c r="I2371"/>
  <c r="F2371"/>
  <c r="G2371" l="1"/>
  <c r="J2370"/>
  <c r="I2370"/>
  <c r="F2370"/>
  <c r="G2370" l="1"/>
  <c r="J2369"/>
  <c r="I2369"/>
  <c r="F2369"/>
  <c r="G2369" l="1"/>
  <c r="J2368"/>
  <c r="I2368"/>
  <c r="F2368"/>
  <c r="G2368" l="1"/>
  <c r="J2367"/>
  <c r="I2367"/>
  <c r="F2367"/>
  <c r="G2367" l="1"/>
  <c r="J2366"/>
  <c r="I2366"/>
  <c r="F2366"/>
  <c r="G2366" l="1"/>
  <c r="J2365"/>
  <c r="I2365"/>
  <c r="F2365"/>
  <c r="G2365" l="1"/>
  <c r="J2364"/>
  <c r="I2364"/>
  <c r="F2364"/>
  <c r="G2364" l="1"/>
  <c r="J2363"/>
  <c r="I2363"/>
  <c r="F2363"/>
  <c r="G2363" l="1"/>
  <c r="J2362"/>
  <c r="I2362"/>
  <c r="F2362"/>
  <c r="G2362" l="1"/>
  <c r="J2361"/>
  <c r="I2361"/>
  <c r="F2361"/>
  <c r="G2361" l="1"/>
  <c r="J2360"/>
  <c r="I2360"/>
  <c r="F2360"/>
  <c r="G2360" l="1"/>
  <c r="J2359"/>
  <c r="I2359"/>
  <c r="F2359"/>
  <c r="G2359" l="1"/>
  <c r="J2358"/>
  <c r="I2358"/>
  <c r="F2358"/>
  <c r="G2358" l="1"/>
  <c r="J2357"/>
  <c r="I2357"/>
  <c r="F2357"/>
  <c r="G2357" l="1"/>
  <c r="J2356"/>
  <c r="I2356"/>
  <c r="F2356"/>
  <c r="G2356" l="1"/>
  <c r="J2355"/>
  <c r="I2355"/>
  <c r="F2355"/>
  <c r="G2355" l="1"/>
  <c r="J2354"/>
  <c r="I2354"/>
  <c r="F2354"/>
  <c r="G2354" l="1"/>
  <c r="J2353"/>
  <c r="I2353"/>
  <c r="F2353"/>
  <c r="G2353" l="1"/>
  <c r="J2352"/>
  <c r="I2352"/>
  <c r="F2352"/>
  <c r="G2352" l="1"/>
  <c r="J2351"/>
  <c r="I2351"/>
  <c r="F2351"/>
  <c r="G2351" l="1"/>
  <c r="J2350"/>
  <c r="I2350"/>
  <c r="F2350"/>
  <c r="G2350" l="1"/>
  <c r="J2349"/>
  <c r="I2349"/>
  <c r="F2349"/>
  <c r="G2349" l="1"/>
  <c r="J2348"/>
  <c r="I2348"/>
  <c r="F2348"/>
  <c r="G2348" l="1"/>
  <c r="J2347"/>
  <c r="I2347"/>
  <c r="F2347"/>
  <c r="G2347" l="1"/>
  <c r="J2346"/>
  <c r="I2346"/>
  <c r="F2346"/>
  <c r="G2346" l="1"/>
  <c r="J2345"/>
  <c r="I2345"/>
  <c r="F2345"/>
  <c r="G2345" l="1"/>
  <c r="J2344"/>
  <c r="I2344"/>
  <c r="F2344"/>
  <c r="G2344" l="1"/>
  <c r="J2343"/>
  <c r="I2343"/>
  <c r="F2343"/>
  <c r="G2343" l="1"/>
  <c r="J2342"/>
  <c r="I2342" s="1"/>
  <c r="F2342"/>
  <c r="G2342" l="1"/>
  <c r="J2341"/>
  <c r="I2341" s="1"/>
  <c r="F2341"/>
  <c r="G2341" l="1"/>
  <c r="J2340"/>
  <c r="I2340" s="1"/>
  <c r="F2340"/>
  <c r="G2340" l="1"/>
  <c r="J2339"/>
  <c r="I2339" s="1"/>
  <c r="F2339"/>
  <c r="G2339" l="1"/>
  <c r="J2338"/>
  <c r="I2338" s="1"/>
  <c r="F2338"/>
  <c r="G2338" l="1"/>
  <c r="J2337"/>
  <c r="I2337" s="1"/>
  <c r="F2337"/>
  <c r="G2337" l="1"/>
  <c r="J2336"/>
  <c r="I2336" s="1"/>
  <c r="F2336"/>
  <c r="G2336" l="1"/>
  <c r="J2335"/>
  <c r="I2335" s="1"/>
  <c r="F2335"/>
  <c r="G2335" l="1"/>
  <c r="J2334"/>
  <c r="I2334" s="1"/>
  <c r="F2334"/>
  <c r="G2334" l="1"/>
  <c r="J2333"/>
  <c r="I2333" s="1"/>
  <c r="F2333"/>
  <c r="G2333" l="1"/>
  <c r="J2332"/>
  <c r="I2332" s="1"/>
  <c r="F2332"/>
  <c r="G2332" l="1"/>
  <c r="J2331"/>
  <c r="I2331" s="1"/>
  <c r="F2331"/>
  <c r="G2331" l="1"/>
  <c r="J2330"/>
  <c r="I2330" s="1"/>
  <c r="F2330"/>
  <c r="G2330" l="1"/>
  <c r="J2329"/>
  <c r="I2329" s="1"/>
  <c r="F2329"/>
  <c r="G2329" l="1"/>
  <c r="J2328"/>
  <c r="I2328" s="1"/>
  <c r="F2328"/>
  <c r="G2328" l="1"/>
  <c r="J2327"/>
  <c r="I2327" s="1"/>
  <c r="F2327"/>
  <c r="G2327" l="1"/>
  <c r="J2326"/>
  <c r="I2326" s="1"/>
  <c r="F2326"/>
  <c r="G2326" l="1"/>
  <c r="J2325"/>
  <c r="I2325" s="1"/>
  <c r="F2325"/>
  <c r="G2325" l="1"/>
  <c r="J2324"/>
  <c r="I2324" s="1"/>
  <c r="F2324"/>
  <c r="G2324" l="1"/>
  <c r="J2323"/>
  <c r="I2323" s="1"/>
  <c r="F2323"/>
  <c r="G2323" l="1"/>
  <c r="J2322"/>
  <c r="I2322" s="1"/>
  <c r="F2322"/>
  <c r="G2322" l="1"/>
  <c r="J2321"/>
  <c r="I2321" s="1"/>
  <c r="F2321"/>
  <c r="G2321" l="1"/>
  <c r="J2320"/>
  <c r="I2320" s="1"/>
  <c r="F2320"/>
  <c r="G2320" l="1"/>
  <c r="J2319"/>
  <c r="I2319" s="1"/>
  <c r="F2319"/>
  <c r="G2319" l="1"/>
  <c r="J2318"/>
  <c r="I2318" s="1"/>
  <c r="F2318"/>
  <c r="G2318" l="1"/>
  <c r="H2318" s="1"/>
  <c r="J2300"/>
  <c r="I2300"/>
  <c r="F2300"/>
  <c r="G2300" l="1"/>
  <c r="J2299"/>
  <c r="I2299"/>
  <c r="F2299"/>
  <c r="G2299" l="1"/>
  <c r="J2298"/>
  <c r="I2298"/>
  <c r="F2298"/>
  <c r="G2298" l="1"/>
  <c r="J2297"/>
  <c r="I2297"/>
  <c r="F2297"/>
  <c r="G2297" l="1"/>
  <c r="J2296"/>
  <c r="I2296"/>
  <c r="F2296"/>
  <c r="G2296" l="1"/>
  <c r="J2295"/>
  <c r="I2295"/>
  <c r="F2295"/>
  <c r="G2295" l="1"/>
  <c r="J2294"/>
  <c r="I2294"/>
  <c r="F2294"/>
  <c r="G2294" l="1"/>
  <c r="J2293"/>
  <c r="I2293"/>
  <c r="F2293"/>
  <c r="G2293" l="1"/>
  <c r="J2292"/>
  <c r="I2292"/>
  <c r="F2292"/>
  <c r="G2292" l="1"/>
  <c r="J2291"/>
  <c r="I2291"/>
  <c r="F2291"/>
  <c r="G2291" l="1"/>
  <c r="J2290"/>
  <c r="I2290"/>
  <c r="F2290"/>
  <c r="G2290" l="1"/>
  <c r="J2289"/>
  <c r="I2289"/>
  <c r="F2289"/>
  <c r="G2289" l="1"/>
  <c r="J2288"/>
  <c r="I2288"/>
  <c r="F2288"/>
  <c r="G2288" l="1"/>
  <c r="J2287"/>
  <c r="I2287"/>
  <c r="F2287"/>
  <c r="G2287" l="1"/>
  <c r="J2286"/>
  <c r="I2286"/>
  <c r="F2286"/>
  <c r="G2286" l="1"/>
  <c r="J2285"/>
  <c r="I2285"/>
  <c r="F2285"/>
  <c r="G2285" l="1"/>
  <c r="J2284"/>
  <c r="I2284"/>
  <c r="F2284"/>
  <c r="G2284" l="1"/>
  <c r="J2283"/>
  <c r="I2283"/>
  <c r="F2283"/>
  <c r="G2283" l="1"/>
  <c r="J2282"/>
  <c r="I2282"/>
  <c r="F2282"/>
  <c r="G2282" l="1"/>
  <c r="J2281"/>
  <c r="I2281"/>
  <c r="F2281"/>
  <c r="G2281" l="1"/>
  <c r="J2280"/>
  <c r="I2280"/>
  <c r="F2280"/>
  <c r="G2280" l="1"/>
  <c r="J2279"/>
  <c r="I2279"/>
  <c r="F2279"/>
  <c r="G2279" l="1"/>
  <c r="J2278"/>
  <c r="I2278"/>
  <c r="F2278"/>
  <c r="G2278" l="1"/>
  <c r="J2277"/>
  <c r="I2277"/>
  <c r="F2277"/>
  <c r="G2277" l="1"/>
  <c r="J2276"/>
  <c r="I2276"/>
  <c r="F2276"/>
  <c r="G2276" l="1"/>
  <c r="J2275"/>
  <c r="I2275"/>
  <c r="F2275"/>
  <c r="G2275" l="1"/>
  <c r="J2274"/>
  <c r="I2274"/>
  <c r="F2274"/>
  <c r="G2274" l="1"/>
  <c r="J2273"/>
  <c r="I2273"/>
  <c r="F2273"/>
  <c r="G2273" l="1"/>
  <c r="J2272"/>
  <c r="I2272"/>
  <c r="F2272"/>
  <c r="G2272" l="1"/>
  <c r="J2271"/>
  <c r="I2271"/>
  <c r="F2271"/>
  <c r="G2271" l="1"/>
  <c r="J2270"/>
  <c r="I2270"/>
  <c r="F2270"/>
  <c r="G2270" l="1"/>
  <c r="J2269"/>
  <c r="I2269"/>
  <c r="F2269"/>
  <c r="G2269" l="1"/>
  <c r="J2268"/>
  <c r="I2268"/>
  <c r="F2268"/>
  <c r="G2268" l="1"/>
  <c r="J2267"/>
  <c r="I2267"/>
  <c r="F2267"/>
  <c r="G2267" l="1"/>
  <c r="J2266"/>
  <c r="I2266"/>
  <c r="F2266"/>
  <c r="G2266" l="1"/>
  <c r="J2265"/>
  <c r="I2265"/>
  <c r="F2265"/>
  <c r="G2265" l="1"/>
  <c r="J2264"/>
  <c r="I2264"/>
  <c r="F2264"/>
  <c r="G2264" l="1"/>
  <c r="J2263"/>
  <c r="I2263"/>
  <c r="F2263"/>
  <c r="G2263" l="1"/>
  <c r="J2262"/>
  <c r="I2262"/>
  <c r="F2262"/>
  <c r="G2262" l="1"/>
  <c r="J2261"/>
  <c r="I2261"/>
  <c r="F2261"/>
  <c r="G2261" l="1"/>
  <c r="J2260"/>
  <c r="I2260"/>
  <c r="F2260"/>
  <c r="G2260" l="1"/>
  <c r="J2259"/>
  <c r="I2259"/>
  <c r="F2259"/>
  <c r="G2259" l="1"/>
  <c r="J2258"/>
  <c r="I2258"/>
  <c r="F2258"/>
  <c r="G2258" l="1"/>
  <c r="J2257"/>
  <c r="I2257"/>
  <c r="F2257"/>
  <c r="G2257" l="1"/>
  <c r="J2256"/>
  <c r="I2256"/>
  <c r="F2256"/>
  <c r="G2256" l="1"/>
  <c r="J2255"/>
  <c r="I2255"/>
  <c r="F2255"/>
  <c r="G2255" l="1"/>
  <c r="J2254"/>
  <c r="I2254"/>
  <c r="F2254"/>
  <c r="G2254" l="1"/>
  <c r="J2253"/>
  <c r="I2253"/>
  <c r="F2253"/>
  <c r="G2253" l="1"/>
  <c r="J2252"/>
  <c r="I2252"/>
  <c r="F2252"/>
  <c r="G2252" l="1"/>
  <c r="J2251"/>
  <c r="I2251" s="1"/>
  <c r="F2251"/>
  <c r="G2251" l="1"/>
  <c r="J2250"/>
  <c r="I2250" s="1"/>
  <c r="F2250"/>
  <c r="G2250" l="1"/>
  <c r="J2249"/>
  <c r="I2249" s="1"/>
  <c r="F2249"/>
  <c r="G2249" l="1"/>
  <c r="J2248"/>
  <c r="I2248" s="1"/>
  <c r="F2248"/>
  <c r="G2248" l="1"/>
  <c r="J2247"/>
  <c r="I2247" s="1"/>
  <c r="F2247"/>
  <c r="G2247" l="1"/>
  <c r="J2246"/>
  <c r="I2246" s="1"/>
  <c r="F2246"/>
  <c r="G2246" l="1"/>
  <c r="J2245"/>
  <c r="I2245" s="1"/>
  <c r="F2245"/>
  <c r="G2245" l="1"/>
  <c r="J2244"/>
  <c r="I2244" s="1"/>
  <c r="F2244"/>
  <c r="G2244" l="1"/>
  <c r="J2243"/>
  <c r="I2243" s="1"/>
  <c r="F2243"/>
  <c r="G2243" l="1"/>
  <c r="J2242"/>
  <c r="I2242" s="1"/>
  <c r="F2242"/>
  <c r="G2242" l="1"/>
  <c r="J2241"/>
  <c r="I2241" s="1"/>
  <c r="F2241"/>
  <c r="G2241" l="1"/>
  <c r="J2240"/>
  <c r="I2240" s="1"/>
  <c r="F2240"/>
  <c r="G2240" l="1"/>
  <c r="J2239"/>
  <c r="I2239" s="1"/>
  <c r="F2239"/>
  <c r="G2239" l="1"/>
  <c r="J2238"/>
  <c r="I2238" s="1"/>
  <c r="F2238"/>
  <c r="G2238" l="1"/>
  <c r="J2237"/>
  <c r="I2237" s="1"/>
  <c r="F2237"/>
  <c r="G2237" l="1"/>
  <c r="J2236"/>
  <c r="I2236" s="1"/>
  <c r="F2236"/>
  <c r="G2236" l="1"/>
  <c r="J2235"/>
  <c r="I2235" s="1"/>
  <c r="F2235"/>
  <c r="G2235" l="1"/>
  <c r="J2234"/>
  <c r="I2234" s="1"/>
  <c r="F2234"/>
  <c r="G2234" l="1"/>
  <c r="J2233"/>
  <c r="I2233" s="1"/>
  <c r="F2233"/>
  <c r="G2233" l="1"/>
  <c r="J2232"/>
  <c r="I2232" s="1"/>
  <c r="F2232"/>
  <c r="G2232" l="1"/>
  <c r="J2231"/>
  <c r="I2231" s="1"/>
  <c r="F2231"/>
  <c r="G2231" l="1"/>
  <c r="J2230"/>
  <c r="I2230" s="1"/>
  <c r="F2230"/>
  <c r="G2230" l="1"/>
  <c r="J2229"/>
  <c r="I2229" s="1"/>
  <c r="F2229"/>
  <c r="G2229" l="1"/>
  <c r="J2228"/>
  <c r="I2228" s="1"/>
  <c r="F2228"/>
  <c r="G2228" l="1"/>
  <c r="J2227"/>
  <c r="I2227" s="1"/>
  <c r="F2227"/>
  <c r="G2227" l="1"/>
  <c r="J2226"/>
  <c r="I2226" s="1"/>
  <c r="F2226"/>
  <c r="G2226" l="1"/>
  <c r="H2226" s="1"/>
  <c r="J2208"/>
  <c r="I2208"/>
  <c r="F2208"/>
  <c r="G2208" l="1"/>
  <c r="J2207"/>
  <c r="I2207"/>
  <c r="F2207"/>
  <c r="G2207" l="1"/>
  <c r="J2206"/>
  <c r="I2206"/>
  <c r="F2206"/>
  <c r="G2206" l="1"/>
  <c r="J2205"/>
  <c r="I2205"/>
  <c r="F2205"/>
  <c r="G2205" l="1"/>
  <c r="J2204"/>
  <c r="I2204"/>
  <c r="F2204"/>
  <c r="G2204" l="1"/>
  <c r="J2203"/>
  <c r="I2203"/>
  <c r="F2203"/>
  <c r="G2203" l="1"/>
  <c r="J2202"/>
  <c r="I2202"/>
  <c r="F2202"/>
  <c r="G2202" l="1"/>
  <c r="J2201"/>
  <c r="I2201"/>
  <c r="F2201"/>
  <c r="G2201" l="1"/>
  <c r="J2200"/>
  <c r="I2200"/>
  <c r="F2200"/>
  <c r="G2200" l="1"/>
  <c r="J2199"/>
  <c r="I2199"/>
  <c r="F2199"/>
  <c r="G2199" l="1"/>
  <c r="J2198"/>
  <c r="I2198"/>
  <c r="F2198"/>
  <c r="G2198" l="1"/>
  <c r="J2197"/>
  <c r="I2197"/>
  <c r="F2197"/>
  <c r="G2197" l="1"/>
  <c r="J2196"/>
  <c r="I2196"/>
  <c r="F2196"/>
  <c r="G2196" l="1"/>
  <c r="J2195"/>
  <c r="I2195"/>
  <c r="F2195"/>
  <c r="G2195" l="1"/>
  <c r="J2194"/>
  <c r="I2194"/>
  <c r="F2194"/>
  <c r="G2194" l="1"/>
  <c r="J2193"/>
  <c r="I2193"/>
  <c r="F2193"/>
  <c r="G2193" l="1"/>
  <c r="J2192"/>
  <c r="I2192"/>
  <c r="F2192"/>
  <c r="G2192" l="1"/>
  <c r="J2191"/>
  <c r="I2191"/>
  <c r="F2191"/>
  <c r="G2191" l="1"/>
  <c r="J2190"/>
  <c r="I2190"/>
  <c r="F2190"/>
  <c r="G2190" l="1"/>
  <c r="J2189"/>
  <c r="I2189"/>
  <c r="F2189"/>
  <c r="G2189" l="1"/>
  <c r="J2188"/>
  <c r="I2188"/>
  <c r="F2188"/>
  <c r="G2188" l="1"/>
  <c r="J2187"/>
  <c r="I2187"/>
  <c r="F2187"/>
  <c r="G2187" l="1"/>
  <c r="J2186"/>
  <c r="I2186"/>
  <c r="F2186"/>
  <c r="G2186" l="1"/>
  <c r="J2185"/>
  <c r="I2185"/>
  <c r="F2185"/>
  <c r="G2185" l="1"/>
  <c r="J2184"/>
  <c r="I2184"/>
  <c r="F2184"/>
  <c r="G2184" l="1"/>
  <c r="J2183"/>
  <c r="I2183"/>
  <c r="F2183"/>
  <c r="G2183" l="1"/>
  <c r="J2182"/>
  <c r="I2182"/>
  <c r="F2182"/>
  <c r="G2182" l="1"/>
  <c r="J2181"/>
  <c r="I2181"/>
  <c r="F2181"/>
  <c r="G2181" l="1"/>
  <c r="J2180"/>
  <c r="I2180"/>
  <c r="F2180"/>
  <c r="G2180" l="1"/>
  <c r="J2179"/>
  <c r="I2179"/>
  <c r="F2179"/>
  <c r="G2179" l="1"/>
  <c r="J2178"/>
  <c r="I2178"/>
  <c r="F2178"/>
  <c r="G2178" l="1"/>
  <c r="J2177"/>
  <c r="I2177"/>
  <c r="F2177"/>
  <c r="G2177" l="1"/>
  <c r="J2176"/>
  <c r="I2176"/>
  <c r="F2176"/>
  <c r="G2176" l="1"/>
  <c r="J2175"/>
  <c r="I2175"/>
  <c r="F2175"/>
  <c r="G2175" l="1"/>
  <c r="J2174"/>
  <c r="I2174"/>
  <c r="F2174"/>
  <c r="G2174" l="1"/>
  <c r="J2173"/>
  <c r="I2173"/>
  <c r="F2173"/>
  <c r="G2173" l="1"/>
  <c r="J2172"/>
  <c r="I2172"/>
  <c r="F2172"/>
  <c r="G2172" l="1"/>
  <c r="J2171"/>
  <c r="I2171"/>
  <c r="F2171"/>
  <c r="G2171" l="1"/>
  <c r="J2170"/>
  <c r="I2170"/>
  <c r="F2170"/>
  <c r="G2170" l="1"/>
  <c r="J2169"/>
  <c r="I2169"/>
  <c r="F2169"/>
  <c r="G2169" l="1"/>
  <c r="J2168"/>
  <c r="I2168"/>
  <c r="F2168"/>
  <c r="G2168" l="1"/>
  <c r="J2167"/>
  <c r="I2167"/>
  <c r="F2167"/>
  <c r="G2167" l="1"/>
  <c r="J2166"/>
  <c r="I2166"/>
  <c r="F2166"/>
  <c r="G2166" l="1"/>
  <c r="J2165"/>
  <c r="I2165"/>
  <c r="F2165"/>
  <c r="G2165" l="1"/>
  <c r="J2164"/>
  <c r="I2164"/>
  <c r="F2164"/>
  <c r="G2164" l="1"/>
  <c r="J2163"/>
  <c r="I2163"/>
  <c r="F2163"/>
  <c r="G2163" l="1"/>
  <c r="J2162"/>
  <c r="I2162"/>
  <c r="F2162"/>
  <c r="G2162" l="1"/>
  <c r="J2161"/>
  <c r="I2161" s="1"/>
  <c r="F2161"/>
  <c r="G2161" l="1"/>
  <c r="J2160"/>
  <c r="I2160" s="1"/>
  <c r="F2160"/>
  <c r="G2160" l="1"/>
  <c r="J2159"/>
  <c r="I2159" s="1"/>
  <c r="F2159"/>
  <c r="G2159" l="1"/>
  <c r="J2158"/>
  <c r="I2158" s="1"/>
  <c r="F2158"/>
  <c r="G2158" l="1"/>
  <c r="J2157"/>
  <c r="I2157" s="1"/>
  <c r="F2157"/>
  <c r="G2157" l="1"/>
  <c r="J2156"/>
  <c r="I2156" s="1"/>
  <c r="F2156"/>
  <c r="G2156" l="1"/>
  <c r="J2155"/>
  <c r="I2155" s="1"/>
  <c r="F2155"/>
  <c r="G2155" l="1"/>
  <c r="J2154"/>
  <c r="I2154" s="1"/>
  <c r="F2154"/>
  <c r="G2154" l="1"/>
  <c r="J2153"/>
  <c r="I2153" s="1"/>
  <c r="F2153"/>
  <c r="G2153" l="1"/>
  <c r="J2152"/>
  <c r="I2152" s="1"/>
  <c r="F2152"/>
  <c r="G2152" l="1"/>
  <c r="J2151"/>
  <c r="I2151" s="1"/>
  <c r="F2151"/>
  <c r="G2151" l="1"/>
  <c r="J2150"/>
  <c r="I2150" s="1"/>
  <c r="F2150"/>
  <c r="G2150" l="1"/>
  <c r="J2149"/>
  <c r="I2149" s="1"/>
  <c r="F2149"/>
  <c r="G2149" l="1"/>
  <c r="J2148"/>
  <c r="I2148" s="1"/>
  <c r="F2148"/>
  <c r="G2148" l="1"/>
  <c r="J2147"/>
  <c r="I2147" s="1"/>
  <c r="F2147"/>
  <c r="G2147" l="1"/>
  <c r="J2146"/>
  <c r="I2146" s="1"/>
  <c r="F2146"/>
  <c r="G2146" l="1"/>
  <c r="J2145"/>
  <c r="I2145" s="1"/>
  <c r="F2145"/>
  <c r="G2145" l="1"/>
  <c r="J2144"/>
  <c r="I2144" s="1"/>
  <c r="F2144"/>
  <c r="G2144" l="1"/>
  <c r="J2143"/>
  <c r="I2143" s="1"/>
  <c r="F2143"/>
  <c r="G2143" l="1"/>
  <c r="J2142"/>
  <c r="I2142" s="1"/>
  <c r="F2142"/>
  <c r="G2142" l="1"/>
  <c r="J2141"/>
  <c r="I2141" s="1"/>
  <c r="F2141"/>
  <c r="G2141" l="1"/>
  <c r="J2140"/>
  <c r="I2140" s="1"/>
  <c r="F2140"/>
  <c r="G2140" l="1"/>
  <c r="J2139"/>
  <c r="I2139" s="1"/>
  <c r="F2139"/>
  <c r="G2139" l="1"/>
  <c r="J2138"/>
  <c r="I2138" s="1"/>
  <c r="F2138"/>
  <c r="G2138" l="1"/>
  <c r="J2137"/>
  <c r="I2137" s="1"/>
  <c r="F2137"/>
  <c r="G2137" l="1"/>
  <c r="J2136"/>
  <c r="I2136" s="1"/>
  <c r="F2136"/>
  <c r="G2136" l="1"/>
  <c r="J2135"/>
  <c r="I2135" s="1"/>
  <c r="F2135"/>
  <c r="G2135" l="1"/>
  <c r="J2134"/>
  <c r="I2134" s="1"/>
  <c r="F2134"/>
  <c r="G2134" l="1"/>
  <c r="H2134" s="1"/>
  <c r="J2116"/>
  <c r="I2116"/>
  <c r="F2116"/>
  <c r="G2116" l="1"/>
  <c r="J2115"/>
  <c r="I2115"/>
  <c r="F2115"/>
  <c r="G2115" l="1"/>
  <c r="J2114"/>
  <c r="I2114"/>
  <c r="F2114"/>
  <c r="G2114" l="1"/>
  <c r="J2113"/>
  <c r="I2113"/>
  <c r="F2113"/>
  <c r="G2113" l="1"/>
  <c r="J2112"/>
  <c r="I2112"/>
  <c r="F2112"/>
  <c r="G2112" l="1"/>
  <c r="J2111"/>
  <c r="I2111"/>
  <c r="F2111"/>
  <c r="G2111" l="1"/>
  <c r="J2110"/>
  <c r="I2110"/>
  <c r="F2110"/>
  <c r="G2110" l="1"/>
  <c r="J2109"/>
  <c r="I2109"/>
  <c r="F2109"/>
  <c r="G2109" l="1"/>
  <c r="J2108"/>
  <c r="I2108"/>
  <c r="F2108"/>
  <c r="G2108" l="1"/>
  <c r="J2107"/>
  <c r="I2107"/>
  <c r="F2107"/>
  <c r="G2107" l="1"/>
  <c r="J2106"/>
  <c r="I2106"/>
  <c r="F2106"/>
  <c r="G2106" l="1"/>
  <c r="J2105"/>
  <c r="I2105"/>
  <c r="F2105"/>
  <c r="G2105" l="1"/>
  <c r="J2104"/>
  <c r="I2104"/>
  <c r="F2104"/>
  <c r="G2104" l="1"/>
  <c r="J2103"/>
  <c r="I2103"/>
  <c r="F2103"/>
  <c r="G2103" l="1"/>
  <c r="J2102"/>
  <c r="I2102"/>
  <c r="F2102"/>
  <c r="G2102" l="1"/>
  <c r="J2101"/>
  <c r="I2101"/>
  <c r="F2101"/>
  <c r="G2101" l="1"/>
  <c r="J2100"/>
  <c r="I2100"/>
  <c r="F2100"/>
  <c r="G2100" l="1"/>
  <c r="J2099"/>
  <c r="I2099"/>
  <c r="F2099"/>
  <c r="G2099" l="1"/>
  <c r="J2098"/>
  <c r="I2098"/>
  <c r="F2098"/>
  <c r="G2098" l="1"/>
  <c r="J2097"/>
  <c r="I2097"/>
  <c r="F2097"/>
  <c r="G2097" l="1"/>
  <c r="J2096"/>
  <c r="I2096"/>
  <c r="F2096"/>
  <c r="G2096" l="1"/>
  <c r="J2095"/>
  <c r="I2095"/>
  <c r="F2095"/>
  <c r="G2095" l="1"/>
  <c r="J2094"/>
  <c r="I2094"/>
  <c r="F2094"/>
  <c r="G2094" l="1"/>
  <c r="J2093"/>
  <c r="I2093"/>
  <c r="F2093"/>
  <c r="G2093" l="1"/>
  <c r="J2092"/>
  <c r="I2092"/>
  <c r="F2092"/>
  <c r="G2092" l="1"/>
  <c r="J2091"/>
  <c r="I2091"/>
  <c r="F2091"/>
  <c r="G2091" l="1"/>
  <c r="J2090"/>
  <c r="I2090"/>
  <c r="F2090"/>
  <c r="G2090" l="1"/>
  <c r="J2089"/>
  <c r="I2089"/>
  <c r="F2089"/>
  <c r="G2089" l="1"/>
  <c r="J2088"/>
  <c r="I2088"/>
  <c r="F2088"/>
  <c r="G2088" l="1"/>
  <c r="J2087"/>
  <c r="I2087"/>
  <c r="F2087"/>
  <c r="G2087" l="1"/>
  <c r="J2086"/>
  <c r="I2086"/>
  <c r="F2086"/>
  <c r="G2086" l="1"/>
  <c r="J2085"/>
  <c r="I2085"/>
  <c r="F2085"/>
  <c r="G2085" l="1"/>
  <c r="J2084"/>
  <c r="I2084"/>
  <c r="F2084"/>
  <c r="G2084" l="1"/>
  <c r="J2083"/>
  <c r="I2083"/>
  <c r="F2083"/>
  <c r="G2083" l="1"/>
  <c r="J2082"/>
  <c r="I2082"/>
  <c r="F2082"/>
  <c r="G2082" l="1"/>
  <c r="J2081"/>
  <c r="I2081"/>
  <c r="F2081"/>
  <c r="G2081" l="1"/>
  <c r="J2080"/>
  <c r="I2080"/>
  <c r="F2080"/>
  <c r="G2080" l="1"/>
  <c r="J2079"/>
  <c r="I2079"/>
  <c r="F2079"/>
  <c r="G2079" l="1"/>
  <c r="J2078"/>
  <c r="I2078"/>
  <c r="F2078"/>
  <c r="G2078" l="1"/>
  <c r="J2077"/>
  <c r="I2077"/>
  <c r="F2077"/>
  <c r="G2077" l="1"/>
  <c r="J2076"/>
  <c r="I2076"/>
  <c r="F2076"/>
  <c r="G2076" l="1"/>
  <c r="J2075"/>
  <c r="I2075"/>
  <c r="F2075"/>
  <c r="G2075" l="1"/>
  <c r="J2074"/>
  <c r="I2074"/>
  <c r="F2074"/>
  <c r="G2074" l="1"/>
  <c r="J2073"/>
  <c r="I2073"/>
  <c r="F2073"/>
  <c r="G2073" l="1"/>
  <c r="J2072"/>
  <c r="I2072"/>
  <c r="F2072"/>
  <c r="G2072" l="1"/>
  <c r="J2071"/>
  <c r="I2071" s="1"/>
  <c r="F2071"/>
  <c r="G2071" l="1"/>
  <c r="J2070"/>
  <c r="I2070" s="1"/>
  <c r="F2070"/>
  <c r="G2070" l="1"/>
  <c r="J2069"/>
  <c r="I2069" s="1"/>
  <c r="F2069"/>
  <c r="G2069" l="1"/>
  <c r="J2068"/>
  <c r="I2068" s="1"/>
  <c r="F2068"/>
  <c r="G2068" l="1"/>
  <c r="J2067"/>
  <c r="I2067" s="1"/>
  <c r="F2067"/>
  <c r="G2067" l="1"/>
  <c r="J2066"/>
  <c r="I2066" s="1"/>
  <c r="F2066"/>
  <c r="G2066" l="1"/>
  <c r="J2065"/>
  <c r="I2065" s="1"/>
  <c r="F2065"/>
  <c r="G2065" l="1"/>
  <c r="J2064"/>
  <c r="I2064" s="1"/>
  <c r="F2064"/>
  <c r="G2064" l="1"/>
  <c r="J2063"/>
  <c r="I2063" s="1"/>
  <c r="F2063"/>
  <c r="G2063" l="1"/>
  <c r="J2062"/>
  <c r="I2062" s="1"/>
  <c r="F2062"/>
  <c r="G2062" l="1"/>
  <c r="J2061"/>
  <c r="I2061" s="1"/>
  <c r="F2061"/>
  <c r="G2061" l="1"/>
  <c r="J2060"/>
  <c r="I2060" s="1"/>
  <c r="F2060"/>
  <c r="G2060" l="1"/>
  <c r="J2059"/>
  <c r="I2059" s="1"/>
  <c r="F2059"/>
  <c r="G2059" l="1"/>
  <c r="J2058"/>
  <c r="I2058" s="1"/>
  <c r="F2058"/>
  <c r="G2058" l="1"/>
  <c r="J2057"/>
  <c r="I2057" s="1"/>
  <c r="F2057"/>
  <c r="G2057" l="1"/>
  <c r="J2056"/>
  <c r="I2056" s="1"/>
  <c r="F2056"/>
  <c r="G2056" l="1"/>
  <c r="J2055"/>
  <c r="I2055" s="1"/>
  <c r="F2055"/>
  <c r="G2055" l="1"/>
  <c r="J2054"/>
  <c r="I2054" s="1"/>
  <c r="F2054"/>
  <c r="G2054" l="1"/>
  <c r="J2053"/>
  <c r="I2053" s="1"/>
  <c r="F2053"/>
  <c r="G2053" l="1"/>
  <c r="J2052"/>
  <c r="I2052" s="1"/>
  <c r="F2052"/>
  <c r="G2052" l="1"/>
  <c r="J2051"/>
  <c r="I2051" s="1"/>
  <c r="F2051"/>
  <c r="G2051" l="1"/>
  <c r="J2050"/>
  <c r="I2050" s="1"/>
  <c r="F2050"/>
  <c r="G2050" l="1"/>
  <c r="J2049"/>
  <c r="I2049" s="1"/>
  <c r="F2049"/>
  <c r="G2049" l="1"/>
  <c r="J2048"/>
  <c r="I2048" s="1"/>
  <c r="F2048"/>
  <c r="G2048" l="1"/>
  <c r="J2047"/>
  <c r="I2047" s="1"/>
  <c r="F2047"/>
  <c r="G2047" l="1"/>
  <c r="J2046"/>
  <c r="I2046" s="1"/>
  <c r="F2046"/>
  <c r="G2046" l="1"/>
  <c r="J2045"/>
  <c r="I2045" s="1"/>
  <c r="F2045"/>
  <c r="G2045" l="1"/>
  <c r="J2044"/>
  <c r="I2044" s="1"/>
  <c r="F2044"/>
  <c r="G2044" l="1"/>
  <c r="J2043"/>
  <c r="I2043" s="1"/>
  <c r="F2043"/>
  <c r="G2043" l="1"/>
  <c r="J2042"/>
  <c r="I2042" s="1"/>
  <c r="F2042"/>
  <c r="G2042" l="1"/>
  <c r="H2042" s="1"/>
  <c r="J2024"/>
  <c r="I2024"/>
  <c r="F2024"/>
  <c r="G2024" l="1"/>
  <c r="J2023"/>
  <c r="I2023"/>
  <c r="F2023"/>
  <c r="G2023" l="1"/>
  <c r="J2022"/>
  <c r="I2022"/>
  <c r="F2022"/>
  <c r="G2022" l="1"/>
  <c r="J2021"/>
  <c r="I2021"/>
  <c r="F2021"/>
  <c r="G2021" l="1"/>
  <c r="J2020"/>
  <c r="I2020"/>
  <c r="F2020"/>
  <c r="G2020" l="1"/>
  <c r="J2019"/>
  <c r="I2019"/>
  <c r="F2019"/>
  <c r="G2019" l="1"/>
  <c r="J2018"/>
  <c r="I2018"/>
  <c r="F2018"/>
  <c r="G2018" l="1"/>
  <c r="J2017"/>
  <c r="I2017"/>
  <c r="F2017"/>
  <c r="G2017" l="1"/>
  <c r="J2016"/>
  <c r="I2016"/>
  <c r="F2016"/>
  <c r="G2016" l="1"/>
  <c r="J2015"/>
  <c r="I2015"/>
  <c r="F2015"/>
  <c r="G2015" l="1"/>
  <c r="J2014"/>
  <c r="I2014"/>
  <c r="F2014"/>
  <c r="G2014" l="1"/>
  <c r="J2013"/>
  <c r="I2013"/>
  <c r="F2013"/>
  <c r="G2013" l="1"/>
  <c r="J2012"/>
  <c r="I2012"/>
  <c r="F2012"/>
  <c r="G2012" l="1"/>
  <c r="J2011"/>
  <c r="I2011"/>
  <c r="F2011"/>
  <c r="G2011" l="1"/>
  <c r="J2010"/>
  <c r="I2010"/>
  <c r="F2010"/>
  <c r="G2010" l="1"/>
  <c r="J2009"/>
  <c r="I2009"/>
  <c r="F2009"/>
  <c r="G2009" l="1"/>
  <c r="J2008"/>
  <c r="I2008"/>
  <c r="F2008"/>
  <c r="G2008" l="1"/>
  <c r="J2007"/>
  <c r="I2007"/>
  <c r="F2007"/>
  <c r="G2007" l="1"/>
  <c r="J2006"/>
  <c r="I2006"/>
  <c r="F2006"/>
  <c r="G2006" l="1"/>
  <c r="J2005"/>
  <c r="I2005"/>
  <c r="F2005"/>
  <c r="G2005" l="1"/>
  <c r="J2004"/>
  <c r="I2004"/>
  <c r="F2004"/>
  <c r="G2004" l="1"/>
  <c r="J2003"/>
  <c r="I2003"/>
  <c r="F2003"/>
  <c r="G2003" l="1"/>
  <c r="J2002"/>
  <c r="I2002"/>
  <c r="F2002"/>
  <c r="G2002" l="1"/>
  <c r="J2001"/>
  <c r="I2001"/>
  <c r="F2001"/>
  <c r="G2001" l="1"/>
  <c r="J2000"/>
  <c r="I2000"/>
  <c r="F2000"/>
  <c r="G2000" l="1"/>
  <c r="J1999"/>
  <c r="I1999"/>
  <c r="F1999"/>
  <c r="G1999" l="1"/>
  <c r="J1998"/>
  <c r="I1998"/>
  <c r="F1998"/>
  <c r="G1998" l="1"/>
  <c r="J1997"/>
  <c r="I1997"/>
  <c r="F1997"/>
  <c r="G1997" l="1"/>
  <c r="J1996"/>
  <c r="I1996"/>
  <c r="F1996"/>
  <c r="G1996" l="1"/>
  <c r="J1995"/>
  <c r="I1995"/>
  <c r="F1995"/>
  <c r="G1995" l="1"/>
  <c r="J1994"/>
  <c r="I1994"/>
  <c r="F1994"/>
  <c r="G1994" l="1"/>
  <c r="J1993"/>
  <c r="I1993"/>
  <c r="F1993"/>
  <c r="G1993" l="1"/>
  <c r="J1992"/>
  <c r="I1992"/>
  <c r="F1992"/>
  <c r="G1992" l="1"/>
  <c r="J1991"/>
  <c r="I1991"/>
  <c r="F1991"/>
  <c r="G1991" l="1"/>
  <c r="J1990"/>
  <c r="I1990"/>
  <c r="F1990"/>
  <c r="G1990" l="1"/>
  <c r="J1989"/>
  <c r="I1989"/>
  <c r="F1989"/>
  <c r="G1989" l="1"/>
  <c r="J1988"/>
  <c r="I1988"/>
  <c r="F1988"/>
  <c r="G1988" l="1"/>
  <c r="J1987"/>
  <c r="I1987"/>
  <c r="F1987"/>
  <c r="G1987" l="1"/>
  <c r="J1986"/>
  <c r="I1986"/>
  <c r="F1986"/>
  <c r="G1986" l="1"/>
  <c r="J1985"/>
  <c r="I1985"/>
  <c r="F1985"/>
  <c r="G1985" l="1"/>
  <c r="J1984"/>
  <c r="I1984"/>
  <c r="F1984"/>
  <c r="G1984" l="1"/>
  <c r="J1983"/>
  <c r="I1983"/>
  <c r="F1983"/>
  <c r="G1983" l="1"/>
  <c r="J1982"/>
  <c r="I1982"/>
  <c r="F1982"/>
  <c r="G1982" l="1"/>
  <c r="J1981"/>
  <c r="I1981" s="1"/>
  <c r="F1981"/>
  <c r="G1981" l="1"/>
  <c r="J1980"/>
  <c r="I1980" s="1"/>
  <c r="F1980"/>
  <c r="G1980" l="1"/>
  <c r="J1979"/>
  <c r="I1979" s="1"/>
  <c r="F1979"/>
  <c r="G1979" l="1"/>
  <c r="J1978"/>
  <c r="I1978" s="1"/>
  <c r="F1978"/>
  <c r="G1978" l="1"/>
  <c r="J1977"/>
  <c r="I1977" s="1"/>
  <c r="F1977"/>
  <c r="G1977" l="1"/>
  <c r="J1976"/>
  <c r="I1976" s="1"/>
  <c r="F1976"/>
  <c r="G1976" l="1"/>
  <c r="J1975"/>
  <c r="I1975" s="1"/>
  <c r="F1975"/>
  <c r="G1975" l="1"/>
  <c r="J1974"/>
  <c r="I1974" s="1"/>
  <c r="F1974"/>
  <c r="G1974" l="1"/>
  <c r="J1973"/>
  <c r="I1973" s="1"/>
  <c r="F1973"/>
  <c r="G1973" l="1"/>
  <c r="J1972"/>
  <c r="I1972" s="1"/>
  <c r="F1972"/>
  <c r="G1972" l="1"/>
  <c r="J1971"/>
  <c r="I1971" s="1"/>
  <c r="F1971"/>
  <c r="G1971" l="1"/>
  <c r="J1970"/>
  <c r="I1970" s="1"/>
  <c r="F1970"/>
  <c r="G1970" l="1"/>
  <c r="J1969"/>
  <c r="I1969" s="1"/>
  <c r="F1969"/>
  <c r="G1969" l="1"/>
  <c r="J1968"/>
  <c r="I1968" s="1"/>
  <c r="F1968"/>
  <c r="G1968" l="1"/>
  <c r="J1967"/>
  <c r="I1967" s="1"/>
  <c r="F1967"/>
  <c r="G1967" l="1"/>
  <c r="J1966"/>
  <c r="I1966" s="1"/>
  <c r="F1966"/>
  <c r="G1966" l="1"/>
  <c r="J1965"/>
  <c r="I1965" s="1"/>
  <c r="F1965"/>
  <c r="G1965" l="1"/>
  <c r="J1964"/>
  <c r="I1964" s="1"/>
  <c r="F1964"/>
  <c r="G1964" l="1"/>
  <c r="J1963"/>
  <c r="I1963" s="1"/>
  <c r="F1963"/>
  <c r="G1963" l="1"/>
  <c r="J1962"/>
  <c r="I1962" s="1"/>
  <c r="F1962"/>
  <c r="G1962" l="1"/>
  <c r="J1961"/>
  <c r="I1961" s="1"/>
  <c r="F1961"/>
  <c r="G1961" l="1"/>
  <c r="J1960"/>
  <c r="I1960" s="1"/>
  <c r="F1960"/>
  <c r="G1960" l="1"/>
  <c r="J1959"/>
  <c r="I1959" s="1"/>
  <c r="F1959"/>
  <c r="G1959" l="1"/>
  <c r="J1958"/>
  <c r="I1958" s="1"/>
  <c r="F1958"/>
  <c r="G1958" l="1"/>
  <c r="J1957"/>
  <c r="I1957" s="1"/>
  <c r="F1957"/>
  <c r="G1957" l="1"/>
  <c r="J1956"/>
  <c r="I1956" s="1"/>
  <c r="F1956"/>
  <c r="G1956" l="1"/>
  <c r="J1955"/>
  <c r="I1955" s="1"/>
  <c r="F1955"/>
  <c r="G1955" l="1"/>
  <c r="J1954"/>
  <c r="I1954" s="1"/>
  <c r="F1954"/>
  <c r="G1954" l="1"/>
  <c r="J1953"/>
  <c r="I1953" s="1"/>
  <c r="F1953"/>
  <c r="G1953" l="1"/>
  <c r="J1952"/>
  <c r="I1952" s="1"/>
  <c r="F1952"/>
  <c r="G1952" l="1"/>
  <c r="J1951"/>
  <c r="I1951" s="1"/>
  <c r="F1951"/>
  <c r="G1951" l="1"/>
  <c r="J1950"/>
  <c r="I1950" s="1"/>
  <c r="F1950"/>
  <c r="G1950" l="1"/>
  <c r="H1950" s="1"/>
  <c r="J1932"/>
  <c r="I1932"/>
  <c r="F1932"/>
  <c r="G1932" l="1"/>
  <c r="J1931"/>
  <c r="I1931"/>
  <c r="F1931"/>
  <c r="G1931" l="1"/>
  <c r="J1930"/>
  <c r="I1930"/>
  <c r="F1930"/>
  <c r="G1930" l="1"/>
  <c r="J1929"/>
  <c r="I1929"/>
  <c r="F1929"/>
  <c r="G1929" l="1"/>
  <c r="J1928"/>
  <c r="I1928"/>
  <c r="F1928"/>
  <c r="G1928" l="1"/>
  <c r="J1927"/>
  <c r="I1927"/>
  <c r="F1927"/>
  <c r="G1927" l="1"/>
  <c r="J1926"/>
  <c r="I1926"/>
  <c r="F1926"/>
  <c r="G1926" l="1"/>
  <c r="J1925"/>
  <c r="I1925"/>
  <c r="F1925"/>
  <c r="G1925" l="1"/>
  <c r="J1924"/>
  <c r="I1924"/>
  <c r="F1924"/>
  <c r="G1924" l="1"/>
  <c r="J1923"/>
  <c r="I1923"/>
  <c r="F1923"/>
  <c r="G1923" l="1"/>
  <c r="J1922"/>
  <c r="I1922"/>
  <c r="F1922"/>
  <c r="G1922" l="1"/>
  <c r="J1921"/>
  <c r="I1921"/>
  <c r="F1921"/>
  <c r="G1921" l="1"/>
  <c r="J1920"/>
  <c r="I1920"/>
  <c r="F1920"/>
  <c r="G1920" l="1"/>
  <c r="J1919"/>
  <c r="I1919"/>
  <c r="F1919"/>
  <c r="G1919" l="1"/>
  <c r="J1918"/>
  <c r="I1918"/>
  <c r="F1918"/>
  <c r="G1918" l="1"/>
  <c r="J1917"/>
  <c r="I1917"/>
  <c r="F1917"/>
  <c r="G1917" l="1"/>
  <c r="J1916"/>
  <c r="I1916"/>
  <c r="F1916"/>
  <c r="G1916" l="1"/>
  <c r="J1915"/>
  <c r="I1915"/>
  <c r="F1915"/>
  <c r="G1915" l="1"/>
  <c r="J1914"/>
  <c r="I1914"/>
  <c r="F1914"/>
  <c r="G1914" l="1"/>
  <c r="J1913"/>
  <c r="I1913"/>
  <c r="F1913"/>
  <c r="G1913" l="1"/>
  <c r="J1912"/>
  <c r="I1912"/>
  <c r="F1912"/>
  <c r="G1912" l="1"/>
  <c r="J1911"/>
  <c r="I1911"/>
  <c r="F1911"/>
  <c r="G1911" l="1"/>
  <c r="J1910"/>
  <c r="I1910"/>
  <c r="F1910"/>
  <c r="G1910" l="1"/>
  <c r="J1909"/>
  <c r="I1909"/>
  <c r="F1909"/>
  <c r="G1909" l="1"/>
  <c r="J1908"/>
  <c r="I1908"/>
  <c r="F1908"/>
  <c r="G1908" l="1"/>
  <c r="J1907"/>
  <c r="I1907"/>
  <c r="F1907"/>
  <c r="G1907" l="1"/>
  <c r="J1906"/>
  <c r="I1906"/>
  <c r="F1906"/>
  <c r="G1906" l="1"/>
  <c r="J1905"/>
  <c r="I1905"/>
  <c r="F1905"/>
  <c r="G1905" l="1"/>
  <c r="J1904"/>
  <c r="I1904"/>
  <c r="F1904"/>
  <c r="G1904" l="1"/>
  <c r="J1903"/>
  <c r="I1903"/>
  <c r="F1903"/>
  <c r="G1903" l="1"/>
  <c r="J1902"/>
  <c r="I1902"/>
  <c r="F1902"/>
  <c r="G1902" l="1"/>
  <c r="J1901"/>
  <c r="I1901"/>
  <c r="F1901"/>
  <c r="G1901" l="1"/>
  <c r="J1900"/>
  <c r="I1900"/>
  <c r="F1900"/>
  <c r="G1900" l="1"/>
  <c r="J1899"/>
  <c r="I1899"/>
  <c r="F1899"/>
  <c r="G1899" l="1"/>
  <c r="J1898"/>
  <c r="I1898"/>
  <c r="F1898"/>
  <c r="G1898" l="1"/>
  <c r="J1897"/>
  <c r="I1897"/>
  <c r="F1897"/>
  <c r="G1897" l="1"/>
  <c r="J1896"/>
  <c r="I1896"/>
  <c r="F1896"/>
  <c r="G1896" l="1"/>
  <c r="J1895"/>
  <c r="I1895"/>
  <c r="F1895"/>
  <c r="G1895" l="1"/>
  <c r="J1894"/>
  <c r="I1894"/>
  <c r="F1894"/>
  <c r="G1894" l="1"/>
  <c r="J1893"/>
  <c r="I1893"/>
  <c r="F1893"/>
  <c r="G1893" l="1"/>
  <c r="J1892"/>
  <c r="I1892"/>
  <c r="F1892"/>
  <c r="G1892" l="1"/>
  <c r="J1891"/>
  <c r="I1891"/>
  <c r="F1891"/>
  <c r="G1891" l="1"/>
  <c r="J1890"/>
  <c r="I1890" s="1"/>
  <c r="F1890"/>
  <c r="G1890" l="1"/>
  <c r="J1889"/>
  <c r="I1889" s="1"/>
  <c r="F1889"/>
  <c r="G1889" l="1"/>
  <c r="J1888"/>
  <c r="I1888" s="1"/>
  <c r="F1888"/>
  <c r="G1888" l="1"/>
  <c r="J1887"/>
  <c r="I1887" s="1"/>
  <c r="F1887"/>
  <c r="G1887" l="1"/>
  <c r="J1886"/>
  <c r="I1886" s="1"/>
  <c r="F1886"/>
  <c r="G1886" l="1"/>
  <c r="J1885"/>
  <c r="I1885" s="1"/>
  <c r="F1885"/>
  <c r="G1885" l="1"/>
  <c r="J1884"/>
  <c r="I1884" s="1"/>
  <c r="F1884"/>
  <c r="G1884" l="1"/>
  <c r="J1883"/>
  <c r="I1883" s="1"/>
  <c r="F1883"/>
  <c r="G1883" l="1"/>
  <c r="J1882"/>
  <c r="I1882" s="1"/>
  <c r="F1882"/>
  <c r="G1882" l="1"/>
  <c r="J1881"/>
  <c r="I1881" s="1"/>
  <c r="F1881"/>
  <c r="G1881" l="1"/>
  <c r="J1880"/>
  <c r="I1880" s="1"/>
  <c r="F1880"/>
  <c r="G1880" l="1"/>
  <c r="J1879"/>
  <c r="I1879" s="1"/>
  <c r="F1879"/>
  <c r="G1879" l="1"/>
  <c r="J1878"/>
  <c r="I1878" s="1"/>
  <c r="F1878"/>
  <c r="G1878" l="1"/>
  <c r="J1877"/>
  <c r="I1877" s="1"/>
  <c r="F1877"/>
  <c r="G1877" l="1"/>
  <c r="J1876"/>
  <c r="I1876" s="1"/>
  <c r="F1876"/>
  <c r="G1876" l="1"/>
  <c r="J1875"/>
  <c r="I1875" s="1"/>
  <c r="F1875"/>
  <c r="G1875" l="1"/>
  <c r="J1874"/>
  <c r="I1874" s="1"/>
  <c r="F1874"/>
  <c r="G1874" l="1"/>
  <c r="J1873"/>
  <c r="I1873" s="1"/>
  <c r="F1873"/>
  <c r="G1873" l="1"/>
  <c r="J1872"/>
  <c r="I1872" s="1"/>
  <c r="F1872"/>
  <c r="G1872" l="1"/>
  <c r="J1871"/>
  <c r="I1871" s="1"/>
  <c r="F1871"/>
  <c r="G1871" l="1"/>
  <c r="J1870"/>
  <c r="I1870" s="1"/>
  <c r="F1870"/>
  <c r="G1870" l="1"/>
  <c r="J1869"/>
  <c r="I1869" s="1"/>
  <c r="F1869"/>
  <c r="G1869" l="1"/>
  <c r="J1868"/>
  <c r="I1868" s="1"/>
  <c r="F1868"/>
  <c r="G1868" l="1"/>
  <c r="J1867"/>
  <c r="I1867" s="1"/>
  <c r="F1867"/>
  <c r="G1867" l="1"/>
  <c r="J1866"/>
  <c r="I1866" s="1"/>
  <c r="F1866"/>
  <c r="G1866" l="1"/>
  <c r="J1865"/>
  <c r="I1865" s="1"/>
  <c r="F1865"/>
  <c r="G1865" l="1"/>
  <c r="J1864"/>
  <c r="I1864" s="1"/>
  <c r="F1864"/>
  <c r="G1864" l="1"/>
  <c r="J1863"/>
  <c r="I1863" s="1"/>
  <c r="F1863"/>
  <c r="G1863" l="1"/>
  <c r="J1862"/>
  <c r="I1862" s="1"/>
  <c r="F1862"/>
  <c r="G1862" l="1"/>
  <c r="J1861"/>
  <c r="I1861" s="1"/>
  <c r="F1861"/>
  <c r="G1861" l="1"/>
  <c r="J1860"/>
  <c r="I1860" s="1"/>
  <c r="F1860"/>
  <c r="G1860" l="1"/>
  <c r="J1859"/>
  <c r="I1859" s="1"/>
  <c r="F1859"/>
  <c r="G1859" l="1"/>
  <c r="J1858"/>
  <c r="I1858" s="1"/>
  <c r="F1858"/>
  <c r="G1858" l="1"/>
  <c r="H1858" s="1"/>
  <c r="J1840" l="1"/>
  <c r="I1840"/>
  <c r="F1840"/>
  <c r="G1840" l="1"/>
  <c r="J1839"/>
  <c r="I1839"/>
  <c r="F1839"/>
  <c r="G1839" l="1"/>
  <c r="J1838"/>
  <c r="I1838"/>
  <c r="F1838"/>
  <c r="G1838" l="1"/>
  <c r="J1837"/>
  <c r="I1837"/>
  <c r="F1837"/>
  <c r="G1837" l="1"/>
  <c r="J1836"/>
  <c r="I1836"/>
  <c r="F1836"/>
  <c r="G1836" l="1"/>
  <c r="J1835"/>
  <c r="I1835"/>
  <c r="F1835"/>
  <c r="G1835" l="1"/>
  <c r="J1834"/>
  <c r="I1834"/>
  <c r="F1834"/>
  <c r="G1834" l="1"/>
  <c r="J1833"/>
  <c r="I1833"/>
  <c r="F1833"/>
  <c r="G1833" l="1"/>
  <c r="J1832"/>
  <c r="I1832"/>
  <c r="F1832"/>
  <c r="G1832" l="1"/>
  <c r="J1831"/>
  <c r="I1831"/>
  <c r="F1831"/>
  <c r="G1831" l="1"/>
  <c r="J1830"/>
  <c r="I1830"/>
  <c r="F1830"/>
  <c r="G1830" l="1"/>
  <c r="J1829"/>
  <c r="I1829"/>
  <c r="F1829"/>
  <c r="G1829" l="1"/>
  <c r="J1828"/>
  <c r="I1828"/>
  <c r="F1828"/>
  <c r="G1828" l="1"/>
  <c r="J1827"/>
  <c r="I1827"/>
  <c r="F1827"/>
  <c r="G1827" l="1"/>
  <c r="J1826"/>
  <c r="I1826"/>
  <c r="F1826"/>
  <c r="G1826" l="1"/>
  <c r="J1825"/>
  <c r="I1825"/>
  <c r="F1825"/>
  <c r="G1825" l="1"/>
  <c r="J1824"/>
  <c r="I1824"/>
  <c r="F1824"/>
  <c r="G1824" l="1"/>
  <c r="J1823"/>
  <c r="I1823"/>
  <c r="F1823"/>
  <c r="G1823" l="1"/>
  <c r="J1822"/>
  <c r="I1822"/>
  <c r="F1822"/>
  <c r="G1822" l="1"/>
  <c r="J1821"/>
  <c r="I1821"/>
  <c r="F1821"/>
  <c r="G1821" l="1"/>
  <c r="J1820"/>
  <c r="I1820"/>
  <c r="F1820"/>
  <c r="G1820" l="1"/>
  <c r="J1819"/>
  <c r="I1819"/>
  <c r="F1819"/>
  <c r="G1819" l="1"/>
  <c r="J1818"/>
  <c r="I1818"/>
  <c r="F1818"/>
  <c r="G1818" l="1"/>
  <c r="J1817"/>
  <c r="I1817"/>
  <c r="F1817"/>
  <c r="G1817" l="1"/>
  <c r="J1816"/>
  <c r="I1816"/>
  <c r="F1816"/>
  <c r="G1816" l="1"/>
  <c r="J1815"/>
  <c r="I1815"/>
  <c r="F1815"/>
  <c r="G1815" l="1"/>
  <c r="J1814"/>
  <c r="I1814"/>
  <c r="F1814"/>
  <c r="G1814" l="1"/>
  <c r="J1813"/>
  <c r="I1813"/>
  <c r="F1813"/>
  <c r="G1813" l="1"/>
  <c r="J1812"/>
  <c r="I1812"/>
  <c r="F1812"/>
  <c r="G1812" l="1"/>
  <c r="J1811"/>
  <c r="I1811"/>
  <c r="F1811"/>
  <c r="G1811" l="1"/>
  <c r="J1810"/>
  <c r="I1810"/>
  <c r="F1810"/>
  <c r="G1810" l="1"/>
  <c r="J1809"/>
  <c r="I1809"/>
  <c r="F1809"/>
  <c r="G1809" l="1"/>
  <c r="J1808"/>
  <c r="I1808"/>
  <c r="F1808"/>
  <c r="G1808" l="1"/>
  <c r="J1807"/>
  <c r="I1807"/>
  <c r="F1807"/>
  <c r="G1807" l="1"/>
  <c r="J1806"/>
  <c r="I1806"/>
  <c r="F1806"/>
  <c r="G1806" l="1"/>
  <c r="J1805"/>
  <c r="I1805"/>
  <c r="F1805"/>
  <c r="G1805" l="1"/>
  <c r="J1804"/>
  <c r="I1804" s="1"/>
  <c r="F1804"/>
  <c r="G1804" l="1"/>
  <c r="J1803"/>
  <c r="I1803" s="1"/>
  <c r="F1803"/>
  <c r="G1803" l="1"/>
  <c r="J1802"/>
  <c r="I1802" s="1"/>
  <c r="F1802"/>
  <c r="G1802" l="1"/>
  <c r="J1801"/>
  <c r="I1801" s="1"/>
  <c r="F1801"/>
  <c r="G1801" l="1"/>
  <c r="J1800"/>
  <c r="I1800" s="1"/>
  <c r="F1800"/>
  <c r="G1800" l="1"/>
  <c r="J1799"/>
  <c r="I1799" s="1"/>
  <c r="F1799"/>
  <c r="G1799" l="1"/>
  <c r="J1798"/>
  <c r="I1798" s="1"/>
  <c r="F1798"/>
  <c r="G1798" l="1"/>
  <c r="J1797"/>
  <c r="I1797" s="1"/>
  <c r="F1797"/>
  <c r="G1797" l="1"/>
  <c r="J1796"/>
  <c r="I1796" s="1"/>
  <c r="F1796"/>
  <c r="G1796" l="1"/>
  <c r="J1795"/>
  <c r="I1795" s="1"/>
  <c r="F1795"/>
  <c r="G1795" l="1"/>
  <c r="J1794"/>
  <c r="I1794" s="1"/>
  <c r="F1794"/>
  <c r="G1794" l="1"/>
  <c r="J1793"/>
  <c r="I1793" s="1"/>
  <c r="F1793"/>
  <c r="G1793" l="1"/>
  <c r="J1792"/>
  <c r="I1792" s="1"/>
  <c r="F1792"/>
  <c r="G1792" l="1"/>
  <c r="J1791"/>
  <c r="I1791" s="1"/>
  <c r="F1791"/>
  <c r="G1791" l="1"/>
  <c r="J1790"/>
  <c r="I1790" s="1"/>
  <c r="F1790"/>
  <c r="G1790" l="1"/>
  <c r="J1789"/>
  <c r="I1789" s="1"/>
  <c r="F1789"/>
  <c r="G1789" l="1"/>
  <c r="J1788"/>
  <c r="I1788" s="1"/>
  <c r="F1788"/>
  <c r="G1788" l="1"/>
  <c r="J1787"/>
  <c r="I1787" s="1"/>
  <c r="F1787"/>
  <c r="G1787" l="1"/>
  <c r="J1786"/>
  <c r="I1786" s="1"/>
  <c r="F1786"/>
  <c r="G1786" l="1"/>
  <c r="J1785"/>
  <c r="I1785" s="1"/>
  <c r="F1785"/>
  <c r="G1785" l="1"/>
  <c r="J1784"/>
  <c r="I1784" s="1"/>
  <c r="F1784"/>
  <c r="G1784" l="1"/>
  <c r="J1783"/>
  <c r="I1783" s="1"/>
  <c r="F1783"/>
  <c r="G1783" l="1"/>
  <c r="J1782"/>
  <c r="I1782" s="1"/>
  <c r="F1782"/>
  <c r="G1782" l="1"/>
  <c r="J1781"/>
  <c r="I1781" s="1"/>
  <c r="F1781"/>
  <c r="G1781" l="1"/>
  <c r="J1780"/>
  <c r="I1780" s="1"/>
  <c r="F1780"/>
  <c r="G1780" l="1"/>
  <c r="J1779"/>
  <c r="I1779" s="1"/>
  <c r="F1779"/>
  <c r="G1779" l="1"/>
  <c r="J1778"/>
  <c r="I1778" s="1"/>
  <c r="F1778"/>
  <c r="G1778" l="1"/>
  <c r="J1777"/>
  <c r="I1777" s="1"/>
  <c r="F1777"/>
  <c r="G1777" l="1"/>
  <c r="J1776"/>
  <c r="I1776" s="1"/>
  <c r="F1776"/>
  <c r="G1776" l="1"/>
  <c r="J1775"/>
  <c r="I1775" s="1"/>
  <c r="F1775"/>
  <c r="G1775" l="1"/>
  <c r="J1774"/>
  <c r="I1774" s="1"/>
  <c r="F1774"/>
  <c r="G1774" l="1"/>
  <c r="J1773"/>
  <c r="I1773" s="1"/>
  <c r="F1773"/>
  <c r="G1773" l="1"/>
  <c r="J1772"/>
  <c r="I1772" s="1"/>
  <c r="F1772"/>
  <c r="G1772" l="1"/>
  <c r="J1771"/>
  <c r="I1771" s="1"/>
  <c r="F1771"/>
  <c r="G1771" l="1"/>
  <c r="J1770"/>
  <c r="I1770" s="1"/>
  <c r="F1770"/>
  <c r="G1770" l="1"/>
  <c r="J1769"/>
  <c r="I1769" s="1"/>
  <c r="F1769"/>
  <c r="G1769" l="1"/>
  <c r="J1768"/>
  <c r="I1768" s="1"/>
  <c r="F1768"/>
  <c r="G1768" l="1"/>
  <c r="J1767"/>
  <c r="I1767" s="1"/>
  <c r="F1767"/>
  <c r="G1767" l="1"/>
  <c r="J1766"/>
  <c r="I1766" s="1"/>
  <c r="F1766"/>
  <c r="G1766" l="1"/>
  <c r="H1766" s="1"/>
  <c r="J1748"/>
  <c r="I1748"/>
  <c r="F1748"/>
  <c r="G1748" l="1"/>
  <c r="J1747"/>
  <c r="I1747"/>
  <c r="F1747"/>
  <c r="G1747" l="1"/>
  <c r="J1746"/>
  <c r="I1746"/>
  <c r="F1746"/>
  <c r="G1746" l="1"/>
  <c r="J1745"/>
  <c r="I1745"/>
  <c r="F1745"/>
  <c r="G1745" l="1"/>
  <c r="J1744"/>
  <c r="I1744"/>
  <c r="F1744"/>
  <c r="G1744" l="1"/>
  <c r="J1743"/>
  <c r="I1743"/>
  <c r="F1743"/>
  <c r="G1743" l="1"/>
  <c r="J1742"/>
  <c r="I1742"/>
  <c r="F1742"/>
  <c r="G1742" l="1"/>
  <c r="J1741"/>
  <c r="I1741"/>
  <c r="F1741"/>
  <c r="G1741" l="1"/>
  <c r="J1740"/>
  <c r="I1740"/>
  <c r="F1740"/>
  <c r="G1740" l="1"/>
  <c r="J1739"/>
  <c r="I1739"/>
  <c r="F1739"/>
  <c r="G1739" l="1"/>
  <c r="J1738"/>
  <c r="I1738"/>
  <c r="F1738"/>
  <c r="G1738" l="1"/>
  <c r="J1737"/>
  <c r="I1737"/>
  <c r="F1737"/>
  <c r="G1737" l="1"/>
  <c r="J1736"/>
  <c r="I1736"/>
  <c r="F1736"/>
  <c r="G1736" l="1"/>
  <c r="J1735"/>
  <c r="I1735"/>
  <c r="F1735"/>
  <c r="G1735" l="1"/>
  <c r="J1734"/>
  <c r="I1734"/>
  <c r="F1734"/>
  <c r="G1734" l="1"/>
  <c r="J1733"/>
  <c r="I1733"/>
  <c r="F1733"/>
  <c r="G1733" l="1"/>
  <c r="J1732"/>
  <c r="I1732"/>
  <c r="F1732"/>
  <c r="G1732" l="1"/>
  <c r="J1731"/>
  <c r="I1731"/>
  <c r="F1731"/>
  <c r="G1731" l="1"/>
  <c r="J1730"/>
  <c r="I1730"/>
  <c r="F1730"/>
  <c r="G1730" l="1"/>
  <c r="J1729"/>
  <c r="I1729"/>
  <c r="F1729"/>
  <c r="G1729" l="1"/>
  <c r="J1728"/>
  <c r="I1728"/>
  <c r="F1728"/>
  <c r="G1728" l="1"/>
  <c r="J1727"/>
  <c r="I1727"/>
  <c r="F1727"/>
  <c r="G1727" l="1"/>
  <c r="J1726"/>
  <c r="I1726"/>
  <c r="F1726"/>
  <c r="G1726" l="1"/>
  <c r="J1725"/>
  <c r="I1725"/>
  <c r="F1725"/>
  <c r="G1725" l="1"/>
  <c r="J1724"/>
  <c r="I1724"/>
  <c r="F1724"/>
  <c r="G1724" l="1"/>
  <c r="J1723"/>
  <c r="I1723"/>
  <c r="F1723"/>
  <c r="G1723" l="1"/>
  <c r="J1722"/>
  <c r="I1722" s="1"/>
  <c r="F1722"/>
  <c r="G1722" l="1"/>
  <c r="J1721"/>
  <c r="I1721" s="1"/>
  <c r="F1721"/>
  <c r="G1721" l="1"/>
  <c r="J1720"/>
  <c r="I1720" s="1"/>
  <c r="F1720"/>
  <c r="G1720" l="1"/>
  <c r="J1719"/>
  <c r="I1719" s="1"/>
  <c r="F1719"/>
  <c r="G1719" l="1"/>
  <c r="J1718"/>
  <c r="I1718" s="1"/>
  <c r="F1718"/>
  <c r="G1718" l="1"/>
  <c r="J1717"/>
  <c r="I1717" s="1"/>
  <c r="F1717"/>
  <c r="G1717" l="1"/>
  <c r="J1716"/>
  <c r="I1716" s="1"/>
  <c r="F1716"/>
  <c r="G1716" l="1"/>
  <c r="J1715"/>
  <c r="I1715" s="1"/>
  <c r="F1715"/>
  <c r="G1715" l="1"/>
  <c r="J1714"/>
  <c r="I1714" s="1"/>
  <c r="F1714"/>
  <c r="G1714" l="1"/>
  <c r="J1713"/>
  <c r="I1713" s="1"/>
  <c r="F1713"/>
  <c r="G1713" l="1"/>
  <c r="J1712"/>
  <c r="I1712" s="1"/>
  <c r="F1712"/>
  <c r="G1712" l="1"/>
  <c r="J1711"/>
  <c r="I1711" s="1"/>
  <c r="F1711"/>
  <c r="G1711" l="1"/>
  <c r="J1710"/>
  <c r="I1710" s="1"/>
  <c r="F1710"/>
  <c r="G1710" l="1"/>
  <c r="J1709"/>
  <c r="I1709" s="1"/>
  <c r="F1709"/>
  <c r="G1709" l="1"/>
  <c r="J1708"/>
  <c r="I1708" s="1"/>
  <c r="F1708"/>
  <c r="G1708" l="1"/>
  <c r="J1707"/>
  <c r="I1707" s="1"/>
  <c r="F1707"/>
  <c r="G1707" l="1"/>
  <c r="J1706"/>
  <c r="I1706" s="1"/>
  <c r="F1706"/>
  <c r="G1706" l="1"/>
  <c r="J1705"/>
  <c r="I1705" s="1"/>
  <c r="F1705"/>
  <c r="G1705" l="1"/>
  <c r="J1704"/>
  <c r="I1704" s="1"/>
  <c r="F1704"/>
  <c r="G1704" l="1"/>
  <c r="J1703"/>
  <c r="I1703" s="1"/>
  <c r="F1703"/>
  <c r="G1703" l="1"/>
  <c r="J1702"/>
  <c r="I1702" s="1"/>
  <c r="F1702"/>
  <c r="G1702" l="1"/>
  <c r="J1701"/>
  <c r="I1701" s="1"/>
  <c r="F1701"/>
  <c r="G1701" l="1"/>
  <c r="J1700"/>
  <c r="I1700" s="1"/>
  <c r="F1700"/>
  <c r="G1700" l="1"/>
  <c r="J1699"/>
  <c r="I1699" s="1"/>
  <c r="F1699"/>
  <c r="G1699" l="1"/>
  <c r="J1698"/>
  <c r="I1698" s="1"/>
  <c r="F1698"/>
  <c r="G1698" l="1"/>
  <c r="J1697"/>
  <c r="I1697" s="1"/>
  <c r="F1697"/>
  <c r="G1697" l="1"/>
  <c r="J1696"/>
  <c r="I1696" s="1"/>
  <c r="F1696"/>
  <c r="G1696" l="1"/>
  <c r="J1695"/>
  <c r="I1695" s="1"/>
  <c r="F1695"/>
  <c r="G1695" l="1"/>
  <c r="J1694"/>
  <c r="I1694" s="1"/>
  <c r="F1694"/>
  <c r="G1694" l="1"/>
  <c r="J1693"/>
  <c r="I1693" s="1"/>
  <c r="F1693"/>
  <c r="G1693" l="1"/>
  <c r="J1692"/>
  <c r="I1692" s="1"/>
  <c r="F1692"/>
  <c r="G1692" l="1"/>
  <c r="J1691"/>
  <c r="I1691" s="1"/>
  <c r="F1691"/>
  <c r="G1691" l="1"/>
  <c r="J1690"/>
  <c r="I1690" s="1"/>
  <c r="F1690"/>
  <c r="G1690" l="1"/>
  <c r="J1689"/>
  <c r="I1689" s="1"/>
  <c r="F1689"/>
  <c r="G1689" l="1"/>
  <c r="J1688"/>
  <c r="I1688" s="1"/>
  <c r="F1688"/>
  <c r="G1688" l="1"/>
  <c r="J1687"/>
  <c r="I1687" s="1"/>
  <c r="F1687"/>
  <c r="G1687" l="1"/>
  <c r="J1686"/>
  <c r="I1686" s="1"/>
  <c r="F1686"/>
  <c r="G1686" l="1"/>
  <c r="J1685"/>
  <c r="I1685" s="1"/>
  <c r="F1685"/>
  <c r="G1685" l="1"/>
  <c r="J1684"/>
  <c r="I1684" s="1"/>
  <c r="F1684"/>
  <c r="G1684" l="1"/>
  <c r="J1683"/>
  <c r="I1683" s="1"/>
  <c r="F1683"/>
  <c r="G1683" l="1"/>
  <c r="J1682"/>
  <c r="I1682" s="1"/>
  <c r="F1682"/>
  <c r="G1682" l="1"/>
  <c r="J1681"/>
  <c r="I1681" s="1"/>
  <c r="F1681"/>
  <c r="G1681" l="1"/>
  <c r="J1680"/>
  <c r="I1680" s="1"/>
  <c r="F1680"/>
  <c r="G1680" l="1"/>
  <c r="J1679"/>
  <c r="I1679" s="1"/>
  <c r="F1679"/>
  <c r="G1679" l="1"/>
  <c r="J1678"/>
  <c r="I1678" s="1"/>
  <c r="F1678"/>
  <c r="G1678" l="1"/>
  <c r="J1677"/>
  <c r="I1677" s="1"/>
  <c r="F1677"/>
  <c r="G1677" l="1"/>
  <c r="J1676"/>
  <c r="I1676" s="1"/>
  <c r="F1676"/>
  <c r="G1676" l="1"/>
  <c r="J1675"/>
  <c r="I1675" s="1"/>
  <c r="F1675"/>
  <c r="G1675" l="1"/>
  <c r="J1674"/>
  <c r="I1674" s="1"/>
  <c r="F1674"/>
  <c r="G1674" l="1"/>
  <c r="H1674" s="1"/>
  <c r="J1656" l="1"/>
  <c r="I1656"/>
  <c r="F1656"/>
  <c r="G1656" l="1"/>
  <c r="J1655"/>
  <c r="I1655"/>
  <c r="F1655"/>
  <c r="G1655" l="1"/>
  <c r="J1654"/>
  <c r="I1654"/>
  <c r="F1654"/>
  <c r="G1654" l="1"/>
  <c r="J1653"/>
  <c r="I1653"/>
  <c r="F1653"/>
  <c r="G1653" l="1"/>
  <c r="J1652"/>
  <c r="I1652"/>
  <c r="F1652"/>
  <c r="G1652" l="1"/>
  <c r="J1651"/>
  <c r="I1651"/>
  <c r="F1651"/>
  <c r="G1651" l="1"/>
  <c r="J1650"/>
  <c r="I1650"/>
  <c r="F1650"/>
  <c r="G1650" l="1"/>
  <c r="J1649"/>
  <c r="I1649"/>
  <c r="F1649"/>
  <c r="G1649" l="1"/>
  <c r="J1648"/>
  <c r="I1648"/>
  <c r="F1648"/>
  <c r="G1648" l="1"/>
  <c r="J1647"/>
  <c r="I1647"/>
  <c r="F1647"/>
  <c r="G1647" l="1"/>
  <c r="J1646"/>
  <c r="I1646"/>
  <c r="F1646"/>
  <c r="G1646" l="1"/>
  <c r="J1645"/>
  <c r="I1645"/>
  <c r="F1645"/>
  <c r="G1645" l="1"/>
  <c r="J1644"/>
  <c r="I1644"/>
  <c r="F1644"/>
  <c r="G1644" l="1"/>
  <c r="J1643"/>
  <c r="I1643"/>
  <c r="F1643"/>
  <c r="G1643" l="1"/>
  <c r="J1642"/>
  <c r="I1642"/>
  <c r="F1642"/>
  <c r="G1642" l="1"/>
  <c r="J1641"/>
  <c r="I1641"/>
  <c r="F1641"/>
  <c r="G1641" l="1"/>
  <c r="J1640"/>
  <c r="I1640"/>
  <c r="F1640"/>
  <c r="G1640" l="1"/>
  <c r="J1639"/>
  <c r="I1639"/>
  <c r="F1639"/>
  <c r="G1639" l="1"/>
  <c r="J1638"/>
  <c r="I1638"/>
  <c r="F1638"/>
  <c r="G1638" l="1"/>
  <c r="J1637"/>
  <c r="I1637"/>
  <c r="F1637"/>
  <c r="G1637" l="1"/>
  <c r="J1636"/>
  <c r="I1636"/>
  <c r="F1636"/>
  <c r="G1636" l="1"/>
  <c r="J1635"/>
  <c r="I1635"/>
  <c r="F1635"/>
  <c r="G1635" l="1"/>
  <c r="J1634"/>
  <c r="I1634"/>
  <c r="F1634"/>
  <c r="G1634" l="1"/>
  <c r="J1633"/>
  <c r="I1633"/>
  <c r="F1633"/>
  <c r="G1633" l="1"/>
  <c r="J1632"/>
  <c r="I1632"/>
  <c r="F1632"/>
  <c r="G1632" l="1"/>
  <c r="J1631"/>
  <c r="I1631"/>
  <c r="F1631"/>
  <c r="G1631" l="1"/>
  <c r="J1630"/>
  <c r="I1630"/>
  <c r="F1630"/>
  <c r="G1630" l="1"/>
  <c r="J1629"/>
  <c r="I1629"/>
  <c r="F1629"/>
  <c r="G1629" l="1"/>
  <c r="J1628"/>
  <c r="I1628"/>
  <c r="F1628"/>
  <c r="G1628" l="1"/>
  <c r="J1627"/>
  <c r="I1627"/>
  <c r="F1627"/>
  <c r="G1627" l="1"/>
  <c r="J1626"/>
  <c r="I1626"/>
  <c r="F1626"/>
  <c r="G1626" l="1"/>
  <c r="J1625"/>
  <c r="I1625"/>
  <c r="F1625"/>
  <c r="G1625" l="1"/>
  <c r="J1624"/>
  <c r="I1624"/>
  <c r="F1624"/>
  <c r="G1624" l="1"/>
  <c r="J1623"/>
  <c r="I1623"/>
  <c r="F1623"/>
  <c r="G1623" l="1"/>
  <c r="J1622"/>
  <c r="I1622"/>
  <c r="F1622"/>
  <c r="G1622" l="1"/>
  <c r="J1621"/>
  <c r="I1621"/>
  <c r="F1621"/>
  <c r="G1621" l="1"/>
  <c r="J1620"/>
  <c r="I1620"/>
  <c r="F1620"/>
  <c r="G1620" l="1"/>
  <c r="J1619"/>
  <c r="I1619"/>
  <c r="F1619"/>
  <c r="G1619" l="1"/>
  <c r="J1618"/>
  <c r="I1618"/>
  <c r="F1618"/>
  <c r="G1618" l="1"/>
  <c r="J1617"/>
  <c r="I1617"/>
  <c r="F1617"/>
  <c r="G1617" l="1"/>
  <c r="J1616"/>
  <c r="I1616" s="1"/>
  <c r="F1616"/>
  <c r="G1616" l="1"/>
  <c r="J1615"/>
  <c r="I1615" s="1"/>
  <c r="F1615"/>
  <c r="G1615" l="1"/>
  <c r="J1614"/>
  <c r="I1614" s="1"/>
  <c r="F1614"/>
  <c r="G1614" l="1"/>
  <c r="J1613"/>
  <c r="I1613" s="1"/>
  <c r="F1613"/>
  <c r="G1613" l="1"/>
  <c r="J1612"/>
  <c r="I1612" s="1"/>
  <c r="F1612"/>
  <c r="G1612" l="1"/>
  <c r="J1611"/>
  <c r="I1611" s="1"/>
  <c r="F1611"/>
  <c r="G1611" l="1"/>
  <c r="J1610"/>
  <c r="I1610" s="1"/>
  <c r="F1610"/>
  <c r="G1610" l="1"/>
  <c r="J1609"/>
  <c r="I1609" s="1"/>
  <c r="F1609"/>
  <c r="G1609" l="1"/>
  <c r="J1608"/>
  <c r="I1608" s="1"/>
  <c r="F1608"/>
  <c r="G1608" l="1"/>
  <c r="J1607"/>
  <c r="I1607" s="1"/>
  <c r="F1607"/>
  <c r="G1607" l="1"/>
  <c r="J1606"/>
  <c r="I1606" s="1"/>
  <c r="F1606"/>
  <c r="G1606" l="1"/>
  <c r="J1605"/>
  <c r="I1605" s="1"/>
  <c r="F1605"/>
  <c r="G1605" l="1"/>
  <c r="J1604"/>
  <c r="I1604" s="1"/>
  <c r="F1604"/>
  <c r="G1604" l="1"/>
  <c r="J1603"/>
  <c r="I1603" s="1"/>
  <c r="F1603"/>
  <c r="G1603" l="1"/>
  <c r="J1602"/>
  <c r="I1602" s="1"/>
  <c r="F1602"/>
  <c r="G1602" l="1"/>
  <c r="J1601"/>
  <c r="I1601" s="1"/>
  <c r="F1601"/>
  <c r="G1601" l="1"/>
  <c r="J1600"/>
  <c r="I1600" s="1"/>
  <c r="F1600"/>
  <c r="G1600" l="1"/>
  <c r="J1599"/>
  <c r="I1599" s="1"/>
  <c r="F1599"/>
  <c r="G1599" l="1"/>
  <c r="J1598"/>
  <c r="I1598" s="1"/>
  <c r="F1598"/>
  <c r="G1598" l="1"/>
  <c r="J1597"/>
  <c r="I1597" s="1"/>
  <c r="F1597"/>
  <c r="G1597" l="1"/>
  <c r="J1596"/>
  <c r="I1596" s="1"/>
  <c r="F1596"/>
  <c r="G1596" l="1"/>
  <c r="J1595"/>
  <c r="I1595" s="1"/>
  <c r="F1595"/>
  <c r="G1595" l="1"/>
  <c r="J1594"/>
  <c r="I1594" s="1"/>
  <c r="F1594"/>
  <c r="G1594" l="1"/>
  <c r="J1593"/>
  <c r="I1593" s="1"/>
  <c r="F1593"/>
  <c r="G1593" l="1"/>
  <c r="J1592"/>
  <c r="I1592" s="1"/>
  <c r="F1592"/>
  <c r="G1592" l="1"/>
  <c r="J1591"/>
  <c r="I1591" s="1"/>
  <c r="F1591"/>
  <c r="G1591" l="1"/>
  <c r="J1590"/>
  <c r="I1590" s="1"/>
  <c r="F1590"/>
  <c r="G1590" l="1"/>
  <c r="J1589"/>
  <c r="I1589" s="1"/>
  <c r="F1589"/>
  <c r="G1589" l="1"/>
  <c r="J1588"/>
  <c r="I1588" s="1"/>
  <c r="F1588"/>
  <c r="G1588" l="1"/>
  <c r="J1587"/>
  <c r="I1587" s="1"/>
  <c r="F1587"/>
  <c r="G1587" l="1"/>
  <c r="J1586"/>
  <c r="I1586" s="1"/>
  <c r="F1586"/>
  <c r="G1586" l="1"/>
  <c r="J1585"/>
  <c r="I1585" s="1"/>
  <c r="F1585"/>
  <c r="G1585" l="1"/>
  <c r="J1584"/>
  <c r="I1584" s="1"/>
  <c r="F1584"/>
  <c r="G1584" l="1"/>
  <c r="J1583"/>
  <c r="I1583" s="1"/>
  <c r="F1583"/>
  <c r="G1583" l="1"/>
  <c r="J1582"/>
  <c r="I1582" s="1"/>
  <c r="F1582"/>
  <c r="G1582" l="1"/>
  <c r="H1582" s="1"/>
  <c r="G56" i="4"/>
  <c r="P56" s="1"/>
  <c r="G55"/>
  <c r="P55" s="1"/>
  <c r="G54"/>
  <c r="P54" s="1"/>
  <c r="G53"/>
  <c r="P53" s="1"/>
  <c r="G52"/>
  <c r="P52" s="1"/>
  <c r="G51"/>
  <c r="P51" s="1"/>
  <c r="G50"/>
  <c r="P50" s="1"/>
  <c r="G49"/>
  <c r="P49" s="1"/>
  <c r="G48"/>
  <c r="P48" s="1"/>
  <c r="G47"/>
  <c r="P47" s="1"/>
  <c r="G46"/>
  <c r="P46" s="1"/>
  <c r="G45"/>
  <c r="P45" s="1"/>
  <c r="G44"/>
  <c r="P44" s="1"/>
  <c r="G43"/>
  <c r="P43" s="1"/>
  <c r="G42"/>
  <c r="P42" s="1"/>
  <c r="G41"/>
  <c r="P41" s="1"/>
  <c r="G40"/>
  <c r="P40" s="1"/>
  <c r="G39"/>
  <c r="P39" s="1"/>
  <c r="G38"/>
  <c r="P38" s="1"/>
  <c r="G37"/>
  <c r="P37" s="1"/>
  <c r="G36"/>
  <c r="P36" s="1"/>
  <c r="G35"/>
  <c r="P35" s="1"/>
  <c r="G34"/>
  <c r="P34" s="1"/>
  <c r="G33"/>
  <c r="P33" s="1"/>
  <c r="G32"/>
  <c r="P32" s="1"/>
  <c r="G31"/>
  <c r="P31" s="1"/>
  <c r="G30"/>
  <c r="P30" s="1"/>
  <c r="G29"/>
  <c r="P29" s="1"/>
  <c r="G28"/>
  <c r="P28" s="1"/>
  <c r="G27"/>
  <c r="P27" s="1"/>
  <c r="G26"/>
  <c r="P26" s="1"/>
  <c r="G25"/>
  <c r="P25" s="1"/>
  <c r="G24"/>
  <c r="P24" s="1"/>
  <c r="G23"/>
  <c r="P23" s="1"/>
  <c r="G22"/>
  <c r="P22" s="1"/>
  <c r="G21"/>
  <c r="P21" s="1"/>
  <c r="G20"/>
  <c r="P20" s="1"/>
  <c r="G19"/>
  <c r="P19" s="1"/>
  <c r="G18"/>
  <c r="P18" s="1"/>
  <c r="G17"/>
  <c r="P17" s="1"/>
  <c r="G16"/>
  <c r="P16" s="1"/>
  <c r="G15"/>
  <c r="P15" s="1"/>
  <c r="G14"/>
  <c r="P14" s="1"/>
  <c r="G13"/>
  <c r="P13" s="1"/>
  <c r="G12"/>
  <c r="P12" s="1"/>
  <c r="G11"/>
  <c r="P11" s="1"/>
  <c r="G10"/>
  <c r="P10" s="1"/>
  <c r="G9"/>
  <c r="P9" s="1"/>
  <c r="G8"/>
  <c r="P8" s="1"/>
  <c r="G7"/>
  <c r="P7" s="1"/>
  <c r="G6"/>
  <c r="P6" s="1"/>
  <c r="G5"/>
  <c r="P5" s="1"/>
  <c r="K5"/>
  <c r="K6" s="1"/>
  <c r="K7" s="1"/>
  <c r="G4"/>
  <c r="P4" s="1"/>
  <c r="F5"/>
  <c r="F6"/>
  <c r="F7"/>
  <c r="F8"/>
  <c r="F9"/>
  <c r="F10"/>
  <c r="F11"/>
  <c r="O11" s="1"/>
  <c r="F12"/>
  <c r="F13"/>
  <c r="F14"/>
  <c r="F15"/>
  <c r="F16"/>
  <c r="F17"/>
  <c r="F18"/>
  <c r="F19"/>
  <c r="F20"/>
  <c r="F21"/>
  <c r="F22"/>
  <c r="F23"/>
  <c r="O23" s="1"/>
  <c r="F24"/>
  <c r="O24" s="1"/>
  <c r="F25"/>
  <c r="F26"/>
  <c r="F27"/>
  <c r="O27" s="1"/>
  <c r="F28"/>
  <c r="F29"/>
  <c r="F30"/>
  <c r="O30" s="1"/>
  <c r="F31"/>
  <c r="O31" s="1"/>
  <c r="F32"/>
  <c r="F33"/>
  <c r="O33" s="1"/>
  <c r="F34"/>
  <c r="F35"/>
  <c r="F36"/>
  <c r="F37"/>
  <c r="O37" s="1"/>
  <c r="F38"/>
  <c r="O38" s="1"/>
  <c r="F39"/>
  <c r="F40"/>
  <c r="F41"/>
  <c r="F42"/>
  <c r="F43"/>
  <c r="O43" s="1"/>
  <c r="F44"/>
  <c r="F45"/>
  <c r="F46"/>
  <c r="F47"/>
  <c r="O47" s="1"/>
  <c r="F48"/>
  <c r="F49"/>
  <c r="F50"/>
  <c r="F51"/>
  <c r="O51" s="1"/>
  <c r="F52"/>
  <c r="F53"/>
  <c r="F54"/>
  <c r="F55"/>
  <c r="F56"/>
  <c r="F4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4"/>
  <c r="J1564" i="1"/>
  <c r="I1564"/>
  <c r="F1564"/>
  <c r="E43" i="4" l="1"/>
  <c r="N43" s="1"/>
  <c r="P58"/>
  <c r="E4"/>
  <c r="O4"/>
  <c r="E53"/>
  <c r="N53" s="1"/>
  <c r="O53"/>
  <c r="E40"/>
  <c r="N40" s="1"/>
  <c r="O40"/>
  <c r="E32"/>
  <c r="N32" s="1"/>
  <c r="O32"/>
  <c r="E25"/>
  <c r="N25" s="1"/>
  <c r="O25"/>
  <c r="E18"/>
  <c r="N18" s="1"/>
  <c r="O18"/>
  <c r="E7"/>
  <c r="N7" s="1"/>
  <c r="O7"/>
  <c r="E54"/>
  <c r="N54" s="1"/>
  <c r="O54"/>
  <c r="E44"/>
  <c r="N44" s="1"/>
  <c r="O44"/>
  <c r="E26"/>
  <c r="N26" s="1"/>
  <c r="O26"/>
  <c r="E19"/>
  <c r="N19" s="1"/>
  <c r="O19"/>
  <c r="E8"/>
  <c r="N8" s="1"/>
  <c r="O8"/>
  <c r="E56"/>
  <c r="N56" s="1"/>
  <c r="O56"/>
  <c r="E52"/>
  <c r="N52" s="1"/>
  <c r="O52"/>
  <c r="E49"/>
  <c r="N49" s="1"/>
  <c r="O49"/>
  <c r="E46"/>
  <c r="N46" s="1"/>
  <c r="O46"/>
  <c r="E39"/>
  <c r="N39" s="1"/>
  <c r="O39"/>
  <c r="E35"/>
  <c r="N35" s="1"/>
  <c r="O35"/>
  <c r="E28"/>
  <c r="N28" s="1"/>
  <c r="O28"/>
  <c r="E21"/>
  <c r="N21" s="1"/>
  <c r="O21"/>
  <c r="E17"/>
  <c r="N17" s="1"/>
  <c r="O17"/>
  <c r="E13"/>
  <c r="N13" s="1"/>
  <c r="O13"/>
  <c r="E10"/>
  <c r="N10" s="1"/>
  <c r="O10"/>
  <c r="E6"/>
  <c r="N6" s="1"/>
  <c r="O6"/>
  <c r="E11"/>
  <c r="N11" s="1"/>
  <c r="E31"/>
  <c r="N31" s="1"/>
  <c r="E50"/>
  <c r="N50" s="1"/>
  <c r="O50"/>
  <c r="E36"/>
  <c r="N36" s="1"/>
  <c r="O36"/>
  <c r="E29"/>
  <c r="N29" s="1"/>
  <c r="O29"/>
  <c r="E22"/>
  <c r="N22" s="1"/>
  <c r="O22"/>
  <c r="E14"/>
  <c r="N14" s="1"/>
  <c r="O14"/>
  <c r="E41"/>
  <c r="N41" s="1"/>
  <c r="O41"/>
  <c r="E15"/>
  <c r="N15" s="1"/>
  <c r="O15"/>
  <c r="E55"/>
  <c r="N55" s="1"/>
  <c r="O55"/>
  <c r="E48"/>
  <c r="N48" s="1"/>
  <c r="O48"/>
  <c r="E45"/>
  <c r="N45" s="1"/>
  <c r="O45"/>
  <c r="E42"/>
  <c r="N42" s="1"/>
  <c r="O42"/>
  <c r="E34"/>
  <c r="N34" s="1"/>
  <c r="O34"/>
  <c r="E20"/>
  <c r="N20" s="1"/>
  <c r="O20"/>
  <c r="E16"/>
  <c r="N16" s="1"/>
  <c r="O16"/>
  <c r="E12"/>
  <c r="N12" s="1"/>
  <c r="O12"/>
  <c r="E9"/>
  <c r="N9" s="1"/>
  <c r="O9"/>
  <c r="E5"/>
  <c r="N5" s="1"/>
  <c r="O5"/>
  <c r="E47"/>
  <c r="N47" s="1"/>
  <c r="E51"/>
  <c r="N51" s="1"/>
  <c r="E23"/>
  <c r="N23" s="1"/>
  <c r="K8"/>
  <c r="G1564" i="1"/>
  <c r="J1563"/>
  <c r="I1563"/>
  <c r="F1563"/>
  <c r="Z8" i="4" l="1"/>
  <c r="Y5"/>
  <c r="Y9"/>
  <c r="Y7"/>
  <c r="Z5"/>
  <c r="Z9"/>
  <c r="Y6"/>
  <c r="Z7"/>
  <c r="Z4"/>
  <c r="Y8"/>
  <c r="Z6"/>
  <c r="Z10"/>
  <c r="Y4"/>
  <c r="Y10"/>
  <c r="U8"/>
  <c r="U12"/>
  <c r="U16"/>
  <c r="T6"/>
  <c r="T10"/>
  <c r="T15"/>
  <c r="N4"/>
  <c r="U7"/>
  <c r="U11"/>
  <c r="U15"/>
  <c r="T5"/>
  <c r="T9"/>
  <c r="T14"/>
  <c r="U5"/>
  <c r="U13"/>
  <c r="U4"/>
  <c r="T12"/>
  <c r="T16"/>
  <c r="U6"/>
  <c r="U10"/>
  <c r="U14"/>
  <c r="T11"/>
  <c r="T8"/>
  <c r="T13"/>
  <c r="T4"/>
  <c r="U9"/>
  <c r="T7"/>
  <c r="K9"/>
  <c r="K10" s="1"/>
  <c r="K11" s="1"/>
  <c r="K12" s="1"/>
  <c r="K13" s="1"/>
  <c r="K14" s="1"/>
  <c r="K15" s="1"/>
  <c r="K16" s="1"/>
  <c r="K17" s="1"/>
  <c r="K18" s="1"/>
  <c r="K19" s="1"/>
  <c r="K20" s="1"/>
  <c r="K21" s="1"/>
  <c r="K2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K39" s="1"/>
  <c r="K40" s="1"/>
  <c r="K41" s="1"/>
  <c r="K42" s="1"/>
  <c r="K43" s="1"/>
  <c r="K44" s="1"/>
  <c r="K45" s="1"/>
  <c r="K46" s="1"/>
  <c r="K47" s="1"/>
  <c r="K48" s="1"/>
  <c r="K49" s="1"/>
  <c r="K50" s="1"/>
  <c r="K51" s="1"/>
  <c r="K52" s="1"/>
  <c r="K53" s="1"/>
  <c r="K54" s="1"/>
  <c r="K55" s="1"/>
  <c r="K56" s="1"/>
  <c r="G1563" i="1"/>
  <c r="J1562"/>
  <c r="I1562"/>
  <c r="F1562"/>
  <c r="Z12" i="4" l="1"/>
  <c r="U18"/>
  <c r="G1562" i="1"/>
  <c r="J1561"/>
  <c r="I1561"/>
  <c r="F1561"/>
  <c r="G1561" l="1"/>
  <c r="J1560"/>
  <c r="I1560"/>
  <c r="F1560"/>
  <c r="G1560" l="1"/>
  <c r="J1559"/>
  <c r="I1559"/>
  <c r="F1559"/>
  <c r="G1559" l="1"/>
  <c r="J1558"/>
  <c r="I1558"/>
  <c r="F1558"/>
  <c r="G1558" l="1"/>
  <c r="J1557"/>
  <c r="I1557"/>
  <c r="F1557"/>
  <c r="G1557" l="1"/>
  <c r="J1556"/>
  <c r="I1556"/>
  <c r="F1556"/>
  <c r="G1556" l="1"/>
  <c r="J1555"/>
  <c r="I1555"/>
  <c r="F1555"/>
  <c r="G1555" l="1"/>
  <c r="J1554"/>
  <c r="I1554"/>
  <c r="F1554"/>
  <c r="G1554" l="1"/>
  <c r="J1553"/>
  <c r="I1553"/>
  <c r="F1553"/>
  <c r="G1553" l="1"/>
  <c r="J1552"/>
  <c r="I1552"/>
  <c r="F1552"/>
  <c r="G1552" l="1"/>
  <c r="J1551"/>
  <c r="I1551"/>
  <c r="F1551"/>
  <c r="G1551" l="1"/>
  <c r="J1550"/>
  <c r="I1550"/>
  <c r="F1550"/>
  <c r="G1550" l="1"/>
  <c r="J1549"/>
  <c r="I1549"/>
  <c r="F1549"/>
  <c r="G1549" l="1"/>
  <c r="J1548"/>
  <c r="I1548"/>
  <c r="F1548"/>
  <c r="G1548" l="1"/>
  <c r="J1547"/>
  <c r="I1547"/>
  <c r="F1547"/>
  <c r="G1547" l="1"/>
  <c r="J1546"/>
  <c r="I1546"/>
  <c r="F1546"/>
  <c r="G1546" l="1"/>
  <c r="J1545"/>
  <c r="I1545"/>
  <c r="F1545"/>
  <c r="G1545" l="1"/>
  <c r="J1544"/>
  <c r="I1544"/>
  <c r="F1544"/>
  <c r="G1544" l="1"/>
  <c r="J1543"/>
  <c r="I1543"/>
  <c r="F1543"/>
  <c r="G1543" l="1"/>
  <c r="J1542"/>
  <c r="I1542"/>
  <c r="F1542"/>
  <c r="G1542" l="1"/>
  <c r="J1541"/>
  <c r="I1541"/>
  <c r="F1541"/>
  <c r="G1541" l="1"/>
  <c r="J1540"/>
  <c r="I1540"/>
  <c r="F1540"/>
  <c r="G1540" l="1"/>
  <c r="J1539"/>
  <c r="I1539"/>
  <c r="F1539"/>
  <c r="G1539" l="1"/>
  <c r="J1538"/>
  <c r="I1538"/>
  <c r="F1538"/>
  <c r="G1538" l="1"/>
  <c r="J1537"/>
  <c r="I1537"/>
  <c r="F1537"/>
  <c r="G1537" l="1"/>
  <c r="J1536"/>
  <c r="I1536"/>
  <c r="F1536"/>
  <c r="G1536" l="1"/>
  <c r="J1535"/>
  <c r="I1535"/>
  <c r="F1535"/>
  <c r="G1535" l="1"/>
  <c r="J1534"/>
  <c r="I1534"/>
  <c r="F1534"/>
  <c r="G1534" l="1"/>
  <c r="J1533"/>
  <c r="I1533"/>
  <c r="F1533"/>
  <c r="G1533" l="1"/>
  <c r="J1532"/>
  <c r="I1532"/>
  <c r="F1532"/>
  <c r="G1532" l="1"/>
  <c r="J1531"/>
  <c r="I1531"/>
  <c r="F1531"/>
  <c r="G1531" l="1"/>
  <c r="J1530"/>
  <c r="I1530"/>
  <c r="F1530"/>
  <c r="G1530" l="1"/>
  <c r="J1529"/>
  <c r="I1529"/>
  <c r="F1529"/>
  <c r="G1529" l="1"/>
  <c r="J1528"/>
  <c r="I1528"/>
  <c r="F1528"/>
  <c r="G1528" l="1"/>
  <c r="J1527"/>
  <c r="I1527"/>
  <c r="F1527"/>
  <c r="G1527" l="1"/>
  <c r="J1526"/>
  <c r="I1526"/>
  <c r="F1526"/>
  <c r="G1526" l="1"/>
  <c r="J1525"/>
  <c r="I1525"/>
  <c r="F1525"/>
  <c r="G1525" l="1"/>
  <c r="J1524"/>
  <c r="I1524"/>
  <c r="F1524"/>
  <c r="G1524" l="1"/>
  <c r="J1523"/>
  <c r="I1523" s="1"/>
  <c r="F1523"/>
  <c r="G1523" l="1"/>
  <c r="J1522"/>
  <c r="I1522" s="1"/>
  <c r="F1522"/>
  <c r="G1522" l="1"/>
  <c r="J1521"/>
  <c r="I1521" s="1"/>
  <c r="F1521"/>
  <c r="G1521" l="1"/>
  <c r="J1520"/>
  <c r="I1520" s="1"/>
  <c r="F1520"/>
  <c r="G1520" l="1"/>
  <c r="J1519"/>
  <c r="I1519" s="1"/>
  <c r="F1519"/>
  <c r="G1519" l="1"/>
  <c r="J1518"/>
  <c r="I1518" s="1"/>
  <c r="F1518"/>
  <c r="G1518" l="1"/>
  <c r="J1517"/>
  <c r="I1517" s="1"/>
  <c r="F1517"/>
  <c r="G1517" l="1"/>
  <c r="J1516"/>
  <c r="I1516" s="1"/>
  <c r="F1516"/>
  <c r="G1516" l="1"/>
  <c r="J1515"/>
  <c r="I1515" s="1"/>
  <c r="F1515"/>
  <c r="G1515" l="1"/>
  <c r="J1514"/>
  <c r="I1514" s="1"/>
  <c r="F1514"/>
  <c r="G1514" l="1"/>
  <c r="J1513"/>
  <c r="I1513" s="1"/>
  <c r="F1513"/>
  <c r="G1513" l="1"/>
  <c r="J1512"/>
  <c r="I1512" s="1"/>
  <c r="F1512"/>
  <c r="G1512" l="1"/>
  <c r="J1511"/>
  <c r="I1511" s="1"/>
  <c r="F1511"/>
  <c r="G1511" l="1"/>
  <c r="J1510"/>
  <c r="I1510" s="1"/>
  <c r="F1510"/>
  <c r="G1510" l="1"/>
  <c r="J1509"/>
  <c r="I1509" s="1"/>
  <c r="F1509"/>
  <c r="G1509" l="1"/>
  <c r="J1508"/>
  <c r="I1508" s="1"/>
  <c r="F1508"/>
  <c r="G1508" l="1"/>
  <c r="J1507"/>
  <c r="I1507" s="1"/>
  <c r="F1507"/>
  <c r="G1507" l="1"/>
  <c r="J1506"/>
  <c r="I1506" s="1"/>
  <c r="F1506"/>
  <c r="G1506" l="1"/>
  <c r="J1505"/>
  <c r="I1505" s="1"/>
  <c r="F1505"/>
  <c r="G1505" l="1"/>
  <c r="J1504"/>
  <c r="I1504" s="1"/>
  <c r="F1504"/>
  <c r="G1504" l="1"/>
  <c r="J1503"/>
  <c r="I1503" s="1"/>
  <c r="F1503"/>
  <c r="G1503" l="1"/>
  <c r="J1502"/>
  <c r="I1502" s="1"/>
  <c r="F1502"/>
  <c r="G1502" l="1"/>
  <c r="J1501"/>
  <c r="I1501" s="1"/>
  <c r="F1501"/>
  <c r="G1501" l="1"/>
  <c r="J1500"/>
  <c r="I1500" s="1"/>
  <c r="F1500"/>
  <c r="G1500" l="1"/>
  <c r="J1499"/>
  <c r="I1499" s="1"/>
  <c r="F1499"/>
  <c r="G1499" l="1"/>
  <c r="J1498"/>
  <c r="I1498" s="1"/>
  <c r="F1498"/>
  <c r="G1498" l="1"/>
  <c r="J1497"/>
  <c r="I1497" s="1"/>
  <c r="F1497"/>
  <c r="G1497" l="1"/>
  <c r="J1496"/>
  <c r="I1496" s="1"/>
  <c r="F1496"/>
  <c r="G1496" l="1"/>
  <c r="J1495"/>
  <c r="I1495" s="1"/>
  <c r="F1495"/>
  <c r="G1495" l="1"/>
  <c r="J1494"/>
  <c r="I1494" s="1"/>
  <c r="F1494"/>
  <c r="G1494" l="1"/>
  <c r="J1493"/>
  <c r="I1493" s="1"/>
  <c r="F1493"/>
  <c r="G1493" l="1"/>
  <c r="J1492"/>
  <c r="I1492" s="1"/>
  <c r="F1492"/>
  <c r="G1492" l="1"/>
  <c r="J1491"/>
  <c r="I1491" s="1"/>
  <c r="F1491"/>
  <c r="G1491" l="1"/>
  <c r="J1490"/>
  <c r="I1490" s="1"/>
  <c r="F1490"/>
  <c r="G1490" l="1"/>
  <c r="H1490" s="1"/>
  <c r="J1472"/>
  <c r="I1472"/>
  <c r="F1472"/>
  <c r="G1472" l="1"/>
  <c r="J1471"/>
  <c r="I1471"/>
  <c r="F1471"/>
  <c r="G1471" l="1"/>
  <c r="J1470"/>
  <c r="I1470"/>
  <c r="F1470"/>
  <c r="G1470" l="1"/>
  <c r="J1469"/>
  <c r="I1469"/>
  <c r="F1469"/>
  <c r="G1469" l="1"/>
  <c r="J1468"/>
  <c r="I1468"/>
  <c r="F1468"/>
  <c r="G1468" l="1"/>
  <c r="J1467"/>
  <c r="I1467"/>
  <c r="F1467"/>
  <c r="G1467" l="1"/>
  <c r="J1466"/>
  <c r="I1466"/>
  <c r="F1466"/>
  <c r="G1466" l="1"/>
  <c r="J1465"/>
  <c r="I1465"/>
  <c r="F1465"/>
  <c r="G1465" l="1"/>
  <c r="J1464"/>
  <c r="I1464"/>
  <c r="F1464"/>
  <c r="G1464" l="1"/>
  <c r="J1463"/>
  <c r="I1463"/>
  <c r="F1463"/>
  <c r="G1463" l="1"/>
  <c r="J1462"/>
  <c r="I1462"/>
  <c r="F1462"/>
  <c r="G1462" l="1"/>
  <c r="J1461"/>
  <c r="I1461"/>
  <c r="F1461"/>
  <c r="G1461" l="1"/>
  <c r="J1460"/>
  <c r="I1460"/>
  <c r="F1460"/>
  <c r="G1460" l="1"/>
  <c r="J1459"/>
  <c r="I1459"/>
  <c r="F1459"/>
  <c r="G1459" l="1"/>
  <c r="J1458"/>
  <c r="I1458"/>
  <c r="F1458"/>
  <c r="G1458" l="1"/>
  <c r="J1457"/>
  <c r="I1457"/>
  <c r="F1457"/>
  <c r="G1457" l="1"/>
  <c r="J1456"/>
  <c r="I1456"/>
  <c r="F1456"/>
  <c r="G1456" l="1"/>
  <c r="J1455"/>
  <c r="I1455"/>
  <c r="F1455"/>
  <c r="G1455" l="1"/>
  <c r="J1454"/>
  <c r="I1454"/>
  <c r="F1454"/>
  <c r="G1454" l="1"/>
  <c r="J1453"/>
  <c r="I1453"/>
  <c r="F1453"/>
  <c r="G1453" l="1"/>
  <c r="J1452"/>
  <c r="I1452"/>
  <c r="F1452"/>
  <c r="G1452" l="1"/>
  <c r="J1451"/>
  <c r="I1451"/>
  <c r="F1451"/>
  <c r="G1451" l="1"/>
  <c r="J1450"/>
  <c r="I1450"/>
  <c r="F1450"/>
  <c r="G1450" l="1"/>
  <c r="J1449"/>
  <c r="I1449"/>
  <c r="F1449"/>
  <c r="G1449" l="1"/>
  <c r="J1448"/>
  <c r="I1448"/>
  <c r="F1448"/>
  <c r="G1448" l="1"/>
  <c r="J1447"/>
  <c r="I1447"/>
  <c r="F1447"/>
  <c r="G1447" l="1"/>
  <c r="J1446"/>
  <c r="I1446"/>
  <c r="F1446"/>
  <c r="G1446" l="1"/>
  <c r="J1445"/>
  <c r="I1445"/>
  <c r="F1445"/>
  <c r="G1445" l="1"/>
  <c r="J1444"/>
  <c r="I1444"/>
  <c r="F1444"/>
  <c r="G1444" l="1"/>
  <c r="J1443"/>
  <c r="I1443"/>
  <c r="F1443"/>
  <c r="G1443" l="1"/>
  <c r="J1442"/>
  <c r="I1442"/>
  <c r="F1442"/>
  <c r="G1442" l="1"/>
  <c r="J1441"/>
  <c r="I1441"/>
  <c r="F1441"/>
  <c r="G1441" l="1"/>
  <c r="J1440"/>
  <c r="I1440"/>
  <c r="F1440"/>
  <c r="G1440" l="1"/>
  <c r="J1439"/>
  <c r="I1439"/>
  <c r="F1439"/>
  <c r="G1439" l="1"/>
  <c r="J1438"/>
  <c r="I1438"/>
  <c r="F1438"/>
  <c r="G1438" l="1"/>
  <c r="J1437"/>
  <c r="I1437"/>
  <c r="F1437"/>
  <c r="G1437" l="1"/>
  <c r="J1436"/>
  <c r="I1436"/>
  <c r="F1436"/>
  <c r="G1436" l="1"/>
  <c r="J1435"/>
  <c r="I1435"/>
  <c r="F1435"/>
  <c r="G1435" l="1"/>
  <c r="J1434"/>
  <c r="I1434"/>
  <c r="F1434"/>
  <c r="G1434" l="1"/>
  <c r="J1433"/>
  <c r="I1433" s="1"/>
  <c r="F1433"/>
  <c r="G1433" l="1"/>
  <c r="J1432"/>
  <c r="I1432" s="1"/>
  <c r="F1432"/>
  <c r="G1432" l="1"/>
  <c r="J1431"/>
  <c r="I1431" s="1"/>
  <c r="F1431"/>
  <c r="G1431" l="1"/>
  <c r="J1430"/>
  <c r="I1430" s="1"/>
  <c r="F1430"/>
  <c r="G1430" l="1"/>
  <c r="J1429"/>
  <c r="I1429" s="1"/>
  <c r="F1429"/>
  <c r="G1429" l="1"/>
  <c r="J1428"/>
  <c r="I1428" s="1"/>
  <c r="F1428"/>
  <c r="G1428" l="1"/>
  <c r="J1427"/>
  <c r="I1427" s="1"/>
  <c r="F1427"/>
  <c r="G1427" l="1"/>
  <c r="J1426"/>
  <c r="I1426" s="1"/>
  <c r="F1426"/>
  <c r="G1426" l="1"/>
  <c r="J1425"/>
  <c r="I1425" s="1"/>
  <c r="F1425"/>
  <c r="G1425" l="1"/>
  <c r="J1424"/>
  <c r="I1424" s="1"/>
  <c r="F1424"/>
  <c r="G1424" l="1"/>
  <c r="J1423"/>
  <c r="I1423" s="1"/>
  <c r="F1423"/>
  <c r="G1423" l="1"/>
  <c r="J1422"/>
  <c r="I1422" s="1"/>
  <c r="F1422"/>
  <c r="G1422" l="1"/>
  <c r="J1421"/>
  <c r="I1421" s="1"/>
  <c r="F1421"/>
  <c r="G1421" l="1"/>
  <c r="J1420"/>
  <c r="I1420" s="1"/>
  <c r="F1420"/>
  <c r="G1420" l="1"/>
  <c r="J1419"/>
  <c r="I1419" s="1"/>
  <c r="F1419"/>
  <c r="G1419" l="1"/>
  <c r="J1418"/>
  <c r="I1418" s="1"/>
  <c r="F1418"/>
  <c r="G1418" l="1"/>
  <c r="J1417"/>
  <c r="I1417" s="1"/>
  <c r="F1417"/>
  <c r="G1417" l="1"/>
  <c r="J1416"/>
  <c r="I1416" s="1"/>
  <c r="F1416"/>
  <c r="G1416" l="1"/>
  <c r="J1415"/>
  <c r="I1415" s="1"/>
  <c r="F1415"/>
  <c r="G1415" l="1"/>
  <c r="J1414"/>
  <c r="I1414" s="1"/>
  <c r="F1414"/>
  <c r="G1414" l="1"/>
  <c r="J1413"/>
  <c r="I1413" s="1"/>
  <c r="F1413"/>
  <c r="G1413" l="1"/>
  <c r="J1412"/>
  <c r="I1412" s="1"/>
  <c r="F1412"/>
  <c r="G1412" l="1"/>
  <c r="J1411"/>
  <c r="I1411" s="1"/>
  <c r="F1411"/>
  <c r="G1411" l="1"/>
  <c r="J1410"/>
  <c r="I1410" s="1"/>
  <c r="F1410"/>
  <c r="G1410" l="1"/>
  <c r="J1409"/>
  <c r="I1409" s="1"/>
  <c r="F1409"/>
  <c r="G1409" l="1"/>
  <c r="J1408"/>
  <c r="I1408" s="1"/>
  <c r="F1408"/>
  <c r="G1408" l="1"/>
  <c r="J1407"/>
  <c r="I1407" s="1"/>
  <c r="F1407"/>
  <c r="G1407" l="1"/>
  <c r="J1406"/>
  <c r="I1406" s="1"/>
  <c r="F1406"/>
  <c r="G1406" l="1"/>
  <c r="J1405"/>
  <c r="I1405" s="1"/>
  <c r="F1405"/>
  <c r="G1405" l="1"/>
  <c r="J1404"/>
  <c r="I1404" s="1"/>
  <c r="F1404"/>
  <c r="G1404" l="1"/>
  <c r="J1403"/>
  <c r="I1403" s="1"/>
  <c r="F1403"/>
  <c r="G1403" l="1"/>
  <c r="J1402"/>
  <c r="I1402" s="1"/>
  <c r="F1402"/>
  <c r="G1402" l="1"/>
  <c r="J1401"/>
  <c r="I1401" s="1"/>
  <c r="F1401"/>
  <c r="G1401" l="1"/>
  <c r="J1400"/>
  <c r="I1400" s="1"/>
  <c r="F1400"/>
  <c r="G1400" l="1"/>
  <c r="J1399"/>
  <c r="I1399" s="1"/>
  <c r="F1399"/>
  <c r="G1399" l="1"/>
  <c r="J1398"/>
  <c r="I1398" s="1"/>
  <c r="F1398"/>
  <c r="G1398" l="1"/>
  <c r="H1398" s="1"/>
  <c r="J1380"/>
  <c r="I1380"/>
  <c r="F1380"/>
  <c r="G1380" l="1"/>
  <c r="J1379"/>
  <c r="I1379"/>
  <c r="F1379"/>
  <c r="G1379" l="1"/>
  <c r="J1378"/>
  <c r="I1378"/>
  <c r="F1378"/>
  <c r="G1378" l="1"/>
  <c r="J1377"/>
  <c r="I1377"/>
  <c r="F1377"/>
  <c r="G1377" l="1"/>
  <c r="J1376"/>
  <c r="I1376"/>
  <c r="F1376"/>
  <c r="G1376" l="1"/>
  <c r="J1375"/>
  <c r="I1375"/>
  <c r="F1375"/>
  <c r="G1375" l="1"/>
  <c r="J1374"/>
  <c r="I1374"/>
  <c r="F1374"/>
  <c r="G1374" l="1"/>
  <c r="J1373"/>
  <c r="I1373"/>
  <c r="F1373"/>
  <c r="G1373" l="1"/>
  <c r="J1372"/>
  <c r="I1372"/>
  <c r="F1372"/>
  <c r="G1372" l="1"/>
  <c r="J1371"/>
  <c r="I1371"/>
  <c r="F1371"/>
  <c r="G1371" l="1"/>
  <c r="J1370"/>
  <c r="I1370"/>
  <c r="F1370"/>
  <c r="G1370" l="1"/>
  <c r="J1369"/>
  <c r="I1369"/>
  <c r="F1369"/>
  <c r="G1369" l="1"/>
  <c r="J1368"/>
  <c r="I1368"/>
  <c r="F1368"/>
  <c r="G1368" l="1"/>
  <c r="J1367"/>
  <c r="I1367"/>
  <c r="F1367"/>
  <c r="G1367" l="1"/>
  <c r="J1366"/>
  <c r="I1366"/>
  <c r="F1366"/>
  <c r="G1366" l="1"/>
  <c r="J1365"/>
  <c r="I1365"/>
  <c r="F1365"/>
  <c r="G1365" l="1"/>
  <c r="J1364"/>
  <c r="I1364"/>
  <c r="F1364"/>
  <c r="G1364" l="1"/>
  <c r="J1363"/>
  <c r="I1363"/>
  <c r="F1363"/>
  <c r="G1363" l="1"/>
  <c r="J1362"/>
  <c r="I1362"/>
  <c r="F1362"/>
  <c r="G1362" l="1"/>
  <c r="J1361"/>
  <c r="I1361"/>
  <c r="F1361"/>
  <c r="G1361" l="1"/>
  <c r="J1360"/>
  <c r="I1360"/>
  <c r="F1360"/>
  <c r="G1360" l="1"/>
  <c r="J1359"/>
  <c r="I1359"/>
  <c r="F1359"/>
  <c r="G1359" l="1"/>
  <c r="J1358"/>
  <c r="I1358"/>
  <c r="F1358"/>
  <c r="G1358" l="1"/>
  <c r="J1357"/>
  <c r="I1357"/>
  <c r="F1357"/>
  <c r="G1357" l="1"/>
  <c r="J1356"/>
  <c r="I1356"/>
  <c r="F1356"/>
  <c r="G1356" l="1"/>
  <c r="J1355"/>
  <c r="I1355"/>
  <c r="F1355"/>
  <c r="G1355" l="1"/>
  <c r="J1354"/>
  <c r="I1354"/>
  <c r="F1354"/>
  <c r="G1354" l="1"/>
  <c r="J1353"/>
  <c r="I1353"/>
  <c r="F1353"/>
  <c r="G1353" l="1"/>
  <c r="J1352"/>
  <c r="I1352"/>
  <c r="F1352"/>
  <c r="G1352" l="1"/>
  <c r="J1351"/>
  <c r="I1351"/>
  <c r="F1351"/>
  <c r="G1351" l="1"/>
  <c r="J1350"/>
  <c r="I1350"/>
  <c r="F1350"/>
  <c r="G1350" l="1"/>
  <c r="J1349"/>
  <c r="I1349"/>
  <c r="F1349"/>
  <c r="G1349" l="1"/>
  <c r="J1348"/>
  <c r="I1348"/>
  <c r="F1348"/>
  <c r="G1348" l="1"/>
  <c r="J1347"/>
  <c r="I1347"/>
  <c r="F1347"/>
  <c r="G1347" l="1"/>
  <c r="J1346"/>
  <c r="I1346"/>
  <c r="F1346"/>
  <c r="G1346" l="1"/>
  <c r="J1345"/>
  <c r="I1345"/>
  <c r="F1345"/>
  <c r="G1345" l="1"/>
  <c r="J1344"/>
  <c r="I1344"/>
  <c r="F1344"/>
  <c r="G1344" l="1"/>
  <c r="J1343"/>
  <c r="I1343"/>
  <c r="F1343"/>
  <c r="G1343" l="1"/>
  <c r="J1342"/>
  <c r="I1342" s="1"/>
  <c r="F1342"/>
  <c r="G1342" l="1"/>
  <c r="J1341"/>
  <c r="I1341" s="1"/>
  <c r="F1341"/>
  <c r="G1341" l="1"/>
  <c r="J1340"/>
  <c r="I1340" s="1"/>
  <c r="F1340"/>
  <c r="G1340" l="1"/>
  <c r="J1339"/>
  <c r="I1339" s="1"/>
  <c r="F1339"/>
  <c r="G1339" l="1"/>
  <c r="J1338"/>
  <c r="I1338" s="1"/>
  <c r="F1338"/>
  <c r="G1338" l="1"/>
  <c r="J1337"/>
  <c r="I1337" s="1"/>
  <c r="F1337"/>
  <c r="G1337" l="1"/>
  <c r="J1336"/>
  <c r="I1336" s="1"/>
  <c r="F1336"/>
  <c r="G1336" l="1"/>
  <c r="J1335"/>
  <c r="I1335" s="1"/>
  <c r="F1335"/>
  <c r="G1335" l="1"/>
  <c r="J1334"/>
  <c r="I1334" s="1"/>
  <c r="F1334"/>
  <c r="G1334" l="1"/>
  <c r="J1333"/>
  <c r="I1333" s="1"/>
  <c r="F1333"/>
  <c r="G1333" l="1"/>
  <c r="J1332"/>
  <c r="I1332" s="1"/>
  <c r="F1332"/>
  <c r="G1332" l="1"/>
  <c r="J1331"/>
  <c r="I1331" s="1"/>
  <c r="F1331"/>
  <c r="G1331" l="1"/>
  <c r="J1330"/>
  <c r="I1330" s="1"/>
  <c r="F1330"/>
  <c r="G1330" l="1"/>
  <c r="J1329"/>
  <c r="I1329" s="1"/>
  <c r="F1329"/>
  <c r="G1329" l="1"/>
  <c r="J1328"/>
  <c r="I1328" s="1"/>
  <c r="F1328"/>
  <c r="G1328" l="1"/>
  <c r="J1327"/>
  <c r="I1327" s="1"/>
  <c r="F1327"/>
  <c r="G1327" l="1"/>
  <c r="J1326"/>
  <c r="I1326" s="1"/>
  <c r="F1326"/>
  <c r="G1326" l="1"/>
  <c r="J1325"/>
  <c r="I1325" s="1"/>
  <c r="F1325"/>
  <c r="G1325" l="1"/>
  <c r="J1324"/>
  <c r="I1324" s="1"/>
  <c r="F1324"/>
  <c r="G1324" l="1"/>
  <c r="J1323"/>
  <c r="I1323" s="1"/>
  <c r="F1323"/>
  <c r="G1323" l="1"/>
  <c r="J1322"/>
  <c r="I1322" s="1"/>
  <c r="F1322"/>
  <c r="G1322" l="1"/>
  <c r="J1321"/>
  <c r="I1321" s="1"/>
  <c r="F1321"/>
  <c r="G1321" l="1"/>
  <c r="J1320"/>
  <c r="I1320" s="1"/>
  <c r="F1320"/>
  <c r="G1320" l="1"/>
  <c r="J1319"/>
  <c r="I1319" s="1"/>
  <c r="F1319"/>
  <c r="G1319" l="1"/>
  <c r="J1318"/>
  <c r="I1318" s="1"/>
  <c r="F1318"/>
  <c r="G1318" l="1"/>
  <c r="J1317"/>
  <c r="I1317" s="1"/>
  <c r="F1317"/>
  <c r="G1317" l="1"/>
  <c r="J1316"/>
  <c r="I1316" s="1"/>
  <c r="F1316"/>
  <c r="G1316" l="1"/>
  <c r="J1315"/>
  <c r="I1315" s="1"/>
  <c r="F1315"/>
  <c r="G1315" l="1"/>
  <c r="J1314"/>
  <c r="I1314" s="1"/>
  <c r="F1314"/>
  <c r="G1314" l="1"/>
  <c r="J1313"/>
  <c r="I1313" s="1"/>
  <c r="F1313"/>
  <c r="G1313" l="1"/>
  <c r="J1312"/>
  <c r="I1312" s="1"/>
  <c r="F1312"/>
  <c r="G1312" l="1"/>
  <c r="J1311"/>
  <c r="I1311" s="1"/>
  <c r="F1311"/>
  <c r="G1311" l="1"/>
  <c r="J1310"/>
  <c r="I1310" s="1"/>
  <c r="F1310"/>
  <c r="G1310" l="1"/>
  <c r="J1309"/>
  <c r="I1309" s="1"/>
  <c r="F1309"/>
  <c r="G1309" l="1"/>
  <c r="J1308"/>
  <c r="I1308" s="1"/>
  <c r="F1308"/>
  <c r="G1308" l="1"/>
  <c r="J1307"/>
  <c r="I1307" s="1"/>
  <c r="F1307"/>
  <c r="G1307" l="1"/>
  <c r="J1306"/>
  <c r="I1306" s="1"/>
  <c r="F1306"/>
  <c r="G1306" l="1"/>
  <c r="H1306" s="1"/>
  <c r="J1288"/>
  <c r="I1288"/>
  <c r="F1288"/>
  <c r="G1288" l="1"/>
  <c r="J1287"/>
  <c r="I1287"/>
  <c r="F1287"/>
  <c r="G1287" l="1"/>
  <c r="J1286"/>
  <c r="I1286"/>
  <c r="F1286"/>
  <c r="G1286" l="1"/>
  <c r="J1285"/>
  <c r="I1285"/>
  <c r="F1285"/>
  <c r="G1285" l="1"/>
  <c r="J1284"/>
  <c r="I1284"/>
  <c r="F1284"/>
  <c r="G1284" l="1"/>
  <c r="J1283"/>
  <c r="I1283"/>
  <c r="F1283"/>
  <c r="G1283" l="1"/>
  <c r="J1282"/>
  <c r="I1282"/>
  <c r="F1282"/>
  <c r="G1282" l="1"/>
  <c r="J1281"/>
  <c r="I1281"/>
  <c r="F1281"/>
  <c r="G1281" l="1"/>
  <c r="J1280"/>
  <c r="I1280"/>
  <c r="F1280"/>
  <c r="G1280" l="1"/>
  <c r="J1279"/>
  <c r="I1279"/>
  <c r="F1279"/>
  <c r="G1279" l="1"/>
  <c r="J1278"/>
  <c r="I1278"/>
  <c r="F1278"/>
  <c r="G1278" l="1"/>
  <c r="J1277"/>
  <c r="I1277"/>
  <c r="F1277"/>
  <c r="G1277" l="1"/>
  <c r="J1276"/>
  <c r="I1276"/>
  <c r="F1276"/>
  <c r="G1276" l="1"/>
  <c r="J1275"/>
  <c r="I1275"/>
  <c r="F1275"/>
  <c r="G1275" l="1"/>
  <c r="J1274"/>
  <c r="I1274"/>
  <c r="F1274"/>
  <c r="G1274" l="1"/>
  <c r="J1273"/>
  <c r="I1273"/>
  <c r="F1273"/>
  <c r="G1273" l="1"/>
  <c r="J1272"/>
  <c r="I1272"/>
  <c r="F1272"/>
  <c r="G1272" l="1"/>
  <c r="J1271"/>
  <c r="I1271"/>
  <c r="F1271"/>
  <c r="G1271" l="1"/>
  <c r="J1270"/>
  <c r="I1270"/>
  <c r="F1270"/>
  <c r="G1270" l="1"/>
  <c r="J1269"/>
  <c r="I1269"/>
  <c r="F1269"/>
  <c r="G1269" l="1"/>
  <c r="J1268"/>
  <c r="I1268"/>
  <c r="F1268"/>
  <c r="G1268" l="1"/>
  <c r="J1267"/>
  <c r="I1267"/>
  <c r="F1267"/>
  <c r="G1267" l="1"/>
  <c r="J1266"/>
  <c r="I1266"/>
  <c r="F1266"/>
  <c r="G1266" l="1"/>
  <c r="J1265"/>
  <c r="I1265"/>
  <c r="F1265"/>
  <c r="G1265" l="1"/>
  <c r="J1264"/>
  <c r="I1264"/>
  <c r="F1264"/>
  <c r="G1264" l="1"/>
  <c r="J1263"/>
  <c r="I1263"/>
  <c r="F1263"/>
  <c r="G1263" l="1"/>
  <c r="J1262"/>
  <c r="I1262"/>
  <c r="F1262"/>
  <c r="G1262" l="1"/>
  <c r="J1261"/>
  <c r="I1261"/>
  <c r="F1261"/>
  <c r="G1261" l="1"/>
  <c r="J1260"/>
  <c r="I1260"/>
  <c r="F1260"/>
  <c r="G1260" l="1"/>
  <c r="J1259"/>
  <c r="I1259" s="1"/>
  <c r="F1259"/>
  <c r="G1259" l="1"/>
  <c r="J1258"/>
  <c r="I1258" s="1"/>
  <c r="F1258"/>
  <c r="G1258" l="1"/>
  <c r="J1257"/>
  <c r="I1257" s="1"/>
  <c r="F1257"/>
  <c r="G1257" l="1"/>
  <c r="J1256"/>
  <c r="I1256" s="1"/>
  <c r="F1256"/>
  <c r="G1256" l="1"/>
  <c r="J1255"/>
  <c r="I1255" s="1"/>
  <c r="F1255"/>
  <c r="G1255" l="1"/>
  <c r="J1254"/>
  <c r="I1254" s="1"/>
  <c r="F1254"/>
  <c r="G1254" l="1"/>
  <c r="J1253"/>
  <c r="I1253" s="1"/>
  <c r="F1253"/>
  <c r="G1253" l="1"/>
  <c r="J1252"/>
  <c r="I1252" s="1"/>
  <c r="F1252"/>
  <c r="G1252" l="1"/>
  <c r="J1251"/>
  <c r="I1251" s="1"/>
  <c r="F1251"/>
  <c r="G1251" l="1"/>
  <c r="J1250"/>
  <c r="I1250" s="1"/>
  <c r="F1250"/>
  <c r="G1250" l="1"/>
  <c r="J1249"/>
  <c r="I1249" s="1"/>
  <c r="F1249"/>
  <c r="G1249" l="1"/>
  <c r="J1248"/>
  <c r="I1248" s="1"/>
  <c r="F1248"/>
  <c r="G1248" l="1"/>
  <c r="J1247"/>
  <c r="I1247" s="1"/>
  <c r="F1247"/>
  <c r="G1247" l="1"/>
  <c r="J1246"/>
  <c r="I1246" s="1"/>
  <c r="F1246"/>
  <c r="G1246" l="1"/>
  <c r="J1245"/>
  <c r="I1245" s="1"/>
  <c r="F1245"/>
  <c r="G1245" l="1"/>
  <c r="J1244"/>
  <c r="I1244" s="1"/>
  <c r="F1244"/>
  <c r="G1244" l="1"/>
  <c r="J1243"/>
  <c r="I1243" s="1"/>
  <c r="F1243"/>
  <c r="G1243" l="1"/>
  <c r="J1242"/>
  <c r="I1242" s="1"/>
  <c r="F1242"/>
  <c r="G1242" l="1"/>
  <c r="J1241"/>
  <c r="I1241" s="1"/>
  <c r="F1241"/>
  <c r="G1241" l="1"/>
  <c r="J1240"/>
  <c r="I1240" s="1"/>
  <c r="F1240"/>
  <c r="G1240" l="1"/>
  <c r="J1239"/>
  <c r="I1239" s="1"/>
  <c r="F1239"/>
  <c r="G1239" l="1"/>
  <c r="J1238"/>
  <c r="I1238" s="1"/>
  <c r="F1238"/>
  <c r="G1238" l="1"/>
  <c r="J1237"/>
  <c r="I1237" s="1"/>
  <c r="F1237"/>
  <c r="G1237" l="1"/>
  <c r="J1236"/>
  <c r="I1236" s="1"/>
  <c r="F1236"/>
  <c r="G1236" l="1"/>
  <c r="J1235"/>
  <c r="I1235" s="1"/>
  <c r="F1235"/>
  <c r="G1235" l="1"/>
  <c r="J1234"/>
  <c r="I1234" s="1"/>
  <c r="F1234"/>
  <c r="G1234" l="1"/>
  <c r="J1233"/>
  <c r="I1233" s="1"/>
  <c r="F1233"/>
  <c r="G1233" l="1"/>
  <c r="J1232"/>
  <c r="I1232" s="1"/>
  <c r="F1232"/>
  <c r="G1232" l="1"/>
  <c r="J1231"/>
  <c r="I1231" s="1"/>
  <c r="F1231"/>
  <c r="G1231" l="1"/>
  <c r="J1230"/>
  <c r="I1230" s="1"/>
  <c r="F1230"/>
  <c r="G1230" l="1"/>
  <c r="J1229"/>
  <c r="I1229" s="1"/>
  <c r="F1229"/>
  <c r="G1229" l="1"/>
  <c r="J1228"/>
  <c r="I1228" s="1"/>
  <c r="F1228"/>
  <c r="G1228" l="1"/>
  <c r="J1227"/>
  <c r="I1227" s="1"/>
  <c r="F1227"/>
  <c r="G1227" l="1"/>
  <c r="J1226"/>
  <c r="I1226" s="1"/>
  <c r="F1226"/>
  <c r="G1226" l="1"/>
  <c r="J1225"/>
  <c r="I1225" s="1"/>
  <c r="F1225"/>
  <c r="G1225" l="1"/>
  <c r="J1224"/>
  <c r="I1224" s="1"/>
  <c r="F1224"/>
  <c r="G1224" l="1"/>
  <c r="J1223"/>
  <c r="I1223" s="1"/>
  <c r="F1223"/>
  <c r="G1223" l="1"/>
  <c r="J1222"/>
  <c r="I1222" s="1"/>
  <c r="F1222"/>
  <c r="G1222" l="1"/>
  <c r="J1221"/>
  <c r="I1221" s="1"/>
  <c r="F1221"/>
  <c r="G1221" l="1"/>
  <c r="J1220"/>
  <c r="I1220" s="1"/>
  <c r="F1220"/>
  <c r="G1220" l="1"/>
  <c r="J1219"/>
  <c r="I1219" s="1"/>
  <c r="F1219"/>
  <c r="G1219" l="1"/>
  <c r="J1218"/>
  <c r="I1218" s="1"/>
  <c r="F1218"/>
  <c r="G1218" l="1"/>
  <c r="J1217"/>
  <c r="I1217" s="1"/>
  <c r="F1217"/>
  <c r="G1217" l="1"/>
  <c r="J1216"/>
  <c r="I1216" s="1"/>
  <c r="F1216"/>
  <c r="G1216" l="1"/>
  <c r="J1215"/>
  <c r="I1215" s="1"/>
  <c r="F1215"/>
  <c r="G1215" l="1"/>
  <c r="J1214"/>
  <c r="I1214" s="1"/>
  <c r="F1214"/>
  <c r="G1214" l="1"/>
  <c r="H1214" s="1"/>
  <c r="J1196"/>
  <c r="I1196"/>
  <c r="F1196"/>
  <c r="G1196" l="1"/>
  <c r="J1195"/>
  <c r="I1195"/>
  <c r="F1195"/>
  <c r="G1195" l="1"/>
  <c r="J1194"/>
  <c r="I1194"/>
  <c r="F1194"/>
  <c r="G1194" l="1"/>
  <c r="J1193"/>
  <c r="I1193"/>
  <c r="F1193"/>
  <c r="G1193" l="1"/>
  <c r="J1192"/>
  <c r="I1192"/>
  <c r="F1192"/>
  <c r="G1192" l="1"/>
  <c r="J1191"/>
  <c r="I1191"/>
  <c r="F1191"/>
  <c r="G1191" l="1"/>
  <c r="J1190"/>
  <c r="I1190"/>
  <c r="F1190"/>
  <c r="G1190" l="1"/>
  <c r="J1189"/>
  <c r="I1189"/>
  <c r="F1189"/>
  <c r="G1189" l="1"/>
  <c r="J1188"/>
  <c r="I1188"/>
  <c r="F1188"/>
  <c r="G1188" l="1"/>
  <c r="J1187"/>
  <c r="I1187"/>
  <c r="F1187"/>
  <c r="G1187" l="1"/>
  <c r="J1186"/>
  <c r="I1186"/>
  <c r="F1186"/>
  <c r="G1186" l="1"/>
  <c r="J1185"/>
  <c r="I1185"/>
  <c r="F1185"/>
  <c r="G1185" l="1"/>
  <c r="J1184"/>
  <c r="I1184"/>
  <c r="F1184"/>
  <c r="G1184" l="1"/>
  <c r="J1183"/>
  <c r="I1183"/>
  <c r="F1183"/>
  <c r="G1183" l="1"/>
  <c r="J1182"/>
  <c r="I1182"/>
  <c r="F1182"/>
  <c r="G1182" l="1"/>
  <c r="J1181"/>
  <c r="I1181"/>
  <c r="F1181"/>
  <c r="G1181" l="1"/>
  <c r="J1180"/>
  <c r="I1180"/>
  <c r="F1180"/>
  <c r="G1180" l="1"/>
  <c r="J1179"/>
  <c r="I1179"/>
  <c r="F1179"/>
  <c r="G1179" l="1"/>
  <c r="J1178"/>
  <c r="I1178"/>
  <c r="F1178"/>
  <c r="G1178" l="1"/>
  <c r="J1177"/>
  <c r="I1177"/>
  <c r="F1177"/>
  <c r="G1177" l="1"/>
  <c r="J1176"/>
  <c r="I1176"/>
  <c r="F1176"/>
  <c r="G1176" l="1"/>
  <c r="J1175"/>
  <c r="I1175"/>
  <c r="F1175"/>
  <c r="G1175" l="1"/>
  <c r="J1174"/>
  <c r="I1174"/>
  <c r="F1174"/>
  <c r="G1174" l="1"/>
  <c r="J1173"/>
  <c r="I1173"/>
  <c r="F1173"/>
  <c r="G1173" l="1"/>
  <c r="J1172"/>
  <c r="I1172"/>
  <c r="F1172"/>
  <c r="G1172" l="1"/>
  <c r="J1171"/>
  <c r="I1171"/>
  <c r="F1171"/>
  <c r="G1171" l="1"/>
  <c r="J1170"/>
  <c r="I1170"/>
  <c r="F1170"/>
  <c r="G1170" l="1"/>
  <c r="J1169"/>
  <c r="I1169"/>
  <c r="F1169"/>
  <c r="G1169" l="1"/>
  <c r="J1168"/>
  <c r="I1168"/>
  <c r="F1168"/>
  <c r="G1168" l="1"/>
  <c r="J1167"/>
  <c r="I1167"/>
  <c r="F1167"/>
  <c r="G1167" l="1"/>
  <c r="J1166"/>
  <c r="I1166"/>
  <c r="F1166"/>
  <c r="G1166" l="1"/>
  <c r="J1165"/>
  <c r="I1165"/>
  <c r="F1165"/>
  <c r="G1165" l="1"/>
  <c r="J1164"/>
  <c r="I1164"/>
  <c r="F1164"/>
  <c r="G1164" l="1"/>
  <c r="J1163"/>
  <c r="I1163"/>
  <c r="F1163"/>
  <c r="G1163" l="1"/>
  <c r="J1162"/>
  <c r="I1162"/>
  <c r="F1162"/>
  <c r="G1162" l="1"/>
  <c r="J1161"/>
  <c r="I1161"/>
  <c r="F1161"/>
  <c r="G1161" l="1"/>
  <c r="J1160"/>
  <c r="I1160"/>
  <c r="F1160"/>
  <c r="G1160" l="1"/>
  <c r="J1159"/>
  <c r="I1159"/>
  <c r="F1159"/>
  <c r="G1159" l="1"/>
  <c r="J1158"/>
  <c r="I1158"/>
  <c r="F1158"/>
  <c r="G1158" l="1"/>
  <c r="J1157"/>
  <c r="I1157"/>
  <c r="F1157"/>
  <c r="G1157" l="1"/>
  <c r="J1156"/>
  <c r="I1156"/>
  <c r="F1156"/>
  <c r="G1156" l="1"/>
  <c r="J1155"/>
  <c r="I1155" s="1"/>
  <c r="F1155"/>
  <c r="G1155" l="1"/>
  <c r="J1154"/>
  <c r="I1154" s="1"/>
  <c r="F1154"/>
  <c r="G1154" l="1"/>
  <c r="J1153"/>
  <c r="I1153" s="1"/>
  <c r="F1153"/>
  <c r="G1153" l="1"/>
  <c r="J1152"/>
  <c r="I1152" s="1"/>
  <c r="F1152"/>
  <c r="G1152" l="1"/>
  <c r="J1151"/>
  <c r="I1151" s="1"/>
  <c r="F1151"/>
  <c r="G1151" l="1"/>
  <c r="J1150"/>
  <c r="I1150" s="1"/>
  <c r="F1150"/>
  <c r="G1150" l="1"/>
  <c r="J1149"/>
  <c r="I1149" s="1"/>
  <c r="F1149"/>
  <c r="G1149" l="1"/>
  <c r="J1148"/>
  <c r="I1148" s="1"/>
  <c r="F1148"/>
  <c r="G1148" l="1"/>
  <c r="J1147"/>
  <c r="I1147" s="1"/>
  <c r="F1147"/>
  <c r="G1147" l="1"/>
  <c r="J1146"/>
  <c r="I1146" s="1"/>
  <c r="F1146"/>
  <c r="G1146" l="1"/>
  <c r="J1145"/>
  <c r="I1145" s="1"/>
  <c r="F1145"/>
  <c r="G1145" l="1"/>
  <c r="J1144"/>
  <c r="I1144" s="1"/>
  <c r="F1144"/>
  <c r="G1144" l="1"/>
  <c r="J1143"/>
  <c r="I1143" s="1"/>
  <c r="F1143"/>
  <c r="G1143" l="1"/>
  <c r="J1142"/>
  <c r="I1142" s="1"/>
  <c r="F1142"/>
  <c r="G1142" l="1"/>
  <c r="J1141"/>
  <c r="I1141" s="1"/>
  <c r="F1141"/>
  <c r="G1141" l="1"/>
  <c r="J1140"/>
  <c r="I1140" s="1"/>
  <c r="F1140"/>
  <c r="G1140" l="1"/>
  <c r="J1139"/>
  <c r="I1139" s="1"/>
  <c r="F1139"/>
  <c r="G1139" l="1"/>
  <c r="J1138"/>
  <c r="I1138" s="1"/>
  <c r="F1138"/>
  <c r="G1138" l="1"/>
  <c r="J1137"/>
  <c r="I1137" s="1"/>
  <c r="F1137"/>
  <c r="G1137" l="1"/>
  <c r="J1136"/>
  <c r="I1136" s="1"/>
  <c r="F1136"/>
  <c r="G1136" l="1"/>
  <c r="J1135"/>
  <c r="I1135" s="1"/>
  <c r="F1135"/>
  <c r="G1135" l="1"/>
  <c r="J1134"/>
  <c r="I1134" s="1"/>
  <c r="F1134"/>
  <c r="G1134" l="1"/>
  <c r="J1133"/>
  <c r="I1133" s="1"/>
  <c r="F1133"/>
  <c r="G1133" l="1"/>
  <c r="J1132"/>
  <c r="I1132" s="1"/>
  <c r="F1132"/>
  <c r="G1132" l="1"/>
  <c r="J1131"/>
  <c r="I1131" s="1"/>
  <c r="F1131"/>
  <c r="G1131" l="1"/>
  <c r="J1130"/>
  <c r="I1130" s="1"/>
  <c r="F1130"/>
  <c r="G1130" l="1"/>
  <c r="J1129"/>
  <c r="I1129" s="1"/>
  <c r="F1129"/>
  <c r="G1129" l="1"/>
  <c r="J1128"/>
  <c r="I1128" s="1"/>
  <c r="F1128"/>
  <c r="G1128" l="1"/>
  <c r="J1127"/>
  <c r="I1127" s="1"/>
  <c r="F1127"/>
  <c r="G1127" l="1"/>
  <c r="J1126"/>
  <c r="I1126" s="1"/>
  <c r="F1126"/>
  <c r="G1126" l="1"/>
  <c r="J1125"/>
  <c r="I1125" s="1"/>
  <c r="F1125"/>
  <c r="G1125" l="1"/>
  <c r="J1124"/>
  <c r="I1124" s="1"/>
  <c r="F1124"/>
  <c r="G1124" l="1"/>
  <c r="J1123"/>
  <c r="I1123" s="1"/>
  <c r="F1123"/>
  <c r="G1123" l="1"/>
  <c r="J1122"/>
  <c r="I1122" s="1"/>
  <c r="F1122"/>
  <c r="G1122" l="1"/>
  <c r="H1122" s="1"/>
  <c r="J1104"/>
  <c r="I1104"/>
  <c r="F1104"/>
  <c r="G1104" l="1"/>
  <c r="J1103"/>
  <c r="I1103"/>
  <c r="F1103"/>
  <c r="G1103" l="1"/>
  <c r="J1102"/>
  <c r="I1102"/>
  <c r="F1102"/>
  <c r="G1102" l="1"/>
  <c r="J1101"/>
  <c r="I1101"/>
  <c r="F1101"/>
  <c r="G1101" l="1"/>
  <c r="J1100"/>
  <c r="I1100"/>
  <c r="F1100"/>
  <c r="G1100" l="1"/>
  <c r="J1099"/>
  <c r="I1099"/>
  <c r="F1099"/>
  <c r="G1099" l="1"/>
  <c r="J1098"/>
  <c r="I1098"/>
  <c r="F1098"/>
  <c r="G1098" l="1"/>
  <c r="J1097"/>
  <c r="I1097"/>
  <c r="F1097"/>
  <c r="G1097" l="1"/>
  <c r="J1096"/>
  <c r="I1096"/>
  <c r="F1096"/>
  <c r="G1096" l="1"/>
  <c r="J1095"/>
  <c r="I1095"/>
  <c r="F1095"/>
  <c r="G1095" l="1"/>
  <c r="J1094"/>
  <c r="I1094"/>
  <c r="F1094"/>
  <c r="G1094" l="1"/>
  <c r="J1093"/>
  <c r="I1093"/>
  <c r="F1093"/>
  <c r="G1093" l="1"/>
  <c r="J1092"/>
  <c r="I1092"/>
  <c r="F1092"/>
  <c r="G1092" l="1"/>
  <c r="J1091"/>
  <c r="I1091"/>
  <c r="F1091"/>
  <c r="G1091" l="1"/>
  <c r="J1090"/>
  <c r="I1090"/>
  <c r="F1090"/>
  <c r="G1090" l="1"/>
  <c r="J1089"/>
  <c r="I1089"/>
  <c r="F1089"/>
  <c r="G1089" l="1"/>
  <c r="J1088"/>
  <c r="I1088"/>
  <c r="F1088"/>
  <c r="G1088" l="1"/>
  <c r="J1087"/>
  <c r="I1087"/>
  <c r="F1087"/>
  <c r="G1087" l="1"/>
  <c r="J1086"/>
  <c r="I1086"/>
  <c r="F1086"/>
  <c r="G1086" l="1"/>
  <c r="J1085"/>
  <c r="I1085"/>
  <c r="F1085"/>
  <c r="G1085" l="1"/>
  <c r="J1084"/>
  <c r="I1084"/>
  <c r="F1084"/>
  <c r="G1084" l="1"/>
  <c r="J1083"/>
  <c r="I1083"/>
  <c r="F1083"/>
  <c r="G1083" l="1"/>
  <c r="J1082"/>
  <c r="I1082"/>
  <c r="F1082"/>
  <c r="G1082" l="1"/>
  <c r="J1081"/>
  <c r="I1081"/>
  <c r="F1081"/>
  <c r="G1081" l="1"/>
  <c r="J1080"/>
  <c r="I1080"/>
  <c r="F1080"/>
  <c r="G1080" l="1"/>
  <c r="J1079"/>
  <c r="I1079"/>
  <c r="F1079"/>
  <c r="G1079" l="1"/>
  <c r="J1078"/>
  <c r="I1078"/>
  <c r="F1078"/>
  <c r="G1078" l="1"/>
  <c r="J1077"/>
  <c r="I1077"/>
  <c r="F1077"/>
  <c r="G1077" l="1"/>
  <c r="J1076"/>
  <c r="I1076"/>
  <c r="F1076"/>
  <c r="G1076" l="1"/>
  <c r="J1075"/>
  <c r="I1075"/>
  <c r="F1075"/>
  <c r="G1075" l="1"/>
  <c r="J1074"/>
  <c r="I1074"/>
  <c r="F1074"/>
  <c r="G1074" l="1"/>
  <c r="J1073"/>
  <c r="I1073"/>
  <c r="F1073"/>
  <c r="G1073" l="1"/>
  <c r="J1072"/>
  <c r="I1072"/>
  <c r="F1072"/>
  <c r="G1072" l="1"/>
  <c r="J1071"/>
  <c r="I1071"/>
  <c r="F1071"/>
  <c r="G1071" l="1"/>
  <c r="J1070"/>
  <c r="I1070"/>
  <c r="F1070"/>
  <c r="G1070" l="1"/>
  <c r="J1069"/>
  <c r="I1069"/>
  <c r="F1069"/>
  <c r="G1069" l="1"/>
  <c r="J1068"/>
  <c r="I1068"/>
  <c r="F1068"/>
  <c r="G1068" l="1"/>
  <c r="J1067"/>
  <c r="I1067"/>
  <c r="F1067"/>
  <c r="G1067" l="1"/>
  <c r="J1066"/>
  <c r="I1066"/>
  <c r="F1066"/>
  <c r="G1066" l="1"/>
  <c r="J1065"/>
  <c r="I1065"/>
  <c r="F1065"/>
  <c r="G1065" l="1"/>
  <c r="J1064"/>
  <c r="I1064"/>
  <c r="F1064"/>
  <c r="G1064" l="1"/>
  <c r="J1063"/>
  <c r="I1063"/>
  <c r="F1063"/>
  <c r="G1063" l="1"/>
  <c r="J1062"/>
  <c r="I1062"/>
  <c r="F1062"/>
  <c r="G1062" l="1"/>
  <c r="J1061"/>
  <c r="I1061" s="1"/>
  <c r="F1061"/>
  <c r="G1061" l="1"/>
  <c r="J1060"/>
  <c r="I1060" s="1"/>
  <c r="F1060"/>
  <c r="G1060" l="1"/>
  <c r="J1059"/>
  <c r="I1059" s="1"/>
  <c r="F1059"/>
  <c r="G1059" l="1"/>
  <c r="J1058"/>
  <c r="I1058" s="1"/>
  <c r="F1058"/>
  <c r="G1058" l="1"/>
  <c r="J1057"/>
  <c r="I1057" s="1"/>
  <c r="F1057"/>
  <c r="G1057" l="1"/>
  <c r="J1056"/>
  <c r="I1056" s="1"/>
  <c r="F1056"/>
  <c r="G1056" l="1"/>
  <c r="J1055"/>
  <c r="I1055" s="1"/>
  <c r="F1055"/>
  <c r="G1055" l="1"/>
  <c r="J1054"/>
  <c r="I1054" s="1"/>
  <c r="F1054"/>
  <c r="G1054" l="1"/>
  <c r="J1053"/>
  <c r="I1053" s="1"/>
  <c r="F1053"/>
  <c r="G1053" l="1"/>
  <c r="J1052"/>
  <c r="I1052" s="1"/>
  <c r="F1052"/>
  <c r="G1052" l="1"/>
  <c r="J1051"/>
  <c r="I1051" s="1"/>
  <c r="F1051"/>
  <c r="G1051" l="1"/>
  <c r="J1050"/>
  <c r="I1050" s="1"/>
  <c r="F1050"/>
  <c r="G1050" l="1"/>
  <c r="J1049"/>
  <c r="I1049" s="1"/>
  <c r="F1049"/>
  <c r="G1049" l="1"/>
  <c r="J1048"/>
  <c r="I1048" s="1"/>
  <c r="F1048"/>
  <c r="G1048" l="1"/>
  <c r="J1047"/>
  <c r="I1047" s="1"/>
  <c r="F1047"/>
  <c r="G1047" l="1"/>
  <c r="J1046"/>
  <c r="I1046" s="1"/>
  <c r="F1046"/>
  <c r="G1046" l="1"/>
  <c r="J1045"/>
  <c r="I1045" s="1"/>
  <c r="F1045"/>
  <c r="G1045" l="1"/>
  <c r="J1044"/>
  <c r="I1044" s="1"/>
  <c r="F1044"/>
  <c r="G1044" l="1"/>
  <c r="J1043"/>
  <c r="I1043" s="1"/>
  <c r="F1043"/>
  <c r="G1043" l="1"/>
  <c r="J1042"/>
  <c r="I1042" s="1"/>
  <c r="F1042"/>
  <c r="G1042" l="1"/>
  <c r="J1041"/>
  <c r="I1041" s="1"/>
  <c r="F1041"/>
  <c r="G1041" l="1"/>
  <c r="J1040"/>
  <c r="I1040" s="1"/>
  <c r="F1040"/>
  <c r="G1040" l="1"/>
  <c r="J1039"/>
  <c r="I1039" s="1"/>
  <c r="F1039"/>
  <c r="G1039" l="1"/>
  <c r="J1038"/>
  <c r="I1038" s="1"/>
  <c r="F1038"/>
  <c r="G1038" l="1"/>
  <c r="J1037"/>
  <c r="I1037" s="1"/>
  <c r="F1037"/>
  <c r="G1037" l="1"/>
  <c r="J1036"/>
  <c r="I1036" s="1"/>
  <c r="F1036"/>
  <c r="G1036" l="1"/>
  <c r="J1035"/>
  <c r="I1035" s="1"/>
  <c r="F1035"/>
  <c r="G1035" l="1"/>
  <c r="J1034"/>
  <c r="I1034" s="1"/>
  <c r="F1034"/>
  <c r="G1034" l="1"/>
  <c r="J1033"/>
  <c r="I1033" s="1"/>
  <c r="F1033"/>
  <c r="G1033" l="1"/>
  <c r="J1032"/>
  <c r="I1032" s="1"/>
  <c r="F1032"/>
  <c r="G1032" l="1"/>
  <c r="J1031"/>
  <c r="I1031" s="1"/>
  <c r="F1031"/>
  <c r="G1031" l="1"/>
  <c r="J1030"/>
  <c r="I1030" s="1"/>
  <c r="F1030"/>
  <c r="G1030" l="1"/>
  <c r="H1030" s="1"/>
  <c r="J1012"/>
  <c r="I1012"/>
  <c r="F1012"/>
  <c r="G1012" l="1"/>
  <c r="J1011"/>
  <c r="I1011"/>
  <c r="F1011"/>
  <c r="G1011" l="1"/>
  <c r="J1010"/>
  <c r="I1010"/>
  <c r="F1010"/>
  <c r="G1010" l="1"/>
  <c r="J1009"/>
  <c r="I1009"/>
  <c r="F1009"/>
  <c r="G1009" l="1"/>
  <c r="J1008"/>
  <c r="I1008"/>
  <c r="F1008"/>
  <c r="G1008" l="1"/>
  <c r="J1007"/>
  <c r="I1007"/>
  <c r="F1007"/>
  <c r="G1007" l="1"/>
  <c r="J1006"/>
  <c r="I1006"/>
  <c r="F1006"/>
  <c r="G1006" l="1"/>
  <c r="J1005"/>
  <c r="I1005"/>
  <c r="F1005"/>
  <c r="G1005" l="1"/>
  <c r="J1004"/>
  <c r="I1004"/>
  <c r="F1004"/>
  <c r="G1004" l="1"/>
  <c r="J1003"/>
  <c r="I1003"/>
  <c r="F1003"/>
  <c r="G1003" l="1"/>
  <c r="J1002"/>
  <c r="I1002"/>
  <c r="F1002"/>
  <c r="G1002" l="1"/>
  <c r="J1001"/>
  <c r="I1001"/>
  <c r="F1001"/>
  <c r="G1001" l="1"/>
  <c r="J1000"/>
  <c r="I1000"/>
  <c r="F1000"/>
  <c r="G1000" l="1"/>
  <c r="J999"/>
  <c r="I999"/>
  <c r="F999"/>
  <c r="G999" l="1"/>
  <c r="J998"/>
  <c r="I998"/>
  <c r="F998"/>
  <c r="G998" l="1"/>
  <c r="J997"/>
  <c r="I997"/>
  <c r="F997"/>
  <c r="G997" l="1"/>
  <c r="J996"/>
  <c r="I996"/>
  <c r="F996"/>
  <c r="G996" l="1"/>
  <c r="J995"/>
  <c r="I995"/>
  <c r="F995"/>
  <c r="G995" l="1"/>
  <c r="J994"/>
  <c r="I994"/>
  <c r="F994"/>
  <c r="G994" l="1"/>
  <c r="J993"/>
  <c r="I993"/>
  <c r="F993"/>
  <c r="G993" l="1"/>
  <c r="J992"/>
  <c r="I992"/>
  <c r="F992"/>
  <c r="G992" l="1"/>
  <c r="J991"/>
  <c r="I991"/>
  <c r="F991"/>
  <c r="G991" l="1"/>
  <c r="J990"/>
  <c r="I990"/>
  <c r="F990"/>
  <c r="G990" l="1"/>
  <c r="J989"/>
  <c r="I989"/>
  <c r="F989"/>
  <c r="G989" l="1"/>
  <c r="J988"/>
  <c r="I988"/>
  <c r="F988"/>
  <c r="G988" l="1"/>
  <c r="J987"/>
  <c r="I987"/>
  <c r="F987"/>
  <c r="G987" l="1"/>
  <c r="J986"/>
  <c r="I986"/>
  <c r="F986"/>
  <c r="G986" l="1"/>
  <c r="J985"/>
  <c r="I985"/>
  <c r="F985"/>
  <c r="G985" l="1"/>
  <c r="J984"/>
  <c r="I984"/>
  <c r="F984"/>
  <c r="G984" l="1"/>
  <c r="J983"/>
  <c r="I983"/>
  <c r="F983"/>
  <c r="G983" l="1"/>
  <c r="J982"/>
  <c r="I982"/>
  <c r="F982"/>
  <c r="G982" l="1"/>
  <c r="J981"/>
  <c r="I981"/>
  <c r="F981"/>
  <c r="G981" l="1"/>
  <c r="J980"/>
  <c r="I980"/>
  <c r="F980"/>
  <c r="G980" l="1"/>
  <c r="J979"/>
  <c r="I979"/>
  <c r="F979"/>
  <c r="G979" l="1"/>
  <c r="J978"/>
  <c r="I978"/>
  <c r="F978"/>
  <c r="G978" l="1"/>
  <c r="J977"/>
  <c r="I977"/>
  <c r="F977"/>
  <c r="G977" l="1"/>
  <c r="J976"/>
  <c r="I976"/>
  <c r="F976"/>
  <c r="G976" l="1"/>
  <c r="J975"/>
  <c r="I975"/>
  <c r="F975"/>
  <c r="G975" l="1"/>
  <c r="J974"/>
  <c r="I974"/>
  <c r="F974"/>
  <c r="G974" l="1"/>
  <c r="J973"/>
  <c r="I973"/>
  <c r="F973"/>
  <c r="G973" l="1"/>
  <c r="J972"/>
  <c r="I972"/>
  <c r="F972"/>
  <c r="G972" l="1"/>
  <c r="J971"/>
  <c r="I971"/>
  <c r="F971"/>
  <c r="G971" l="1"/>
  <c r="J970"/>
  <c r="I970" s="1"/>
  <c r="F970"/>
  <c r="G970" l="1"/>
  <c r="J969"/>
  <c r="I969" s="1"/>
  <c r="F969"/>
  <c r="G969" l="1"/>
  <c r="J968"/>
  <c r="I968" s="1"/>
  <c r="F968"/>
  <c r="G968" l="1"/>
  <c r="J967"/>
  <c r="I967" s="1"/>
  <c r="F967"/>
  <c r="G967" l="1"/>
  <c r="J966"/>
  <c r="I966" s="1"/>
  <c r="F966"/>
  <c r="G966" l="1"/>
  <c r="J965"/>
  <c r="I965" s="1"/>
  <c r="F965"/>
  <c r="G965" l="1"/>
  <c r="J964"/>
  <c r="I964" s="1"/>
  <c r="F964"/>
  <c r="G964" l="1"/>
  <c r="J963"/>
  <c r="I963" s="1"/>
  <c r="F963"/>
  <c r="G963" l="1"/>
  <c r="J962"/>
  <c r="I962" s="1"/>
  <c r="F962"/>
  <c r="G962" l="1"/>
  <c r="J961"/>
  <c r="I961" s="1"/>
  <c r="F961"/>
  <c r="G961" l="1"/>
  <c r="J960"/>
  <c r="I960" s="1"/>
  <c r="F960"/>
  <c r="G960" l="1"/>
  <c r="J959"/>
  <c r="I959" s="1"/>
  <c r="F959"/>
  <c r="G959" l="1"/>
  <c r="J958"/>
  <c r="I958" s="1"/>
  <c r="F958"/>
  <c r="G958" l="1"/>
  <c r="J957"/>
  <c r="I957" s="1"/>
  <c r="F957"/>
  <c r="G957" l="1"/>
  <c r="J956"/>
  <c r="I956" s="1"/>
  <c r="F956"/>
  <c r="G956" l="1"/>
  <c r="J955"/>
  <c r="I955" s="1"/>
  <c r="F955"/>
  <c r="G955" l="1"/>
  <c r="J954"/>
  <c r="I954" s="1"/>
  <c r="F954"/>
  <c r="G954" l="1"/>
  <c r="J953"/>
  <c r="I953" s="1"/>
  <c r="F953"/>
  <c r="G953" l="1"/>
  <c r="J952"/>
  <c r="I952" s="1"/>
  <c r="F952"/>
  <c r="G952" l="1"/>
  <c r="J951"/>
  <c r="I951" s="1"/>
  <c r="F951"/>
  <c r="G951" l="1"/>
  <c r="J950"/>
  <c r="I950" s="1"/>
  <c r="F950"/>
  <c r="G950" l="1"/>
  <c r="J949"/>
  <c r="I949" s="1"/>
  <c r="F949"/>
  <c r="G949" l="1"/>
  <c r="J948"/>
  <c r="I948" s="1"/>
  <c r="F948"/>
  <c r="G948" l="1"/>
  <c r="J947"/>
  <c r="I947" s="1"/>
  <c r="F947"/>
  <c r="G947" l="1"/>
  <c r="J946"/>
  <c r="I946" s="1"/>
  <c r="F946"/>
  <c r="G946" l="1"/>
  <c r="J945"/>
  <c r="I945" s="1"/>
  <c r="F945"/>
  <c r="G945" l="1"/>
  <c r="J944"/>
  <c r="I944" s="1"/>
  <c r="F944"/>
  <c r="G944" l="1"/>
  <c r="J943"/>
  <c r="I943" s="1"/>
  <c r="F943"/>
  <c r="G943" l="1"/>
  <c r="J942"/>
  <c r="I942" s="1"/>
  <c r="F942"/>
  <c r="G942" l="1"/>
  <c r="J941"/>
  <c r="I941" s="1"/>
  <c r="F941"/>
  <c r="G941" l="1"/>
  <c r="J940"/>
  <c r="I940" s="1"/>
  <c r="F940"/>
  <c r="G940" l="1"/>
  <c r="J939"/>
  <c r="I939" s="1"/>
  <c r="F939"/>
  <c r="G939" l="1"/>
  <c r="J938"/>
  <c r="I938" s="1"/>
  <c r="F938"/>
  <c r="G938" l="1"/>
  <c r="H938" s="1"/>
  <c r="J920"/>
  <c r="I920"/>
  <c r="F920"/>
  <c r="G920" l="1"/>
  <c r="J919"/>
  <c r="I919"/>
  <c r="F919"/>
  <c r="G919" l="1"/>
  <c r="J918"/>
  <c r="I918"/>
  <c r="F918"/>
  <c r="G918" l="1"/>
  <c r="J917"/>
  <c r="I917"/>
  <c r="F917"/>
  <c r="G917" l="1"/>
  <c r="J916"/>
  <c r="I916"/>
  <c r="F916"/>
  <c r="G916" l="1"/>
  <c r="J915"/>
  <c r="I915"/>
  <c r="F915"/>
  <c r="G915" l="1"/>
  <c r="J914"/>
  <c r="I914"/>
  <c r="F914"/>
  <c r="G914" l="1"/>
  <c r="J913"/>
  <c r="I913"/>
  <c r="F913"/>
  <c r="G913" l="1"/>
  <c r="J912"/>
  <c r="I912"/>
  <c r="F912"/>
  <c r="G912" l="1"/>
  <c r="J911"/>
  <c r="I911"/>
  <c r="F911"/>
  <c r="G911" l="1"/>
  <c r="J910"/>
  <c r="I910"/>
  <c r="F910"/>
  <c r="G910" l="1"/>
  <c r="J909"/>
  <c r="I909"/>
  <c r="F909"/>
  <c r="G909" l="1"/>
  <c r="J908"/>
  <c r="I908"/>
  <c r="F908"/>
  <c r="G908" l="1"/>
  <c r="J907"/>
  <c r="I907"/>
  <c r="F907"/>
  <c r="G907" l="1"/>
  <c r="J906"/>
  <c r="I906"/>
  <c r="F906"/>
  <c r="G906" l="1"/>
  <c r="J905"/>
  <c r="I905"/>
  <c r="F905"/>
  <c r="G905" l="1"/>
  <c r="J904"/>
  <c r="I904"/>
  <c r="F904"/>
  <c r="G904" l="1"/>
  <c r="J903"/>
  <c r="I903"/>
  <c r="F903"/>
  <c r="G903" l="1"/>
  <c r="J902"/>
  <c r="I902"/>
  <c r="F902"/>
  <c r="G902" l="1"/>
  <c r="J901"/>
  <c r="I901"/>
  <c r="F901"/>
  <c r="G901" l="1"/>
  <c r="J900"/>
  <c r="I900"/>
  <c r="F900"/>
  <c r="G900" l="1"/>
  <c r="J899"/>
  <c r="I899"/>
  <c r="F899"/>
  <c r="G899" l="1"/>
  <c r="J898"/>
  <c r="I898"/>
  <c r="F898"/>
  <c r="G898" l="1"/>
  <c r="J897"/>
  <c r="I897"/>
  <c r="F897"/>
  <c r="G897" l="1"/>
  <c r="J896"/>
  <c r="I896"/>
  <c r="F896"/>
  <c r="G896" l="1"/>
  <c r="J895"/>
  <c r="I895"/>
  <c r="F895"/>
  <c r="G895" l="1"/>
  <c r="J894"/>
  <c r="I894"/>
  <c r="F894"/>
  <c r="G894" l="1"/>
  <c r="J893"/>
  <c r="I893"/>
  <c r="F893"/>
  <c r="G893" l="1"/>
  <c r="J892"/>
  <c r="I892"/>
  <c r="F892"/>
  <c r="G892" l="1"/>
  <c r="J891"/>
  <c r="I891"/>
  <c r="F891"/>
  <c r="G891" l="1"/>
  <c r="J890"/>
  <c r="I890"/>
  <c r="F890"/>
  <c r="G890" l="1"/>
  <c r="J889"/>
  <c r="I889"/>
  <c r="F889"/>
  <c r="G889" l="1"/>
  <c r="J888"/>
  <c r="I888"/>
  <c r="F888"/>
  <c r="G888" l="1"/>
  <c r="J887"/>
  <c r="I887"/>
  <c r="F887"/>
  <c r="G887" l="1"/>
  <c r="J886"/>
  <c r="I886"/>
  <c r="F886"/>
  <c r="G886" l="1"/>
  <c r="J885"/>
  <c r="I885"/>
  <c r="F885"/>
  <c r="G885" l="1"/>
  <c r="J884"/>
  <c r="I884"/>
  <c r="F884"/>
  <c r="G884" l="1"/>
  <c r="J883"/>
  <c r="I883"/>
  <c r="F883"/>
  <c r="G883" l="1"/>
  <c r="J882"/>
  <c r="I882"/>
  <c r="F882"/>
  <c r="G882" l="1"/>
  <c r="J881"/>
  <c r="I881"/>
  <c r="F881"/>
  <c r="G881" l="1"/>
  <c r="J880"/>
  <c r="I880"/>
  <c r="F880"/>
  <c r="G880" l="1"/>
  <c r="J879"/>
  <c r="I879"/>
  <c r="F879"/>
  <c r="G879" l="1"/>
  <c r="J878"/>
  <c r="I878"/>
  <c r="F878"/>
  <c r="G878" l="1"/>
  <c r="J877"/>
  <c r="I877"/>
  <c r="F877"/>
  <c r="G877" l="1"/>
  <c r="J876"/>
  <c r="I876"/>
  <c r="F876"/>
  <c r="G876" l="1"/>
  <c r="J875"/>
  <c r="I875" s="1"/>
  <c r="F875"/>
  <c r="G875" l="1"/>
  <c r="J874"/>
  <c r="I874" s="1"/>
  <c r="F874"/>
  <c r="G874" l="1"/>
  <c r="J873"/>
  <c r="I873" s="1"/>
  <c r="F873"/>
  <c r="G873" l="1"/>
  <c r="J872"/>
  <c r="I872" s="1"/>
  <c r="F872"/>
  <c r="G872" l="1"/>
  <c r="J871"/>
  <c r="I871" s="1"/>
  <c r="F871"/>
  <c r="G871" l="1"/>
  <c r="J870"/>
  <c r="I870" s="1"/>
  <c r="F870"/>
  <c r="G870" l="1"/>
  <c r="J869"/>
  <c r="I869" s="1"/>
  <c r="F869"/>
  <c r="G869" l="1"/>
  <c r="J868"/>
  <c r="I868" s="1"/>
  <c r="F868"/>
  <c r="G868" l="1"/>
  <c r="J867"/>
  <c r="I867" s="1"/>
  <c r="F867"/>
  <c r="G867" l="1"/>
  <c r="J866"/>
  <c r="I866" s="1"/>
  <c r="F866"/>
  <c r="G866" l="1"/>
  <c r="J865"/>
  <c r="I865" s="1"/>
  <c r="F865"/>
  <c r="G865" l="1"/>
  <c r="J864"/>
  <c r="I864" s="1"/>
  <c r="F864"/>
  <c r="G864" l="1"/>
  <c r="J863"/>
  <c r="I863" s="1"/>
  <c r="F863"/>
  <c r="G863" l="1"/>
  <c r="J862"/>
  <c r="I862" s="1"/>
  <c r="F862"/>
  <c r="G862" l="1"/>
  <c r="J861"/>
  <c r="I861" s="1"/>
  <c r="F861"/>
  <c r="G861" l="1"/>
  <c r="J860"/>
  <c r="I860" s="1"/>
  <c r="F860"/>
  <c r="G860" l="1"/>
  <c r="J859"/>
  <c r="I859" s="1"/>
  <c r="F859"/>
  <c r="G859" l="1"/>
  <c r="J858"/>
  <c r="I858" s="1"/>
  <c r="F858"/>
  <c r="G858" l="1"/>
  <c r="J857"/>
  <c r="I857" s="1"/>
  <c r="F857"/>
  <c r="G857" l="1"/>
  <c r="J856"/>
  <c r="I856" s="1"/>
  <c r="F856"/>
  <c r="G856" l="1"/>
  <c r="J855"/>
  <c r="I855" s="1"/>
  <c r="F855"/>
  <c r="G855" l="1"/>
  <c r="J854"/>
  <c r="I854" s="1"/>
  <c r="F854"/>
  <c r="G854" l="1"/>
  <c r="J853"/>
  <c r="I853" s="1"/>
  <c r="F853"/>
  <c r="G853" l="1"/>
  <c r="J852"/>
  <c r="I852" s="1"/>
  <c r="F852"/>
  <c r="G852" l="1"/>
  <c r="J851"/>
  <c r="I851" s="1"/>
  <c r="F851"/>
  <c r="G851" l="1"/>
  <c r="J850"/>
  <c r="I850" s="1"/>
  <c r="F850"/>
  <c r="G850" l="1"/>
  <c r="J849"/>
  <c r="I849" s="1"/>
  <c r="F849"/>
  <c r="G849" l="1"/>
  <c r="J848"/>
  <c r="I848" s="1"/>
  <c r="F848"/>
  <c r="G848" l="1"/>
  <c r="J847"/>
  <c r="I847" s="1"/>
  <c r="F847"/>
  <c r="G847" l="1"/>
  <c r="J846"/>
  <c r="I846" s="1"/>
  <c r="F846"/>
  <c r="G846" l="1"/>
  <c r="H846" s="1"/>
  <c r="J828"/>
  <c r="I828"/>
  <c r="F828"/>
  <c r="G828" l="1"/>
  <c r="J827"/>
  <c r="I827"/>
  <c r="F827"/>
  <c r="G827" l="1"/>
  <c r="J826"/>
  <c r="I826"/>
  <c r="F826"/>
  <c r="G826" l="1"/>
  <c r="J825"/>
  <c r="I825"/>
  <c r="F825"/>
  <c r="G825" l="1"/>
  <c r="J824"/>
  <c r="I824"/>
  <c r="F824"/>
  <c r="G824" l="1"/>
  <c r="J823"/>
  <c r="I823"/>
  <c r="F823"/>
  <c r="G823" l="1"/>
  <c r="J822"/>
  <c r="I822"/>
  <c r="F822"/>
  <c r="G822" l="1"/>
  <c r="J821"/>
  <c r="I821"/>
  <c r="F821"/>
  <c r="G821" l="1"/>
  <c r="J820"/>
  <c r="I820"/>
  <c r="F820"/>
  <c r="G820" l="1"/>
  <c r="J819"/>
  <c r="I819"/>
  <c r="F819"/>
  <c r="G819" l="1"/>
  <c r="J818"/>
  <c r="I818"/>
  <c r="F818"/>
  <c r="G818" l="1"/>
  <c r="J817"/>
  <c r="I817"/>
  <c r="F817"/>
  <c r="G817" l="1"/>
  <c r="J816"/>
  <c r="I816"/>
  <c r="F816"/>
  <c r="G816" l="1"/>
  <c r="J815"/>
  <c r="I815"/>
  <c r="F815"/>
  <c r="G815" l="1"/>
  <c r="J814"/>
  <c r="I814"/>
  <c r="F814"/>
  <c r="G814" l="1"/>
  <c r="J813"/>
  <c r="I813"/>
  <c r="F813"/>
  <c r="G813" l="1"/>
  <c r="J812"/>
  <c r="I812"/>
  <c r="F812"/>
  <c r="G812" l="1"/>
  <c r="J811"/>
  <c r="I811"/>
  <c r="F811"/>
  <c r="G811" l="1"/>
  <c r="J810"/>
  <c r="I810"/>
  <c r="F810"/>
  <c r="G810" l="1"/>
  <c r="J809"/>
  <c r="I809"/>
  <c r="F809"/>
  <c r="G809" l="1"/>
  <c r="J808"/>
  <c r="I808"/>
  <c r="F808"/>
  <c r="G808" l="1"/>
  <c r="J807"/>
  <c r="I807"/>
  <c r="F807"/>
  <c r="G807" l="1"/>
  <c r="J806"/>
  <c r="I806"/>
  <c r="F806"/>
  <c r="G806" l="1"/>
  <c r="J805"/>
  <c r="I805"/>
  <c r="F805"/>
  <c r="G805" l="1"/>
  <c r="J804"/>
  <c r="I804"/>
  <c r="F804"/>
  <c r="G804" l="1"/>
  <c r="J803"/>
  <c r="I803"/>
  <c r="F803"/>
  <c r="G803" l="1"/>
  <c r="J802"/>
  <c r="I802"/>
  <c r="F802"/>
  <c r="G802" l="1"/>
  <c r="J801"/>
  <c r="I801"/>
  <c r="F801"/>
  <c r="G801" l="1"/>
  <c r="J800"/>
  <c r="I800"/>
  <c r="F800"/>
  <c r="G800" l="1"/>
  <c r="J799"/>
  <c r="I799"/>
  <c r="F799"/>
  <c r="G799" l="1"/>
  <c r="J798"/>
  <c r="I798"/>
  <c r="F798"/>
  <c r="G798" l="1"/>
  <c r="J797"/>
  <c r="I797"/>
  <c r="F797"/>
  <c r="G797" l="1"/>
  <c r="J796"/>
  <c r="I796"/>
  <c r="F796"/>
  <c r="G796" l="1"/>
  <c r="J795"/>
  <c r="I795"/>
  <c r="F795"/>
  <c r="G795" l="1"/>
  <c r="J794"/>
  <c r="I794"/>
  <c r="F794"/>
  <c r="G794" l="1"/>
  <c r="J793"/>
  <c r="I793"/>
  <c r="F793"/>
  <c r="G793" l="1"/>
  <c r="J792"/>
  <c r="I792"/>
  <c r="F792"/>
  <c r="G792" l="1"/>
  <c r="J791"/>
  <c r="I791"/>
  <c r="F791"/>
  <c r="G791" l="1"/>
  <c r="J790"/>
  <c r="I790"/>
  <c r="F790"/>
  <c r="G790" l="1"/>
  <c r="J789"/>
  <c r="I789"/>
  <c r="F789"/>
  <c r="G789" l="1"/>
  <c r="J788"/>
  <c r="I788"/>
  <c r="F788"/>
  <c r="G788" l="1"/>
  <c r="J787"/>
  <c r="I787"/>
  <c r="F787"/>
  <c r="G787" l="1"/>
  <c r="J786"/>
  <c r="I786"/>
  <c r="F786"/>
  <c r="G786" l="1"/>
  <c r="J785"/>
  <c r="I785"/>
  <c r="F785"/>
  <c r="G785" l="1"/>
  <c r="J784"/>
  <c r="I784"/>
  <c r="F784"/>
  <c r="G784" l="1"/>
  <c r="J783"/>
  <c r="I783"/>
  <c r="F783"/>
  <c r="G783" l="1"/>
  <c r="J782"/>
  <c r="I782"/>
  <c r="F782"/>
  <c r="G782" l="1"/>
  <c r="J781"/>
  <c r="I781"/>
  <c r="F781"/>
  <c r="G781" l="1"/>
  <c r="J780"/>
  <c r="I780"/>
  <c r="F780"/>
  <c r="G780" l="1"/>
  <c r="J779"/>
  <c r="I779" s="1"/>
  <c r="F779"/>
  <c r="G779" l="1"/>
  <c r="J778"/>
  <c r="I778" s="1"/>
  <c r="F778"/>
  <c r="G778" l="1"/>
  <c r="J777"/>
  <c r="I777" s="1"/>
  <c r="F777"/>
  <c r="G777" l="1"/>
  <c r="J776"/>
  <c r="I776" s="1"/>
  <c r="F776"/>
  <c r="G776" l="1"/>
  <c r="J775"/>
  <c r="I775" s="1"/>
  <c r="F775"/>
  <c r="G775" l="1"/>
  <c r="J774"/>
  <c r="I774" s="1"/>
  <c r="F774"/>
  <c r="G774" l="1"/>
  <c r="J773"/>
  <c r="I773" s="1"/>
  <c r="F773"/>
  <c r="G773" l="1"/>
  <c r="J772"/>
  <c r="I772" s="1"/>
  <c r="F772"/>
  <c r="G772" l="1"/>
  <c r="J771"/>
  <c r="I771" s="1"/>
  <c r="F771"/>
  <c r="G771" l="1"/>
  <c r="J770"/>
  <c r="I770" s="1"/>
  <c r="F770"/>
  <c r="G770" l="1"/>
  <c r="J769"/>
  <c r="I769" s="1"/>
  <c r="F769"/>
  <c r="G769" l="1"/>
  <c r="J768"/>
  <c r="I768" s="1"/>
  <c r="F768"/>
  <c r="G768" l="1"/>
  <c r="J767"/>
  <c r="I767" s="1"/>
  <c r="F767"/>
  <c r="G767" l="1"/>
  <c r="J766"/>
  <c r="I766" s="1"/>
  <c r="F766"/>
  <c r="G766" l="1"/>
  <c r="J765"/>
  <c r="I765" s="1"/>
  <c r="F765"/>
  <c r="G765" l="1"/>
  <c r="J764"/>
  <c r="I764" s="1"/>
  <c r="F764"/>
  <c r="G764" l="1"/>
  <c r="J763"/>
  <c r="I763" s="1"/>
  <c r="F763"/>
  <c r="G763" l="1"/>
  <c r="J762"/>
  <c r="I762" s="1"/>
  <c r="F762"/>
  <c r="G762" l="1"/>
  <c r="J761"/>
  <c r="I761" s="1"/>
  <c r="F761"/>
  <c r="G761" l="1"/>
  <c r="J760"/>
  <c r="I760" s="1"/>
  <c r="F760"/>
  <c r="G760" l="1"/>
  <c r="J759"/>
  <c r="I759" s="1"/>
  <c r="F759"/>
  <c r="G759" l="1"/>
  <c r="J758"/>
  <c r="I758" s="1"/>
  <c r="F758"/>
  <c r="G758" l="1"/>
  <c r="J757"/>
  <c r="I757" s="1"/>
  <c r="F757"/>
  <c r="G757" l="1"/>
  <c r="J756"/>
  <c r="I756" s="1"/>
  <c r="F756"/>
  <c r="G756" l="1"/>
  <c r="J755"/>
  <c r="I755" s="1"/>
  <c r="F755"/>
  <c r="G755" l="1"/>
  <c r="J754"/>
  <c r="I754" s="1"/>
  <c r="F754"/>
  <c r="G754" l="1"/>
  <c r="H754" s="1"/>
  <c r="J736"/>
  <c r="I736"/>
  <c r="F736"/>
  <c r="G736" l="1"/>
  <c r="J735"/>
  <c r="I735"/>
  <c r="F735"/>
  <c r="G735" l="1"/>
  <c r="J734"/>
  <c r="I734"/>
  <c r="F734"/>
  <c r="G734" l="1"/>
  <c r="J733"/>
  <c r="I733"/>
  <c r="F733"/>
  <c r="G733" l="1"/>
  <c r="J732"/>
  <c r="I732"/>
  <c r="F732"/>
  <c r="G732" l="1"/>
  <c r="J731"/>
  <c r="I731"/>
  <c r="F731"/>
  <c r="G731" l="1"/>
  <c r="J730"/>
  <c r="I730"/>
  <c r="F730"/>
  <c r="G730" l="1"/>
  <c r="J729"/>
  <c r="I729"/>
  <c r="F729"/>
  <c r="G729" l="1"/>
  <c r="J728"/>
  <c r="I728"/>
  <c r="F728"/>
  <c r="G728" l="1"/>
  <c r="J727"/>
  <c r="I727"/>
  <c r="F727"/>
  <c r="G727" l="1"/>
  <c r="J726"/>
  <c r="I726"/>
  <c r="F726"/>
  <c r="G726" l="1"/>
  <c r="J725"/>
  <c r="I725"/>
  <c r="F725"/>
  <c r="G725" l="1"/>
  <c r="J724"/>
  <c r="I724"/>
  <c r="F724"/>
  <c r="G724" l="1"/>
  <c r="J723"/>
  <c r="I723"/>
  <c r="F723"/>
  <c r="G723" l="1"/>
  <c r="J722"/>
  <c r="I722"/>
  <c r="F722"/>
  <c r="G722" l="1"/>
  <c r="J721"/>
  <c r="I721"/>
  <c r="F721"/>
  <c r="G721" l="1"/>
  <c r="J720"/>
  <c r="I720"/>
  <c r="F720"/>
  <c r="G720" l="1"/>
  <c r="J719"/>
  <c r="I719"/>
  <c r="F719"/>
  <c r="G719" l="1"/>
  <c r="J718"/>
  <c r="I718"/>
  <c r="F718"/>
  <c r="G718" l="1"/>
  <c r="J717"/>
  <c r="I717"/>
  <c r="F717"/>
  <c r="G717" l="1"/>
  <c r="J716"/>
  <c r="I716"/>
  <c r="F716"/>
  <c r="G716" l="1"/>
  <c r="J715"/>
  <c r="I715"/>
  <c r="F715"/>
  <c r="G715" l="1"/>
  <c r="J714"/>
  <c r="I714"/>
  <c r="F714"/>
  <c r="G714" l="1"/>
  <c r="J713"/>
  <c r="I713"/>
  <c r="F713"/>
  <c r="G713" l="1"/>
  <c r="J712"/>
  <c r="I712"/>
  <c r="F712"/>
  <c r="G712" l="1"/>
  <c r="J711"/>
  <c r="I711"/>
  <c r="F711"/>
  <c r="G711" l="1"/>
  <c r="J710"/>
  <c r="I710"/>
  <c r="F710"/>
  <c r="G710" l="1"/>
  <c r="J709"/>
  <c r="I709"/>
  <c r="F709"/>
  <c r="G709" l="1"/>
  <c r="J708"/>
  <c r="I708"/>
  <c r="F708"/>
  <c r="G708" l="1"/>
  <c r="J707"/>
  <c r="I707"/>
  <c r="F707"/>
  <c r="G707" l="1"/>
  <c r="J706"/>
  <c r="I706"/>
  <c r="F706"/>
  <c r="G706" l="1"/>
  <c r="J705"/>
  <c r="I705"/>
  <c r="F705"/>
  <c r="G705" l="1"/>
  <c r="J704"/>
  <c r="I704"/>
  <c r="F704"/>
  <c r="G704" l="1"/>
  <c r="J703"/>
  <c r="I703"/>
  <c r="F703"/>
  <c r="G703" l="1"/>
  <c r="J702"/>
  <c r="I702"/>
  <c r="F702"/>
  <c r="G702" l="1"/>
  <c r="J701"/>
  <c r="I701"/>
  <c r="F701"/>
  <c r="G701" l="1"/>
  <c r="J700"/>
  <c r="I700"/>
  <c r="F700"/>
  <c r="G700" l="1"/>
  <c r="J699"/>
  <c r="I699"/>
  <c r="F699"/>
  <c r="G699" l="1"/>
  <c r="J698"/>
  <c r="I698"/>
  <c r="F698"/>
  <c r="G698" l="1"/>
  <c r="J697"/>
  <c r="I697"/>
  <c r="F697"/>
  <c r="G697" l="1"/>
  <c r="J696"/>
  <c r="I696"/>
  <c r="F696"/>
  <c r="G696" l="1"/>
  <c r="J695"/>
  <c r="I695"/>
  <c r="F695"/>
  <c r="G695" l="1"/>
  <c r="J694"/>
  <c r="I694"/>
  <c r="F694"/>
  <c r="G694" l="1"/>
  <c r="J693"/>
  <c r="I693"/>
  <c r="F693"/>
  <c r="G693" l="1"/>
  <c r="J692"/>
  <c r="I692"/>
  <c r="F692"/>
  <c r="G692" l="1"/>
  <c r="J691"/>
  <c r="I691"/>
  <c r="F691"/>
  <c r="G691" l="1"/>
  <c r="J690"/>
  <c r="I690"/>
  <c r="F690"/>
  <c r="G690" l="1"/>
  <c r="J689"/>
  <c r="I689"/>
  <c r="F689"/>
  <c r="G689" l="1"/>
  <c r="J688"/>
  <c r="I688" s="1"/>
  <c r="F688"/>
  <c r="G688" l="1"/>
  <c r="J687"/>
  <c r="I687" s="1"/>
  <c r="F687"/>
  <c r="G687" l="1"/>
  <c r="J686"/>
  <c r="I686" s="1"/>
  <c r="F686"/>
  <c r="G686" l="1"/>
  <c r="J685"/>
  <c r="I685" s="1"/>
  <c r="F685"/>
  <c r="G685" l="1"/>
  <c r="J684"/>
  <c r="I684" s="1"/>
  <c r="F684"/>
  <c r="G684" l="1"/>
  <c r="J683"/>
  <c r="I683" s="1"/>
  <c r="F683"/>
  <c r="G683" l="1"/>
  <c r="J682"/>
  <c r="I682" s="1"/>
  <c r="F682"/>
  <c r="G682" l="1"/>
  <c r="J681"/>
  <c r="I681" s="1"/>
  <c r="F681"/>
  <c r="G681" l="1"/>
  <c r="J680"/>
  <c r="I680" s="1"/>
  <c r="F680"/>
  <c r="G680" l="1"/>
  <c r="J679"/>
  <c r="I679" s="1"/>
  <c r="F679"/>
  <c r="G679" l="1"/>
  <c r="J678"/>
  <c r="I678" s="1"/>
  <c r="F678"/>
  <c r="G678" l="1"/>
  <c r="J677"/>
  <c r="I677" s="1"/>
  <c r="F677"/>
  <c r="G677" l="1"/>
  <c r="J676"/>
  <c r="I676" s="1"/>
  <c r="F676"/>
  <c r="G676" l="1"/>
  <c r="J675"/>
  <c r="I675" s="1"/>
  <c r="F675"/>
  <c r="G675" l="1"/>
  <c r="J674"/>
  <c r="I674" s="1"/>
  <c r="F674"/>
  <c r="G674" l="1"/>
  <c r="J673"/>
  <c r="I673" s="1"/>
  <c r="F673"/>
  <c r="G673" l="1"/>
  <c r="J672"/>
  <c r="I672" s="1"/>
  <c r="F672"/>
  <c r="G672" l="1"/>
  <c r="J671"/>
  <c r="I671" s="1"/>
  <c r="F671"/>
  <c r="G671" l="1"/>
  <c r="J670"/>
  <c r="I670" s="1"/>
  <c r="F670"/>
  <c r="G670" l="1"/>
  <c r="J669"/>
  <c r="I669" s="1"/>
  <c r="F669"/>
  <c r="G669" l="1"/>
  <c r="J668"/>
  <c r="I668" s="1"/>
  <c r="F668"/>
  <c r="G668" l="1"/>
  <c r="J667"/>
  <c r="I667" s="1"/>
  <c r="F667"/>
  <c r="G667" l="1"/>
  <c r="J666"/>
  <c r="I666" s="1"/>
  <c r="F666"/>
  <c r="G666" l="1"/>
  <c r="J665"/>
  <c r="I665" s="1"/>
  <c r="F665"/>
  <c r="G665" l="1"/>
  <c r="J664"/>
  <c r="I664" s="1"/>
  <c r="F664"/>
  <c r="G664" l="1"/>
  <c r="J663"/>
  <c r="I663" s="1"/>
  <c r="F663"/>
  <c r="G663" l="1"/>
  <c r="J662"/>
  <c r="I662" s="1"/>
  <c r="F662"/>
  <c r="G662" l="1"/>
  <c r="H662" s="1"/>
  <c r="J644"/>
  <c r="I644"/>
  <c r="F644"/>
  <c r="G644" l="1"/>
  <c r="J643"/>
  <c r="I643"/>
  <c r="F643"/>
  <c r="G643" l="1"/>
  <c r="J642"/>
  <c r="I642"/>
  <c r="F642"/>
  <c r="G642" l="1"/>
  <c r="J641"/>
  <c r="I641"/>
  <c r="F641"/>
  <c r="G641" l="1"/>
  <c r="J640"/>
  <c r="I640"/>
  <c r="F640"/>
  <c r="G640" l="1"/>
  <c r="J639"/>
  <c r="I639"/>
  <c r="F639"/>
  <c r="G639" l="1"/>
  <c r="J638"/>
  <c r="I638"/>
  <c r="F638"/>
  <c r="G638" l="1"/>
  <c r="J637"/>
  <c r="I637"/>
  <c r="F637"/>
  <c r="G637" l="1"/>
  <c r="J636"/>
  <c r="I636"/>
  <c r="F636"/>
  <c r="G636" l="1"/>
  <c r="J635"/>
  <c r="I635"/>
  <c r="F635"/>
  <c r="G635" l="1"/>
  <c r="J634"/>
  <c r="I634"/>
  <c r="F634"/>
  <c r="G634" l="1"/>
  <c r="J633"/>
  <c r="I633"/>
  <c r="F633"/>
  <c r="G633" l="1"/>
  <c r="J632"/>
  <c r="I632"/>
  <c r="F632"/>
  <c r="G632" l="1"/>
  <c r="J631"/>
  <c r="I631"/>
  <c r="F631"/>
  <c r="G631" l="1"/>
  <c r="J630"/>
  <c r="I630"/>
  <c r="F630"/>
  <c r="G630" l="1"/>
  <c r="J629"/>
  <c r="I629"/>
  <c r="F629"/>
  <c r="G629" l="1"/>
  <c r="J628"/>
  <c r="I628"/>
  <c r="F628"/>
  <c r="G628" l="1"/>
  <c r="J627"/>
  <c r="I627"/>
  <c r="F627"/>
  <c r="G627" l="1"/>
  <c r="J626"/>
  <c r="I626"/>
  <c r="F626"/>
  <c r="G626" l="1"/>
  <c r="J625"/>
  <c r="I625"/>
  <c r="F625"/>
  <c r="G625" l="1"/>
  <c r="J624"/>
  <c r="I624"/>
  <c r="F624"/>
  <c r="G624" l="1"/>
  <c r="J623"/>
  <c r="I623"/>
  <c r="F623"/>
  <c r="G623" l="1"/>
  <c r="J622"/>
  <c r="I622"/>
  <c r="F622"/>
  <c r="G622" l="1"/>
  <c r="J621"/>
  <c r="I621"/>
  <c r="F621"/>
  <c r="G621" l="1"/>
  <c r="J620"/>
  <c r="I620"/>
  <c r="F620"/>
  <c r="G620" l="1"/>
  <c r="J619"/>
  <c r="I619"/>
  <c r="F619"/>
  <c r="G619" l="1"/>
  <c r="J618"/>
  <c r="I618"/>
  <c r="F618"/>
  <c r="G618" l="1"/>
  <c r="J617"/>
  <c r="I617"/>
  <c r="F617"/>
  <c r="G617" l="1"/>
  <c r="J616"/>
  <c r="I616"/>
  <c r="F616"/>
  <c r="G616" l="1"/>
  <c r="J615"/>
  <c r="I615"/>
  <c r="F615"/>
  <c r="G615" l="1"/>
  <c r="J614"/>
  <c r="I614"/>
  <c r="F614"/>
  <c r="G614" l="1"/>
  <c r="J613"/>
  <c r="I613"/>
  <c r="F613"/>
  <c r="G613" l="1"/>
  <c r="J612"/>
  <c r="I612"/>
  <c r="F612"/>
  <c r="G612" l="1"/>
  <c r="J611"/>
  <c r="I611"/>
  <c r="F611"/>
  <c r="G611" l="1"/>
  <c r="J610"/>
  <c r="I610"/>
  <c r="F610"/>
  <c r="G610" l="1"/>
  <c r="J609"/>
  <c r="I609"/>
  <c r="F609"/>
  <c r="G609" l="1"/>
  <c r="J608"/>
  <c r="I608"/>
  <c r="F608"/>
  <c r="G608" l="1"/>
  <c r="J607"/>
  <c r="I607"/>
  <c r="F607"/>
  <c r="G607" l="1"/>
  <c r="J606"/>
  <c r="I606"/>
  <c r="F606"/>
  <c r="G606" l="1"/>
  <c r="J605"/>
  <c r="I605"/>
  <c r="F605"/>
  <c r="G605" l="1"/>
  <c r="J604"/>
  <c r="I604"/>
  <c r="F604"/>
  <c r="G604" l="1"/>
  <c r="J603"/>
  <c r="I603"/>
  <c r="F603"/>
  <c r="G603" l="1"/>
  <c r="J602"/>
  <c r="I602"/>
  <c r="F602"/>
  <c r="G602" l="1"/>
  <c r="J601"/>
  <c r="I601"/>
  <c r="F601"/>
  <c r="G601" l="1"/>
  <c r="J600"/>
  <c r="I600"/>
  <c r="F600"/>
  <c r="G600" l="1"/>
  <c r="J599"/>
  <c r="I599"/>
  <c r="F599"/>
  <c r="G599" l="1"/>
  <c r="J598"/>
  <c r="I598"/>
  <c r="F598"/>
  <c r="G598" l="1"/>
  <c r="J597"/>
  <c r="I597"/>
  <c r="F597"/>
  <c r="G597" l="1"/>
  <c r="J596"/>
  <c r="I596" s="1"/>
  <c r="F596"/>
  <c r="G596" l="1"/>
  <c r="J595"/>
  <c r="I595" s="1"/>
  <c r="F595"/>
  <c r="G595" l="1"/>
  <c r="J594"/>
  <c r="I594" s="1"/>
  <c r="F594"/>
  <c r="G594" l="1"/>
  <c r="J593"/>
  <c r="I593" s="1"/>
  <c r="F593"/>
  <c r="G593" l="1"/>
  <c r="J592"/>
  <c r="I592" s="1"/>
  <c r="F592"/>
  <c r="G592" l="1"/>
  <c r="J591"/>
  <c r="I591" s="1"/>
  <c r="F591"/>
  <c r="G591" l="1"/>
  <c r="J590"/>
  <c r="I590" s="1"/>
  <c r="F590"/>
  <c r="G590" l="1"/>
  <c r="J589"/>
  <c r="I589" s="1"/>
  <c r="F589"/>
  <c r="G589" l="1"/>
  <c r="J588"/>
  <c r="I588" s="1"/>
  <c r="F588"/>
  <c r="G588" l="1"/>
  <c r="J587"/>
  <c r="I587" s="1"/>
  <c r="F587"/>
  <c r="G587" l="1"/>
  <c r="J586"/>
  <c r="I586" s="1"/>
  <c r="F586"/>
  <c r="G586" l="1"/>
  <c r="J585"/>
  <c r="I585" s="1"/>
  <c r="F585"/>
  <c r="G585" l="1"/>
  <c r="J584"/>
  <c r="I584" s="1"/>
  <c r="F584"/>
  <c r="G584" l="1"/>
  <c r="J583"/>
  <c r="I583" s="1"/>
  <c r="F583"/>
  <c r="G583" l="1"/>
  <c r="J582"/>
  <c r="I582" s="1"/>
  <c r="F582"/>
  <c r="G582" l="1"/>
  <c r="J581"/>
  <c r="I581" s="1"/>
  <c r="F581"/>
  <c r="G581" l="1"/>
  <c r="J580"/>
  <c r="I580" s="1"/>
  <c r="F580"/>
  <c r="G580" l="1"/>
  <c r="J579"/>
  <c r="I579" s="1"/>
  <c r="F579"/>
  <c r="G579" l="1"/>
  <c r="J578"/>
  <c r="I578" s="1"/>
  <c r="F578"/>
  <c r="G578" l="1"/>
  <c r="J577"/>
  <c r="I577" s="1"/>
  <c r="F577"/>
  <c r="G577" l="1"/>
  <c r="J576"/>
  <c r="I576" s="1"/>
  <c r="F576"/>
  <c r="G576" l="1"/>
  <c r="J575"/>
  <c r="I575" s="1"/>
  <c r="F575"/>
  <c r="G575" l="1"/>
  <c r="J574"/>
  <c r="I574" s="1"/>
  <c r="F574"/>
  <c r="G574" l="1"/>
  <c r="J573"/>
  <c r="I573" s="1"/>
  <c r="F573"/>
  <c r="G573" l="1"/>
  <c r="J572"/>
  <c r="I572" s="1"/>
  <c r="F572"/>
  <c r="G572" l="1"/>
  <c r="J571"/>
  <c r="I571" s="1"/>
  <c r="F571"/>
  <c r="G571" l="1"/>
  <c r="J570"/>
  <c r="I570" s="1"/>
  <c r="F570"/>
  <c r="G570" l="1"/>
  <c r="H570" s="1"/>
  <c r="J552"/>
  <c r="I552"/>
  <c r="F552"/>
  <c r="G552" l="1"/>
  <c r="J551"/>
  <c r="I551"/>
  <c r="F551"/>
  <c r="G551" l="1"/>
  <c r="J550"/>
  <c r="I550"/>
  <c r="F550"/>
  <c r="G550" l="1"/>
  <c r="J549"/>
  <c r="I549"/>
  <c r="F549"/>
  <c r="G549" l="1"/>
  <c r="J548"/>
  <c r="I548"/>
  <c r="F548"/>
  <c r="G548" l="1"/>
  <c r="J547"/>
  <c r="I547"/>
  <c r="F547"/>
  <c r="G547" l="1"/>
  <c r="J546"/>
  <c r="I546"/>
  <c r="F546"/>
  <c r="G546" l="1"/>
  <c r="J545"/>
  <c r="I545"/>
  <c r="F545"/>
  <c r="G545" l="1"/>
  <c r="J544"/>
  <c r="I544"/>
  <c r="F544"/>
  <c r="G544" l="1"/>
  <c r="J543"/>
  <c r="I543"/>
  <c r="F543"/>
  <c r="G543" l="1"/>
  <c r="J542"/>
  <c r="I542"/>
  <c r="F542"/>
  <c r="G542" l="1"/>
  <c r="J541"/>
  <c r="I541"/>
  <c r="F541"/>
  <c r="G541" l="1"/>
  <c r="J540"/>
  <c r="I540"/>
  <c r="F540"/>
  <c r="G540" l="1"/>
  <c r="J539"/>
  <c r="I539"/>
  <c r="F539"/>
  <c r="G539" l="1"/>
  <c r="J538"/>
  <c r="I538"/>
  <c r="F538"/>
  <c r="G538" l="1"/>
  <c r="J537"/>
  <c r="I537"/>
  <c r="F537"/>
  <c r="G537" l="1"/>
  <c r="J536"/>
  <c r="I536"/>
  <c r="F536"/>
  <c r="G536" l="1"/>
  <c r="J535"/>
  <c r="I535"/>
  <c r="F535"/>
  <c r="G535" l="1"/>
  <c r="J534"/>
  <c r="I534"/>
  <c r="F534"/>
  <c r="G534" l="1"/>
  <c r="J533"/>
  <c r="I533"/>
  <c r="F533"/>
  <c r="G533" l="1"/>
  <c r="J532"/>
  <c r="I532"/>
  <c r="F532"/>
  <c r="G532" l="1"/>
  <c r="J531"/>
  <c r="I531"/>
  <c r="F531"/>
  <c r="G531" l="1"/>
  <c r="J530"/>
  <c r="I530"/>
  <c r="F530"/>
  <c r="G530" l="1"/>
  <c r="J529"/>
  <c r="I529"/>
  <c r="F529"/>
  <c r="G529" l="1"/>
  <c r="J528"/>
  <c r="I528"/>
  <c r="F528"/>
  <c r="G528" l="1"/>
  <c r="J527"/>
  <c r="I527"/>
  <c r="F527"/>
  <c r="G527" l="1"/>
  <c r="J526"/>
  <c r="I526"/>
  <c r="F526"/>
  <c r="G526" l="1"/>
  <c r="J525"/>
  <c r="I525"/>
  <c r="F525"/>
  <c r="G525" l="1"/>
  <c r="J524"/>
  <c r="I524"/>
  <c r="F524"/>
  <c r="G524" l="1"/>
  <c r="J523"/>
  <c r="I523"/>
  <c r="F523"/>
  <c r="G523" l="1"/>
  <c r="J522"/>
  <c r="I522"/>
  <c r="F522"/>
  <c r="G522" l="1"/>
  <c r="J521"/>
  <c r="I521"/>
  <c r="F521"/>
  <c r="G521" l="1"/>
  <c r="J520"/>
  <c r="I520"/>
  <c r="F520"/>
  <c r="G520" l="1"/>
  <c r="J519"/>
  <c r="I519"/>
  <c r="F519"/>
  <c r="G519" l="1"/>
  <c r="J518"/>
  <c r="I518"/>
  <c r="F518"/>
  <c r="G518" l="1"/>
  <c r="J517"/>
  <c r="I517"/>
  <c r="F517"/>
  <c r="G517" l="1"/>
  <c r="J516"/>
  <c r="I516"/>
  <c r="F516"/>
  <c r="G516" l="1"/>
  <c r="J515"/>
  <c r="I515"/>
  <c r="F515"/>
  <c r="G515" l="1"/>
  <c r="J514"/>
  <c r="I514"/>
  <c r="F514"/>
  <c r="G514" l="1"/>
  <c r="J513"/>
  <c r="I513"/>
  <c r="F513"/>
  <c r="G513" l="1"/>
  <c r="J512"/>
  <c r="I512"/>
  <c r="F512"/>
  <c r="G512" l="1"/>
  <c r="J511"/>
  <c r="I511"/>
  <c r="F511"/>
  <c r="G511" l="1"/>
  <c r="J510"/>
  <c r="I510"/>
  <c r="F510"/>
  <c r="G510" l="1"/>
  <c r="J509"/>
  <c r="I509"/>
  <c r="F509"/>
  <c r="G509" l="1"/>
  <c r="J508"/>
  <c r="I508"/>
  <c r="F508"/>
  <c r="G508" l="1"/>
  <c r="J507"/>
  <c r="I507"/>
  <c r="F507"/>
  <c r="G507" l="1"/>
  <c r="J506"/>
  <c r="I506"/>
  <c r="F506"/>
  <c r="G506" l="1"/>
  <c r="J505"/>
  <c r="I505" s="1"/>
  <c r="F505"/>
  <c r="G505" l="1"/>
  <c r="J504"/>
  <c r="I504" s="1"/>
  <c r="F504"/>
  <c r="G504" l="1"/>
  <c r="J503"/>
  <c r="I503" s="1"/>
  <c r="F503"/>
  <c r="G503" l="1"/>
  <c r="J502"/>
  <c r="I502" s="1"/>
  <c r="F502"/>
  <c r="G502" l="1"/>
  <c r="J501"/>
  <c r="I501" s="1"/>
  <c r="F501"/>
  <c r="G501" l="1"/>
  <c r="J500"/>
  <c r="I500" s="1"/>
  <c r="F500"/>
  <c r="G500" l="1"/>
  <c r="J499"/>
  <c r="I499" s="1"/>
  <c r="F499"/>
  <c r="G499" l="1"/>
  <c r="J498"/>
  <c r="I498" s="1"/>
  <c r="F498"/>
  <c r="G498" l="1"/>
  <c r="J497"/>
  <c r="I497" s="1"/>
  <c r="F497"/>
  <c r="G497" l="1"/>
  <c r="J496"/>
  <c r="I496" s="1"/>
  <c r="F496"/>
  <c r="G496" l="1"/>
  <c r="J495"/>
  <c r="I495" s="1"/>
  <c r="F495"/>
  <c r="G495" l="1"/>
  <c r="J494"/>
  <c r="I494" s="1"/>
  <c r="F494"/>
  <c r="G494" l="1"/>
  <c r="J493"/>
  <c r="I493" s="1"/>
  <c r="F493"/>
  <c r="G493" l="1"/>
  <c r="J492"/>
  <c r="I492" s="1"/>
  <c r="F492"/>
  <c r="G492" l="1"/>
  <c r="J491"/>
  <c r="I491" s="1"/>
  <c r="F491"/>
  <c r="G491" l="1"/>
  <c r="J490"/>
  <c r="I490" s="1"/>
  <c r="F490"/>
  <c r="G490" l="1"/>
  <c r="J489"/>
  <c r="I489" s="1"/>
  <c r="F489"/>
  <c r="G489" l="1"/>
  <c r="J488"/>
  <c r="I488" s="1"/>
  <c r="F488"/>
  <c r="G488" l="1"/>
  <c r="J487"/>
  <c r="I487" s="1"/>
  <c r="F487"/>
  <c r="G487" l="1"/>
  <c r="J486"/>
  <c r="I486" s="1"/>
  <c r="F486"/>
  <c r="G486" l="1"/>
  <c r="J485"/>
  <c r="I485" s="1"/>
  <c r="F485"/>
  <c r="G485" l="1"/>
  <c r="J484"/>
  <c r="I484" s="1"/>
  <c r="F484"/>
  <c r="G484" l="1"/>
  <c r="J483"/>
  <c r="I483" s="1"/>
  <c r="F483"/>
  <c r="G483" l="1"/>
  <c r="J482"/>
  <c r="I482" s="1"/>
  <c r="F482"/>
  <c r="G482" l="1"/>
  <c r="J481"/>
  <c r="I481" s="1"/>
  <c r="F481"/>
  <c r="G481" l="1"/>
  <c r="J480"/>
  <c r="I480" s="1"/>
  <c r="F480"/>
  <c r="G480" l="1"/>
  <c r="J479"/>
  <c r="I479" s="1"/>
  <c r="F479"/>
  <c r="G479" l="1"/>
  <c r="J478"/>
  <c r="I478" s="1"/>
  <c r="F478"/>
  <c r="G478" l="1"/>
  <c r="H478" s="1"/>
  <c r="J460"/>
  <c r="I460"/>
  <c r="F460"/>
  <c r="G460" l="1"/>
  <c r="J459"/>
  <c r="I459"/>
  <c r="F459"/>
  <c r="G459" l="1"/>
  <c r="J458"/>
  <c r="I458"/>
  <c r="F458"/>
  <c r="G458" l="1"/>
  <c r="J457"/>
  <c r="I457"/>
  <c r="F457"/>
  <c r="G457" l="1"/>
  <c r="J456"/>
  <c r="I456"/>
  <c r="F456"/>
  <c r="G456" l="1"/>
  <c r="J455"/>
  <c r="I455"/>
  <c r="F455"/>
  <c r="G455" l="1"/>
  <c r="J454"/>
  <c r="I454"/>
  <c r="F454"/>
  <c r="G454" l="1"/>
  <c r="J453"/>
  <c r="I453"/>
  <c r="F453"/>
  <c r="G453" l="1"/>
  <c r="J452"/>
  <c r="I452"/>
  <c r="F452"/>
  <c r="G452" l="1"/>
  <c r="J451"/>
  <c r="I451"/>
  <c r="F451"/>
  <c r="G451" l="1"/>
  <c r="J450"/>
  <c r="I450"/>
  <c r="F450"/>
  <c r="G450" l="1"/>
  <c r="J449"/>
  <c r="I449"/>
  <c r="F449"/>
  <c r="G449" l="1"/>
  <c r="J448"/>
  <c r="I448"/>
  <c r="F448"/>
  <c r="G448" l="1"/>
  <c r="J447"/>
  <c r="I447"/>
  <c r="F447"/>
  <c r="G447" l="1"/>
  <c r="J446"/>
  <c r="I446"/>
  <c r="F446"/>
  <c r="G446" l="1"/>
  <c r="J445"/>
  <c r="I445"/>
  <c r="F445"/>
  <c r="G445" l="1"/>
  <c r="J444"/>
  <c r="I444"/>
  <c r="F444"/>
  <c r="G444" l="1"/>
  <c r="J443"/>
  <c r="I443"/>
  <c r="F443"/>
  <c r="G443" l="1"/>
  <c r="J442"/>
  <c r="I442"/>
  <c r="F442"/>
  <c r="G442" l="1"/>
  <c r="J441"/>
  <c r="I441"/>
  <c r="F441"/>
  <c r="G441" l="1"/>
  <c r="J440"/>
  <c r="I440"/>
  <c r="F440"/>
  <c r="G440" l="1"/>
  <c r="J439"/>
  <c r="I439"/>
  <c r="F439"/>
  <c r="G439" l="1"/>
  <c r="J438"/>
  <c r="I438"/>
  <c r="F438"/>
  <c r="G438" l="1"/>
  <c r="J437"/>
  <c r="I437"/>
  <c r="F437"/>
  <c r="G437" l="1"/>
  <c r="J436"/>
  <c r="I436"/>
  <c r="F436"/>
  <c r="G436" l="1"/>
  <c r="J435"/>
  <c r="I435"/>
  <c r="F435"/>
  <c r="G435" l="1"/>
  <c r="J434"/>
  <c r="I434"/>
  <c r="F434"/>
  <c r="G434" l="1"/>
  <c r="J433"/>
  <c r="I433"/>
  <c r="F433"/>
  <c r="G433" l="1"/>
  <c r="J432"/>
  <c r="I432"/>
  <c r="F432"/>
  <c r="G432" l="1"/>
  <c r="J431"/>
  <c r="I431"/>
  <c r="F431"/>
  <c r="G431" l="1"/>
  <c r="J430"/>
  <c r="I430"/>
  <c r="F430"/>
  <c r="G430" l="1"/>
  <c r="J429"/>
  <c r="I429"/>
  <c r="F429"/>
  <c r="G429" l="1"/>
  <c r="J428"/>
  <c r="I428"/>
  <c r="F428"/>
  <c r="G428" l="1"/>
  <c r="J427"/>
  <c r="I427"/>
  <c r="F427"/>
  <c r="G427" l="1"/>
  <c r="J426"/>
  <c r="I426"/>
  <c r="F426"/>
  <c r="G426" l="1"/>
  <c r="J425"/>
  <c r="I425"/>
  <c r="F425"/>
  <c r="G425" l="1"/>
  <c r="J424"/>
  <c r="I424"/>
  <c r="F424"/>
  <c r="G424" l="1"/>
  <c r="J423"/>
  <c r="I423"/>
  <c r="F423"/>
  <c r="G423" l="1"/>
  <c r="J422"/>
  <c r="I422"/>
  <c r="F422"/>
  <c r="G422" l="1"/>
  <c r="J421"/>
  <c r="I421"/>
  <c r="F421"/>
  <c r="G421" l="1"/>
  <c r="J420"/>
  <c r="I420"/>
  <c r="F420"/>
  <c r="G420" l="1"/>
  <c r="J419"/>
  <c r="I419"/>
  <c r="F419"/>
  <c r="G419" l="1"/>
  <c r="J418"/>
  <c r="I418"/>
  <c r="F418"/>
  <c r="G418" l="1"/>
  <c r="J417"/>
  <c r="I417"/>
  <c r="F417"/>
  <c r="G417" l="1"/>
  <c r="J416"/>
  <c r="I416"/>
  <c r="F416"/>
  <c r="G416" l="1"/>
  <c r="J415"/>
  <c r="I415"/>
  <c r="F415"/>
  <c r="G415" l="1"/>
  <c r="J414"/>
  <c r="I414" s="1"/>
  <c r="F414"/>
  <c r="G414" l="1"/>
  <c r="J413"/>
  <c r="I413" s="1"/>
  <c r="F413"/>
  <c r="G413" l="1"/>
  <c r="J412"/>
  <c r="I412" s="1"/>
  <c r="F412"/>
  <c r="G412" l="1"/>
  <c r="J411"/>
  <c r="I411" s="1"/>
  <c r="F411"/>
  <c r="G411" l="1"/>
  <c r="J410"/>
  <c r="I410" s="1"/>
  <c r="F410"/>
  <c r="G410" l="1"/>
  <c r="J409"/>
  <c r="I409" s="1"/>
  <c r="F409"/>
  <c r="G409" l="1"/>
  <c r="J408"/>
  <c r="I408" s="1"/>
  <c r="F408"/>
  <c r="G408" l="1"/>
  <c r="J407"/>
  <c r="I407" s="1"/>
  <c r="F407"/>
  <c r="G407" l="1"/>
  <c r="J406"/>
  <c r="I406" s="1"/>
  <c r="F406"/>
  <c r="G406" l="1"/>
  <c r="J405"/>
  <c r="I405" s="1"/>
  <c r="F405"/>
  <c r="G405" l="1"/>
  <c r="J404"/>
  <c r="I404" s="1"/>
  <c r="F404"/>
  <c r="G404" l="1"/>
  <c r="J403"/>
  <c r="I403" s="1"/>
  <c r="F403"/>
  <c r="G403" l="1"/>
  <c r="J402"/>
  <c r="I402" s="1"/>
  <c r="F402"/>
  <c r="G402" l="1"/>
  <c r="J401"/>
  <c r="I401" s="1"/>
  <c r="F401"/>
  <c r="G401" l="1"/>
  <c r="J400"/>
  <c r="I400" s="1"/>
  <c r="F400"/>
  <c r="G400" l="1"/>
  <c r="J399"/>
  <c r="I399" s="1"/>
  <c r="F399"/>
  <c r="G399" l="1"/>
  <c r="J398"/>
  <c r="I398" s="1"/>
  <c r="F398"/>
  <c r="G398" l="1"/>
  <c r="J397"/>
  <c r="I397" s="1"/>
  <c r="F397"/>
  <c r="G397" l="1"/>
  <c r="J396"/>
  <c r="I396" s="1"/>
  <c r="F396"/>
  <c r="G396" l="1"/>
  <c r="J395"/>
  <c r="I395" s="1"/>
  <c r="F395"/>
  <c r="G395" l="1"/>
  <c r="J394"/>
  <c r="I394" s="1"/>
  <c r="F394"/>
  <c r="G394" l="1"/>
  <c r="J393"/>
  <c r="I393" s="1"/>
  <c r="F393"/>
  <c r="G393" l="1"/>
  <c r="J392"/>
  <c r="I392" s="1"/>
  <c r="F392"/>
  <c r="G392" l="1"/>
  <c r="J391"/>
  <c r="I391" s="1"/>
  <c r="F391"/>
  <c r="G391" l="1"/>
  <c r="J390"/>
  <c r="I390" s="1"/>
  <c r="F390"/>
  <c r="G390" l="1"/>
  <c r="J389"/>
  <c r="I389" s="1"/>
  <c r="F389"/>
  <c r="G389" l="1"/>
  <c r="J388"/>
  <c r="I388" s="1"/>
  <c r="F388"/>
  <c r="G388" l="1"/>
  <c r="J387"/>
  <c r="I387" s="1"/>
  <c r="F387"/>
  <c r="G387" l="1"/>
  <c r="J386"/>
  <c r="I386" s="1"/>
  <c r="F386"/>
  <c r="G386" l="1"/>
  <c r="H386" s="1"/>
  <c r="J368"/>
  <c r="I368"/>
  <c r="F368"/>
  <c r="G368" l="1"/>
  <c r="J367"/>
  <c r="I367"/>
  <c r="F367"/>
  <c r="G367" l="1"/>
  <c r="J366"/>
  <c r="I366"/>
  <c r="F366"/>
  <c r="G366" l="1"/>
  <c r="J365"/>
  <c r="I365"/>
  <c r="F365"/>
  <c r="G365" l="1"/>
  <c r="J364"/>
  <c r="I364"/>
  <c r="F364"/>
  <c r="G364" l="1"/>
  <c r="J363"/>
  <c r="I363"/>
  <c r="F363"/>
  <c r="G363" l="1"/>
  <c r="J362"/>
  <c r="I362"/>
  <c r="F362"/>
  <c r="G362" l="1"/>
  <c r="J361"/>
  <c r="I361"/>
  <c r="F361"/>
  <c r="G361" l="1"/>
  <c r="J360"/>
  <c r="I360"/>
  <c r="F360"/>
  <c r="G360" l="1"/>
  <c r="J359"/>
  <c r="I359"/>
  <c r="F359"/>
  <c r="G359" l="1"/>
  <c r="J358"/>
  <c r="I358"/>
  <c r="F358"/>
  <c r="G358" l="1"/>
  <c r="J357"/>
  <c r="I357"/>
  <c r="F357"/>
  <c r="G357" l="1"/>
  <c r="J356"/>
  <c r="I356"/>
  <c r="F356"/>
  <c r="G356" l="1"/>
  <c r="J355"/>
  <c r="I355"/>
  <c r="F355"/>
  <c r="G355" l="1"/>
  <c r="J354"/>
  <c r="I354"/>
  <c r="F354"/>
  <c r="G354" l="1"/>
  <c r="J353"/>
  <c r="I353"/>
  <c r="F353"/>
  <c r="G353" l="1"/>
  <c r="J352"/>
  <c r="I352"/>
  <c r="F352"/>
  <c r="G352" l="1"/>
  <c r="J351"/>
  <c r="I351"/>
  <c r="F351"/>
  <c r="G351" l="1"/>
  <c r="J350"/>
  <c r="I350"/>
  <c r="F350"/>
  <c r="G350" l="1"/>
  <c r="J349"/>
  <c r="I349"/>
  <c r="F349"/>
  <c r="G349" l="1"/>
  <c r="J348"/>
  <c r="I348"/>
  <c r="F348"/>
  <c r="G348" l="1"/>
  <c r="J347"/>
  <c r="I347"/>
  <c r="F347"/>
  <c r="G347" l="1"/>
  <c r="J346"/>
  <c r="I346"/>
  <c r="F346"/>
  <c r="G346" l="1"/>
  <c r="J345"/>
  <c r="I345"/>
  <c r="F345"/>
  <c r="G345" l="1"/>
  <c r="J344"/>
  <c r="I344"/>
  <c r="F344"/>
  <c r="G344" l="1"/>
  <c r="J343"/>
  <c r="I343"/>
  <c r="F343"/>
  <c r="G343" l="1"/>
  <c r="J342"/>
  <c r="I342"/>
  <c r="F342"/>
  <c r="G342" l="1"/>
  <c r="J341"/>
  <c r="I341"/>
  <c r="F341"/>
  <c r="G341" l="1"/>
  <c r="J340"/>
  <c r="I340"/>
  <c r="F340"/>
  <c r="G340" l="1"/>
  <c r="J339"/>
  <c r="I339"/>
  <c r="F339"/>
  <c r="G339" l="1"/>
  <c r="J338"/>
  <c r="I338"/>
  <c r="F338"/>
  <c r="G338" l="1"/>
  <c r="J337"/>
  <c r="I337"/>
  <c r="F337"/>
  <c r="G337" l="1"/>
  <c r="J336"/>
  <c r="I336"/>
  <c r="F336"/>
  <c r="G336" l="1"/>
  <c r="J335"/>
  <c r="I335"/>
  <c r="F335"/>
  <c r="G335" l="1"/>
  <c r="J334"/>
  <c r="I334"/>
  <c r="F334"/>
  <c r="G334" l="1"/>
  <c r="J333"/>
  <c r="I333"/>
  <c r="F333"/>
  <c r="G333" l="1"/>
  <c r="J332"/>
  <c r="I332"/>
  <c r="F332"/>
  <c r="G332" l="1"/>
  <c r="J331"/>
  <c r="I331"/>
  <c r="F331"/>
  <c r="G331" l="1"/>
  <c r="J330"/>
  <c r="I330"/>
  <c r="F330"/>
  <c r="G330" l="1"/>
  <c r="J329"/>
  <c r="I329"/>
  <c r="F329"/>
  <c r="G329" l="1"/>
  <c r="J328"/>
  <c r="I328"/>
  <c r="F328"/>
  <c r="G328" l="1"/>
  <c r="J327"/>
  <c r="I327"/>
  <c r="F327"/>
  <c r="G327" l="1"/>
  <c r="J326"/>
  <c r="I326"/>
  <c r="F326"/>
  <c r="G326" l="1"/>
  <c r="J325"/>
  <c r="I325" s="1"/>
  <c r="F325"/>
  <c r="G325" l="1"/>
  <c r="J324"/>
  <c r="I324" s="1"/>
  <c r="F324"/>
  <c r="G324" l="1"/>
  <c r="J323"/>
  <c r="I323" s="1"/>
  <c r="F323"/>
  <c r="G323" l="1"/>
  <c r="J322"/>
  <c r="I322" s="1"/>
  <c r="F322"/>
  <c r="G322" l="1"/>
  <c r="J321"/>
  <c r="I321" s="1"/>
  <c r="F321"/>
  <c r="G321" l="1"/>
  <c r="J320"/>
  <c r="I320" s="1"/>
  <c r="F320"/>
  <c r="G320" l="1"/>
  <c r="J319"/>
  <c r="I319" s="1"/>
  <c r="F319"/>
  <c r="G319" l="1"/>
  <c r="J318"/>
  <c r="I318" s="1"/>
  <c r="F318"/>
  <c r="G318" l="1"/>
  <c r="J317"/>
  <c r="I317" s="1"/>
  <c r="F317"/>
  <c r="G317" l="1"/>
  <c r="J316"/>
  <c r="I316" s="1"/>
  <c r="F316"/>
  <c r="G316" l="1"/>
  <c r="J315"/>
  <c r="I315" s="1"/>
  <c r="F315"/>
  <c r="G315" l="1"/>
  <c r="J314"/>
  <c r="I314" s="1"/>
  <c r="F314"/>
  <c r="G314" l="1"/>
  <c r="J313"/>
  <c r="I313" s="1"/>
  <c r="F313"/>
  <c r="G313" l="1"/>
  <c r="J312"/>
  <c r="I312" s="1"/>
  <c r="F312"/>
  <c r="G312" l="1"/>
  <c r="J311"/>
  <c r="I311" s="1"/>
  <c r="F311"/>
  <c r="G311" l="1"/>
  <c r="J310"/>
  <c r="I310" s="1"/>
  <c r="F310"/>
  <c r="G310" l="1"/>
  <c r="J309"/>
  <c r="I309" s="1"/>
  <c r="F309"/>
  <c r="G309" l="1"/>
  <c r="J308"/>
  <c r="I308" s="1"/>
  <c r="F308"/>
  <c r="G308" l="1"/>
  <c r="J307"/>
  <c r="I307" s="1"/>
  <c r="F307"/>
  <c r="G307" l="1"/>
  <c r="J306"/>
  <c r="I306" s="1"/>
  <c r="F306"/>
  <c r="G306" l="1"/>
  <c r="J305"/>
  <c r="I305" s="1"/>
  <c r="F305"/>
  <c r="G305" l="1"/>
  <c r="J304"/>
  <c r="I304" s="1"/>
  <c r="F304"/>
  <c r="G304" l="1"/>
  <c r="J303"/>
  <c r="I303" s="1"/>
  <c r="F303"/>
  <c r="G303" l="1"/>
  <c r="J302"/>
  <c r="I302" s="1"/>
  <c r="F302"/>
  <c r="G302" l="1"/>
  <c r="J301"/>
  <c r="I301" s="1"/>
  <c r="F301"/>
  <c r="G301" l="1"/>
  <c r="J300"/>
  <c r="I300" s="1"/>
  <c r="F300"/>
  <c r="G300" l="1"/>
  <c r="J299"/>
  <c r="I299" s="1"/>
  <c r="F299"/>
  <c r="G299" l="1"/>
  <c r="J298"/>
  <c r="I298" s="1"/>
  <c r="F298"/>
  <c r="G298" l="1"/>
  <c r="J297"/>
  <c r="I297" s="1"/>
  <c r="F297"/>
  <c r="G297" l="1"/>
  <c r="J296"/>
  <c r="I296" s="1"/>
  <c r="F296"/>
  <c r="G296" l="1"/>
  <c r="J295"/>
  <c r="I295" s="1"/>
  <c r="F295"/>
  <c r="G295" l="1"/>
  <c r="J294"/>
  <c r="I294" s="1"/>
  <c r="F294"/>
  <c r="G294" l="1"/>
  <c r="H294" s="1"/>
  <c r="J276"/>
  <c r="I276"/>
  <c r="F276"/>
  <c r="G276" l="1"/>
  <c r="J275"/>
  <c r="I275"/>
  <c r="F275"/>
  <c r="G275" l="1"/>
  <c r="J274"/>
  <c r="I274"/>
  <c r="F274"/>
  <c r="G274" l="1"/>
  <c r="J273"/>
  <c r="I273"/>
  <c r="F273"/>
  <c r="G273" l="1"/>
  <c r="J272"/>
  <c r="I272"/>
  <c r="F272"/>
  <c r="G272" l="1"/>
  <c r="J271"/>
  <c r="I271"/>
  <c r="F271"/>
  <c r="G271" l="1"/>
  <c r="J270"/>
  <c r="I270"/>
  <c r="F270"/>
  <c r="G270" l="1"/>
  <c r="J269"/>
  <c r="I269"/>
  <c r="F269"/>
  <c r="G269" l="1"/>
  <c r="J268"/>
  <c r="I268"/>
  <c r="F268"/>
  <c r="G268" l="1"/>
  <c r="J267"/>
  <c r="I267"/>
  <c r="F267"/>
  <c r="G267" l="1"/>
  <c r="J266"/>
  <c r="I266"/>
  <c r="F266"/>
  <c r="G266" l="1"/>
  <c r="J265"/>
  <c r="I265"/>
  <c r="F265"/>
  <c r="G265" l="1"/>
  <c r="J264"/>
  <c r="I264"/>
  <c r="F264"/>
  <c r="G264" l="1"/>
  <c r="J263"/>
  <c r="I263"/>
  <c r="F263"/>
  <c r="G263" l="1"/>
  <c r="J262"/>
  <c r="I262"/>
  <c r="F262"/>
  <c r="G262" l="1"/>
  <c r="J261"/>
  <c r="I261"/>
  <c r="F261"/>
  <c r="G261" l="1"/>
  <c r="J260"/>
  <c r="I260"/>
  <c r="F260"/>
  <c r="G260" l="1"/>
  <c r="J259"/>
  <c r="I259"/>
  <c r="F259"/>
  <c r="G259" l="1"/>
  <c r="J258"/>
  <c r="I258"/>
  <c r="F258"/>
  <c r="G258" l="1"/>
  <c r="J257"/>
  <c r="I257"/>
  <c r="F257"/>
  <c r="G257" l="1"/>
  <c r="J256"/>
  <c r="I256"/>
  <c r="F256"/>
  <c r="G256" l="1"/>
  <c r="J255"/>
  <c r="I255"/>
  <c r="F255"/>
  <c r="G255" l="1"/>
  <c r="J254"/>
  <c r="I254"/>
  <c r="F254"/>
  <c r="G254" l="1"/>
  <c r="J253"/>
  <c r="I253"/>
  <c r="F253"/>
  <c r="G253" l="1"/>
  <c r="J252"/>
  <c r="I252"/>
  <c r="F252"/>
  <c r="G252" l="1"/>
  <c r="J251"/>
  <c r="I251"/>
  <c r="F251"/>
  <c r="G251" l="1"/>
  <c r="J250"/>
  <c r="I250"/>
  <c r="F250"/>
  <c r="G250" l="1"/>
  <c r="J249"/>
  <c r="I249"/>
  <c r="F249"/>
  <c r="G249" l="1"/>
  <c r="J248"/>
  <c r="I248"/>
  <c r="F248"/>
  <c r="G248" l="1"/>
  <c r="J247"/>
  <c r="I247"/>
  <c r="F247"/>
  <c r="G247" l="1"/>
  <c r="J246"/>
  <c r="I246"/>
  <c r="F246"/>
  <c r="G246" l="1"/>
  <c r="J245"/>
  <c r="I245"/>
  <c r="F245"/>
  <c r="G245" l="1"/>
  <c r="J244"/>
  <c r="I244"/>
  <c r="F244"/>
  <c r="G244" l="1"/>
  <c r="J243"/>
  <c r="I243"/>
  <c r="F243"/>
  <c r="G243" l="1"/>
  <c r="J242"/>
  <c r="I242"/>
  <c r="F242"/>
  <c r="G242" l="1"/>
  <c r="J241"/>
  <c r="I241"/>
  <c r="F241"/>
  <c r="G241" l="1"/>
  <c r="J240"/>
  <c r="I240"/>
  <c r="F240"/>
  <c r="G240" l="1"/>
  <c r="J239"/>
  <c r="I239"/>
  <c r="F239"/>
  <c r="G239" l="1"/>
  <c r="J238"/>
  <c r="I238"/>
  <c r="F238"/>
  <c r="G238" l="1"/>
  <c r="J237"/>
  <c r="I237"/>
  <c r="F237"/>
  <c r="G237" l="1"/>
  <c r="J236"/>
  <c r="I236"/>
  <c r="F236"/>
  <c r="G236" l="1"/>
  <c r="J235"/>
  <c r="I235"/>
  <c r="F235"/>
  <c r="G235" l="1"/>
  <c r="J234"/>
  <c r="I234"/>
  <c r="F234"/>
  <c r="G234" l="1"/>
  <c r="J233"/>
  <c r="I233"/>
  <c r="F233"/>
  <c r="G233" l="1"/>
  <c r="J232"/>
  <c r="I232"/>
  <c r="F232"/>
  <c r="G232" l="1"/>
  <c r="J231"/>
  <c r="I231" s="1"/>
  <c r="F231"/>
  <c r="G231" l="1"/>
  <c r="J230"/>
  <c r="I230" s="1"/>
  <c r="F230"/>
  <c r="G230" l="1"/>
  <c r="J229"/>
  <c r="I229" s="1"/>
  <c r="F229"/>
  <c r="G229" l="1"/>
  <c r="J228"/>
  <c r="I228" s="1"/>
  <c r="F228"/>
  <c r="G228" l="1"/>
  <c r="J227"/>
  <c r="I227" s="1"/>
  <c r="F227"/>
  <c r="G227" l="1"/>
  <c r="J226"/>
  <c r="I226" s="1"/>
  <c r="F226"/>
  <c r="G226" l="1"/>
  <c r="J225"/>
  <c r="I225" s="1"/>
  <c r="F225"/>
  <c r="G225" l="1"/>
  <c r="J224"/>
  <c r="I224" s="1"/>
  <c r="F224"/>
  <c r="G224" l="1"/>
  <c r="J223"/>
  <c r="I223" s="1"/>
  <c r="F223"/>
  <c r="G223" l="1"/>
  <c r="J222"/>
  <c r="I222" s="1"/>
  <c r="F222"/>
  <c r="G222" l="1"/>
  <c r="J221"/>
  <c r="I221" s="1"/>
  <c r="F221"/>
  <c r="G221" l="1"/>
  <c r="J220"/>
  <c r="I220" s="1"/>
  <c r="F220"/>
  <c r="G220" l="1"/>
  <c r="J219"/>
  <c r="I219" s="1"/>
  <c r="F219"/>
  <c r="G219" l="1"/>
  <c r="J218"/>
  <c r="I218" s="1"/>
  <c r="F218"/>
  <c r="G218" l="1"/>
  <c r="J217"/>
  <c r="I217" s="1"/>
  <c r="F217"/>
  <c r="G217" l="1"/>
  <c r="J216"/>
  <c r="I216" s="1"/>
  <c r="F216"/>
  <c r="G216" l="1"/>
  <c r="J215"/>
  <c r="I215" s="1"/>
  <c r="F215"/>
  <c r="G215" l="1"/>
  <c r="J214"/>
  <c r="I214" s="1"/>
  <c r="F214"/>
  <c r="G214" l="1"/>
  <c r="J213"/>
  <c r="I213" s="1"/>
  <c r="F213"/>
  <c r="G213" l="1"/>
  <c r="J212"/>
  <c r="I212" s="1"/>
  <c r="F212"/>
  <c r="G212" l="1"/>
  <c r="J211"/>
  <c r="I211" s="1"/>
  <c r="F211"/>
  <c r="G211" l="1"/>
  <c r="J210"/>
  <c r="I210" s="1"/>
  <c r="F210"/>
  <c r="G210" l="1"/>
  <c r="J209"/>
  <c r="I209" s="1"/>
  <c r="F209"/>
  <c r="G209" l="1"/>
  <c r="J208"/>
  <c r="I208" s="1"/>
  <c r="F208"/>
  <c r="G208" l="1"/>
  <c r="J207"/>
  <c r="I207" s="1"/>
  <c r="F207"/>
  <c r="G207" l="1"/>
  <c r="J206"/>
  <c r="I206" s="1"/>
  <c r="F206"/>
  <c r="G206" l="1"/>
  <c r="J205"/>
  <c r="I205" s="1"/>
  <c r="F205"/>
  <c r="G205" l="1"/>
  <c r="J204"/>
  <c r="I204" s="1"/>
  <c r="F204"/>
  <c r="G204" l="1"/>
  <c r="J203"/>
  <c r="I203" s="1"/>
  <c r="F203"/>
  <c r="G203" l="1"/>
  <c r="J202"/>
  <c r="I202" s="1"/>
  <c r="F202"/>
  <c r="G202" l="1"/>
  <c r="H202" s="1"/>
  <c r="J184"/>
  <c r="I184"/>
  <c r="F184"/>
  <c r="G184" l="1"/>
  <c r="J183"/>
  <c r="I183"/>
  <c r="F183"/>
  <c r="G183" l="1"/>
  <c r="J182"/>
  <c r="I182"/>
  <c r="F182"/>
  <c r="G182" l="1"/>
  <c r="J181"/>
  <c r="I181"/>
  <c r="F181"/>
  <c r="G181" l="1"/>
  <c r="J180"/>
  <c r="I180"/>
  <c r="F180"/>
  <c r="G180" l="1"/>
  <c r="J179"/>
  <c r="I179"/>
  <c r="F179"/>
  <c r="G179" l="1"/>
  <c r="J178"/>
  <c r="I178"/>
  <c r="F178"/>
  <c r="G178" l="1"/>
  <c r="J177"/>
  <c r="I177"/>
  <c r="F177"/>
  <c r="G177" l="1"/>
  <c r="J176"/>
  <c r="I176"/>
  <c r="F176"/>
  <c r="G176" l="1"/>
  <c r="J175"/>
  <c r="I175"/>
  <c r="F175"/>
  <c r="G175" l="1"/>
  <c r="J174"/>
  <c r="I174"/>
  <c r="F174"/>
  <c r="G174" l="1"/>
  <c r="J173"/>
  <c r="I173"/>
  <c r="F173"/>
  <c r="G173" l="1"/>
  <c r="J172"/>
  <c r="I172"/>
  <c r="F172"/>
  <c r="G172" l="1"/>
  <c r="J171"/>
  <c r="I171"/>
  <c r="F171"/>
  <c r="G171" l="1"/>
  <c r="J170"/>
  <c r="I170"/>
  <c r="F170"/>
  <c r="G170" l="1"/>
  <c r="J169"/>
  <c r="I169"/>
  <c r="F169"/>
  <c r="G169" l="1"/>
  <c r="J168"/>
  <c r="I168"/>
  <c r="F168"/>
  <c r="G168" l="1"/>
  <c r="J167"/>
  <c r="I167"/>
  <c r="F167"/>
  <c r="G167" l="1"/>
  <c r="J166"/>
  <c r="I166"/>
  <c r="F166"/>
  <c r="G166" l="1"/>
  <c r="J165"/>
  <c r="I165"/>
  <c r="F165"/>
  <c r="G165" l="1"/>
  <c r="J164"/>
  <c r="I164"/>
  <c r="F164"/>
  <c r="G164" l="1"/>
  <c r="J163"/>
  <c r="I163"/>
  <c r="F163"/>
  <c r="G163" l="1"/>
  <c r="J162"/>
  <c r="I162"/>
  <c r="F162"/>
  <c r="G162" l="1"/>
  <c r="J161"/>
  <c r="I161"/>
  <c r="F161"/>
  <c r="G161" l="1"/>
  <c r="J160"/>
  <c r="I160"/>
  <c r="F160"/>
  <c r="G160" l="1"/>
  <c r="J159"/>
  <c r="I159"/>
  <c r="F159"/>
  <c r="G159" l="1"/>
  <c r="J158"/>
  <c r="I158"/>
  <c r="F158"/>
  <c r="G158" l="1"/>
  <c r="J157"/>
  <c r="I157"/>
  <c r="F157"/>
  <c r="G157" l="1"/>
  <c r="J156"/>
  <c r="I156"/>
  <c r="F156"/>
  <c r="G156" l="1"/>
  <c r="J155"/>
  <c r="I155"/>
  <c r="F155"/>
  <c r="G155" l="1"/>
  <c r="J154"/>
  <c r="I154"/>
  <c r="F154"/>
  <c r="G154" l="1"/>
  <c r="J153"/>
  <c r="I153"/>
  <c r="F153"/>
  <c r="G153" l="1"/>
  <c r="J152"/>
  <c r="I152"/>
  <c r="F152"/>
  <c r="G152" l="1"/>
  <c r="J151"/>
  <c r="I151"/>
  <c r="F151"/>
  <c r="G151" l="1"/>
  <c r="J150"/>
  <c r="I150"/>
  <c r="F150"/>
  <c r="G150" l="1"/>
  <c r="J149"/>
  <c r="I149"/>
  <c r="F149"/>
  <c r="G149" l="1"/>
  <c r="J148"/>
  <c r="I148"/>
  <c r="F148"/>
  <c r="G148" l="1"/>
  <c r="J147"/>
  <c r="I147"/>
  <c r="F147"/>
  <c r="G147" l="1"/>
  <c r="J146"/>
  <c r="I146"/>
  <c r="F146"/>
  <c r="G146" l="1"/>
  <c r="J145"/>
  <c r="I145"/>
  <c r="F145"/>
  <c r="G145" l="1"/>
  <c r="J144"/>
  <c r="I144"/>
  <c r="F144"/>
  <c r="G144" l="1"/>
  <c r="J143"/>
  <c r="I143" s="1"/>
  <c r="F143"/>
  <c r="G143" l="1"/>
  <c r="J142"/>
  <c r="I142" s="1"/>
  <c r="F142"/>
  <c r="G142" l="1"/>
  <c r="J141"/>
  <c r="I141" s="1"/>
  <c r="F141"/>
  <c r="G141" l="1"/>
  <c r="J140"/>
  <c r="I140" s="1"/>
  <c r="F140"/>
  <c r="G140" l="1"/>
  <c r="J139"/>
  <c r="I139" s="1"/>
  <c r="F139"/>
  <c r="G139" l="1"/>
  <c r="J138"/>
  <c r="I138" s="1"/>
  <c r="F138"/>
  <c r="G138" l="1"/>
  <c r="J137"/>
  <c r="I137" s="1"/>
  <c r="F137"/>
  <c r="G137" l="1"/>
  <c r="J136"/>
  <c r="I136" s="1"/>
  <c r="F136"/>
  <c r="G136" l="1"/>
  <c r="J135"/>
  <c r="I135" s="1"/>
  <c r="F135"/>
  <c r="G135" l="1"/>
  <c r="J134"/>
  <c r="I134" s="1"/>
  <c r="F134"/>
  <c r="G134" l="1"/>
  <c r="J133"/>
  <c r="I133" s="1"/>
  <c r="F133"/>
  <c r="G133" l="1"/>
  <c r="J132"/>
  <c r="I132" s="1"/>
  <c r="F132"/>
  <c r="G132" l="1"/>
  <c r="J131"/>
  <c r="I131" s="1"/>
  <c r="F131"/>
  <c r="G131" l="1"/>
  <c r="J130"/>
  <c r="I130" s="1"/>
  <c r="F130"/>
  <c r="G130" l="1"/>
  <c r="J129"/>
  <c r="I129" s="1"/>
  <c r="F129"/>
  <c r="G129" l="1"/>
  <c r="J128"/>
  <c r="I128" s="1"/>
  <c r="F128"/>
  <c r="G128" l="1"/>
  <c r="J127"/>
  <c r="I127" s="1"/>
  <c r="F127"/>
  <c r="G127" l="1"/>
  <c r="J126"/>
  <c r="I126" s="1"/>
  <c r="F126"/>
  <c r="G126" l="1"/>
  <c r="J125"/>
  <c r="I125" s="1"/>
  <c r="F125"/>
  <c r="G125" l="1"/>
  <c r="J124"/>
  <c r="I124" s="1"/>
  <c r="F124"/>
  <c r="G124" l="1"/>
  <c r="J123"/>
  <c r="I123" s="1"/>
  <c r="F123"/>
  <c r="G123" l="1"/>
  <c r="J122"/>
  <c r="I122" s="1"/>
  <c r="F122"/>
  <c r="G122" l="1"/>
  <c r="J121"/>
  <c r="I121" s="1"/>
  <c r="F121"/>
  <c r="G121" l="1"/>
  <c r="J120"/>
  <c r="I120" s="1"/>
  <c r="F120"/>
  <c r="G120" l="1"/>
  <c r="J119"/>
  <c r="I119" s="1"/>
  <c r="F119"/>
  <c r="G119" l="1"/>
  <c r="J118"/>
  <c r="I118" s="1"/>
  <c r="F118"/>
  <c r="G118" l="1"/>
  <c r="J117"/>
  <c r="I117" s="1"/>
  <c r="F117"/>
  <c r="G117" l="1"/>
  <c r="J116"/>
  <c r="I116" s="1"/>
  <c r="F116"/>
  <c r="G116" l="1"/>
  <c r="J115"/>
  <c r="I115" s="1"/>
  <c r="F115"/>
  <c r="G115" l="1"/>
  <c r="J114"/>
  <c r="I114" s="1"/>
  <c r="F114"/>
  <c r="G114" l="1"/>
  <c r="J113"/>
  <c r="I113" s="1"/>
  <c r="F113"/>
  <c r="G113" l="1"/>
  <c r="J112"/>
  <c r="I112" s="1"/>
  <c r="F112"/>
  <c r="G112" l="1"/>
  <c r="J111"/>
  <c r="I111" s="1"/>
  <c r="F111"/>
  <c r="G111" l="1"/>
  <c r="J110"/>
  <c r="I110" s="1"/>
  <c r="F110"/>
  <c r="G110" l="1"/>
  <c r="H110" s="1"/>
  <c r="J92"/>
  <c r="I92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J64"/>
  <c r="I64"/>
  <c r="J63"/>
  <c r="I63"/>
  <c r="J62"/>
  <c r="I62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 s="1"/>
  <c r="J50"/>
  <c r="I50" s="1"/>
  <c r="J49"/>
  <c r="I49" s="1"/>
  <c r="J48"/>
  <c r="I48"/>
  <c r="J47"/>
  <c r="I47" s="1"/>
  <c r="J46"/>
  <c r="I46" s="1"/>
  <c r="J45"/>
  <c r="I45" s="1"/>
  <c r="J44"/>
  <c r="I44"/>
  <c r="J43"/>
  <c r="I43" s="1"/>
  <c r="J42"/>
  <c r="I42" s="1"/>
  <c r="J41"/>
  <c r="I41" s="1"/>
  <c r="J40"/>
  <c r="I40"/>
  <c r="J39"/>
  <c r="I39" s="1"/>
  <c r="J38"/>
  <c r="I38" s="1"/>
  <c r="J37"/>
  <c r="I37" s="1"/>
  <c r="J36"/>
  <c r="I36"/>
  <c r="J35"/>
  <c r="I35" s="1"/>
  <c r="J34"/>
  <c r="I34" s="1"/>
  <c r="J33"/>
  <c r="I33" s="1"/>
  <c r="J32"/>
  <c r="I32"/>
  <c r="J31"/>
  <c r="I31" s="1"/>
  <c r="J30"/>
  <c r="I30" s="1"/>
  <c r="J29"/>
  <c r="I29" s="1"/>
  <c r="J28"/>
  <c r="I28"/>
  <c r="J27"/>
  <c r="I27" s="1"/>
  <c r="J26"/>
  <c r="I26" s="1"/>
  <c r="J25"/>
  <c r="I25" s="1"/>
  <c r="J24"/>
  <c r="I24"/>
  <c r="J23"/>
  <c r="I23" s="1"/>
  <c r="J22"/>
  <c r="I22" s="1"/>
  <c r="J21"/>
  <c r="I21" s="1"/>
  <c r="J20"/>
  <c r="I20"/>
  <c r="J19"/>
  <c r="I19" s="1"/>
  <c r="J18"/>
  <c r="I18" s="1"/>
  <c r="F87"/>
  <c r="F83"/>
  <c r="F79"/>
  <c r="F75"/>
  <c r="F59"/>
  <c r="F91"/>
  <c r="F71"/>
  <c r="F67"/>
  <c r="F63"/>
  <c r="F55"/>
  <c r="F89"/>
  <c r="F85"/>
  <c r="F81"/>
  <c r="F77"/>
  <c r="F50"/>
  <c r="F28"/>
  <c r="F51"/>
  <c r="F48"/>
  <c r="F41"/>
  <c r="F38"/>
  <c r="F35"/>
  <c r="F32"/>
  <c r="F25"/>
  <c r="F22"/>
  <c r="F19"/>
  <c r="F92"/>
  <c r="F90"/>
  <c r="F88"/>
  <c r="F86"/>
  <c r="F84"/>
  <c r="F82"/>
  <c r="F80"/>
  <c r="F78"/>
  <c r="F76"/>
  <c r="F74"/>
  <c r="F72"/>
  <c r="F70"/>
  <c r="F68"/>
  <c r="F66"/>
  <c r="F64"/>
  <c r="F62"/>
  <c r="F60"/>
  <c r="F58"/>
  <c r="F56"/>
  <c r="F54"/>
  <c r="F52"/>
  <c r="F45"/>
  <c r="F42"/>
  <c r="F39"/>
  <c r="F36"/>
  <c r="F29"/>
  <c r="F26"/>
  <c r="F23"/>
  <c r="F20"/>
  <c r="F49"/>
  <c r="F46"/>
  <c r="F43"/>
  <c r="F40"/>
  <c r="F33"/>
  <c r="F30"/>
  <c r="F27"/>
  <c r="F24"/>
  <c r="F73"/>
  <c r="F69"/>
  <c r="F65"/>
  <c r="F61"/>
  <c r="F57"/>
  <c r="F53"/>
  <c r="F47"/>
  <c r="F44"/>
  <c r="F37"/>
  <c r="F34"/>
  <c r="F31"/>
  <c r="F21"/>
  <c r="F18"/>
  <c r="M54" i="2" l="1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G91" i="1" l="1"/>
  <c r="G89"/>
  <c r="G87"/>
  <c r="G85"/>
  <c r="G83"/>
  <c r="G81"/>
  <c r="G79"/>
  <c r="G77"/>
  <c r="G75"/>
  <c r="G73"/>
  <c r="G71"/>
  <c r="G69"/>
  <c r="G67"/>
  <c r="G65"/>
  <c r="G63"/>
  <c r="G61"/>
  <c r="G59"/>
  <c r="G57"/>
  <c r="G51"/>
  <c r="G47"/>
  <c r="G43"/>
  <c r="G39"/>
  <c r="G35"/>
  <c r="G31"/>
  <c r="G27"/>
  <c r="G23"/>
  <c r="G19"/>
  <c r="G55"/>
  <c r="G52"/>
  <c r="G48"/>
  <c r="G44"/>
  <c r="G40"/>
  <c r="G36"/>
  <c r="G32"/>
  <c r="G28"/>
  <c r="G24"/>
  <c r="G20"/>
  <c r="G92"/>
  <c r="G90"/>
  <c r="G88"/>
  <c r="G86"/>
  <c r="G84"/>
  <c r="G82"/>
  <c r="G80"/>
  <c r="G78"/>
  <c r="G76"/>
  <c r="G74"/>
  <c r="G72"/>
  <c r="G70"/>
  <c r="G68"/>
  <c r="G66"/>
  <c r="G64"/>
  <c r="G62"/>
  <c r="G60"/>
  <c r="G58"/>
  <c r="G56"/>
  <c r="G53"/>
  <c r="G49"/>
  <c r="G45"/>
  <c r="G41"/>
  <c r="G37"/>
  <c r="G33"/>
  <c r="G29"/>
  <c r="G25"/>
  <c r="G21"/>
  <c r="G54"/>
  <c r="G50"/>
  <c r="G46"/>
  <c r="G42"/>
  <c r="G38"/>
  <c r="G34"/>
  <c r="G30"/>
  <c r="G26"/>
  <c r="G22"/>
  <c r="G18"/>
  <c r="H18" l="1"/>
</calcChain>
</file>

<file path=xl/sharedStrings.xml><?xml version="1.0" encoding="utf-8"?>
<sst xmlns="http://schemas.openxmlformats.org/spreadsheetml/2006/main" count="1878" uniqueCount="182">
  <si>
    <t xml:space="preserve">                                                                                </t>
  </si>
  <si>
    <t xml:space="preserve">Run :     1  Seq   1  Rec   1  File L3A:980026  Date 20-DEC-2013 12:57:59.51    </t>
  </si>
  <si>
    <t xml:space="preserve">Mode: MW_ANGLE      Npts    75 Rpts     0                                       </t>
  </si>
  <si>
    <t xml:space="preserve">Cmon: Mon1[  DB]=    1300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</si>
  <si>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</si>
  <si>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</si>
  <si>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</si>
  <si>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PSI=-135.000  PHI= -90.500 DSRD=  17.000     </t>
  </si>
  <si>
    <t xml:space="preserve">Drv : XPOS= -58.450 YPOS= -19.000 ZPOS=   0.000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</si>
  <si>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</si>
  <si>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</si>
  <si>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</si>
  <si>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L3A:980026  Date 20-DEC-2013 22:00:40.64    </t>
  </si>
  <si>
    <t xml:space="preserve">Drv : XPOS= -50.450 YPOS= -19.000 ZPOS=   0.000 DSTD=   0.000                   </t>
  </si>
  <si>
    <t xml:space="preserve">Run :     3  Seq   3  Rec   3  File L3A:980026  Date 20-DEC-2013 22:18:09.34    </t>
  </si>
  <si>
    <t xml:space="preserve">Drv : XPOS= -49.450 YPOS= -19.000 ZPOS=   0.000 DSTD=   0.000                   </t>
  </si>
  <si>
    <t xml:space="preserve">Run :     4  Seq   4  Rec   4  File L3A:980026  Date 20-DEC-2013 22:34:20.87    </t>
  </si>
  <si>
    <t xml:space="preserve">Drv : XPOS= -48.450 YPOS= -19.000 ZPOS=   0.000 DSTD=   0.000                   </t>
  </si>
  <si>
    <t xml:space="preserve">Run :     5  Seq   5  Rec   5  File L3A:980026  Date 20-DEC-2013 22:47:51.86    </t>
  </si>
  <si>
    <t xml:space="preserve">Drv : XPOS= -47.450 YPOS= -19.000 ZPOS=   0.000 DSTD=   0.000                   </t>
  </si>
  <si>
    <t xml:space="preserve">Run :     6  Seq   6  Rec   6  File L3A:980026  Date 20-DEC-2013 22:59:30.27    </t>
  </si>
  <si>
    <t xml:space="preserve">Drv : XPOS= -46.450 YPOS= -19.000 ZPOS=   0.000 DSTD=   0.000                   </t>
  </si>
  <si>
    <t xml:space="preserve">Run :     7  Seq   7  Rec   7  File L3A:980026  Date 20-DEC-2013 23:10:25.59    </t>
  </si>
  <si>
    <t xml:space="preserve">Drv : XPOS= -45.450 YPOS= -19.000 ZPOS=   0.000 DSTD=   0.000                   </t>
  </si>
  <si>
    <t xml:space="preserve">Run :     8  Seq   8  Rec   8  File L3A:980026  Date 20-DEC-2013 23:20:57.08    </t>
  </si>
  <si>
    <t xml:space="preserve">Drv : XPOS= -44.450 YPOS= -19.000 ZPOS=   0.000 DSTD=   0.000                   </t>
  </si>
  <si>
    <t xml:space="preserve">Run :     9  Seq   9  Rec   9  File L3A:980026  Date 20-DEC-2013 23:31:37.38    </t>
  </si>
  <si>
    <t xml:space="preserve">Drv : XPOS= -43.450 YPOS= -19.000 ZPOS=   0.000 DSTD=   0.000                   </t>
  </si>
  <si>
    <t xml:space="preserve">Run :    10  Seq  10  Rec  10  File L3A:980026  Date 20-DEC-2013 23:42:12.75    </t>
  </si>
  <si>
    <t xml:space="preserve">Drv : XPOS= -42.450 YPOS= -19.000 ZPOS=   0.000 DSTD=   0.000                   </t>
  </si>
  <si>
    <t xml:space="preserve">Run :    11  Seq  11  Rec  11  File L3A:980026  Date 20-DEC-2013 23:54:00.75    </t>
  </si>
  <si>
    <t xml:space="preserve">Drv : XPOS= -41.450 YPOS= -19.000 ZPOS=   0.000 DSTD=   0.000                   </t>
  </si>
  <si>
    <t xml:space="preserve">Run :    12  Seq  12  Rec  12  File L3A:980026  Date 21-DEC-2013 00:05:18.44    </t>
  </si>
  <si>
    <t xml:space="preserve">Drv : XPOS= -40.450 YPOS= -19.000 ZPOS=   0.000 DSTD=   0.000                   </t>
  </si>
  <si>
    <t xml:space="preserve">Run :    13  Seq  13  Rec  13  File L3A:980026  Date 21-DEC-2013 00:15:53.76    </t>
  </si>
  <si>
    <t xml:space="preserve">Drv : XPOS= -39.450 YPOS= -19.000 ZPOS=   0.000 DSTD=   0.000                   </t>
  </si>
  <si>
    <t xml:space="preserve">Run :    14  Seq  14  Rec  14  File L3A:980026  Date 21-DEC-2013 00:26:28.59    </t>
  </si>
  <si>
    <t xml:space="preserve">Drv : XPOS= -38.450 YPOS= -19.000 ZPOS=   0.000 DSTD=   0.000                   </t>
  </si>
  <si>
    <t xml:space="preserve">Run :    15  Seq  15  Rec  15  File L3A:980026  Date 21-DEC-2013 00:37:04.38    </t>
  </si>
  <si>
    <t xml:space="preserve">Drv : XPOS= -37.450 YPOS= -19.000 ZPOS=   0.000 DSTD=   0.000                   </t>
  </si>
  <si>
    <t xml:space="preserve">Run :    16  Seq  16  Rec  16  File L3A:980026  Date 21-DEC-2013 00:47:37.13    </t>
  </si>
  <si>
    <t xml:space="preserve">Drv : XPOS= -36.450 YPOS= -19.000 ZPOS=   0.000 DSTD=   0.000                   </t>
  </si>
  <si>
    <t xml:space="preserve">Run :    17  Seq  17  Rec  17  File L3A:980026  Date 21-DEC-2013 00:58:07.82    </t>
  </si>
  <si>
    <t xml:space="preserve">Drv : XPOS= -35.450 YPOS= -19.000 ZPOS=   0.000 DSTD=   0.000                   </t>
  </si>
  <si>
    <t xml:space="preserve">Run :    18  Seq  18  Rec  18  File L3A:980026  Date 21-DEC-2013 01:09:13.99    </t>
  </si>
  <si>
    <t xml:space="preserve">Drv : XPOS= -34.450 YPOS= -19.000 ZPOS=   0.000 DSTD=   0.000                   </t>
  </si>
  <si>
    <t xml:space="preserve">Run :    19  Seq  19  Rec  19  File L3A:980026  Date 21-DEC-2013 01:21:18.62    </t>
  </si>
  <si>
    <t xml:space="preserve">Drv : XPOS= -33.450 YPOS= -19.000 ZPOS=   0.000 DSTD=   0.000                   </t>
  </si>
  <si>
    <t xml:space="preserve">Run :    20  Seq  20  Rec  20  File L3A:980026  Date 21-DEC-2013 01:31:47.54    </t>
  </si>
  <si>
    <t xml:space="preserve">Drv : XPOS= -32.450 YPOS= -19.000 ZPOS=   0.000 DSTD=   0.000                   </t>
  </si>
  <si>
    <t xml:space="preserve">Run :    21  Seq  21  Rec  21  File L3A:980026  Date 21-DEC-2013 01:42:25.70    </t>
  </si>
  <si>
    <t xml:space="preserve">Drv : XPOS= -31.450 YPOS= -19.000 ZPOS=   0.000 DSTD=   0.000                   </t>
  </si>
  <si>
    <t xml:space="preserve">Run :    22  Seq  22  Rec  22  File L3A:980026  Date 21-DEC-2013 01:53:02.44    </t>
  </si>
  <si>
    <t xml:space="preserve">Drv : XPOS= -30.450 YPOS= -19.000 ZPOS=   0.000 DSTD=   0.000                   </t>
  </si>
  <si>
    <t xml:space="preserve">Run :    23  Seq  23  Rec  23  File L3A:980026  Date 21-DEC-2013 02:03:34.35    </t>
  </si>
  <si>
    <t xml:space="preserve">Drv : XPOS= -29.450 YPOS= -19.000 ZPOS=   0.000 DSTD=   0.000                   </t>
  </si>
  <si>
    <t xml:space="preserve">Run :    24  Seq  24  Rec  24  File L3A:980026  Date 21-DEC-2013 02:14:11.03    </t>
  </si>
  <si>
    <t xml:space="preserve">Drv : XPOS= -28.450 YPOS= -19.000 ZPOS=   0.000 DSTD=   0.000                   </t>
  </si>
  <si>
    <t xml:space="preserve">Run :    25  Seq  25  Rec  25  File L3A:980026  Date 21-DEC-2013 02:24:58.46    </t>
  </si>
  <si>
    <t xml:space="preserve">Drv : XPOS= -27.450 YPOS= -19.000 ZPOS=   0.000 DSTD=   0.000                   </t>
  </si>
  <si>
    <t xml:space="preserve">Run :    26  Seq  26  Rec  26  File L3A:980026  Date 21-DEC-2013 02:37:16.83    </t>
  </si>
  <si>
    <t xml:space="preserve">Drv : XPOS= -26.450 YPOS= -19.000 ZPOS=   0.000 DSTD=   0.000                   </t>
  </si>
  <si>
    <t xml:space="preserve">Run :    27  Seq  27  Rec  27  File L3A:980026  Date 21-DEC-2013 02:47:56.54    </t>
  </si>
  <si>
    <t xml:space="preserve">Drv : XPOS= -25.450 YPOS= -19.000 ZPOS=   0.000 DSTD=   0.000                   </t>
  </si>
  <si>
    <t xml:space="preserve">Run :    28  Seq  28  Rec  28  File L3A:980026  Date 21-DEC-2013 02:58:18.32    </t>
  </si>
  <si>
    <t xml:space="preserve">Drv : XPOS= -24.450 YPOS= -19.000 ZPOS=   0.000 DSTD=   0.000                   </t>
  </si>
  <si>
    <t xml:space="preserve">Run :    29  Seq  29  Rec  29  File L3A:980026  Date 21-DEC-2013 03:08:37.90    </t>
  </si>
  <si>
    <t xml:space="preserve">Drv : XPOS= -23.450 YPOS= -19.000 ZPOS=   0.000 DSTD=   0.000                   </t>
  </si>
  <si>
    <t xml:space="preserve">Run :    30  Seq  30  Rec  30  File L3A:980026  Date 21-DEC-2013 03:18:58.83    </t>
  </si>
  <si>
    <t xml:space="preserve">Drv : XPOS= -22.450 YPOS= -19.000 ZPOS=   0.000 DSTD=   0.000                   </t>
  </si>
  <si>
    <t xml:space="preserve">Run :    31  Seq  31  Rec  31  File L3A:980026  Date 21-DEC-2013 03:29:27.78    </t>
  </si>
  <si>
    <t xml:space="preserve">Drv : XPOS= -21.450 YPOS= -19.000 ZPOS=   0.000 DSTD=   0.000                   </t>
  </si>
  <si>
    <t xml:space="preserve">Run :    32  Seq  32  Rec  32  File L3A:980026  Date 21-DEC-2013 03:40:10.21    </t>
  </si>
  <si>
    <t xml:space="preserve">Drv : XPOS= -20.450 YPOS= -19.000 ZPOS=   0.000 DSTD=   0.000                   </t>
  </si>
  <si>
    <t xml:space="preserve">Run :    33  Seq  33  Rec  33  File L3A:980026  Date 21-DEC-2013 03:51:48.94    </t>
  </si>
  <si>
    <t xml:space="preserve">Drv : XPOS= -19.450 YPOS= -19.000 ZPOS=   0.000 DSTD=   0.000                   </t>
  </si>
  <si>
    <t xml:space="preserve">Run :    34  Seq  34  Rec  34  File L3A:980026  Date 21-DEC-2013 04:04:04.48    </t>
  </si>
  <si>
    <t xml:space="preserve">Drv : XPOS= -18.450 YPOS= -19.000 ZPOS=   0.000 DSTD=   0.000                   </t>
  </si>
  <si>
    <t xml:space="preserve">Run :    35  Seq  35  Rec  35  File L3A:980026  Date 21-DEC-2013 04:14:59.27    </t>
  </si>
  <si>
    <t xml:space="preserve">Drv : XPOS= -10.450 YPOS= -19.000 ZPOS=   0.000 DSTD=   0.000                   </t>
  </si>
  <si>
    <t xml:space="preserve">Run :    36  Seq  36  Rec  36  File L3A:980026  Date 21-DEC-2013 04:26:01.03    </t>
  </si>
  <si>
    <t xml:space="preserve">Drv : XPOS= -45.700 YPOS= -19.000 ZPOS=   0.000 DSTD=   0.000                   </t>
  </si>
  <si>
    <t xml:space="preserve">Run :    37  Seq  37  Rec  37  File L3A:980026  Date 21-DEC-2013 04:37:04.60    </t>
  </si>
  <si>
    <t xml:space="preserve">Run :    38  Seq  38  Rec  38  File L3A:980026  Date 21-DEC-2013 04:47:52.74    </t>
  </si>
  <si>
    <t xml:space="preserve">Drv : XPOS= -45.200 YPOS= -19.000 ZPOS=   0.000 DSTD=   0.000                   </t>
  </si>
  <si>
    <t xml:space="preserve">Run :    39  Seq  39  Rec  39  File L3A:980026  Date 21-DEC-2013 04:58:48.48    </t>
  </si>
  <si>
    <t xml:space="preserve">Drv : XPOS= -44.950 YPOS= -19.000 ZPOS=   0.000 DSTD=   0.000                   </t>
  </si>
  <si>
    <t xml:space="preserve">Run :    40  Seq  40  Rec  40  File L3A:980026  Date 21-DEC-2013 05:10:18.38    </t>
  </si>
  <si>
    <t xml:space="preserve">Drv : XPOS= -44.700 YPOS= -19.000 ZPOS=   0.000 DSTD=   0.000                   </t>
  </si>
  <si>
    <t xml:space="preserve">Run :    41  Seq  41  Rec  41  File L3A:980026  Date 21-DEC-2013 05:22:34.85    </t>
  </si>
  <si>
    <t xml:space="preserve">Run :    42  Seq  42  Rec  42  File L3A:980026  Date 21-DEC-2013 05:33:28.02    </t>
  </si>
  <si>
    <t xml:space="preserve">Drv : XPOS= -44.200 YPOS= -19.000 ZPOS=   0.000 DSTD=   0.000                   </t>
  </si>
  <si>
    <t xml:space="preserve">Run :    43  Seq  43  Rec  43  File L3A:980026  Date 21-DEC-2013 05:44:16.89    </t>
  </si>
  <si>
    <t xml:space="preserve">Drv : XPOS= -43.950 YPOS= -19.000 ZPOS=   0.000 DSTD=   0.000                   </t>
  </si>
  <si>
    <t xml:space="preserve">Run :    44  Seq  44  Rec  44  File L3A:980026  Date 21-DEC-2013 05:55:10.30    </t>
  </si>
  <si>
    <t xml:space="preserve">Drv : XPOS= -43.700 YPOS= -19.000 ZPOS=   0.000 DSTD=   0.000                   </t>
  </si>
  <si>
    <t xml:space="preserve">Run :    45  Seq  45  Rec  45  File L3A:980026  Date 21-DEC-2013 06:05:59.86    </t>
  </si>
  <si>
    <t xml:space="preserve">Drv : XPOS= -25.190 YPOS= -19.000 ZPOS=   0.000 DSTD=   0.000                   </t>
  </si>
  <si>
    <t xml:space="preserve">Run :    46  Seq  46  Rec  46  File L3A:980026  Date 21-DEC-2013 06:16:45.30    </t>
  </si>
  <si>
    <t xml:space="preserve">Drv : XPOS= -24.940 YPOS= -19.000 ZPOS=   0.000 DSTD=   0.000                   </t>
  </si>
  <si>
    <t xml:space="preserve">Run :    47  Seq  47  Rec  47  File L3A:980026  Date 21-DEC-2013 06:27:58.73    </t>
  </si>
  <si>
    <t xml:space="preserve">Drv : XPOS= -24.690 YPOS= -19.000 ZPOS=   0.000 DSTD=   0.000                   </t>
  </si>
  <si>
    <t xml:space="preserve">Run :    48  Seq  48  Rec  48  File L3A:980026  Date 21-DEC-2013 06:40:22.60    </t>
  </si>
  <si>
    <t xml:space="preserve">Drv : XPOS= -24.440 YPOS= -19.000 ZPOS=   0.000 DSTD=   0.000                   </t>
  </si>
  <si>
    <t xml:space="preserve">Run :    49  Seq  49  Rec  49  File L3A:980026  Date 21-DEC-2013 06:51:02.45    </t>
  </si>
  <si>
    <t xml:space="preserve">Drv : XPOS= -24.190 YPOS= -19.000 ZPOS=   0.000 DSTD=   0.000                   </t>
  </si>
  <si>
    <t xml:space="preserve">Run :    50  Seq  50  Rec  50  File L3A:980026  Date 21-DEC-2013 07:01:46.78    </t>
  </si>
  <si>
    <t xml:space="preserve">Drv : XPOS= -23.940 YPOS= -19.000 ZPOS=   0.000 DSTD=   0.000                   </t>
  </si>
  <si>
    <t xml:space="preserve">Run :    51  Seq  51  Rec  51  File L3A:980026  Date 21-DEC-2013 07:12:32.59    </t>
  </si>
  <si>
    <t xml:space="preserve">Drv : XPOS= -23.690 YPOS= -19.000 ZPOS=   0.000 DSTD=   0.000                   </t>
  </si>
  <si>
    <t xml:space="preserve">Run :    52  Seq  52  Rec  52  File L3A:980026  Date 21-DEC-2013 07:23:16.97    </t>
  </si>
  <si>
    <t xml:space="preserve">Drv : XPOS= -23.440 YPOS= -19.000 ZPOS=   0.000 DSTD=   0.000                   </t>
  </si>
  <si>
    <t xml:space="preserve">Run :    53  Seq  53  Rec  53  File L3A:980026  Date 21-DEC-2013 07:33:54.60    </t>
  </si>
  <si>
    <t xml:space="preserve">Drv : XPOS= -23.190 YPOS= -19.000 ZPOS=   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</si>
  <si>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</si>
  <si>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</si>
  <si>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</si>
  <si>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</si>
  <si>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</si>
  <si>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</si>
  <si>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</si>
  <si>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</si>
  <si>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</si>
  <si>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</si>
  <si>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</si>
  <si>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</si>
  <si>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</si>
  <si>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</si>
  <si>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</si>
  <si>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</si>
  <si>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</si>
  <si>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</si>
  <si>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</si>
  <si>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</si>
  <si>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</si>
  <si>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</si>
  <si>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</si>
  <si>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</si>
  <si>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</si>
  <si>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</si>
  <si>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</si>
  <si>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</si>
  <si>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</si>
  <si>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</si>
  <si>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</si>
  <si>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</si>
  <si>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</si>
  <si>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</si>
  <si>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</si>
  <si>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</si>
  <si>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</si>
  <si>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</si>
  <si>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</si>
  <si>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</si>
  <si>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</si>
  <si>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</si>
  <si>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</si>
  <si>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</si>
  <si>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Calc</t>
  </si>
  <si>
    <t>Error</t>
  </si>
  <si>
    <t>Amp</t>
  </si>
  <si>
    <t>Xcentre</t>
  </si>
  <si>
    <t>Width</t>
  </si>
  <si>
    <t>Back</t>
  </si>
  <si>
    <t>mu</t>
  </si>
  <si>
    <t>CHI2</t>
  </si>
  <si>
    <t>Attenuation</t>
  </si>
  <si>
    <t>Depth</t>
  </si>
  <si>
    <t>X</t>
  </si>
  <si>
    <t>X-AXIS</t>
  </si>
  <si>
    <t>Y-Wall</t>
  </si>
  <si>
    <t>Rec</t>
  </si>
  <si>
    <t>Row</t>
  </si>
  <si>
    <t>Depth = 0.15 mm</t>
  </si>
  <si>
    <t>Y-AXIS</t>
  </si>
  <si>
    <t>Depth = 2.5 mm</t>
  </si>
  <si>
    <t>Mid-weld depth profile</t>
  </si>
  <si>
    <t xml:space="preserve">Ymax = </t>
  </si>
  <si>
    <t>Mu</t>
  </si>
  <si>
    <t>REC</t>
  </si>
  <si>
    <t>Depth = 0.25 mm</t>
  </si>
  <si>
    <t>Ymin =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</si>
</sst>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'980026'!$B$18:$B$92</c:f>
              <c:numCache>
                <c:formatCode>General</c:formatCode>
                <c:ptCount val="75"/>
                <c:pt idx="0">
                  <c:v>-19.010000000000002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-20.25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-20.625</c:v>
                </c:pt>
                <c:pt idx="26">
                  <c:v>-20.7</c:v>
                </c:pt>
                <c:pt idx="27">
                  <c:v>-20.76</c:v>
                </c:pt>
                <c:pt idx="28">
                  <c:v>-20.82</c:v>
                </c:pt>
                <c:pt idx="29">
                  <c:v>-20.89</c:v>
                </c:pt>
                <c:pt idx="30">
                  <c:v>-20.965</c:v>
                </c:pt>
                <c:pt idx="31">
                  <c:v>-21.024999999999999</c:v>
                </c:pt>
                <c:pt idx="32">
                  <c:v>-21.08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-21.41</c:v>
                </c:pt>
                <c:pt idx="38">
                  <c:v>-21.48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-21.74</c:v>
                </c:pt>
                <c:pt idx="43">
                  <c:v>-21.795000000000002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-22.2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-22.39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-22.65</c:v>
                </c:pt>
                <c:pt idx="57">
                  <c:v>-22.715</c:v>
                </c:pt>
                <c:pt idx="58">
                  <c:v>-22.785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-23.105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'980026'!$E$18:$E$92</c:f>
              <c:numCache>
                <c:formatCode>General</c:formatCode>
                <c:ptCount val="75"/>
                <c:pt idx="0">
                  <c:v>144</c:v>
                </c:pt>
                <c:pt idx="1">
                  <c:v>126</c:v>
                </c:pt>
                <c:pt idx="2">
                  <c:v>127</c:v>
                </c:pt>
                <c:pt idx="3">
                  <c:v>124</c:v>
                </c:pt>
                <c:pt idx="4">
                  <c:v>139</c:v>
                </c:pt>
                <c:pt idx="5">
                  <c:v>163</c:v>
                </c:pt>
                <c:pt idx="6">
                  <c:v>132</c:v>
                </c:pt>
                <c:pt idx="7">
                  <c:v>132</c:v>
                </c:pt>
                <c:pt idx="8">
                  <c:v>152</c:v>
                </c:pt>
                <c:pt idx="9">
                  <c:v>154</c:v>
                </c:pt>
                <c:pt idx="10">
                  <c:v>137</c:v>
                </c:pt>
                <c:pt idx="11">
                  <c:v>173</c:v>
                </c:pt>
                <c:pt idx="12">
                  <c:v>162</c:v>
                </c:pt>
                <c:pt idx="13">
                  <c:v>165</c:v>
                </c:pt>
                <c:pt idx="14">
                  <c:v>145</c:v>
                </c:pt>
                <c:pt idx="15">
                  <c:v>144</c:v>
                </c:pt>
                <c:pt idx="16">
                  <c:v>171</c:v>
                </c:pt>
                <c:pt idx="17">
                  <c:v>168</c:v>
                </c:pt>
                <c:pt idx="18">
                  <c:v>151</c:v>
                </c:pt>
                <c:pt idx="19">
                  <c:v>167</c:v>
                </c:pt>
                <c:pt idx="20">
                  <c:v>153</c:v>
                </c:pt>
                <c:pt idx="21">
                  <c:v>188</c:v>
                </c:pt>
                <c:pt idx="22">
                  <c:v>190</c:v>
                </c:pt>
                <c:pt idx="23">
                  <c:v>183</c:v>
                </c:pt>
                <c:pt idx="24">
                  <c:v>174</c:v>
                </c:pt>
                <c:pt idx="25">
                  <c:v>175</c:v>
                </c:pt>
                <c:pt idx="26">
                  <c:v>170</c:v>
                </c:pt>
                <c:pt idx="27">
                  <c:v>180</c:v>
                </c:pt>
                <c:pt idx="28">
                  <c:v>191</c:v>
                </c:pt>
                <c:pt idx="29">
                  <c:v>185</c:v>
                </c:pt>
                <c:pt idx="30">
                  <c:v>190</c:v>
                </c:pt>
                <c:pt idx="31">
                  <c:v>209</c:v>
                </c:pt>
                <c:pt idx="32">
                  <c:v>173</c:v>
                </c:pt>
                <c:pt idx="33">
                  <c:v>118</c:v>
                </c:pt>
                <c:pt idx="34">
                  <c:v>118</c:v>
                </c:pt>
                <c:pt idx="35">
                  <c:v>81</c:v>
                </c:pt>
                <c:pt idx="36">
                  <c:v>65</c:v>
                </c:pt>
                <c:pt idx="37">
                  <c:v>54</c:v>
                </c:pt>
                <c:pt idx="38">
                  <c:v>42</c:v>
                </c:pt>
                <c:pt idx="39">
                  <c:v>31</c:v>
                </c:pt>
                <c:pt idx="40">
                  <c:v>34</c:v>
                </c:pt>
                <c:pt idx="41">
                  <c:v>27</c:v>
                </c:pt>
                <c:pt idx="42">
                  <c:v>34</c:v>
                </c:pt>
                <c:pt idx="43">
                  <c:v>34</c:v>
                </c:pt>
                <c:pt idx="44">
                  <c:v>35</c:v>
                </c:pt>
                <c:pt idx="45">
                  <c:v>31</c:v>
                </c:pt>
                <c:pt idx="46">
                  <c:v>36</c:v>
                </c:pt>
                <c:pt idx="47">
                  <c:v>27</c:v>
                </c:pt>
                <c:pt idx="48">
                  <c:v>35</c:v>
                </c:pt>
                <c:pt idx="49">
                  <c:v>31</c:v>
                </c:pt>
                <c:pt idx="50">
                  <c:v>23</c:v>
                </c:pt>
                <c:pt idx="51">
                  <c:v>22</c:v>
                </c:pt>
                <c:pt idx="52">
                  <c:v>33</c:v>
                </c:pt>
                <c:pt idx="53">
                  <c:v>19</c:v>
                </c:pt>
                <c:pt idx="54">
                  <c:v>29</c:v>
                </c:pt>
                <c:pt idx="55">
                  <c:v>26</c:v>
                </c:pt>
                <c:pt idx="56">
                  <c:v>34</c:v>
                </c:pt>
                <c:pt idx="57">
                  <c:v>32</c:v>
                </c:pt>
                <c:pt idx="58">
                  <c:v>27</c:v>
                </c:pt>
                <c:pt idx="59">
                  <c:v>26</c:v>
                </c:pt>
                <c:pt idx="60">
                  <c:v>31</c:v>
                </c:pt>
                <c:pt idx="61">
                  <c:v>26</c:v>
                </c:pt>
                <c:pt idx="62">
                  <c:v>31</c:v>
                </c:pt>
                <c:pt idx="63">
                  <c:v>37</c:v>
                </c:pt>
                <c:pt idx="64">
                  <c:v>33</c:v>
                </c:pt>
                <c:pt idx="65">
                  <c:v>32</c:v>
                </c:pt>
                <c:pt idx="66">
                  <c:v>26</c:v>
                </c:pt>
                <c:pt idx="67">
                  <c:v>31</c:v>
                </c:pt>
                <c:pt idx="68">
                  <c:v>26</c:v>
                </c:pt>
                <c:pt idx="69">
                  <c:v>23</c:v>
                </c:pt>
                <c:pt idx="70">
                  <c:v>26</c:v>
                </c:pt>
                <c:pt idx="71">
                  <c:v>30</c:v>
                </c:pt>
                <c:pt idx="72">
                  <c:v>23</c:v>
                </c:pt>
                <c:pt idx="73">
                  <c:v>26</c:v>
                </c:pt>
                <c:pt idx="74">
                  <c:v>14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'980026'!$B$18:$B$92</c:f>
              <c:numCache>
                <c:formatCode>General</c:formatCode>
                <c:ptCount val="75"/>
                <c:pt idx="0">
                  <c:v>-19.010000000000002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-20.25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-20.625</c:v>
                </c:pt>
                <c:pt idx="26">
                  <c:v>-20.7</c:v>
                </c:pt>
                <c:pt idx="27">
                  <c:v>-20.76</c:v>
                </c:pt>
                <c:pt idx="28">
                  <c:v>-20.82</c:v>
                </c:pt>
                <c:pt idx="29">
                  <c:v>-20.89</c:v>
                </c:pt>
                <c:pt idx="30">
                  <c:v>-20.965</c:v>
                </c:pt>
                <c:pt idx="31">
                  <c:v>-21.024999999999999</c:v>
                </c:pt>
                <c:pt idx="32">
                  <c:v>-21.08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-21.41</c:v>
                </c:pt>
                <c:pt idx="38">
                  <c:v>-21.48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-21.74</c:v>
                </c:pt>
                <c:pt idx="43">
                  <c:v>-21.795000000000002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-22.2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-22.39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-22.65</c:v>
                </c:pt>
                <c:pt idx="57">
                  <c:v>-22.715</c:v>
                </c:pt>
                <c:pt idx="58">
                  <c:v>-22.785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-23.105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'980026'!$F$18:$F$92</c:f>
              <c:numCache>
                <c:formatCode>General</c:formatCode>
                <c:ptCount val="75"/>
                <c:pt idx="0">
                  <c:v>128.32783942016758</c:v>
                </c:pt>
                <c:pt idx="1">
                  <c:v>129.96048448559029</c:v>
                </c:pt>
                <c:pt idx="2">
                  <c:v>131.75913609163521</c:v>
                </c:pt>
                <c:pt idx="3">
                  <c:v>133.58947322620736</c:v>
                </c:pt>
                <c:pt idx="4">
                  <c:v>135.45205407006551</c:v>
                </c:pt>
                <c:pt idx="5">
                  <c:v>137.4946216387788</c:v>
                </c:pt>
                <c:pt idx="6">
                  <c:v>139.27622894720497</c:v>
                </c:pt>
                <c:pt idx="7">
                  <c:v>141.23898920325152</c:v>
                </c:pt>
                <c:pt idx="8">
                  <c:v>143.54671614098302</c:v>
                </c:pt>
                <c:pt idx="9">
                  <c:v>145.26884835582024</c:v>
                </c:pt>
                <c:pt idx="10">
                  <c:v>147.33717620071309</c:v>
                </c:pt>
                <c:pt idx="11">
                  <c:v>149.4419402629994</c:v>
                </c:pt>
                <c:pt idx="12">
                  <c:v>151.91662901275598</c:v>
                </c:pt>
                <c:pt idx="13">
                  <c:v>153.76335582777514</c:v>
                </c:pt>
                <c:pt idx="14">
                  <c:v>156.15354790219959</c:v>
                </c:pt>
                <c:pt idx="15">
                  <c:v>158.23836689842963</c:v>
                </c:pt>
                <c:pt idx="16">
                  <c:v>160.53516925633303</c:v>
                </c:pt>
                <c:pt idx="17">
                  <c:v>162.87243269985638</c:v>
                </c:pt>
                <c:pt idx="18">
                  <c:v>165.25087000232318</c:v>
                </c:pt>
                <c:pt idx="19">
                  <c:v>168.04733167699749</c:v>
                </c:pt>
                <c:pt idx="20">
                  <c:v>170.13418028060579</c:v>
                </c:pt>
                <c:pt idx="21">
                  <c:v>172.64054247378201</c:v>
                </c:pt>
                <c:pt idx="22">
                  <c:v>175.58741259257837</c:v>
                </c:pt>
                <c:pt idx="23">
                  <c:v>177.98803619782674</c:v>
                </c:pt>
                <c:pt idx="24">
                  <c:v>180.63275402078577</c:v>
                </c:pt>
                <c:pt idx="25">
                  <c:v>182.90694933744453</c:v>
                </c:pt>
                <c:pt idx="26">
                  <c:v>186.06278058260352</c:v>
                </c:pt>
                <c:pt idx="27">
                  <c:v>188.63363123970817</c:v>
                </c:pt>
                <c:pt idx="28">
                  <c:v>191.18787602555355</c:v>
                </c:pt>
                <c:pt idx="29">
                  <c:v>190.94526273353196</c:v>
                </c:pt>
                <c:pt idx="30">
                  <c:v>184.80698782801269</c:v>
                </c:pt>
                <c:pt idx="31">
                  <c:v>175.27604316766019</c:v>
                </c:pt>
                <c:pt idx="32">
                  <c:v>162.7502194530625</c:v>
                </c:pt>
                <c:pt idx="33">
                  <c:v>139.53921244162783</c:v>
                </c:pt>
                <c:pt idx="34">
                  <c:v>113.30208804211728</c:v>
                </c:pt>
                <c:pt idx="35">
                  <c:v>88.878945693833799</c:v>
                </c:pt>
                <c:pt idx="36">
                  <c:v>65.568903093688959</c:v>
                </c:pt>
                <c:pt idx="37">
                  <c:v>50.031972413152133</c:v>
                </c:pt>
                <c:pt idx="38">
                  <c:v>37.08917675871016</c:v>
                </c:pt>
                <c:pt idx="39">
                  <c:v>30.438457745918438</c:v>
                </c:pt>
                <c:pt idx="40">
                  <c:v>27.858744344371793</c:v>
                </c:pt>
                <c:pt idx="41">
                  <c:v>27.858744344371793</c:v>
                </c:pt>
                <c:pt idx="42">
                  <c:v>27.858744344371793</c:v>
                </c:pt>
                <c:pt idx="43">
                  <c:v>27.858744344371793</c:v>
                </c:pt>
                <c:pt idx="44">
                  <c:v>27.858744344371793</c:v>
                </c:pt>
                <c:pt idx="45">
                  <c:v>27.858744344371793</c:v>
                </c:pt>
                <c:pt idx="46">
                  <c:v>27.858744344371793</c:v>
                </c:pt>
                <c:pt idx="47">
                  <c:v>27.858744344371793</c:v>
                </c:pt>
                <c:pt idx="48">
                  <c:v>27.858744344371793</c:v>
                </c:pt>
                <c:pt idx="49">
                  <c:v>27.858744344371793</c:v>
                </c:pt>
                <c:pt idx="50">
                  <c:v>27.858744344371793</c:v>
                </c:pt>
                <c:pt idx="51">
                  <c:v>27.858744344371793</c:v>
                </c:pt>
                <c:pt idx="52">
                  <c:v>27.858744344371793</c:v>
                </c:pt>
                <c:pt idx="53">
                  <c:v>27.858744344371793</c:v>
                </c:pt>
                <c:pt idx="54">
                  <c:v>27.858744344371793</c:v>
                </c:pt>
                <c:pt idx="55">
                  <c:v>27.858744344371793</c:v>
                </c:pt>
                <c:pt idx="56">
                  <c:v>27.858744344371793</c:v>
                </c:pt>
                <c:pt idx="57">
                  <c:v>27.858744344371793</c:v>
                </c:pt>
                <c:pt idx="58">
                  <c:v>27.858744344371793</c:v>
                </c:pt>
                <c:pt idx="59">
                  <c:v>27.858744344371793</c:v>
                </c:pt>
                <c:pt idx="60">
                  <c:v>27.858744344371793</c:v>
                </c:pt>
                <c:pt idx="61">
                  <c:v>27.858744344371793</c:v>
                </c:pt>
                <c:pt idx="62">
                  <c:v>27.858744344371793</c:v>
                </c:pt>
                <c:pt idx="63">
                  <c:v>27.858744344371793</c:v>
                </c:pt>
                <c:pt idx="64">
                  <c:v>27.858744344371793</c:v>
                </c:pt>
                <c:pt idx="65">
                  <c:v>27.858744344371793</c:v>
                </c:pt>
                <c:pt idx="66">
                  <c:v>27.858744344371793</c:v>
                </c:pt>
                <c:pt idx="67">
                  <c:v>27.858744344371793</c:v>
                </c:pt>
                <c:pt idx="68">
                  <c:v>27.858744344371793</c:v>
                </c:pt>
                <c:pt idx="69">
                  <c:v>27.858744344371793</c:v>
                </c:pt>
                <c:pt idx="70">
                  <c:v>27.858744344371793</c:v>
                </c:pt>
                <c:pt idx="71">
                  <c:v>27.858744344371793</c:v>
                </c:pt>
                <c:pt idx="72">
                  <c:v>27.858744344371793</c:v>
                </c:pt>
                <c:pt idx="73">
                  <c:v>27.858744344371793</c:v>
                </c:pt>
                <c:pt idx="74">
                  <c:v>27.858744344371793</c:v>
                </c:pt>
              </c:numCache>
            </c:numRef>
          </c:yVal>
        </c:ser>
        <c:axId val="88198528"/>
        <c:axId val="94494720"/>
      </c:scatterChart>
      <c:valAx>
        <c:axId val="881985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94494720"/>
        <c:crosses val="autoZero"/>
        <c:crossBetween val="midCat"/>
      </c:valAx>
      <c:valAx>
        <c:axId val="94494720"/>
        <c:scaling>
          <c:orientation val="minMax"/>
        </c:scaling>
        <c:axPos val="l"/>
        <c:majorGridlines/>
        <c:numFmt formatCode="General" sourceLinked="1"/>
        <c:tickLblPos val="nextTo"/>
        <c:crossAx val="8819852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51311488"/>
        <c:axId val="151313024"/>
      </c:scatterChart>
      <c:valAx>
        <c:axId val="15131148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1313024"/>
        <c:crosses val="autoZero"/>
        <c:crossBetween val="midCat"/>
      </c:valAx>
      <c:valAx>
        <c:axId val="151313024"/>
        <c:scaling>
          <c:orientation val="minMax"/>
        </c:scaling>
        <c:axPos val="l"/>
        <c:majorGridlines/>
        <c:numFmt formatCode="General" sourceLinked="1"/>
        <c:tickLblPos val="nextTo"/>
        <c:crossAx val="151311488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'980026'!$B$4618:$B$4692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-19.975000000000001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</c:v>
                </c:pt>
                <c:pt idx="37">
                  <c:v>-21.42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'980026'!$E$4618:$E$4692</c:f>
              <c:numCache>
                <c:formatCode>General</c:formatCode>
                <c:ptCount val="75"/>
                <c:pt idx="0">
                  <c:v>140</c:v>
                </c:pt>
                <c:pt idx="1">
                  <c:v>148</c:v>
                </c:pt>
                <c:pt idx="2">
                  <c:v>153</c:v>
                </c:pt>
                <c:pt idx="3">
                  <c:v>139</c:v>
                </c:pt>
                <c:pt idx="4">
                  <c:v>127</c:v>
                </c:pt>
                <c:pt idx="5">
                  <c:v>154</c:v>
                </c:pt>
                <c:pt idx="6">
                  <c:v>167</c:v>
                </c:pt>
                <c:pt idx="7">
                  <c:v>153</c:v>
                </c:pt>
                <c:pt idx="8">
                  <c:v>161</c:v>
                </c:pt>
                <c:pt idx="9">
                  <c:v>146</c:v>
                </c:pt>
                <c:pt idx="10">
                  <c:v>163</c:v>
                </c:pt>
                <c:pt idx="11">
                  <c:v>183</c:v>
                </c:pt>
                <c:pt idx="12">
                  <c:v>196</c:v>
                </c:pt>
                <c:pt idx="13">
                  <c:v>165</c:v>
                </c:pt>
                <c:pt idx="14">
                  <c:v>182</c:v>
                </c:pt>
                <c:pt idx="15">
                  <c:v>189</c:v>
                </c:pt>
                <c:pt idx="16">
                  <c:v>167</c:v>
                </c:pt>
                <c:pt idx="17">
                  <c:v>166</c:v>
                </c:pt>
                <c:pt idx="18">
                  <c:v>164</c:v>
                </c:pt>
                <c:pt idx="19">
                  <c:v>195</c:v>
                </c:pt>
                <c:pt idx="20">
                  <c:v>209</c:v>
                </c:pt>
                <c:pt idx="21">
                  <c:v>180</c:v>
                </c:pt>
                <c:pt idx="22">
                  <c:v>139</c:v>
                </c:pt>
                <c:pt idx="23">
                  <c:v>131</c:v>
                </c:pt>
                <c:pt idx="24">
                  <c:v>101</c:v>
                </c:pt>
                <c:pt idx="25">
                  <c:v>79</c:v>
                </c:pt>
                <c:pt idx="26">
                  <c:v>50</c:v>
                </c:pt>
                <c:pt idx="27">
                  <c:v>40</c:v>
                </c:pt>
                <c:pt idx="28">
                  <c:v>35</c:v>
                </c:pt>
                <c:pt idx="29">
                  <c:v>24</c:v>
                </c:pt>
                <c:pt idx="30">
                  <c:v>29</c:v>
                </c:pt>
                <c:pt idx="31">
                  <c:v>31</c:v>
                </c:pt>
                <c:pt idx="32">
                  <c:v>30</c:v>
                </c:pt>
                <c:pt idx="33">
                  <c:v>29</c:v>
                </c:pt>
                <c:pt idx="34">
                  <c:v>28</c:v>
                </c:pt>
                <c:pt idx="35">
                  <c:v>20</c:v>
                </c:pt>
                <c:pt idx="36">
                  <c:v>35</c:v>
                </c:pt>
                <c:pt idx="37">
                  <c:v>30</c:v>
                </c:pt>
                <c:pt idx="38">
                  <c:v>22</c:v>
                </c:pt>
                <c:pt idx="39">
                  <c:v>33</c:v>
                </c:pt>
                <c:pt idx="40">
                  <c:v>30</c:v>
                </c:pt>
                <c:pt idx="41">
                  <c:v>23</c:v>
                </c:pt>
                <c:pt idx="42">
                  <c:v>22</c:v>
                </c:pt>
                <c:pt idx="43">
                  <c:v>31</c:v>
                </c:pt>
                <c:pt idx="44">
                  <c:v>16</c:v>
                </c:pt>
                <c:pt idx="45">
                  <c:v>28</c:v>
                </c:pt>
                <c:pt idx="46">
                  <c:v>24</c:v>
                </c:pt>
                <c:pt idx="47">
                  <c:v>23</c:v>
                </c:pt>
                <c:pt idx="48">
                  <c:v>28</c:v>
                </c:pt>
                <c:pt idx="49">
                  <c:v>26</c:v>
                </c:pt>
                <c:pt idx="50">
                  <c:v>32</c:v>
                </c:pt>
                <c:pt idx="51">
                  <c:v>24</c:v>
                </c:pt>
                <c:pt idx="52">
                  <c:v>34</c:v>
                </c:pt>
                <c:pt idx="53">
                  <c:v>30</c:v>
                </c:pt>
                <c:pt idx="54">
                  <c:v>27</c:v>
                </c:pt>
                <c:pt idx="55">
                  <c:v>31</c:v>
                </c:pt>
                <c:pt idx="56">
                  <c:v>29</c:v>
                </c:pt>
                <c:pt idx="57">
                  <c:v>15</c:v>
                </c:pt>
                <c:pt idx="58">
                  <c:v>24</c:v>
                </c:pt>
                <c:pt idx="59">
                  <c:v>13</c:v>
                </c:pt>
                <c:pt idx="60">
                  <c:v>19</c:v>
                </c:pt>
                <c:pt idx="61">
                  <c:v>40</c:v>
                </c:pt>
                <c:pt idx="62">
                  <c:v>29</c:v>
                </c:pt>
                <c:pt idx="63">
                  <c:v>28</c:v>
                </c:pt>
                <c:pt idx="64">
                  <c:v>18</c:v>
                </c:pt>
                <c:pt idx="65">
                  <c:v>21</c:v>
                </c:pt>
                <c:pt idx="66">
                  <c:v>18</c:v>
                </c:pt>
                <c:pt idx="67">
                  <c:v>32</c:v>
                </c:pt>
                <c:pt idx="68">
                  <c:v>29</c:v>
                </c:pt>
                <c:pt idx="69">
                  <c:v>25</c:v>
                </c:pt>
                <c:pt idx="70">
                  <c:v>35</c:v>
                </c:pt>
                <c:pt idx="71">
                  <c:v>19</c:v>
                </c:pt>
                <c:pt idx="72">
                  <c:v>27</c:v>
                </c:pt>
                <c:pt idx="73">
                  <c:v>25</c:v>
                </c:pt>
                <c:pt idx="74">
                  <c:v>30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'980026'!$B$4618:$B$4692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-19.975000000000001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</c:v>
                </c:pt>
                <c:pt idx="37">
                  <c:v>-21.42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'980026'!$F$4618:$F$4692</c:f>
              <c:numCache>
                <c:formatCode>General</c:formatCode>
                <c:ptCount val="75"/>
                <c:pt idx="0">
                  <c:v>140.68094748313212</c:v>
                </c:pt>
                <c:pt idx="1">
                  <c:v>143.19293565779446</c:v>
                </c:pt>
                <c:pt idx="2">
                  <c:v>145.1126765939789</c:v>
                </c:pt>
                <c:pt idx="3">
                  <c:v>147.39183837923395</c:v>
                </c:pt>
                <c:pt idx="4">
                  <c:v>149.37981241538995</c:v>
                </c:pt>
                <c:pt idx="5">
                  <c:v>151.73998214865142</c:v>
                </c:pt>
                <c:pt idx="6">
                  <c:v>153.97166978124548</c:v>
                </c:pt>
                <c:pt idx="7">
                  <c:v>156.41901202513588</c:v>
                </c:pt>
                <c:pt idx="8">
                  <c:v>158.37447345601629</c:v>
                </c:pt>
                <c:pt idx="9">
                  <c:v>160.72303606477411</c:v>
                </c:pt>
                <c:pt idx="10">
                  <c:v>163.11297158159675</c:v>
                </c:pt>
                <c:pt idx="11">
                  <c:v>165.92295234956009</c:v>
                </c:pt>
                <c:pt idx="12">
                  <c:v>168.01988952373864</c:v>
                </c:pt>
                <c:pt idx="13">
                  <c:v>170.53836836582576</c:v>
                </c:pt>
                <c:pt idx="14">
                  <c:v>172.90247864503004</c:v>
                </c:pt>
                <c:pt idx="15">
                  <c:v>175.70920621067754</c:v>
                </c:pt>
                <c:pt idx="16">
                  <c:v>178.36314211538888</c:v>
                </c:pt>
                <c:pt idx="17">
                  <c:v>181.06383046595241</c:v>
                </c:pt>
                <c:pt idx="18">
                  <c:v>183.81209486597845</c:v>
                </c:pt>
                <c:pt idx="19">
                  <c:v>185.44889074333776</c:v>
                </c:pt>
                <c:pt idx="20">
                  <c:v>182.24607292305885</c:v>
                </c:pt>
                <c:pt idx="21">
                  <c:v>172.09688840332981</c:v>
                </c:pt>
                <c:pt idx="22">
                  <c:v>154.79149940486781</c:v>
                </c:pt>
                <c:pt idx="23">
                  <c:v>129.93439124504255</c:v>
                </c:pt>
                <c:pt idx="24">
                  <c:v>102.51708439619932</c:v>
                </c:pt>
                <c:pt idx="25">
                  <c:v>77.006540329038415</c:v>
                </c:pt>
                <c:pt idx="26">
                  <c:v>53.663150157931724</c:v>
                </c:pt>
                <c:pt idx="27">
                  <c:v>39.156453931767182</c:v>
                </c:pt>
                <c:pt idx="28">
                  <c:v>29.172037103942685</c:v>
                </c:pt>
                <c:pt idx="29">
                  <c:v>25.085380654581545</c:v>
                </c:pt>
                <c:pt idx="30">
                  <c:v>25.056643377711442</c:v>
                </c:pt>
                <c:pt idx="31">
                  <c:v>25.056643377711442</c:v>
                </c:pt>
                <c:pt idx="32">
                  <c:v>25.056643377711442</c:v>
                </c:pt>
                <c:pt idx="33">
                  <c:v>25.056643377711442</c:v>
                </c:pt>
                <c:pt idx="34">
                  <c:v>25.056643377711442</c:v>
                </c:pt>
                <c:pt idx="35">
                  <c:v>25.056643377711442</c:v>
                </c:pt>
                <c:pt idx="36">
                  <c:v>25.056643377711442</c:v>
                </c:pt>
                <c:pt idx="37">
                  <c:v>25.056643377711442</c:v>
                </c:pt>
                <c:pt idx="38">
                  <c:v>25.056643377711442</c:v>
                </c:pt>
                <c:pt idx="39">
                  <c:v>25.056643377711442</c:v>
                </c:pt>
                <c:pt idx="40">
                  <c:v>25.056643377711442</c:v>
                </c:pt>
                <c:pt idx="41">
                  <c:v>25.056643377711442</c:v>
                </c:pt>
                <c:pt idx="42">
                  <c:v>25.056643377711442</c:v>
                </c:pt>
                <c:pt idx="43">
                  <c:v>25.056643377711442</c:v>
                </c:pt>
                <c:pt idx="44">
                  <c:v>25.056643377711442</c:v>
                </c:pt>
                <c:pt idx="45">
                  <c:v>25.056643377711442</c:v>
                </c:pt>
                <c:pt idx="46">
                  <c:v>25.056643377711442</c:v>
                </c:pt>
                <c:pt idx="47">
                  <c:v>25.056643377711442</c:v>
                </c:pt>
                <c:pt idx="48">
                  <c:v>25.056643377711442</c:v>
                </c:pt>
                <c:pt idx="49">
                  <c:v>25.056643377711442</c:v>
                </c:pt>
                <c:pt idx="50">
                  <c:v>25.056643377711442</c:v>
                </c:pt>
                <c:pt idx="51">
                  <c:v>25.056643377711442</c:v>
                </c:pt>
                <c:pt idx="52">
                  <c:v>25.056643377711442</c:v>
                </c:pt>
                <c:pt idx="53">
                  <c:v>25.056643377711442</c:v>
                </c:pt>
                <c:pt idx="54">
                  <c:v>25.056643377711442</c:v>
                </c:pt>
                <c:pt idx="55">
                  <c:v>25.056643377711442</c:v>
                </c:pt>
                <c:pt idx="56">
                  <c:v>25.056643377711442</c:v>
                </c:pt>
                <c:pt idx="57">
                  <c:v>25.056643377711442</c:v>
                </c:pt>
                <c:pt idx="58">
                  <c:v>25.056643377711442</c:v>
                </c:pt>
                <c:pt idx="59">
                  <c:v>25.056643377711442</c:v>
                </c:pt>
                <c:pt idx="60">
                  <c:v>25.056643377711442</c:v>
                </c:pt>
                <c:pt idx="61">
                  <c:v>25.056643377711442</c:v>
                </c:pt>
                <c:pt idx="62">
                  <c:v>25.056643377711442</c:v>
                </c:pt>
                <c:pt idx="63">
                  <c:v>25.056643377711442</c:v>
                </c:pt>
                <c:pt idx="64">
                  <c:v>25.056643377711442</c:v>
                </c:pt>
                <c:pt idx="65">
                  <c:v>25.056643377711442</c:v>
                </c:pt>
                <c:pt idx="66">
                  <c:v>25.056643377711442</c:v>
                </c:pt>
                <c:pt idx="67">
                  <c:v>25.056643377711442</c:v>
                </c:pt>
                <c:pt idx="68">
                  <c:v>25.056643377711442</c:v>
                </c:pt>
                <c:pt idx="69">
                  <c:v>25.056643377711442</c:v>
                </c:pt>
                <c:pt idx="70">
                  <c:v>25.056643377711442</c:v>
                </c:pt>
                <c:pt idx="71">
                  <c:v>25.056643377711442</c:v>
                </c:pt>
                <c:pt idx="72">
                  <c:v>25.056643377711442</c:v>
                </c:pt>
                <c:pt idx="73">
                  <c:v>25.056643377711442</c:v>
                </c:pt>
                <c:pt idx="74">
                  <c:v>25.056643377711442</c:v>
                </c:pt>
              </c:numCache>
            </c:numRef>
          </c:yVal>
        </c:ser>
        <c:axId val="217440640"/>
        <c:axId val="217442176"/>
      </c:scatterChart>
      <c:valAx>
        <c:axId val="21744064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17442176"/>
        <c:crosses val="autoZero"/>
        <c:crossBetween val="midCat"/>
      </c:valAx>
      <c:valAx>
        <c:axId val="217442176"/>
        <c:scaling>
          <c:orientation val="minMax"/>
        </c:scaling>
        <c:axPos val="l"/>
        <c:majorGridlines/>
        <c:numFmt formatCode="General" sourceLinked="1"/>
        <c:tickLblPos val="nextTo"/>
        <c:crossAx val="217440640"/>
        <c:crosses val="autoZero"/>
        <c:crossBetween val="midCat"/>
      </c:valAx>
    </c:plotArea>
    <c:plotVisOnly val="1"/>
  </c:chart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17844736"/>
        <c:axId val="217854720"/>
      </c:scatterChart>
      <c:valAx>
        <c:axId val="21784473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17854720"/>
        <c:crosses val="autoZero"/>
        <c:crossBetween val="midCat"/>
      </c:valAx>
      <c:valAx>
        <c:axId val="217854720"/>
        <c:scaling>
          <c:orientation val="minMax"/>
        </c:scaling>
        <c:axPos val="l"/>
        <c:majorGridlines/>
        <c:numFmt formatCode="General" sourceLinked="1"/>
        <c:tickLblPos val="nextTo"/>
        <c:crossAx val="217844736"/>
        <c:crosses val="autoZero"/>
        <c:crossBetween val="midCat"/>
      </c:valAx>
    </c:plotArea>
    <c:plotVisOnly val="1"/>
  </c:chart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'980026'!$B$4710:$B$4784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-19.975000000000001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</c:v>
                </c:pt>
                <c:pt idx="37">
                  <c:v>-21.405000000000001</c:v>
                </c:pt>
                <c:pt idx="38">
                  <c:v>-21.47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'980026'!$E$4710:$E$4784</c:f>
              <c:numCache>
                <c:formatCode>General</c:formatCode>
                <c:ptCount val="75"/>
                <c:pt idx="0">
                  <c:v>146</c:v>
                </c:pt>
                <c:pt idx="1">
                  <c:v>150</c:v>
                </c:pt>
                <c:pt idx="2">
                  <c:v>110</c:v>
                </c:pt>
                <c:pt idx="3">
                  <c:v>153</c:v>
                </c:pt>
                <c:pt idx="4">
                  <c:v>147</c:v>
                </c:pt>
                <c:pt idx="5">
                  <c:v>152</c:v>
                </c:pt>
                <c:pt idx="6">
                  <c:v>156</c:v>
                </c:pt>
                <c:pt idx="7">
                  <c:v>171</c:v>
                </c:pt>
                <c:pt idx="8">
                  <c:v>175</c:v>
                </c:pt>
                <c:pt idx="9">
                  <c:v>157</c:v>
                </c:pt>
                <c:pt idx="10">
                  <c:v>166</c:v>
                </c:pt>
                <c:pt idx="11">
                  <c:v>168</c:v>
                </c:pt>
                <c:pt idx="12">
                  <c:v>188</c:v>
                </c:pt>
                <c:pt idx="13">
                  <c:v>180</c:v>
                </c:pt>
                <c:pt idx="14">
                  <c:v>191</c:v>
                </c:pt>
                <c:pt idx="15">
                  <c:v>163</c:v>
                </c:pt>
                <c:pt idx="16">
                  <c:v>181</c:v>
                </c:pt>
                <c:pt idx="17">
                  <c:v>190</c:v>
                </c:pt>
                <c:pt idx="18">
                  <c:v>197</c:v>
                </c:pt>
                <c:pt idx="19">
                  <c:v>152</c:v>
                </c:pt>
                <c:pt idx="20">
                  <c:v>175</c:v>
                </c:pt>
                <c:pt idx="21">
                  <c:v>163</c:v>
                </c:pt>
                <c:pt idx="22">
                  <c:v>140</c:v>
                </c:pt>
                <c:pt idx="23">
                  <c:v>119</c:v>
                </c:pt>
                <c:pt idx="24">
                  <c:v>92</c:v>
                </c:pt>
                <c:pt idx="25">
                  <c:v>74</c:v>
                </c:pt>
                <c:pt idx="26">
                  <c:v>54</c:v>
                </c:pt>
                <c:pt idx="27">
                  <c:v>48</c:v>
                </c:pt>
                <c:pt idx="28">
                  <c:v>28</c:v>
                </c:pt>
                <c:pt idx="29">
                  <c:v>19</c:v>
                </c:pt>
                <c:pt idx="30">
                  <c:v>32</c:v>
                </c:pt>
                <c:pt idx="31">
                  <c:v>32</c:v>
                </c:pt>
                <c:pt idx="32">
                  <c:v>26</c:v>
                </c:pt>
                <c:pt idx="33">
                  <c:v>17</c:v>
                </c:pt>
                <c:pt idx="34">
                  <c:v>22</c:v>
                </c:pt>
                <c:pt idx="35">
                  <c:v>30</c:v>
                </c:pt>
                <c:pt idx="36">
                  <c:v>33</c:v>
                </c:pt>
                <c:pt idx="37">
                  <c:v>22</c:v>
                </c:pt>
                <c:pt idx="38">
                  <c:v>25</c:v>
                </c:pt>
                <c:pt idx="39">
                  <c:v>19</c:v>
                </c:pt>
                <c:pt idx="40">
                  <c:v>24</c:v>
                </c:pt>
                <c:pt idx="41">
                  <c:v>23</c:v>
                </c:pt>
                <c:pt idx="42">
                  <c:v>26</c:v>
                </c:pt>
                <c:pt idx="43">
                  <c:v>19</c:v>
                </c:pt>
                <c:pt idx="44">
                  <c:v>25</c:v>
                </c:pt>
                <c:pt idx="45">
                  <c:v>29</c:v>
                </c:pt>
                <c:pt idx="46">
                  <c:v>25</c:v>
                </c:pt>
                <c:pt idx="47">
                  <c:v>23</c:v>
                </c:pt>
                <c:pt idx="48">
                  <c:v>26</c:v>
                </c:pt>
                <c:pt idx="49">
                  <c:v>40</c:v>
                </c:pt>
                <c:pt idx="50">
                  <c:v>23</c:v>
                </c:pt>
                <c:pt idx="51">
                  <c:v>26</c:v>
                </c:pt>
                <c:pt idx="52">
                  <c:v>27</c:v>
                </c:pt>
                <c:pt idx="53">
                  <c:v>32</c:v>
                </c:pt>
                <c:pt idx="54">
                  <c:v>22</c:v>
                </c:pt>
                <c:pt idx="55">
                  <c:v>30</c:v>
                </c:pt>
                <c:pt idx="56">
                  <c:v>32</c:v>
                </c:pt>
                <c:pt idx="57">
                  <c:v>20</c:v>
                </c:pt>
                <c:pt idx="58">
                  <c:v>30</c:v>
                </c:pt>
                <c:pt idx="59">
                  <c:v>15</c:v>
                </c:pt>
                <c:pt idx="60">
                  <c:v>30</c:v>
                </c:pt>
                <c:pt idx="61">
                  <c:v>35</c:v>
                </c:pt>
                <c:pt idx="62">
                  <c:v>19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25</c:v>
                </c:pt>
                <c:pt idx="67">
                  <c:v>23</c:v>
                </c:pt>
                <c:pt idx="68">
                  <c:v>24</c:v>
                </c:pt>
                <c:pt idx="69">
                  <c:v>35</c:v>
                </c:pt>
                <c:pt idx="70">
                  <c:v>28</c:v>
                </c:pt>
                <c:pt idx="71">
                  <c:v>33</c:v>
                </c:pt>
                <c:pt idx="72">
                  <c:v>23</c:v>
                </c:pt>
                <c:pt idx="73">
                  <c:v>31</c:v>
                </c:pt>
                <c:pt idx="74">
                  <c:v>19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'980026'!$B$4710:$B$4784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-19.975000000000001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</c:v>
                </c:pt>
                <c:pt idx="37">
                  <c:v>-21.405000000000001</c:v>
                </c:pt>
                <c:pt idx="38">
                  <c:v>-21.47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'980026'!$F$4710:$F$4784</c:f>
              <c:numCache>
                <c:formatCode>General</c:formatCode>
                <c:ptCount val="75"/>
                <c:pt idx="0">
                  <c:v>142.20697201544428</c:v>
                </c:pt>
                <c:pt idx="1">
                  <c:v>145.09663413305063</c:v>
                </c:pt>
                <c:pt idx="2">
                  <c:v>146.89724446960008</c:v>
                </c:pt>
                <c:pt idx="3">
                  <c:v>149.05982668297492</c:v>
                </c:pt>
                <c:pt idx="4">
                  <c:v>151.08985479154018</c:v>
                </c:pt>
                <c:pt idx="5">
                  <c:v>153.49995211291673</c:v>
                </c:pt>
                <c:pt idx="6">
                  <c:v>155.77884939291513</c:v>
                </c:pt>
                <c:pt idx="7">
                  <c:v>158.09789233788467</c:v>
                </c:pt>
                <c:pt idx="8">
                  <c:v>160.27479101676121</c:v>
                </c:pt>
                <c:pt idx="9">
                  <c:v>162.85925654841199</c:v>
                </c:pt>
                <c:pt idx="10">
                  <c:v>165.49278596229547</c:v>
                </c:pt>
                <c:pt idx="11">
                  <c:v>167.59701360303274</c:v>
                </c:pt>
                <c:pt idx="12">
                  <c:v>170.12424849465893</c:v>
                </c:pt>
                <c:pt idx="13">
                  <c:v>172.69600383314898</c:v>
                </c:pt>
                <c:pt idx="14">
                  <c:v>175.31306390262151</c:v>
                </c:pt>
                <c:pt idx="15">
                  <c:v>177.97622680335394</c:v>
                </c:pt>
                <c:pt idx="16">
                  <c:v>180.68630469517194</c:v>
                </c:pt>
                <c:pt idx="17">
                  <c:v>183.30606139188467</c:v>
                </c:pt>
                <c:pt idx="18">
                  <c:v>183.08780931057029</c:v>
                </c:pt>
                <c:pt idx="19">
                  <c:v>178.43849732382563</c:v>
                </c:pt>
                <c:pt idx="20">
                  <c:v>171.5137422146332</c:v>
                </c:pt>
                <c:pt idx="21">
                  <c:v>157.18494493818523</c:v>
                </c:pt>
                <c:pt idx="22">
                  <c:v>139.97455401572373</c:v>
                </c:pt>
                <c:pt idx="23">
                  <c:v>118.0801310624723</c:v>
                </c:pt>
                <c:pt idx="24">
                  <c:v>94.763450208771118</c:v>
                </c:pt>
                <c:pt idx="25">
                  <c:v>71.352824236528079</c:v>
                </c:pt>
                <c:pt idx="26">
                  <c:v>52.639761976323115</c:v>
                </c:pt>
                <c:pt idx="27">
                  <c:v>41.23212637598273</c:v>
                </c:pt>
                <c:pt idx="28">
                  <c:v>30.90757074441526</c:v>
                </c:pt>
                <c:pt idx="29">
                  <c:v>25.52672026746184</c:v>
                </c:pt>
                <c:pt idx="30">
                  <c:v>24.136724065344335</c:v>
                </c:pt>
                <c:pt idx="31">
                  <c:v>24.136724065344335</c:v>
                </c:pt>
                <c:pt idx="32">
                  <c:v>24.136724065344335</c:v>
                </c:pt>
                <c:pt idx="33">
                  <c:v>24.136724065344335</c:v>
                </c:pt>
                <c:pt idx="34">
                  <c:v>24.136724065344335</c:v>
                </c:pt>
                <c:pt idx="35">
                  <c:v>24.136724065344335</c:v>
                </c:pt>
                <c:pt idx="36">
                  <c:v>24.136724065344335</c:v>
                </c:pt>
                <c:pt idx="37">
                  <c:v>24.136724065344335</c:v>
                </c:pt>
                <c:pt idx="38">
                  <c:v>24.136724065344335</c:v>
                </c:pt>
                <c:pt idx="39">
                  <c:v>24.136724065344335</c:v>
                </c:pt>
                <c:pt idx="40">
                  <c:v>24.136724065344335</c:v>
                </c:pt>
                <c:pt idx="41">
                  <c:v>24.136724065344335</c:v>
                </c:pt>
                <c:pt idx="42">
                  <c:v>24.136724065344335</c:v>
                </c:pt>
                <c:pt idx="43">
                  <c:v>24.136724065344335</c:v>
                </c:pt>
                <c:pt idx="44">
                  <c:v>24.136724065344335</c:v>
                </c:pt>
                <c:pt idx="45">
                  <c:v>24.136724065344335</c:v>
                </c:pt>
                <c:pt idx="46">
                  <c:v>24.136724065344335</c:v>
                </c:pt>
                <c:pt idx="47">
                  <c:v>24.136724065344335</c:v>
                </c:pt>
                <c:pt idx="48">
                  <c:v>24.136724065344335</c:v>
                </c:pt>
                <c:pt idx="49">
                  <c:v>24.136724065344335</c:v>
                </c:pt>
                <c:pt idx="50">
                  <c:v>24.136724065344335</c:v>
                </c:pt>
                <c:pt idx="51">
                  <c:v>24.136724065344335</c:v>
                </c:pt>
                <c:pt idx="52">
                  <c:v>24.136724065344335</c:v>
                </c:pt>
                <c:pt idx="53">
                  <c:v>24.136724065344335</c:v>
                </c:pt>
                <c:pt idx="54">
                  <c:v>24.136724065344335</c:v>
                </c:pt>
                <c:pt idx="55">
                  <c:v>24.136724065344335</c:v>
                </c:pt>
                <c:pt idx="56">
                  <c:v>24.136724065344335</c:v>
                </c:pt>
                <c:pt idx="57">
                  <c:v>24.136724065344335</c:v>
                </c:pt>
                <c:pt idx="58">
                  <c:v>24.136724065344335</c:v>
                </c:pt>
                <c:pt idx="59">
                  <c:v>24.136724065344335</c:v>
                </c:pt>
                <c:pt idx="60">
                  <c:v>24.136724065344335</c:v>
                </c:pt>
                <c:pt idx="61">
                  <c:v>24.136724065344335</c:v>
                </c:pt>
                <c:pt idx="62">
                  <c:v>24.136724065344335</c:v>
                </c:pt>
                <c:pt idx="63">
                  <c:v>24.136724065344335</c:v>
                </c:pt>
                <c:pt idx="64">
                  <c:v>24.136724065344335</c:v>
                </c:pt>
                <c:pt idx="65">
                  <c:v>24.136724065344335</c:v>
                </c:pt>
                <c:pt idx="66">
                  <c:v>24.136724065344335</c:v>
                </c:pt>
                <c:pt idx="67">
                  <c:v>24.136724065344335</c:v>
                </c:pt>
                <c:pt idx="68">
                  <c:v>24.136724065344335</c:v>
                </c:pt>
                <c:pt idx="69">
                  <c:v>24.136724065344335</c:v>
                </c:pt>
                <c:pt idx="70">
                  <c:v>24.136724065344335</c:v>
                </c:pt>
                <c:pt idx="71">
                  <c:v>24.136724065344335</c:v>
                </c:pt>
                <c:pt idx="72">
                  <c:v>24.136724065344335</c:v>
                </c:pt>
                <c:pt idx="73">
                  <c:v>24.136724065344335</c:v>
                </c:pt>
                <c:pt idx="74">
                  <c:v>24.136724065344335</c:v>
                </c:pt>
              </c:numCache>
            </c:numRef>
          </c:yVal>
        </c:ser>
        <c:axId val="218177920"/>
        <c:axId val="218179456"/>
      </c:scatterChart>
      <c:valAx>
        <c:axId val="21817792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18179456"/>
        <c:crosses val="autoZero"/>
        <c:crossBetween val="midCat"/>
      </c:valAx>
      <c:valAx>
        <c:axId val="218179456"/>
        <c:scaling>
          <c:orientation val="minMax"/>
        </c:scaling>
        <c:axPos val="l"/>
        <c:majorGridlines/>
        <c:numFmt formatCode="General" sourceLinked="1"/>
        <c:tickLblPos val="nextTo"/>
        <c:crossAx val="218177920"/>
        <c:crosses val="autoZero"/>
        <c:crossBetween val="midCat"/>
      </c:valAx>
    </c:plotArea>
    <c:plotVisOnly val="1"/>
  </c:chart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18369024"/>
        <c:axId val="201724672"/>
      </c:scatterChart>
      <c:valAx>
        <c:axId val="21836902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1724672"/>
        <c:crosses val="autoZero"/>
        <c:crossBetween val="midCat"/>
      </c:valAx>
      <c:valAx>
        <c:axId val="201724672"/>
        <c:scaling>
          <c:orientation val="minMax"/>
        </c:scaling>
        <c:axPos val="l"/>
        <c:majorGridlines/>
        <c:numFmt formatCode="General" sourceLinked="1"/>
        <c:tickLblPos val="nextTo"/>
        <c:crossAx val="218369024"/>
        <c:crosses val="autoZero"/>
        <c:crossBetween val="midCat"/>
      </c:valAx>
    </c:plotArea>
    <c:plotVisOnly val="1"/>
  </c:chart>
  <c:printSettings>
    <c:headerFooter/>
    <c:pageMargins b="0.75000000000001188" l="0.70000000000000062" r="0.70000000000000062" t="0.75000000000001188" header="0.30000000000000032" footer="0.30000000000000032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'980026'!$B$4802:$B$4876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-19.524999999999999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-22.125</c:v>
                </c:pt>
                <c:pt idx="49">
                  <c:v>-22.184999999999999</c:v>
                </c:pt>
                <c:pt idx="50">
                  <c:v>-22.25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'980026'!$E$4802:$E$4876</c:f>
              <c:numCache>
                <c:formatCode>General</c:formatCode>
                <c:ptCount val="75"/>
                <c:pt idx="0">
                  <c:v>138</c:v>
                </c:pt>
                <c:pt idx="1">
                  <c:v>143</c:v>
                </c:pt>
                <c:pt idx="2">
                  <c:v>140</c:v>
                </c:pt>
                <c:pt idx="3">
                  <c:v>147</c:v>
                </c:pt>
                <c:pt idx="4">
                  <c:v>150</c:v>
                </c:pt>
                <c:pt idx="5">
                  <c:v>163</c:v>
                </c:pt>
                <c:pt idx="6">
                  <c:v>155</c:v>
                </c:pt>
                <c:pt idx="7">
                  <c:v>144</c:v>
                </c:pt>
                <c:pt idx="8">
                  <c:v>163</c:v>
                </c:pt>
                <c:pt idx="9">
                  <c:v>188</c:v>
                </c:pt>
                <c:pt idx="10">
                  <c:v>169</c:v>
                </c:pt>
                <c:pt idx="11">
                  <c:v>171</c:v>
                </c:pt>
                <c:pt idx="12">
                  <c:v>162</c:v>
                </c:pt>
                <c:pt idx="13">
                  <c:v>198</c:v>
                </c:pt>
                <c:pt idx="14">
                  <c:v>158</c:v>
                </c:pt>
                <c:pt idx="15">
                  <c:v>176</c:v>
                </c:pt>
                <c:pt idx="16">
                  <c:v>176</c:v>
                </c:pt>
                <c:pt idx="17">
                  <c:v>178</c:v>
                </c:pt>
                <c:pt idx="18">
                  <c:v>181</c:v>
                </c:pt>
                <c:pt idx="19">
                  <c:v>197</c:v>
                </c:pt>
                <c:pt idx="20">
                  <c:v>190</c:v>
                </c:pt>
                <c:pt idx="21">
                  <c:v>185</c:v>
                </c:pt>
                <c:pt idx="22">
                  <c:v>123</c:v>
                </c:pt>
                <c:pt idx="23">
                  <c:v>122</c:v>
                </c:pt>
                <c:pt idx="24">
                  <c:v>123</c:v>
                </c:pt>
                <c:pt idx="25">
                  <c:v>79</c:v>
                </c:pt>
                <c:pt idx="26">
                  <c:v>51</c:v>
                </c:pt>
                <c:pt idx="27">
                  <c:v>41</c:v>
                </c:pt>
                <c:pt idx="28">
                  <c:v>30</c:v>
                </c:pt>
                <c:pt idx="29">
                  <c:v>36</c:v>
                </c:pt>
                <c:pt idx="30">
                  <c:v>28</c:v>
                </c:pt>
                <c:pt idx="31">
                  <c:v>33</c:v>
                </c:pt>
                <c:pt idx="32">
                  <c:v>19</c:v>
                </c:pt>
                <c:pt idx="33">
                  <c:v>28</c:v>
                </c:pt>
                <c:pt idx="34">
                  <c:v>28</c:v>
                </c:pt>
                <c:pt idx="35">
                  <c:v>25</c:v>
                </c:pt>
                <c:pt idx="36">
                  <c:v>30</c:v>
                </c:pt>
                <c:pt idx="37">
                  <c:v>31</c:v>
                </c:pt>
                <c:pt idx="38">
                  <c:v>39</c:v>
                </c:pt>
                <c:pt idx="39">
                  <c:v>27</c:v>
                </c:pt>
                <c:pt idx="40">
                  <c:v>26</c:v>
                </c:pt>
                <c:pt idx="41">
                  <c:v>22</c:v>
                </c:pt>
                <c:pt idx="42">
                  <c:v>34</c:v>
                </c:pt>
                <c:pt idx="43">
                  <c:v>37</c:v>
                </c:pt>
                <c:pt idx="44">
                  <c:v>27</c:v>
                </c:pt>
                <c:pt idx="45">
                  <c:v>32</c:v>
                </c:pt>
                <c:pt idx="46">
                  <c:v>20</c:v>
                </c:pt>
                <c:pt idx="47">
                  <c:v>19</c:v>
                </c:pt>
                <c:pt idx="48">
                  <c:v>24</c:v>
                </c:pt>
                <c:pt idx="49">
                  <c:v>45</c:v>
                </c:pt>
                <c:pt idx="50">
                  <c:v>33</c:v>
                </c:pt>
                <c:pt idx="51">
                  <c:v>27</c:v>
                </c:pt>
                <c:pt idx="52">
                  <c:v>27</c:v>
                </c:pt>
                <c:pt idx="53">
                  <c:v>29</c:v>
                </c:pt>
                <c:pt idx="54">
                  <c:v>43</c:v>
                </c:pt>
                <c:pt idx="55">
                  <c:v>26</c:v>
                </c:pt>
                <c:pt idx="56">
                  <c:v>27</c:v>
                </c:pt>
                <c:pt idx="57">
                  <c:v>34</c:v>
                </c:pt>
                <c:pt idx="58">
                  <c:v>18</c:v>
                </c:pt>
                <c:pt idx="59">
                  <c:v>23</c:v>
                </c:pt>
                <c:pt idx="60">
                  <c:v>24</c:v>
                </c:pt>
                <c:pt idx="61">
                  <c:v>27</c:v>
                </c:pt>
                <c:pt idx="62">
                  <c:v>23</c:v>
                </c:pt>
                <c:pt idx="63">
                  <c:v>17</c:v>
                </c:pt>
                <c:pt idx="64">
                  <c:v>19</c:v>
                </c:pt>
                <c:pt idx="65">
                  <c:v>26</c:v>
                </c:pt>
                <c:pt idx="66">
                  <c:v>22</c:v>
                </c:pt>
                <c:pt idx="67">
                  <c:v>32</c:v>
                </c:pt>
                <c:pt idx="68">
                  <c:v>19</c:v>
                </c:pt>
                <c:pt idx="69">
                  <c:v>25</c:v>
                </c:pt>
                <c:pt idx="70">
                  <c:v>21</c:v>
                </c:pt>
                <c:pt idx="71">
                  <c:v>30</c:v>
                </c:pt>
                <c:pt idx="72">
                  <c:v>19</c:v>
                </c:pt>
                <c:pt idx="73">
                  <c:v>28</c:v>
                </c:pt>
                <c:pt idx="74">
                  <c:v>13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'980026'!$B$4802:$B$4876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-19.524999999999999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-22.125</c:v>
                </c:pt>
                <c:pt idx="49">
                  <c:v>-22.184999999999999</c:v>
                </c:pt>
                <c:pt idx="50">
                  <c:v>-22.25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'980026'!$F$4802:$F$4876</c:f>
              <c:numCache>
                <c:formatCode>General</c:formatCode>
                <c:ptCount val="75"/>
                <c:pt idx="0">
                  <c:v>142.15465271760044</c:v>
                </c:pt>
                <c:pt idx="1">
                  <c:v>144.85453475664923</c:v>
                </c:pt>
                <c:pt idx="2">
                  <c:v>146.7977974025342</c:v>
                </c:pt>
                <c:pt idx="3">
                  <c:v>148.9386500305871</c:v>
                </c:pt>
                <c:pt idx="4">
                  <c:v>150.94828045497729</c:v>
                </c:pt>
                <c:pt idx="5">
                  <c:v>153.33416116389162</c:v>
                </c:pt>
                <c:pt idx="6">
                  <c:v>155.59016012697086</c:v>
                </c:pt>
                <c:pt idx="7">
                  <c:v>158.06416297749482</c:v>
                </c:pt>
                <c:pt idx="8">
                  <c:v>160.22208501007526</c:v>
                </c:pt>
                <c:pt idx="9">
                  <c:v>162.59942348481334</c:v>
                </c:pt>
                <c:pt idx="10">
                  <c:v>165.2064912447801</c:v>
                </c:pt>
                <c:pt idx="11">
                  <c:v>167.28957564584147</c:v>
                </c:pt>
                <c:pt idx="12">
                  <c:v>169.79141692890727</c:v>
                </c:pt>
                <c:pt idx="13">
                  <c:v>172.33733131822586</c:v>
                </c:pt>
                <c:pt idx="14">
                  <c:v>174.92809521744394</c:v>
                </c:pt>
                <c:pt idx="15">
                  <c:v>177.97420113950417</c:v>
                </c:pt>
                <c:pt idx="16">
                  <c:v>180.24734578777998</c:v>
                </c:pt>
                <c:pt idx="17">
                  <c:v>182.97745462088287</c:v>
                </c:pt>
                <c:pt idx="18">
                  <c:v>185.5929564817711</c:v>
                </c:pt>
                <c:pt idx="19">
                  <c:v>184.03431414898262</c:v>
                </c:pt>
                <c:pt idx="20">
                  <c:v>179.02591708196675</c:v>
                </c:pt>
                <c:pt idx="21">
                  <c:v>167.58354069596754</c:v>
                </c:pt>
                <c:pt idx="22">
                  <c:v>150.17216879869312</c:v>
                </c:pt>
                <c:pt idx="23">
                  <c:v>128.3745561531654</c:v>
                </c:pt>
                <c:pt idx="24">
                  <c:v>103.3668736306722</c:v>
                </c:pt>
                <c:pt idx="25">
                  <c:v>76.528564124465802</c:v>
                </c:pt>
                <c:pt idx="26">
                  <c:v>56.648118038459003</c:v>
                </c:pt>
                <c:pt idx="27">
                  <c:v>41.621815438670808</c:v>
                </c:pt>
                <c:pt idx="28">
                  <c:v>31.449656325102868</c:v>
                </c:pt>
                <c:pt idx="29">
                  <c:v>26.131640697754062</c:v>
                </c:pt>
                <c:pt idx="30">
                  <c:v>25.270772393639849</c:v>
                </c:pt>
                <c:pt idx="31">
                  <c:v>25.270772393639849</c:v>
                </c:pt>
                <c:pt idx="32">
                  <c:v>25.270772393639849</c:v>
                </c:pt>
                <c:pt idx="33">
                  <c:v>25.270772393639849</c:v>
                </c:pt>
                <c:pt idx="34">
                  <c:v>25.270772393639849</c:v>
                </c:pt>
                <c:pt idx="35">
                  <c:v>25.270772393639849</c:v>
                </c:pt>
                <c:pt idx="36">
                  <c:v>25.270772393639849</c:v>
                </c:pt>
                <c:pt idx="37">
                  <c:v>25.270772393639849</c:v>
                </c:pt>
                <c:pt idx="38">
                  <c:v>25.270772393639849</c:v>
                </c:pt>
                <c:pt idx="39">
                  <c:v>25.270772393639849</c:v>
                </c:pt>
                <c:pt idx="40">
                  <c:v>25.270772393639849</c:v>
                </c:pt>
                <c:pt idx="41">
                  <c:v>25.270772393639849</c:v>
                </c:pt>
                <c:pt idx="42">
                  <c:v>25.270772393639849</c:v>
                </c:pt>
                <c:pt idx="43">
                  <c:v>25.270772393639849</c:v>
                </c:pt>
                <c:pt idx="44">
                  <c:v>25.270772393639849</c:v>
                </c:pt>
                <c:pt idx="45">
                  <c:v>25.270772393639849</c:v>
                </c:pt>
                <c:pt idx="46">
                  <c:v>25.270772393639849</c:v>
                </c:pt>
                <c:pt idx="47">
                  <c:v>25.270772393639849</c:v>
                </c:pt>
                <c:pt idx="48">
                  <c:v>25.270772393639849</c:v>
                </c:pt>
                <c:pt idx="49">
                  <c:v>25.270772393639849</c:v>
                </c:pt>
                <c:pt idx="50">
                  <c:v>25.270772393639849</c:v>
                </c:pt>
                <c:pt idx="51">
                  <c:v>25.270772393639849</c:v>
                </c:pt>
                <c:pt idx="52">
                  <c:v>25.270772393639849</c:v>
                </c:pt>
                <c:pt idx="53">
                  <c:v>25.270772393639849</c:v>
                </c:pt>
                <c:pt idx="54">
                  <c:v>25.270772393639849</c:v>
                </c:pt>
                <c:pt idx="55">
                  <c:v>25.270772393639849</c:v>
                </c:pt>
                <c:pt idx="56">
                  <c:v>25.270772393639849</c:v>
                </c:pt>
                <c:pt idx="57">
                  <c:v>25.270772393639849</c:v>
                </c:pt>
                <c:pt idx="58">
                  <c:v>25.270772393639849</c:v>
                </c:pt>
                <c:pt idx="59">
                  <c:v>25.270772393639849</c:v>
                </c:pt>
                <c:pt idx="60">
                  <c:v>25.270772393639849</c:v>
                </c:pt>
                <c:pt idx="61">
                  <c:v>25.270772393639849</c:v>
                </c:pt>
                <c:pt idx="62">
                  <c:v>25.270772393639849</c:v>
                </c:pt>
                <c:pt idx="63">
                  <c:v>25.270772393639849</c:v>
                </c:pt>
                <c:pt idx="64">
                  <c:v>25.270772393639849</c:v>
                </c:pt>
                <c:pt idx="65">
                  <c:v>25.270772393639849</c:v>
                </c:pt>
                <c:pt idx="66">
                  <c:v>25.270772393639849</c:v>
                </c:pt>
                <c:pt idx="67">
                  <c:v>25.270772393639849</c:v>
                </c:pt>
                <c:pt idx="68">
                  <c:v>25.270772393639849</c:v>
                </c:pt>
                <c:pt idx="69">
                  <c:v>25.270772393639849</c:v>
                </c:pt>
                <c:pt idx="70">
                  <c:v>25.270772393639849</c:v>
                </c:pt>
                <c:pt idx="71">
                  <c:v>25.270772393639849</c:v>
                </c:pt>
                <c:pt idx="72">
                  <c:v>25.270772393639849</c:v>
                </c:pt>
                <c:pt idx="73">
                  <c:v>25.270772393639849</c:v>
                </c:pt>
                <c:pt idx="74">
                  <c:v>25.270772393639849</c:v>
                </c:pt>
              </c:numCache>
            </c:numRef>
          </c:yVal>
        </c:ser>
        <c:axId val="218395008"/>
        <c:axId val="218396544"/>
      </c:scatterChart>
      <c:valAx>
        <c:axId val="2183950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18396544"/>
        <c:crosses val="autoZero"/>
        <c:crossBetween val="midCat"/>
      </c:valAx>
      <c:valAx>
        <c:axId val="218396544"/>
        <c:scaling>
          <c:orientation val="minMax"/>
        </c:scaling>
        <c:axPos val="l"/>
        <c:majorGridlines/>
        <c:numFmt formatCode="General" sourceLinked="1"/>
        <c:tickLblPos val="nextTo"/>
        <c:crossAx val="218395008"/>
        <c:crosses val="autoZero"/>
        <c:crossBetween val="midCat"/>
      </c:valAx>
    </c:plotArea>
    <c:plotVisOnly val="1"/>
  </c:chart>
  <c:printSettings>
    <c:headerFooter/>
    <c:pageMargins b="0.75000000000001188" l="0.70000000000000062" r="0.70000000000000062" t="0.75000000000001188" header="0.30000000000000032" footer="0.30000000000000032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2.555899342880032E-2"/>
          <c:y val="4.0149502096286822E-2"/>
          <c:w val="0.95721622289537023"/>
          <c:h val="0.9197009958074263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Setup!$F$4:$F$56</c:f>
              <c:numCache>
                <c:formatCode>General</c:formatCode>
                <c:ptCount val="53"/>
                <c:pt idx="0">
                  <c:v>-58.45</c:v>
                </c:pt>
                <c:pt idx="1">
                  <c:v>-50.45</c:v>
                </c:pt>
                <c:pt idx="2">
                  <c:v>-49.45</c:v>
                </c:pt>
                <c:pt idx="3">
                  <c:v>-48.45</c:v>
                </c:pt>
                <c:pt idx="4">
                  <c:v>-47.45</c:v>
                </c:pt>
                <c:pt idx="5">
                  <c:v>-46.45</c:v>
                </c:pt>
                <c:pt idx="6">
                  <c:v>-45.45</c:v>
                </c:pt>
                <c:pt idx="7">
                  <c:v>-44.45</c:v>
                </c:pt>
                <c:pt idx="8">
                  <c:v>-43.45</c:v>
                </c:pt>
                <c:pt idx="9">
                  <c:v>-42.45</c:v>
                </c:pt>
                <c:pt idx="10">
                  <c:v>-41.45</c:v>
                </c:pt>
                <c:pt idx="11">
                  <c:v>-40.450000000000003</c:v>
                </c:pt>
                <c:pt idx="12">
                  <c:v>-39.450000000000003</c:v>
                </c:pt>
                <c:pt idx="13">
                  <c:v>-38.450000000000003</c:v>
                </c:pt>
                <c:pt idx="14">
                  <c:v>-37.450000000000003</c:v>
                </c:pt>
                <c:pt idx="15">
                  <c:v>-36.450000000000003</c:v>
                </c:pt>
                <c:pt idx="16">
                  <c:v>-35.450000000000003</c:v>
                </c:pt>
                <c:pt idx="17">
                  <c:v>-34.450000000000003</c:v>
                </c:pt>
                <c:pt idx="18">
                  <c:v>-33.450000000000003</c:v>
                </c:pt>
                <c:pt idx="19">
                  <c:v>-32.450000000000003</c:v>
                </c:pt>
                <c:pt idx="20">
                  <c:v>-31.45</c:v>
                </c:pt>
                <c:pt idx="21">
                  <c:v>-30.45</c:v>
                </c:pt>
                <c:pt idx="22">
                  <c:v>-29.45</c:v>
                </c:pt>
                <c:pt idx="23">
                  <c:v>-28.45</c:v>
                </c:pt>
                <c:pt idx="24">
                  <c:v>-27.45</c:v>
                </c:pt>
                <c:pt idx="25">
                  <c:v>-26.45</c:v>
                </c:pt>
                <c:pt idx="26">
                  <c:v>-25.45</c:v>
                </c:pt>
                <c:pt idx="27">
                  <c:v>-24.45</c:v>
                </c:pt>
                <c:pt idx="28">
                  <c:v>-23.45</c:v>
                </c:pt>
                <c:pt idx="29">
                  <c:v>-22.45</c:v>
                </c:pt>
                <c:pt idx="30">
                  <c:v>-21.45</c:v>
                </c:pt>
                <c:pt idx="31">
                  <c:v>-20.45</c:v>
                </c:pt>
                <c:pt idx="32">
                  <c:v>-19.45</c:v>
                </c:pt>
                <c:pt idx="33">
                  <c:v>-18.45</c:v>
                </c:pt>
                <c:pt idx="34">
                  <c:v>-10.45</c:v>
                </c:pt>
                <c:pt idx="35">
                  <c:v>-45.7</c:v>
                </c:pt>
                <c:pt idx="36">
                  <c:v>-45.45</c:v>
                </c:pt>
                <c:pt idx="37">
                  <c:v>-45.2</c:v>
                </c:pt>
                <c:pt idx="38">
                  <c:v>-44.95</c:v>
                </c:pt>
                <c:pt idx="39">
                  <c:v>-44.7</c:v>
                </c:pt>
                <c:pt idx="40">
                  <c:v>-44.45</c:v>
                </c:pt>
                <c:pt idx="41">
                  <c:v>-44.2</c:v>
                </c:pt>
                <c:pt idx="42">
                  <c:v>-43.95</c:v>
                </c:pt>
                <c:pt idx="43">
                  <c:v>-43.7</c:v>
                </c:pt>
                <c:pt idx="44">
                  <c:v>-25.19</c:v>
                </c:pt>
                <c:pt idx="45">
                  <c:v>-24.94</c:v>
                </c:pt>
                <c:pt idx="46">
                  <c:v>-24.69</c:v>
                </c:pt>
                <c:pt idx="47">
                  <c:v>-24.44</c:v>
                </c:pt>
                <c:pt idx="48">
                  <c:v>-24.19</c:v>
                </c:pt>
                <c:pt idx="49">
                  <c:v>-23.94</c:v>
                </c:pt>
                <c:pt idx="50">
                  <c:v>-23.69</c:v>
                </c:pt>
                <c:pt idx="51">
                  <c:v>-23.44</c:v>
                </c:pt>
                <c:pt idx="52">
                  <c:v>-23.19</c:v>
                </c:pt>
              </c:numCache>
            </c:numRef>
          </c:xVal>
          <c:yVal>
            <c:numRef>
              <c:f>Setup!$G$4:$G$56</c:f>
              <c:numCache>
                <c:formatCode>General</c:formatCode>
                <c:ptCount val="53"/>
                <c:pt idx="0">
                  <c:v>-21.208315052815667</c:v>
                </c:pt>
                <c:pt idx="1">
                  <c:v>-20.915961305704837</c:v>
                </c:pt>
                <c:pt idx="2">
                  <c:v>-20.847748844436598</c:v>
                </c:pt>
                <c:pt idx="3">
                  <c:v>-20.849474574603292</c:v>
                </c:pt>
                <c:pt idx="4">
                  <c:v>-20.788831050512044</c:v>
                </c:pt>
                <c:pt idx="5">
                  <c:v>-20.748365735698926</c:v>
                </c:pt>
                <c:pt idx="6">
                  <c:v>-20.711926003530884</c:v>
                </c:pt>
                <c:pt idx="7">
                  <c:v>-20.635117924999843</c:v>
                </c:pt>
                <c:pt idx="8">
                  <c:v>-20.587624327535654</c:v>
                </c:pt>
                <c:pt idx="9">
                  <c:v>-20.658926749913398</c:v>
                </c:pt>
                <c:pt idx="10">
                  <c:v>-20.760793771879655</c:v>
                </c:pt>
                <c:pt idx="11">
                  <c:v>-20.836475416942253</c:v>
                </c:pt>
                <c:pt idx="12">
                  <c:v>-20.911348585475626</c:v>
                </c:pt>
                <c:pt idx="13">
                  <c:v>-21.00117608589882</c:v>
                </c:pt>
                <c:pt idx="14">
                  <c:v>-21.102890134114009</c:v>
                </c:pt>
                <c:pt idx="15">
                  <c:v>-21.168206864323402</c:v>
                </c:pt>
                <c:pt idx="16">
                  <c:v>-21.178779511775083</c:v>
                </c:pt>
                <c:pt idx="17">
                  <c:v>-21.136159453832203</c:v>
                </c:pt>
                <c:pt idx="18">
                  <c:v>-21.117446478371367</c:v>
                </c:pt>
                <c:pt idx="19">
                  <c:v>-21.121672892540552</c:v>
                </c:pt>
                <c:pt idx="20">
                  <c:v>-21.033193665332174</c:v>
                </c:pt>
                <c:pt idx="21">
                  <c:v>-20.938832266059695</c:v>
                </c:pt>
                <c:pt idx="22">
                  <c:v>-20.808754113740981</c:v>
                </c:pt>
                <c:pt idx="23">
                  <c:v>-20.681004905783556</c:v>
                </c:pt>
                <c:pt idx="24">
                  <c:v>-20.625077309537744</c:v>
                </c:pt>
                <c:pt idx="25">
                  <c:v>-20.525281090471932</c:v>
                </c:pt>
                <c:pt idx="26">
                  <c:v>-20.439585038247699</c:v>
                </c:pt>
                <c:pt idx="27">
                  <c:v>-20.51301404541843</c:v>
                </c:pt>
                <c:pt idx="28">
                  <c:v>-20.555401732475048</c:v>
                </c:pt>
                <c:pt idx="29">
                  <c:v>-20.577461838565529</c:v>
                </c:pt>
                <c:pt idx="30">
                  <c:v>-20.600256662057149</c:v>
                </c:pt>
                <c:pt idx="31">
                  <c:v>-20.636299471433119</c:v>
                </c:pt>
                <c:pt idx="32">
                  <c:v>-20.629090346366084</c:v>
                </c:pt>
                <c:pt idx="33">
                  <c:v>-20.643279123895333</c:v>
                </c:pt>
                <c:pt idx="34">
                  <c:v>-20.835877652784283</c:v>
                </c:pt>
                <c:pt idx="35">
                  <c:v>-20.717532904560006</c:v>
                </c:pt>
                <c:pt idx="36">
                  <c:v>-20.72203116442742</c:v>
                </c:pt>
                <c:pt idx="37">
                  <c:v>-20.708383070972754</c:v>
                </c:pt>
                <c:pt idx="38">
                  <c:v>-20.678868535330931</c:v>
                </c:pt>
                <c:pt idx="39">
                  <c:v>-20.666950740350401</c:v>
                </c:pt>
                <c:pt idx="40">
                  <c:v>-20.617063217026729</c:v>
                </c:pt>
                <c:pt idx="41">
                  <c:v>-20.607971840461243</c:v>
                </c:pt>
                <c:pt idx="42">
                  <c:v>-20.588969048854597</c:v>
                </c:pt>
                <c:pt idx="43">
                  <c:v>-20.617790036838283</c:v>
                </c:pt>
                <c:pt idx="44">
                  <c:v>-20.435156563821554</c:v>
                </c:pt>
                <c:pt idx="45">
                  <c:v>-20.435708320883485</c:v>
                </c:pt>
                <c:pt idx="46">
                  <c:v>-20.495286140339715</c:v>
                </c:pt>
                <c:pt idx="47">
                  <c:v>-20.496120623298467</c:v>
                </c:pt>
                <c:pt idx="48">
                  <c:v>-20.517273542475923</c:v>
                </c:pt>
                <c:pt idx="49">
                  <c:v>-20.533460617584979</c:v>
                </c:pt>
                <c:pt idx="50">
                  <c:v>-20.548430139294968</c:v>
                </c:pt>
                <c:pt idx="51">
                  <c:v>-20.51795520075073</c:v>
                </c:pt>
                <c:pt idx="52">
                  <c:v>-20.540876167675417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"/>
          </c:marker>
          <c:xVal>
            <c:numRef>
              <c:f>Setup!$O$4:$O$56</c:f>
              <c:numCache>
                <c:formatCode>General</c:formatCode>
                <c:ptCount val="53"/>
                <c:pt idx="0">
                  <c:v>-58.45</c:v>
                </c:pt>
                <c:pt idx="1">
                  <c:v>-50.45</c:v>
                </c:pt>
                <c:pt idx="2">
                  <c:v>-49.45</c:v>
                </c:pt>
                <c:pt idx="3">
                  <c:v>-48.45</c:v>
                </c:pt>
                <c:pt idx="4">
                  <c:v>-47.45</c:v>
                </c:pt>
                <c:pt idx="5">
                  <c:v>-46.45</c:v>
                </c:pt>
                <c:pt idx="6">
                  <c:v>-45.45</c:v>
                </c:pt>
                <c:pt idx="7">
                  <c:v>-44.45</c:v>
                </c:pt>
                <c:pt idx="8">
                  <c:v>-43.45</c:v>
                </c:pt>
                <c:pt idx="9">
                  <c:v>-42.45</c:v>
                </c:pt>
                <c:pt idx="10">
                  <c:v>-41.45</c:v>
                </c:pt>
                <c:pt idx="11">
                  <c:v>-40.450000000000003</c:v>
                </c:pt>
                <c:pt idx="12">
                  <c:v>-39.450000000000003</c:v>
                </c:pt>
                <c:pt idx="13">
                  <c:v>-38.450000000000003</c:v>
                </c:pt>
                <c:pt idx="14">
                  <c:v>-37.450000000000003</c:v>
                </c:pt>
                <c:pt idx="15">
                  <c:v>-36.450000000000003</c:v>
                </c:pt>
                <c:pt idx="16">
                  <c:v>-35.450000000000003</c:v>
                </c:pt>
                <c:pt idx="17">
                  <c:v>-34.450000000000003</c:v>
                </c:pt>
                <c:pt idx="18">
                  <c:v>-33.450000000000003</c:v>
                </c:pt>
                <c:pt idx="19">
                  <c:v>-32.450000000000003</c:v>
                </c:pt>
                <c:pt idx="20">
                  <c:v>-31.45</c:v>
                </c:pt>
                <c:pt idx="21">
                  <c:v>-30.45</c:v>
                </c:pt>
                <c:pt idx="22">
                  <c:v>-29.45</c:v>
                </c:pt>
                <c:pt idx="23">
                  <c:v>-28.45</c:v>
                </c:pt>
                <c:pt idx="24">
                  <c:v>-27.45</c:v>
                </c:pt>
                <c:pt idx="25">
                  <c:v>-26.45</c:v>
                </c:pt>
                <c:pt idx="26">
                  <c:v>-25.45</c:v>
                </c:pt>
                <c:pt idx="27">
                  <c:v>-24.45</c:v>
                </c:pt>
                <c:pt idx="28">
                  <c:v>-23.45</c:v>
                </c:pt>
                <c:pt idx="29">
                  <c:v>-22.45</c:v>
                </c:pt>
                <c:pt idx="30">
                  <c:v>-21.45</c:v>
                </c:pt>
                <c:pt idx="31">
                  <c:v>-20.45</c:v>
                </c:pt>
                <c:pt idx="32">
                  <c:v>-19.45</c:v>
                </c:pt>
                <c:pt idx="33">
                  <c:v>-18.45</c:v>
                </c:pt>
                <c:pt idx="34">
                  <c:v>-10.45</c:v>
                </c:pt>
                <c:pt idx="35">
                  <c:v>-45.7</c:v>
                </c:pt>
                <c:pt idx="36">
                  <c:v>-45.45</c:v>
                </c:pt>
                <c:pt idx="37">
                  <c:v>-45.2</c:v>
                </c:pt>
                <c:pt idx="38">
                  <c:v>-44.95</c:v>
                </c:pt>
                <c:pt idx="39">
                  <c:v>-44.7</c:v>
                </c:pt>
                <c:pt idx="40">
                  <c:v>-44.45</c:v>
                </c:pt>
                <c:pt idx="41">
                  <c:v>-44.2</c:v>
                </c:pt>
                <c:pt idx="42">
                  <c:v>-43.95</c:v>
                </c:pt>
                <c:pt idx="43">
                  <c:v>-43.7</c:v>
                </c:pt>
                <c:pt idx="44">
                  <c:v>-25.19</c:v>
                </c:pt>
                <c:pt idx="45">
                  <c:v>-24.94</c:v>
                </c:pt>
                <c:pt idx="46">
                  <c:v>-24.69</c:v>
                </c:pt>
                <c:pt idx="47">
                  <c:v>-24.44</c:v>
                </c:pt>
                <c:pt idx="48">
                  <c:v>-24.19</c:v>
                </c:pt>
                <c:pt idx="49">
                  <c:v>-23.94</c:v>
                </c:pt>
                <c:pt idx="50">
                  <c:v>-23.69</c:v>
                </c:pt>
                <c:pt idx="51">
                  <c:v>-23.44</c:v>
                </c:pt>
                <c:pt idx="52">
                  <c:v>-23.19</c:v>
                </c:pt>
              </c:numCache>
            </c:numRef>
          </c:xVal>
          <c:yVal>
            <c:numRef>
              <c:f>Setup!$P$4:$P$56</c:f>
              <c:numCache>
                <c:formatCode>General</c:formatCode>
                <c:ptCount val="53"/>
                <c:pt idx="0">
                  <c:v>-21.058315052815669</c:v>
                </c:pt>
                <c:pt idx="1">
                  <c:v>-20.765961305704838</c:v>
                </c:pt>
                <c:pt idx="2">
                  <c:v>-20.6977488444366</c:v>
                </c:pt>
                <c:pt idx="3">
                  <c:v>-20.699474574603293</c:v>
                </c:pt>
                <c:pt idx="4">
                  <c:v>-20.638831050512046</c:v>
                </c:pt>
                <c:pt idx="5">
                  <c:v>-20.598365735698927</c:v>
                </c:pt>
                <c:pt idx="6">
                  <c:v>-20.561926003530886</c:v>
                </c:pt>
                <c:pt idx="7">
                  <c:v>-20.485117924999845</c:v>
                </c:pt>
                <c:pt idx="8">
                  <c:v>-20.437624327535655</c:v>
                </c:pt>
                <c:pt idx="9">
                  <c:v>-20.5089267499134</c:v>
                </c:pt>
                <c:pt idx="10">
                  <c:v>-20.610793771879656</c:v>
                </c:pt>
                <c:pt idx="11">
                  <c:v>-20.686475416942255</c:v>
                </c:pt>
                <c:pt idx="12">
                  <c:v>-20.761348585475627</c:v>
                </c:pt>
                <c:pt idx="13">
                  <c:v>-20.851176085898821</c:v>
                </c:pt>
                <c:pt idx="14">
                  <c:v>-20.952890134114011</c:v>
                </c:pt>
                <c:pt idx="15">
                  <c:v>-21.018206864323403</c:v>
                </c:pt>
                <c:pt idx="16">
                  <c:v>-21.028779511775085</c:v>
                </c:pt>
                <c:pt idx="17">
                  <c:v>-20.986159453832204</c:v>
                </c:pt>
                <c:pt idx="18">
                  <c:v>-20.967446478371368</c:v>
                </c:pt>
                <c:pt idx="19">
                  <c:v>-20.971672892540553</c:v>
                </c:pt>
                <c:pt idx="20">
                  <c:v>-20.883193665332175</c:v>
                </c:pt>
                <c:pt idx="21">
                  <c:v>-20.788832266059696</c:v>
                </c:pt>
                <c:pt idx="22">
                  <c:v>-20.658754113740983</c:v>
                </c:pt>
                <c:pt idx="23">
                  <c:v>-20.531004905783558</c:v>
                </c:pt>
                <c:pt idx="24">
                  <c:v>-20.475077309537745</c:v>
                </c:pt>
                <c:pt idx="25">
                  <c:v>-20.375281090471933</c:v>
                </c:pt>
                <c:pt idx="26">
                  <c:v>-20.289585038247701</c:v>
                </c:pt>
                <c:pt idx="27">
                  <c:v>-20.363014045418431</c:v>
                </c:pt>
                <c:pt idx="28">
                  <c:v>-20.405401732475049</c:v>
                </c:pt>
                <c:pt idx="29">
                  <c:v>-20.427461838565531</c:v>
                </c:pt>
                <c:pt idx="30">
                  <c:v>-20.45025666205715</c:v>
                </c:pt>
                <c:pt idx="31">
                  <c:v>-20.486299471433121</c:v>
                </c:pt>
                <c:pt idx="32">
                  <c:v>-20.479090346366085</c:v>
                </c:pt>
                <c:pt idx="33">
                  <c:v>-20.493279123895334</c:v>
                </c:pt>
                <c:pt idx="34">
                  <c:v>-20.685877652784285</c:v>
                </c:pt>
                <c:pt idx="35">
                  <c:v>-20.567532904560007</c:v>
                </c:pt>
                <c:pt idx="36">
                  <c:v>-20.572031164427422</c:v>
                </c:pt>
                <c:pt idx="37">
                  <c:v>-20.558383070972756</c:v>
                </c:pt>
                <c:pt idx="38">
                  <c:v>-20.528868535330933</c:v>
                </c:pt>
                <c:pt idx="39">
                  <c:v>-20.516950740350403</c:v>
                </c:pt>
                <c:pt idx="40">
                  <c:v>-20.46706321702673</c:v>
                </c:pt>
                <c:pt idx="41">
                  <c:v>-20.457971840461244</c:v>
                </c:pt>
                <c:pt idx="42">
                  <c:v>-20.438969048854599</c:v>
                </c:pt>
                <c:pt idx="43">
                  <c:v>-20.467790036838284</c:v>
                </c:pt>
                <c:pt idx="44">
                  <c:v>-20.285156563821555</c:v>
                </c:pt>
                <c:pt idx="45">
                  <c:v>-20.285708320883487</c:v>
                </c:pt>
                <c:pt idx="46">
                  <c:v>-20.345286140339716</c:v>
                </c:pt>
                <c:pt idx="47">
                  <c:v>-20.346120623298468</c:v>
                </c:pt>
                <c:pt idx="48">
                  <c:v>-20.367273542475925</c:v>
                </c:pt>
                <c:pt idx="49">
                  <c:v>-20.38346061758498</c:v>
                </c:pt>
                <c:pt idx="50">
                  <c:v>-20.39843013929497</c:v>
                </c:pt>
                <c:pt idx="51">
                  <c:v>-20.367955200750732</c:v>
                </c:pt>
                <c:pt idx="52">
                  <c:v>-20.390876167675419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Setup!$T$4:$T$16</c:f>
              <c:numCache>
                <c:formatCode>General</c:formatCode>
                <c:ptCount val="13"/>
                <c:pt idx="0">
                  <c:v>-58.45</c:v>
                </c:pt>
                <c:pt idx="1">
                  <c:v>-50.45</c:v>
                </c:pt>
                <c:pt idx="2">
                  <c:v>-46.45</c:v>
                </c:pt>
                <c:pt idx="3">
                  <c:v>-43.45</c:v>
                </c:pt>
                <c:pt idx="4">
                  <c:v>-40.450000000000003</c:v>
                </c:pt>
                <c:pt idx="5">
                  <c:v>-37.450000000000003</c:v>
                </c:pt>
                <c:pt idx="6">
                  <c:v>-34.450000000000003</c:v>
                </c:pt>
                <c:pt idx="7">
                  <c:v>-31.45</c:v>
                </c:pt>
                <c:pt idx="8">
                  <c:v>-28.45</c:v>
                </c:pt>
                <c:pt idx="9">
                  <c:v>-25.45</c:v>
                </c:pt>
                <c:pt idx="10">
                  <c:v>-22.45</c:v>
                </c:pt>
                <c:pt idx="11">
                  <c:v>-18.45</c:v>
                </c:pt>
                <c:pt idx="12">
                  <c:v>-10.45</c:v>
                </c:pt>
              </c:numCache>
            </c:numRef>
          </c:xVal>
          <c:yVal>
            <c:numRef>
              <c:f>Setup!$U$4:$U$16</c:f>
              <c:numCache>
                <c:formatCode>General</c:formatCode>
                <c:ptCount val="13"/>
                <c:pt idx="0">
                  <c:v>-18.708315052815667</c:v>
                </c:pt>
                <c:pt idx="1">
                  <c:v>-18.415961305704837</c:v>
                </c:pt>
                <c:pt idx="2">
                  <c:v>-18.248365735698926</c:v>
                </c:pt>
                <c:pt idx="3">
                  <c:v>-18.087624327535654</c:v>
                </c:pt>
                <c:pt idx="4">
                  <c:v>-18.336475416942253</c:v>
                </c:pt>
                <c:pt idx="5">
                  <c:v>-18.602890134114009</c:v>
                </c:pt>
                <c:pt idx="6">
                  <c:v>-18.636159453832203</c:v>
                </c:pt>
                <c:pt idx="7">
                  <c:v>-18.533193665332174</c:v>
                </c:pt>
                <c:pt idx="8">
                  <c:v>-18.181004905783556</c:v>
                </c:pt>
                <c:pt idx="9">
                  <c:v>-17.939585038247699</c:v>
                </c:pt>
                <c:pt idx="10">
                  <c:v>-18.077461838565529</c:v>
                </c:pt>
                <c:pt idx="11">
                  <c:v>-18.143279123895333</c:v>
                </c:pt>
                <c:pt idx="12">
                  <c:v>-18.335877652784283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Setup!$Y$4:$Y$10</c:f>
              <c:numCache>
                <c:formatCode>General</c:formatCode>
                <c:ptCount val="7"/>
                <c:pt idx="0">
                  <c:v>-34.450000000000003</c:v>
                </c:pt>
                <c:pt idx="1">
                  <c:v>-34.450000000000003</c:v>
                </c:pt>
                <c:pt idx="2">
                  <c:v>-34.450000000000003</c:v>
                </c:pt>
                <c:pt idx="3">
                  <c:v>-34.450000000000003</c:v>
                </c:pt>
                <c:pt idx="4">
                  <c:v>-34.450000000000003</c:v>
                </c:pt>
                <c:pt idx="5">
                  <c:v>-34.450000000000003</c:v>
                </c:pt>
                <c:pt idx="6">
                  <c:v>-34.450000000000003</c:v>
                </c:pt>
              </c:numCache>
            </c:numRef>
          </c:xVal>
          <c:yVal>
            <c:numRef>
              <c:f>Setup!$Z$4:$Z$10</c:f>
              <c:numCache>
                <c:formatCode>General</c:formatCode>
                <c:ptCount val="7"/>
                <c:pt idx="0">
                  <c:v>-20.686159453832204</c:v>
                </c:pt>
                <c:pt idx="1">
                  <c:v>-20.386159453832203</c:v>
                </c:pt>
                <c:pt idx="2">
                  <c:v>-20.086159453832202</c:v>
                </c:pt>
                <c:pt idx="3">
                  <c:v>-19.786159453832202</c:v>
                </c:pt>
                <c:pt idx="4">
                  <c:v>-19.486159453832204</c:v>
                </c:pt>
                <c:pt idx="5">
                  <c:v>-19.186159453832204</c:v>
                </c:pt>
                <c:pt idx="6">
                  <c:v>-18.886159453832203</c:v>
                </c:pt>
              </c:numCache>
            </c:numRef>
          </c:yVal>
        </c:ser>
        <c:ser>
          <c:idx val="4"/>
          <c:order val="4"/>
          <c:tx>
            <c:strRef>
              <c:f>Setup!$AF$3</c:f>
              <c:strCache>
                <c:ptCount val="1"/>
                <c:pt idx="0">
                  <c:v>Y-AXIS</c:v>
                </c:pt>
              </c:strCache>
            </c:strRef>
          </c:tx>
          <c:spPr>
            <a:ln w="28575">
              <a:noFill/>
            </a:ln>
          </c:spPr>
          <c:xVal>
            <c:numRef>
              <c:f>Setup!$AE$4:$AE$56</c:f>
              <c:numCache>
                <c:formatCode>General</c:formatCode>
                <c:ptCount val="53"/>
                <c:pt idx="0">
                  <c:v>-58.45</c:v>
                </c:pt>
                <c:pt idx="1">
                  <c:v>-50.45</c:v>
                </c:pt>
                <c:pt idx="2">
                  <c:v>-49.45</c:v>
                </c:pt>
                <c:pt idx="3">
                  <c:v>-48.45</c:v>
                </c:pt>
                <c:pt idx="4">
                  <c:v>-47.45</c:v>
                </c:pt>
                <c:pt idx="5">
                  <c:v>-46.45</c:v>
                </c:pt>
                <c:pt idx="6">
                  <c:v>-45.45</c:v>
                </c:pt>
                <c:pt idx="7">
                  <c:v>-44.45</c:v>
                </c:pt>
                <c:pt idx="8">
                  <c:v>-43.45</c:v>
                </c:pt>
                <c:pt idx="9">
                  <c:v>-42.45</c:v>
                </c:pt>
                <c:pt idx="10">
                  <c:v>-41.45</c:v>
                </c:pt>
                <c:pt idx="11">
                  <c:v>-40.450000000000003</c:v>
                </c:pt>
                <c:pt idx="12">
                  <c:v>-39.450000000000003</c:v>
                </c:pt>
                <c:pt idx="13">
                  <c:v>-38.450000000000003</c:v>
                </c:pt>
                <c:pt idx="14">
                  <c:v>-37.450000000000003</c:v>
                </c:pt>
                <c:pt idx="15">
                  <c:v>-36.450000000000003</c:v>
                </c:pt>
                <c:pt idx="16">
                  <c:v>-35.450000000000003</c:v>
                </c:pt>
                <c:pt idx="17">
                  <c:v>-34.450000000000003</c:v>
                </c:pt>
                <c:pt idx="18">
                  <c:v>-33.450000000000003</c:v>
                </c:pt>
                <c:pt idx="19">
                  <c:v>-32.450000000000003</c:v>
                </c:pt>
                <c:pt idx="20">
                  <c:v>-31.45</c:v>
                </c:pt>
                <c:pt idx="21">
                  <c:v>-30.45</c:v>
                </c:pt>
                <c:pt idx="22">
                  <c:v>-29.45</c:v>
                </c:pt>
                <c:pt idx="23">
                  <c:v>-28.45</c:v>
                </c:pt>
                <c:pt idx="24">
                  <c:v>-27.45</c:v>
                </c:pt>
                <c:pt idx="25">
                  <c:v>-26.45</c:v>
                </c:pt>
                <c:pt idx="26">
                  <c:v>-25.45</c:v>
                </c:pt>
                <c:pt idx="27">
                  <c:v>-24.45</c:v>
                </c:pt>
                <c:pt idx="28">
                  <c:v>-23.45</c:v>
                </c:pt>
                <c:pt idx="29">
                  <c:v>-22.45</c:v>
                </c:pt>
                <c:pt idx="30">
                  <c:v>-21.45</c:v>
                </c:pt>
                <c:pt idx="31">
                  <c:v>-20.45</c:v>
                </c:pt>
                <c:pt idx="32">
                  <c:v>-19.45</c:v>
                </c:pt>
                <c:pt idx="33">
                  <c:v>-18.45</c:v>
                </c:pt>
                <c:pt idx="34">
                  <c:v>-10.45</c:v>
                </c:pt>
                <c:pt idx="35">
                  <c:v>-45.7</c:v>
                </c:pt>
                <c:pt idx="36">
                  <c:v>-45.45</c:v>
                </c:pt>
                <c:pt idx="37">
                  <c:v>-45.2</c:v>
                </c:pt>
                <c:pt idx="38">
                  <c:v>-44.95</c:v>
                </c:pt>
                <c:pt idx="39">
                  <c:v>-44.7</c:v>
                </c:pt>
                <c:pt idx="40">
                  <c:v>-44.45</c:v>
                </c:pt>
                <c:pt idx="41">
                  <c:v>-44.2</c:v>
                </c:pt>
                <c:pt idx="42">
                  <c:v>-43.95</c:v>
                </c:pt>
                <c:pt idx="43">
                  <c:v>-43.7</c:v>
                </c:pt>
                <c:pt idx="44">
                  <c:v>-25.19</c:v>
                </c:pt>
                <c:pt idx="45">
                  <c:v>-24.94</c:v>
                </c:pt>
                <c:pt idx="46">
                  <c:v>-24.69</c:v>
                </c:pt>
                <c:pt idx="47">
                  <c:v>-24.44</c:v>
                </c:pt>
                <c:pt idx="48">
                  <c:v>-24.19</c:v>
                </c:pt>
                <c:pt idx="49">
                  <c:v>-23.94</c:v>
                </c:pt>
                <c:pt idx="50">
                  <c:v>-23.69</c:v>
                </c:pt>
                <c:pt idx="51">
                  <c:v>-23.44</c:v>
                </c:pt>
                <c:pt idx="52">
                  <c:v>-23.19</c:v>
                </c:pt>
              </c:numCache>
            </c:numRef>
          </c:xVal>
          <c:yVal>
            <c:numRef>
              <c:f>Setup!$AF$4:$AF$56</c:f>
              <c:numCache>
                <c:formatCode>General</c:formatCode>
                <c:ptCount val="53"/>
                <c:pt idx="0">
                  <c:v>-20.958315052815667</c:v>
                </c:pt>
                <c:pt idx="1">
                  <c:v>-20.665961305704837</c:v>
                </c:pt>
                <c:pt idx="2">
                  <c:v>-20.597748844436598</c:v>
                </c:pt>
                <c:pt idx="3">
                  <c:v>-20.599474574603292</c:v>
                </c:pt>
                <c:pt idx="4">
                  <c:v>-20.538831050512044</c:v>
                </c:pt>
                <c:pt idx="5">
                  <c:v>-20.498365735698926</c:v>
                </c:pt>
                <c:pt idx="6">
                  <c:v>-20.461926003530884</c:v>
                </c:pt>
                <c:pt idx="7">
                  <c:v>-20.385117924999843</c:v>
                </c:pt>
                <c:pt idx="8">
                  <c:v>-20.337624327535654</c:v>
                </c:pt>
                <c:pt idx="9">
                  <c:v>-20.408926749913398</c:v>
                </c:pt>
                <c:pt idx="10">
                  <c:v>-20.510793771879655</c:v>
                </c:pt>
                <c:pt idx="11">
                  <c:v>-20.586475416942253</c:v>
                </c:pt>
                <c:pt idx="12">
                  <c:v>-20.661348585475626</c:v>
                </c:pt>
                <c:pt idx="13">
                  <c:v>-20.75117608589882</c:v>
                </c:pt>
                <c:pt idx="14">
                  <c:v>-20.852890134114009</c:v>
                </c:pt>
                <c:pt idx="15">
                  <c:v>-20.918206864323402</c:v>
                </c:pt>
                <c:pt idx="16">
                  <c:v>-20.928779511775083</c:v>
                </c:pt>
                <c:pt idx="17">
                  <c:v>-20.886159453832203</c:v>
                </c:pt>
                <c:pt idx="18">
                  <c:v>-20.867446478371367</c:v>
                </c:pt>
                <c:pt idx="19">
                  <c:v>-20.871672892540552</c:v>
                </c:pt>
                <c:pt idx="20">
                  <c:v>-20.783193665332174</c:v>
                </c:pt>
                <c:pt idx="21">
                  <c:v>-20.688832266059695</c:v>
                </c:pt>
                <c:pt idx="22">
                  <c:v>-20.558754113740981</c:v>
                </c:pt>
                <c:pt idx="23">
                  <c:v>-20.431004905783556</c:v>
                </c:pt>
                <c:pt idx="24">
                  <c:v>-20.375077309537744</c:v>
                </c:pt>
                <c:pt idx="25">
                  <c:v>-20.275281090471932</c:v>
                </c:pt>
                <c:pt idx="26">
                  <c:v>-20.189585038247699</c:v>
                </c:pt>
                <c:pt idx="27">
                  <c:v>-20.26301404541843</c:v>
                </c:pt>
                <c:pt idx="28">
                  <c:v>-20.305401732475048</c:v>
                </c:pt>
                <c:pt idx="29">
                  <c:v>-20.327461838565529</c:v>
                </c:pt>
                <c:pt idx="30">
                  <c:v>-20.350256662057149</c:v>
                </c:pt>
                <c:pt idx="31">
                  <c:v>-20.386299471433119</c:v>
                </c:pt>
                <c:pt idx="32">
                  <c:v>-20.379090346366084</c:v>
                </c:pt>
                <c:pt idx="33">
                  <c:v>-20.393279123895333</c:v>
                </c:pt>
                <c:pt idx="34">
                  <c:v>-20.585877652784283</c:v>
                </c:pt>
                <c:pt idx="35">
                  <c:v>-20.467532904560006</c:v>
                </c:pt>
                <c:pt idx="36">
                  <c:v>-20.47203116442742</c:v>
                </c:pt>
                <c:pt idx="37">
                  <c:v>-20.458383070972754</c:v>
                </c:pt>
                <c:pt idx="38">
                  <c:v>-20.428868535330931</c:v>
                </c:pt>
                <c:pt idx="39">
                  <c:v>-20.416950740350401</c:v>
                </c:pt>
                <c:pt idx="40">
                  <c:v>-20.367063217026729</c:v>
                </c:pt>
                <c:pt idx="41">
                  <c:v>-20.357971840461243</c:v>
                </c:pt>
                <c:pt idx="42">
                  <c:v>-20.338969048854597</c:v>
                </c:pt>
                <c:pt idx="43">
                  <c:v>-20.367790036838283</c:v>
                </c:pt>
                <c:pt idx="44">
                  <c:v>-20.185156563821554</c:v>
                </c:pt>
                <c:pt idx="45">
                  <c:v>-20.185708320883485</c:v>
                </c:pt>
                <c:pt idx="46">
                  <c:v>-20.245286140339715</c:v>
                </c:pt>
                <c:pt idx="47">
                  <c:v>-20.246120623298467</c:v>
                </c:pt>
                <c:pt idx="48">
                  <c:v>-20.267273542475923</c:v>
                </c:pt>
                <c:pt idx="49">
                  <c:v>-20.283460617584979</c:v>
                </c:pt>
                <c:pt idx="50">
                  <c:v>-20.298430139294968</c:v>
                </c:pt>
                <c:pt idx="51">
                  <c:v>-20.26795520075073</c:v>
                </c:pt>
                <c:pt idx="52">
                  <c:v>-20.290876167675417</c:v>
                </c:pt>
              </c:numCache>
            </c:numRef>
          </c:yVal>
        </c:ser>
        <c:axId val="176276992"/>
        <c:axId val="176188800"/>
      </c:scatterChart>
      <c:valAx>
        <c:axId val="176276992"/>
        <c:scaling>
          <c:orientation val="minMax"/>
        </c:scaling>
        <c:axPos val="b"/>
        <c:numFmt formatCode="General" sourceLinked="1"/>
        <c:tickLblPos val="nextTo"/>
        <c:crossAx val="176188800"/>
        <c:crosses val="autoZero"/>
        <c:crossBetween val="midCat"/>
      </c:valAx>
      <c:valAx>
        <c:axId val="176188800"/>
        <c:scaling>
          <c:orientation val="minMax"/>
        </c:scaling>
        <c:axPos val="l"/>
        <c:majorGridlines/>
        <c:numFmt formatCode="General" sourceLinked="1"/>
        <c:tickLblPos val="nextTo"/>
        <c:crossAx val="17627699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Setup!$E$4:$E$56</c:f>
              <c:numCache>
                <c:formatCode>General</c:formatCode>
                <c:ptCount val="53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4.0000000000000036</c:v>
                </c:pt>
                <c:pt idx="22">
                  <c:v>5.0000000000000036</c:v>
                </c:pt>
                <c:pt idx="23">
                  <c:v>6</c:v>
                </c:pt>
                <c:pt idx="24">
                  <c:v>7.0000000000000036</c:v>
                </c:pt>
                <c:pt idx="25">
                  <c:v>8.0000000000000036</c:v>
                </c:pt>
                <c:pt idx="26">
                  <c:v>9</c:v>
                </c:pt>
                <c:pt idx="27">
                  <c:v>10.000000000000004</c:v>
                </c:pt>
                <c:pt idx="28">
                  <c:v>11.000000000000004</c:v>
                </c:pt>
                <c:pt idx="29">
                  <c:v>12</c:v>
                </c:pt>
                <c:pt idx="30">
                  <c:v>13.000000000000004</c:v>
                </c:pt>
                <c:pt idx="31">
                  <c:v>14.000000000000004</c:v>
                </c:pt>
                <c:pt idx="32">
                  <c:v>15.000000000000004</c:v>
                </c:pt>
                <c:pt idx="33">
                  <c:v>16</c:v>
                </c:pt>
                <c:pt idx="34">
                  <c:v>24</c:v>
                </c:pt>
                <c:pt idx="35">
                  <c:v>-11.25</c:v>
                </c:pt>
                <c:pt idx="36">
                  <c:v>-11</c:v>
                </c:pt>
                <c:pt idx="37">
                  <c:v>-10.75</c:v>
                </c:pt>
                <c:pt idx="38">
                  <c:v>-10.5</c:v>
                </c:pt>
                <c:pt idx="39">
                  <c:v>-10.25</c:v>
                </c:pt>
                <c:pt idx="40">
                  <c:v>-10</c:v>
                </c:pt>
                <c:pt idx="41">
                  <c:v>-9.75</c:v>
                </c:pt>
                <c:pt idx="42">
                  <c:v>-9.5</c:v>
                </c:pt>
                <c:pt idx="43">
                  <c:v>-9.25</c:v>
                </c:pt>
                <c:pt idx="44">
                  <c:v>9.2600000000000016</c:v>
                </c:pt>
                <c:pt idx="45">
                  <c:v>9.5100000000000016</c:v>
                </c:pt>
                <c:pt idx="46">
                  <c:v>9.7600000000000016</c:v>
                </c:pt>
                <c:pt idx="47">
                  <c:v>10.010000000000002</c:v>
                </c:pt>
                <c:pt idx="48">
                  <c:v>10.260000000000002</c:v>
                </c:pt>
                <c:pt idx="49">
                  <c:v>10.510000000000002</c:v>
                </c:pt>
                <c:pt idx="50">
                  <c:v>10.760000000000002</c:v>
                </c:pt>
                <c:pt idx="51">
                  <c:v>11.010000000000002</c:v>
                </c:pt>
                <c:pt idx="52">
                  <c:v>11.260000000000002</c:v>
                </c:pt>
              </c:numCache>
            </c:numRef>
          </c:xVal>
          <c:yVal>
            <c:numRef>
              <c:f>Setup!$I$4:$I$56</c:f>
              <c:numCache>
                <c:formatCode>General</c:formatCode>
                <c:ptCount val="53"/>
                <c:pt idx="0">
                  <c:v>0.56424436544681933</c:v>
                </c:pt>
                <c:pt idx="1">
                  <c:v>0.51555318664180538</c:v>
                </c:pt>
                <c:pt idx="2">
                  <c:v>0.60716858271778862</c:v>
                </c:pt>
                <c:pt idx="3">
                  <c:v>0.57523986860056819</c:v>
                </c:pt>
                <c:pt idx="4">
                  <c:v>0.57685017195356014</c:v>
                </c:pt>
                <c:pt idx="5">
                  <c:v>0.6859856720432117</c:v>
                </c:pt>
                <c:pt idx="6">
                  <c:v>0.7195417337293899</c:v>
                </c:pt>
                <c:pt idx="7">
                  <c:v>0.54491053184284255</c:v>
                </c:pt>
                <c:pt idx="8">
                  <c:v>0.63607678042907989</c:v>
                </c:pt>
                <c:pt idx="9">
                  <c:v>0.69288679090096594</c:v>
                </c:pt>
                <c:pt idx="10">
                  <c:v>0.5912483846751867</c:v>
                </c:pt>
                <c:pt idx="11">
                  <c:v>0.62272721103965178</c:v>
                </c:pt>
                <c:pt idx="12">
                  <c:v>0.66388389947133941</c:v>
                </c:pt>
                <c:pt idx="13">
                  <c:v>0.51228460751096438</c:v>
                </c:pt>
                <c:pt idx="14">
                  <c:v>0.58783313546745863</c:v>
                </c:pt>
                <c:pt idx="15">
                  <c:v>0.59585205850881084</c:v>
                </c:pt>
                <c:pt idx="16">
                  <c:v>0.54100711590001938</c:v>
                </c:pt>
                <c:pt idx="17">
                  <c:v>0.69146997057645965</c:v>
                </c:pt>
                <c:pt idx="18">
                  <c:v>0.73181164158778178</c:v>
                </c:pt>
                <c:pt idx="19">
                  <c:v>0.59599811504545941</c:v>
                </c:pt>
                <c:pt idx="20">
                  <c:v>0.58541331813849551</c:v>
                </c:pt>
                <c:pt idx="21">
                  <c:v>0.60382372616726698</c:v>
                </c:pt>
                <c:pt idx="22">
                  <c:v>0.69471550979766084</c:v>
                </c:pt>
                <c:pt idx="23">
                  <c:v>0.67242235172038056</c:v>
                </c:pt>
                <c:pt idx="24">
                  <c:v>0.56199375992082634</c:v>
                </c:pt>
                <c:pt idx="25">
                  <c:v>0.57651596795997773</c:v>
                </c:pt>
                <c:pt idx="26">
                  <c:v>0.66971349522867563</c:v>
                </c:pt>
                <c:pt idx="27">
                  <c:v>0.61104318361080978</c:v>
                </c:pt>
                <c:pt idx="28">
                  <c:v>0.51900465544296082</c:v>
                </c:pt>
                <c:pt idx="29">
                  <c:v>0.51172095937639939</c:v>
                </c:pt>
                <c:pt idx="30">
                  <c:v>0.53670620509545175</c:v>
                </c:pt>
                <c:pt idx="31">
                  <c:v>0.56075698003811192</c:v>
                </c:pt>
                <c:pt idx="32">
                  <c:v>0.54507882412333564</c:v>
                </c:pt>
                <c:pt idx="33">
                  <c:v>0.55150853212897144</c:v>
                </c:pt>
                <c:pt idx="34">
                  <c:v>0.52798085666816652</c:v>
                </c:pt>
                <c:pt idx="35">
                  <c:v>0.58039626026531266</c:v>
                </c:pt>
                <c:pt idx="36">
                  <c:v>0.47299056539146106</c:v>
                </c:pt>
                <c:pt idx="37">
                  <c:v>0.59586581563216368</c:v>
                </c:pt>
                <c:pt idx="38">
                  <c:v>0.58620395153031968</c:v>
                </c:pt>
                <c:pt idx="39">
                  <c:v>0.54192388823191873</c:v>
                </c:pt>
                <c:pt idx="40">
                  <c:v>0.69703827444089483</c:v>
                </c:pt>
                <c:pt idx="41">
                  <c:v>0.61433446322214369</c:v>
                </c:pt>
                <c:pt idx="42">
                  <c:v>0.57893084037040432</c:v>
                </c:pt>
                <c:pt idx="43">
                  <c:v>0.67495689678446291</c:v>
                </c:pt>
                <c:pt idx="44">
                  <c:v>0.66983640002561795</c:v>
                </c:pt>
                <c:pt idx="45">
                  <c:v>0.61216658615986752</c:v>
                </c:pt>
                <c:pt idx="46">
                  <c:v>0.5533901488299634</c:v>
                </c:pt>
                <c:pt idx="47">
                  <c:v>0.5182879196009893</c:v>
                </c:pt>
                <c:pt idx="48">
                  <c:v>0.64260927326049289</c:v>
                </c:pt>
                <c:pt idx="49">
                  <c:v>0.52769042134152089</c:v>
                </c:pt>
                <c:pt idx="50">
                  <c:v>0.49915047244801164</c:v>
                </c:pt>
                <c:pt idx="51">
                  <c:v>0.60937688277539537</c:v>
                </c:pt>
                <c:pt idx="52">
                  <c:v>0.55555310623665277</c:v>
                </c:pt>
              </c:numCache>
            </c:numRef>
          </c:yVal>
        </c:ser>
        <c:axId val="281136512"/>
        <c:axId val="268430336"/>
      </c:scatterChart>
      <c:valAx>
        <c:axId val="281136512"/>
        <c:scaling>
          <c:orientation val="minMax"/>
        </c:scaling>
        <c:axPos val="b"/>
        <c:numFmt formatCode="General" sourceLinked="1"/>
        <c:tickLblPos val="nextTo"/>
        <c:crossAx val="268430336"/>
        <c:crosses val="autoZero"/>
        <c:crossBetween val="midCat"/>
      </c:valAx>
      <c:valAx>
        <c:axId val="268430336"/>
        <c:scaling>
          <c:orientation val="minMax"/>
          <c:min val="0.4"/>
        </c:scaling>
        <c:axPos val="l"/>
        <c:majorGridlines/>
        <c:numFmt formatCode="General" sourceLinked="1"/>
        <c:tickLblPos val="nextTo"/>
        <c:crossAx val="2811365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'980026'!$B$478:$B$552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'980026'!$E$478:$E$552</c:f>
              <c:numCache>
                <c:formatCode>General</c:formatCode>
                <c:ptCount val="75"/>
                <c:pt idx="0">
                  <c:v>144</c:v>
                </c:pt>
                <c:pt idx="1">
                  <c:v>141</c:v>
                </c:pt>
                <c:pt idx="2">
                  <c:v>156</c:v>
                </c:pt>
                <c:pt idx="3">
                  <c:v>156</c:v>
                </c:pt>
                <c:pt idx="4">
                  <c:v>149</c:v>
                </c:pt>
                <c:pt idx="5">
                  <c:v>155</c:v>
                </c:pt>
                <c:pt idx="6">
                  <c:v>153</c:v>
                </c:pt>
                <c:pt idx="7">
                  <c:v>150</c:v>
                </c:pt>
                <c:pt idx="8">
                  <c:v>149</c:v>
                </c:pt>
                <c:pt idx="9">
                  <c:v>172</c:v>
                </c:pt>
                <c:pt idx="10">
                  <c:v>187</c:v>
                </c:pt>
                <c:pt idx="11">
                  <c:v>163</c:v>
                </c:pt>
                <c:pt idx="12">
                  <c:v>148</c:v>
                </c:pt>
                <c:pt idx="13">
                  <c:v>173</c:v>
                </c:pt>
                <c:pt idx="14">
                  <c:v>170</c:v>
                </c:pt>
                <c:pt idx="15">
                  <c:v>172</c:v>
                </c:pt>
                <c:pt idx="16">
                  <c:v>178</c:v>
                </c:pt>
                <c:pt idx="17">
                  <c:v>161</c:v>
                </c:pt>
                <c:pt idx="18">
                  <c:v>183</c:v>
                </c:pt>
                <c:pt idx="19">
                  <c:v>184</c:v>
                </c:pt>
                <c:pt idx="20">
                  <c:v>207</c:v>
                </c:pt>
                <c:pt idx="21">
                  <c:v>198</c:v>
                </c:pt>
                <c:pt idx="22">
                  <c:v>195</c:v>
                </c:pt>
                <c:pt idx="23">
                  <c:v>191</c:v>
                </c:pt>
                <c:pt idx="24">
                  <c:v>168</c:v>
                </c:pt>
                <c:pt idx="25">
                  <c:v>152</c:v>
                </c:pt>
                <c:pt idx="26">
                  <c:v>125</c:v>
                </c:pt>
                <c:pt idx="27">
                  <c:v>108</c:v>
                </c:pt>
                <c:pt idx="28">
                  <c:v>101</c:v>
                </c:pt>
                <c:pt idx="29">
                  <c:v>65</c:v>
                </c:pt>
                <c:pt idx="30">
                  <c:v>48</c:v>
                </c:pt>
                <c:pt idx="31">
                  <c:v>49</c:v>
                </c:pt>
                <c:pt idx="32">
                  <c:v>45</c:v>
                </c:pt>
                <c:pt idx="33">
                  <c:v>27</c:v>
                </c:pt>
                <c:pt idx="34">
                  <c:v>30</c:v>
                </c:pt>
                <c:pt idx="35">
                  <c:v>20</c:v>
                </c:pt>
                <c:pt idx="36">
                  <c:v>24</c:v>
                </c:pt>
                <c:pt idx="37">
                  <c:v>19</c:v>
                </c:pt>
                <c:pt idx="38">
                  <c:v>31</c:v>
                </c:pt>
                <c:pt idx="39">
                  <c:v>32</c:v>
                </c:pt>
                <c:pt idx="40">
                  <c:v>32</c:v>
                </c:pt>
                <c:pt idx="41">
                  <c:v>25</c:v>
                </c:pt>
                <c:pt idx="42">
                  <c:v>23</c:v>
                </c:pt>
                <c:pt idx="43">
                  <c:v>22</c:v>
                </c:pt>
                <c:pt idx="44">
                  <c:v>28</c:v>
                </c:pt>
                <c:pt idx="45">
                  <c:v>25</c:v>
                </c:pt>
                <c:pt idx="46">
                  <c:v>34</c:v>
                </c:pt>
                <c:pt idx="47">
                  <c:v>30</c:v>
                </c:pt>
                <c:pt idx="48">
                  <c:v>19</c:v>
                </c:pt>
                <c:pt idx="49">
                  <c:v>24</c:v>
                </c:pt>
                <c:pt idx="50">
                  <c:v>17</c:v>
                </c:pt>
                <c:pt idx="51">
                  <c:v>26</c:v>
                </c:pt>
                <c:pt idx="52">
                  <c:v>32</c:v>
                </c:pt>
                <c:pt idx="53">
                  <c:v>26</c:v>
                </c:pt>
                <c:pt idx="54">
                  <c:v>16</c:v>
                </c:pt>
                <c:pt idx="55">
                  <c:v>40</c:v>
                </c:pt>
                <c:pt idx="56">
                  <c:v>25</c:v>
                </c:pt>
                <c:pt idx="57">
                  <c:v>23</c:v>
                </c:pt>
                <c:pt idx="58">
                  <c:v>31</c:v>
                </c:pt>
                <c:pt idx="59">
                  <c:v>25</c:v>
                </c:pt>
                <c:pt idx="60">
                  <c:v>28</c:v>
                </c:pt>
                <c:pt idx="61">
                  <c:v>28</c:v>
                </c:pt>
                <c:pt idx="62">
                  <c:v>22</c:v>
                </c:pt>
                <c:pt idx="63">
                  <c:v>30</c:v>
                </c:pt>
                <c:pt idx="64">
                  <c:v>35</c:v>
                </c:pt>
                <c:pt idx="65">
                  <c:v>32</c:v>
                </c:pt>
                <c:pt idx="66">
                  <c:v>29</c:v>
                </c:pt>
                <c:pt idx="67">
                  <c:v>23</c:v>
                </c:pt>
                <c:pt idx="68">
                  <c:v>24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25</c:v>
                </c:pt>
                <c:pt idx="73">
                  <c:v>23</c:v>
                </c:pt>
                <c:pt idx="74">
                  <c:v>25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'980026'!$B$478:$B$552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'980026'!$F$478:$F$552</c:f>
              <c:numCache>
                <c:formatCode>General</c:formatCode>
                <c:ptCount val="75"/>
                <c:pt idx="0">
                  <c:v>141.25492470397344</c:v>
                </c:pt>
                <c:pt idx="1">
                  <c:v>143.9242778837353</c:v>
                </c:pt>
                <c:pt idx="2">
                  <c:v>145.84556712818434</c:v>
                </c:pt>
                <c:pt idx="3">
                  <c:v>147.96221211023993</c:v>
                </c:pt>
                <c:pt idx="4">
                  <c:v>150.11614447732094</c:v>
                </c:pt>
                <c:pt idx="5">
                  <c:v>152.1380529264332</c:v>
                </c:pt>
                <c:pt idx="6">
                  <c:v>154.53851039631456</c:v>
                </c:pt>
                <c:pt idx="7">
                  <c:v>156.80829259570714</c:v>
                </c:pt>
                <c:pt idx="8">
                  <c:v>158.93894993515548</c:v>
                </c:pt>
                <c:pt idx="9">
                  <c:v>161.28625145628433</c:v>
                </c:pt>
                <c:pt idx="10">
                  <c:v>163.67490366982054</c:v>
                </c:pt>
                <c:pt idx="11">
                  <c:v>166.10563502063914</c:v>
                </c:pt>
                <c:pt idx="12">
                  <c:v>168.57918678609482</c:v>
                </c:pt>
                <c:pt idx="13">
                  <c:v>171.09631330208273</c:v>
                </c:pt>
                <c:pt idx="14">
                  <c:v>173.4591541451581</c:v>
                </c:pt>
                <c:pt idx="15">
                  <c:v>176.46677343889766</c:v>
                </c:pt>
                <c:pt idx="16">
                  <c:v>179.32909099686202</c:v>
                </c:pt>
                <c:pt idx="17">
                  <c:v>181.61612363461586</c:v>
                </c:pt>
                <c:pt idx="18">
                  <c:v>184.57619723091139</c:v>
                </c:pt>
                <c:pt idx="19">
                  <c:v>187.37513136828449</c:v>
                </c:pt>
                <c:pt idx="20">
                  <c:v>189.68101121941234</c:v>
                </c:pt>
                <c:pt idx="21">
                  <c:v>189.07113932136878</c:v>
                </c:pt>
                <c:pt idx="22">
                  <c:v>184.98049897538331</c:v>
                </c:pt>
                <c:pt idx="23">
                  <c:v>177.75297275283438</c:v>
                </c:pt>
                <c:pt idx="24">
                  <c:v>167.99971866640146</c:v>
                </c:pt>
                <c:pt idx="25">
                  <c:v>152.69224995485595</c:v>
                </c:pt>
                <c:pt idx="26">
                  <c:v>134.50068234220882</c:v>
                </c:pt>
                <c:pt idx="27">
                  <c:v>112.1175467497395</c:v>
                </c:pt>
                <c:pt idx="28">
                  <c:v>91.395628608141976</c:v>
                </c:pt>
                <c:pt idx="29">
                  <c:v>72.147038599074236</c:v>
                </c:pt>
                <c:pt idx="30">
                  <c:v>55.13981383717676</c:v>
                </c:pt>
                <c:pt idx="31">
                  <c:v>42.803557859863574</c:v>
                </c:pt>
                <c:pt idx="32">
                  <c:v>33.795462712653396</c:v>
                </c:pt>
                <c:pt idx="33">
                  <c:v>28.115528395547006</c:v>
                </c:pt>
                <c:pt idx="34">
                  <c:v>25.763754908544438</c:v>
                </c:pt>
                <c:pt idx="35">
                  <c:v>25.692706394762954</c:v>
                </c:pt>
                <c:pt idx="36">
                  <c:v>25.692706394762954</c:v>
                </c:pt>
                <c:pt idx="37">
                  <c:v>25.692706394762954</c:v>
                </c:pt>
                <c:pt idx="38">
                  <c:v>25.692706394762954</c:v>
                </c:pt>
                <c:pt idx="39">
                  <c:v>25.692706394762954</c:v>
                </c:pt>
                <c:pt idx="40">
                  <c:v>25.692706394762954</c:v>
                </c:pt>
                <c:pt idx="41">
                  <c:v>25.692706394762954</c:v>
                </c:pt>
                <c:pt idx="42">
                  <c:v>25.692706394762954</c:v>
                </c:pt>
                <c:pt idx="43">
                  <c:v>25.692706394762954</c:v>
                </c:pt>
                <c:pt idx="44">
                  <c:v>25.692706394762954</c:v>
                </c:pt>
                <c:pt idx="45">
                  <c:v>25.692706394762954</c:v>
                </c:pt>
                <c:pt idx="46">
                  <c:v>25.692706394762954</c:v>
                </c:pt>
                <c:pt idx="47">
                  <c:v>25.692706394762954</c:v>
                </c:pt>
                <c:pt idx="48">
                  <c:v>25.692706394762954</c:v>
                </c:pt>
                <c:pt idx="49">
                  <c:v>25.692706394762954</c:v>
                </c:pt>
                <c:pt idx="50">
                  <c:v>25.692706394762954</c:v>
                </c:pt>
                <c:pt idx="51">
                  <c:v>25.692706394762954</c:v>
                </c:pt>
                <c:pt idx="52">
                  <c:v>25.692706394762954</c:v>
                </c:pt>
                <c:pt idx="53">
                  <c:v>25.692706394762954</c:v>
                </c:pt>
                <c:pt idx="54">
                  <c:v>25.692706394762954</c:v>
                </c:pt>
                <c:pt idx="55">
                  <c:v>25.692706394762954</c:v>
                </c:pt>
                <c:pt idx="56">
                  <c:v>25.692706394762954</c:v>
                </c:pt>
                <c:pt idx="57">
                  <c:v>25.692706394762954</c:v>
                </c:pt>
                <c:pt idx="58">
                  <c:v>25.692706394762954</c:v>
                </c:pt>
                <c:pt idx="59">
                  <c:v>25.692706394762954</c:v>
                </c:pt>
                <c:pt idx="60">
                  <c:v>25.692706394762954</c:v>
                </c:pt>
                <c:pt idx="61">
                  <c:v>25.692706394762954</c:v>
                </c:pt>
                <c:pt idx="62">
                  <c:v>25.692706394762954</c:v>
                </c:pt>
                <c:pt idx="63">
                  <c:v>25.692706394762954</c:v>
                </c:pt>
                <c:pt idx="64">
                  <c:v>25.692706394762954</c:v>
                </c:pt>
                <c:pt idx="65">
                  <c:v>25.692706394762954</c:v>
                </c:pt>
                <c:pt idx="66">
                  <c:v>25.692706394762954</c:v>
                </c:pt>
                <c:pt idx="67">
                  <c:v>25.692706394762954</c:v>
                </c:pt>
                <c:pt idx="68">
                  <c:v>25.692706394762954</c:v>
                </c:pt>
                <c:pt idx="69">
                  <c:v>25.692706394762954</c:v>
                </c:pt>
                <c:pt idx="70">
                  <c:v>25.692706394762954</c:v>
                </c:pt>
                <c:pt idx="71">
                  <c:v>25.692706394762954</c:v>
                </c:pt>
                <c:pt idx="72">
                  <c:v>25.692706394762954</c:v>
                </c:pt>
                <c:pt idx="73">
                  <c:v>25.692706394762954</c:v>
                </c:pt>
                <c:pt idx="74">
                  <c:v>25.692706394762954</c:v>
                </c:pt>
              </c:numCache>
            </c:numRef>
          </c:yVal>
        </c:ser>
        <c:axId val="180914432"/>
        <c:axId val="88670208"/>
      </c:scatterChart>
      <c:valAx>
        <c:axId val="18091443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88670208"/>
        <c:crosses val="autoZero"/>
        <c:crossBetween val="midCat"/>
      </c:valAx>
      <c:valAx>
        <c:axId val="88670208"/>
        <c:scaling>
          <c:orientation val="minMax"/>
        </c:scaling>
        <c:axPos val="l"/>
        <c:majorGridlines/>
        <c:numFmt formatCode="General" sourceLinked="1"/>
        <c:tickLblPos val="nextTo"/>
        <c:crossAx val="180914432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38989568"/>
        <c:axId val="150507520"/>
      </c:scatterChart>
      <c:valAx>
        <c:axId val="13898956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0507520"/>
        <c:crosses val="autoZero"/>
        <c:crossBetween val="midCat"/>
      </c:valAx>
      <c:valAx>
        <c:axId val="150507520"/>
        <c:scaling>
          <c:orientation val="minMax"/>
        </c:scaling>
        <c:axPos val="l"/>
        <c:majorGridlines/>
        <c:numFmt formatCode="General" sourceLinked="1"/>
        <c:tickLblPos val="nextTo"/>
        <c:crossAx val="138989568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'980026'!$B$570:$B$644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-19.125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-20.954999999999998</c:v>
                </c:pt>
                <c:pt idx="31">
                  <c:v>-21.02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</c:v>
                </c:pt>
                <c:pt idx="51">
                  <c:v>-22.32</c:v>
                </c:pt>
                <c:pt idx="52">
                  <c:v>-22.38</c:v>
                </c:pt>
                <c:pt idx="53">
                  <c:v>-22.445</c:v>
                </c:pt>
                <c:pt idx="54">
                  <c:v>-22.52</c:v>
                </c:pt>
                <c:pt idx="55">
                  <c:v>-22.58</c:v>
                </c:pt>
                <c:pt idx="56">
                  <c:v>-22.65</c:v>
                </c:pt>
                <c:pt idx="57">
                  <c:v>-22.704999999999998</c:v>
                </c:pt>
                <c:pt idx="58">
                  <c:v>-22.774999999999999</c:v>
                </c:pt>
                <c:pt idx="59">
                  <c:v>-22.844999999999999</c:v>
                </c:pt>
                <c:pt idx="60">
                  <c:v>-22.9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'980026'!$E$570:$E$644</c:f>
              <c:numCache>
                <c:formatCode>General</c:formatCode>
                <c:ptCount val="75"/>
                <c:pt idx="0">
                  <c:v>133</c:v>
                </c:pt>
                <c:pt idx="1">
                  <c:v>141</c:v>
                </c:pt>
                <c:pt idx="2">
                  <c:v>154</c:v>
                </c:pt>
                <c:pt idx="3">
                  <c:v>151</c:v>
                </c:pt>
                <c:pt idx="4">
                  <c:v>150</c:v>
                </c:pt>
                <c:pt idx="5">
                  <c:v>121</c:v>
                </c:pt>
                <c:pt idx="6">
                  <c:v>142</c:v>
                </c:pt>
                <c:pt idx="7">
                  <c:v>155</c:v>
                </c:pt>
                <c:pt idx="8">
                  <c:v>135</c:v>
                </c:pt>
                <c:pt idx="9">
                  <c:v>150</c:v>
                </c:pt>
                <c:pt idx="10">
                  <c:v>153</c:v>
                </c:pt>
                <c:pt idx="11">
                  <c:v>184</c:v>
                </c:pt>
                <c:pt idx="12">
                  <c:v>166</c:v>
                </c:pt>
                <c:pt idx="13">
                  <c:v>164</c:v>
                </c:pt>
                <c:pt idx="14">
                  <c:v>169</c:v>
                </c:pt>
                <c:pt idx="15">
                  <c:v>157</c:v>
                </c:pt>
                <c:pt idx="16">
                  <c:v>180</c:v>
                </c:pt>
                <c:pt idx="17">
                  <c:v>180</c:v>
                </c:pt>
                <c:pt idx="18">
                  <c:v>183</c:v>
                </c:pt>
                <c:pt idx="19">
                  <c:v>159</c:v>
                </c:pt>
                <c:pt idx="20">
                  <c:v>179</c:v>
                </c:pt>
                <c:pt idx="21">
                  <c:v>198</c:v>
                </c:pt>
                <c:pt idx="22">
                  <c:v>182</c:v>
                </c:pt>
                <c:pt idx="23">
                  <c:v>162</c:v>
                </c:pt>
                <c:pt idx="24">
                  <c:v>160</c:v>
                </c:pt>
                <c:pt idx="25">
                  <c:v>137</c:v>
                </c:pt>
                <c:pt idx="26">
                  <c:v>118</c:v>
                </c:pt>
                <c:pt idx="27">
                  <c:v>83</c:v>
                </c:pt>
                <c:pt idx="28">
                  <c:v>82</c:v>
                </c:pt>
                <c:pt idx="29">
                  <c:v>65</c:v>
                </c:pt>
                <c:pt idx="30">
                  <c:v>39</c:v>
                </c:pt>
                <c:pt idx="31">
                  <c:v>44</c:v>
                </c:pt>
                <c:pt idx="32">
                  <c:v>53</c:v>
                </c:pt>
                <c:pt idx="33">
                  <c:v>27</c:v>
                </c:pt>
                <c:pt idx="34">
                  <c:v>27</c:v>
                </c:pt>
                <c:pt idx="35">
                  <c:v>25</c:v>
                </c:pt>
                <c:pt idx="36">
                  <c:v>21</c:v>
                </c:pt>
                <c:pt idx="37">
                  <c:v>22</c:v>
                </c:pt>
                <c:pt idx="38">
                  <c:v>28</c:v>
                </c:pt>
                <c:pt idx="39">
                  <c:v>22</c:v>
                </c:pt>
                <c:pt idx="40">
                  <c:v>26</c:v>
                </c:pt>
                <c:pt idx="41">
                  <c:v>34</c:v>
                </c:pt>
                <c:pt idx="42">
                  <c:v>23</c:v>
                </c:pt>
                <c:pt idx="43">
                  <c:v>28</c:v>
                </c:pt>
                <c:pt idx="44">
                  <c:v>25</c:v>
                </c:pt>
                <c:pt idx="45">
                  <c:v>31</c:v>
                </c:pt>
                <c:pt idx="46">
                  <c:v>35</c:v>
                </c:pt>
                <c:pt idx="47">
                  <c:v>34</c:v>
                </c:pt>
                <c:pt idx="48">
                  <c:v>29</c:v>
                </c:pt>
                <c:pt idx="49">
                  <c:v>30</c:v>
                </c:pt>
                <c:pt idx="50">
                  <c:v>22</c:v>
                </c:pt>
                <c:pt idx="51">
                  <c:v>24</c:v>
                </c:pt>
                <c:pt idx="52">
                  <c:v>23</c:v>
                </c:pt>
                <c:pt idx="53">
                  <c:v>34</c:v>
                </c:pt>
                <c:pt idx="54">
                  <c:v>33</c:v>
                </c:pt>
                <c:pt idx="55">
                  <c:v>33</c:v>
                </c:pt>
                <c:pt idx="56">
                  <c:v>28</c:v>
                </c:pt>
                <c:pt idx="57">
                  <c:v>28</c:v>
                </c:pt>
                <c:pt idx="58">
                  <c:v>28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31</c:v>
                </c:pt>
                <c:pt idx="63">
                  <c:v>23</c:v>
                </c:pt>
                <c:pt idx="64">
                  <c:v>28</c:v>
                </c:pt>
                <c:pt idx="65">
                  <c:v>20</c:v>
                </c:pt>
                <c:pt idx="66">
                  <c:v>31</c:v>
                </c:pt>
                <c:pt idx="67">
                  <c:v>31</c:v>
                </c:pt>
                <c:pt idx="68">
                  <c:v>31</c:v>
                </c:pt>
                <c:pt idx="69">
                  <c:v>36</c:v>
                </c:pt>
                <c:pt idx="70">
                  <c:v>22</c:v>
                </c:pt>
                <c:pt idx="71">
                  <c:v>24</c:v>
                </c:pt>
                <c:pt idx="72">
                  <c:v>16</c:v>
                </c:pt>
                <c:pt idx="73">
                  <c:v>20</c:v>
                </c:pt>
                <c:pt idx="74">
                  <c:v>23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'980026'!$B$570:$B$644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-19.125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-20.954999999999998</c:v>
                </c:pt>
                <c:pt idx="31">
                  <c:v>-21.02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</c:v>
                </c:pt>
                <c:pt idx="51">
                  <c:v>-22.32</c:v>
                </c:pt>
                <c:pt idx="52">
                  <c:v>-22.38</c:v>
                </c:pt>
                <c:pt idx="53">
                  <c:v>-22.445</c:v>
                </c:pt>
                <c:pt idx="54">
                  <c:v>-22.52</c:v>
                </c:pt>
                <c:pt idx="55">
                  <c:v>-22.58</c:v>
                </c:pt>
                <c:pt idx="56">
                  <c:v>-22.65</c:v>
                </c:pt>
                <c:pt idx="57">
                  <c:v>-22.704999999999998</c:v>
                </c:pt>
                <c:pt idx="58">
                  <c:v>-22.774999999999999</c:v>
                </c:pt>
                <c:pt idx="59">
                  <c:v>-22.844999999999999</c:v>
                </c:pt>
                <c:pt idx="60">
                  <c:v>-22.9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'980026'!$F$570:$F$644</c:f>
              <c:numCache>
                <c:formatCode>General</c:formatCode>
                <c:ptCount val="75"/>
                <c:pt idx="0">
                  <c:v>135.85273105786951</c:v>
                </c:pt>
                <c:pt idx="1">
                  <c:v>138.24091519619176</c:v>
                </c:pt>
                <c:pt idx="2">
                  <c:v>139.91282112927988</c:v>
                </c:pt>
                <c:pt idx="3">
                  <c:v>142.2328738283409</c:v>
                </c:pt>
                <c:pt idx="4">
                  <c:v>144.281749206348</c:v>
                </c:pt>
                <c:pt idx="5">
                  <c:v>146.20504006788261</c:v>
                </c:pt>
                <c:pt idx="6">
                  <c:v>148.48841640836551</c:v>
                </c:pt>
                <c:pt idx="7">
                  <c:v>150.64749110024013</c:v>
                </c:pt>
                <c:pt idx="8">
                  <c:v>152.67422667861007</c:v>
                </c:pt>
                <c:pt idx="9">
                  <c:v>154.90703972552899</c:v>
                </c:pt>
                <c:pt idx="10">
                  <c:v>157.17918660522363</c:v>
                </c:pt>
                <c:pt idx="11">
                  <c:v>159.49136023302947</c:v>
                </c:pt>
                <c:pt idx="12">
                  <c:v>161.84426573086373</c:v>
                </c:pt>
                <c:pt idx="13">
                  <c:v>164.23862064226023</c:v>
                </c:pt>
                <c:pt idx="14">
                  <c:v>166.48621508836032</c:v>
                </c:pt>
                <c:pt idx="15">
                  <c:v>169.53992495873908</c:v>
                </c:pt>
                <c:pt idx="16">
                  <c:v>171.67774823973738</c:v>
                </c:pt>
                <c:pt idx="17">
                  <c:v>174.24533241327134</c:v>
                </c:pt>
                <c:pt idx="18">
                  <c:v>176.85814783742842</c:v>
                </c:pt>
                <c:pt idx="19">
                  <c:v>179.40879662771476</c:v>
                </c:pt>
                <c:pt idx="20">
                  <c:v>179.2959872402067</c:v>
                </c:pt>
                <c:pt idx="21">
                  <c:v>176.62451650412441</c:v>
                </c:pt>
                <c:pt idx="22">
                  <c:v>170.62682667104619</c:v>
                </c:pt>
                <c:pt idx="23">
                  <c:v>162.00620166422152</c:v>
                </c:pt>
                <c:pt idx="24">
                  <c:v>152.30334500168303</c:v>
                </c:pt>
                <c:pt idx="25">
                  <c:v>136.60555394930211</c:v>
                </c:pt>
                <c:pt idx="26">
                  <c:v>116.97213438686765</c:v>
                </c:pt>
                <c:pt idx="27">
                  <c:v>97.503335287879565</c:v>
                </c:pt>
                <c:pt idx="28">
                  <c:v>77.405540847063421</c:v>
                </c:pt>
                <c:pt idx="29">
                  <c:v>61.702300775856102</c:v>
                </c:pt>
                <c:pt idx="30">
                  <c:v>49.736060046739993</c:v>
                </c:pt>
                <c:pt idx="31">
                  <c:v>39.512445204861379</c:v>
                </c:pt>
                <c:pt idx="32">
                  <c:v>31.689011277740331</c:v>
                </c:pt>
                <c:pt idx="33">
                  <c:v>27.383391683536782</c:v>
                </c:pt>
                <c:pt idx="34">
                  <c:v>25.927177208584219</c:v>
                </c:pt>
                <c:pt idx="35">
                  <c:v>25.927002961545622</c:v>
                </c:pt>
                <c:pt idx="36">
                  <c:v>25.927002961545622</c:v>
                </c:pt>
                <c:pt idx="37">
                  <c:v>25.927002961545622</c:v>
                </c:pt>
                <c:pt idx="38">
                  <c:v>25.927002961545622</c:v>
                </c:pt>
                <c:pt idx="39">
                  <c:v>25.927002961545622</c:v>
                </c:pt>
                <c:pt idx="40">
                  <c:v>25.927002961545622</c:v>
                </c:pt>
                <c:pt idx="41">
                  <c:v>25.927002961545622</c:v>
                </c:pt>
                <c:pt idx="42">
                  <c:v>25.927002961545622</c:v>
                </c:pt>
                <c:pt idx="43">
                  <c:v>25.927002961545622</c:v>
                </c:pt>
                <c:pt idx="44">
                  <c:v>25.927002961545622</c:v>
                </c:pt>
                <c:pt idx="45">
                  <c:v>25.927002961545622</c:v>
                </c:pt>
                <c:pt idx="46">
                  <c:v>25.927002961545622</c:v>
                </c:pt>
                <c:pt idx="47">
                  <c:v>25.927002961545622</c:v>
                </c:pt>
                <c:pt idx="48">
                  <c:v>25.927002961545622</c:v>
                </c:pt>
                <c:pt idx="49">
                  <c:v>25.927002961545622</c:v>
                </c:pt>
                <c:pt idx="50">
                  <c:v>25.927002961545622</c:v>
                </c:pt>
                <c:pt idx="51">
                  <c:v>25.927002961545622</c:v>
                </c:pt>
                <c:pt idx="52">
                  <c:v>25.927002961545622</c:v>
                </c:pt>
                <c:pt idx="53">
                  <c:v>25.927002961545622</c:v>
                </c:pt>
                <c:pt idx="54">
                  <c:v>25.927002961545622</c:v>
                </c:pt>
                <c:pt idx="55">
                  <c:v>25.927002961545622</c:v>
                </c:pt>
                <c:pt idx="56">
                  <c:v>25.927002961545622</c:v>
                </c:pt>
                <c:pt idx="57">
                  <c:v>25.927002961545622</c:v>
                </c:pt>
                <c:pt idx="58">
                  <c:v>25.927002961545622</c:v>
                </c:pt>
                <c:pt idx="59">
                  <c:v>25.927002961545622</c:v>
                </c:pt>
                <c:pt idx="60">
                  <c:v>25.927002961545622</c:v>
                </c:pt>
                <c:pt idx="61">
                  <c:v>25.927002961545622</c:v>
                </c:pt>
                <c:pt idx="62">
                  <c:v>25.927002961545622</c:v>
                </c:pt>
                <c:pt idx="63">
                  <c:v>25.927002961545622</c:v>
                </c:pt>
                <c:pt idx="64">
                  <c:v>25.927002961545622</c:v>
                </c:pt>
                <c:pt idx="65">
                  <c:v>25.927002961545622</c:v>
                </c:pt>
                <c:pt idx="66">
                  <c:v>25.927002961545622</c:v>
                </c:pt>
                <c:pt idx="67">
                  <c:v>25.927002961545622</c:v>
                </c:pt>
                <c:pt idx="68">
                  <c:v>25.927002961545622</c:v>
                </c:pt>
                <c:pt idx="69">
                  <c:v>25.927002961545622</c:v>
                </c:pt>
                <c:pt idx="70">
                  <c:v>25.927002961545622</c:v>
                </c:pt>
                <c:pt idx="71">
                  <c:v>25.927002961545622</c:v>
                </c:pt>
                <c:pt idx="72">
                  <c:v>25.927002961545622</c:v>
                </c:pt>
                <c:pt idx="73">
                  <c:v>25.927002961545622</c:v>
                </c:pt>
                <c:pt idx="74">
                  <c:v>25.927002961545622</c:v>
                </c:pt>
              </c:numCache>
            </c:numRef>
          </c:yVal>
        </c:ser>
        <c:axId val="150941056"/>
        <c:axId val="151000192"/>
      </c:scatterChart>
      <c:valAx>
        <c:axId val="15094105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1000192"/>
        <c:crosses val="autoZero"/>
        <c:crossBetween val="midCat"/>
      </c:valAx>
      <c:valAx>
        <c:axId val="151000192"/>
        <c:scaling>
          <c:orientation val="minMax"/>
        </c:scaling>
        <c:axPos val="l"/>
        <c:majorGridlines/>
        <c:numFmt formatCode="General" sourceLinked="1"/>
        <c:tickLblPos val="nextTo"/>
        <c:crossAx val="150941056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1177728"/>
        <c:axId val="181187712"/>
      </c:scatterChart>
      <c:valAx>
        <c:axId val="1811777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1187712"/>
        <c:crosses val="autoZero"/>
        <c:crossBetween val="midCat"/>
      </c:valAx>
      <c:valAx>
        <c:axId val="181187712"/>
        <c:scaling>
          <c:orientation val="minMax"/>
        </c:scaling>
        <c:axPos val="l"/>
        <c:majorGridlines/>
        <c:numFmt formatCode="General" sourceLinked="1"/>
        <c:tickLblPos val="nextTo"/>
        <c:crossAx val="181177728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'980026'!$B$662:$B$736</c:f>
              <c:numCache>
                <c:formatCode>General</c:formatCode>
                <c:ptCount val="75"/>
                <c:pt idx="0">
                  <c:v>-19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-20.754999999999999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'980026'!$E$662:$E$736</c:f>
              <c:numCache>
                <c:formatCode>General</c:formatCode>
                <c:ptCount val="75"/>
                <c:pt idx="0">
                  <c:v>147</c:v>
                </c:pt>
                <c:pt idx="1">
                  <c:v>154</c:v>
                </c:pt>
                <c:pt idx="2">
                  <c:v>146</c:v>
                </c:pt>
                <c:pt idx="3">
                  <c:v>133</c:v>
                </c:pt>
                <c:pt idx="4">
                  <c:v>139</c:v>
                </c:pt>
                <c:pt idx="5">
                  <c:v>137</c:v>
                </c:pt>
                <c:pt idx="6">
                  <c:v>160</c:v>
                </c:pt>
                <c:pt idx="7">
                  <c:v>164</c:v>
                </c:pt>
                <c:pt idx="8">
                  <c:v>147</c:v>
                </c:pt>
                <c:pt idx="9">
                  <c:v>160</c:v>
                </c:pt>
                <c:pt idx="10">
                  <c:v>175</c:v>
                </c:pt>
                <c:pt idx="11">
                  <c:v>176</c:v>
                </c:pt>
                <c:pt idx="12">
                  <c:v>163</c:v>
                </c:pt>
                <c:pt idx="13">
                  <c:v>189</c:v>
                </c:pt>
                <c:pt idx="14">
                  <c:v>166</c:v>
                </c:pt>
                <c:pt idx="15">
                  <c:v>179</c:v>
                </c:pt>
                <c:pt idx="16">
                  <c:v>198</c:v>
                </c:pt>
                <c:pt idx="17">
                  <c:v>178</c:v>
                </c:pt>
                <c:pt idx="18">
                  <c:v>195</c:v>
                </c:pt>
                <c:pt idx="19">
                  <c:v>200</c:v>
                </c:pt>
                <c:pt idx="20">
                  <c:v>186</c:v>
                </c:pt>
                <c:pt idx="21">
                  <c:v>198</c:v>
                </c:pt>
                <c:pt idx="22">
                  <c:v>156</c:v>
                </c:pt>
                <c:pt idx="23">
                  <c:v>148</c:v>
                </c:pt>
                <c:pt idx="24">
                  <c:v>145</c:v>
                </c:pt>
                <c:pt idx="25">
                  <c:v>131</c:v>
                </c:pt>
                <c:pt idx="26">
                  <c:v>98</c:v>
                </c:pt>
                <c:pt idx="27">
                  <c:v>67</c:v>
                </c:pt>
                <c:pt idx="28">
                  <c:v>45</c:v>
                </c:pt>
                <c:pt idx="29">
                  <c:v>36</c:v>
                </c:pt>
                <c:pt idx="30">
                  <c:v>25</c:v>
                </c:pt>
                <c:pt idx="31">
                  <c:v>28</c:v>
                </c:pt>
                <c:pt idx="32">
                  <c:v>36</c:v>
                </c:pt>
                <c:pt idx="33">
                  <c:v>29</c:v>
                </c:pt>
                <c:pt idx="34">
                  <c:v>41</c:v>
                </c:pt>
                <c:pt idx="35">
                  <c:v>36</c:v>
                </c:pt>
                <c:pt idx="36">
                  <c:v>27</c:v>
                </c:pt>
                <c:pt idx="37">
                  <c:v>29</c:v>
                </c:pt>
                <c:pt idx="38">
                  <c:v>28</c:v>
                </c:pt>
                <c:pt idx="39">
                  <c:v>27</c:v>
                </c:pt>
                <c:pt idx="40">
                  <c:v>28</c:v>
                </c:pt>
                <c:pt idx="41">
                  <c:v>35</c:v>
                </c:pt>
                <c:pt idx="42">
                  <c:v>28</c:v>
                </c:pt>
                <c:pt idx="43">
                  <c:v>32</c:v>
                </c:pt>
                <c:pt idx="44">
                  <c:v>22</c:v>
                </c:pt>
                <c:pt idx="45">
                  <c:v>21</c:v>
                </c:pt>
                <c:pt idx="46">
                  <c:v>23</c:v>
                </c:pt>
                <c:pt idx="47">
                  <c:v>20</c:v>
                </c:pt>
                <c:pt idx="48">
                  <c:v>30</c:v>
                </c:pt>
                <c:pt idx="49">
                  <c:v>24</c:v>
                </c:pt>
                <c:pt idx="50">
                  <c:v>25</c:v>
                </c:pt>
                <c:pt idx="51">
                  <c:v>28</c:v>
                </c:pt>
                <c:pt idx="52">
                  <c:v>26</c:v>
                </c:pt>
                <c:pt idx="53">
                  <c:v>31</c:v>
                </c:pt>
                <c:pt idx="54">
                  <c:v>28</c:v>
                </c:pt>
                <c:pt idx="55">
                  <c:v>21</c:v>
                </c:pt>
                <c:pt idx="56">
                  <c:v>32</c:v>
                </c:pt>
                <c:pt idx="57">
                  <c:v>21</c:v>
                </c:pt>
                <c:pt idx="58">
                  <c:v>24</c:v>
                </c:pt>
                <c:pt idx="59">
                  <c:v>20</c:v>
                </c:pt>
                <c:pt idx="60">
                  <c:v>32</c:v>
                </c:pt>
                <c:pt idx="61">
                  <c:v>28</c:v>
                </c:pt>
                <c:pt idx="62">
                  <c:v>23</c:v>
                </c:pt>
                <c:pt idx="63">
                  <c:v>27</c:v>
                </c:pt>
                <c:pt idx="64">
                  <c:v>33</c:v>
                </c:pt>
                <c:pt idx="65">
                  <c:v>26</c:v>
                </c:pt>
                <c:pt idx="66">
                  <c:v>29</c:v>
                </c:pt>
                <c:pt idx="67">
                  <c:v>29</c:v>
                </c:pt>
                <c:pt idx="68">
                  <c:v>20</c:v>
                </c:pt>
                <c:pt idx="69">
                  <c:v>37</c:v>
                </c:pt>
                <c:pt idx="70">
                  <c:v>29</c:v>
                </c:pt>
                <c:pt idx="71">
                  <c:v>22</c:v>
                </c:pt>
                <c:pt idx="72">
                  <c:v>26</c:v>
                </c:pt>
                <c:pt idx="73">
                  <c:v>18</c:v>
                </c:pt>
                <c:pt idx="74">
                  <c:v>30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'980026'!$B$662:$B$736</c:f>
              <c:numCache>
                <c:formatCode>General</c:formatCode>
                <c:ptCount val="75"/>
                <c:pt idx="0">
                  <c:v>-19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-20.754999999999999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'980026'!$F$662:$F$736</c:f>
              <c:numCache>
                <c:formatCode>General</c:formatCode>
                <c:ptCount val="75"/>
                <c:pt idx="0">
                  <c:v>142.32506203185</c:v>
                </c:pt>
                <c:pt idx="1">
                  <c:v>144.68390743776141</c:v>
                </c:pt>
                <c:pt idx="2">
                  <c:v>146.60550551785457</c:v>
                </c:pt>
                <c:pt idx="3">
                  <c:v>148.55832999269941</c:v>
                </c:pt>
                <c:pt idx="4">
                  <c:v>150.87676933651176</c:v>
                </c:pt>
                <c:pt idx="5">
                  <c:v>152.89900279519773</c:v>
                </c:pt>
                <c:pt idx="6">
                  <c:v>155.29984612412198</c:v>
                </c:pt>
                <c:pt idx="7">
                  <c:v>157.56999317729682</c:v>
                </c:pt>
                <c:pt idx="8">
                  <c:v>159.88013174910287</c:v>
                </c:pt>
                <c:pt idx="9">
                  <c:v>162.04867184272024</c:v>
                </c:pt>
                <c:pt idx="10">
                  <c:v>164.43770801767567</c:v>
                </c:pt>
                <c:pt idx="11">
                  <c:v>166.86883009388072</c:v>
                </c:pt>
                <c:pt idx="12">
                  <c:v>169.34277946784593</c:v>
                </c:pt>
                <c:pt idx="13">
                  <c:v>171.86031059672135</c:v>
                </c:pt>
                <c:pt idx="14">
                  <c:v>174.42219122837676</c:v>
                </c:pt>
                <c:pt idx="15">
                  <c:v>177.2316340025732</c:v>
                </c:pt>
                <c:pt idx="16">
                  <c:v>180.09441166080063</c:v>
                </c:pt>
                <c:pt idx="17">
                  <c:v>182.3818119252405</c:v>
                </c:pt>
                <c:pt idx="18">
                  <c:v>185.34236133549194</c:v>
                </c:pt>
                <c:pt idx="19">
                  <c:v>188.14174538462598</c:v>
                </c:pt>
                <c:pt idx="20">
                  <c:v>189.20103474623909</c:v>
                </c:pt>
                <c:pt idx="21">
                  <c:v>185.26353218680424</c:v>
                </c:pt>
                <c:pt idx="22">
                  <c:v>175.37343249650655</c:v>
                </c:pt>
                <c:pt idx="23">
                  <c:v>161.99087150615577</c:v>
                </c:pt>
                <c:pt idx="24">
                  <c:v>143.85511338961527</c:v>
                </c:pt>
                <c:pt idx="25">
                  <c:v>116.39468199767857</c:v>
                </c:pt>
                <c:pt idx="26">
                  <c:v>88.612389186292731</c:v>
                </c:pt>
                <c:pt idx="27">
                  <c:v>69.098808488861209</c:v>
                </c:pt>
                <c:pt idx="28">
                  <c:v>49.562314600108678</c:v>
                </c:pt>
                <c:pt idx="29">
                  <c:v>35.960669859201467</c:v>
                </c:pt>
                <c:pt idx="30">
                  <c:v>28.64468354594494</c:v>
                </c:pt>
                <c:pt idx="31">
                  <c:v>26.433441799288484</c:v>
                </c:pt>
                <c:pt idx="32">
                  <c:v>26.433330937625126</c:v>
                </c:pt>
                <c:pt idx="33">
                  <c:v>26.433330937625126</c:v>
                </c:pt>
                <c:pt idx="34">
                  <c:v>26.433330937625126</c:v>
                </c:pt>
                <c:pt idx="35">
                  <c:v>26.433330937625126</c:v>
                </c:pt>
                <c:pt idx="36">
                  <c:v>26.433330937625126</c:v>
                </c:pt>
                <c:pt idx="37">
                  <c:v>26.433330937625126</c:v>
                </c:pt>
                <c:pt idx="38">
                  <c:v>26.433330937625126</c:v>
                </c:pt>
                <c:pt idx="39">
                  <c:v>26.433330937625126</c:v>
                </c:pt>
                <c:pt idx="40">
                  <c:v>26.433330937625126</c:v>
                </c:pt>
                <c:pt idx="41">
                  <c:v>26.433330937625126</c:v>
                </c:pt>
                <c:pt idx="42">
                  <c:v>26.433330937625126</c:v>
                </c:pt>
                <c:pt idx="43">
                  <c:v>26.433330937625126</c:v>
                </c:pt>
                <c:pt idx="44">
                  <c:v>26.433330937625126</c:v>
                </c:pt>
                <c:pt idx="45">
                  <c:v>26.433330937625126</c:v>
                </c:pt>
                <c:pt idx="46">
                  <c:v>26.433330937625126</c:v>
                </c:pt>
                <c:pt idx="47">
                  <c:v>26.433330937625126</c:v>
                </c:pt>
                <c:pt idx="48">
                  <c:v>26.433330937625126</c:v>
                </c:pt>
                <c:pt idx="49">
                  <c:v>26.433330937625126</c:v>
                </c:pt>
                <c:pt idx="50">
                  <c:v>26.433330937625126</c:v>
                </c:pt>
                <c:pt idx="51">
                  <c:v>26.433330937625126</c:v>
                </c:pt>
                <c:pt idx="52">
                  <c:v>26.433330937625126</c:v>
                </c:pt>
                <c:pt idx="53">
                  <c:v>26.433330937625126</c:v>
                </c:pt>
                <c:pt idx="54">
                  <c:v>26.433330937625126</c:v>
                </c:pt>
                <c:pt idx="55">
                  <c:v>26.433330937625126</c:v>
                </c:pt>
                <c:pt idx="56">
                  <c:v>26.433330937625126</c:v>
                </c:pt>
                <c:pt idx="57">
                  <c:v>26.433330937625126</c:v>
                </c:pt>
                <c:pt idx="58">
                  <c:v>26.433330937625126</c:v>
                </c:pt>
                <c:pt idx="59">
                  <c:v>26.433330937625126</c:v>
                </c:pt>
                <c:pt idx="60">
                  <c:v>26.433330937625126</c:v>
                </c:pt>
                <c:pt idx="61">
                  <c:v>26.433330937625126</c:v>
                </c:pt>
                <c:pt idx="62">
                  <c:v>26.433330937625126</c:v>
                </c:pt>
                <c:pt idx="63">
                  <c:v>26.433330937625126</c:v>
                </c:pt>
                <c:pt idx="64">
                  <c:v>26.433330937625126</c:v>
                </c:pt>
                <c:pt idx="65">
                  <c:v>26.433330937625126</c:v>
                </c:pt>
                <c:pt idx="66">
                  <c:v>26.433330937625126</c:v>
                </c:pt>
                <c:pt idx="67">
                  <c:v>26.433330937625126</c:v>
                </c:pt>
                <c:pt idx="68">
                  <c:v>26.433330937625126</c:v>
                </c:pt>
                <c:pt idx="69">
                  <c:v>26.433330937625126</c:v>
                </c:pt>
                <c:pt idx="70">
                  <c:v>26.433330937625126</c:v>
                </c:pt>
                <c:pt idx="71">
                  <c:v>26.433330937625126</c:v>
                </c:pt>
                <c:pt idx="72">
                  <c:v>26.433330937625126</c:v>
                </c:pt>
                <c:pt idx="73">
                  <c:v>26.433330937625126</c:v>
                </c:pt>
                <c:pt idx="74">
                  <c:v>26.433330937625126</c:v>
                </c:pt>
              </c:numCache>
            </c:numRef>
          </c:yVal>
        </c:ser>
        <c:axId val="175964928"/>
        <c:axId val="175966464"/>
      </c:scatterChart>
      <c:valAx>
        <c:axId val="1759649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75966464"/>
        <c:crosses val="autoZero"/>
        <c:crossBetween val="midCat"/>
      </c:valAx>
      <c:valAx>
        <c:axId val="175966464"/>
        <c:scaling>
          <c:orientation val="minMax"/>
        </c:scaling>
        <c:axPos val="l"/>
        <c:majorGridlines/>
        <c:numFmt formatCode="General" sourceLinked="1"/>
        <c:tickLblPos val="nextTo"/>
        <c:crossAx val="175964928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1443968"/>
        <c:axId val="181466240"/>
      </c:scatterChart>
      <c:valAx>
        <c:axId val="18144396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1466240"/>
        <c:crosses val="autoZero"/>
        <c:crossBetween val="midCat"/>
      </c:valAx>
      <c:valAx>
        <c:axId val="181466240"/>
        <c:scaling>
          <c:orientation val="minMax"/>
        </c:scaling>
        <c:axPos val="l"/>
        <c:majorGridlines/>
        <c:numFmt formatCode="General" sourceLinked="1"/>
        <c:tickLblPos val="nextTo"/>
        <c:crossAx val="181443968"/>
        <c:crosses val="autoZero"/>
        <c:crossBetween val="midCat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'980026'!$B$754:$B$828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-19.125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-21.87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-23.555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'980026'!$E$754:$E$828</c:f>
              <c:numCache>
                <c:formatCode>General</c:formatCode>
                <c:ptCount val="75"/>
                <c:pt idx="0">
                  <c:v>135</c:v>
                </c:pt>
                <c:pt idx="1">
                  <c:v>149</c:v>
                </c:pt>
                <c:pt idx="2">
                  <c:v>142</c:v>
                </c:pt>
                <c:pt idx="3">
                  <c:v>144</c:v>
                </c:pt>
                <c:pt idx="4">
                  <c:v>149</c:v>
                </c:pt>
                <c:pt idx="5">
                  <c:v>175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  <c:pt idx="9">
                  <c:v>162</c:v>
                </c:pt>
                <c:pt idx="10">
                  <c:v>156</c:v>
                </c:pt>
                <c:pt idx="11">
                  <c:v>172</c:v>
                </c:pt>
                <c:pt idx="12">
                  <c:v>170</c:v>
                </c:pt>
                <c:pt idx="13">
                  <c:v>186</c:v>
                </c:pt>
                <c:pt idx="14">
                  <c:v>180</c:v>
                </c:pt>
                <c:pt idx="15">
                  <c:v>160</c:v>
                </c:pt>
                <c:pt idx="16">
                  <c:v>175</c:v>
                </c:pt>
                <c:pt idx="17">
                  <c:v>171</c:v>
                </c:pt>
                <c:pt idx="18">
                  <c:v>197</c:v>
                </c:pt>
                <c:pt idx="19">
                  <c:v>180</c:v>
                </c:pt>
                <c:pt idx="20">
                  <c:v>194</c:v>
                </c:pt>
                <c:pt idx="21">
                  <c:v>186</c:v>
                </c:pt>
                <c:pt idx="22">
                  <c:v>158</c:v>
                </c:pt>
                <c:pt idx="23">
                  <c:v>143</c:v>
                </c:pt>
                <c:pt idx="24">
                  <c:v>132</c:v>
                </c:pt>
                <c:pt idx="25">
                  <c:v>78</c:v>
                </c:pt>
                <c:pt idx="26">
                  <c:v>79</c:v>
                </c:pt>
                <c:pt idx="27">
                  <c:v>63</c:v>
                </c:pt>
                <c:pt idx="28">
                  <c:v>47</c:v>
                </c:pt>
                <c:pt idx="29">
                  <c:v>36</c:v>
                </c:pt>
                <c:pt idx="30">
                  <c:v>35</c:v>
                </c:pt>
                <c:pt idx="31">
                  <c:v>31</c:v>
                </c:pt>
                <c:pt idx="32">
                  <c:v>32</c:v>
                </c:pt>
                <c:pt idx="33">
                  <c:v>27</c:v>
                </c:pt>
                <c:pt idx="34">
                  <c:v>20</c:v>
                </c:pt>
                <c:pt idx="35">
                  <c:v>23</c:v>
                </c:pt>
                <c:pt idx="36">
                  <c:v>29</c:v>
                </c:pt>
                <c:pt idx="37">
                  <c:v>27</c:v>
                </c:pt>
                <c:pt idx="38">
                  <c:v>37</c:v>
                </c:pt>
                <c:pt idx="39">
                  <c:v>42</c:v>
                </c:pt>
                <c:pt idx="40">
                  <c:v>19</c:v>
                </c:pt>
                <c:pt idx="41">
                  <c:v>29</c:v>
                </c:pt>
                <c:pt idx="42">
                  <c:v>21</c:v>
                </c:pt>
                <c:pt idx="43">
                  <c:v>22</c:v>
                </c:pt>
                <c:pt idx="44">
                  <c:v>26</c:v>
                </c:pt>
                <c:pt idx="45">
                  <c:v>22</c:v>
                </c:pt>
                <c:pt idx="46">
                  <c:v>28</c:v>
                </c:pt>
                <c:pt idx="47">
                  <c:v>18</c:v>
                </c:pt>
                <c:pt idx="48">
                  <c:v>26</c:v>
                </c:pt>
                <c:pt idx="49">
                  <c:v>25</c:v>
                </c:pt>
                <c:pt idx="50">
                  <c:v>30</c:v>
                </c:pt>
                <c:pt idx="51">
                  <c:v>28</c:v>
                </c:pt>
                <c:pt idx="52">
                  <c:v>36</c:v>
                </c:pt>
                <c:pt idx="53">
                  <c:v>22</c:v>
                </c:pt>
                <c:pt idx="54">
                  <c:v>23</c:v>
                </c:pt>
                <c:pt idx="55">
                  <c:v>19</c:v>
                </c:pt>
                <c:pt idx="56">
                  <c:v>37</c:v>
                </c:pt>
                <c:pt idx="57">
                  <c:v>31</c:v>
                </c:pt>
                <c:pt idx="58">
                  <c:v>24</c:v>
                </c:pt>
                <c:pt idx="59">
                  <c:v>22</c:v>
                </c:pt>
                <c:pt idx="60">
                  <c:v>22</c:v>
                </c:pt>
                <c:pt idx="61">
                  <c:v>25</c:v>
                </c:pt>
                <c:pt idx="62">
                  <c:v>20</c:v>
                </c:pt>
                <c:pt idx="63">
                  <c:v>21</c:v>
                </c:pt>
                <c:pt idx="64">
                  <c:v>24</c:v>
                </c:pt>
                <c:pt idx="65">
                  <c:v>34</c:v>
                </c:pt>
                <c:pt idx="66">
                  <c:v>40</c:v>
                </c:pt>
                <c:pt idx="67">
                  <c:v>25</c:v>
                </c:pt>
                <c:pt idx="68">
                  <c:v>21</c:v>
                </c:pt>
                <c:pt idx="69">
                  <c:v>23</c:v>
                </c:pt>
                <c:pt idx="70">
                  <c:v>30</c:v>
                </c:pt>
                <c:pt idx="71">
                  <c:v>24</c:v>
                </c:pt>
                <c:pt idx="72">
                  <c:v>27</c:v>
                </c:pt>
                <c:pt idx="73">
                  <c:v>33</c:v>
                </c:pt>
                <c:pt idx="74">
                  <c:v>31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'980026'!$B$754:$B$828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-19.125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-21.87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-23.555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'980026'!$F$754:$F$828</c:f>
              <c:numCache>
                <c:formatCode>General</c:formatCode>
                <c:ptCount val="75"/>
                <c:pt idx="0">
                  <c:v>141.33266228955489</c:v>
                </c:pt>
                <c:pt idx="1">
                  <c:v>143.84502830590537</c:v>
                </c:pt>
                <c:pt idx="2">
                  <c:v>145.60387075922483</c:v>
                </c:pt>
                <c:pt idx="3">
                  <c:v>147.88031536266863</c:v>
                </c:pt>
                <c:pt idx="4">
                  <c:v>150.19997633273246</c:v>
                </c:pt>
                <c:pt idx="5">
                  <c:v>152.22327534160689</c:v>
                </c:pt>
                <c:pt idx="6">
                  <c:v>154.62538371688407</c:v>
                </c:pt>
                <c:pt idx="7">
                  <c:v>156.89672695025757</c:v>
                </c:pt>
                <c:pt idx="8">
                  <c:v>159.02884964109927</c:v>
                </c:pt>
                <c:pt idx="9">
                  <c:v>161.37776550982454</c:v>
                </c:pt>
                <c:pt idx="10">
                  <c:v>163.76806050973687</c:v>
                </c:pt>
                <c:pt idx="11">
                  <c:v>166.20046358669651</c:v>
                </c:pt>
                <c:pt idx="12">
                  <c:v>168.6757165278687</c:v>
                </c:pt>
                <c:pt idx="13">
                  <c:v>171.1945741879403</c:v>
                </c:pt>
                <c:pt idx="14">
                  <c:v>173.7578047193208</c:v>
                </c:pt>
                <c:pt idx="15">
                  <c:v>176.56872783806631</c:v>
                </c:pt>
                <c:pt idx="16">
                  <c:v>179.22663089981273</c:v>
                </c:pt>
                <c:pt idx="17">
                  <c:v>181.72161947958375</c:v>
                </c:pt>
                <c:pt idx="18">
                  <c:v>184.14138710522428</c:v>
                </c:pt>
                <c:pt idx="19">
                  <c:v>183.31187979699331</c:v>
                </c:pt>
                <c:pt idx="20">
                  <c:v>178.48010040529823</c:v>
                </c:pt>
                <c:pt idx="21">
                  <c:v>170.91760656774835</c:v>
                </c:pt>
                <c:pt idx="22">
                  <c:v>157.8926546032589</c:v>
                </c:pt>
                <c:pt idx="23">
                  <c:v>141.54073708778392</c:v>
                </c:pt>
                <c:pt idx="24">
                  <c:v>124.34690472076355</c:v>
                </c:pt>
                <c:pt idx="25">
                  <c:v>98.559694535178664</c:v>
                </c:pt>
                <c:pt idx="26">
                  <c:v>77.162375554978738</c:v>
                </c:pt>
                <c:pt idx="27">
                  <c:v>59.474929016500923</c:v>
                </c:pt>
                <c:pt idx="28">
                  <c:v>45.497354919745902</c:v>
                </c:pt>
                <c:pt idx="29">
                  <c:v>34.593493416053199</c:v>
                </c:pt>
                <c:pt idx="30">
                  <c:v>28.321039005950894</c:v>
                </c:pt>
                <c:pt idx="31">
                  <c:v>25.758457037570754</c:v>
                </c:pt>
                <c:pt idx="32">
                  <c:v>25.690966509008305</c:v>
                </c:pt>
                <c:pt idx="33">
                  <c:v>25.690966509008305</c:v>
                </c:pt>
                <c:pt idx="34">
                  <c:v>25.690966509008305</c:v>
                </c:pt>
                <c:pt idx="35">
                  <c:v>25.690966509008305</c:v>
                </c:pt>
                <c:pt idx="36">
                  <c:v>25.690966509008305</c:v>
                </c:pt>
                <c:pt idx="37">
                  <c:v>25.690966509008305</c:v>
                </c:pt>
                <c:pt idx="38">
                  <c:v>25.690966509008305</c:v>
                </c:pt>
                <c:pt idx="39">
                  <c:v>25.690966509008305</c:v>
                </c:pt>
                <c:pt idx="40">
                  <c:v>25.690966509008305</c:v>
                </c:pt>
                <c:pt idx="41">
                  <c:v>25.690966509008305</c:v>
                </c:pt>
                <c:pt idx="42">
                  <c:v>25.690966509008305</c:v>
                </c:pt>
                <c:pt idx="43">
                  <c:v>25.690966509008305</c:v>
                </c:pt>
                <c:pt idx="44">
                  <c:v>25.690966509008305</c:v>
                </c:pt>
                <c:pt idx="45">
                  <c:v>25.690966509008305</c:v>
                </c:pt>
                <c:pt idx="46">
                  <c:v>25.690966509008305</c:v>
                </c:pt>
                <c:pt idx="47">
                  <c:v>25.690966509008305</c:v>
                </c:pt>
                <c:pt idx="48">
                  <c:v>25.690966509008305</c:v>
                </c:pt>
                <c:pt idx="49">
                  <c:v>25.690966509008305</c:v>
                </c:pt>
                <c:pt idx="50">
                  <c:v>25.690966509008305</c:v>
                </c:pt>
                <c:pt idx="51">
                  <c:v>25.690966509008305</c:v>
                </c:pt>
                <c:pt idx="52">
                  <c:v>25.690966509008305</c:v>
                </c:pt>
                <c:pt idx="53">
                  <c:v>25.690966509008305</c:v>
                </c:pt>
                <c:pt idx="54">
                  <c:v>25.690966509008305</c:v>
                </c:pt>
                <c:pt idx="55">
                  <c:v>25.690966509008305</c:v>
                </c:pt>
                <c:pt idx="56">
                  <c:v>25.690966509008305</c:v>
                </c:pt>
                <c:pt idx="57">
                  <c:v>25.690966509008305</c:v>
                </c:pt>
                <c:pt idx="58">
                  <c:v>25.690966509008305</c:v>
                </c:pt>
                <c:pt idx="59">
                  <c:v>25.690966509008305</c:v>
                </c:pt>
                <c:pt idx="60">
                  <c:v>25.690966509008305</c:v>
                </c:pt>
                <c:pt idx="61">
                  <c:v>25.690966509008305</c:v>
                </c:pt>
                <c:pt idx="62">
                  <c:v>25.690966509008305</c:v>
                </c:pt>
                <c:pt idx="63">
                  <c:v>25.690966509008305</c:v>
                </c:pt>
                <c:pt idx="64">
                  <c:v>25.690966509008305</c:v>
                </c:pt>
                <c:pt idx="65">
                  <c:v>25.690966509008305</c:v>
                </c:pt>
                <c:pt idx="66">
                  <c:v>25.690966509008305</c:v>
                </c:pt>
                <c:pt idx="67">
                  <c:v>25.690966509008305</c:v>
                </c:pt>
                <c:pt idx="68">
                  <c:v>25.690966509008305</c:v>
                </c:pt>
                <c:pt idx="69">
                  <c:v>25.690966509008305</c:v>
                </c:pt>
                <c:pt idx="70">
                  <c:v>25.690966509008305</c:v>
                </c:pt>
                <c:pt idx="71">
                  <c:v>25.690966509008305</c:v>
                </c:pt>
                <c:pt idx="72">
                  <c:v>25.690966509008305</c:v>
                </c:pt>
                <c:pt idx="73">
                  <c:v>25.690966509008305</c:v>
                </c:pt>
                <c:pt idx="74">
                  <c:v>25.690966509008305</c:v>
                </c:pt>
              </c:numCache>
            </c:numRef>
          </c:yVal>
        </c:ser>
        <c:axId val="155681536"/>
        <c:axId val="155683072"/>
      </c:scatterChart>
      <c:valAx>
        <c:axId val="15568153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5683072"/>
        <c:crosses val="autoZero"/>
        <c:crossBetween val="midCat"/>
      </c:valAx>
      <c:valAx>
        <c:axId val="155683072"/>
        <c:scaling>
          <c:orientation val="minMax"/>
        </c:scaling>
        <c:axPos val="l"/>
        <c:majorGridlines/>
        <c:numFmt formatCode="General" sourceLinked="1"/>
        <c:tickLblPos val="nextTo"/>
        <c:crossAx val="155681536"/>
        <c:crosses val="autoZero"/>
        <c:crossBetween val="midCat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51374464"/>
        <c:axId val="151380352"/>
      </c:scatterChart>
      <c:valAx>
        <c:axId val="15137446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1380352"/>
        <c:crosses val="autoZero"/>
        <c:crossBetween val="midCat"/>
      </c:valAx>
      <c:valAx>
        <c:axId val="151380352"/>
        <c:scaling>
          <c:orientation val="minMax"/>
        </c:scaling>
        <c:axPos val="l"/>
        <c:majorGridlines/>
        <c:numFmt formatCode="General" sourceLinked="1"/>
        <c:tickLblPos val="nextTo"/>
        <c:crossAx val="151374464"/>
        <c:crosses val="autoZero"/>
        <c:crossBetween val="midCat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'980026'!$B$846:$B$920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-20.364999999999998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</c:v>
                </c:pt>
                <c:pt idx="36">
                  <c:v>-21.335000000000001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'980026'!$E$846:$E$920</c:f>
              <c:numCache>
                <c:formatCode>General</c:formatCode>
                <c:ptCount val="75"/>
                <c:pt idx="0">
                  <c:v>144</c:v>
                </c:pt>
                <c:pt idx="1">
                  <c:v>146</c:v>
                </c:pt>
                <c:pt idx="2">
                  <c:v>165</c:v>
                </c:pt>
                <c:pt idx="3">
                  <c:v>144</c:v>
                </c:pt>
                <c:pt idx="4">
                  <c:v>155</c:v>
                </c:pt>
                <c:pt idx="5">
                  <c:v>143</c:v>
                </c:pt>
                <c:pt idx="6">
                  <c:v>157</c:v>
                </c:pt>
                <c:pt idx="7">
                  <c:v>144</c:v>
                </c:pt>
                <c:pt idx="8">
                  <c:v>156</c:v>
                </c:pt>
                <c:pt idx="9">
                  <c:v>165</c:v>
                </c:pt>
                <c:pt idx="10">
                  <c:v>173</c:v>
                </c:pt>
                <c:pt idx="11">
                  <c:v>172</c:v>
                </c:pt>
                <c:pt idx="12">
                  <c:v>158</c:v>
                </c:pt>
                <c:pt idx="13">
                  <c:v>179</c:v>
                </c:pt>
                <c:pt idx="14">
                  <c:v>173</c:v>
                </c:pt>
                <c:pt idx="15">
                  <c:v>193</c:v>
                </c:pt>
                <c:pt idx="16">
                  <c:v>167</c:v>
                </c:pt>
                <c:pt idx="17">
                  <c:v>160</c:v>
                </c:pt>
                <c:pt idx="18">
                  <c:v>204</c:v>
                </c:pt>
                <c:pt idx="19">
                  <c:v>154</c:v>
                </c:pt>
                <c:pt idx="20">
                  <c:v>203</c:v>
                </c:pt>
                <c:pt idx="21">
                  <c:v>178</c:v>
                </c:pt>
                <c:pt idx="22">
                  <c:v>161</c:v>
                </c:pt>
                <c:pt idx="23">
                  <c:v>161</c:v>
                </c:pt>
                <c:pt idx="24">
                  <c:v>160</c:v>
                </c:pt>
                <c:pt idx="25">
                  <c:v>124</c:v>
                </c:pt>
                <c:pt idx="26">
                  <c:v>107</c:v>
                </c:pt>
                <c:pt idx="27">
                  <c:v>76</c:v>
                </c:pt>
                <c:pt idx="28">
                  <c:v>64</c:v>
                </c:pt>
                <c:pt idx="29">
                  <c:v>47</c:v>
                </c:pt>
                <c:pt idx="30">
                  <c:v>33</c:v>
                </c:pt>
                <c:pt idx="31">
                  <c:v>37</c:v>
                </c:pt>
                <c:pt idx="32">
                  <c:v>38</c:v>
                </c:pt>
                <c:pt idx="33">
                  <c:v>36</c:v>
                </c:pt>
                <c:pt idx="34">
                  <c:v>24</c:v>
                </c:pt>
                <c:pt idx="35">
                  <c:v>26</c:v>
                </c:pt>
                <c:pt idx="36">
                  <c:v>29</c:v>
                </c:pt>
                <c:pt idx="37">
                  <c:v>33</c:v>
                </c:pt>
                <c:pt idx="38">
                  <c:v>27</c:v>
                </c:pt>
                <c:pt idx="39">
                  <c:v>25</c:v>
                </c:pt>
                <c:pt idx="40">
                  <c:v>29</c:v>
                </c:pt>
                <c:pt idx="41">
                  <c:v>26</c:v>
                </c:pt>
                <c:pt idx="42">
                  <c:v>27</c:v>
                </c:pt>
                <c:pt idx="43">
                  <c:v>28</c:v>
                </c:pt>
                <c:pt idx="44">
                  <c:v>36</c:v>
                </c:pt>
                <c:pt idx="45">
                  <c:v>20</c:v>
                </c:pt>
                <c:pt idx="46">
                  <c:v>29</c:v>
                </c:pt>
                <c:pt idx="47">
                  <c:v>32</c:v>
                </c:pt>
                <c:pt idx="48">
                  <c:v>28</c:v>
                </c:pt>
                <c:pt idx="49">
                  <c:v>33</c:v>
                </c:pt>
                <c:pt idx="50">
                  <c:v>21</c:v>
                </c:pt>
                <c:pt idx="51">
                  <c:v>21</c:v>
                </c:pt>
                <c:pt idx="52">
                  <c:v>32</c:v>
                </c:pt>
                <c:pt idx="53">
                  <c:v>21</c:v>
                </c:pt>
                <c:pt idx="54">
                  <c:v>21</c:v>
                </c:pt>
                <c:pt idx="55">
                  <c:v>40</c:v>
                </c:pt>
                <c:pt idx="56">
                  <c:v>25</c:v>
                </c:pt>
                <c:pt idx="57">
                  <c:v>39</c:v>
                </c:pt>
                <c:pt idx="58">
                  <c:v>19</c:v>
                </c:pt>
                <c:pt idx="59">
                  <c:v>26</c:v>
                </c:pt>
                <c:pt idx="60">
                  <c:v>34</c:v>
                </c:pt>
                <c:pt idx="61">
                  <c:v>26</c:v>
                </c:pt>
                <c:pt idx="62">
                  <c:v>26</c:v>
                </c:pt>
                <c:pt idx="63">
                  <c:v>28</c:v>
                </c:pt>
                <c:pt idx="64">
                  <c:v>22</c:v>
                </c:pt>
                <c:pt idx="65">
                  <c:v>30</c:v>
                </c:pt>
                <c:pt idx="66">
                  <c:v>20</c:v>
                </c:pt>
                <c:pt idx="67">
                  <c:v>20</c:v>
                </c:pt>
                <c:pt idx="68">
                  <c:v>22</c:v>
                </c:pt>
                <c:pt idx="69">
                  <c:v>18</c:v>
                </c:pt>
                <c:pt idx="70">
                  <c:v>34</c:v>
                </c:pt>
                <c:pt idx="71">
                  <c:v>20</c:v>
                </c:pt>
                <c:pt idx="72">
                  <c:v>21</c:v>
                </c:pt>
                <c:pt idx="73">
                  <c:v>13</c:v>
                </c:pt>
                <c:pt idx="74">
                  <c:v>29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'980026'!$B$846:$B$920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-20.364999999999998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</c:v>
                </c:pt>
                <c:pt idx="36">
                  <c:v>-21.335000000000001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'980026'!$F$846:$F$920</c:f>
              <c:numCache>
                <c:formatCode>General</c:formatCode>
                <c:ptCount val="75"/>
                <c:pt idx="0">
                  <c:v>140.80139967819184</c:v>
                </c:pt>
                <c:pt idx="1">
                  <c:v>143.3101651296065</c:v>
                </c:pt>
                <c:pt idx="2">
                  <c:v>145.22744315859796</c:v>
                </c:pt>
                <c:pt idx="3">
                  <c:v>147.17587738055306</c:v>
                </c:pt>
                <c:pt idx="4">
                  <c:v>149.48910451243341</c:v>
                </c:pt>
                <c:pt idx="5">
                  <c:v>151.50679167604775</c:v>
                </c:pt>
                <c:pt idx="6">
                  <c:v>153.90223753607589</c:v>
                </c:pt>
                <c:pt idx="7">
                  <c:v>156.16728094589274</c:v>
                </c:pt>
                <c:pt idx="8">
                  <c:v>158.29348995686607</c:v>
                </c:pt>
                <c:pt idx="9">
                  <c:v>160.63589084568653</c:v>
                </c:pt>
                <c:pt idx="10">
                  <c:v>163.01955609606276</c:v>
                </c:pt>
                <c:pt idx="11">
                  <c:v>165.44521263204243</c:v>
                </c:pt>
                <c:pt idx="12">
                  <c:v>167.9136001833615</c:v>
                </c:pt>
                <c:pt idx="13">
                  <c:v>170.42547151103312</c:v>
                </c:pt>
                <c:pt idx="14">
                  <c:v>172.98159263691056</c:v>
                </c:pt>
                <c:pt idx="15">
                  <c:v>175.98696711406322</c:v>
                </c:pt>
                <c:pt idx="16">
                  <c:v>178.22971608064665</c:v>
                </c:pt>
                <c:pt idx="17">
                  <c:v>180.92331886951717</c:v>
                </c:pt>
                <c:pt idx="18">
                  <c:v>183.86525117164328</c:v>
                </c:pt>
                <c:pt idx="19">
                  <c:v>184.94249890428753</c:v>
                </c:pt>
                <c:pt idx="20">
                  <c:v>183.42953586382009</c:v>
                </c:pt>
                <c:pt idx="21">
                  <c:v>178.82677667709365</c:v>
                </c:pt>
                <c:pt idx="22">
                  <c:v>169.52950737528096</c:v>
                </c:pt>
                <c:pt idx="23">
                  <c:v>157.83088611677772</c:v>
                </c:pt>
                <c:pt idx="24">
                  <c:v>145.15846875147176</c:v>
                </c:pt>
                <c:pt idx="25">
                  <c:v>125.17514647454428</c:v>
                </c:pt>
                <c:pt idx="26">
                  <c:v>102.80303243255462</c:v>
                </c:pt>
                <c:pt idx="27">
                  <c:v>82.2005924208555</c:v>
                </c:pt>
                <c:pt idx="28">
                  <c:v>63.567548424947589</c:v>
                </c:pt>
                <c:pt idx="29">
                  <c:v>49.56576387281541</c:v>
                </c:pt>
                <c:pt idx="30">
                  <c:v>38.742072690104465</c:v>
                </c:pt>
                <c:pt idx="31">
                  <c:v>31.096474876815083</c:v>
                </c:pt>
                <c:pt idx="32">
                  <c:v>26.859792903678709</c:v>
                </c:pt>
                <c:pt idx="33">
                  <c:v>25.325434301664341</c:v>
                </c:pt>
                <c:pt idx="34">
                  <c:v>25.325434301664341</c:v>
                </c:pt>
                <c:pt idx="35">
                  <c:v>25.325434301664341</c:v>
                </c:pt>
                <c:pt idx="36">
                  <c:v>25.325434301664341</c:v>
                </c:pt>
                <c:pt idx="37">
                  <c:v>25.325434301664341</c:v>
                </c:pt>
                <c:pt idx="38">
                  <c:v>25.325434301664341</c:v>
                </c:pt>
                <c:pt idx="39">
                  <c:v>25.325434301664341</c:v>
                </c:pt>
                <c:pt idx="40">
                  <c:v>25.325434301664341</c:v>
                </c:pt>
                <c:pt idx="41">
                  <c:v>25.325434301664341</c:v>
                </c:pt>
                <c:pt idx="42">
                  <c:v>25.325434301664341</c:v>
                </c:pt>
                <c:pt idx="43">
                  <c:v>25.325434301664341</c:v>
                </c:pt>
                <c:pt idx="44">
                  <c:v>25.325434301664341</c:v>
                </c:pt>
                <c:pt idx="45">
                  <c:v>25.325434301664341</c:v>
                </c:pt>
                <c:pt idx="46">
                  <c:v>25.325434301664341</c:v>
                </c:pt>
                <c:pt idx="47">
                  <c:v>25.325434301664341</c:v>
                </c:pt>
                <c:pt idx="48">
                  <c:v>25.325434301664341</c:v>
                </c:pt>
                <c:pt idx="49">
                  <c:v>25.325434301664341</c:v>
                </c:pt>
                <c:pt idx="50">
                  <c:v>25.325434301664341</c:v>
                </c:pt>
                <c:pt idx="51">
                  <c:v>25.325434301664341</c:v>
                </c:pt>
                <c:pt idx="52">
                  <c:v>25.325434301664341</c:v>
                </c:pt>
                <c:pt idx="53">
                  <c:v>25.325434301664341</c:v>
                </c:pt>
                <c:pt idx="54">
                  <c:v>25.325434301664341</c:v>
                </c:pt>
                <c:pt idx="55">
                  <c:v>25.325434301664341</c:v>
                </c:pt>
                <c:pt idx="56">
                  <c:v>25.325434301664341</c:v>
                </c:pt>
                <c:pt idx="57">
                  <c:v>25.325434301664341</c:v>
                </c:pt>
                <c:pt idx="58">
                  <c:v>25.325434301664341</c:v>
                </c:pt>
                <c:pt idx="59">
                  <c:v>25.325434301664341</c:v>
                </c:pt>
                <c:pt idx="60">
                  <c:v>25.325434301664341</c:v>
                </c:pt>
                <c:pt idx="61">
                  <c:v>25.325434301664341</c:v>
                </c:pt>
                <c:pt idx="62">
                  <c:v>25.325434301664341</c:v>
                </c:pt>
                <c:pt idx="63">
                  <c:v>25.325434301664341</c:v>
                </c:pt>
                <c:pt idx="64">
                  <c:v>25.325434301664341</c:v>
                </c:pt>
                <c:pt idx="65">
                  <c:v>25.325434301664341</c:v>
                </c:pt>
                <c:pt idx="66">
                  <c:v>25.325434301664341</c:v>
                </c:pt>
                <c:pt idx="67">
                  <c:v>25.325434301664341</c:v>
                </c:pt>
                <c:pt idx="68">
                  <c:v>25.325434301664341</c:v>
                </c:pt>
                <c:pt idx="69">
                  <c:v>25.325434301664341</c:v>
                </c:pt>
                <c:pt idx="70">
                  <c:v>25.325434301664341</c:v>
                </c:pt>
                <c:pt idx="71">
                  <c:v>25.325434301664341</c:v>
                </c:pt>
                <c:pt idx="72">
                  <c:v>25.325434301664341</c:v>
                </c:pt>
                <c:pt idx="73">
                  <c:v>25.325434301664341</c:v>
                </c:pt>
                <c:pt idx="74">
                  <c:v>25.325434301664341</c:v>
                </c:pt>
              </c:numCache>
            </c:numRef>
          </c:yVal>
        </c:ser>
        <c:axId val="181284864"/>
        <c:axId val="181286400"/>
      </c:scatterChart>
      <c:valAx>
        <c:axId val="18128486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1286400"/>
        <c:crosses val="autoZero"/>
        <c:crossBetween val="midCat"/>
      </c:valAx>
      <c:valAx>
        <c:axId val="181286400"/>
        <c:scaling>
          <c:orientation val="minMax"/>
        </c:scaling>
        <c:axPos val="l"/>
        <c:majorGridlines/>
        <c:numFmt formatCode="General" sourceLinked="1"/>
        <c:tickLblPos val="nextTo"/>
        <c:crossAx val="181284864"/>
        <c:crosses val="autoZero"/>
        <c:crossBetween val="midCat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54784512"/>
        <c:axId val="154786048"/>
      </c:scatterChart>
      <c:valAx>
        <c:axId val="15478451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4786048"/>
        <c:crosses val="autoZero"/>
        <c:crossBetween val="midCat"/>
      </c:valAx>
      <c:valAx>
        <c:axId val="154786048"/>
        <c:scaling>
          <c:orientation val="minMax"/>
        </c:scaling>
        <c:axPos val="l"/>
        <c:majorGridlines/>
        <c:numFmt formatCode="General" sourceLinked="1"/>
        <c:tickLblPos val="nextTo"/>
        <c:crossAx val="154784512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55645824"/>
        <c:axId val="155647360"/>
      </c:scatterChart>
      <c:valAx>
        <c:axId val="15564582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5647360"/>
        <c:crosses val="autoZero"/>
        <c:crossBetween val="midCat"/>
      </c:valAx>
      <c:valAx>
        <c:axId val="155647360"/>
        <c:scaling>
          <c:orientation val="minMax"/>
        </c:scaling>
        <c:axPos val="l"/>
        <c:majorGridlines/>
        <c:numFmt formatCode="General" sourceLinked="1"/>
        <c:tickLblPos val="nextTo"/>
        <c:crossAx val="155645824"/>
        <c:crosses val="autoZero"/>
        <c:crossBetween val="midCat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'980026'!$B$938:$B$1012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</c:v>
                </c:pt>
                <c:pt idx="43">
                  <c:v>-21.795000000000002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-22.184999999999999</c:v>
                </c:pt>
                <c:pt idx="50">
                  <c:v>-22.26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'980026'!$E$938:$E$1012</c:f>
              <c:numCache>
                <c:formatCode>General</c:formatCode>
                <c:ptCount val="75"/>
                <c:pt idx="0">
                  <c:v>139</c:v>
                </c:pt>
                <c:pt idx="1">
                  <c:v>128</c:v>
                </c:pt>
                <c:pt idx="2">
                  <c:v>145</c:v>
                </c:pt>
                <c:pt idx="3">
                  <c:v>120</c:v>
                </c:pt>
                <c:pt idx="4">
                  <c:v>148</c:v>
                </c:pt>
                <c:pt idx="5">
                  <c:v>151</c:v>
                </c:pt>
                <c:pt idx="6">
                  <c:v>148</c:v>
                </c:pt>
                <c:pt idx="7">
                  <c:v>139</c:v>
                </c:pt>
                <c:pt idx="8">
                  <c:v>169</c:v>
                </c:pt>
                <c:pt idx="9">
                  <c:v>163</c:v>
                </c:pt>
                <c:pt idx="10">
                  <c:v>143</c:v>
                </c:pt>
                <c:pt idx="11">
                  <c:v>163</c:v>
                </c:pt>
                <c:pt idx="12">
                  <c:v>147</c:v>
                </c:pt>
                <c:pt idx="13">
                  <c:v>159</c:v>
                </c:pt>
                <c:pt idx="14">
                  <c:v>154</c:v>
                </c:pt>
                <c:pt idx="15">
                  <c:v>167</c:v>
                </c:pt>
                <c:pt idx="16">
                  <c:v>162</c:v>
                </c:pt>
                <c:pt idx="17">
                  <c:v>190</c:v>
                </c:pt>
                <c:pt idx="18">
                  <c:v>152</c:v>
                </c:pt>
                <c:pt idx="19">
                  <c:v>165</c:v>
                </c:pt>
                <c:pt idx="20">
                  <c:v>171</c:v>
                </c:pt>
                <c:pt idx="21">
                  <c:v>203</c:v>
                </c:pt>
                <c:pt idx="22">
                  <c:v>185</c:v>
                </c:pt>
                <c:pt idx="23">
                  <c:v>202</c:v>
                </c:pt>
                <c:pt idx="24">
                  <c:v>167</c:v>
                </c:pt>
                <c:pt idx="25">
                  <c:v>145</c:v>
                </c:pt>
                <c:pt idx="26">
                  <c:v>121</c:v>
                </c:pt>
                <c:pt idx="27">
                  <c:v>119</c:v>
                </c:pt>
                <c:pt idx="28">
                  <c:v>81</c:v>
                </c:pt>
                <c:pt idx="29">
                  <c:v>61</c:v>
                </c:pt>
                <c:pt idx="30">
                  <c:v>60</c:v>
                </c:pt>
                <c:pt idx="31">
                  <c:v>35</c:v>
                </c:pt>
                <c:pt idx="32">
                  <c:v>33</c:v>
                </c:pt>
                <c:pt idx="33">
                  <c:v>41</c:v>
                </c:pt>
                <c:pt idx="34">
                  <c:v>38</c:v>
                </c:pt>
                <c:pt idx="35">
                  <c:v>28</c:v>
                </c:pt>
                <c:pt idx="36">
                  <c:v>37</c:v>
                </c:pt>
                <c:pt idx="37">
                  <c:v>33</c:v>
                </c:pt>
                <c:pt idx="38">
                  <c:v>22</c:v>
                </c:pt>
                <c:pt idx="39">
                  <c:v>32</c:v>
                </c:pt>
                <c:pt idx="40">
                  <c:v>25</c:v>
                </c:pt>
                <c:pt idx="41">
                  <c:v>35</c:v>
                </c:pt>
                <c:pt idx="42">
                  <c:v>24</c:v>
                </c:pt>
                <c:pt idx="43">
                  <c:v>29</c:v>
                </c:pt>
                <c:pt idx="44">
                  <c:v>31</c:v>
                </c:pt>
                <c:pt idx="45">
                  <c:v>28</c:v>
                </c:pt>
                <c:pt idx="46">
                  <c:v>27</c:v>
                </c:pt>
                <c:pt idx="47">
                  <c:v>25</c:v>
                </c:pt>
                <c:pt idx="48">
                  <c:v>25</c:v>
                </c:pt>
                <c:pt idx="49">
                  <c:v>16</c:v>
                </c:pt>
                <c:pt idx="50">
                  <c:v>36</c:v>
                </c:pt>
                <c:pt idx="51">
                  <c:v>23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27</c:v>
                </c:pt>
                <c:pt idx="56">
                  <c:v>26</c:v>
                </c:pt>
                <c:pt idx="57">
                  <c:v>21</c:v>
                </c:pt>
                <c:pt idx="58">
                  <c:v>29</c:v>
                </c:pt>
                <c:pt idx="59">
                  <c:v>21</c:v>
                </c:pt>
                <c:pt idx="60">
                  <c:v>30</c:v>
                </c:pt>
                <c:pt idx="61">
                  <c:v>21</c:v>
                </c:pt>
                <c:pt idx="62">
                  <c:v>31</c:v>
                </c:pt>
                <c:pt idx="63">
                  <c:v>26</c:v>
                </c:pt>
                <c:pt idx="64">
                  <c:v>34</c:v>
                </c:pt>
                <c:pt idx="65">
                  <c:v>25</c:v>
                </c:pt>
                <c:pt idx="66">
                  <c:v>33</c:v>
                </c:pt>
                <c:pt idx="67">
                  <c:v>27</c:v>
                </c:pt>
                <c:pt idx="68">
                  <c:v>26</c:v>
                </c:pt>
                <c:pt idx="69">
                  <c:v>31</c:v>
                </c:pt>
                <c:pt idx="70">
                  <c:v>19</c:v>
                </c:pt>
                <c:pt idx="71">
                  <c:v>39</c:v>
                </c:pt>
                <c:pt idx="72">
                  <c:v>18</c:v>
                </c:pt>
                <c:pt idx="73">
                  <c:v>25</c:v>
                </c:pt>
                <c:pt idx="74">
                  <c:v>24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'980026'!$B$938:$B$1012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</c:v>
                </c:pt>
                <c:pt idx="43">
                  <c:v>-21.795000000000002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-22.184999999999999</c:v>
                </c:pt>
                <c:pt idx="50">
                  <c:v>-22.26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'980026'!$F$938:$F$1012</c:f>
              <c:numCache>
                <c:formatCode>General</c:formatCode>
                <c:ptCount val="75"/>
                <c:pt idx="0">
                  <c:v>133.02678278667756</c:v>
                </c:pt>
                <c:pt idx="1">
                  <c:v>135.33551895125592</c:v>
                </c:pt>
                <c:pt idx="2">
                  <c:v>137.09992826285099</c:v>
                </c:pt>
                <c:pt idx="3">
                  <c:v>138.89300961686646</c:v>
                </c:pt>
                <c:pt idx="4">
                  <c:v>141.02179815436989</c:v>
                </c:pt>
                <c:pt idx="5">
                  <c:v>142.87861076346223</c:v>
                </c:pt>
                <c:pt idx="6">
                  <c:v>144.92422315785234</c:v>
                </c:pt>
                <c:pt idx="7">
                  <c:v>147.16750916002349</c:v>
                </c:pt>
                <c:pt idx="8">
                  <c:v>149.45338204094261</c:v>
                </c:pt>
                <c:pt idx="9">
                  <c:v>151.44720975717539</c:v>
                </c:pt>
                <c:pt idx="10">
                  <c:v>153.47343761575792</c:v>
                </c:pt>
                <c:pt idx="11">
                  <c:v>155.70569131819326</c:v>
                </c:pt>
                <c:pt idx="12">
                  <c:v>157.97726899984215</c:v>
                </c:pt>
                <c:pt idx="13">
                  <c:v>160.46835598683055</c:v>
                </c:pt>
                <c:pt idx="14">
                  <c:v>162.82383404513746</c:v>
                </c:pt>
                <c:pt idx="15">
                  <c:v>165.40692895163701</c:v>
                </c:pt>
                <c:pt idx="16">
                  <c:v>167.47085870015226</c:v>
                </c:pt>
                <c:pt idx="17">
                  <c:v>169.9496947221358</c:v>
                </c:pt>
                <c:pt idx="18">
                  <c:v>172.66806803911567</c:v>
                </c:pt>
                <c:pt idx="19">
                  <c:v>175.23845949307849</c:v>
                </c:pt>
                <c:pt idx="20">
                  <c:v>177.85413165146861</c:v>
                </c:pt>
                <c:pt idx="21">
                  <c:v>180.18850454929634</c:v>
                </c:pt>
                <c:pt idx="22">
                  <c:v>179.19324573227573</c:v>
                </c:pt>
                <c:pt idx="23">
                  <c:v>173.62922816986369</c:v>
                </c:pt>
                <c:pt idx="24">
                  <c:v>165.88459783503939</c:v>
                </c:pt>
                <c:pt idx="25">
                  <c:v>151.51383327036578</c:v>
                </c:pt>
                <c:pt idx="26">
                  <c:v>133.41902611568844</c:v>
                </c:pt>
                <c:pt idx="27">
                  <c:v>110.43789158432926</c:v>
                </c:pt>
                <c:pt idx="28">
                  <c:v>86.217356164093459</c:v>
                </c:pt>
                <c:pt idx="29">
                  <c:v>66.124929426229485</c:v>
                </c:pt>
                <c:pt idx="30">
                  <c:v>50.160611370738799</c:v>
                </c:pt>
                <c:pt idx="31">
                  <c:v>38.324401997621919</c:v>
                </c:pt>
                <c:pt idx="32">
                  <c:v>30.61630130687757</c:v>
                </c:pt>
                <c:pt idx="33">
                  <c:v>27.036309298506499</c:v>
                </c:pt>
                <c:pt idx="34">
                  <c:v>26.757965486895973</c:v>
                </c:pt>
                <c:pt idx="35">
                  <c:v>26.757965486895973</c:v>
                </c:pt>
                <c:pt idx="36">
                  <c:v>26.757965486895973</c:v>
                </c:pt>
                <c:pt idx="37">
                  <c:v>26.757965486895973</c:v>
                </c:pt>
                <c:pt idx="38">
                  <c:v>26.757965486895973</c:v>
                </c:pt>
                <c:pt idx="39">
                  <c:v>26.757965486895973</c:v>
                </c:pt>
                <c:pt idx="40">
                  <c:v>26.757965486895973</c:v>
                </c:pt>
                <c:pt idx="41">
                  <c:v>26.757965486895973</c:v>
                </c:pt>
                <c:pt idx="42">
                  <c:v>26.757965486895973</c:v>
                </c:pt>
                <c:pt idx="43">
                  <c:v>26.757965486895973</c:v>
                </c:pt>
                <c:pt idx="44">
                  <c:v>26.757965486895973</c:v>
                </c:pt>
                <c:pt idx="45">
                  <c:v>26.757965486895973</c:v>
                </c:pt>
                <c:pt idx="46">
                  <c:v>26.757965486895973</c:v>
                </c:pt>
                <c:pt idx="47">
                  <c:v>26.757965486895973</c:v>
                </c:pt>
                <c:pt idx="48">
                  <c:v>26.757965486895973</c:v>
                </c:pt>
                <c:pt idx="49">
                  <c:v>26.757965486895973</c:v>
                </c:pt>
                <c:pt idx="50">
                  <c:v>26.757965486895973</c:v>
                </c:pt>
                <c:pt idx="51">
                  <c:v>26.757965486895973</c:v>
                </c:pt>
                <c:pt idx="52">
                  <c:v>26.757965486895973</c:v>
                </c:pt>
                <c:pt idx="53">
                  <c:v>26.757965486895973</c:v>
                </c:pt>
                <c:pt idx="54">
                  <c:v>26.757965486895973</c:v>
                </c:pt>
                <c:pt idx="55">
                  <c:v>26.757965486895973</c:v>
                </c:pt>
                <c:pt idx="56">
                  <c:v>26.757965486895973</c:v>
                </c:pt>
                <c:pt idx="57">
                  <c:v>26.757965486895973</c:v>
                </c:pt>
                <c:pt idx="58">
                  <c:v>26.757965486895973</c:v>
                </c:pt>
                <c:pt idx="59">
                  <c:v>26.757965486895973</c:v>
                </c:pt>
                <c:pt idx="60">
                  <c:v>26.757965486895973</c:v>
                </c:pt>
                <c:pt idx="61">
                  <c:v>26.757965486895973</c:v>
                </c:pt>
                <c:pt idx="62">
                  <c:v>26.757965486895973</c:v>
                </c:pt>
                <c:pt idx="63">
                  <c:v>26.757965486895973</c:v>
                </c:pt>
                <c:pt idx="64">
                  <c:v>26.757965486895973</c:v>
                </c:pt>
                <c:pt idx="65">
                  <c:v>26.757965486895973</c:v>
                </c:pt>
                <c:pt idx="66">
                  <c:v>26.757965486895973</c:v>
                </c:pt>
                <c:pt idx="67">
                  <c:v>26.757965486895973</c:v>
                </c:pt>
                <c:pt idx="68">
                  <c:v>26.757965486895973</c:v>
                </c:pt>
                <c:pt idx="69">
                  <c:v>26.757965486895973</c:v>
                </c:pt>
                <c:pt idx="70">
                  <c:v>26.757965486895973</c:v>
                </c:pt>
                <c:pt idx="71">
                  <c:v>26.757965486895973</c:v>
                </c:pt>
                <c:pt idx="72">
                  <c:v>26.757965486895973</c:v>
                </c:pt>
                <c:pt idx="73">
                  <c:v>26.757965486895973</c:v>
                </c:pt>
                <c:pt idx="74">
                  <c:v>26.757965486895973</c:v>
                </c:pt>
              </c:numCache>
            </c:numRef>
          </c:yVal>
        </c:ser>
        <c:axId val="178248704"/>
        <c:axId val="176177920"/>
      </c:scatterChart>
      <c:valAx>
        <c:axId val="17824870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76177920"/>
        <c:crosses val="autoZero"/>
        <c:crossBetween val="midCat"/>
      </c:valAx>
      <c:valAx>
        <c:axId val="176177920"/>
        <c:scaling>
          <c:orientation val="minMax"/>
        </c:scaling>
        <c:axPos val="l"/>
        <c:majorGridlines/>
        <c:numFmt formatCode="General" sourceLinked="1"/>
        <c:tickLblPos val="nextTo"/>
        <c:crossAx val="178248704"/>
        <c:crosses val="autoZero"/>
        <c:crossBetween val="midCat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76903680"/>
        <c:axId val="176905216"/>
      </c:scatterChart>
      <c:valAx>
        <c:axId val="17690368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76905216"/>
        <c:crosses val="autoZero"/>
        <c:crossBetween val="midCat"/>
      </c:valAx>
      <c:valAx>
        <c:axId val="176905216"/>
        <c:scaling>
          <c:orientation val="minMax"/>
        </c:scaling>
        <c:axPos val="l"/>
        <c:majorGridlines/>
        <c:numFmt formatCode="General" sourceLinked="1"/>
        <c:tickLblPos val="nextTo"/>
        <c:crossAx val="176903680"/>
        <c:crosses val="autoZero"/>
        <c:crossBetween val="midCat"/>
      </c:valAx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'980026'!$B$1030:$B$1104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-19.97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'980026'!$E$1030:$E$1104</c:f>
              <c:numCache>
                <c:formatCode>General</c:formatCode>
                <c:ptCount val="75"/>
                <c:pt idx="0">
                  <c:v>133</c:v>
                </c:pt>
                <c:pt idx="1">
                  <c:v>112</c:v>
                </c:pt>
                <c:pt idx="2">
                  <c:v>143</c:v>
                </c:pt>
                <c:pt idx="3">
                  <c:v>140</c:v>
                </c:pt>
                <c:pt idx="4">
                  <c:v>144</c:v>
                </c:pt>
                <c:pt idx="5">
                  <c:v>125</c:v>
                </c:pt>
                <c:pt idx="6">
                  <c:v>144</c:v>
                </c:pt>
                <c:pt idx="7">
                  <c:v>140</c:v>
                </c:pt>
                <c:pt idx="8">
                  <c:v>109</c:v>
                </c:pt>
                <c:pt idx="9">
                  <c:v>152</c:v>
                </c:pt>
                <c:pt idx="10">
                  <c:v>152</c:v>
                </c:pt>
                <c:pt idx="11">
                  <c:v>164</c:v>
                </c:pt>
                <c:pt idx="12">
                  <c:v>168</c:v>
                </c:pt>
                <c:pt idx="13">
                  <c:v>159</c:v>
                </c:pt>
                <c:pt idx="14">
                  <c:v>147</c:v>
                </c:pt>
                <c:pt idx="15">
                  <c:v>163</c:v>
                </c:pt>
                <c:pt idx="16">
                  <c:v>159</c:v>
                </c:pt>
                <c:pt idx="17">
                  <c:v>166</c:v>
                </c:pt>
                <c:pt idx="18">
                  <c:v>174</c:v>
                </c:pt>
                <c:pt idx="19">
                  <c:v>165</c:v>
                </c:pt>
                <c:pt idx="20">
                  <c:v>143</c:v>
                </c:pt>
                <c:pt idx="21">
                  <c:v>160</c:v>
                </c:pt>
                <c:pt idx="22">
                  <c:v>167</c:v>
                </c:pt>
                <c:pt idx="23">
                  <c:v>168</c:v>
                </c:pt>
                <c:pt idx="24">
                  <c:v>173</c:v>
                </c:pt>
                <c:pt idx="25">
                  <c:v>168</c:v>
                </c:pt>
                <c:pt idx="26">
                  <c:v>154</c:v>
                </c:pt>
                <c:pt idx="27">
                  <c:v>130</c:v>
                </c:pt>
                <c:pt idx="28">
                  <c:v>101</c:v>
                </c:pt>
                <c:pt idx="29">
                  <c:v>86</c:v>
                </c:pt>
                <c:pt idx="30">
                  <c:v>67</c:v>
                </c:pt>
                <c:pt idx="31">
                  <c:v>59</c:v>
                </c:pt>
                <c:pt idx="32">
                  <c:v>46</c:v>
                </c:pt>
                <c:pt idx="33">
                  <c:v>33</c:v>
                </c:pt>
                <c:pt idx="34">
                  <c:v>27</c:v>
                </c:pt>
                <c:pt idx="35">
                  <c:v>32</c:v>
                </c:pt>
                <c:pt idx="36">
                  <c:v>33</c:v>
                </c:pt>
                <c:pt idx="37">
                  <c:v>38</c:v>
                </c:pt>
                <c:pt idx="38">
                  <c:v>32</c:v>
                </c:pt>
                <c:pt idx="39">
                  <c:v>30</c:v>
                </c:pt>
                <c:pt idx="40">
                  <c:v>28</c:v>
                </c:pt>
                <c:pt idx="41">
                  <c:v>30</c:v>
                </c:pt>
                <c:pt idx="42">
                  <c:v>29</c:v>
                </c:pt>
                <c:pt idx="43">
                  <c:v>21</c:v>
                </c:pt>
                <c:pt idx="44">
                  <c:v>33</c:v>
                </c:pt>
                <c:pt idx="45">
                  <c:v>28</c:v>
                </c:pt>
                <c:pt idx="46">
                  <c:v>31</c:v>
                </c:pt>
                <c:pt idx="47">
                  <c:v>25</c:v>
                </c:pt>
                <c:pt idx="48">
                  <c:v>20</c:v>
                </c:pt>
                <c:pt idx="49">
                  <c:v>29</c:v>
                </c:pt>
                <c:pt idx="50">
                  <c:v>33</c:v>
                </c:pt>
                <c:pt idx="51">
                  <c:v>28</c:v>
                </c:pt>
                <c:pt idx="52">
                  <c:v>25</c:v>
                </c:pt>
                <c:pt idx="53">
                  <c:v>19</c:v>
                </c:pt>
                <c:pt idx="54">
                  <c:v>24</c:v>
                </c:pt>
                <c:pt idx="55">
                  <c:v>26</c:v>
                </c:pt>
                <c:pt idx="56">
                  <c:v>28</c:v>
                </c:pt>
                <c:pt idx="57">
                  <c:v>27</c:v>
                </c:pt>
                <c:pt idx="58">
                  <c:v>32</c:v>
                </c:pt>
                <c:pt idx="59">
                  <c:v>32</c:v>
                </c:pt>
                <c:pt idx="60">
                  <c:v>30</c:v>
                </c:pt>
                <c:pt idx="61">
                  <c:v>20</c:v>
                </c:pt>
                <c:pt idx="62">
                  <c:v>22</c:v>
                </c:pt>
                <c:pt idx="63">
                  <c:v>20</c:v>
                </c:pt>
                <c:pt idx="64">
                  <c:v>28</c:v>
                </c:pt>
                <c:pt idx="65">
                  <c:v>27</c:v>
                </c:pt>
                <c:pt idx="66">
                  <c:v>18</c:v>
                </c:pt>
                <c:pt idx="67">
                  <c:v>25</c:v>
                </c:pt>
                <c:pt idx="68">
                  <c:v>27</c:v>
                </c:pt>
                <c:pt idx="69">
                  <c:v>25</c:v>
                </c:pt>
                <c:pt idx="70">
                  <c:v>32</c:v>
                </c:pt>
                <c:pt idx="71">
                  <c:v>30</c:v>
                </c:pt>
                <c:pt idx="72">
                  <c:v>34</c:v>
                </c:pt>
                <c:pt idx="73">
                  <c:v>34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'980026'!$B$1030:$B$1104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-19.97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'980026'!$F$1030:$F$1104</c:f>
              <c:numCache>
                <c:formatCode>General</c:formatCode>
                <c:ptCount val="75"/>
                <c:pt idx="0">
                  <c:v>126.0815167200018</c:v>
                </c:pt>
                <c:pt idx="1">
                  <c:v>128.23500594352595</c:v>
                </c:pt>
                <c:pt idx="2">
                  <c:v>129.88077062495682</c:v>
                </c:pt>
                <c:pt idx="3">
                  <c:v>131.69387584305969</c:v>
                </c:pt>
                <c:pt idx="4">
                  <c:v>133.68218680919767</c:v>
                </c:pt>
                <c:pt idx="5">
                  <c:v>135.41646938714285</c:v>
                </c:pt>
                <c:pt idx="6">
                  <c:v>137.47545062882148</c:v>
                </c:pt>
                <c:pt idx="7">
                  <c:v>139.42234576438759</c:v>
                </c:pt>
                <c:pt idx="8">
                  <c:v>141.40353792620937</c:v>
                </c:pt>
                <c:pt idx="9">
                  <c:v>143.26329417135628</c:v>
                </c:pt>
                <c:pt idx="10">
                  <c:v>145.31214950925494</c:v>
                </c:pt>
                <c:pt idx="11">
                  <c:v>147.3970980316476</c:v>
                </c:pt>
                <c:pt idx="12">
                  <c:v>149.51877556574112</c:v>
                </c:pt>
                <c:pt idx="13">
                  <c:v>151.6778291396447</c:v>
                </c:pt>
                <c:pt idx="14">
                  <c:v>153.70454489445649</c:v>
                </c:pt>
                <c:pt idx="15">
                  <c:v>155.93733610216742</c:v>
                </c:pt>
                <c:pt idx="16">
                  <c:v>158.3858885629196</c:v>
                </c:pt>
                <c:pt idx="17">
                  <c:v>160.70114757476489</c:v>
                </c:pt>
                <c:pt idx="18">
                  <c:v>163.24013694876197</c:v>
                </c:pt>
                <c:pt idx="19">
                  <c:v>165.64090970056156</c:v>
                </c:pt>
                <c:pt idx="20">
                  <c:v>168.27367626145843</c:v>
                </c:pt>
                <c:pt idx="21">
                  <c:v>170.57007821071136</c:v>
                </c:pt>
                <c:pt idx="22">
                  <c:v>172.57051088224938</c:v>
                </c:pt>
                <c:pt idx="23">
                  <c:v>171.32367650736848</c:v>
                </c:pt>
                <c:pt idx="24">
                  <c:v>167.16682264931427</c:v>
                </c:pt>
                <c:pt idx="25">
                  <c:v>158.47919340948499</c:v>
                </c:pt>
                <c:pt idx="26">
                  <c:v>146.52080060212435</c:v>
                </c:pt>
                <c:pt idx="27">
                  <c:v>130.62059916609016</c:v>
                </c:pt>
                <c:pt idx="28">
                  <c:v>110.58212149017054</c:v>
                </c:pt>
                <c:pt idx="29">
                  <c:v>88.15350023790657</c:v>
                </c:pt>
                <c:pt idx="30">
                  <c:v>69.091203330392688</c:v>
                </c:pt>
                <c:pt idx="31">
                  <c:v>53.576039682724613</c:v>
                </c:pt>
                <c:pt idx="32">
                  <c:v>42.402693291839178</c:v>
                </c:pt>
                <c:pt idx="33">
                  <c:v>33.18711216692175</c:v>
                </c:pt>
                <c:pt idx="34">
                  <c:v>28.83227962845179</c:v>
                </c:pt>
                <c:pt idx="35">
                  <c:v>26.958560895588832</c:v>
                </c:pt>
                <c:pt idx="36">
                  <c:v>26.958560895588832</c:v>
                </c:pt>
                <c:pt idx="37">
                  <c:v>26.958560895588832</c:v>
                </c:pt>
                <c:pt idx="38">
                  <c:v>26.958560895588832</c:v>
                </c:pt>
                <c:pt idx="39">
                  <c:v>26.958560895588832</c:v>
                </c:pt>
                <c:pt idx="40">
                  <c:v>26.958560895588832</c:v>
                </c:pt>
                <c:pt idx="41">
                  <c:v>26.958560895588832</c:v>
                </c:pt>
                <c:pt idx="42">
                  <c:v>26.958560895588832</c:v>
                </c:pt>
                <c:pt idx="43">
                  <c:v>26.958560895588832</c:v>
                </c:pt>
                <c:pt idx="44">
                  <c:v>26.958560895588832</c:v>
                </c:pt>
                <c:pt idx="45">
                  <c:v>26.958560895588832</c:v>
                </c:pt>
                <c:pt idx="46">
                  <c:v>26.958560895588832</c:v>
                </c:pt>
                <c:pt idx="47">
                  <c:v>26.958560895588832</c:v>
                </c:pt>
                <c:pt idx="48">
                  <c:v>26.958560895588832</c:v>
                </c:pt>
                <c:pt idx="49">
                  <c:v>26.958560895588832</c:v>
                </c:pt>
                <c:pt idx="50">
                  <c:v>26.958560895588832</c:v>
                </c:pt>
                <c:pt idx="51">
                  <c:v>26.958560895588832</c:v>
                </c:pt>
                <c:pt idx="52">
                  <c:v>26.958560895588832</c:v>
                </c:pt>
                <c:pt idx="53">
                  <c:v>26.958560895588832</c:v>
                </c:pt>
                <c:pt idx="54">
                  <c:v>26.958560895588832</c:v>
                </c:pt>
                <c:pt idx="55">
                  <c:v>26.958560895588832</c:v>
                </c:pt>
                <c:pt idx="56">
                  <c:v>26.958560895588832</c:v>
                </c:pt>
                <c:pt idx="57">
                  <c:v>26.958560895588832</c:v>
                </c:pt>
                <c:pt idx="58">
                  <c:v>26.958560895588832</c:v>
                </c:pt>
                <c:pt idx="59">
                  <c:v>26.958560895588832</c:v>
                </c:pt>
                <c:pt idx="60">
                  <c:v>26.958560895588832</c:v>
                </c:pt>
                <c:pt idx="61">
                  <c:v>26.958560895588832</c:v>
                </c:pt>
                <c:pt idx="62">
                  <c:v>26.958560895588832</c:v>
                </c:pt>
                <c:pt idx="63">
                  <c:v>26.958560895588832</c:v>
                </c:pt>
                <c:pt idx="64">
                  <c:v>26.958560895588832</c:v>
                </c:pt>
                <c:pt idx="65">
                  <c:v>26.958560895588832</c:v>
                </c:pt>
                <c:pt idx="66">
                  <c:v>26.958560895588832</c:v>
                </c:pt>
                <c:pt idx="67">
                  <c:v>26.958560895588832</c:v>
                </c:pt>
                <c:pt idx="68">
                  <c:v>26.958560895588832</c:v>
                </c:pt>
                <c:pt idx="69">
                  <c:v>26.958560895588832</c:v>
                </c:pt>
                <c:pt idx="70">
                  <c:v>26.958560895588832</c:v>
                </c:pt>
                <c:pt idx="71">
                  <c:v>26.958560895588832</c:v>
                </c:pt>
                <c:pt idx="72">
                  <c:v>26.958560895588832</c:v>
                </c:pt>
                <c:pt idx="73">
                  <c:v>26.958560895588832</c:v>
                </c:pt>
                <c:pt idx="74">
                  <c:v>26.958560895588832</c:v>
                </c:pt>
              </c:numCache>
            </c:numRef>
          </c:yVal>
        </c:ser>
        <c:axId val="176929408"/>
        <c:axId val="182718848"/>
      </c:scatterChart>
      <c:valAx>
        <c:axId val="1769294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2718848"/>
        <c:crosses val="autoZero"/>
        <c:crossBetween val="midCat"/>
      </c:valAx>
      <c:valAx>
        <c:axId val="182718848"/>
        <c:scaling>
          <c:orientation val="minMax"/>
        </c:scaling>
        <c:axPos val="l"/>
        <c:majorGridlines/>
        <c:numFmt formatCode="General" sourceLinked="1"/>
        <c:tickLblPos val="nextTo"/>
        <c:crossAx val="176929408"/>
        <c:crosses val="autoZero"/>
        <c:crossBetween val="midCat"/>
      </c:valAx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88616320"/>
        <c:axId val="88622208"/>
      </c:scatterChart>
      <c:valAx>
        <c:axId val="8861632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88622208"/>
        <c:crosses val="autoZero"/>
        <c:crossBetween val="midCat"/>
      </c:valAx>
      <c:valAx>
        <c:axId val="88622208"/>
        <c:scaling>
          <c:orientation val="minMax"/>
        </c:scaling>
        <c:axPos val="l"/>
        <c:majorGridlines/>
        <c:numFmt formatCode="General" sourceLinked="1"/>
        <c:tickLblPos val="nextTo"/>
        <c:crossAx val="88616320"/>
        <c:crosses val="autoZero"/>
        <c:crossBetween val="midCat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'980026'!$B$1122:$B$1196</c:f>
              <c:numCache>
                <c:formatCode>General</c:formatCode>
                <c:ptCount val="75"/>
                <c:pt idx="0">
                  <c:v>-19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-22.055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'980026'!$E$1122:$E$1196</c:f>
              <c:numCache>
                <c:formatCode>General</c:formatCode>
                <c:ptCount val="75"/>
                <c:pt idx="0">
                  <c:v>127</c:v>
                </c:pt>
                <c:pt idx="1">
                  <c:v>122</c:v>
                </c:pt>
                <c:pt idx="2">
                  <c:v>149</c:v>
                </c:pt>
                <c:pt idx="3">
                  <c:v>144</c:v>
                </c:pt>
                <c:pt idx="4">
                  <c:v>124</c:v>
                </c:pt>
                <c:pt idx="5">
                  <c:v>145</c:v>
                </c:pt>
                <c:pt idx="6">
                  <c:v>134</c:v>
                </c:pt>
                <c:pt idx="7">
                  <c:v>150</c:v>
                </c:pt>
                <c:pt idx="8">
                  <c:v>188</c:v>
                </c:pt>
                <c:pt idx="9">
                  <c:v>137</c:v>
                </c:pt>
                <c:pt idx="10">
                  <c:v>152</c:v>
                </c:pt>
                <c:pt idx="11">
                  <c:v>147</c:v>
                </c:pt>
                <c:pt idx="12">
                  <c:v>149</c:v>
                </c:pt>
                <c:pt idx="13">
                  <c:v>150</c:v>
                </c:pt>
                <c:pt idx="14">
                  <c:v>149</c:v>
                </c:pt>
                <c:pt idx="15">
                  <c:v>170</c:v>
                </c:pt>
                <c:pt idx="16">
                  <c:v>168</c:v>
                </c:pt>
                <c:pt idx="17">
                  <c:v>167</c:v>
                </c:pt>
                <c:pt idx="18">
                  <c:v>175</c:v>
                </c:pt>
                <c:pt idx="19">
                  <c:v>154</c:v>
                </c:pt>
                <c:pt idx="20">
                  <c:v>168</c:v>
                </c:pt>
                <c:pt idx="21">
                  <c:v>185</c:v>
                </c:pt>
                <c:pt idx="22">
                  <c:v>159</c:v>
                </c:pt>
                <c:pt idx="23">
                  <c:v>161</c:v>
                </c:pt>
                <c:pt idx="24">
                  <c:v>189</c:v>
                </c:pt>
                <c:pt idx="25">
                  <c:v>171</c:v>
                </c:pt>
                <c:pt idx="26">
                  <c:v>163</c:v>
                </c:pt>
                <c:pt idx="27">
                  <c:v>150</c:v>
                </c:pt>
                <c:pt idx="28">
                  <c:v>158</c:v>
                </c:pt>
                <c:pt idx="29">
                  <c:v>94</c:v>
                </c:pt>
                <c:pt idx="30">
                  <c:v>108</c:v>
                </c:pt>
                <c:pt idx="31">
                  <c:v>78</c:v>
                </c:pt>
                <c:pt idx="32">
                  <c:v>57</c:v>
                </c:pt>
                <c:pt idx="33">
                  <c:v>50</c:v>
                </c:pt>
                <c:pt idx="34">
                  <c:v>38</c:v>
                </c:pt>
                <c:pt idx="35">
                  <c:v>30</c:v>
                </c:pt>
                <c:pt idx="36">
                  <c:v>17</c:v>
                </c:pt>
                <c:pt idx="37">
                  <c:v>31</c:v>
                </c:pt>
                <c:pt idx="38">
                  <c:v>29</c:v>
                </c:pt>
                <c:pt idx="39">
                  <c:v>27</c:v>
                </c:pt>
                <c:pt idx="40">
                  <c:v>31</c:v>
                </c:pt>
                <c:pt idx="41">
                  <c:v>23</c:v>
                </c:pt>
                <c:pt idx="42">
                  <c:v>26</c:v>
                </c:pt>
                <c:pt idx="43">
                  <c:v>29</c:v>
                </c:pt>
                <c:pt idx="44">
                  <c:v>21</c:v>
                </c:pt>
                <c:pt idx="45">
                  <c:v>24</c:v>
                </c:pt>
                <c:pt idx="46">
                  <c:v>37</c:v>
                </c:pt>
                <c:pt idx="47">
                  <c:v>27</c:v>
                </c:pt>
                <c:pt idx="48">
                  <c:v>23</c:v>
                </c:pt>
                <c:pt idx="49">
                  <c:v>27</c:v>
                </c:pt>
                <c:pt idx="50">
                  <c:v>21</c:v>
                </c:pt>
                <c:pt idx="51">
                  <c:v>26</c:v>
                </c:pt>
                <c:pt idx="52">
                  <c:v>26</c:v>
                </c:pt>
                <c:pt idx="53">
                  <c:v>28</c:v>
                </c:pt>
                <c:pt idx="54">
                  <c:v>15</c:v>
                </c:pt>
                <c:pt idx="55">
                  <c:v>22</c:v>
                </c:pt>
                <c:pt idx="56">
                  <c:v>30</c:v>
                </c:pt>
                <c:pt idx="57">
                  <c:v>29</c:v>
                </c:pt>
                <c:pt idx="58">
                  <c:v>26</c:v>
                </c:pt>
                <c:pt idx="59">
                  <c:v>29</c:v>
                </c:pt>
                <c:pt idx="60">
                  <c:v>32</c:v>
                </c:pt>
                <c:pt idx="61">
                  <c:v>26</c:v>
                </c:pt>
                <c:pt idx="62">
                  <c:v>32</c:v>
                </c:pt>
                <c:pt idx="63">
                  <c:v>30</c:v>
                </c:pt>
                <c:pt idx="64">
                  <c:v>28</c:v>
                </c:pt>
                <c:pt idx="65">
                  <c:v>31</c:v>
                </c:pt>
                <c:pt idx="66">
                  <c:v>25</c:v>
                </c:pt>
                <c:pt idx="67">
                  <c:v>21</c:v>
                </c:pt>
                <c:pt idx="68">
                  <c:v>34</c:v>
                </c:pt>
                <c:pt idx="69">
                  <c:v>34</c:v>
                </c:pt>
                <c:pt idx="70">
                  <c:v>24</c:v>
                </c:pt>
                <c:pt idx="71">
                  <c:v>23</c:v>
                </c:pt>
                <c:pt idx="72">
                  <c:v>19</c:v>
                </c:pt>
                <c:pt idx="73">
                  <c:v>35</c:v>
                </c:pt>
                <c:pt idx="74">
                  <c:v>21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'980026'!$B$1122:$B$1196</c:f>
              <c:numCache>
                <c:formatCode>General</c:formatCode>
                <c:ptCount val="75"/>
                <c:pt idx="0">
                  <c:v>-19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-22.055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'980026'!$F$1122:$F$1196</c:f>
              <c:numCache>
                <c:formatCode>General</c:formatCode>
                <c:ptCount val="75"/>
                <c:pt idx="0">
                  <c:v>128.60964041654324</c:v>
                </c:pt>
                <c:pt idx="1">
                  <c:v>130.56248135532675</c:v>
                </c:pt>
                <c:pt idx="2">
                  <c:v>132.26582558835119</c:v>
                </c:pt>
                <c:pt idx="3">
                  <c:v>134.28807609615143</c:v>
                </c:pt>
                <c:pt idx="4">
                  <c:v>136.05196206954682</c:v>
                </c:pt>
                <c:pt idx="5">
                  <c:v>137.99519909400445</c:v>
                </c:pt>
                <c:pt idx="6">
                  <c:v>140.12621688985936</c:v>
                </c:pt>
                <c:pt idx="7">
                  <c:v>141.98497394526149</c:v>
                </c:pt>
                <c:pt idx="8">
                  <c:v>144.03272849629789</c:v>
                </c:pt>
                <c:pt idx="9">
                  <c:v>146.11655684007192</c:v>
                </c:pt>
                <c:pt idx="10">
                  <c:v>148.23709446218007</c:v>
                </c:pt>
                <c:pt idx="11">
                  <c:v>150.39498804310358</c:v>
                </c:pt>
                <c:pt idx="12">
                  <c:v>152.59089565542004</c:v>
                </c:pt>
                <c:pt idx="13">
                  <c:v>154.82548696448981</c:v>
                </c:pt>
                <c:pt idx="14">
                  <c:v>156.92311041691252</c:v>
                </c:pt>
                <c:pt idx="15">
                  <c:v>159.77306115073628</c:v>
                </c:pt>
                <c:pt idx="16">
                  <c:v>161.76823793146656</c:v>
                </c:pt>
                <c:pt idx="17">
                  <c:v>164.16449976056094</c:v>
                </c:pt>
                <c:pt idx="18">
                  <c:v>166.79231949487925</c:v>
                </c:pt>
                <c:pt idx="19">
                  <c:v>169.47002615413211</c:v>
                </c:pt>
                <c:pt idx="20">
                  <c:v>171.80562661456219</c:v>
                </c:pt>
                <c:pt idx="21">
                  <c:v>174.37870977158275</c:v>
                </c:pt>
                <c:pt idx="22">
                  <c:v>177.20043760447831</c:v>
                </c:pt>
                <c:pt idx="23">
                  <c:v>178.47672227813351</c:v>
                </c:pt>
                <c:pt idx="24">
                  <c:v>177.21382862554788</c:v>
                </c:pt>
                <c:pt idx="25">
                  <c:v>172.33859425709673</c:v>
                </c:pt>
                <c:pt idx="26">
                  <c:v>163.61231753572451</c:v>
                </c:pt>
                <c:pt idx="27">
                  <c:v>152.90627946830293</c:v>
                </c:pt>
                <c:pt idx="28">
                  <c:v>136.4568562385731</c:v>
                </c:pt>
                <c:pt idx="29">
                  <c:v>117.17498375806247</c:v>
                </c:pt>
                <c:pt idx="30">
                  <c:v>94.802354061205136</c:v>
                </c:pt>
                <c:pt idx="31">
                  <c:v>75.114548142328886</c:v>
                </c:pt>
                <c:pt idx="32">
                  <c:v>58.722532919127531</c:v>
                </c:pt>
                <c:pt idx="33">
                  <c:v>45.626308391602258</c:v>
                </c:pt>
                <c:pt idx="34">
                  <c:v>35.825874559753508</c:v>
                </c:pt>
                <c:pt idx="35">
                  <c:v>29.704578267344598</c:v>
                </c:pt>
                <c:pt idx="36">
                  <c:v>26.391529668293032</c:v>
                </c:pt>
                <c:pt idx="37">
                  <c:v>25.742727620161226</c:v>
                </c:pt>
                <c:pt idx="38">
                  <c:v>25.742727620161226</c:v>
                </c:pt>
                <c:pt idx="39">
                  <c:v>25.742727620161226</c:v>
                </c:pt>
                <c:pt idx="40">
                  <c:v>25.742727620161226</c:v>
                </c:pt>
                <c:pt idx="41">
                  <c:v>25.742727620161226</c:v>
                </c:pt>
                <c:pt idx="42">
                  <c:v>25.742727620161226</c:v>
                </c:pt>
                <c:pt idx="43">
                  <c:v>25.742727620161226</c:v>
                </c:pt>
                <c:pt idx="44">
                  <c:v>25.742727620161226</c:v>
                </c:pt>
                <c:pt idx="45">
                  <c:v>25.742727620161226</c:v>
                </c:pt>
                <c:pt idx="46">
                  <c:v>25.742727620161226</c:v>
                </c:pt>
                <c:pt idx="47">
                  <c:v>25.742727620161226</c:v>
                </c:pt>
                <c:pt idx="48">
                  <c:v>25.742727620161226</c:v>
                </c:pt>
                <c:pt idx="49">
                  <c:v>25.742727620161226</c:v>
                </c:pt>
                <c:pt idx="50">
                  <c:v>25.742727620161226</c:v>
                </c:pt>
                <c:pt idx="51">
                  <c:v>25.742727620161226</c:v>
                </c:pt>
                <c:pt idx="52">
                  <c:v>25.742727620161226</c:v>
                </c:pt>
                <c:pt idx="53">
                  <c:v>25.742727620161226</c:v>
                </c:pt>
                <c:pt idx="54">
                  <c:v>25.742727620161226</c:v>
                </c:pt>
                <c:pt idx="55">
                  <c:v>25.742727620161226</c:v>
                </c:pt>
                <c:pt idx="56">
                  <c:v>25.742727620161226</c:v>
                </c:pt>
                <c:pt idx="57">
                  <c:v>25.742727620161226</c:v>
                </c:pt>
                <c:pt idx="58">
                  <c:v>25.742727620161226</c:v>
                </c:pt>
                <c:pt idx="59">
                  <c:v>25.742727620161226</c:v>
                </c:pt>
                <c:pt idx="60">
                  <c:v>25.742727620161226</c:v>
                </c:pt>
                <c:pt idx="61">
                  <c:v>25.742727620161226</c:v>
                </c:pt>
                <c:pt idx="62">
                  <c:v>25.742727620161226</c:v>
                </c:pt>
                <c:pt idx="63">
                  <c:v>25.742727620161226</c:v>
                </c:pt>
                <c:pt idx="64">
                  <c:v>25.742727620161226</c:v>
                </c:pt>
                <c:pt idx="65">
                  <c:v>25.742727620161226</c:v>
                </c:pt>
                <c:pt idx="66">
                  <c:v>25.742727620161226</c:v>
                </c:pt>
                <c:pt idx="67">
                  <c:v>25.742727620161226</c:v>
                </c:pt>
                <c:pt idx="68">
                  <c:v>25.742727620161226</c:v>
                </c:pt>
                <c:pt idx="69">
                  <c:v>25.742727620161226</c:v>
                </c:pt>
                <c:pt idx="70">
                  <c:v>25.742727620161226</c:v>
                </c:pt>
                <c:pt idx="71">
                  <c:v>25.742727620161226</c:v>
                </c:pt>
                <c:pt idx="72">
                  <c:v>25.742727620161226</c:v>
                </c:pt>
                <c:pt idx="73">
                  <c:v>25.742727620161226</c:v>
                </c:pt>
                <c:pt idx="74">
                  <c:v>25.742727620161226</c:v>
                </c:pt>
              </c:numCache>
            </c:numRef>
          </c:yVal>
        </c:ser>
        <c:axId val="181142272"/>
        <c:axId val="181143808"/>
      </c:scatterChart>
      <c:valAx>
        <c:axId val="18114227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1143808"/>
        <c:crosses val="autoZero"/>
        <c:crossBetween val="midCat"/>
      </c:valAx>
      <c:valAx>
        <c:axId val="181143808"/>
        <c:scaling>
          <c:orientation val="minMax"/>
        </c:scaling>
        <c:axPos val="l"/>
        <c:majorGridlines/>
        <c:numFmt formatCode="General" sourceLinked="1"/>
        <c:tickLblPos val="nextTo"/>
        <c:crossAx val="181142272"/>
        <c:crosses val="autoZero"/>
        <c:crossBetween val="midCat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3404032"/>
        <c:axId val="183405568"/>
      </c:scatterChart>
      <c:valAx>
        <c:axId val="18340403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3405568"/>
        <c:crosses val="autoZero"/>
        <c:crossBetween val="midCat"/>
      </c:valAx>
      <c:valAx>
        <c:axId val="183405568"/>
        <c:scaling>
          <c:orientation val="minMax"/>
        </c:scaling>
        <c:axPos val="l"/>
        <c:majorGridlines/>
        <c:numFmt formatCode="General" sourceLinked="1"/>
        <c:tickLblPos val="nextTo"/>
        <c:crossAx val="183404032"/>
        <c:crosses val="autoZero"/>
        <c:crossBetween val="midCat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'980026'!$B$1214:$B$1288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-19.97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'980026'!$E$1214:$E$1288</c:f>
              <c:numCache>
                <c:formatCode>General</c:formatCode>
                <c:ptCount val="75"/>
                <c:pt idx="0">
                  <c:v>121</c:v>
                </c:pt>
                <c:pt idx="1">
                  <c:v>137</c:v>
                </c:pt>
                <c:pt idx="2">
                  <c:v>128</c:v>
                </c:pt>
                <c:pt idx="3">
                  <c:v>150</c:v>
                </c:pt>
                <c:pt idx="4">
                  <c:v>138</c:v>
                </c:pt>
                <c:pt idx="5">
                  <c:v>128</c:v>
                </c:pt>
                <c:pt idx="6">
                  <c:v>134</c:v>
                </c:pt>
                <c:pt idx="7">
                  <c:v>140</c:v>
                </c:pt>
                <c:pt idx="8">
                  <c:v>115</c:v>
                </c:pt>
                <c:pt idx="9">
                  <c:v>147</c:v>
                </c:pt>
                <c:pt idx="10">
                  <c:v>131</c:v>
                </c:pt>
                <c:pt idx="11">
                  <c:v>154</c:v>
                </c:pt>
                <c:pt idx="12">
                  <c:v>122</c:v>
                </c:pt>
                <c:pt idx="13">
                  <c:v>163</c:v>
                </c:pt>
                <c:pt idx="14">
                  <c:v>156</c:v>
                </c:pt>
                <c:pt idx="15">
                  <c:v>173</c:v>
                </c:pt>
                <c:pt idx="16">
                  <c:v>137</c:v>
                </c:pt>
                <c:pt idx="17">
                  <c:v>156</c:v>
                </c:pt>
                <c:pt idx="18">
                  <c:v>165</c:v>
                </c:pt>
                <c:pt idx="19">
                  <c:v>150</c:v>
                </c:pt>
                <c:pt idx="20">
                  <c:v>176</c:v>
                </c:pt>
                <c:pt idx="21">
                  <c:v>179</c:v>
                </c:pt>
                <c:pt idx="22">
                  <c:v>199</c:v>
                </c:pt>
                <c:pt idx="23">
                  <c:v>200</c:v>
                </c:pt>
                <c:pt idx="24">
                  <c:v>186</c:v>
                </c:pt>
                <c:pt idx="25">
                  <c:v>207</c:v>
                </c:pt>
                <c:pt idx="26">
                  <c:v>209</c:v>
                </c:pt>
                <c:pt idx="27">
                  <c:v>199</c:v>
                </c:pt>
                <c:pt idx="28">
                  <c:v>170</c:v>
                </c:pt>
                <c:pt idx="29">
                  <c:v>161</c:v>
                </c:pt>
                <c:pt idx="30">
                  <c:v>138</c:v>
                </c:pt>
                <c:pt idx="31">
                  <c:v>85</c:v>
                </c:pt>
                <c:pt idx="32">
                  <c:v>66</c:v>
                </c:pt>
                <c:pt idx="33">
                  <c:v>69</c:v>
                </c:pt>
                <c:pt idx="34">
                  <c:v>44</c:v>
                </c:pt>
                <c:pt idx="35">
                  <c:v>44</c:v>
                </c:pt>
                <c:pt idx="36">
                  <c:v>20</c:v>
                </c:pt>
                <c:pt idx="37">
                  <c:v>31</c:v>
                </c:pt>
                <c:pt idx="38">
                  <c:v>28</c:v>
                </c:pt>
                <c:pt idx="39">
                  <c:v>28</c:v>
                </c:pt>
                <c:pt idx="40">
                  <c:v>36</c:v>
                </c:pt>
                <c:pt idx="41">
                  <c:v>33</c:v>
                </c:pt>
                <c:pt idx="42">
                  <c:v>33</c:v>
                </c:pt>
                <c:pt idx="43">
                  <c:v>30</c:v>
                </c:pt>
                <c:pt idx="44">
                  <c:v>42</c:v>
                </c:pt>
                <c:pt idx="45">
                  <c:v>32</c:v>
                </c:pt>
                <c:pt idx="46">
                  <c:v>34</c:v>
                </c:pt>
                <c:pt idx="47">
                  <c:v>23</c:v>
                </c:pt>
                <c:pt idx="48">
                  <c:v>25</c:v>
                </c:pt>
                <c:pt idx="49">
                  <c:v>25</c:v>
                </c:pt>
                <c:pt idx="50">
                  <c:v>34</c:v>
                </c:pt>
                <c:pt idx="51">
                  <c:v>26</c:v>
                </c:pt>
                <c:pt idx="52">
                  <c:v>32</c:v>
                </c:pt>
                <c:pt idx="53">
                  <c:v>33</c:v>
                </c:pt>
                <c:pt idx="54">
                  <c:v>33</c:v>
                </c:pt>
                <c:pt idx="55">
                  <c:v>29</c:v>
                </c:pt>
                <c:pt idx="56">
                  <c:v>25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21</c:v>
                </c:pt>
                <c:pt idx="62">
                  <c:v>19</c:v>
                </c:pt>
                <c:pt idx="63">
                  <c:v>25</c:v>
                </c:pt>
                <c:pt idx="64">
                  <c:v>25</c:v>
                </c:pt>
                <c:pt idx="65">
                  <c:v>23</c:v>
                </c:pt>
                <c:pt idx="66">
                  <c:v>25</c:v>
                </c:pt>
                <c:pt idx="67">
                  <c:v>30</c:v>
                </c:pt>
                <c:pt idx="68">
                  <c:v>21</c:v>
                </c:pt>
                <c:pt idx="69">
                  <c:v>32</c:v>
                </c:pt>
                <c:pt idx="70">
                  <c:v>33</c:v>
                </c:pt>
                <c:pt idx="71">
                  <c:v>22</c:v>
                </c:pt>
                <c:pt idx="72">
                  <c:v>26</c:v>
                </c:pt>
                <c:pt idx="73">
                  <c:v>35</c:v>
                </c:pt>
                <c:pt idx="74">
                  <c:v>28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'980026'!$B$1214:$B$1288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-19.97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'980026'!$F$1214:$F$1288</c:f>
              <c:numCache>
                <c:formatCode>General</c:formatCode>
                <c:ptCount val="75"/>
                <c:pt idx="0">
                  <c:v>127.65449585169546</c:v>
                </c:pt>
                <c:pt idx="1">
                  <c:v>129.71362543674778</c:v>
                </c:pt>
                <c:pt idx="2">
                  <c:v>131.39106451240033</c:v>
                </c:pt>
                <c:pt idx="3">
                  <c:v>133.38255980546819</c:v>
                </c:pt>
                <c:pt idx="4">
                  <c:v>135.11961987788538</c:v>
                </c:pt>
                <c:pt idx="5">
                  <c:v>137.18189862660762</c:v>
                </c:pt>
                <c:pt idx="6">
                  <c:v>139.13191176067366</c:v>
                </c:pt>
                <c:pt idx="7">
                  <c:v>140.96240007679063</c:v>
                </c:pt>
                <c:pt idx="8">
                  <c:v>142.97901153714983</c:v>
                </c:pt>
                <c:pt idx="9">
                  <c:v>145.03114816521847</c:v>
                </c:pt>
                <c:pt idx="10">
                  <c:v>147.11943578186757</c:v>
                </c:pt>
                <c:pt idx="11">
                  <c:v>149.24451123259652</c:v>
                </c:pt>
                <c:pt idx="12">
                  <c:v>151.40702258174537</c:v>
                </c:pt>
                <c:pt idx="13">
                  <c:v>153.60762931012914</c:v>
                </c:pt>
                <c:pt idx="14">
                  <c:v>155.67335124517894</c:v>
                </c:pt>
                <c:pt idx="15">
                  <c:v>157.94911476219124</c:v>
                </c:pt>
                <c:pt idx="16">
                  <c:v>160.44479207425988</c:v>
                </c:pt>
                <c:pt idx="17">
                  <c:v>162.80461057112382</c:v>
                </c:pt>
                <c:pt idx="18">
                  <c:v>165.39246534566325</c:v>
                </c:pt>
                <c:pt idx="19">
                  <c:v>167.83944338029292</c:v>
                </c:pt>
                <c:pt idx="20">
                  <c:v>170.52288017787936</c:v>
                </c:pt>
                <c:pt idx="21">
                  <c:v>172.86347868904227</c:v>
                </c:pt>
                <c:pt idx="22">
                  <c:v>175.64229252830427</c:v>
                </c:pt>
                <c:pt idx="23">
                  <c:v>178.26983426437761</c:v>
                </c:pt>
                <c:pt idx="24">
                  <c:v>180.73632249667153</c:v>
                </c:pt>
                <c:pt idx="25">
                  <c:v>183.45360202929143</c:v>
                </c:pt>
                <c:pt idx="26">
                  <c:v>184.30567721062295</c:v>
                </c:pt>
                <c:pt idx="27">
                  <c:v>179.95484782706436</c:v>
                </c:pt>
                <c:pt idx="28">
                  <c:v>169.07881263555879</c:v>
                </c:pt>
                <c:pt idx="29">
                  <c:v>152.92494392035735</c:v>
                </c:pt>
                <c:pt idx="30">
                  <c:v>130.63510123669136</c:v>
                </c:pt>
                <c:pt idx="31">
                  <c:v>102.1698301053946</c:v>
                </c:pt>
                <c:pt idx="32">
                  <c:v>75.889228063117116</c:v>
                </c:pt>
                <c:pt idx="33">
                  <c:v>55.192639607366267</c:v>
                </c:pt>
                <c:pt idx="34">
                  <c:v>42.041619750852611</c:v>
                </c:pt>
                <c:pt idx="35">
                  <c:v>31.086220704888007</c:v>
                </c:pt>
                <c:pt idx="36">
                  <c:v>26.8503527453604</c:v>
                </c:pt>
                <c:pt idx="37">
                  <c:v>26.488013486632941</c:v>
                </c:pt>
                <c:pt idx="38">
                  <c:v>26.488013486632941</c:v>
                </c:pt>
                <c:pt idx="39">
                  <c:v>26.488013486632941</c:v>
                </c:pt>
                <c:pt idx="40">
                  <c:v>26.488013486632941</c:v>
                </c:pt>
                <c:pt idx="41">
                  <c:v>26.488013486632941</c:v>
                </c:pt>
                <c:pt idx="42">
                  <c:v>26.488013486632941</c:v>
                </c:pt>
                <c:pt idx="43">
                  <c:v>26.488013486632941</c:v>
                </c:pt>
                <c:pt idx="44">
                  <c:v>26.488013486632941</c:v>
                </c:pt>
                <c:pt idx="45">
                  <c:v>26.488013486632941</c:v>
                </c:pt>
                <c:pt idx="46">
                  <c:v>26.488013486632941</c:v>
                </c:pt>
                <c:pt idx="47">
                  <c:v>26.488013486632941</c:v>
                </c:pt>
                <c:pt idx="48">
                  <c:v>26.488013486632941</c:v>
                </c:pt>
                <c:pt idx="49">
                  <c:v>26.488013486632941</c:v>
                </c:pt>
                <c:pt idx="50">
                  <c:v>26.488013486632941</c:v>
                </c:pt>
                <c:pt idx="51">
                  <c:v>26.488013486632941</c:v>
                </c:pt>
                <c:pt idx="52">
                  <c:v>26.488013486632941</c:v>
                </c:pt>
                <c:pt idx="53">
                  <c:v>26.488013486632941</c:v>
                </c:pt>
                <c:pt idx="54">
                  <c:v>26.488013486632941</c:v>
                </c:pt>
                <c:pt idx="55">
                  <c:v>26.488013486632941</c:v>
                </c:pt>
                <c:pt idx="56">
                  <c:v>26.488013486632941</c:v>
                </c:pt>
                <c:pt idx="57">
                  <c:v>26.488013486632941</c:v>
                </c:pt>
                <c:pt idx="58">
                  <c:v>26.488013486632941</c:v>
                </c:pt>
                <c:pt idx="59">
                  <c:v>26.488013486632941</c:v>
                </c:pt>
                <c:pt idx="60">
                  <c:v>26.488013486632941</c:v>
                </c:pt>
                <c:pt idx="61">
                  <c:v>26.488013486632941</c:v>
                </c:pt>
                <c:pt idx="62">
                  <c:v>26.488013486632941</c:v>
                </c:pt>
                <c:pt idx="63">
                  <c:v>26.488013486632941</c:v>
                </c:pt>
                <c:pt idx="64">
                  <c:v>26.488013486632941</c:v>
                </c:pt>
                <c:pt idx="65">
                  <c:v>26.488013486632941</c:v>
                </c:pt>
                <c:pt idx="66">
                  <c:v>26.488013486632941</c:v>
                </c:pt>
                <c:pt idx="67">
                  <c:v>26.488013486632941</c:v>
                </c:pt>
                <c:pt idx="68">
                  <c:v>26.488013486632941</c:v>
                </c:pt>
                <c:pt idx="69">
                  <c:v>26.488013486632941</c:v>
                </c:pt>
                <c:pt idx="70">
                  <c:v>26.488013486632941</c:v>
                </c:pt>
                <c:pt idx="71">
                  <c:v>26.488013486632941</c:v>
                </c:pt>
                <c:pt idx="72">
                  <c:v>26.488013486632941</c:v>
                </c:pt>
                <c:pt idx="73">
                  <c:v>26.488013486632941</c:v>
                </c:pt>
                <c:pt idx="74">
                  <c:v>26.488013486632941</c:v>
                </c:pt>
              </c:numCache>
            </c:numRef>
          </c:yVal>
        </c:ser>
        <c:axId val="182868608"/>
        <c:axId val="182886784"/>
      </c:scatterChart>
      <c:valAx>
        <c:axId val="1828686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2886784"/>
        <c:crosses val="autoZero"/>
        <c:crossBetween val="midCat"/>
      </c:valAx>
      <c:valAx>
        <c:axId val="182886784"/>
        <c:scaling>
          <c:orientation val="minMax"/>
        </c:scaling>
        <c:axPos val="l"/>
        <c:majorGridlines/>
        <c:numFmt formatCode="General" sourceLinked="1"/>
        <c:tickLblPos val="nextTo"/>
        <c:crossAx val="182868608"/>
        <c:crosses val="autoZero"/>
        <c:crossBetween val="midCat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76285184"/>
        <c:axId val="176286720"/>
      </c:scatterChart>
      <c:valAx>
        <c:axId val="17628518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76286720"/>
        <c:crosses val="autoZero"/>
        <c:crossBetween val="midCat"/>
      </c:valAx>
      <c:valAx>
        <c:axId val="176286720"/>
        <c:scaling>
          <c:orientation val="minMax"/>
        </c:scaling>
        <c:axPos val="l"/>
        <c:majorGridlines/>
        <c:numFmt formatCode="General" sourceLinked="1"/>
        <c:tickLblPos val="nextTo"/>
        <c:crossAx val="176285184"/>
        <c:crosses val="autoZero"/>
        <c:crossBetween val="midCat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'980026'!$B$1306:$B$1380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-20.364999999999998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-22.254999999999999</c:v>
                </c:pt>
                <c:pt idx="51">
                  <c:v>-22.315000000000001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'980026'!$E$1306:$E$1380</c:f>
              <c:numCache>
                <c:formatCode>General</c:formatCode>
                <c:ptCount val="75"/>
                <c:pt idx="0">
                  <c:v>159</c:v>
                </c:pt>
                <c:pt idx="1">
                  <c:v>127</c:v>
                </c:pt>
                <c:pt idx="2">
                  <c:v>140</c:v>
                </c:pt>
                <c:pt idx="3">
                  <c:v>148</c:v>
                </c:pt>
                <c:pt idx="4">
                  <c:v>159</c:v>
                </c:pt>
                <c:pt idx="5">
                  <c:v>154</c:v>
                </c:pt>
                <c:pt idx="6">
                  <c:v>147</c:v>
                </c:pt>
                <c:pt idx="7">
                  <c:v>147</c:v>
                </c:pt>
                <c:pt idx="8">
                  <c:v>133</c:v>
                </c:pt>
                <c:pt idx="9">
                  <c:v>139</c:v>
                </c:pt>
                <c:pt idx="10">
                  <c:v>155</c:v>
                </c:pt>
                <c:pt idx="11">
                  <c:v>154</c:v>
                </c:pt>
                <c:pt idx="12">
                  <c:v>142</c:v>
                </c:pt>
                <c:pt idx="13">
                  <c:v>165</c:v>
                </c:pt>
                <c:pt idx="14">
                  <c:v>144</c:v>
                </c:pt>
                <c:pt idx="15">
                  <c:v>171</c:v>
                </c:pt>
                <c:pt idx="16">
                  <c:v>159</c:v>
                </c:pt>
                <c:pt idx="17">
                  <c:v>152</c:v>
                </c:pt>
                <c:pt idx="18">
                  <c:v>162</c:v>
                </c:pt>
                <c:pt idx="19">
                  <c:v>151</c:v>
                </c:pt>
                <c:pt idx="20">
                  <c:v>172</c:v>
                </c:pt>
                <c:pt idx="21">
                  <c:v>185</c:v>
                </c:pt>
                <c:pt idx="22">
                  <c:v>189</c:v>
                </c:pt>
                <c:pt idx="23">
                  <c:v>173</c:v>
                </c:pt>
                <c:pt idx="24">
                  <c:v>178</c:v>
                </c:pt>
                <c:pt idx="25">
                  <c:v>176</c:v>
                </c:pt>
                <c:pt idx="26">
                  <c:v>219</c:v>
                </c:pt>
                <c:pt idx="27">
                  <c:v>230</c:v>
                </c:pt>
                <c:pt idx="28">
                  <c:v>187</c:v>
                </c:pt>
                <c:pt idx="29">
                  <c:v>170</c:v>
                </c:pt>
                <c:pt idx="30">
                  <c:v>167</c:v>
                </c:pt>
                <c:pt idx="31">
                  <c:v>134</c:v>
                </c:pt>
                <c:pt idx="32">
                  <c:v>124</c:v>
                </c:pt>
                <c:pt idx="33">
                  <c:v>107</c:v>
                </c:pt>
                <c:pt idx="34">
                  <c:v>78</c:v>
                </c:pt>
                <c:pt idx="35">
                  <c:v>54</c:v>
                </c:pt>
                <c:pt idx="36">
                  <c:v>38</c:v>
                </c:pt>
                <c:pt idx="37">
                  <c:v>34</c:v>
                </c:pt>
                <c:pt idx="38">
                  <c:v>31</c:v>
                </c:pt>
                <c:pt idx="39">
                  <c:v>33</c:v>
                </c:pt>
                <c:pt idx="40">
                  <c:v>24</c:v>
                </c:pt>
                <c:pt idx="41">
                  <c:v>32</c:v>
                </c:pt>
                <c:pt idx="42">
                  <c:v>14</c:v>
                </c:pt>
                <c:pt idx="43">
                  <c:v>30</c:v>
                </c:pt>
                <c:pt idx="44">
                  <c:v>31</c:v>
                </c:pt>
                <c:pt idx="45">
                  <c:v>30</c:v>
                </c:pt>
                <c:pt idx="46">
                  <c:v>28</c:v>
                </c:pt>
                <c:pt idx="47">
                  <c:v>19</c:v>
                </c:pt>
                <c:pt idx="48">
                  <c:v>24</c:v>
                </c:pt>
                <c:pt idx="49">
                  <c:v>26</c:v>
                </c:pt>
                <c:pt idx="50">
                  <c:v>23</c:v>
                </c:pt>
                <c:pt idx="51">
                  <c:v>19</c:v>
                </c:pt>
                <c:pt idx="52">
                  <c:v>36</c:v>
                </c:pt>
                <c:pt idx="53">
                  <c:v>28</c:v>
                </c:pt>
                <c:pt idx="54">
                  <c:v>22</c:v>
                </c:pt>
                <c:pt idx="55">
                  <c:v>24</c:v>
                </c:pt>
                <c:pt idx="56">
                  <c:v>35</c:v>
                </c:pt>
                <c:pt idx="57">
                  <c:v>20</c:v>
                </c:pt>
                <c:pt idx="58">
                  <c:v>32</c:v>
                </c:pt>
                <c:pt idx="59">
                  <c:v>24</c:v>
                </c:pt>
                <c:pt idx="60">
                  <c:v>19</c:v>
                </c:pt>
                <c:pt idx="61">
                  <c:v>26</c:v>
                </c:pt>
                <c:pt idx="62">
                  <c:v>32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32</c:v>
                </c:pt>
                <c:pt idx="67">
                  <c:v>25</c:v>
                </c:pt>
                <c:pt idx="68">
                  <c:v>31</c:v>
                </c:pt>
                <c:pt idx="69">
                  <c:v>29</c:v>
                </c:pt>
                <c:pt idx="70">
                  <c:v>27</c:v>
                </c:pt>
                <c:pt idx="71">
                  <c:v>32</c:v>
                </c:pt>
                <c:pt idx="72">
                  <c:v>23</c:v>
                </c:pt>
                <c:pt idx="73">
                  <c:v>30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'980026'!$B$1306:$B$1380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-20.364999999999998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-22.254999999999999</c:v>
                </c:pt>
                <c:pt idx="51">
                  <c:v>-22.315000000000001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'980026'!$F$1306:$F$1380</c:f>
              <c:numCache>
                <c:formatCode>General</c:formatCode>
                <c:ptCount val="75"/>
                <c:pt idx="0">
                  <c:v>130.50148552409249</c:v>
                </c:pt>
                <c:pt idx="1">
                  <c:v>132.77099673146432</c:v>
                </c:pt>
                <c:pt idx="2">
                  <c:v>134.50542908821961</c:v>
                </c:pt>
                <c:pt idx="3">
                  <c:v>136.56458815083951</c:v>
                </c:pt>
                <c:pt idx="4">
                  <c:v>138.36066720906467</c:v>
                </c:pt>
                <c:pt idx="5">
                  <c:v>140.49301469181373</c:v>
                </c:pt>
                <c:pt idx="6">
                  <c:v>142.5092821824862</c:v>
                </c:pt>
                <c:pt idx="7">
                  <c:v>144.56106878140596</c:v>
                </c:pt>
                <c:pt idx="8">
                  <c:v>146.48709242241435</c:v>
                </c:pt>
                <c:pt idx="9">
                  <c:v>148.60895319212389</c:v>
                </c:pt>
                <c:pt idx="10">
                  <c:v>150.76819322957115</c:v>
                </c:pt>
                <c:pt idx="11">
                  <c:v>152.96547101795034</c:v>
                </c:pt>
                <c:pt idx="12">
                  <c:v>155.20145664047149</c:v>
                </c:pt>
                <c:pt idx="13">
                  <c:v>157.47683198471012</c:v>
                </c:pt>
                <c:pt idx="14">
                  <c:v>159.61273964073968</c:v>
                </c:pt>
                <c:pt idx="15">
                  <c:v>162.51470547481284</c:v>
                </c:pt>
                <c:pt idx="16">
                  <c:v>164.54629668160086</c:v>
                </c:pt>
                <c:pt idx="17">
                  <c:v>166.98629323136421</c:v>
                </c:pt>
                <c:pt idx="18">
                  <c:v>169.46927341399129</c:v>
                </c:pt>
                <c:pt idx="19">
                  <c:v>172.38865199609262</c:v>
                </c:pt>
                <c:pt idx="20">
                  <c:v>174.56722686183673</c:v>
                </c:pt>
                <c:pt idx="21">
                  <c:v>177.18375480213075</c:v>
                </c:pt>
                <c:pt idx="22">
                  <c:v>180.2601529473157</c:v>
                </c:pt>
                <c:pt idx="23">
                  <c:v>182.97696899859179</c:v>
                </c:pt>
                <c:pt idx="24">
                  <c:v>185.52725953357447</c:v>
                </c:pt>
                <c:pt idx="25">
                  <c:v>188.55502469660863</c:v>
                </c:pt>
                <c:pt idx="26">
                  <c:v>191.33991034529288</c:v>
                </c:pt>
                <c:pt idx="27">
                  <c:v>191.5297691236749</c:v>
                </c:pt>
                <c:pt idx="28">
                  <c:v>187.19373519997129</c:v>
                </c:pt>
                <c:pt idx="29">
                  <c:v>179.370292873593</c:v>
                </c:pt>
                <c:pt idx="30">
                  <c:v>165.19688720924981</c:v>
                </c:pt>
                <c:pt idx="31">
                  <c:v>146.92198682251916</c:v>
                </c:pt>
                <c:pt idx="32">
                  <c:v>123.46910978315304</c:v>
                </c:pt>
                <c:pt idx="33">
                  <c:v>96.525818723188294</c:v>
                </c:pt>
                <c:pt idx="34">
                  <c:v>76.811562795476647</c:v>
                </c:pt>
                <c:pt idx="35">
                  <c:v>55.128293461107617</c:v>
                </c:pt>
                <c:pt idx="36">
                  <c:v>43.040421031744572</c:v>
                </c:pt>
                <c:pt idx="37">
                  <c:v>31.756765558759962</c:v>
                </c:pt>
                <c:pt idx="38">
                  <c:v>27.049680784331819</c:v>
                </c:pt>
                <c:pt idx="39">
                  <c:v>26.038153786038098</c:v>
                </c:pt>
                <c:pt idx="40">
                  <c:v>26.038153786038098</c:v>
                </c:pt>
                <c:pt idx="41">
                  <c:v>26.038153786038098</c:v>
                </c:pt>
                <c:pt idx="42">
                  <c:v>26.038153786038098</c:v>
                </c:pt>
                <c:pt idx="43">
                  <c:v>26.038153786038098</c:v>
                </c:pt>
                <c:pt idx="44">
                  <c:v>26.038153786038098</c:v>
                </c:pt>
                <c:pt idx="45">
                  <c:v>26.038153786038098</c:v>
                </c:pt>
                <c:pt idx="46">
                  <c:v>26.038153786038098</c:v>
                </c:pt>
                <c:pt idx="47">
                  <c:v>26.038153786038098</c:v>
                </c:pt>
                <c:pt idx="48">
                  <c:v>26.038153786038098</c:v>
                </c:pt>
                <c:pt idx="49">
                  <c:v>26.038153786038098</c:v>
                </c:pt>
                <c:pt idx="50">
                  <c:v>26.038153786038098</c:v>
                </c:pt>
                <c:pt idx="51">
                  <c:v>26.038153786038098</c:v>
                </c:pt>
                <c:pt idx="52">
                  <c:v>26.038153786038098</c:v>
                </c:pt>
                <c:pt idx="53">
                  <c:v>26.038153786038098</c:v>
                </c:pt>
                <c:pt idx="54">
                  <c:v>26.038153786038098</c:v>
                </c:pt>
                <c:pt idx="55">
                  <c:v>26.038153786038098</c:v>
                </c:pt>
                <c:pt idx="56">
                  <c:v>26.038153786038098</c:v>
                </c:pt>
                <c:pt idx="57">
                  <c:v>26.038153786038098</c:v>
                </c:pt>
                <c:pt idx="58">
                  <c:v>26.038153786038098</c:v>
                </c:pt>
                <c:pt idx="59">
                  <c:v>26.038153786038098</c:v>
                </c:pt>
                <c:pt idx="60">
                  <c:v>26.038153786038098</c:v>
                </c:pt>
                <c:pt idx="61">
                  <c:v>26.038153786038098</c:v>
                </c:pt>
                <c:pt idx="62">
                  <c:v>26.038153786038098</c:v>
                </c:pt>
                <c:pt idx="63">
                  <c:v>26.038153786038098</c:v>
                </c:pt>
                <c:pt idx="64">
                  <c:v>26.038153786038098</c:v>
                </c:pt>
                <c:pt idx="65">
                  <c:v>26.038153786038098</c:v>
                </c:pt>
                <c:pt idx="66">
                  <c:v>26.038153786038098</c:v>
                </c:pt>
                <c:pt idx="67">
                  <c:v>26.038153786038098</c:v>
                </c:pt>
                <c:pt idx="68">
                  <c:v>26.038153786038098</c:v>
                </c:pt>
                <c:pt idx="69">
                  <c:v>26.038153786038098</c:v>
                </c:pt>
                <c:pt idx="70">
                  <c:v>26.038153786038098</c:v>
                </c:pt>
                <c:pt idx="71">
                  <c:v>26.038153786038098</c:v>
                </c:pt>
                <c:pt idx="72">
                  <c:v>26.038153786038098</c:v>
                </c:pt>
                <c:pt idx="73">
                  <c:v>26.038153786038098</c:v>
                </c:pt>
                <c:pt idx="74">
                  <c:v>26.038153786038098</c:v>
                </c:pt>
              </c:numCache>
            </c:numRef>
          </c:yVal>
        </c:ser>
        <c:axId val="183999104"/>
        <c:axId val="183697792"/>
      </c:scatterChart>
      <c:valAx>
        <c:axId val="18399910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3697792"/>
        <c:crosses val="autoZero"/>
        <c:crossBetween val="midCat"/>
      </c:valAx>
      <c:valAx>
        <c:axId val="183697792"/>
        <c:scaling>
          <c:orientation val="minMax"/>
        </c:scaling>
        <c:axPos val="l"/>
        <c:majorGridlines/>
        <c:numFmt formatCode="General" sourceLinked="1"/>
        <c:tickLblPos val="nextTo"/>
        <c:crossAx val="183999104"/>
        <c:crosses val="autoZero"/>
        <c:crossBetween val="midCat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56347008"/>
        <c:axId val="156377472"/>
      </c:scatterChart>
      <c:valAx>
        <c:axId val="1563470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6377472"/>
        <c:crosses val="autoZero"/>
        <c:crossBetween val="midCat"/>
      </c:valAx>
      <c:valAx>
        <c:axId val="156377472"/>
        <c:scaling>
          <c:orientation val="minMax"/>
        </c:scaling>
        <c:axPos val="l"/>
        <c:majorGridlines/>
        <c:numFmt formatCode="General" sourceLinked="1"/>
        <c:tickLblPos val="nextTo"/>
        <c:crossAx val="15634700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5873920"/>
        <c:axId val="185875456"/>
      </c:scatterChart>
      <c:valAx>
        <c:axId val="18587392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5875456"/>
        <c:crosses val="autoZero"/>
        <c:crossBetween val="midCat"/>
      </c:valAx>
      <c:valAx>
        <c:axId val="185875456"/>
        <c:scaling>
          <c:orientation val="minMax"/>
        </c:scaling>
        <c:axPos val="l"/>
        <c:majorGridlines/>
        <c:numFmt formatCode="General" sourceLinked="1"/>
        <c:tickLblPos val="nextTo"/>
        <c:crossAx val="185873920"/>
        <c:crosses val="autoZero"/>
        <c:crossBetween val="midCat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'980026'!$B$1398:$B$1472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-19.975000000000001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'980026'!$E$1398:$E$1472</c:f>
              <c:numCache>
                <c:formatCode>General</c:formatCode>
                <c:ptCount val="75"/>
                <c:pt idx="0">
                  <c:v>130</c:v>
                </c:pt>
                <c:pt idx="1">
                  <c:v>126</c:v>
                </c:pt>
                <c:pt idx="2">
                  <c:v>105</c:v>
                </c:pt>
                <c:pt idx="3">
                  <c:v>136</c:v>
                </c:pt>
                <c:pt idx="4">
                  <c:v>121</c:v>
                </c:pt>
                <c:pt idx="5">
                  <c:v>131</c:v>
                </c:pt>
                <c:pt idx="6">
                  <c:v>131</c:v>
                </c:pt>
                <c:pt idx="7">
                  <c:v>123</c:v>
                </c:pt>
                <c:pt idx="8">
                  <c:v>114</c:v>
                </c:pt>
                <c:pt idx="9">
                  <c:v>142</c:v>
                </c:pt>
                <c:pt idx="10">
                  <c:v>145</c:v>
                </c:pt>
                <c:pt idx="11">
                  <c:v>150</c:v>
                </c:pt>
                <c:pt idx="12">
                  <c:v>140</c:v>
                </c:pt>
                <c:pt idx="13">
                  <c:v>132</c:v>
                </c:pt>
                <c:pt idx="14">
                  <c:v>126</c:v>
                </c:pt>
                <c:pt idx="15">
                  <c:v>173</c:v>
                </c:pt>
                <c:pt idx="16">
                  <c:v>155</c:v>
                </c:pt>
                <c:pt idx="17">
                  <c:v>132</c:v>
                </c:pt>
                <c:pt idx="18">
                  <c:v>149</c:v>
                </c:pt>
                <c:pt idx="19">
                  <c:v>156</c:v>
                </c:pt>
                <c:pt idx="20">
                  <c:v>149</c:v>
                </c:pt>
                <c:pt idx="21">
                  <c:v>175</c:v>
                </c:pt>
                <c:pt idx="22">
                  <c:v>146</c:v>
                </c:pt>
                <c:pt idx="23">
                  <c:v>148</c:v>
                </c:pt>
                <c:pt idx="24">
                  <c:v>175</c:v>
                </c:pt>
                <c:pt idx="25">
                  <c:v>159</c:v>
                </c:pt>
                <c:pt idx="26">
                  <c:v>166</c:v>
                </c:pt>
                <c:pt idx="27">
                  <c:v>169</c:v>
                </c:pt>
                <c:pt idx="28">
                  <c:v>160</c:v>
                </c:pt>
                <c:pt idx="29">
                  <c:v>177</c:v>
                </c:pt>
                <c:pt idx="30">
                  <c:v>163</c:v>
                </c:pt>
                <c:pt idx="31">
                  <c:v>150</c:v>
                </c:pt>
                <c:pt idx="32">
                  <c:v>121</c:v>
                </c:pt>
                <c:pt idx="33">
                  <c:v>108</c:v>
                </c:pt>
                <c:pt idx="34">
                  <c:v>103</c:v>
                </c:pt>
                <c:pt idx="35">
                  <c:v>67</c:v>
                </c:pt>
                <c:pt idx="36">
                  <c:v>55</c:v>
                </c:pt>
                <c:pt idx="37">
                  <c:v>43</c:v>
                </c:pt>
                <c:pt idx="38">
                  <c:v>37</c:v>
                </c:pt>
                <c:pt idx="39">
                  <c:v>20</c:v>
                </c:pt>
                <c:pt idx="40">
                  <c:v>32</c:v>
                </c:pt>
                <c:pt idx="41">
                  <c:v>30</c:v>
                </c:pt>
                <c:pt idx="42">
                  <c:v>26</c:v>
                </c:pt>
                <c:pt idx="43">
                  <c:v>28</c:v>
                </c:pt>
                <c:pt idx="44">
                  <c:v>27</c:v>
                </c:pt>
                <c:pt idx="45">
                  <c:v>24</c:v>
                </c:pt>
                <c:pt idx="46">
                  <c:v>23</c:v>
                </c:pt>
                <c:pt idx="47">
                  <c:v>22</c:v>
                </c:pt>
                <c:pt idx="48">
                  <c:v>27</c:v>
                </c:pt>
                <c:pt idx="49">
                  <c:v>16</c:v>
                </c:pt>
                <c:pt idx="50">
                  <c:v>32</c:v>
                </c:pt>
                <c:pt idx="51">
                  <c:v>21</c:v>
                </c:pt>
                <c:pt idx="52">
                  <c:v>28</c:v>
                </c:pt>
                <c:pt idx="53">
                  <c:v>34</c:v>
                </c:pt>
                <c:pt idx="54">
                  <c:v>25</c:v>
                </c:pt>
                <c:pt idx="55">
                  <c:v>37</c:v>
                </c:pt>
                <c:pt idx="56">
                  <c:v>29</c:v>
                </c:pt>
                <c:pt idx="57">
                  <c:v>24</c:v>
                </c:pt>
                <c:pt idx="58">
                  <c:v>25</c:v>
                </c:pt>
                <c:pt idx="59">
                  <c:v>40</c:v>
                </c:pt>
                <c:pt idx="60">
                  <c:v>30</c:v>
                </c:pt>
                <c:pt idx="61">
                  <c:v>31</c:v>
                </c:pt>
                <c:pt idx="62">
                  <c:v>26</c:v>
                </c:pt>
                <c:pt idx="63">
                  <c:v>28</c:v>
                </c:pt>
                <c:pt idx="64">
                  <c:v>27</c:v>
                </c:pt>
                <c:pt idx="65">
                  <c:v>25</c:v>
                </c:pt>
                <c:pt idx="66">
                  <c:v>27</c:v>
                </c:pt>
                <c:pt idx="67">
                  <c:v>29</c:v>
                </c:pt>
                <c:pt idx="68">
                  <c:v>30</c:v>
                </c:pt>
                <c:pt idx="69">
                  <c:v>27</c:v>
                </c:pt>
                <c:pt idx="70">
                  <c:v>27</c:v>
                </c:pt>
                <c:pt idx="71">
                  <c:v>28</c:v>
                </c:pt>
                <c:pt idx="72">
                  <c:v>38</c:v>
                </c:pt>
                <c:pt idx="73">
                  <c:v>25</c:v>
                </c:pt>
                <c:pt idx="74">
                  <c:v>30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'980026'!$B$1398:$B$1472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-19.975000000000001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'980026'!$F$1398:$F$1472</c:f>
              <c:numCache>
                <c:formatCode>General</c:formatCode>
                <c:ptCount val="75"/>
                <c:pt idx="0">
                  <c:v>116.62503084656404</c:v>
                </c:pt>
                <c:pt idx="1">
                  <c:v>118.44925731129834</c:v>
                </c:pt>
                <c:pt idx="2">
                  <c:v>119.9353360782678</c:v>
                </c:pt>
                <c:pt idx="3">
                  <c:v>121.6996438927834</c:v>
                </c:pt>
                <c:pt idx="4">
                  <c:v>123.23854216219766</c:v>
                </c:pt>
                <c:pt idx="5">
                  <c:v>125.06555853765451</c:v>
                </c:pt>
                <c:pt idx="6">
                  <c:v>126.65915366615204</c:v>
                </c:pt>
                <c:pt idx="7">
                  <c:v>128.41478475704997</c:v>
                </c:pt>
                <c:pt idx="8">
                  <c:v>130.20134351555581</c:v>
                </c:pt>
                <c:pt idx="9">
                  <c:v>132.01937477174715</c:v>
                </c:pt>
                <c:pt idx="10">
                  <c:v>133.8694329535742</c:v>
                </c:pt>
                <c:pt idx="11">
                  <c:v>135.75208225593872</c:v>
                </c:pt>
                <c:pt idx="12">
                  <c:v>137.6678968127508</c:v>
                </c:pt>
                <c:pt idx="13">
                  <c:v>139.61746087201712</c:v>
                </c:pt>
                <c:pt idx="14">
                  <c:v>141.44752763908957</c:v>
                </c:pt>
                <c:pt idx="15">
                  <c:v>143.6202261325991</c:v>
                </c:pt>
                <c:pt idx="16">
                  <c:v>145.67464801971485</c:v>
                </c:pt>
                <c:pt idx="17">
                  <c:v>147.76526115314684</c:v>
                </c:pt>
                <c:pt idx="18">
                  <c:v>149.8927030875852</c:v>
                </c:pt>
                <c:pt idx="19">
                  <c:v>152.39405547916664</c:v>
                </c:pt>
                <c:pt idx="20">
                  <c:v>154.26067993276726</c:v>
                </c:pt>
                <c:pt idx="21">
                  <c:v>156.67662523590442</c:v>
                </c:pt>
                <c:pt idx="22">
                  <c:v>159.1384352079188</c:v>
                </c:pt>
                <c:pt idx="23">
                  <c:v>161.46623002323008</c:v>
                </c:pt>
                <c:pt idx="24">
                  <c:v>163.65134413210828</c:v>
                </c:pt>
                <c:pt idx="25">
                  <c:v>166.24556321631187</c:v>
                </c:pt>
                <c:pt idx="26">
                  <c:v>168.69855910252537</c:v>
                </c:pt>
                <c:pt idx="27">
                  <c:v>170.93133925696827</c:v>
                </c:pt>
                <c:pt idx="28">
                  <c:v>171.01887174325373</c:v>
                </c:pt>
                <c:pt idx="29">
                  <c:v>167.09216894561615</c:v>
                </c:pt>
                <c:pt idx="30">
                  <c:v>159.51055604453913</c:v>
                </c:pt>
                <c:pt idx="31">
                  <c:v>147.93818595296534</c:v>
                </c:pt>
                <c:pt idx="32">
                  <c:v>132.17197627292799</c:v>
                </c:pt>
                <c:pt idx="33">
                  <c:v>112.00178588639707</c:v>
                </c:pt>
                <c:pt idx="34">
                  <c:v>92.196800576015335</c:v>
                </c:pt>
                <c:pt idx="35">
                  <c:v>68.975593881950886</c:v>
                </c:pt>
                <c:pt idx="36">
                  <c:v>54.064728622319592</c:v>
                </c:pt>
                <c:pt idx="37">
                  <c:v>41.58870647709054</c:v>
                </c:pt>
                <c:pt idx="38">
                  <c:v>32.937196160008618</c:v>
                </c:pt>
                <c:pt idx="39">
                  <c:v>28.110197671073983</c:v>
                </c:pt>
                <c:pt idx="40">
                  <c:v>26.999503723785843</c:v>
                </c:pt>
                <c:pt idx="41">
                  <c:v>26.999503723785843</c:v>
                </c:pt>
                <c:pt idx="42">
                  <c:v>26.999503723785843</c:v>
                </c:pt>
                <c:pt idx="43">
                  <c:v>26.999503723785843</c:v>
                </c:pt>
                <c:pt idx="44">
                  <c:v>26.999503723785843</c:v>
                </c:pt>
                <c:pt idx="45">
                  <c:v>26.999503723785843</c:v>
                </c:pt>
                <c:pt idx="46">
                  <c:v>26.999503723785843</c:v>
                </c:pt>
                <c:pt idx="47">
                  <c:v>26.999503723785843</c:v>
                </c:pt>
                <c:pt idx="48">
                  <c:v>26.999503723785843</c:v>
                </c:pt>
                <c:pt idx="49">
                  <c:v>26.999503723785843</c:v>
                </c:pt>
                <c:pt idx="50">
                  <c:v>26.999503723785843</c:v>
                </c:pt>
                <c:pt idx="51">
                  <c:v>26.999503723785843</c:v>
                </c:pt>
                <c:pt idx="52">
                  <c:v>26.999503723785843</c:v>
                </c:pt>
                <c:pt idx="53">
                  <c:v>26.999503723785843</c:v>
                </c:pt>
                <c:pt idx="54">
                  <c:v>26.999503723785843</c:v>
                </c:pt>
                <c:pt idx="55">
                  <c:v>26.999503723785843</c:v>
                </c:pt>
                <c:pt idx="56">
                  <c:v>26.999503723785843</c:v>
                </c:pt>
                <c:pt idx="57">
                  <c:v>26.999503723785843</c:v>
                </c:pt>
                <c:pt idx="58">
                  <c:v>26.999503723785843</c:v>
                </c:pt>
                <c:pt idx="59">
                  <c:v>26.999503723785843</c:v>
                </c:pt>
                <c:pt idx="60">
                  <c:v>26.999503723785843</c:v>
                </c:pt>
                <c:pt idx="61">
                  <c:v>26.999503723785843</c:v>
                </c:pt>
                <c:pt idx="62">
                  <c:v>26.999503723785843</c:v>
                </c:pt>
                <c:pt idx="63">
                  <c:v>26.999503723785843</c:v>
                </c:pt>
                <c:pt idx="64">
                  <c:v>26.999503723785843</c:v>
                </c:pt>
                <c:pt idx="65">
                  <c:v>26.999503723785843</c:v>
                </c:pt>
                <c:pt idx="66">
                  <c:v>26.999503723785843</c:v>
                </c:pt>
                <c:pt idx="67">
                  <c:v>26.999503723785843</c:v>
                </c:pt>
                <c:pt idx="68">
                  <c:v>26.999503723785843</c:v>
                </c:pt>
                <c:pt idx="69">
                  <c:v>26.999503723785843</c:v>
                </c:pt>
                <c:pt idx="70">
                  <c:v>26.999503723785843</c:v>
                </c:pt>
                <c:pt idx="71">
                  <c:v>26.999503723785843</c:v>
                </c:pt>
                <c:pt idx="72">
                  <c:v>26.999503723785843</c:v>
                </c:pt>
                <c:pt idx="73">
                  <c:v>26.999503723785843</c:v>
                </c:pt>
                <c:pt idx="74">
                  <c:v>26.999503723785843</c:v>
                </c:pt>
              </c:numCache>
            </c:numRef>
          </c:yVal>
        </c:ser>
        <c:axId val="185895552"/>
        <c:axId val="185905536"/>
      </c:scatterChart>
      <c:valAx>
        <c:axId val="18589555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5905536"/>
        <c:crosses val="autoZero"/>
        <c:crossBetween val="midCat"/>
      </c:valAx>
      <c:valAx>
        <c:axId val="185905536"/>
        <c:scaling>
          <c:orientation val="minMax"/>
        </c:scaling>
        <c:axPos val="l"/>
        <c:majorGridlines/>
        <c:numFmt formatCode="General" sourceLinked="1"/>
        <c:tickLblPos val="nextTo"/>
        <c:crossAx val="185895552"/>
        <c:crosses val="autoZero"/>
        <c:crossBetween val="midCat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3819648"/>
        <c:axId val="183825536"/>
      </c:scatterChart>
      <c:valAx>
        <c:axId val="18381964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3825536"/>
        <c:crosses val="autoZero"/>
        <c:crossBetween val="midCat"/>
      </c:valAx>
      <c:valAx>
        <c:axId val="183825536"/>
        <c:scaling>
          <c:orientation val="minMax"/>
        </c:scaling>
        <c:axPos val="l"/>
        <c:majorGridlines/>
        <c:numFmt formatCode="General" sourceLinked="1"/>
        <c:tickLblPos val="nextTo"/>
        <c:crossAx val="183819648"/>
        <c:crosses val="autoZero"/>
        <c:crossBetween val="midCat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'980026'!$B$1490:$B$1564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-23.355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'980026'!$E$1490:$E$1564</c:f>
              <c:numCache>
                <c:formatCode>General</c:formatCode>
                <c:ptCount val="75"/>
                <c:pt idx="0">
                  <c:v>119</c:v>
                </c:pt>
                <c:pt idx="1">
                  <c:v>118</c:v>
                </c:pt>
                <c:pt idx="2">
                  <c:v>123</c:v>
                </c:pt>
                <c:pt idx="3">
                  <c:v>125</c:v>
                </c:pt>
                <c:pt idx="4">
                  <c:v>117</c:v>
                </c:pt>
                <c:pt idx="5">
                  <c:v>127</c:v>
                </c:pt>
                <c:pt idx="6">
                  <c:v>119</c:v>
                </c:pt>
                <c:pt idx="7">
                  <c:v>123</c:v>
                </c:pt>
                <c:pt idx="8">
                  <c:v>117</c:v>
                </c:pt>
                <c:pt idx="9">
                  <c:v>118</c:v>
                </c:pt>
                <c:pt idx="10">
                  <c:v>113</c:v>
                </c:pt>
                <c:pt idx="11">
                  <c:v>141</c:v>
                </c:pt>
                <c:pt idx="12">
                  <c:v>132</c:v>
                </c:pt>
                <c:pt idx="13">
                  <c:v>142</c:v>
                </c:pt>
                <c:pt idx="14">
                  <c:v>146</c:v>
                </c:pt>
                <c:pt idx="15">
                  <c:v>147</c:v>
                </c:pt>
                <c:pt idx="16">
                  <c:v>131</c:v>
                </c:pt>
                <c:pt idx="17">
                  <c:v>156</c:v>
                </c:pt>
                <c:pt idx="18">
                  <c:v>119</c:v>
                </c:pt>
                <c:pt idx="19">
                  <c:v>107</c:v>
                </c:pt>
                <c:pt idx="20">
                  <c:v>131</c:v>
                </c:pt>
                <c:pt idx="21">
                  <c:v>135</c:v>
                </c:pt>
                <c:pt idx="22">
                  <c:v>135</c:v>
                </c:pt>
                <c:pt idx="23">
                  <c:v>129</c:v>
                </c:pt>
                <c:pt idx="24">
                  <c:v>177</c:v>
                </c:pt>
                <c:pt idx="25">
                  <c:v>139</c:v>
                </c:pt>
                <c:pt idx="26">
                  <c:v>144</c:v>
                </c:pt>
                <c:pt idx="27">
                  <c:v>151</c:v>
                </c:pt>
                <c:pt idx="28">
                  <c:v>156</c:v>
                </c:pt>
                <c:pt idx="29">
                  <c:v>149</c:v>
                </c:pt>
                <c:pt idx="30">
                  <c:v>177</c:v>
                </c:pt>
                <c:pt idx="31">
                  <c:v>130</c:v>
                </c:pt>
                <c:pt idx="32">
                  <c:v>138</c:v>
                </c:pt>
                <c:pt idx="33">
                  <c:v>88</c:v>
                </c:pt>
                <c:pt idx="34">
                  <c:v>88</c:v>
                </c:pt>
                <c:pt idx="35">
                  <c:v>80</c:v>
                </c:pt>
                <c:pt idx="36">
                  <c:v>54</c:v>
                </c:pt>
                <c:pt idx="37">
                  <c:v>30</c:v>
                </c:pt>
                <c:pt idx="38">
                  <c:v>35</c:v>
                </c:pt>
                <c:pt idx="39">
                  <c:v>25</c:v>
                </c:pt>
                <c:pt idx="40">
                  <c:v>32</c:v>
                </c:pt>
                <c:pt idx="41">
                  <c:v>32</c:v>
                </c:pt>
                <c:pt idx="42">
                  <c:v>32</c:v>
                </c:pt>
                <c:pt idx="43">
                  <c:v>22</c:v>
                </c:pt>
                <c:pt idx="44">
                  <c:v>34</c:v>
                </c:pt>
                <c:pt idx="45">
                  <c:v>25</c:v>
                </c:pt>
                <c:pt idx="46">
                  <c:v>21</c:v>
                </c:pt>
                <c:pt idx="47">
                  <c:v>26</c:v>
                </c:pt>
                <c:pt idx="48">
                  <c:v>30</c:v>
                </c:pt>
                <c:pt idx="49">
                  <c:v>25</c:v>
                </c:pt>
                <c:pt idx="50">
                  <c:v>27</c:v>
                </c:pt>
                <c:pt idx="51">
                  <c:v>24</c:v>
                </c:pt>
                <c:pt idx="52">
                  <c:v>30</c:v>
                </c:pt>
                <c:pt idx="53">
                  <c:v>32</c:v>
                </c:pt>
                <c:pt idx="54">
                  <c:v>27</c:v>
                </c:pt>
                <c:pt idx="55">
                  <c:v>37</c:v>
                </c:pt>
                <c:pt idx="56">
                  <c:v>26</c:v>
                </c:pt>
                <c:pt idx="57">
                  <c:v>28</c:v>
                </c:pt>
                <c:pt idx="58">
                  <c:v>21</c:v>
                </c:pt>
                <c:pt idx="59">
                  <c:v>20</c:v>
                </c:pt>
                <c:pt idx="60">
                  <c:v>26</c:v>
                </c:pt>
                <c:pt idx="61">
                  <c:v>39</c:v>
                </c:pt>
                <c:pt idx="62">
                  <c:v>24</c:v>
                </c:pt>
                <c:pt idx="63">
                  <c:v>31</c:v>
                </c:pt>
                <c:pt idx="64">
                  <c:v>28</c:v>
                </c:pt>
                <c:pt idx="65">
                  <c:v>31</c:v>
                </c:pt>
                <c:pt idx="66">
                  <c:v>30</c:v>
                </c:pt>
                <c:pt idx="67">
                  <c:v>25</c:v>
                </c:pt>
                <c:pt idx="68">
                  <c:v>16</c:v>
                </c:pt>
                <c:pt idx="69">
                  <c:v>32</c:v>
                </c:pt>
                <c:pt idx="70">
                  <c:v>33</c:v>
                </c:pt>
                <c:pt idx="71">
                  <c:v>27</c:v>
                </c:pt>
                <c:pt idx="72">
                  <c:v>25</c:v>
                </c:pt>
                <c:pt idx="73">
                  <c:v>30</c:v>
                </c:pt>
                <c:pt idx="74">
                  <c:v>38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'980026'!$B$1490:$B$1564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-23.355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'980026'!$F$1490:$F$1564</c:f>
              <c:numCache>
                <c:formatCode>General</c:formatCode>
                <c:ptCount val="75"/>
                <c:pt idx="0">
                  <c:v>107.32755045681557</c:v>
                </c:pt>
                <c:pt idx="1">
                  <c:v>108.956987512293</c:v>
                </c:pt>
                <c:pt idx="2">
                  <c:v>110.28438400448836</c:v>
                </c:pt>
                <c:pt idx="3">
                  <c:v>111.86030047418988</c:v>
                </c:pt>
                <c:pt idx="4">
                  <c:v>113.23487644557783</c:v>
                </c:pt>
                <c:pt idx="5">
                  <c:v>114.86680550739369</c:v>
                </c:pt>
                <c:pt idx="6">
                  <c:v>116.40989618142436</c:v>
                </c:pt>
                <c:pt idx="7">
                  <c:v>117.9801703541425</c:v>
                </c:pt>
                <c:pt idx="8">
                  <c:v>119.45419556763805</c:v>
                </c:pt>
                <c:pt idx="9">
                  <c:v>121.07809893387164</c:v>
                </c:pt>
                <c:pt idx="10">
                  <c:v>122.85892491065034</c:v>
                </c:pt>
                <c:pt idx="11">
                  <c:v>124.4122309671363</c:v>
                </c:pt>
                <c:pt idx="12">
                  <c:v>126.12347641316011</c:v>
                </c:pt>
                <c:pt idx="13">
                  <c:v>127.86486761738117</c:v>
                </c:pt>
                <c:pt idx="14">
                  <c:v>129.49952135249185</c:v>
                </c:pt>
                <c:pt idx="15">
                  <c:v>131.5802438551143</c:v>
                </c:pt>
                <c:pt idx="16">
                  <c:v>133.56044413009749</c:v>
                </c:pt>
                <c:pt idx="17">
                  <c:v>135.14265245131412</c:v>
                </c:pt>
                <c:pt idx="18">
                  <c:v>137.19048202670319</c:v>
                </c:pt>
                <c:pt idx="19">
                  <c:v>139.12683256651812</c:v>
                </c:pt>
                <c:pt idx="20">
                  <c:v>141.25029841624411</c:v>
                </c:pt>
                <c:pt idx="21">
                  <c:v>143.10246836891238</c:v>
                </c:pt>
                <c:pt idx="22">
                  <c:v>145.30140828645622</c:v>
                </c:pt>
                <c:pt idx="23">
                  <c:v>147.38064307607374</c:v>
                </c:pt>
                <c:pt idx="24">
                  <c:v>149.16857900622594</c:v>
                </c:pt>
                <c:pt idx="25">
                  <c:v>151.64964298141996</c:v>
                </c:pt>
                <c:pt idx="26">
                  <c:v>153.84070997403276</c:v>
                </c:pt>
                <c:pt idx="27">
                  <c:v>156.07037538974566</c:v>
                </c:pt>
                <c:pt idx="28">
                  <c:v>157.79321191117282</c:v>
                </c:pt>
                <c:pt idx="29">
                  <c:v>156.20269245690625</c:v>
                </c:pt>
                <c:pt idx="30">
                  <c:v>150.56051844726542</c:v>
                </c:pt>
                <c:pt idx="31">
                  <c:v>140.6920811742834</c:v>
                </c:pt>
                <c:pt idx="32">
                  <c:v>126.37998538836881</c:v>
                </c:pt>
                <c:pt idx="33">
                  <c:v>107.39925056135769</c:v>
                </c:pt>
                <c:pt idx="34">
                  <c:v>82.902552948445475</c:v>
                </c:pt>
                <c:pt idx="35">
                  <c:v>64.824466381608275</c:v>
                </c:pt>
                <c:pt idx="36">
                  <c:v>50.287291999902422</c:v>
                </c:pt>
                <c:pt idx="37">
                  <c:v>38.534507461969646</c:v>
                </c:pt>
                <c:pt idx="38">
                  <c:v>30.937376807976115</c:v>
                </c:pt>
                <c:pt idx="39">
                  <c:v>27.495900037921899</c:v>
                </c:pt>
                <c:pt idx="40">
                  <c:v>27.27216378538861</c:v>
                </c:pt>
                <c:pt idx="41">
                  <c:v>27.27216378538861</c:v>
                </c:pt>
                <c:pt idx="42">
                  <c:v>27.27216378538861</c:v>
                </c:pt>
                <c:pt idx="43">
                  <c:v>27.27216378538861</c:v>
                </c:pt>
                <c:pt idx="44">
                  <c:v>27.27216378538861</c:v>
                </c:pt>
                <c:pt idx="45">
                  <c:v>27.27216378538861</c:v>
                </c:pt>
                <c:pt idx="46">
                  <c:v>27.27216378538861</c:v>
                </c:pt>
                <c:pt idx="47">
                  <c:v>27.27216378538861</c:v>
                </c:pt>
                <c:pt idx="48">
                  <c:v>27.27216378538861</c:v>
                </c:pt>
                <c:pt idx="49">
                  <c:v>27.27216378538861</c:v>
                </c:pt>
                <c:pt idx="50">
                  <c:v>27.27216378538861</c:v>
                </c:pt>
                <c:pt idx="51">
                  <c:v>27.27216378538861</c:v>
                </c:pt>
                <c:pt idx="52">
                  <c:v>27.27216378538861</c:v>
                </c:pt>
                <c:pt idx="53">
                  <c:v>27.27216378538861</c:v>
                </c:pt>
                <c:pt idx="54">
                  <c:v>27.27216378538861</c:v>
                </c:pt>
                <c:pt idx="55">
                  <c:v>27.27216378538861</c:v>
                </c:pt>
                <c:pt idx="56">
                  <c:v>27.27216378538861</c:v>
                </c:pt>
                <c:pt idx="57">
                  <c:v>27.27216378538861</c:v>
                </c:pt>
                <c:pt idx="58">
                  <c:v>27.27216378538861</c:v>
                </c:pt>
                <c:pt idx="59">
                  <c:v>27.27216378538861</c:v>
                </c:pt>
                <c:pt idx="60">
                  <c:v>27.27216378538861</c:v>
                </c:pt>
                <c:pt idx="61">
                  <c:v>27.27216378538861</c:v>
                </c:pt>
                <c:pt idx="62">
                  <c:v>27.27216378538861</c:v>
                </c:pt>
                <c:pt idx="63">
                  <c:v>27.27216378538861</c:v>
                </c:pt>
                <c:pt idx="64">
                  <c:v>27.27216378538861</c:v>
                </c:pt>
                <c:pt idx="65">
                  <c:v>27.27216378538861</c:v>
                </c:pt>
                <c:pt idx="66">
                  <c:v>27.27216378538861</c:v>
                </c:pt>
                <c:pt idx="67">
                  <c:v>27.27216378538861</c:v>
                </c:pt>
                <c:pt idx="68">
                  <c:v>27.27216378538861</c:v>
                </c:pt>
                <c:pt idx="69">
                  <c:v>27.27216378538861</c:v>
                </c:pt>
                <c:pt idx="70">
                  <c:v>27.27216378538861</c:v>
                </c:pt>
                <c:pt idx="71">
                  <c:v>27.27216378538861</c:v>
                </c:pt>
                <c:pt idx="72">
                  <c:v>27.27216378538861</c:v>
                </c:pt>
                <c:pt idx="73">
                  <c:v>27.27216378538861</c:v>
                </c:pt>
                <c:pt idx="74">
                  <c:v>27.27216378538861</c:v>
                </c:pt>
              </c:numCache>
            </c:numRef>
          </c:yVal>
        </c:ser>
        <c:axId val="184288000"/>
        <c:axId val="184289536"/>
      </c:scatterChart>
      <c:valAx>
        <c:axId val="18428800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4289536"/>
        <c:crosses val="autoZero"/>
        <c:crossBetween val="midCat"/>
      </c:valAx>
      <c:valAx>
        <c:axId val="184289536"/>
        <c:scaling>
          <c:orientation val="minMax"/>
        </c:scaling>
        <c:axPos val="l"/>
        <c:majorGridlines/>
        <c:numFmt formatCode="General" sourceLinked="1"/>
        <c:tickLblPos val="nextTo"/>
        <c:crossAx val="184288000"/>
        <c:crosses val="autoZero"/>
        <c:crossBetween val="midCat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49122688"/>
        <c:axId val="49149056"/>
      </c:scatterChart>
      <c:valAx>
        <c:axId val="4912268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49149056"/>
        <c:crosses val="autoZero"/>
        <c:crossBetween val="midCat"/>
      </c:valAx>
      <c:valAx>
        <c:axId val="49149056"/>
        <c:scaling>
          <c:orientation val="minMax"/>
        </c:scaling>
        <c:axPos val="l"/>
        <c:majorGridlines/>
        <c:numFmt formatCode="General" sourceLinked="1"/>
        <c:tickLblPos val="nextTo"/>
        <c:crossAx val="49122688"/>
        <c:crosses val="autoZero"/>
        <c:crossBetween val="midCat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'980026'!$B$1582:$B$1656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-20.364999999999998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'980026'!$E$1582:$E$1656</c:f>
              <c:numCache>
                <c:formatCode>General</c:formatCode>
                <c:ptCount val="75"/>
                <c:pt idx="0">
                  <c:v>124</c:v>
                </c:pt>
                <c:pt idx="1">
                  <c:v>133</c:v>
                </c:pt>
                <c:pt idx="2">
                  <c:v>130</c:v>
                </c:pt>
                <c:pt idx="3">
                  <c:v>108</c:v>
                </c:pt>
                <c:pt idx="4">
                  <c:v>118</c:v>
                </c:pt>
                <c:pt idx="5">
                  <c:v>126</c:v>
                </c:pt>
                <c:pt idx="6">
                  <c:v>123</c:v>
                </c:pt>
                <c:pt idx="7">
                  <c:v>127</c:v>
                </c:pt>
                <c:pt idx="8">
                  <c:v>111</c:v>
                </c:pt>
                <c:pt idx="9">
                  <c:v>146</c:v>
                </c:pt>
                <c:pt idx="10">
                  <c:v>150</c:v>
                </c:pt>
                <c:pt idx="11">
                  <c:v>125</c:v>
                </c:pt>
                <c:pt idx="12">
                  <c:v>114</c:v>
                </c:pt>
                <c:pt idx="13">
                  <c:v>128</c:v>
                </c:pt>
                <c:pt idx="14">
                  <c:v>141</c:v>
                </c:pt>
                <c:pt idx="15">
                  <c:v>133</c:v>
                </c:pt>
                <c:pt idx="16">
                  <c:v>133</c:v>
                </c:pt>
                <c:pt idx="17">
                  <c:v>144</c:v>
                </c:pt>
                <c:pt idx="18">
                  <c:v>108</c:v>
                </c:pt>
                <c:pt idx="19">
                  <c:v>110</c:v>
                </c:pt>
                <c:pt idx="20">
                  <c:v>124</c:v>
                </c:pt>
                <c:pt idx="21">
                  <c:v>145</c:v>
                </c:pt>
                <c:pt idx="22">
                  <c:v>107</c:v>
                </c:pt>
                <c:pt idx="23">
                  <c:v>139</c:v>
                </c:pt>
                <c:pt idx="24">
                  <c:v>140</c:v>
                </c:pt>
                <c:pt idx="25">
                  <c:v>131</c:v>
                </c:pt>
                <c:pt idx="26">
                  <c:v>138</c:v>
                </c:pt>
                <c:pt idx="27">
                  <c:v>168</c:v>
                </c:pt>
                <c:pt idx="28">
                  <c:v>140</c:v>
                </c:pt>
                <c:pt idx="29">
                  <c:v>125</c:v>
                </c:pt>
                <c:pt idx="30">
                  <c:v>124</c:v>
                </c:pt>
                <c:pt idx="31">
                  <c:v>120</c:v>
                </c:pt>
                <c:pt idx="32">
                  <c:v>115</c:v>
                </c:pt>
                <c:pt idx="33">
                  <c:v>89</c:v>
                </c:pt>
                <c:pt idx="34">
                  <c:v>78</c:v>
                </c:pt>
                <c:pt idx="35">
                  <c:v>78</c:v>
                </c:pt>
                <c:pt idx="36">
                  <c:v>43</c:v>
                </c:pt>
                <c:pt idx="37">
                  <c:v>46</c:v>
                </c:pt>
                <c:pt idx="38">
                  <c:v>24</c:v>
                </c:pt>
                <c:pt idx="39">
                  <c:v>28</c:v>
                </c:pt>
                <c:pt idx="40">
                  <c:v>31</c:v>
                </c:pt>
                <c:pt idx="41">
                  <c:v>30</c:v>
                </c:pt>
                <c:pt idx="42">
                  <c:v>28</c:v>
                </c:pt>
                <c:pt idx="43">
                  <c:v>29</c:v>
                </c:pt>
                <c:pt idx="44">
                  <c:v>22</c:v>
                </c:pt>
                <c:pt idx="45">
                  <c:v>28</c:v>
                </c:pt>
                <c:pt idx="46">
                  <c:v>35</c:v>
                </c:pt>
                <c:pt idx="47">
                  <c:v>38</c:v>
                </c:pt>
                <c:pt idx="48">
                  <c:v>32</c:v>
                </c:pt>
                <c:pt idx="49">
                  <c:v>25</c:v>
                </c:pt>
                <c:pt idx="50">
                  <c:v>26</c:v>
                </c:pt>
                <c:pt idx="51">
                  <c:v>30</c:v>
                </c:pt>
                <c:pt idx="52">
                  <c:v>51</c:v>
                </c:pt>
                <c:pt idx="53">
                  <c:v>26</c:v>
                </c:pt>
                <c:pt idx="54">
                  <c:v>33</c:v>
                </c:pt>
                <c:pt idx="55">
                  <c:v>41</c:v>
                </c:pt>
                <c:pt idx="56">
                  <c:v>34</c:v>
                </c:pt>
                <c:pt idx="57">
                  <c:v>25</c:v>
                </c:pt>
                <c:pt idx="58">
                  <c:v>32</c:v>
                </c:pt>
                <c:pt idx="59">
                  <c:v>29</c:v>
                </c:pt>
                <c:pt idx="60">
                  <c:v>31</c:v>
                </c:pt>
                <c:pt idx="61">
                  <c:v>25</c:v>
                </c:pt>
                <c:pt idx="62">
                  <c:v>20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29</c:v>
                </c:pt>
                <c:pt idx="70">
                  <c:v>20</c:v>
                </c:pt>
                <c:pt idx="71">
                  <c:v>29</c:v>
                </c:pt>
                <c:pt idx="72">
                  <c:v>40</c:v>
                </c:pt>
                <c:pt idx="73">
                  <c:v>20</c:v>
                </c:pt>
                <c:pt idx="74">
                  <c:v>19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'980026'!$B$1582:$B$1656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-20.364999999999998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'980026'!$F$1582:$F$1656</c:f>
              <c:numCache>
                <c:formatCode>General</c:formatCode>
                <c:ptCount val="75"/>
                <c:pt idx="0">
                  <c:v>104.48566876915743</c:v>
                </c:pt>
                <c:pt idx="1">
                  <c:v>106.28014436640611</c:v>
                </c:pt>
                <c:pt idx="2">
                  <c:v>107.46330378109296</c:v>
                </c:pt>
                <c:pt idx="3">
                  <c:v>108.88431056632113</c:v>
                </c:pt>
                <c:pt idx="4">
                  <c:v>110.21821764214666</c:v>
                </c:pt>
                <c:pt idx="5">
                  <c:v>111.80186363051895</c:v>
                </c:pt>
                <c:pt idx="6">
                  <c:v>113.29929964829797</c:v>
                </c:pt>
                <c:pt idx="7">
                  <c:v>114.70495127535231</c:v>
                </c:pt>
                <c:pt idx="8">
                  <c:v>116.25352886278183</c:v>
                </c:pt>
                <c:pt idx="9">
                  <c:v>117.82938660783513</c:v>
                </c:pt>
                <c:pt idx="10">
                  <c:v>119.43300508507684</c:v>
                </c:pt>
                <c:pt idx="11">
                  <c:v>121.06487333500208</c:v>
                </c:pt>
                <c:pt idx="12">
                  <c:v>122.7254890131741</c:v>
                </c:pt>
                <c:pt idx="13">
                  <c:v>124.41535854198987</c:v>
                </c:pt>
                <c:pt idx="14">
                  <c:v>126.2685251877749</c:v>
                </c:pt>
                <c:pt idx="15">
                  <c:v>128.02080979097545</c:v>
                </c:pt>
                <c:pt idx="16">
                  <c:v>129.94242286535842</c:v>
                </c:pt>
                <c:pt idx="17">
                  <c:v>131.47781917595293</c:v>
                </c:pt>
                <c:pt idx="18">
                  <c:v>133.46506063626893</c:v>
                </c:pt>
                <c:pt idx="19">
                  <c:v>135.49002818725353</c:v>
                </c:pt>
                <c:pt idx="20">
                  <c:v>137.1080062018201</c:v>
                </c:pt>
                <c:pt idx="21">
                  <c:v>139.05124200631877</c:v>
                </c:pt>
                <c:pt idx="22">
                  <c:v>141.33601295508419</c:v>
                </c:pt>
                <c:pt idx="23">
                  <c:v>143.35373045917595</c:v>
                </c:pt>
                <c:pt idx="24">
                  <c:v>145.24777324891031</c:v>
                </c:pt>
                <c:pt idx="25">
                  <c:v>147.33440137024738</c:v>
                </c:pt>
                <c:pt idx="26">
                  <c:v>148.92889294267891</c:v>
                </c:pt>
                <c:pt idx="27">
                  <c:v>148.29788643041374</c:v>
                </c:pt>
                <c:pt idx="28">
                  <c:v>145.42082259925488</c:v>
                </c:pt>
                <c:pt idx="29">
                  <c:v>140.1203438293677</c:v>
                </c:pt>
                <c:pt idx="30">
                  <c:v>131.55876112787146</c:v>
                </c:pt>
                <c:pt idx="31">
                  <c:v>120.82149059433401</c:v>
                </c:pt>
                <c:pt idx="32">
                  <c:v>107.26296500265939</c:v>
                </c:pt>
                <c:pt idx="33">
                  <c:v>90.626838815641349</c:v>
                </c:pt>
                <c:pt idx="34">
                  <c:v>74.196398726275874</c:v>
                </c:pt>
                <c:pt idx="35">
                  <c:v>60.206480484161872</c:v>
                </c:pt>
                <c:pt idx="36">
                  <c:v>49.458853450541454</c:v>
                </c:pt>
                <c:pt idx="37">
                  <c:v>40.162246453143595</c:v>
                </c:pt>
                <c:pt idx="38">
                  <c:v>33.306161302998184</c:v>
                </c:pt>
                <c:pt idx="39">
                  <c:v>28.890598000105385</c:v>
                </c:pt>
                <c:pt idx="40">
                  <c:v>26.864716982378571</c:v>
                </c:pt>
                <c:pt idx="41">
                  <c:v>26.798841004272088</c:v>
                </c:pt>
                <c:pt idx="42">
                  <c:v>26.798841004272088</c:v>
                </c:pt>
                <c:pt idx="43">
                  <c:v>26.798841004272088</c:v>
                </c:pt>
                <c:pt idx="44">
                  <c:v>26.798841004272088</c:v>
                </c:pt>
                <c:pt idx="45">
                  <c:v>26.798841004272088</c:v>
                </c:pt>
                <c:pt idx="46">
                  <c:v>26.798841004272088</c:v>
                </c:pt>
                <c:pt idx="47">
                  <c:v>26.798841004272088</c:v>
                </c:pt>
                <c:pt idx="48">
                  <c:v>26.798841004272088</c:v>
                </c:pt>
                <c:pt idx="49">
                  <c:v>26.798841004272088</c:v>
                </c:pt>
                <c:pt idx="50">
                  <c:v>26.798841004272088</c:v>
                </c:pt>
                <c:pt idx="51">
                  <c:v>26.798841004272088</c:v>
                </c:pt>
                <c:pt idx="52">
                  <c:v>26.798841004272088</c:v>
                </c:pt>
                <c:pt idx="53">
                  <c:v>26.798841004272088</c:v>
                </c:pt>
                <c:pt idx="54">
                  <c:v>26.798841004272088</c:v>
                </c:pt>
                <c:pt idx="55">
                  <c:v>26.798841004272088</c:v>
                </c:pt>
                <c:pt idx="56">
                  <c:v>26.798841004272088</c:v>
                </c:pt>
                <c:pt idx="57">
                  <c:v>26.798841004272088</c:v>
                </c:pt>
                <c:pt idx="58">
                  <c:v>26.798841004272088</c:v>
                </c:pt>
                <c:pt idx="59">
                  <c:v>26.798841004272088</c:v>
                </c:pt>
                <c:pt idx="60">
                  <c:v>26.798841004272088</c:v>
                </c:pt>
                <c:pt idx="61">
                  <c:v>26.798841004272088</c:v>
                </c:pt>
                <c:pt idx="62">
                  <c:v>26.798841004272088</c:v>
                </c:pt>
                <c:pt idx="63">
                  <c:v>26.798841004272088</c:v>
                </c:pt>
                <c:pt idx="64">
                  <c:v>26.798841004272088</c:v>
                </c:pt>
                <c:pt idx="65">
                  <c:v>26.798841004272088</c:v>
                </c:pt>
                <c:pt idx="66">
                  <c:v>26.798841004272088</c:v>
                </c:pt>
                <c:pt idx="67">
                  <c:v>26.798841004272088</c:v>
                </c:pt>
                <c:pt idx="68">
                  <c:v>26.798841004272088</c:v>
                </c:pt>
                <c:pt idx="69">
                  <c:v>26.798841004272088</c:v>
                </c:pt>
                <c:pt idx="70">
                  <c:v>26.798841004272088</c:v>
                </c:pt>
                <c:pt idx="71">
                  <c:v>26.798841004272088</c:v>
                </c:pt>
                <c:pt idx="72">
                  <c:v>26.798841004272088</c:v>
                </c:pt>
                <c:pt idx="73">
                  <c:v>26.798841004272088</c:v>
                </c:pt>
                <c:pt idx="74">
                  <c:v>26.798841004272088</c:v>
                </c:pt>
              </c:numCache>
            </c:numRef>
          </c:yVal>
        </c:ser>
        <c:axId val="49373952"/>
        <c:axId val="49375488"/>
      </c:scatterChart>
      <c:valAx>
        <c:axId val="4937395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49375488"/>
        <c:crosses val="autoZero"/>
        <c:crossBetween val="midCat"/>
      </c:valAx>
      <c:valAx>
        <c:axId val="49375488"/>
        <c:scaling>
          <c:orientation val="minMax"/>
        </c:scaling>
        <c:axPos val="l"/>
        <c:majorGridlines/>
        <c:numFmt formatCode="General" sourceLinked="1"/>
        <c:tickLblPos val="nextTo"/>
        <c:crossAx val="49373952"/>
        <c:crosses val="autoZero"/>
        <c:crossBetween val="midCat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5172352"/>
        <c:axId val="185182848"/>
      </c:scatterChart>
      <c:valAx>
        <c:axId val="18517235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5182848"/>
        <c:crosses val="autoZero"/>
        <c:crossBetween val="midCat"/>
      </c:valAx>
      <c:valAx>
        <c:axId val="185182848"/>
        <c:scaling>
          <c:orientation val="minMax"/>
        </c:scaling>
        <c:axPos val="l"/>
        <c:majorGridlines/>
        <c:numFmt formatCode="General" sourceLinked="1"/>
        <c:tickLblPos val="nextTo"/>
        <c:crossAx val="185172352"/>
        <c:crosses val="autoZero"/>
        <c:crossBetween val="midCat"/>
      </c:valAx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'980026'!$B$1674:$B$1748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-20.495000000000001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</c:v>
                </c:pt>
                <c:pt idx="27">
                  <c:v>-20.754999999999999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-22.315000000000001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'980026'!$E$1674:$E$1748</c:f>
              <c:numCache>
                <c:formatCode>General</c:formatCode>
                <c:ptCount val="75"/>
                <c:pt idx="0">
                  <c:v>108</c:v>
                </c:pt>
                <c:pt idx="1">
                  <c:v>115</c:v>
                </c:pt>
                <c:pt idx="2">
                  <c:v>125</c:v>
                </c:pt>
                <c:pt idx="3">
                  <c:v>117</c:v>
                </c:pt>
                <c:pt idx="4">
                  <c:v>134</c:v>
                </c:pt>
                <c:pt idx="5">
                  <c:v>116</c:v>
                </c:pt>
                <c:pt idx="6">
                  <c:v>107</c:v>
                </c:pt>
                <c:pt idx="7">
                  <c:v>121</c:v>
                </c:pt>
                <c:pt idx="8">
                  <c:v>119</c:v>
                </c:pt>
                <c:pt idx="9">
                  <c:v>139</c:v>
                </c:pt>
                <c:pt idx="10">
                  <c:v>127</c:v>
                </c:pt>
                <c:pt idx="11">
                  <c:v>133</c:v>
                </c:pt>
                <c:pt idx="12">
                  <c:v>122</c:v>
                </c:pt>
                <c:pt idx="13">
                  <c:v>133</c:v>
                </c:pt>
                <c:pt idx="14">
                  <c:v>119</c:v>
                </c:pt>
                <c:pt idx="15">
                  <c:v>144</c:v>
                </c:pt>
                <c:pt idx="16">
                  <c:v>125</c:v>
                </c:pt>
                <c:pt idx="17">
                  <c:v>144</c:v>
                </c:pt>
                <c:pt idx="18">
                  <c:v>137</c:v>
                </c:pt>
                <c:pt idx="19">
                  <c:v>125</c:v>
                </c:pt>
                <c:pt idx="20">
                  <c:v>120</c:v>
                </c:pt>
                <c:pt idx="21">
                  <c:v>132</c:v>
                </c:pt>
                <c:pt idx="22">
                  <c:v>124</c:v>
                </c:pt>
                <c:pt idx="23">
                  <c:v>148</c:v>
                </c:pt>
                <c:pt idx="24">
                  <c:v>133</c:v>
                </c:pt>
                <c:pt idx="25">
                  <c:v>136</c:v>
                </c:pt>
                <c:pt idx="26">
                  <c:v>138</c:v>
                </c:pt>
                <c:pt idx="27">
                  <c:v>135</c:v>
                </c:pt>
                <c:pt idx="28">
                  <c:v>161</c:v>
                </c:pt>
                <c:pt idx="29">
                  <c:v>122</c:v>
                </c:pt>
                <c:pt idx="30">
                  <c:v>145</c:v>
                </c:pt>
                <c:pt idx="31">
                  <c:v>122</c:v>
                </c:pt>
                <c:pt idx="32">
                  <c:v>114</c:v>
                </c:pt>
                <c:pt idx="33">
                  <c:v>102</c:v>
                </c:pt>
                <c:pt idx="34">
                  <c:v>49</c:v>
                </c:pt>
                <c:pt idx="35">
                  <c:v>53</c:v>
                </c:pt>
                <c:pt idx="36">
                  <c:v>54</c:v>
                </c:pt>
                <c:pt idx="37">
                  <c:v>53</c:v>
                </c:pt>
                <c:pt idx="38">
                  <c:v>39</c:v>
                </c:pt>
                <c:pt idx="39">
                  <c:v>22</c:v>
                </c:pt>
                <c:pt idx="40">
                  <c:v>20</c:v>
                </c:pt>
                <c:pt idx="41">
                  <c:v>26</c:v>
                </c:pt>
                <c:pt idx="42">
                  <c:v>31</c:v>
                </c:pt>
                <c:pt idx="43">
                  <c:v>27</c:v>
                </c:pt>
                <c:pt idx="44">
                  <c:v>19</c:v>
                </c:pt>
                <c:pt idx="45">
                  <c:v>31</c:v>
                </c:pt>
                <c:pt idx="46">
                  <c:v>29</c:v>
                </c:pt>
                <c:pt idx="47">
                  <c:v>24</c:v>
                </c:pt>
                <c:pt idx="48">
                  <c:v>37</c:v>
                </c:pt>
                <c:pt idx="49">
                  <c:v>26</c:v>
                </c:pt>
                <c:pt idx="50">
                  <c:v>30</c:v>
                </c:pt>
                <c:pt idx="51">
                  <c:v>25</c:v>
                </c:pt>
                <c:pt idx="52">
                  <c:v>21</c:v>
                </c:pt>
                <c:pt idx="53">
                  <c:v>29</c:v>
                </c:pt>
                <c:pt idx="54">
                  <c:v>35</c:v>
                </c:pt>
                <c:pt idx="55">
                  <c:v>20</c:v>
                </c:pt>
                <c:pt idx="56">
                  <c:v>27</c:v>
                </c:pt>
                <c:pt idx="57">
                  <c:v>29</c:v>
                </c:pt>
                <c:pt idx="58">
                  <c:v>25</c:v>
                </c:pt>
                <c:pt idx="59">
                  <c:v>29</c:v>
                </c:pt>
                <c:pt idx="60">
                  <c:v>25</c:v>
                </c:pt>
                <c:pt idx="61">
                  <c:v>21</c:v>
                </c:pt>
                <c:pt idx="62">
                  <c:v>19</c:v>
                </c:pt>
                <c:pt idx="63">
                  <c:v>25</c:v>
                </c:pt>
                <c:pt idx="64">
                  <c:v>21</c:v>
                </c:pt>
                <c:pt idx="65">
                  <c:v>31</c:v>
                </c:pt>
                <c:pt idx="66">
                  <c:v>30</c:v>
                </c:pt>
                <c:pt idx="67">
                  <c:v>21</c:v>
                </c:pt>
                <c:pt idx="68">
                  <c:v>20</c:v>
                </c:pt>
                <c:pt idx="69">
                  <c:v>21</c:v>
                </c:pt>
                <c:pt idx="70">
                  <c:v>19</c:v>
                </c:pt>
                <c:pt idx="71">
                  <c:v>23</c:v>
                </c:pt>
                <c:pt idx="72">
                  <c:v>25</c:v>
                </c:pt>
                <c:pt idx="73">
                  <c:v>30</c:v>
                </c:pt>
                <c:pt idx="74">
                  <c:v>39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'980026'!$B$1674:$B$1748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-20.495000000000001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</c:v>
                </c:pt>
                <c:pt idx="27">
                  <c:v>-20.754999999999999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-22.315000000000001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'980026'!$F$1674:$F$1748</c:f>
              <c:numCache>
                <c:formatCode>General</c:formatCode>
                <c:ptCount val="75"/>
                <c:pt idx="0">
                  <c:v>104.98339282482161</c:v>
                </c:pt>
                <c:pt idx="1">
                  <c:v>106.60725379654255</c:v>
                </c:pt>
                <c:pt idx="2">
                  <c:v>107.93010781562204</c:v>
                </c:pt>
                <c:pt idx="3">
                  <c:v>109.50063135394353</c:v>
                </c:pt>
                <c:pt idx="4">
                  <c:v>110.87050339969021</c:v>
                </c:pt>
                <c:pt idx="5">
                  <c:v>112.49684784987423</c:v>
                </c:pt>
                <c:pt idx="6">
                  <c:v>114.03465792542256</c:v>
                </c:pt>
                <c:pt idx="7">
                  <c:v>115.72107116086049</c:v>
                </c:pt>
                <c:pt idx="8">
                  <c:v>117.06853943860443</c:v>
                </c:pt>
                <c:pt idx="9">
                  <c:v>118.68688565787606</c:v>
                </c:pt>
                <c:pt idx="10">
                  <c:v>120.33374109768</c:v>
                </c:pt>
                <c:pt idx="11">
                  <c:v>122.00960798408259</c:v>
                </c:pt>
                <c:pt idx="12">
                  <c:v>123.71499739049882</c:v>
                </c:pt>
                <c:pt idx="13">
                  <c:v>125.45042939354984</c:v>
                </c:pt>
                <c:pt idx="14">
                  <c:v>127.21643323166619</c:v>
                </c:pt>
                <c:pt idx="15">
                  <c:v>129.29282265151679</c:v>
                </c:pt>
                <c:pt idx="16">
                  <c:v>130.8423201470857</c:v>
                </c:pt>
                <c:pt idx="17">
                  <c:v>132.70330897713313</c:v>
                </c:pt>
                <c:pt idx="18">
                  <c:v>134.59708148494522</c:v>
                </c:pt>
                <c:pt idx="19">
                  <c:v>136.82369567114037</c:v>
                </c:pt>
                <c:pt idx="20">
                  <c:v>138.48529781191598</c:v>
                </c:pt>
                <c:pt idx="21">
                  <c:v>140.63588567116429</c:v>
                </c:pt>
                <c:pt idx="22">
                  <c:v>142.82730061367801</c:v>
                </c:pt>
                <c:pt idx="23">
                  <c:v>144.578272472983</c:v>
                </c:pt>
                <c:pt idx="24">
                  <c:v>146.84453027928859</c:v>
                </c:pt>
                <c:pt idx="25">
                  <c:v>148.77908220497093</c:v>
                </c:pt>
                <c:pt idx="26">
                  <c:v>148.98106259716039</c:v>
                </c:pt>
                <c:pt idx="27">
                  <c:v>147.47062689681917</c:v>
                </c:pt>
                <c:pt idx="28">
                  <c:v>142.91591799036991</c:v>
                </c:pt>
                <c:pt idx="29">
                  <c:v>136.51926681364333</c:v>
                </c:pt>
                <c:pt idx="30">
                  <c:v>127.7265336688662</c:v>
                </c:pt>
                <c:pt idx="31">
                  <c:v>116.41768729566587</c:v>
                </c:pt>
                <c:pt idx="32">
                  <c:v>102.46854870441157</c:v>
                </c:pt>
                <c:pt idx="33">
                  <c:v>85.886008098566322</c:v>
                </c:pt>
                <c:pt idx="34">
                  <c:v>72.773820035252712</c:v>
                </c:pt>
                <c:pt idx="35">
                  <c:v>58.391016876175371</c:v>
                </c:pt>
                <c:pt idx="36">
                  <c:v>47.347579954675624</c:v>
                </c:pt>
                <c:pt idx="37">
                  <c:v>38.530535700746967</c:v>
                </c:pt>
                <c:pt idx="38">
                  <c:v>31.939884114390061</c:v>
                </c:pt>
                <c:pt idx="39">
                  <c:v>27.575625195605085</c:v>
                </c:pt>
                <c:pt idx="40">
                  <c:v>25.437758944391561</c:v>
                </c:pt>
                <c:pt idx="41">
                  <c:v>25.201963063688648</c:v>
                </c:pt>
                <c:pt idx="42">
                  <c:v>25.201963063688648</c:v>
                </c:pt>
                <c:pt idx="43">
                  <c:v>25.201963063688648</c:v>
                </c:pt>
                <c:pt idx="44">
                  <c:v>25.201963063688648</c:v>
                </c:pt>
                <c:pt idx="45">
                  <c:v>25.201963063688648</c:v>
                </c:pt>
                <c:pt idx="46">
                  <c:v>25.201963063688648</c:v>
                </c:pt>
                <c:pt idx="47">
                  <c:v>25.201963063688648</c:v>
                </c:pt>
                <c:pt idx="48">
                  <c:v>25.201963063688648</c:v>
                </c:pt>
                <c:pt idx="49">
                  <c:v>25.201963063688648</c:v>
                </c:pt>
                <c:pt idx="50">
                  <c:v>25.201963063688648</c:v>
                </c:pt>
                <c:pt idx="51">
                  <c:v>25.201963063688648</c:v>
                </c:pt>
                <c:pt idx="52">
                  <c:v>25.201963063688648</c:v>
                </c:pt>
                <c:pt idx="53">
                  <c:v>25.201963063688648</c:v>
                </c:pt>
                <c:pt idx="54">
                  <c:v>25.201963063688648</c:v>
                </c:pt>
                <c:pt idx="55">
                  <c:v>25.201963063688648</c:v>
                </c:pt>
                <c:pt idx="56">
                  <c:v>25.201963063688648</c:v>
                </c:pt>
                <c:pt idx="57">
                  <c:v>25.201963063688648</c:v>
                </c:pt>
                <c:pt idx="58">
                  <c:v>25.201963063688648</c:v>
                </c:pt>
                <c:pt idx="59">
                  <c:v>25.201963063688648</c:v>
                </c:pt>
                <c:pt idx="60">
                  <c:v>25.201963063688648</c:v>
                </c:pt>
                <c:pt idx="61">
                  <c:v>25.201963063688648</c:v>
                </c:pt>
                <c:pt idx="62">
                  <c:v>25.201963063688648</c:v>
                </c:pt>
                <c:pt idx="63">
                  <c:v>25.201963063688648</c:v>
                </c:pt>
                <c:pt idx="64">
                  <c:v>25.201963063688648</c:v>
                </c:pt>
                <c:pt idx="65">
                  <c:v>25.201963063688648</c:v>
                </c:pt>
                <c:pt idx="66">
                  <c:v>25.201963063688648</c:v>
                </c:pt>
                <c:pt idx="67">
                  <c:v>25.201963063688648</c:v>
                </c:pt>
                <c:pt idx="68">
                  <c:v>25.201963063688648</c:v>
                </c:pt>
                <c:pt idx="69">
                  <c:v>25.201963063688648</c:v>
                </c:pt>
                <c:pt idx="70">
                  <c:v>25.201963063688648</c:v>
                </c:pt>
                <c:pt idx="71">
                  <c:v>25.201963063688648</c:v>
                </c:pt>
                <c:pt idx="72">
                  <c:v>25.201963063688648</c:v>
                </c:pt>
                <c:pt idx="73">
                  <c:v>25.201963063688648</c:v>
                </c:pt>
                <c:pt idx="74">
                  <c:v>25.201963063688648</c:v>
                </c:pt>
              </c:numCache>
            </c:numRef>
          </c:yVal>
        </c:ser>
        <c:axId val="186211328"/>
        <c:axId val="186327808"/>
      </c:scatterChart>
      <c:valAx>
        <c:axId val="1862113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6327808"/>
        <c:crosses val="autoZero"/>
        <c:crossBetween val="midCat"/>
      </c:valAx>
      <c:valAx>
        <c:axId val="186327808"/>
        <c:scaling>
          <c:orientation val="minMax"/>
        </c:scaling>
        <c:axPos val="l"/>
        <c:majorGridlines/>
        <c:numFmt formatCode="General" sourceLinked="1"/>
        <c:tickLblPos val="nextTo"/>
        <c:crossAx val="186211328"/>
        <c:crosses val="autoZero"/>
        <c:crossBetween val="midCat"/>
      </c:valAx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51630464"/>
        <c:axId val="51632000"/>
      </c:scatterChart>
      <c:valAx>
        <c:axId val="5163046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51632000"/>
        <c:crosses val="autoZero"/>
        <c:crossBetween val="midCat"/>
      </c:valAx>
      <c:valAx>
        <c:axId val="51632000"/>
        <c:scaling>
          <c:orientation val="minMax"/>
        </c:scaling>
        <c:axPos val="l"/>
        <c:majorGridlines/>
        <c:numFmt formatCode="General" sourceLinked="1"/>
        <c:tickLblPos val="nextTo"/>
        <c:crossAx val="51630464"/>
        <c:crosses val="autoZero"/>
        <c:crossBetween val="midCat"/>
      </c:valAx>
    </c:plotArea>
    <c:plotVisOnly val="1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'980026'!$B$1858:$B$1932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'980026'!$E$1858:$E$1932</c:f>
              <c:numCache>
                <c:formatCode>General</c:formatCode>
                <c:ptCount val="75"/>
                <c:pt idx="0">
                  <c:v>132</c:v>
                </c:pt>
                <c:pt idx="1">
                  <c:v>156</c:v>
                </c:pt>
                <c:pt idx="2">
                  <c:v>140</c:v>
                </c:pt>
                <c:pt idx="3">
                  <c:v>131</c:v>
                </c:pt>
                <c:pt idx="4">
                  <c:v>123</c:v>
                </c:pt>
                <c:pt idx="5">
                  <c:v>136</c:v>
                </c:pt>
                <c:pt idx="6">
                  <c:v>135</c:v>
                </c:pt>
                <c:pt idx="7">
                  <c:v>150</c:v>
                </c:pt>
                <c:pt idx="8">
                  <c:v>145</c:v>
                </c:pt>
                <c:pt idx="9">
                  <c:v>144</c:v>
                </c:pt>
                <c:pt idx="10">
                  <c:v>167</c:v>
                </c:pt>
                <c:pt idx="11">
                  <c:v>152</c:v>
                </c:pt>
                <c:pt idx="12">
                  <c:v>148</c:v>
                </c:pt>
                <c:pt idx="13">
                  <c:v>162</c:v>
                </c:pt>
                <c:pt idx="14">
                  <c:v>153</c:v>
                </c:pt>
                <c:pt idx="15">
                  <c:v>131</c:v>
                </c:pt>
                <c:pt idx="16">
                  <c:v>144</c:v>
                </c:pt>
                <c:pt idx="17">
                  <c:v>160</c:v>
                </c:pt>
                <c:pt idx="18">
                  <c:v>163</c:v>
                </c:pt>
                <c:pt idx="19">
                  <c:v>174</c:v>
                </c:pt>
                <c:pt idx="20">
                  <c:v>161</c:v>
                </c:pt>
                <c:pt idx="21">
                  <c:v>152</c:v>
                </c:pt>
                <c:pt idx="22">
                  <c:v>188</c:v>
                </c:pt>
                <c:pt idx="23">
                  <c:v>188</c:v>
                </c:pt>
                <c:pt idx="24">
                  <c:v>212</c:v>
                </c:pt>
                <c:pt idx="25">
                  <c:v>226</c:v>
                </c:pt>
                <c:pt idx="26">
                  <c:v>173</c:v>
                </c:pt>
                <c:pt idx="27">
                  <c:v>191</c:v>
                </c:pt>
                <c:pt idx="28">
                  <c:v>190</c:v>
                </c:pt>
                <c:pt idx="29">
                  <c:v>158</c:v>
                </c:pt>
                <c:pt idx="30">
                  <c:v>141</c:v>
                </c:pt>
                <c:pt idx="31">
                  <c:v>117</c:v>
                </c:pt>
                <c:pt idx="32">
                  <c:v>91</c:v>
                </c:pt>
                <c:pt idx="33">
                  <c:v>64</c:v>
                </c:pt>
                <c:pt idx="34">
                  <c:v>59</c:v>
                </c:pt>
                <c:pt idx="35">
                  <c:v>41</c:v>
                </c:pt>
                <c:pt idx="36">
                  <c:v>37</c:v>
                </c:pt>
                <c:pt idx="37">
                  <c:v>31</c:v>
                </c:pt>
                <c:pt idx="38">
                  <c:v>34</c:v>
                </c:pt>
                <c:pt idx="39">
                  <c:v>21</c:v>
                </c:pt>
                <c:pt idx="40">
                  <c:v>35</c:v>
                </c:pt>
                <c:pt idx="41">
                  <c:v>26</c:v>
                </c:pt>
                <c:pt idx="42">
                  <c:v>28</c:v>
                </c:pt>
                <c:pt idx="43">
                  <c:v>35</c:v>
                </c:pt>
                <c:pt idx="44">
                  <c:v>33</c:v>
                </c:pt>
                <c:pt idx="45">
                  <c:v>28</c:v>
                </c:pt>
                <c:pt idx="46">
                  <c:v>29</c:v>
                </c:pt>
                <c:pt idx="47">
                  <c:v>27</c:v>
                </c:pt>
                <c:pt idx="48">
                  <c:v>30</c:v>
                </c:pt>
                <c:pt idx="49">
                  <c:v>25</c:v>
                </c:pt>
                <c:pt idx="50">
                  <c:v>33</c:v>
                </c:pt>
                <c:pt idx="51">
                  <c:v>23</c:v>
                </c:pt>
                <c:pt idx="52">
                  <c:v>29</c:v>
                </c:pt>
                <c:pt idx="53">
                  <c:v>31</c:v>
                </c:pt>
                <c:pt idx="54">
                  <c:v>26</c:v>
                </c:pt>
                <c:pt idx="55">
                  <c:v>21</c:v>
                </c:pt>
                <c:pt idx="56">
                  <c:v>31</c:v>
                </c:pt>
                <c:pt idx="57">
                  <c:v>34</c:v>
                </c:pt>
                <c:pt idx="58">
                  <c:v>26</c:v>
                </c:pt>
                <c:pt idx="59">
                  <c:v>26</c:v>
                </c:pt>
                <c:pt idx="60">
                  <c:v>30</c:v>
                </c:pt>
                <c:pt idx="61">
                  <c:v>33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32</c:v>
                </c:pt>
                <c:pt idx="67">
                  <c:v>24</c:v>
                </c:pt>
                <c:pt idx="68">
                  <c:v>22</c:v>
                </c:pt>
                <c:pt idx="69">
                  <c:v>25</c:v>
                </c:pt>
                <c:pt idx="70">
                  <c:v>27</c:v>
                </c:pt>
                <c:pt idx="71">
                  <c:v>24</c:v>
                </c:pt>
                <c:pt idx="72">
                  <c:v>26</c:v>
                </c:pt>
                <c:pt idx="73">
                  <c:v>28</c:v>
                </c:pt>
                <c:pt idx="74">
                  <c:v>19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'980026'!$B$1858:$B$1932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'980026'!$F$1858:$F$1932</c:f>
              <c:numCache>
                <c:formatCode>General</c:formatCode>
                <c:ptCount val="75"/>
                <c:pt idx="0">
                  <c:v>129.03056352695646</c:v>
                </c:pt>
                <c:pt idx="1">
                  <c:v>131.24513895895524</c:v>
                </c:pt>
                <c:pt idx="2">
                  <c:v>132.93758765595118</c:v>
                </c:pt>
                <c:pt idx="3">
                  <c:v>134.94690272601707</c:v>
                </c:pt>
                <c:pt idx="4">
                  <c:v>136.69950590477782</c:v>
                </c:pt>
                <c:pt idx="5">
                  <c:v>138.63031290563748</c:v>
                </c:pt>
                <c:pt idx="6">
                  <c:v>140.59513351986226</c:v>
                </c:pt>
                <c:pt idx="7">
                  <c:v>142.59456694037681</c:v>
                </c:pt>
                <c:pt idx="8">
                  <c:v>144.62922291564925</c:v>
                </c:pt>
                <c:pt idx="9">
                  <c:v>146.69972193563973</c:v>
                </c:pt>
                <c:pt idx="10">
                  <c:v>148.80669542102578</c:v>
                </c:pt>
                <c:pt idx="11">
                  <c:v>150.95078591576106</c:v>
                </c:pt>
                <c:pt idx="12">
                  <c:v>153.13264728302536</c:v>
                </c:pt>
                <c:pt idx="13">
                  <c:v>155.35294490462729</c:v>
                </c:pt>
                <c:pt idx="14">
                  <c:v>157.61235588392012</c:v>
                </c:pt>
                <c:pt idx="15">
                  <c:v>159.73327770062511</c:v>
                </c:pt>
                <c:pt idx="16">
                  <c:v>162.25128617928755</c:v>
                </c:pt>
                <c:pt idx="17">
                  <c:v>164.63222018644993</c:v>
                </c:pt>
                <c:pt idx="18">
                  <c:v>167.05509736490347</c:v>
                </c:pt>
                <c:pt idx="19">
                  <c:v>169.90380948565658</c:v>
                </c:pt>
                <c:pt idx="20">
                  <c:v>172.41955239339447</c:v>
                </c:pt>
                <c:pt idx="21">
                  <c:v>174.78109443560973</c:v>
                </c:pt>
                <c:pt idx="22">
                  <c:v>177.58477292964005</c:v>
                </c:pt>
                <c:pt idx="23">
                  <c:v>180.44167687774001</c:v>
                </c:pt>
                <c:pt idx="24">
                  <c:v>182.72438396383953</c:v>
                </c:pt>
                <c:pt idx="25">
                  <c:v>185.41251439056376</c:v>
                </c:pt>
                <c:pt idx="26">
                  <c:v>185.40159924991062</c:v>
                </c:pt>
                <c:pt idx="27">
                  <c:v>181.61398921832165</c:v>
                </c:pt>
                <c:pt idx="28">
                  <c:v>173.36790850911709</c:v>
                </c:pt>
                <c:pt idx="29">
                  <c:v>160.59597975593184</c:v>
                </c:pt>
                <c:pt idx="30">
                  <c:v>141.51539186530471</c:v>
                </c:pt>
                <c:pt idx="31">
                  <c:v>118.59738619329499</c:v>
                </c:pt>
                <c:pt idx="32">
                  <c:v>92.782488864462266</c:v>
                </c:pt>
                <c:pt idx="33">
                  <c:v>71.048392674352414</c:v>
                </c:pt>
                <c:pt idx="34">
                  <c:v>53.665890526539044</c:v>
                </c:pt>
                <c:pt idx="35">
                  <c:v>42.35649766527041</c:v>
                </c:pt>
                <c:pt idx="36">
                  <c:v>32.468813438082137</c:v>
                </c:pt>
                <c:pt idx="37">
                  <c:v>27.806355413900967</c:v>
                </c:pt>
                <c:pt idx="38">
                  <c:v>27.09587060259895</c:v>
                </c:pt>
                <c:pt idx="39">
                  <c:v>27.09587060259895</c:v>
                </c:pt>
                <c:pt idx="40">
                  <c:v>27.09587060259895</c:v>
                </c:pt>
                <c:pt idx="41">
                  <c:v>27.09587060259895</c:v>
                </c:pt>
                <c:pt idx="42">
                  <c:v>27.09587060259895</c:v>
                </c:pt>
                <c:pt idx="43">
                  <c:v>27.09587060259895</c:v>
                </c:pt>
                <c:pt idx="44">
                  <c:v>27.09587060259895</c:v>
                </c:pt>
                <c:pt idx="45">
                  <c:v>27.09587060259895</c:v>
                </c:pt>
                <c:pt idx="46">
                  <c:v>27.09587060259895</c:v>
                </c:pt>
                <c:pt idx="47">
                  <c:v>27.09587060259895</c:v>
                </c:pt>
                <c:pt idx="48">
                  <c:v>27.09587060259895</c:v>
                </c:pt>
                <c:pt idx="49">
                  <c:v>27.09587060259895</c:v>
                </c:pt>
                <c:pt idx="50">
                  <c:v>27.09587060259895</c:v>
                </c:pt>
                <c:pt idx="51">
                  <c:v>27.09587060259895</c:v>
                </c:pt>
                <c:pt idx="52">
                  <c:v>27.09587060259895</c:v>
                </c:pt>
                <c:pt idx="53">
                  <c:v>27.09587060259895</c:v>
                </c:pt>
                <c:pt idx="54">
                  <c:v>27.09587060259895</c:v>
                </c:pt>
                <c:pt idx="55">
                  <c:v>27.09587060259895</c:v>
                </c:pt>
                <c:pt idx="56">
                  <c:v>27.09587060259895</c:v>
                </c:pt>
                <c:pt idx="57">
                  <c:v>27.09587060259895</c:v>
                </c:pt>
                <c:pt idx="58">
                  <c:v>27.09587060259895</c:v>
                </c:pt>
                <c:pt idx="59">
                  <c:v>27.09587060259895</c:v>
                </c:pt>
                <c:pt idx="60">
                  <c:v>27.09587060259895</c:v>
                </c:pt>
                <c:pt idx="61">
                  <c:v>27.09587060259895</c:v>
                </c:pt>
                <c:pt idx="62">
                  <c:v>27.09587060259895</c:v>
                </c:pt>
                <c:pt idx="63">
                  <c:v>27.09587060259895</c:v>
                </c:pt>
                <c:pt idx="64">
                  <c:v>27.09587060259895</c:v>
                </c:pt>
                <c:pt idx="65">
                  <c:v>27.09587060259895</c:v>
                </c:pt>
                <c:pt idx="66">
                  <c:v>27.09587060259895</c:v>
                </c:pt>
                <c:pt idx="67">
                  <c:v>27.09587060259895</c:v>
                </c:pt>
                <c:pt idx="68">
                  <c:v>27.09587060259895</c:v>
                </c:pt>
                <c:pt idx="69">
                  <c:v>27.09587060259895</c:v>
                </c:pt>
                <c:pt idx="70">
                  <c:v>27.09587060259895</c:v>
                </c:pt>
                <c:pt idx="71">
                  <c:v>27.09587060259895</c:v>
                </c:pt>
                <c:pt idx="72">
                  <c:v>27.09587060259895</c:v>
                </c:pt>
                <c:pt idx="73">
                  <c:v>27.09587060259895</c:v>
                </c:pt>
                <c:pt idx="74">
                  <c:v>27.09587060259895</c:v>
                </c:pt>
              </c:numCache>
            </c:numRef>
          </c:yVal>
        </c:ser>
        <c:axId val="51648000"/>
        <c:axId val="51649536"/>
      </c:scatterChart>
      <c:valAx>
        <c:axId val="5164800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51649536"/>
        <c:crosses val="autoZero"/>
        <c:crossBetween val="midCat"/>
      </c:valAx>
      <c:valAx>
        <c:axId val="51649536"/>
        <c:scaling>
          <c:orientation val="minMax"/>
        </c:scaling>
        <c:axPos val="l"/>
        <c:majorGridlines/>
        <c:numFmt formatCode="General" sourceLinked="1"/>
        <c:tickLblPos val="nextTo"/>
        <c:crossAx val="51648000"/>
        <c:crosses val="autoZero"/>
        <c:crossBetween val="midCat"/>
      </c:valAx>
    </c:plotArea>
    <c:plotVisOnly val="1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56678400"/>
        <c:axId val="156696576"/>
      </c:scatterChart>
      <c:valAx>
        <c:axId val="15667840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6696576"/>
        <c:crosses val="autoZero"/>
        <c:crossBetween val="midCat"/>
      </c:valAx>
      <c:valAx>
        <c:axId val="156696576"/>
        <c:scaling>
          <c:orientation val="minMax"/>
        </c:scaling>
        <c:axPos val="l"/>
        <c:majorGridlines/>
        <c:numFmt formatCode="General" sourceLinked="1"/>
        <c:tickLblPos val="nextTo"/>
        <c:crossAx val="156678400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'980026'!$B$1766:$B$1840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-20.434999999999999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-22.315000000000001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-22.774999999999999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'980026'!$E$1766:$E$1840</c:f>
              <c:numCache>
                <c:formatCode>General</c:formatCode>
                <c:ptCount val="75"/>
                <c:pt idx="0">
                  <c:v>138</c:v>
                </c:pt>
                <c:pt idx="1">
                  <c:v>124</c:v>
                </c:pt>
                <c:pt idx="2">
                  <c:v>134</c:v>
                </c:pt>
                <c:pt idx="3">
                  <c:v>110</c:v>
                </c:pt>
                <c:pt idx="4">
                  <c:v>122</c:v>
                </c:pt>
                <c:pt idx="5">
                  <c:v>118</c:v>
                </c:pt>
                <c:pt idx="6">
                  <c:v>133</c:v>
                </c:pt>
                <c:pt idx="7">
                  <c:v>125</c:v>
                </c:pt>
                <c:pt idx="8">
                  <c:v>125</c:v>
                </c:pt>
                <c:pt idx="9">
                  <c:v>138</c:v>
                </c:pt>
                <c:pt idx="10">
                  <c:v>146</c:v>
                </c:pt>
                <c:pt idx="11">
                  <c:v>106</c:v>
                </c:pt>
                <c:pt idx="12">
                  <c:v>140</c:v>
                </c:pt>
                <c:pt idx="13">
                  <c:v>147</c:v>
                </c:pt>
                <c:pt idx="14">
                  <c:v>145</c:v>
                </c:pt>
                <c:pt idx="15">
                  <c:v>139</c:v>
                </c:pt>
                <c:pt idx="16">
                  <c:v>154</c:v>
                </c:pt>
                <c:pt idx="17">
                  <c:v>162</c:v>
                </c:pt>
                <c:pt idx="18">
                  <c:v>157</c:v>
                </c:pt>
                <c:pt idx="19">
                  <c:v>155</c:v>
                </c:pt>
                <c:pt idx="20">
                  <c:v>130</c:v>
                </c:pt>
                <c:pt idx="21">
                  <c:v>140</c:v>
                </c:pt>
                <c:pt idx="22">
                  <c:v>167</c:v>
                </c:pt>
                <c:pt idx="23">
                  <c:v>163</c:v>
                </c:pt>
                <c:pt idx="24">
                  <c:v>173</c:v>
                </c:pt>
                <c:pt idx="25">
                  <c:v>146</c:v>
                </c:pt>
                <c:pt idx="26">
                  <c:v>180</c:v>
                </c:pt>
                <c:pt idx="27">
                  <c:v>167</c:v>
                </c:pt>
                <c:pt idx="28">
                  <c:v>162</c:v>
                </c:pt>
                <c:pt idx="29">
                  <c:v>176</c:v>
                </c:pt>
                <c:pt idx="30">
                  <c:v>149</c:v>
                </c:pt>
                <c:pt idx="31">
                  <c:v>138</c:v>
                </c:pt>
                <c:pt idx="32">
                  <c:v>117</c:v>
                </c:pt>
                <c:pt idx="33">
                  <c:v>97</c:v>
                </c:pt>
                <c:pt idx="34">
                  <c:v>62</c:v>
                </c:pt>
                <c:pt idx="35">
                  <c:v>62</c:v>
                </c:pt>
                <c:pt idx="36">
                  <c:v>43</c:v>
                </c:pt>
                <c:pt idx="37">
                  <c:v>34</c:v>
                </c:pt>
                <c:pt idx="38">
                  <c:v>37</c:v>
                </c:pt>
                <c:pt idx="39">
                  <c:v>14</c:v>
                </c:pt>
                <c:pt idx="40">
                  <c:v>25</c:v>
                </c:pt>
                <c:pt idx="41">
                  <c:v>35</c:v>
                </c:pt>
                <c:pt idx="42">
                  <c:v>23</c:v>
                </c:pt>
                <c:pt idx="43">
                  <c:v>31</c:v>
                </c:pt>
                <c:pt idx="44">
                  <c:v>25</c:v>
                </c:pt>
                <c:pt idx="45">
                  <c:v>22</c:v>
                </c:pt>
                <c:pt idx="46">
                  <c:v>31</c:v>
                </c:pt>
                <c:pt idx="47">
                  <c:v>28</c:v>
                </c:pt>
                <c:pt idx="48">
                  <c:v>33</c:v>
                </c:pt>
                <c:pt idx="49">
                  <c:v>30</c:v>
                </c:pt>
                <c:pt idx="50">
                  <c:v>21</c:v>
                </c:pt>
                <c:pt idx="51">
                  <c:v>29</c:v>
                </c:pt>
                <c:pt idx="52">
                  <c:v>20</c:v>
                </c:pt>
                <c:pt idx="53">
                  <c:v>25</c:v>
                </c:pt>
                <c:pt idx="54">
                  <c:v>33</c:v>
                </c:pt>
                <c:pt idx="55">
                  <c:v>40</c:v>
                </c:pt>
                <c:pt idx="56">
                  <c:v>33</c:v>
                </c:pt>
                <c:pt idx="57">
                  <c:v>28</c:v>
                </c:pt>
                <c:pt idx="58">
                  <c:v>26</c:v>
                </c:pt>
                <c:pt idx="59">
                  <c:v>20</c:v>
                </c:pt>
                <c:pt idx="60">
                  <c:v>20</c:v>
                </c:pt>
                <c:pt idx="61">
                  <c:v>31</c:v>
                </c:pt>
                <c:pt idx="62">
                  <c:v>28</c:v>
                </c:pt>
                <c:pt idx="63">
                  <c:v>30</c:v>
                </c:pt>
                <c:pt idx="64">
                  <c:v>28</c:v>
                </c:pt>
                <c:pt idx="65">
                  <c:v>34</c:v>
                </c:pt>
                <c:pt idx="66">
                  <c:v>26</c:v>
                </c:pt>
                <c:pt idx="67">
                  <c:v>24</c:v>
                </c:pt>
                <c:pt idx="68">
                  <c:v>22</c:v>
                </c:pt>
                <c:pt idx="69">
                  <c:v>26</c:v>
                </c:pt>
                <c:pt idx="70">
                  <c:v>28</c:v>
                </c:pt>
                <c:pt idx="71">
                  <c:v>15</c:v>
                </c:pt>
                <c:pt idx="72">
                  <c:v>28</c:v>
                </c:pt>
                <c:pt idx="73">
                  <c:v>28</c:v>
                </c:pt>
                <c:pt idx="74">
                  <c:v>24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'980026'!$B$1766:$B$1840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-20.434999999999999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-22.315000000000001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-22.774999999999999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'980026'!$F$1766:$F$1840</c:f>
              <c:numCache>
                <c:formatCode>General</c:formatCode>
                <c:ptCount val="75"/>
                <c:pt idx="0">
                  <c:v>115.85673514093878</c:v>
                </c:pt>
                <c:pt idx="1">
                  <c:v>117.81542304848972</c:v>
                </c:pt>
                <c:pt idx="2">
                  <c:v>119.31231439346601</c:v>
                </c:pt>
                <c:pt idx="3">
                  <c:v>121.08945915599315</c:v>
                </c:pt>
                <c:pt idx="4">
                  <c:v>122.63955431345437</c:v>
                </c:pt>
                <c:pt idx="5">
                  <c:v>124.47986389887996</c:v>
                </c:pt>
                <c:pt idx="6">
                  <c:v>126.21999134991006</c:v>
                </c:pt>
                <c:pt idx="7">
                  <c:v>127.9907733522748</c:v>
                </c:pt>
                <c:pt idx="8">
                  <c:v>129.65301639520251</c:v>
                </c:pt>
                <c:pt idx="9">
                  <c:v>131.62647059927693</c:v>
                </c:pt>
                <c:pt idx="10">
                  <c:v>133.34779452837375</c:v>
                </c:pt>
                <c:pt idx="11">
                  <c:v>135.24414182097533</c:v>
                </c:pt>
                <c:pt idx="12">
                  <c:v>137.17389567548994</c:v>
                </c:pt>
                <c:pt idx="13">
                  <c:v>139.1376445908613</c:v>
                </c:pt>
                <c:pt idx="14">
                  <c:v>141.13598743318857</c:v>
                </c:pt>
                <c:pt idx="15">
                  <c:v>143.01184311875966</c:v>
                </c:pt>
                <c:pt idx="16">
                  <c:v>145.39958741763169</c:v>
                </c:pt>
                <c:pt idx="17">
                  <c:v>147.67197689352591</c:v>
                </c:pt>
                <c:pt idx="18">
                  <c:v>149.65404385662501</c:v>
                </c:pt>
                <c:pt idx="19">
                  <c:v>151.8376464056233</c:v>
                </c:pt>
                <c:pt idx="20">
                  <c:v>154.23225696132138</c:v>
                </c:pt>
                <c:pt idx="21">
                  <c:v>156.32092992970399</c:v>
                </c:pt>
                <c:pt idx="22">
                  <c:v>158.62197812973696</c:v>
                </c:pt>
                <c:pt idx="23">
                  <c:v>161.14538345892419</c:v>
                </c:pt>
                <c:pt idx="24">
                  <c:v>163.16162038206889</c:v>
                </c:pt>
                <c:pt idx="25">
                  <c:v>165.95949065868697</c:v>
                </c:pt>
                <c:pt idx="26">
                  <c:v>168.43033432656574</c:v>
                </c:pt>
                <c:pt idx="27">
                  <c:v>169.29135811094662</c:v>
                </c:pt>
                <c:pt idx="28">
                  <c:v>166.83694549625557</c:v>
                </c:pt>
                <c:pt idx="29">
                  <c:v>160.04570069179445</c:v>
                </c:pt>
                <c:pt idx="30">
                  <c:v>149.68229355351343</c:v>
                </c:pt>
                <c:pt idx="31">
                  <c:v>136.47108382651359</c:v>
                </c:pt>
                <c:pt idx="32">
                  <c:v>118.01659105604296</c:v>
                </c:pt>
                <c:pt idx="33">
                  <c:v>93.484539189843161</c:v>
                </c:pt>
                <c:pt idx="34">
                  <c:v>72.680900963531215</c:v>
                </c:pt>
                <c:pt idx="35">
                  <c:v>58.047910544871478</c:v>
                </c:pt>
                <c:pt idx="36">
                  <c:v>43.361721330913355</c:v>
                </c:pt>
                <c:pt idx="37">
                  <c:v>33.673412739303373</c:v>
                </c:pt>
                <c:pt idx="38">
                  <c:v>27.787716917460326</c:v>
                </c:pt>
                <c:pt idx="39">
                  <c:v>25.704633865384228</c:v>
                </c:pt>
                <c:pt idx="40">
                  <c:v>25.700289121554611</c:v>
                </c:pt>
                <c:pt idx="41">
                  <c:v>25.700289121554611</c:v>
                </c:pt>
                <c:pt idx="42">
                  <c:v>25.700289121554611</c:v>
                </c:pt>
                <c:pt idx="43">
                  <c:v>25.700289121554611</c:v>
                </c:pt>
                <c:pt idx="44">
                  <c:v>25.700289121554611</c:v>
                </c:pt>
                <c:pt idx="45">
                  <c:v>25.700289121554611</c:v>
                </c:pt>
                <c:pt idx="46">
                  <c:v>25.700289121554611</c:v>
                </c:pt>
                <c:pt idx="47">
                  <c:v>25.700289121554611</c:v>
                </c:pt>
                <c:pt idx="48">
                  <c:v>25.700289121554611</c:v>
                </c:pt>
                <c:pt idx="49">
                  <c:v>25.700289121554611</c:v>
                </c:pt>
                <c:pt idx="50">
                  <c:v>25.700289121554611</c:v>
                </c:pt>
                <c:pt idx="51">
                  <c:v>25.700289121554611</c:v>
                </c:pt>
                <c:pt idx="52">
                  <c:v>25.700289121554611</c:v>
                </c:pt>
                <c:pt idx="53">
                  <c:v>25.700289121554611</c:v>
                </c:pt>
                <c:pt idx="54">
                  <c:v>25.700289121554611</c:v>
                </c:pt>
                <c:pt idx="55">
                  <c:v>25.700289121554611</c:v>
                </c:pt>
                <c:pt idx="56">
                  <c:v>25.700289121554611</c:v>
                </c:pt>
                <c:pt idx="57">
                  <c:v>25.700289121554611</c:v>
                </c:pt>
                <c:pt idx="58">
                  <c:v>25.700289121554611</c:v>
                </c:pt>
                <c:pt idx="59">
                  <c:v>25.700289121554611</c:v>
                </c:pt>
                <c:pt idx="60">
                  <c:v>25.700289121554611</c:v>
                </c:pt>
                <c:pt idx="61">
                  <c:v>25.700289121554611</c:v>
                </c:pt>
                <c:pt idx="62">
                  <c:v>25.700289121554611</c:v>
                </c:pt>
                <c:pt idx="63">
                  <c:v>25.700289121554611</c:v>
                </c:pt>
                <c:pt idx="64">
                  <c:v>25.700289121554611</c:v>
                </c:pt>
                <c:pt idx="65">
                  <c:v>25.700289121554611</c:v>
                </c:pt>
                <c:pt idx="66">
                  <c:v>25.700289121554611</c:v>
                </c:pt>
                <c:pt idx="67">
                  <c:v>25.700289121554611</c:v>
                </c:pt>
                <c:pt idx="68">
                  <c:v>25.700289121554611</c:v>
                </c:pt>
                <c:pt idx="69">
                  <c:v>25.700289121554611</c:v>
                </c:pt>
                <c:pt idx="70">
                  <c:v>25.700289121554611</c:v>
                </c:pt>
                <c:pt idx="71">
                  <c:v>25.700289121554611</c:v>
                </c:pt>
                <c:pt idx="72">
                  <c:v>25.700289121554611</c:v>
                </c:pt>
                <c:pt idx="73">
                  <c:v>25.700289121554611</c:v>
                </c:pt>
                <c:pt idx="74">
                  <c:v>25.700289121554611</c:v>
                </c:pt>
              </c:numCache>
            </c:numRef>
          </c:yVal>
        </c:ser>
        <c:axId val="51996544"/>
        <c:axId val="52253440"/>
      </c:scatterChart>
      <c:valAx>
        <c:axId val="5199654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52253440"/>
        <c:crosses val="autoZero"/>
        <c:crossBetween val="midCat"/>
      </c:valAx>
      <c:valAx>
        <c:axId val="52253440"/>
        <c:scaling>
          <c:orientation val="minMax"/>
        </c:scaling>
        <c:axPos val="l"/>
        <c:majorGridlines/>
        <c:numFmt formatCode="General" sourceLinked="1"/>
        <c:tickLblPos val="nextTo"/>
        <c:crossAx val="51996544"/>
        <c:crosses val="autoZero"/>
        <c:crossBetween val="midCat"/>
      </c:valAx>
    </c:plotArea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91007232"/>
        <c:axId val="91652096"/>
      </c:scatterChart>
      <c:valAx>
        <c:axId val="9100723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91652096"/>
        <c:crosses val="autoZero"/>
        <c:crossBetween val="midCat"/>
      </c:valAx>
      <c:valAx>
        <c:axId val="91652096"/>
        <c:scaling>
          <c:orientation val="minMax"/>
        </c:scaling>
        <c:axPos val="l"/>
        <c:majorGridlines/>
        <c:numFmt formatCode="General" sourceLinked="1"/>
        <c:tickLblPos val="nextTo"/>
        <c:crossAx val="91007232"/>
        <c:crosses val="autoZero"/>
        <c:crossBetween val="midCat"/>
      </c:valAx>
    </c:plotArea>
    <c:plotVisOnly val="1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'980026'!$B$1950:$B$2024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-19.975000000000001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-20.495000000000001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'980026'!$E$1950:$E$2024</c:f>
              <c:numCache>
                <c:formatCode>General</c:formatCode>
                <c:ptCount val="75"/>
                <c:pt idx="0">
                  <c:v>111</c:v>
                </c:pt>
                <c:pt idx="1">
                  <c:v>145</c:v>
                </c:pt>
                <c:pt idx="2">
                  <c:v>142</c:v>
                </c:pt>
                <c:pt idx="3">
                  <c:v>124</c:v>
                </c:pt>
                <c:pt idx="4">
                  <c:v>128</c:v>
                </c:pt>
                <c:pt idx="5">
                  <c:v>146</c:v>
                </c:pt>
                <c:pt idx="6">
                  <c:v>135</c:v>
                </c:pt>
                <c:pt idx="7">
                  <c:v>144</c:v>
                </c:pt>
                <c:pt idx="8">
                  <c:v>144</c:v>
                </c:pt>
                <c:pt idx="9">
                  <c:v>142</c:v>
                </c:pt>
                <c:pt idx="10">
                  <c:v>147</c:v>
                </c:pt>
                <c:pt idx="11">
                  <c:v>138</c:v>
                </c:pt>
                <c:pt idx="12">
                  <c:v>151</c:v>
                </c:pt>
                <c:pt idx="13">
                  <c:v>145</c:v>
                </c:pt>
                <c:pt idx="14">
                  <c:v>145</c:v>
                </c:pt>
                <c:pt idx="15">
                  <c:v>196</c:v>
                </c:pt>
                <c:pt idx="16">
                  <c:v>152</c:v>
                </c:pt>
                <c:pt idx="17">
                  <c:v>168</c:v>
                </c:pt>
                <c:pt idx="18">
                  <c:v>190</c:v>
                </c:pt>
                <c:pt idx="19">
                  <c:v>161</c:v>
                </c:pt>
                <c:pt idx="20">
                  <c:v>204</c:v>
                </c:pt>
                <c:pt idx="21">
                  <c:v>191</c:v>
                </c:pt>
                <c:pt idx="22">
                  <c:v>204</c:v>
                </c:pt>
                <c:pt idx="23">
                  <c:v>193</c:v>
                </c:pt>
                <c:pt idx="24">
                  <c:v>227</c:v>
                </c:pt>
                <c:pt idx="25">
                  <c:v>188</c:v>
                </c:pt>
                <c:pt idx="26">
                  <c:v>189</c:v>
                </c:pt>
                <c:pt idx="27">
                  <c:v>169</c:v>
                </c:pt>
                <c:pt idx="28">
                  <c:v>174</c:v>
                </c:pt>
                <c:pt idx="29">
                  <c:v>116</c:v>
                </c:pt>
                <c:pt idx="30">
                  <c:v>102</c:v>
                </c:pt>
                <c:pt idx="31">
                  <c:v>81</c:v>
                </c:pt>
                <c:pt idx="32">
                  <c:v>61</c:v>
                </c:pt>
                <c:pt idx="33">
                  <c:v>46</c:v>
                </c:pt>
                <c:pt idx="34">
                  <c:v>48</c:v>
                </c:pt>
                <c:pt idx="35">
                  <c:v>36</c:v>
                </c:pt>
                <c:pt idx="36">
                  <c:v>26</c:v>
                </c:pt>
                <c:pt idx="37">
                  <c:v>26</c:v>
                </c:pt>
                <c:pt idx="38">
                  <c:v>24</c:v>
                </c:pt>
                <c:pt idx="39">
                  <c:v>33</c:v>
                </c:pt>
                <c:pt idx="40">
                  <c:v>27</c:v>
                </c:pt>
                <c:pt idx="41">
                  <c:v>28</c:v>
                </c:pt>
                <c:pt idx="42">
                  <c:v>30</c:v>
                </c:pt>
                <c:pt idx="43">
                  <c:v>27</c:v>
                </c:pt>
                <c:pt idx="44">
                  <c:v>27</c:v>
                </c:pt>
                <c:pt idx="45">
                  <c:v>38</c:v>
                </c:pt>
                <c:pt idx="46">
                  <c:v>26</c:v>
                </c:pt>
                <c:pt idx="47">
                  <c:v>27</c:v>
                </c:pt>
                <c:pt idx="48">
                  <c:v>32</c:v>
                </c:pt>
                <c:pt idx="49">
                  <c:v>32</c:v>
                </c:pt>
                <c:pt idx="50">
                  <c:v>29</c:v>
                </c:pt>
                <c:pt idx="51">
                  <c:v>30</c:v>
                </c:pt>
                <c:pt idx="52">
                  <c:v>33</c:v>
                </c:pt>
                <c:pt idx="53">
                  <c:v>31</c:v>
                </c:pt>
                <c:pt idx="54">
                  <c:v>25</c:v>
                </c:pt>
                <c:pt idx="55">
                  <c:v>26</c:v>
                </c:pt>
                <c:pt idx="56">
                  <c:v>23</c:v>
                </c:pt>
                <c:pt idx="57">
                  <c:v>20</c:v>
                </c:pt>
                <c:pt idx="58">
                  <c:v>27</c:v>
                </c:pt>
                <c:pt idx="59">
                  <c:v>33</c:v>
                </c:pt>
                <c:pt idx="60">
                  <c:v>27</c:v>
                </c:pt>
                <c:pt idx="61">
                  <c:v>27</c:v>
                </c:pt>
                <c:pt idx="62">
                  <c:v>25</c:v>
                </c:pt>
                <c:pt idx="63">
                  <c:v>29</c:v>
                </c:pt>
                <c:pt idx="64">
                  <c:v>26</c:v>
                </c:pt>
                <c:pt idx="65">
                  <c:v>29</c:v>
                </c:pt>
                <c:pt idx="66">
                  <c:v>18</c:v>
                </c:pt>
                <c:pt idx="67">
                  <c:v>20</c:v>
                </c:pt>
                <c:pt idx="68">
                  <c:v>33</c:v>
                </c:pt>
                <c:pt idx="69">
                  <c:v>24</c:v>
                </c:pt>
                <c:pt idx="70">
                  <c:v>33</c:v>
                </c:pt>
                <c:pt idx="71">
                  <c:v>31</c:v>
                </c:pt>
                <c:pt idx="72">
                  <c:v>23</c:v>
                </c:pt>
                <c:pt idx="73">
                  <c:v>16</c:v>
                </c:pt>
                <c:pt idx="74">
                  <c:v>25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'980026'!$B$1950:$B$2024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-19.975000000000001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-20.495000000000001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'980026'!$F$1950:$F$2024</c:f>
              <c:numCache>
                <c:formatCode>General</c:formatCode>
                <c:ptCount val="75"/>
                <c:pt idx="0">
                  <c:v>131.9492776738216</c:v>
                </c:pt>
                <c:pt idx="1">
                  <c:v>134.38376707835505</c:v>
                </c:pt>
                <c:pt idx="2">
                  <c:v>136.13601115909989</c:v>
                </c:pt>
                <c:pt idx="3">
                  <c:v>137.91672959456722</c:v>
                </c:pt>
                <c:pt idx="4">
                  <c:v>140.03084058314826</c:v>
                </c:pt>
                <c:pt idx="5">
                  <c:v>142.02986433159163</c:v>
                </c:pt>
                <c:pt idx="6">
                  <c:v>144.06410341789993</c:v>
                </c:pt>
                <c:pt idx="7">
                  <c:v>145.9736551099501</c:v>
                </c:pt>
                <c:pt idx="8">
                  <c:v>148.07736907109978</c:v>
                </c:pt>
                <c:pt idx="9">
                  <c:v>150.21814262094648</c:v>
                </c:pt>
                <c:pt idx="10">
                  <c:v>152.56578548396365</c:v>
                </c:pt>
                <c:pt idx="11">
                  <c:v>154.78562817972713</c:v>
                </c:pt>
                <c:pt idx="12">
                  <c:v>156.86940702573952</c:v>
                </c:pt>
                <c:pt idx="13">
                  <c:v>159.16506347146671</c:v>
                </c:pt>
                <c:pt idx="14">
                  <c:v>161.50116081611819</c:v>
                </c:pt>
                <c:pt idx="15">
                  <c:v>163.87841147740289</c:v>
                </c:pt>
                <c:pt idx="16">
                  <c:v>166.29754042317094</c:v>
                </c:pt>
                <c:pt idx="17">
                  <c:v>168.75928539250069</c:v>
                </c:pt>
                <c:pt idx="18">
                  <c:v>171.26439712067938</c:v>
                </c:pt>
                <c:pt idx="19">
                  <c:v>174.20979699788575</c:v>
                </c:pt>
                <c:pt idx="20">
                  <c:v>176.40779015348014</c:v>
                </c:pt>
                <c:pt idx="21">
                  <c:v>179.4578779916969</c:v>
                </c:pt>
                <c:pt idx="22">
                  <c:v>182.15145899311568</c:v>
                </c:pt>
                <c:pt idx="23">
                  <c:v>184.46767180239522</c:v>
                </c:pt>
                <c:pt idx="24">
                  <c:v>186.21946290011826</c:v>
                </c:pt>
                <c:pt idx="25">
                  <c:v>183.70160425136564</c:v>
                </c:pt>
                <c:pt idx="26">
                  <c:v>177.21085509627321</c:v>
                </c:pt>
                <c:pt idx="27">
                  <c:v>167.48529794077473</c:v>
                </c:pt>
                <c:pt idx="28">
                  <c:v>152.70216386117195</c:v>
                </c:pt>
                <c:pt idx="29">
                  <c:v>133.28494352480527</c:v>
                </c:pt>
                <c:pt idx="30">
                  <c:v>106.90868376319588</c:v>
                </c:pt>
                <c:pt idx="31">
                  <c:v>83.228567181863554</c:v>
                </c:pt>
                <c:pt idx="32">
                  <c:v>63.671694889928681</c:v>
                </c:pt>
                <c:pt idx="33">
                  <c:v>48.238066887392655</c:v>
                </c:pt>
                <c:pt idx="34">
                  <c:v>36.927683174255996</c:v>
                </c:pt>
                <c:pt idx="35">
                  <c:v>30.577880660776835</c:v>
                </c:pt>
                <c:pt idx="36">
                  <c:v>26.765945486059614</c:v>
                </c:pt>
                <c:pt idx="37">
                  <c:v>26.554832992938422</c:v>
                </c:pt>
                <c:pt idx="38">
                  <c:v>26.554832992938422</c:v>
                </c:pt>
                <c:pt idx="39">
                  <c:v>26.554832992938422</c:v>
                </c:pt>
                <c:pt idx="40">
                  <c:v>26.554832992938422</c:v>
                </c:pt>
                <c:pt idx="41">
                  <c:v>26.554832992938422</c:v>
                </c:pt>
                <c:pt idx="42">
                  <c:v>26.554832992938422</c:v>
                </c:pt>
                <c:pt idx="43">
                  <c:v>26.554832992938422</c:v>
                </c:pt>
                <c:pt idx="44">
                  <c:v>26.554832992938422</c:v>
                </c:pt>
                <c:pt idx="45">
                  <c:v>26.554832992938422</c:v>
                </c:pt>
                <c:pt idx="46">
                  <c:v>26.554832992938422</c:v>
                </c:pt>
                <c:pt idx="47">
                  <c:v>26.554832992938422</c:v>
                </c:pt>
                <c:pt idx="48">
                  <c:v>26.554832992938422</c:v>
                </c:pt>
                <c:pt idx="49">
                  <c:v>26.554832992938422</c:v>
                </c:pt>
                <c:pt idx="50">
                  <c:v>26.554832992938422</c:v>
                </c:pt>
                <c:pt idx="51">
                  <c:v>26.554832992938422</c:v>
                </c:pt>
                <c:pt idx="52">
                  <c:v>26.554832992938422</c:v>
                </c:pt>
                <c:pt idx="53">
                  <c:v>26.554832992938422</c:v>
                </c:pt>
                <c:pt idx="54">
                  <c:v>26.554832992938422</c:v>
                </c:pt>
                <c:pt idx="55">
                  <c:v>26.554832992938422</c:v>
                </c:pt>
                <c:pt idx="56">
                  <c:v>26.554832992938422</c:v>
                </c:pt>
                <c:pt idx="57">
                  <c:v>26.554832992938422</c:v>
                </c:pt>
                <c:pt idx="58">
                  <c:v>26.554832992938422</c:v>
                </c:pt>
                <c:pt idx="59">
                  <c:v>26.554832992938422</c:v>
                </c:pt>
                <c:pt idx="60">
                  <c:v>26.554832992938422</c:v>
                </c:pt>
                <c:pt idx="61">
                  <c:v>26.554832992938422</c:v>
                </c:pt>
                <c:pt idx="62">
                  <c:v>26.554832992938422</c:v>
                </c:pt>
                <c:pt idx="63">
                  <c:v>26.554832992938422</c:v>
                </c:pt>
                <c:pt idx="64">
                  <c:v>26.554832992938422</c:v>
                </c:pt>
                <c:pt idx="65">
                  <c:v>26.554832992938422</c:v>
                </c:pt>
                <c:pt idx="66">
                  <c:v>26.554832992938422</c:v>
                </c:pt>
                <c:pt idx="67">
                  <c:v>26.554832992938422</c:v>
                </c:pt>
                <c:pt idx="68">
                  <c:v>26.554832992938422</c:v>
                </c:pt>
                <c:pt idx="69">
                  <c:v>26.554832992938422</c:v>
                </c:pt>
                <c:pt idx="70">
                  <c:v>26.554832992938422</c:v>
                </c:pt>
                <c:pt idx="71">
                  <c:v>26.554832992938422</c:v>
                </c:pt>
                <c:pt idx="72">
                  <c:v>26.554832992938422</c:v>
                </c:pt>
                <c:pt idx="73">
                  <c:v>26.554832992938422</c:v>
                </c:pt>
                <c:pt idx="74">
                  <c:v>26.554832992938422</c:v>
                </c:pt>
              </c:numCache>
            </c:numRef>
          </c:yVal>
        </c:ser>
        <c:axId val="138990720"/>
        <c:axId val="138994048"/>
      </c:scatterChart>
      <c:valAx>
        <c:axId val="13899072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38994048"/>
        <c:crosses val="autoZero"/>
        <c:crossBetween val="midCat"/>
      </c:valAx>
      <c:valAx>
        <c:axId val="138994048"/>
        <c:scaling>
          <c:orientation val="minMax"/>
        </c:scaling>
        <c:axPos val="l"/>
        <c:majorGridlines/>
        <c:numFmt formatCode="General" sourceLinked="1"/>
        <c:tickLblPos val="nextTo"/>
        <c:crossAx val="138990720"/>
        <c:crosses val="autoZero"/>
        <c:crossBetween val="midCat"/>
      </c:valAx>
    </c:plotArea>
    <c:plotVisOnly val="1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6495360"/>
        <c:axId val="186497280"/>
      </c:scatterChart>
      <c:valAx>
        <c:axId val="18649536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6497280"/>
        <c:crosses val="autoZero"/>
        <c:crossBetween val="midCat"/>
      </c:valAx>
      <c:valAx>
        <c:axId val="186497280"/>
        <c:scaling>
          <c:orientation val="minMax"/>
        </c:scaling>
        <c:axPos val="l"/>
        <c:majorGridlines/>
        <c:numFmt formatCode="General" sourceLinked="1"/>
        <c:tickLblPos val="nextTo"/>
        <c:crossAx val="186495360"/>
        <c:crosses val="autoZero"/>
        <c:crossBetween val="midCat"/>
      </c:valAx>
    </c:plotArea>
    <c:plotVisOnly val="1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'980026'!$B$2042:$B$2116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-20.434999999999999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'980026'!$E$2042:$E$2116</c:f>
              <c:numCache>
                <c:formatCode>General</c:formatCode>
                <c:ptCount val="75"/>
                <c:pt idx="0">
                  <c:v>117</c:v>
                </c:pt>
                <c:pt idx="1">
                  <c:v>146</c:v>
                </c:pt>
                <c:pt idx="2">
                  <c:v>136</c:v>
                </c:pt>
                <c:pt idx="3">
                  <c:v>141</c:v>
                </c:pt>
                <c:pt idx="4">
                  <c:v>148</c:v>
                </c:pt>
                <c:pt idx="5">
                  <c:v>146</c:v>
                </c:pt>
                <c:pt idx="6">
                  <c:v>171</c:v>
                </c:pt>
                <c:pt idx="7">
                  <c:v>156</c:v>
                </c:pt>
                <c:pt idx="8">
                  <c:v>155</c:v>
                </c:pt>
                <c:pt idx="9">
                  <c:v>159</c:v>
                </c:pt>
                <c:pt idx="10">
                  <c:v>186</c:v>
                </c:pt>
                <c:pt idx="11">
                  <c:v>153</c:v>
                </c:pt>
                <c:pt idx="12">
                  <c:v>178</c:v>
                </c:pt>
                <c:pt idx="13">
                  <c:v>180</c:v>
                </c:pt>
                <c:pt idx="14">
                  <c:v>194</c:v>
                </c:pt>
                <c:pt idx="15">
                  <c:v>195</c:v>
                </c:pt>
                <c:pt idx="16">
                  <c:v>176</c:v>
                </c:pt>
                <c:pt idx="17">
                  <c:v>157</c:v>
                </c:pt>
                <c:pt idx="18">
                  <c:v>191</c:v>
                </c:pt>
                <c:pt idx="19">
                  <c:v>172</c:v>
                </c:pt>
                <c:pt idx="20">
                  <c:v>178</c:v>
                </c:pt>
                <c:pt idx="21">
                  <c:v>164</c:v>
                </c:pt>
                <c:pt idx="22">
                  <c:v>173</c:v>
                </c:pt>
                <c:pt idx="23">
                  <c:v>176</c:v>
                </c:pt>
                <c:pt idx="24">
                  <c:v>174</c:v>
                </c:pt>
                <c:pt idx="25">
                  <c:v>180</c:v>
                </c:pt>
                <c:pt idx="26">
                  <c:v>156</c:v>
                </c:pt>
                <c:pt idx="27">
                  <c:v>120</c:v>
                </c:pt>
                <c:pt idx="28">
                  <c:v>124</c:v>
                </c:pt>
                <c:pt idx="29">
                  <c:v>85</c:v>
                </c:pt>
                <c:pt idx="30">
                  <c:v>73</c:v>
                </c:pt>
                <c:pt idx="31">
                  <c:v>58</c:v>
                </c:pt>
                <c:pt idx="32">
                  <c:v>36</c:v>
                </c:pt>
                <c:pt idx="33">
                  <c:v>33</c:v>
                </c:pt>
                <c:pt idx="34">
                  <c:v>39</c:v>
                </c:pt>
                <c:pt idx="35">
                  <c:v>19</c:v>
                </c:pt>
                <c:pt idx="36">
                  <c:v>32</c:v>
                </c:pt>
                <c:pt idx="37">
                  <c:v>32</c:v>
                </c:pt>
                <c:pt idx="38">
                  <c:v>37</c:v>
                </c:pt>
                <c:pt idx="39">
                  <c:v>24</c:v>
                </c:pt>
                <c:pt idx="40">
                  <c:v>34</c:v>
                </c:pt>
                <c:pt idx="41">
                  <c:v>31</c:v>
                </c:pt>
                <c:pt idx="42">
                  <c:v>30</c:v>
                </c:pt>
                <c:pt idx="43">
                  <c:v>27</c:v>
                </c:pt>
                <c:pt idx="44">
                  <c:v>21</c:v>
                </c:pt>
                <c:pt idx="45">
                  <c:v>27</c:v>
                </c:pt>
                <c:pt idx="46">
                  <c:v>25</c:v>
                </c:pt>
                <c:pt idx="47">
                  <c:v>32</c:v>
                </c:pt>
                <c:pt idx="48">
                  <c:v>15</c:v>
                </c:pt>
                <c:pt idx="49">
                  <c:v>32</c:v>
                </c:pt>
                <c:pt idx="50">
                  <c:v>33</c:v>
                </c:pt>
                <c:pt idx="51">
                  <c:v>26</c:v>
                </c:pt>
                <c:pt idx="52">
                  <c:v>31</c:v>
                </c:pt>
                <c:pt idx="53">
                  <c:v>37</c:v>
                </c:pt>
                <c:pt idx="54">
                  <c:v>28</c:v>
                </c:pt>
                <c:pt idx="55">
                  <c:v>30</c:v>
                </c:pt>
                <c:pt idx="56">
                  <c:v>25</c:v>
                </c:pt>
                <c:pt idx="57">
                  <c:v>22</c:v>
                </c:pt>
                <c:pt idx="58">
                  <c:v>28</c:v>
                </c:pt>
                <c:pt idx="59">
                  <c:v>30</c:v>
                </c:pt>
                <c:pt idx="60">
                  <c:v>20</c:v>
                </c:pt>
                <c:pt idx="61">
                  <c:v>32</c:v>
                </c:pt>
                <c:pt idx="62">
                  <c:v>25</c:v>
                </c:pt>
                <c:pt idx="63">
                  <c:v>24</c:v>
                </c:pt>
                <c:pt idx="64">
                  <c:v>24</c:v>
                </c:pt>
                <c:pt idx="65">
                  <c:v>29</c:v>
                </c:pt>
                <c:pt idx="66">
                  <c:v>26</c:v>
                </c:pt>
                <c:pt idx="67">
                  <c:v>25</c:v>
                </c:pt>
                <c:pt idx="68">
                  <c:v>27</c:v>
                </c:pt>
                <c:pt idx="69">
                  <c:v>21</c:v>
                </c:pt>
                <c:pt idx="70">
                  <c:v>23</c:v>
                </c:pt>
                <c:pt idx="71">
                  <c:v>29</c:v>
                </c:pt>
                <c:pt idx="72">
                  <c:v>38</c:v>
                </c:pt>
                <c:pt idx="73">
                  <c:v>26</c:v>
                </c:pt>
                <c:pt idx="74">
                  <c:v>19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'980026'!$B$2042:$B$2116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-20.434999999999999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'980026'!$F$2042:$F$2116</c:f>
              <c:numCache>
                <c:formatCode>General</c:formatCode>
                <c:ptCount val="75"/>
                <c:pt idx="0">
                  <c:v>138.21448505243734</c:v>
                </c:pt>
                <c:pt idx="1">
                  <c:v>140.7967919200548</c:v>
                </c:pt>
                <c:pt idx="2">
                  <c:v>142.65542885436369</c:v>
                </c:pt>
                <c:pt idx="3">
                  <c:v>144.54426905084898</c:v>
                </c:pt>
                <c:pt idx="4">
                  <c:v>146.78674474803304</c:v>
                </c:pt>
                <c:pt idx="5">
                  <c:v>148.74271974355688</c:v>
                </c:pt>
                <c:pt idx="6">
                  <c:v>151.06489945993721</c:v>
                </c:pt>
                <c:pt idx="7">
                  <c:v>153.09039541784495</c:v>
                </c:pt>
                <c:pt idx="8">
                  <c:v>155.32184280030776</c:v>
                </c:pt>
                <c:pt idx="9">
                  <c:v>157.76892157798247</c:v>
                </c:pt>
                <c:pt idx="10">
                  <c:v>159.90335938135277</c:v>
                </c:pt>
                <c:pt idx="11">
                  <c:v>162.25482576210044</c:v>
                </c:pt>
                <c:pt idx="12">
                  <c:v>164.64771620453837</c:v>
                </c:pt>
                <c:pt idx="13">
                  <c:v>167.08276044603414</c:v>
                </c:pt>
                <c:pt idx="14">
                  <c:v>169.75311025257403</c:v>
                </c:pt>
                <c:pt idx="15">
                  <c:v>172.27809248328822</c:v>
                </c:pt>
                <c:pt idx="16">
                  <c:v>175.04707125435246</c:v>
                </c:pt>
                <c:pt idx="17">
                  <c:v>177.25952486735238</c:v>
                </c:pt>
                <c:pt idx="18">
                  <c:v>180.12307189976457</c:v>
                </c:pt>
                <c:pt idx="19">
                  <c:v>183.04098093958035</c:v>
                </c:pt>
                <c:pt idx="20">
                  <c:v>185.37243196586047</c:v>
                </c:pt>
                <c:pt idx="21">
                  <c:v>187.46557106651349</c:v>
                </c:pt>
                <c:pt idx="22">
                  <c:v>186.52961429126847</c:v>
                </c:pt>
                <c:pt idx="23">
                  <c:v>182.14028371639967</c:v>
                </c:pt>
                <c:pt idx="24">
                  <c:v>176.10641041913536</c:v>
                </c:pt>
                <c:pt idx="25">
                  <c:v>164.01878368380548</c:v>
                </c:pt>
                <c:pt idx="26">
                  <c:v>148.51034609736678</c:v>
                </c:pt>
                <c:pt idx="27">
                  <c:v>134.81008965279821</c:v>
                </c:pt>
                <c:pt idx="28">
                  <c:v>109.82581359474922</c:v>
                </c:pt>
                <c:pt idx="29">
                  <c:v>88.351212522838551</c:v>
                </c:pt>
                <c:pt idx="30">
                  <c:v>70.067180772315595</c:v>
                </c:pt>
                <c:pt idx="31">
                  <c:v>54.973718343181091</c:v>
                </c:pt>
                <c:pt idx="32">
                  <c:v>43.070825235433404</c:v>
                </c:pt>
                <c:pt idx="33">
                  <c:v>34.35850144907343</c:v>
                </c:pt>
                <c:pt idx="34">
                  <c:v>28.836746984101389</c:v>
                </c:pt>
                <c:pt idx="35">
                  <c:v>26.656535516244148</c:v>
                </c:pt>
                <c:pt idx="36">
                  <c:v>26.420694616806987</c:v>
                </c:pt>
                <c:pt idx="37">
                  <c:v>26.420694616806987</c:v>
                </c:pt>
                <c:pt idx="38">
                  <c:v>26.420694616806987</c:v>
                </c:pt>
                <c:pt idx="39">
                  <c:v>26.420694616806987</c:v>
                </c:pt>
                <c:pt idx="40">
                  <c:v>26.420694616806987</c:v>
                </c:pt>
                <c:pt idx="41">
                  <c:v>26.420694616806987</c:v>
                </c:pt>
                <c:pt idx="42">
                  <c:v>26.420694616806987</c:v>
                </c:pt>
                <c:pt idx="43">
                  <c:v>26.420694616806987</c:v>
                </c:pt>
                <c:pt idx="44">
                  <c:v>26.420694616806987</c:v>
                </c:pt>
                <c:pt idx="45">
                  <c:v>26.420694616806987</c:v>
                </c:pt>
                <c:pt idx="46">
                  <c:v>26.420694616806987</c:v>
                </c:pt>
                <c:pt idx="47">
                  <c:v>26.420694616806987</c:v>
                </c:pt>
                <c:pt idx="48">
                  <c:v>26.420694616806987</c:v>
                </c:pt>
                <c:pt idx="49">
                  <c:v>26.420694616806987</c:v>
                </c:pt>
                <c:pt idx="50">
                  <c:v>26.420694616806987</c:v>
                </c:pt>
                <c:pt idx="51">
                  <c:v>26.420694616806987</c:v>
                </c:pt>
                <c:pt idx="52">
                  <c:v>26.420694616806987</c:v>
                </c:pt>
                <c:pt idx="53">
                  <c:v>26.420694616806987</c:v>
                </c:pt>
                <c:pt idx="54">
                  <c:v>26.420694616806987</c:v>
                </c:pt>
                <c:pt idx="55">
                  <c:v>26.420694616806987</c:v>
                </c:pt>
                <c:pt idx="56">
                  <c:v>26.420694616806987</c:v>
                </c:pt>
                <c:pt idx="57">
                  <c:v>26.420694616806987</c:v>
                </c:pt>
                <c:pt idx="58">
                  <c:v>26.420694616806987</c:v>
                </c:pt>
                <c:pt idx="59">
                  <c:v>26.420694616806987</c:v>
                </c:pt>
                <c:pt idx="60">
                  <c:v>26.420694616806987</c:v>
                </c:pt>
                <c:pt idx="61">
                  <c:v>26.420694616806987</c:v>
                </c:pt>
                <c:pt idx="62">
                  <c:v>26.420694616806987</c:v>
                </c:pt>
                <c:pt idx="63">
                  <c:v>26.420694616806987</c:v>
                </c:pt>
                <c:pt idx="64">
                  <c:v>26.420694616806987</c:v>
                </c:pt>
                <c:pt idx="65">
                  <c:v>26.420694616806987</c:v>
                </c:pt>
                <c:pt idx="66">
                  <c:v>26.420694616806987</c:v>
                </c:pt>
                <c:pt idx="67">
                  <c:v>26.420694616806987</c:v>
                </c:pt>
                <c:pt idx="68">
                  <c:v>26.420694616806987</c:v>
                </c:pt>
                <c:pt idx="69">
                  <c:v>26.420694616806987</c:v>
                </c:pt>
                <c:pt idx="70">
                  <c:v>26.420694616806987</c:v>
                </c:pt>
                <c:pt idx="71">
                  <c:v>26.420694616806987</c:v>
                </c:pt>
                <c:pt idx="72">
                  <c:v>26.420694616806987</c:v>
                </c:pt>
                <c:pt idx="73">
                  <c:v>26.420694616806987</c:v>
                </c:pt>
                <c:pt idx="74">
                  <c:v>26.420694616806987</c:v>
                </c:pt>
              </c:numCache>
            </c:numRef>
          </c:yVal>
        </c:ser>
        <c:axId val="186566528"/>
        <c:axId val="186568064"/>
      </c:scatterChart>
      <c:valAx>
        <c:axId val="1865665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6568064"/>
        <c:crosses val="autoZero"/>
        <c:crossBetween val="midCat"/>
      </c:valAx>
      <c:valAx>
        <c:axId val="186568064"/>
        <c:scaling>
          <c:orientation val="minMax"/>
        </c:scaling>
        <c:axPos val="l"/>
        <c:majorGridlines/>
        <c:numFmt formatCode="General" sourceLinked="1"/>
        <c:tickLblPos val="nextTo"/>
        <c:crossAx val="186566528"/>
        <c:crosses val="autoZero"/>
        <c:crossBetween val="midCat"/>
      </c:valAx>
    </c:plotArea>
    <c:plotVisOnly val="1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7488512"/>
        <c:axId val="52310016"/>
      </c:scatterChart>
      <c:valAx>
        <c:axId val="18748851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52310016"/>
        <c:crosses val="autoZero"/>
        <c:crossBetween val="midCat"/>
      </c:valAx>
      <c:valAx>
        <c:axId val="52310016"/>
        <c:scaling>
          <c:orientation val="minMax"/>
        </c:scaling>
        <c:axPos val="l"/>
        <c:majorGridlines/>
        <c:numFmt formatCode="General" sourceLinked="1"/>
        <c:tickLblPos val="nextTo"/>
        <c:crossAx val="187488512"/>
        <c:crosses val="autoZero"/>
        <c:crossBetween val="midCat"/>
      </c:valAx>
    </c:plotArea>
    <c:plotVisOnly val="1"/>
  </c:chart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'980026'!$B$2134:$B$2208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-19.065000000000001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'980026'!$E$2134:$E$2208</c:f>
              <c:numCache>
                <c:formatCode>General</c:formatCode>
                <c:ptCount val="75"/>
                <c:pt idx="0">
                  <c:v>129</c:v>
                </c:pt>
                <c:pt idx="1">
                  <c:v>134</c:v>
                </c:pt>
                <c:pt idx="2">
                  <c:v>145</c:v>
                </c:pt>
                <c:pt idx="3">
                  <c:v>137</c:v>
                </c:pt>
                <c:pt idx="4">
                  <c:v>148</c:v>
                </c:pt>
                <c:pt idx="5">
                  <c:v>175</c:v>
                </c:pt>
                <c:pt idx="6">
                  <c:v>149</c:v>
                </c:pt>
                <c:pt idx="7">
                  <c:v>152</c:v>
                </c:pt>
                <c:pt idx="8">
                  <c:v>159</c:v>
                </c:pt>
                <c:pt idx="9">
                  <c:v>154</c:v>
                </c:pt>
                <c:pt idx="10">
                  <c:v>173</c:v>
                </c:pt>
                <c:pt idx="11">
                  <c:v>160</c:v>
                </c:pt>
                <c:pt idx="12">
                  <c:v>163</c:v>
                </c:pt>
                <c:pt idx="13">
                  <c:v>183</c:v>
                </c:pt>
                <c:pt idx="14">
                  <c:v>161</c:v>
                </c:pt>
                <c:pt idx="15">
                  <c:v>160</c:v>
                </c:pt>
                <c:pt idx="16">
                  <c:v>161</c:v>
                </c:pt>
                <c:pt idx="17">
                  <c:v>147</c:v>
                </c:pt>
                <c:pt idx="18">
                  <c:v>164</c:v>
                </c:pt>
                <c:pt idx="19">
                  <c:v>157</c:v>
                </c:pt>
                <c:pt idx="20">
                  <c:v>162</c:v>
                </c:pt>
                <c:pt idx="21">
                  <c:v>163</c:v>
                </c:pt>
                <c:pt idx="22">
                  <c:v>200</c:v>
                </c:pt>
                <c:pt idx="23">
                  <c:v>175</c:v>
                </c:pt>
                <c:pt idx="24">
                  <c:v>136</c:v>
                </c:pt>
                <c:pt idx="25">
                  <c:v>113</c:v>
                </c:pt>
                <c:pt idx="26">
                  <c:v>95</c:v>
                </c:pt>
                <c:pt idx="27">
                  <c:v>101</c:v>
                </c:pt>
                <c:pt idx="28">
                  <c:v>68</c:v>
                </c:pt>
                <c:pt idx="29">
                  <c:v>46</c:v>
                </c:pt>
                <c:pt idx="30">
                  <c:v>44</c:v>
                </c:pt>
                <c:pt idx="31">
                  <c:v>28</c:v>
                </c:pt>
                <c:pt idx="32">
                  <c:v>25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22</c:v>
                </c:pt>
                <c:pt idx="37">
                  <c:v>26</c:v>
                </c:pt>
                <c:pt idx="38">
                  <c:v>29</c:v>
                </c:pt>
                <c:pt idx="39">
                  <c:v>34</c:v>
                </c:pt>
                <c:pt idx="40">
                  <c:v>25</c:v>
                </c:pt>
                <c:pt idx="41">
                  <c:v>23</c:v>
                </c:pt>
                <c:pt idx="42">
                  <c:v>21</c:v>
                </c:pt>
                <c:pt idx="43">
                  <c:v>31</c:v>
                </c:pt>
                <c:pt idx="44">
                  <c:v>25</c:v>
                </c:pt>
                <c:pt idx="45">
                  <c:v>36</c:v>
                </c:pt>
                <c:pt idx="46">
                  <c:v>25</c:v>
                </c:pt>
                <c:pt idx="47">
                  <c:v>24</c:v>
                </c:pt>
                <c:pt idx="48">
                  <c:v>27</c:v>
                </c:pt>
                <c:pt idx="49">
                  <c:v>27</c:v>
                </c:pt>
                <c:pt idx="50">
                  <c:v>11</c:v>
                </c:pt>
                <c:pt idx="51">
                  <c:v>25</c:v>
                </c:pt>
                <c:pt idx="52">
                  <c:v>21</c:v>
                </c:pt>
                <c:pt idx="53">
                  <c:v>31</c:v>
                </c:pt>
                <c:pt idx="54">
                  <c:v>23</c:v>
                </c:pt>
                <c:pt idx="55">
                  <c:v>22</c:v>
                </c:pt>
                <c:pt idx="56">
                  <c:v>29</c:v>
                </c:pt>
                <c:pt idx="57">
                  <c:v>34</c:v>
                </c:pt>
                <c:pt idx="58">
                  <c:v>33</c:v>
                </c:pt>
                <c:pt idx="59">
                  <c:v>27</c:v>
                </c:pt>
                <c:pt idx="60">
                  <c:v>30</c:v>
                </c:pt>
                <c:pt idx="61">
                  <c:v>14</c:v>
                </c:pt>
                <c:pt idx="62">
                  <c:v>28</c:v>
                </c:pt>
                <c:pt idx="63">
                  <c:v>28</c:v>
                </c:pt>
                <c:pt idx="64">
                  <c:v>23</c:v>
                </c:pt>
                <c:pt idx="65">
                  <c:v>31</c:v>
                </c:pt>
                <c:pt idx="66">
                  <c:v>22</c:v>
                </c:pt>
                <c:pt idx="67">
                  <c:v>32</c:v>
                </c:pt>
                <c:pt idx="68">
                  <c:v>25</c:v>
                </c:pt>
                <c:pt idx="69">
                  <c:v>21</c:v>
                </c:pt>
                <c:pt idx="70">
                  <c:v>24</c:v>
                </c:pt>
                <c:pt idx="71">
                  <c:v>21</c:v>
                </c:pt>
                <c:pt idx="72">
                  <c:v>24</c:v>
                </c:pt>
                <c:pt idx="73">
                  <c:v>21</c:v>
                </c:pt>
                <c:pt idx="74">
                  <c:v>16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'980026'!$B$2134:$B$2208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-19.065000000000001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'980026'!$F$2134:$F$2208</c:f>
              <c:numCache>
                <c:formatCode>General</c:formatCode>
                <c:ptCount val="75"/>
                <c:pt idx="0">
                  <c:v>133.81889291133507</c:v>
                </c:pt>
                <c:pt idx="1">
                  <c:v>135.89765720885231</c:v>
                </c:pt>
                <c:pt idx="2">
                  <c:v>137.86325845713034</c:v>
                </c:pt>
                <c:pt idx="3">
                  <c:v>140.01880159824779</c:v>
                </c:pt>
                <c:pt idx="4">
                  <c:v>141.89895061885633</c:v>
                </c:pt>
                <c:pt idx="5">
                  <c:v>144.13110794674668</c:v>
                </c:pt>
                <c:pt idx="6">
                  <c:v>146.24175186885708</c:v>
                </c:pt>
                <c:pt idx="7">
                  <c:v>148.38957745971314</c:v>
                </c:pt>
                <c:pt idx="8">
                  <c:v>150.40575344357498</c:v>
                </c:pt>
                <c:pt idx="9">
                  <c:v>152.62693320165275</c:v>
                </c:pt>
                <c:pt idx="10">
                  <c:v>154.88724185737354</c:v>
                </c:pt>
                <c:pt idx="11">
                  <c:v>157.54481307949612</c:v>
                </c:pt>
                <c:pt idx="12">
                  <c:v>159.5280152253012</c:v>
                </c:pt>
                <c:pt idx="13">
                  <c:v>161.90989519066</c:v>
                </c:pt>
                <c:pt idx="14">
                  <c:v>164.33373499156312</c:v>
                </c:pt>
                <c:pt idx="15">
                  <c:v>166.6090070695727</c:v>
                </c:pt>
                <c:pt idx="16">
                  <c:v>169.31026382433259</c:v>
                </c:pt>
                <c:pt idx="17">
                  <c:v>172.06280164346452</c:v>
                </c:pt>
                <c:pt idx="18">
                  <c:v>174.66549776427073</c:v>
                </c:pt>
                <c:pt idx="19">
                  <c:v>176.99186297471411</c:v>
                </c:pt>
                <c:pt idx="20">
                  <c:v>176.60236375776716</c:v>
                </c:pt>
                <c:pt idx="21">
                  <c:v>173.27359217430504</c:v>
                </c:pt>
                <c:pt idx="22">
                  <c:v>166.13049241568086</c:v>
                </c:pt>
                <c:pt idx="23">
                  <c:v>156.01860141543614</c:v>
                </c:pt>
                <c:pt idx="24">
                  <c:v>144.71644062915664</c:v>
                </c:pt>
                <c:pt idx="25">
                  <c:v>125.04498963724481</c:v>
                </c:pt>
                <c:pt idx="26">
                  <c:v>103.69521605664774</c:v>
                </c:pt>
                <c:pt idx="27">
                  <c:v>84.200004759427003</c:v>
                </c:pt>
                <c:pt idx="28">
                  <c:v>64.922082966179687</c:v>
                </c:pt>
                <c:pt idx="29">
                  <c:v>50.36384370976063</c:v>
                </c:pt>
                <c:pt idx="30">
                  <c:v>39.024489312551957</c:v>
                </c:pt>
                <c:pt idx="31">
                  <c:v>30.90401977455403</c:v>
                </c:pt>
                <c:pt idx="32">
                  <c:v>26.00243509576595</c:v>
                </c:pt>
                <c:pt idx="33">
                  <c:v>24.319735276188261</c:v>
                </c:pt>
                <c:pt idx="34">
                  <c:v>24.318901657494163</c:v>
                </c:pt>
                <c:pt idx="35">
                  <c:v>24.318901657494163</c:v>
                </c:pt>
                <c:pt idx="36">
                  <c:v>24.318901657494163</c:v>
                </c:pt>
                <c:pt idx="37">
                  <c:v>24.318901657494163</c:v>
                </c:pt>
                <c:pt idx="38">
                  <c:v>24.318901657494163</c:v>
                </c:pt>
                <c:pt idx="39">
                  <c:v>24.318901657494163</c:v>
                </c:pt>
                <c:pt idx="40">
                  <c:v>24.318901657494163</c:v>
                </c:pt>
                <c:pt idx="41">
                  <c:v>24.318901657494163</c:v>
                </c:pt>
                <c:pt idx="42">
                  <c:v>24.318901657494163</c:v>
                </c:pt>
                <c:pt idx="43">
                  <c:v>24.318901657494163</c:v>
                </c:pt>
                <c:pt idx="44">
                  <c:v>24.318901657494163</c:v>
                </c:pt>
                <c:pt idx="45">
                  <c:v>24.318901657494163</c:v>
                </c:pt>
                <c:pt idx="46">
                  <c:v>24.318901657494163</c:v>
                </c:pt>
                <c:pt idx="47">
                  <c:v>24.318901657494163</c:v>
                </c:pt>
                <c:pt idx="48">
                  <c:v>24.318901657494163</c:v>
                </c:pt>
                <c:pt idx="49">
                  <c:v>24.318901657494163</c:v>
                </c:pt>
                <c:pt idx="50">
                  <c:v>24.318901657494163</c:v>
                </c:pt>
                <c:pt idx="51">
                  <c:v>24.318901657494163</c:v>
                </c:pt>
                <c:pt idx="52">
                  <c:v>24.318901657494163</c:v>
                </c:pt>
                <c:pt idx="53">
                  <c:v>24.318901657494163</c:v>
                </c:pt>
                <c:pt idx="54">
                  <c:v>24.318901657494163</c:v>
                </c:pt>
                <c:pt idx="55">
                  <c:v>24.318901657494163</c:v>
                </c:pt>
                <c:pt idx="56">
                  <c:v>24.318901657494163</c:v>
                </c:pt>
                <c:pt idx="57">
                  <c:v>24.318901657494163</c:v>
                </c:pt>
                <c:pt idx="58">
                  <c:v>24.318901657494163</c:v>
                </c:pt>
                <c:pt idx="59">
                  <c:v>24.318901657494163</c:v>
                </c:pt>
                <c:pt idx="60">
                  <c:v>24.318901657494163</c:v>
                </c:pt>
                <c:pt idx="61">
                  <c:v>24.318901657494163</c:v>
                </c:pt>
                <c:pt idx="62">
                  <c:v>24.318901657494163</c:v>
                </c:pt>
                <c:pt idx="63">
                  <c:v>24.318901657494163</c:v>
                </c:pt>
                <c:pt idx="64">
                  <c:v>24.318901657494163</c:v>
                </c:pt>
                <c:pt idx="65">
                  <c:v>24.318901657494163</c:v>
                </c:pt>
                <c:pt idx="66">
                  <c:v>24.318901657494163</c:v>
                </c:pt>
                <c:pt idx="67">
                  <c:v>24.318901657494163</c:v>
                </c:pt>
                <c:pt idx="68">
                  <c:v>24.318901657494163</c:v>
                </c:pt>
                <c:pt idx="69">
                  <c:v>24.318901657494163</c:v>
                </c:pt>
                <c:pt idx="70">
                  <c:v>24.318901657494163</c:v>
                </c:pt>
                <c:pt idx="71">
                  <c:v>24.318901657494163</c:v>
                </c:pt>
                <c:pt idx="72">
                  <c:v>24.318901657494163</c:v>
                </c:pt>
                <c:pt idx="73">
                  <c:v>24.318901657494163</c:v>
                </c:pt>
                <c:pt idx="74">
                  <c:v>24.318901657494163</c:v>
                </c:pt>
              </c:numCache>
            </c:numRef>
          </c:yVal>
        </c:ser>
        <c:axId val="52374912"/>
        <c:axId val="78357632"/>
      </c:scatterChart>
      <c:valAx>
        <c:axId val="5237491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78357632"/>
        <c:crosses val="autoZero"/>
        <c:crossBetween val="midCat"/>
      </c:valAx>
      <c:valAx>
        <c:axId val="78357632"/>
        <c:scaling>
          <c:orientation val="minMax"/>
        </c:scaling>
        <c:axPos val="l"/>
        <c:majorGridlines/>
        <c:numFmt formatCode="General" sourceLinked="1"/>
        <c:tickLblPos val="nextTo"/>
        <c:crossAx val="52374912"/>
        <c:crosses val="autoZero"/>
        <c:crossBetween val="midCat"/>
      </c:valAx>
    </c:plotArea>
    <c:plotVisOnly val="1"/>
  </c:chart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5439744"/>
        <c:axId val="185441280"/>
      </c:scatterChart>
      <c:valAx>
        <c:axId val="18543974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5441280"/>
        <c:crosses val="autoZero"/>
        <c:crossBetween val="midCat"/>
      </c:valAx>
      <c:valAx>
        <c:axId val="185441280"/>
        <c:scaling>
          <c:orientation val="minMax"/>
        </c:scaling>
        <c:axPos val="l"/>
        <c:majorGridlines/>
        <c:numFmt formatCode="General" sourceLinked="1"/>
        <c:tickLblPos val="nextTo"/>
        <c:crossAx val="185439744"/>
        <c:crosses val="autoZero"/>
        <c:crossBetween val="midCat"/>
      </c:valAx>
    </c:plotArea>
    <c:plotVisOnly val="1"/>
  </c:chart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'980026'!$B$2226:$B$2300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-19.52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-22.58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'980026'!$E$2226:$E$2300</c:f>
              <c:numCache>
                <c:formatCode>General</c:formatCode>
                <c:ptCount val="75"/>
                <c:pt idx="0">
                  <c:v>141</c:v>
                </c:pt>
                <c:pt idx="1">
                  <c:v>164</c:v>
                </c:pt>
                <c:pt idx="2">
                  <c:v>140</c:v>
                </c:pt>
                <c:pt idx="3">
                  <c:v>126</c:v>
                </c:pt>
                <c:pt idx="4">
                  <c:v>137</c:v>
                </c:pt>
                <c:pt idx="5">
                  <c:v>149</c:v>
                </c:pt>
                <c:pt idx="6">
                  <c:v>154</c:v>
                </c:pt>
                <c:pt idx="7">
                  <c:v>160</c:v>
                </c:pt>
                <c:pt idx="8">
                  <c:v>130</c:v>
                </c:pt>
                <c:pt idx="9">
                  <c:v>136</c:v>
                </c:pt>
                <c:pt idx="10">
                  <c:v>128</c:v>
                </c:pt>
                <c:pt idx="11">
                  <c:v>163</c:v>
                </c:pt>
                <c:pt idx="12">
                  <c:v>138</c:v>
                </c:pt>
                <c:pt idx="13">
                  <c:v>157</c:v>
                </c:pt>
                <c:pt idx="14">
                  <c:v>176</c:v>
                </c:pt>
                <c:pt idx="15">
                  <c:v>144</c:v>
                </c:pt>
                <c:pt idx="16">
                  <c:v>143</c:v>
                </c:pt>
                <c:pt idx="17">
                  <c:v>159</c:v>
                </c:pt>
                <c:pt idx="18">
                  <c:v>175</c:v>
                </c:pt>
                <c:pt idx="19">
                  <c:v>181</c:v>
                </c:pt>
                <c:pt idx="20">
                  <c:v>206</c:v>
                </c:pt>
                <c:pt idx="21">
                  <c:v>173</c:v>
                </c:pt>
                <c:pt idx="22">
                  <c:v>177</c:v>
                </c:pt>
                <c:pt idx="23">
                  <c:v>141</c:v>
                </c:pt>
                <c:pt idx="24">
                  <c:v>116</c:v>
                </c:pt>
                <c:pt idx="25">
                  <c:v>98</c:v>
                </c:pt>
                <c:pt idx="26">
                  <c:v>82</c:v>
                </c:pt>
                <c:pt idx="27">
                  <c:v>63</c:v>
                </c:pt>
                <c:pt idx="28">
                  <c:v>45</c:v>
                </c:pt>
                <c:pt idx="29">
                  <c:v>36</c:v>
                </c:pt>
                <c:pt idx="30">
                  <c:v>36</c:v>
                </c:pt>
                <c:pt idx="31">
                  <c:v>28</c:v>
                </c:pt>
                <c:pt idx="32">
                  <c:v>26</c:v>
                </c:pt>
                <c:pt idx="33">
                  <c:v>32</c:v>
                </c:pt>
                <c:pt idx="34">
                  <c:v>32</c:v>
                </c:pt>
                <c:pt idx="35">
                  <c:v>29</c:v>
                </c:pt>
                <c:pt idx="36">
                  <c:v>23</c:v>
                </c:pt>
                <c:pt idx="37">
                  <c:v>25</c:v>
                </c:pt>
                <c:pt idx="38">
                  <c:v>31</c:v>
                </c:pt>
                <c:pt idx="39">
                  <c:v>40</c:v>
                </c:pt>
                <c:pt idx="40">
                  <c:v>22</c:v>
                </c:pt>
                <c:pt idx="41">
                  <c:v>22</c:v>
                </c:pt>
                <c:pt idx="42">
                  <c:v>30</c:v>
                </c:pt>
                <c:pt idx="43">
                  <c:v>27</c:v>
                </c:pt>
                <c:pt idx="44">
                  <c:v>23</c:v>
                </c:pt>
                <c:pt idx="45">
                  <c:v>19</c:v>
                </c:pt>
                <c:pt idx="46">
                  <c:v>25</c:v>
                </c:pt>
                <c:pt idx="47">
                  <c:v>28</c:v>
                </c:pt>
                <c:pt idx="48">
                  <c:v>30</c:v>
                </c:pt>
                <c:pt idx="49">
                  <c:v>30</c:v>
                </c:pt>
                <c:pt idx="50">
                  <c:v>26</c:v>
                </c:pt>
                <c:pt idx="51">
                  <c:v>19</c:v>
                </c:pt>
                <c:pt idx="52">
                  <c:v>30</c:v>
                </c:pt>
                <c:pt idx="53">
                  <c:v>28</c:v>
                </c:pt>
                <c:pt idx="54">
                  <c:v>23</c:v>
                </c:pt>
                <c:pt idx="55">
                  <c:v>32</c:v>
                </c:pt>
                <c:pt idx="56">
                  <c:v>31</c:v>
                </c:pt>
                <c:pt idx="57">
                  <c:v>27</c:v>
                </c:pt>
                <c:pt idx="58">
                  <c:v>21</c:v>
                </c:pt>
                <c:pt idx="59">
                  <c:v>27</c:v>
                </c:pt>
                <c:pt idx="60">
                  <c:v>33</c:v>
                </c:pt>
                <c:pt idx="61">
                  <c:v>27</c:v>
                </c:pt>
                <c:pt idx="62">
                  <c:v>26</c:v>
                </c:pt>
                <c:pt idx="63">
                  <c:v>32</c:v>
                </c:pt>
                <c:pt idx="64">
                  <c:v>28</c:v>
                </c:pt>
                <c:pt idx="65">
                  <c:v>28</c:v>
                </c:pt>
                <c:pt idx="66">
                  <c:v>28</c:v>
                </c:pt>
                <c:pt idx="67">
                  <c:v>18</c:v>
                </c:pt>
                <c:pt idx="68">
                  <c:v>24</c:v>
                </c:pt>
                <c:pt idx="69">
                  <c:v>32</c:v>
                </c:pt>
                <c:pt idx="70">
                  <c:v>28</c:v>
                </c:pt>
                <c:pt idx="71">
                  <c:v>27</c:v>
                </c:pt>
                <c:pt idx="72">
                  <c:v>44</c:v>
                </c:pt>
                <c:pt idx="73">
                  <c:v>20</c:v>
                </c:pt>
                <c:pt idx="74">
                  <c:v>33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'980026'!$B$2226:$B$2300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-19.52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-22.58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'980026'!$F$2226:$F$2300</c:f>
              <c:numCache>
                <c:formatCode>General</c:formatCode>
                <c:ptCount val="75"/>
                <c:pt idx="0">
                  <c:v>130.41403636612756</c:v>
                </c:pt>
                <c:pt idx="1">
                  <c:v>132.80696710709663</c:v>
                </c:pt>
                <c:pt idx="2">
                  <c:v>134.52929899266047</c:v>
                </c:pt>
                <c:pt idx="3">
                  <c:v>136.4267567302426</c:v>
                </c:pt>
                <c:pt idx="4">
                  <c:v>138.35764059163412</c:v>
                </c:pt>
                <c:pt idx="5">
                  <c:v>140.32253942038628</c:v>
                </c:pt>
                <c:pt idx="6">
                  <c:v>142.32205243327647</c:v>
                </c:pt>
                <c:pt idx="7">
                  <c:v>144.51478433364849</c:v>
                </c:pt>
                <c:pt idx="8">
                  <c:v>146.26680846110463</c:v>
                </c:pt>
                <c:pt idx="9">
                  <c:v>148.53442820301132</c:v>
                </c:pt>
                <c:pt idx="10">
                  <c:v>150.84509677903981</c:v>
                </c:pt>
                <c:pt idx="11">
                  <c:v>152.69135399592514</c:v>
                </c:pt>
                <c:pt idx="12">
                  <c:v>154.90875935982126</c:v>
                </c:pt>
                <c:pt idx="13">
                  <c:v>157.16522713062145</c:v>
                </c:pt>
                <c:pt idx="14">
                  <c:v>159.46144544215031</c:v>
                </c:pt>
                <c:pt idx="15">
                  <c:v>162.16123765370699</c:v>
                </c:pt>
                <c:pt idx="16">
                  <c:v>164.36058294245575</c:v>
                </c:pt>
                <c:pt idx="17">
                  <c:v>166.59566807966351</c:v>
                </c:pt>
                <c:pt idx="18">
                  <c:v>169.05801556524213</c:v>
                </c:pt>
                <c:pt idx="19">
                  <c:v>171.81540901671355</c:v>
                </c:pt>
                <c:pt idx="20">
                  <c:v>171.67496063905418</c:v>
                </c:pt>
                <c:pt idx="21">
                  <c:v>167.28540466781237</c:v>
                </c:pt>
                <c:pt idx="22">
                  <c:v>157.93144029786745</c:v>
                </c:pt>
                <c:pt idx="23">
                  <c:v>144.55848523141586</c:v>
                </c:pt>
                <c:pt idx="24">
                  <c:v>128.0044014120943</c:v>
                </c:pt>
                <c:pt idx="25">
                  <c:v>105.20861768899763</c:v>
                </c:pt>
                <c:pt idx="26">
                  <c:v>78.110886902665385</c:v>
                </c:pt>
                <c:pt idx="27">
                  <c:v>61.878031506408057</c:v>
                </c:pt>
                <c:pt idx="28">
                  <c:v>45.671127598127683</c:v>
                </c:pt>
                <c:pt idx="29">
                  <c:v>35.087676677406719</c:v>
                </c:pt>
                <c:pt idx="30">
                  <c:v>28.804642121386159</c:v>
                </c:pt>
                <c:pt idx="31">
                  <c:v>26.818758385208071</c:v>
                </c:pt>
                <c:pt idx="32">
                  <c:v>26.818758385208071</c:v>
                </c:pt>
                <c:pt idx="33">
                  <c:v>26.818758385208071</c:v>
                </c:pt>
                <c:pt idx="34">
                  <c:v>26.818758385208071</c:v>
                </c:pt>
                <c:pt idx="35">
                  <c:v>26.818758385208071</c:v>
                </c:pt>
                <c:pt idx="36">
                  <c:v>26.818758385208071</c:v>
                </c:pt>
                <c:pt idx="37">
                  <c:v>26.818758385208071</c:v>
                </c:pt>
                <c:pt idx="38">
                  <c:v>26.818758385208071</c:v>
                </c:pt>
                <c:pt idx="39">
                  <c:v>26.818758385208071</c:v>
                </c:pt>
                <c:pt idx="40">
                  <c:v>26.818758385208071</c:v>
                </c:pt>
                <c:pt idx="41">
                  <c:v>26.818758385208071</c:v>
                </c:pt>
                <c:pt idx="42">
                  <c:v>26.818758385208071</c:v>
                </c:pt>
                <c:pt idx="43">
                  <c:v>26.818758385208071</c:v>
                </c:pt>
                <c:pt idx="44">
                  <c:v>26.818758385208071</c:v>
                </c:pt>
                <c:pt idx="45">
                  <c:v>26.818758385208071</c:v>
                </c:pt>
                <c:pt idx="46">
                  <c:v>26.818758385208071</c:v>
                </c:pt>
                <c:pt idx="47">
                  <c:v>26.818758385208071</c:v>
                </c:pt>
                <c:pt idx="48">
                  <c:v>26.818758385208071</c:v>
                </c:pt>
                <c:pt idx="49">
                  <c:v>26.818758385208071</c:v>
                </c:pt>
                <c:pt idx="50">
                  <c:v>26.818758385208071</c:v>
                </c:pt>
                <c:pt idx="51">
                  <c:v>26.818758385208071</c:v>
                </c:pt>
                <c:pt idx="52">
                  <c:v>26.818758385208071</c:v>
                </c:pt>
                <c:pt idx="53">
                  <c:v>26.818758385208071</c:v>
                </c:pt>
                <c:pt idx="54">
                  <c:v>26.818758385208071</c:v>
                </c:pt>
                <c:pt idx="55">
                  <c:v>26.818758385208071</c:v>
                </c:pt>
                <c:pt idx="56">
                  <c:v>26.818758385208071</c:v>
                </c:pt>
                <c:pt idx="57">
                  <c:v>26.818758385208071</c:v>
                </c:pt>
                <c:pt idx="58">
                  <c:v>26.818758385208071</c:v>
                </c:pt>
                <c:pt idx="59">
                  <c:v>26.818758385208071</c:v>
                </c:pt>
                <c:pt idx="60">
                  <c:v>26.818758385208071</c:v>
                </c:pt>
                <c:pt idx="61">
                  <c:v>26.818758385208071</c:v>
                </c:pt>
                <c:pt idx="62">
                  <c:v>26.818758385208071</c:v>
                </c:pt>
                <c:pt idx="63">
                  <c:v>26.818758385208071</c:v>
                </c:pt>
                <c:pt idx="64">
                  <c:v>26.818758385208071</c:v>
                </c:pt>
                <c:pt idx="65">
                  <c:v>26.818758385208071</c:v>
                </c:pt>
                <c:pt idx="66">
                  <c:v>26.818758385208071</c:v>
                </c:pt>
                <c:pt idx="67">
                  <c:v>26.818758385208071</c:v>
                </c:pt>
                <c:pt idx="68">
                  <c:v>26.818758385208071</c:v>
                </c:pt>
                <c:pt idx="69">
                  <c:v>26.818758385208071</c:v>
                </c:pt>
                <c:pt idx="70">
                  <c:v>26.818758385208071</c:v>
                </c:pt>
                <c:pt idx="71">
                  <c:v>26.818758385208071</c:v>
                </c:pt>
                <c:pt idx="72">
                  <c:v>26.818758385208071</c:v>
                </c:pt>
                <c:pt idx="73">
                  <c:v>26.818758385208071</c:v>
                </c:pt>
                <c:pt idx="74">
                  <c:v>26.818758385208071</c:v>
                </c:pt>
              </c:numCache>
            </c:numRef>
          </c:yVal>
        </c:ser>
        <c:axId val="186452608"/>
        <c:axId val="186749312"/>
      </c:scatterChart>
      <c:valAx>
        <c:axId val="1864526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6749312"/>
        <c:crosses val="autoZero"/>
        <c:crossBetween val="midCat"/>
      </c:valAx>
      <c:valAx>
        <c:axId val="186749312"/>
        <c:scaling>
          <c:orientation val="minMax"/>
        </c:scaling>
        <c:axPos val="l"/>
        <c:majorGridlines/>
        <c:numFmt formatCode="General" sourceLinked="1"/>
        <c:tickLblPos val="nextTo"/>
        <c:crossAx val="186452608"/>
        <c:crosses val="autoZero"/>
        <c:crossBetween val="midCat"/>
      </c:valAx>
    </c:plotArea>
    <c:plotVisOnly val="1"/>
  </c:chart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49747456"/>
        <c:axId val="49748992"/>
      </c:scatterChart>
      <c:valAx>
        <c:axId val="4974745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49748992"/>
        <c:crosses val="autoZero"/>
        <c:crossBetween val="midCat"/>
      </c:valAx>
      <c:valAx>
        <c:axId val="49748992"/>
        <c:scaling>
          <c:orientation val="minMax"/>
        </c:scaling>
        <c:axPos val="l"/>
        <c:majorGridlines/>
        <c:numFmt formatCode="General" sourceLinked="1"/>
        <c:tickLblPos val="nextTo"/>
        <c:crossAx val="49747456"/>
        <c:crosses val="autoZero"/>
        <c:crossBetween val="midCat"/>
      </c:valAx>
    </c:plotArea>
    <c:plotVisOnly val="1"/>
  </c:chart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'980026'!$B$202:$B$276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-19.465</c:v>
                </c:pt>
                <c:pt idx="8">
                  <c:v>-19.524999999999999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-20.434999999999999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-21.68</c:v>
                </c:pt>
                <c:pt idx="42">
                  <c:v>-21.74</c:v>
                </c:pt>
                <c:pt idx="43">
                  <c:v>-21.8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-22.785</c:v>
                </c:pt>
                <c:pt idx="59">
                  <c:v>-22.844999999999999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'980026'!$E$202:$E$276</c:f>
              <c:numCache>
                <c:formatCode>General</c:formatCode>
                <c:ptCount val="75"/>
                <c:pt idx="0">
                  <c:v>149</c:v>
                </c:pt>
                <c:pt idx="1">
                  <c:v>149</c:v>
                </c:pt>
                <c:pt idx="2">
                  <c:v>176</c:v>
                </c:pt>
                <c:pt idx="3">
                  <c:v>134</c:v>
                </c:pt>
                <c:pt idx="4">
                  <c:v>162</c:v>
                </c:pt>
                <c:pt idx="5">
                  <c:v>135</c:v>
                </c:pt>
                <c:pt idx="6">
                  <c:v>142</c:v>
                </c:pt>
                <c:pt idx="7">
                  <c:v>159</c:v>
                </c:pt>
                <c:pt idx="8">
                  <c:v>142</c:v>
                </c:pt>
                <c:pt idx="9">
                  <c:v>159</c:v>
                </c:pt>
                <c:pt idx="10">
                  <c:v>171</c:v>
                </c:pt>
                <c:pt idx="11">
                  <c:v>156</c:v>
                </c:pt>
                <c:pt idx="12">
                  <c:v>171</c:v>
                </c:pt>
                <c:pt idx="13">
                  <c:v>175</c:v>
                </c:pt>
                <c:pt idx="14">
                  <c:v>184</c:v>
                </c:pt>
                <c:pt idx="15">
                  <c:v>172</c:v>
                </c:pt>
                <c:pt idx="16">
                  <c:v>186</c:v>
                </c:pt>
                <c:pt idx="17">
                  <c:v>182</c:v>
                </c:pt>
                <c:pt idx="18">
                  <c:v>164</c:v>
                </c:pt>
                <c:pt idx="19">
                  <c:v>187</c:v>
                </c:pt>
                <c:pt idx="20">
                  <c:v>194</c:v>
                </c:pt>
                <c:pt idx="21">
                  <c:v>162</c:v>
                </c:pt>
                <c:pt idx="22">
                  <c:v>162</c:v>
                </c:pt>
                <c:pt idx="23">
                  <c:v>196</c:v>
                </c:pt>
                <c:pt idx="24">
                  <c:v>190</c:v>
                </c:pt>
                <c:pt idx="25">
                  <c:v>166</c:v>
                </c:pt>
                <c:pt idx="26">
                  <c:v>191</c:v>
                </c:pt>
                <c:pt idx="27">
                  <c:v>144</c:v>
                </c:pt>
                <c:pt idx="28">
                  <c:v>127</c:v>
                </c:pt>
                <c:pt idx="29">
                  <c:v>88</c:v>
                </c:pt>
                <c:pt idx="30">
                  <c:v>77</c:v>
                </c:pt>
                <c:pt idx="31">
                  <c:v>59</c:v>
                </c:pt>
                <c:pt idx="32">
                  <c:v>41</c:v>
                </c:pt>
                <c:pt idx="33">
                  <c:v>37</c:v>
                </c:pt>
                <c:pt idx="34">
                  <c:v>20</c:v>
                </c:pt>
                <c:pt idx="35">
                  <c:v>33</c:v>
                </c:pt>
                <c:pt idx="36">
                  <c:v>24</c:v>
                </c:pt>
                <c:pt idx="37">
                  <c:v>26</c:v>
                </c:pt>
                <c:pt idx="38">
                  <c:v>21</c:v>
                </c:pt>
                <c:pt idx="39">
                  <c:v>24</c:v>
                </c:pt>
                <c:pt idx="40">
                  <c:v>33</c:v>
                </c:pt>
                <c:pt idx="41">
                  <c:v>24</c:v>
                </c:pt>
                <c:pt idx="42">
                  <c:v>22</c:v>
                </c:pt>
                <c:pt idx="43">
                  <c:v>28</c:v>
                </c:pt>
                <c:pt idx="44">
                  <c:v>24</c:v>
                </c:pt>
                <c:pt idx="45">
                  <c:v>27</c:v>
                </c:pt>
                <c:pt idx="46">
                  <c:v>30</c:v>
                </c:pt>
                <c:pt idx="47">
                  <c:v>16</c:v>
                </c:pt>
                <c:pt idx="48">
                  <c:v>28</c:v>
                </c:pt>
                <c:pt idx="49">
                  <c:v>27</c:v>
                </c:pt>
                <c:pt idx="50">
                  <c:v>26</c:v>
                </c:pt>
                <c:pt idx="51">
                  <c:v>30</c:v>
                </c:pt>
                <c:pt idx="52">
                  <c:v>27</c:v>
                </c:pt>
                <c:pt idx="53">
                  <c:v>36</c:v>
                </c:pt>
                <c:pt idx="54">
                  <c:v>30</c:v>
                </c:pt>
                <c:pt idx="55">
                  <c:v>29</c:v>
                </c:pt>
                <c:pt idx="56">
                  <c:v>16</c:v>
                </c:pt>
                <c:pt idx="57">
                  <c:v>23</c:v>
                </c:pt>
                <c:pt idx="58">
                  <c:v>21</c:v>
                </c:pt>
                <c:pt idx="59">
                  <c:v>34</c:v>
                </c:pt>
                <c:pt idx="60">
                  <c:v>17</c:v>
                </c:pt>
                <c:pt idx="61">
                  <c:v>25</c:v>
                </c:pt>
                <c:pt idx="62">
                  <c:v>23</c:v>
                </c:pt>
                <c:pt idx="63">
                  <c:v>19</c:v>
                </c:pt>
                <c:pt idx="64">
                  <c:v>22</c:v>
                </c:pt>
                <c:pt idx="65">
                  <c:v>25</c:v>
                </c:pt>
                <c:pt idx="66">
                  <c:v>28</c:v>
                </c:pt>
                <c:pt idx="67">
                  <c:v>27</c:v>
                </c:pt>
                <c:pt idx="68">
                  <c:v>11</c:v>
                </c:pt>
                <c:pt idx="69">
                  <c:v>17</c:v>
                </c:pt>
                <c:pt idx="70">
                  <c:v>20</c:v>
                </c:pt>
                <c:pt idx="71">
                  <c:v>26</c:v>
                </c:pt>
                <c:pt idx="72">
                  <c:v>20</c:v>
                </c:pt>
                <c:pt idx="73">
                  <c:v>24</c:v>
                </c:pt>
                <c:pt idx="74">
                  <c:v>30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'980026'!$B$202:$B$276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-19.465</c:v>
                </c:pt>
                <c:pt idx="8">
                  <c:v>-19.524999999999999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-20.434999999999999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-21.68</c:v>
                </c:pt>
                <c:pt idx="42">
                  <c:v>-21.74</c:v>
                </c:pt>
                <c:pt idx="43">
                  <c:v>-21.8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-22.785</c:v>
                </c:pt>
                <c:pt idx="59">
                  <c:v>-22.844999999999999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'980026'!$F$202:$F$276</c:f>
              <c:numCache>
                <c:formatCode>General</c:formatCode>
                <c:ptCount val="75"/>
                <c:pt idx="0">
                  <c:v>137.44783239603802</c:v>
                </c:pt>
                <c:pt idx="1">
                  <c:v>140.08056970462471</c:v>
                </c:pt>
                <c:pt idx="2">
                  <c:v>141.97550436999504</c:v>
                </c:pt>
                <c:pt idx="3">
                  <c:v>143.90123214371744</c:v>
                </c:pt>
                <c:pt idx="4">
                  <c:v>146.18750164391147</c:v>
                </c:pt>
                <c:pt idx="5">
                  <c:v>148.5171740280426</c:v>
                </c:pt>
                <c:pt idx="6">
                  <c:v>150.54920538376481</c:v>
                </c:pt>
                <c:pt idx="7">
                  <c:v>152.96168100748469</c:v>
                </c:pt>
                <c:pt idx="8">
                  <c:v>155.06593658681265</c:v>
                </c:pt>
                <c:pt idx="9">
                  <c:v>157.38415182994476</c:v>
                </c:pt>
                <c:pt idx="10">
                  <c:v>159.74320537381936</c:v>
                </c:pt>
                <c:pt idx="11">
                  <c:v>162.14381663688221</c:v>
                </c:pt>
                <c:pt idx="12">
                  <c:v>164.58671771104761</c:v>
                </c:pt>
                <c:pt idx="13">
                  <c:v>167.07265358495667</c:v>
                </c:pt>
                <c:pt idx="14">
                  <c:v>169.60238237116997</c:v>
                </c:pt>
                <c:pt idx="15">
                  <c:v>172.37656637150403</c:v>
                </c:pt>
                <c:pt idx="16">
                  <c:v>174.59317903708495</c:v>
                </c:pt>
                <c:pt idx="17">
                  <c:v>177.46210907170152</c:v>
                </c:pt>
                <c:pt idx="18">
                  <c:v>180.17486128896834</c:v>
                </c:pt>
                <c:pt idx="19">
                  <c:v>183.14975481867236</c:v>
                </c:pt>
                <c:pt idx="20">
                  <c:v>185.74457328905919</c:v>
                </c:pt>
                <c:pt idx="21">
                  <c:v>188.60323161474255</c:v>
                </c:pt>
                <c:pt idx="22">
                  <c:v>191.38688110974388</c:v>
                </c:pt>
                <c:pt idx="23">
                  <c:v>191.22026414643946</c:v>
                </c:pt>
                <c:pt idx="24">
                  <c:v>187.34253852944221</c:v>
                </c:pt>
                <c:pt idx="25">
                  <c:v>178.22595580391817</c:v>
                </c:pt>
                <c:pt idx="26">
                  <c:v>165.10298078467818</c:v>
                </c:pt>
                <c:pt idx="27">
                  <c:v>147.26082584220583</c:v>
                </c:pt>
                <c:pt idx="28">
                  <c:v>126.39826802277022</c:v>
                </c:pt>
                <c:pt idx="29">
                  <c:v>97.818785000641171</c:v>
                </c:pt>
                <c:pt idx="30">
                  <c:v>74.67424147907262</c:v>
                </c:pt>
                <c:pt idx="31">
                  <c:v>55.833111470754673</c:v>
                </c:pt>
                <c:pt idx="32">
                  <c:v>41.295394975685284</c:v>
                </c:pt>
                <c:pt idx="33">
                  <c:v>31.061091993865602</c:v>
                </c:pt>
                <c:pt idx="34">
                  <c:v>25.130202525295829</c:v>
                </c:pt>
                <c:pt idx="35">
                  <c:v>23.470796343866429</c:v>
                </c:pt>
                <c:pt idx="36">
                  <c:v>23.470796343866429</c:v>
                </c:pt>
                <c:pt idx="37">
                  <c:v>23.470796343866429</c:v>
                </c:pt>
                <c:pt idx="38">
                  <c:v>23.470796343866429</c:v>
                </c:pt>
                <c:pt idx="39">
                  <c:v>23.470796343866429</c:v>
                </c:pt>
                <c:pt idx="40">
                  <c:v>23.470796343866429</c:v>
                </c:pt>
                <c:pt idx="41">
                  <c:v>23.470796343866429</c:v>
                </c:pt>
                <c:pt idx="42">
                  <c:v>23.470796343866429</c:v>
                </c:pt>
                <c:pt idx="43">
                  <c:v>23.470796343866429</c:v>
                </c:pt>
                <c:pt idx="44">
                  <c:v>23.470796343866429</c:v>
                </c:pt>
                <c:pt idx="45">
                  <c:v>23.470796343866429</c:v>
                </c:pt>
                <c:pt idx="46">
                  <c:v>23.470796343866429</c:v>
                </c:pt>
                <c:pt idx="47">
                  <c:v>23.470796343866429</c:v>
                </c:pt>
                <c:pt idx="48">
                  <c:v>23.470796343866429</c:v>
                </c:pt>
                <c:pt idx="49">
                  <c:v>23.470796343866429</c:v>
                </c:pt>
                <c:pt idx="50">
                  <c:v>23.470796343866429</c:v>
                </c:pt>
                <c:pt idx="51">
                  <c:v>23.470796343866429</c:v>
                </c:pt>
                <c:pt idx="52">
                  <c:v>23.470796343866429</c:v>
                </c:pt>
                <c:pt idx="53">
                  <c:v>23.470796343866429</c:v>
                </c:pt>
                <c:pt idx="54">
                  <c:v>23.470796343866429</c:v>
                </c:pt>
                <c:pt idx="55">
                  <c:v>23.470796343866429</c:v>
                </c:pt>
                <c:pt idx="56">
                  <c:v>23.470796343866429</c:v>
                </c:pt>
                <c:pt idx="57">
                  <c:v>23.470796343866429</c:v>
                </c:pt>
                <c:pt idx="58">
                  <c:v>23.470796343866429</c:v>
                </c:pt>
                <c:pt idx="59">
                  <c:v>23.470796343866429</c:v>
                </c:pt>
                <c:pt idx="60">
                  <c:v>23.470796343866429</c:v>
                </c:pt>
                <c:pt idx="61">
                  <c:v>23.470796343866429</c:v>
                </c:pt>
                <c:pt idx="62">
                  <c:v>23.470796343866429</c:v>
                </c:pt>
                <c:pt idx="63">
                  <c:v>23.470796343866429</c:v>
                </c:pt>
                <c:pt idx="64">
                  <c:v>23.470796343866429</c:v>
                </c:pt>
                <c:pt idx="65">
                  <c:v>23.470796343866429</c:v>
                </c:pt>
                <c:pt idx="66">
                  <c:v>23.470796343866429</c:v>
                </c:pt>
                <c:pt idx="67">
                  <c:v>23.470796343866429</c:v>
                </c:pt>
                <c:pt idx="68">
                  <c:v>23.470796343866429</c:v>
                </c:pt>
                <c:pt idx="69">
                  <c:v>23.470796343866429</c:v>
                </c:pt>
                <c:pt idx="70">
                  <c:v>23.470796343866429</c:v>
                </c:pt>
                <c:pt idx="71">
                  <c:v>23.470796343866429</c:v>
                </c:pt>
                <c:pt idx="72">
                  <c:v>23.470796343866429</c:v>
                </c:pt>
                <c:pt idx="73">
                  <c:v>23.470796343866429</c:v>
                </c:pt>
                <c:pt idx="74">
                  <c:v>23.470796343866429</c:v>
                </c:pt>
              </c:numCache>
            </c:numRef>
          </c:yVal>
        </c:ser>
        <c:axId val="156704128"/>
        <c:axId val="156722304"/>
      </c:scatterChart>
      <c:valAx>
        <c:axId val="1567041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6722304"/>
        <c:crosses val="autoZero"/>
        <c:crossBetween val="midCat"/>
      </c:valAx>
      <c:valAx>
        <c:axId val="156722304"/>
        <c:scaling>
          <c:orientation val="minMax"/>
        </c:scaling>
        <c:axPos val="l"/>
        <c:majorGridlines/>
        <c:numFmt formatCode="General" sourceLinked="1"/>
        <c:tickLblPos val="nextTo"/>
        <c:crossAx val="15670412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'980026'!$B$2318:$B$2392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-19.72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-21.335000000000001</c:v>
                </c:pt>
                <c:pt idx="37">
                  <c:v>-21.41</c:v>
                </c:pt>
                <c:pt idx="38">
                  <c:v>-21.47</c:v>
                </c:pt>
                <c:pt idx="39">
                  <c:v>-21.535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'980026'!$E$2318:$E$2392</c:f>
              <c:numCache>
                <c:formatCode>General</c:formatCode>
                <c:ptCount val="75"/>
                <c:pt idx="0">
                  <c:v>135</c:v>
                </c:pt>
                <c:pt idx="1">
                  <c:v>151</c:v>
                </c:pt>
                <c:pt idx="2">
                  <c:v>158</c:v>
                </c:pt>
                <c:pt idx="3">
                  <c:v>157</c:v>
                </c:pt>
                <c:pt idx="4">
                  <c:v>145</c:v>
                </c:pt>
                <c:pt idx="5">
                  <c:v>141</c:v>
                </c:pt>
                <c:pt idx="6">
                  <c:v>160</c:v>
                </c:pt>
                <c:pt idx="7">
                  <c:v>156</c:v>
                </c:pt>
                <c:pt idx="8">
                  <c:v>159</c:v>
                </c:pt>
                <c:pt idx="9">
                  <c:v>179</c:v>
                </c:pt>
                <c:pt idx="10">
                  <c:v>203</c:v>
                </c:pt>
                <c:pt idx="11">
                  <c:v>152</c:v>
                </c:pt>
                <c:pt idx="12">
                  <c:v>174</c:v>
                </c:pt>
                <c:pt idx="13">
                  <c:v>207</c:v>
                </c:pt>
                <c:pt idx="14">
                  <c:v>159</c:v>
                </c:pt>
                <c:pt idx="15">
                  <c:v>183</c:v>
                </c:pt>
                <c:pt idx="16">
                  <c:v>178</c:v>
                </c:pt>
                <c:pt idx="17">
                  <c:v>193</c:v>
                </c:pt>
                <c:pt idx="18">
                  <c:v>213</c:v>
                </c:pt>
                <c:pt idx="19">
                  <c:v>207</c:v>
                </c:pt>
                <c:pt idx="20">
                  <c:v>182</c:v>
                </c:pt>
                <c:pt idx="21">
                  <c:v>172</c:v>
                </c:pt>
                <c:pt idx="22">
                  <c:v>134</c:v>
                </c:pt>
                <c:pt idx="23">
                  <c:v>132</c:v>
                </c:pt>
                <c:pt idx="24">
                  <c:v>85</c:v>
                </c:pt>
                <c:pt idx="25">
                  <c:v>93</c:v>
                </c:pt>
                <c:pt idx="26">
                  <c:v>50</c:v>
                </c:pt>
                <c:pt idx="27">
                  <c:v>40</c:v>
                </c:pt>
                <c:pt idx="28">
                  <c:v>41</c:v>
                </c:pt>
                <c:pt idx="29">
                  <c:v>24</c:v>
                </c:pt>
                <c:pt idx="30">
                  <c:v>33</c:v>
                </c:pt>
                <c:pt idx="31">
                  <c:v>34</c:v>
                </c:pt>
                <c:pt idx="32">
                  <c:v>24</c:v>
                </c:pt>
                <c:pt idx="33">
                  <c:v>29</c:v>
                </c:pt>
                <c:pt idx="34">
                  <c:v>29</c:v>
                </c:pt>
                <c:pt idx="35">
                  <c:v>30</c:v>
                </c:pt>
                <c:pt idx="36">
                  <c:v>28</c:v>
                </c:pt>
                <c:pt idx="37">
                  <c:v>15</c:v>
                </c:pt>
                <c:pt idx="38">
                  <c:v>31</c:v>
                </c:pt>
                <c:pt idx="39">
                  <c:v>37</c:v>
                </c:pt>
                <c:pt idx="40">
                  <c:v>26</c:v>
                </c:pt>
                <c:pt idx="41">
                  <c:v>20</c:v>
                </c:pt>
                <c:pt idx="42">
                  <c:v>27</c:v>
                </c:pt>
                <c:pt idx="43">
                  <c:v>19</c:v>
                </c:pt>
                <c:pt idx="44">
                  <c:v>22</c:v>
                </c:pt>
                <c:pt idx="45">
                  <c:v>22</c:v>
                </c:pt>
                <c:pt idx="46">
                  <c:v>24</c:v>
                </c:pt>
                <c:pt idx="47">
                  <c:v>18</c:v>
                </c:pt>
                <c:pt idx="48">
                  <c:v>25</c:v>
                </c:pt>
                <c:pt idx="49">
                  <c:v>26</c:v>
                </c:pt>
                <c:pt idx="50">
                  <c:v>31</c:v>
                </c:pt>
                <c:pt idx="51">
                  <c:v>30</c:v>
                </c:pt>
                <c:pt idx="52">
                  <c:v>23</c:v>
                </c:pt>
                <c:pt idx="53">
                  <c:v>31</c:v>
                </c:pt>
                <c:pt idx="54">
                  <c:v>33</c:v>
                </c:pt>
                <c:pt idx="55">
                  <c:v>29</c:v>
                </c:pt>
                <c:pt idx="56">
                  <c:v>21</c:v>
                </c:pt>
                <c:pt idx="57">
                  <c:v>27</c:v>
                </c:pt>
                <c:pt idx="58">
                  <c:v>29</c:v>
                </c:pt>
                <c:pt idx="59">
                  <c:v>35</c:v>
                </c:pt>
                <c:pt idx="60">
                  <c:v>24</c:v>
                </c:pt>
                <c:pt idx="61">
                  <c:v>36</c:v>
                </c:pt>
                <c:pt idx="62">
                  <c:v>22</c:v>
                </c:pt>
                <c:pt idx="63">
                  <c:v>16</c:v>
                </c:pt>
                <c:pt idx="64">
                  <c:v>34</c:v>
                </c:pt>
                <c:pt idx="65">
                  <c:v>23</c:v>
                </c:pt>
                <c:pt idx="66">
                  <c:v>24</c:v>
                </c:pt>
                <c:pt idx="67">
                  <c:v>30</c:v>
                </c:pt>
                <c:pt idx="68">
                  <c:v>18</c:v>
                </c:pt>
                <c:pt idx="69">
                  <c:v>26</c:v>
                </c:pt>
                <c:pt idx="70">
                  <c:v>28</c:v>
                </c:pt>
                <c:pt idx="71">
                  <c:v>29</c:v>
                </c:pt>
                <c:pt idx="72">
                  <c:v>24</c:v>
                </c:pt>
                <c:pt idx="73">
                  <c:v>38</c:v>
                </c:pt>
                <c:pt idx="74">
                  <c:v>17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'980026'!$B$2318:$B$2392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-19.72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-21.335000000000001</c:v>
                </c:pt>
                <c:pt idx="37">
                  <c:v>-21.41</c:v>
                </c:pt>
                <c:pt idx="38">
                  <c:v>-21.47</c:v>
                </c:pt>
                <c:pt idx="39">
                  <c:v>-21.535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'980026'!$F$2318:$F$2392</c:f>
              <c:numCache>
                <c:formatCode>General</c:formatCode>
                <c:ptCount val="75"/>
                <c:pt idx="0">
                  <c:v>146.49513977420213</c:v>
                </c:pt>
                <c:pt idx="1">
                  <c:v>148.9621846371023</c:v>
                </c:pt>
                <c:pt idx="2">
                  <c:v>150.97192578426359</c:v>
                </c:pt>
                <c:pt idx="3">
                  <c:v>153.35793794586735</c:v>
                </c:pt>
                <c:pt idx="4">
                  <c:v>155.439111058679</c:v>
                </c:pt>
                <c:pt idx="5">
                  <c:v>157.7318968215458</c:v>
                </c:pt>
                <c:pt idx="6">
                  <c:v>160.2462412896972</c:v>
                </c:pt>
                <c:pt idx="7">
                  <c:v>162.62371074648087</c:v>
                </c:pt>
                <c:pt idx="8">
                  <c:v>164.85545472119614</c:v>
                </c:pt>
                <c:pt idx="9">
                  <c:v>167.31412131653695</c:v>
                </c:pt>
                <c:pt idx="10">
                  <c:v>169.81610044126569</c:v>
                </c:pt>
                <c:pt idx="11">
                  <c:v>172.55985324781932</c:v>
                </c:pt>
                <c:pt idx="12">
                  <c:v>174.95306174067247</c:v>
                </c:pt>
                <c:pt idx="13">
                  <c:v>177.58961048628473</c:v>
                </c:pt>
                <c:pt idx="14">
                  <c:v>180.27260538089666</c:v>
                </c:pt>
                <c:pt idx="15">
                  <c:v>182.79114780555622</c:v>
                </c:pt>
                <c:pt idx="16">
                  <c:v>185.78122086209922</c:v>
                </c:pt>
                <c:pt idx="17">
                  <c:v>188.82805791511143</c:v>
                </c:pt>
                <c:pt idx="18">
                  <c:v>190.06061767260371</c:v>
                </c:pt>
                <c:pt idx="19">
                  <c:v>186.59016242997191</c:v>
                </c:pt>
                <c:pt idx="20">
                  <c:v>180.16962348788906</c:v>
                </c:pt>
                <c:pt idx="21">
                  <c:v>167.05231114553703</c:v>
                </c:pt>
                <c:pt idx="22">
                  <c:v>148.11208558965578</c:v>
                </c:pt>
                <c:pt idx="23">
                  <c:v>125.03448192671634</c:v>
                </c:pt>
                <c:pt idx="24">
                  <c:v>99.762316803871315</c:v>
                </c:pt>
                <c:pt idx="25">
                  <c:v>74.120424279586018</c:v>
                </c:pt>
                <c:pt idx="26">
                  <c:v>53.869699805974932</c:v>
                </c:pt>
                <c:pt idx="27">
                  <c:v>42.705611743602816</c:v>
                </c:pt>
                <c:pt idx="28">
                  <c:v>31.696889642573453</c:v>
                </c:pt>
                <c:pt idx="29">
                  <c:v>26.079335592217408</c:v>
                </c:pt>
                <c:pt idx="30">
                  <c:v>25.28749338410395</c:v>
                </c:pt>
                <c:pt idx="31">
                  <c:v>25.28749338410395</c:v>
                </c:pt>
                <c:pt idx="32">
                  <c:v>25.28749338410395</c:v>
                </c:pt>
                <c:pt idx="33">
                  <c:v>25.28749338410395</c:v>
                </c:pt>
                <c:pt idx="34">
                  <c:v>25.28749338410395</c:v>
                </c:pt>
                <c:pt idx="35">
                  <c:v>25.28749338410395</c:v>
                </c:pt>
                <c:pt idx="36">
                  <c:v>25.28749338410395</c:v>
                </c:pt>
                <c:pt idx="37">
                  <c:v>25.28749338410395</c:v>
                </c:pt>
                <c:pt idx="38">
                  <c:v>25.28749338410395</c:v>
                </c:pt>
                <c:pt idx="39">
                  <c:v>25.28749338410395</c:v>
                </c:pt>
                <c:pt idx="40">
                  <c:v>25.28749338410395</c:v>
                </c:pt>
                <c:pt idx="41">
                  <c:v>25.28749338410395</c:v>
                </c:pt>
                <c:pt idx="42">
                  <c:v>25.28749338410395</c:v>
                </c:pt>
                <c:pt idx="43">
                  <c:v>25.28749338410395</c:v>
                </c:pt>
                <c:pt idx="44">
                  <c:v>25.28749338410395</c:v>
                </c:pt>
                <c:pt idx="45">
                  <c:v>25.28749338410395</c:v>
                </c:pt>
                <c:pt idx="46">
                  <c:v>25.28749338410395</c:v>
                </c:pt>
                <c:pt idx="47">
                  <c:v>25.28749338410395</c:v>
                </c:pt>
                <c:pt idx="48">
                  <c:v>25.28749338410395</c:v>
                </c:pt>
                <c:pt idx="49">
                  <c:v>25.28749338410395</c:v>
                </c:pt>
                <c:pt idx="50">
                  <c:v>25.28749338410395</c:v>
                </c:pt>
                <c:pt idx="51">
                  <c:v>25.28749338410395</c:v>
                </c:pt>
                <c:pt idx="52">
                  <c:v>25.28749338410395</c:v>
                </c:pt>
                <c:pt idx="53">
                  <c:v>25.28749338410395</c:v>
                </c:pt>
                <c:pt idx="54">
                  <c:v>25.28749338410395</c:v>
                </c:pt>
                <c:pt idx="55">
                  <c:v>25.28749338410395</c:v>
                </c:pt>
                <c:pt idx="56">
                  <c:v>25.28749338410395</c:v>
                </c:pt>
                <c:pt idx="57">
                  <c:v>25.28749338410395</c:v>
                </c:pt>
                <c:pt idx="58">
                  <c:v>25.28749338410395</c:v>
                </c:pt>
                <c:pt idx="59">
                  <c:v>25.28749338410395</c:v>
                </c:pt>
                <c:pt idx="60">
                  <c:v>25.28749338410395</c:v>
                </c:pt>
                <c:pt idx="61">
                  <c:v>25.28749338410395</c:v>
                </c:pt>
                <c:pt idx="62">
                  <c:v>25.28749338410395</c:v>
                </c:pt>
                <c:pt idx="63">
                  <c:v>25.28749338410395</c:v>
                </c:pt>
                <c:pt idx="64">
                  <c:v>25.28749338410395</c:v>
                </c:pt>
                <c:pt idx="65">
                  <c:v>25.28749338410395</c:v>
                </c:pt>
                <c:pt idx="66">
                  <c:v>25.28749338410395</c:v>
                </c:pt>
                <c:pt idx="67">
                  <c:v>25.28749338410395</c:v>
                </c:pt>
                <c:pt idx="68">
                  <c:v>25.28749338410395</c:v>
                </c:pt>
                <c:pt idx="69">
                  <c:v>25.28749338410395</c:v>
                </c:pt>
                <c:pt idx="70">
                  <c:v>25.28749338410395</c:v>
                </c:pt>
                <c:pt idx="71">
                  <c:v>25.28749338410395</c:v>
                </c:pt>
                <c:pt idx="72">
                  <c:v>25.28749338410395</c:v>
                </c:pt>
                <c:pt idx="73">
                  <c:v>25.28749338410395</c:v>
                </c:pt>
                <c:pt idx="74">
                  <c:v>25.28749338410395</c:v>
                </c:pt>
              </c:numCache>
            </c:numRef>
          </c:yVal>
        </c:ser>
        <c:axId val="49785472"/>
        <c:axId val="49799552"/>
      </c:scatterChart>
      <c:valAx>
        <c:axId val="4978547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49799552"/>
        <c:crosses val="autoZero"/>
        <c:crossBetween val="midCat"/>
      </c:valAx>
      <c:valAx>
        <c:axId val="49799552"/>
        <c:scaling>
          <c:orientation val="minMax"/>
        </c:scaling>
        <c:axPos val="l"/>
        <c:majorGridlines/>
        <c:numFmt formatCode="General" sourceLinked="1"/>
        <c:tickLblPos val="nextTo"/>
        <c:crossAx val="49785472"/>
        <c:crosses val="autoZero"/>
        <c:crossBetween val="midCat"/>
      </c:valAx>
    </c:plotArea>
    <c:plotVisOnly val="1"/>
  </c:chart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6784000"/>
        <c:axId val="48796800"/>
      </c:scatterChart>
      <c:valAx>
        <c:axId val="18678400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48796800"/>
        <c:crosses val="autoZero"/>
        <c:crossBetween val="midCat"/>
      </c:valAx>
      <c:valAx>
        <c:axId val="48796800"/>
        <c:scaling>
          <c:orientation val="minMax"/>
        </c:scaling>
        <c:axPos val="l"/>
        <c:majorGridlines/>
        <c:numFmt formatCode="General" sourceLinked="1"/>
        <c:tickLblPos val="nextTo"/>
        <c:crossAx val="186784000"/>
        <c:crosses val="autoZero"/>
        <c:crossBetween val="midCat"/>
      </c:valAx>
    </c:plotArea>
    <c:plotVisOnly val="1"/>
  </c:chart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'980026'!$B$2410:$B$2484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-23.355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-23.614999999999998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'980026'!$E$2410:$E$2484</c:f>
              <c:numCache>
                <c:formatCode>General</c:formatCode>
                <c:ptCount val="75"/>
                <c:pt idx="0">
                  <c:v>147</c:v>
                </c:pt>
                <c:pt idx="1">
                  <c:v>165</c:v>
                </c:pt>
                <c:pt idx="2">
                  <c:v>159</c:v>
                </c:pt>
                <c:pt idx="3">
                  <c:v>177</c:v>
                </c:pt>
                <c:pt idx="4">
                  <c:v>158</c:v>
                </c:pt>
                <c:pt idx="5">
                  <c:v>176</c:v>
                </c:pt>
                <c:pt idx="6">
                  <c:v>150</c:v>
                </c:pt>
                <c:pt idx="7">
                  <c:v>183</c:v>
                </c:pt>
                <c:pt idx="8">
                  <c:v>156</c:v>
                </c:pt>
                <c:pt idx="9">
                  <c:v>187</c:v>
                </c:pt>
                <c:pt idx="10">
                  <c:v>159</c:v>
                </c:pt>
                <c:pt idx="11">
                  <c:v>183</c:v>
                </c:pt>
                <c:pt idx="12">
                  <c:v>199</c:v>
                </c:pt>
                <c:pt idx="13">
                  <c:v>164</c:v>
                </c:pt>
                <c:pt idx="14">
                  <c:v>184</c:v>
                </c:pt>
                <c:pt idx="15">
                  <c:v>181</c:v>
                </c:pt>
                <c:pt idx="16">
                  <c:v>213</c:v>
                </c:pt>
                <c:pt idx="17">
                  <c:v>219</c:v>
                </c:pt>
                <c:pt idx="18">
                  <c:v>179</c:v>
                </c:pt>
                <c:pt idx="19">
                  <c:v>179</c:v>
                </c:pt>
                <c:pt idx="20">
                  <c:v>164</c:v>
                </c:pt>
                <c:pt idx="21">
                  <c:v>143</c:v>
                </c:pt>
                <c:pt idx="22">
                  <c:v>133</c:v>
                </c:pt>
                <c:pt idx="23">
                  <c:v>77</c:v>
                </c:pt>
                <c:pt idx="24">
                  <c:v>72</c:v>
                </c:pt>
                <c:pt idx="25">
                  <c:v>55</c:v>
                </c:pt>
                <c:pt idx="26">
                  <c:v>41</c:v>
                </c:pt>
                <c:pt idx="27">
                  <c:v>47</c:v>
                </c:pt>
                <c:pt idx="28">
                  <c:v>50</c:v>
                </c:pt>
                <c:pt idx="29">
                  <c:v>22</c:v>
                </c:pt>
                <c:pt idx="30">
                  <c:v>24</c:v>
                </c:pt>
                <c:pt idx="31">
                  <c:v>25</c:v>
                </c:pt>
                <c:pt idx="32">
                  <c:v>27</c:v>
                </c:pt>
                <c:pt idx="33">
                  <c:v>39</c:v>
                </c:pt>
                <c:pt idx="34">
                  <c:v>28</c:v>
                </c:pt>
                <c:pt idx="35">
                  <c:v>28</c:v>
                </c:pt>
                <c:pt idx="36">
                  <c:v>22</c:v>
                </c:pt>
                <c:pt idx="37">
                  <c:v>26</c:v>
                </c:pt>
                <c:pt idx="38">
                  <c:v>38</c:v>
                </c:pt>
                <c:pt idx="39">
                  <c:v>32</c:v>
                </c:pt>
                <c:pt idx="40">
                  <c:v>24</c:v>
                </c:pt>
                <c:pt idx="41">
                  <c:v>26</c:v>
                </c:pt>
                <c:pt idx="42">
                  <c:v>27</c:v>
                </c:pt>
                <c:pt idx="43">
                  <c:v>30</c:v>
                </c:pt>
                <c:pt idx="44">
                  <c:v>24</c:v>
                </c:pt>
                <c:pt idx="45">
                  <c:v>27</c:v>
                </c:pt>
                <c:pt idx="46">
                  <c:v>20</c:v>
                </c:pt>
                <c:pt idx="47">
                  <c:v>31</c:v>
                </c:pt>
                <c:pt idx="48">
                  <c:v>21</c:v>
                </c:pt>
                <c:pt idx="49">
                  <c:v>32</c:v>
                </c:pt>
                <c:pt idx="50">
                  <c:v>20</c:v>
                </c:pt>
                <c:pt idx="51">
                  <c:v>27</c:v>
                </c:pt>
                <c:pt idx="52">
                  <c:v>18</c:v>
                </c:pt>
                <c:pt idx="53">
                  <c:v>25</c:v>
                </c:pt>
                <c:pt idx="54">
                  <c:v>19</c:v>
                </c:pt>
                <c:pt idx="55">
                  <c:v>20</c:v>
                </c:pt>
                <c:pt idx="56">
                  <c:v>27</c:v>
                </c:pt>
                <c:pt idx="57">
                  <c:v>21</c:v>
                </c:pt>
                <c:pt idx="58">
                  <c:v>30</c:v>
                </c:pt>
                <c:pt idx="59">
                  <c:v>20</c:v>
                </c:pt>
                <c:pt idx="60">
                  <c:v>30</c:v>
                </c:pt>
                <c:pt idx="61">
                  <c:v>25</c:v>
                </c:pt>
                <c:pt idx="62">
                  <c:v>14</c:v>
                </c:pt>
                <c:pt idx="63">
                  <c:v>26</c:v>
                </c:pt>
                <c:pt idx="64">
                  <c:v>31</c:v>
                </c:pt>
                <c:pt idx="65">
                  <c:v>24</c:v>
                </c:pt>
                <c:pt idx="66">
                  <c:v>25</c:v>
                </c:pt>
                <c:pt idx="67">
                  <c:v>16</c:v>
                </c:pt>
                <c:pt idx="68">
                  <c:v>22</c:v>
                </c:pt>
                <c:pt idx="69">
                  <c:v>32</c:v>
                </c:pt>
                <c:pt idx="70">
                  <c:v>22</c:v>
                </c:pt>
                <c:pt idx="71">
                  <c:v>37</c:v>
                </c:pt>
                <c:pt idx="72">
                  <c:v>21</c:v>
                </c:pt>
                <c:pt idx="73">
                  <c:v>24</c:v>
                </c:pt>
                <c:pt idx="74">
                  <c:v>37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'980026'!$B$2410:$B$2484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-23.355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-23.614999999999998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'980026'!$F$2410:$F$2484</c:f>
              <c:numCache>
                <c:formatCode>General</c:formatCode>
                <c:ptCount val="75"/>
                <c:pt idx="0">
                  <c:v>153.05661353648819</c:v>
                </c:pt>
                <c:pt idx="1">
                  <c:v>155.66697252633207</c:v>
                </c:pt>
                <c:pt idx="2">
                  <c:v>157.97222199942166</c:v>
                </c:pt>
                <c:pt idx="3">
                  <c:v>160.31808136477517</c:v>
                </c:pt>
                <c:pt idx="4">
                  <c:v>162.52015276856102</c:v>
                </c:pt>
                <c:pt idx="5">
                  <c:v>164.94612970067467</c:v>
                </c:pt>
                <c:pt idx="6">
                  <c:v>167.60653599676752</c:v>
                </c:pt>
                <c:pt idx="7">
                  <c:v>169.92704640391548</c:v>
                </c:pt>
                <c:pt idx="8">
                  <c:v>172.48350515851934</c:v>
                </c:pt>
                <c:pt idx="9">
                  <c:v>175.08499917538609</c:v>
                </c:pt>
                <c:pt idx="10">
                  <c:v>177.73232180775994</c:v>
                </c:pt>
                <c:pt idx="11">
                  <c:v>180.84492699363307</c:v>
                </c:pt>
                <c:pt idx="12">
                  <c:v>183.16769645782728</c:v>
                </c:pt>
                <c:pt idx="13">
                  <c:v>185.95740605077725</c:v>
                </c:pt>
                <c:pt idx="14">
                  <c:v>188.79625991524335</c:v>
                </c:pt>
                <c:pt idx="15">
                  <c:v>191.99975171275079</c:v>
                </c:pt>
                <c:pt idx="16">
                  <c:v>192.55301883488175</c:v>
                </c:pt>
                <c:pt idx="17">
                  <c:v>190.17503589363105</c:v>
                </c:pt>
                <c:pt idx="18">
                  <c:v>184.34816408371461</c:v>
                </c:pt>
                <c:pt idx="19">
                  <c:v>173.1049217656122</c:v>
                </c:pt>
                <c:pt idx="20">
                  <c:v>160.44087733706093</c:v>
                </c:pt>
                <c:pt idx="21">
                  <c:v>142.8510100754703</c:v>
                </c:pt>
                <c:pt idx="22">
                  <c:v>119.17316392927309</c:v>
                </c:pt>
                <c:pt idx="23">
                  <c:v>95.026509614227933</c:v>
                </c:pt>
                <c:pt idx="24">
                  <c:v>75.89874537822007</c:v>
                </c:pt>
                <c:pt idx="25">
                  <c:v>58.601910515251205</c:v>
                </c:pt>
                <c:pt idx="26">
                  <c:v>44.866981767361224</c:v>
                </c:pt>
                <c:pt idx="27">
                  <c:v>34.693959134551164</c:v>
                </c:pt>
                <c:pt idx="28">
                  <c:v>27.721829765194542</c:v>
                </c:pt>
                <c:pt idx="29">
                  <c:v>24.946612140627153</c:v>
                </c:pt>
                <c:pt idx="30">
                  <c:v>24.807843459293725</c:v>
                </c:pt>
                <c:pt idx="31">
                  <c:v>24.807843459293725</c:v>
                </c:pt>
                <c:pt idx="32">
                  <c:v>24.807843459293725</c:v>
                </c:pt>
                <c:pt idx="33">
                  <c:v>24.807843459293725</c:v>
                </c:pt>
                <c:pt idx="34">
                  <c:v>24.807843459293725</c:v>
                </c:pt>
                <c:pt idx="35">
                  <c:v>24.807843459293725</c:v>
                </c:pt>
                <c:pt idx="36">
                  <c:v>24.807843459293725</c:v>
                </c:pt>
                <c:pt idx="37">
                  <c:v>24.807843459293725</c:v>
                </c:pt>
                <c:pt idx="38">
                  <c:v>24.807843459293725</c:v>
                </c:pt>
                <c:pt idx="39">
                  <c:v>24.807843459293725</c:v>
                </c:pt>
                <c:pt idx="40">
                  <c:v>24.807843459293725</c:v>
                </c:pt>
                <c:pt idx="41">
                  <c:v>24.807843459293725</c:v>
                </c:pt>
                <c:pt idx="42">
                  <c:v>24.807843459293725</c:v>
                </c:pt>
                <c:pt idx="43">
                  <c:v>24.807843459293725</c:v>
                </c:pt>
                <c:pt idx="44">
                  <c:v>24.807843459293725</c:v>
                </c:pt>
                <c:pt idx="45">
                  <c:v>24.807843459293725</c:v>
                </c:pt>
                <c:pt idx="46">
                  <c:v>24.807843459293725</c:v>
                </c:pt>
                <c:pt idx="47">
                  <c:v>24.807843459293725</c:v>
                </c:pt>
                <c:pt idx="48">
                  <c:v>24.807843459293725</c:v>
                </c:pt>
                <c:pt idx="49">
                  <c:v>24.807843459293725</c:v>
                </c:pt>
                <c:pt idx="50">
                  <c:v>24.807843459293725</c:v>
                </c:pt>
                <c:pt idx="51">
                  <c:v>24.807843459293725</c:v>
                </c:pt>
                <c:pt idx="52">
                  <c:v>24.807843459293725</c:v>
                </c:pt>
                <c:pt idx="53">
                  <c:v>24.807843459293725</c:v>
                </c:pt>
                <c:pt idx="54">
                  <c:v>24.807843459293725</c:v>
                </c:pt>
                <c:pt idx="55">
                  <c:v>24.807843459293725</c:v>
                </c:pt>
                <c:pt idx="56">
                  <c:v>24.807843459293725</c:v>
                </c:pt>
                <c:pt idx="57">
                  <c:v>24.807843459293725</c:v>
                </c:pt>
                <c:pt idx="58">
                  <c:v>24.807843459293725</c:v>
                </c:pt>
                <c:pt idx="59">
                  <c:v>24.807843459293725</c:v>
                </c:pt>
                <c:pt idx="60">
                  <c:v>24.807843459293725</c:v>
                </c:pt>
                <c:pt idx="61">
                  <c:v>24.807843459293725</c:v>
                </c:pt>
                <c:pt idx="62">
                  <c:v>24.807843459293725</c:v>
                </c:pt>
                <c:pt idx="63">
                  <c:v>24.807843459293725</c:v>
                </c:pt>
                <c:pt idx="64">
                  <c:v>24.807843459293725</c:v>
                </c:pt>
                <c:pt idx="65">
                  <c:v>24.807843459293725</c:v>
                </c:pt>
                <c:pt idx="66">
                  <c:v>24.807843459293725</c:v>
                </c:pt>
                <c:pt idx="67">
                  <c:v>24.807843459293725</c:v>
                </c:pt>
                <c:pt idx="68">
                  <c:v>24.807843459293725</c:v>
                </c:pt>
                <c:pt idx="69">
                  <c:v>24.807843459293725</c:v>
                </c:pt>
                <c:pt idx="70">
                  <c:v>24.807843459293725</c:v>
                </c:pt>
                <c:pt idx="71">
                  <c:v>24.807843459293725</c:v>
                </c:pt>
                <c:pt idx="72">
                  <c:v>24.807843459293725</c:v>
                </c:pt>
                <c:pt idx="73">
                  <c:v>24.807843459293725</c:v>
                </c:pt>
                <c:pt idx="74">
                  <c:v>24.807843459293725</c:v>
                </c:pt>
              </c:numCache>
            </c:numRef>
          </c:yVal>
        </c:ser>
        <c:axId val="49996544"/>
        <c:axId val="49998080"/>
      </c:scatterChart>
      <c:valAx>
        <c:axId val="4999654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49998080"/>
        <c:crosses val="autoZero"/>
        <c:crossBetween val="midCat"/>
      </c:valAx>
      <c:valAx>
        <c:axId val="49998080"/>
        <c:scaling>
          <c:orientation val="minMax"/>
        </c:scaling>
        <c:axPos val="l"/>
        <c:majorGridlines/>
        <c:numFmt formatCode="General" sourceLinked="1"/>
        <c:tickLblPos val="nextTo"/>
        <c:crossAx val="49996544"/>
        <c:crosses val="autoZero"/>
        <c:crossBetween val="midCat"/>
      </c:valAx>
    </c:plotArea>
    <c:plotVisOnly val="1"/>
  </c:chart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6964608"/>
        <c:axId val="186982784"/>
      </c:scatterChart>
      <c:valAx>
        <c:axId val="1869646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6982784"/>
        <c:crosses val="autoZero"/>
        <c:crossBetween val="midCat"/>
      </c:valAx>
      <c:valAx>
        <c:axId val="186982784"/>
        <c:scaling>
          <c:orientation val="minMax"/>
        </c:scaling>
        <c:axPos val="l"/>
        <c:majorGridlines/>
        <c:numFmt formatCode="General" sourceLinked="1"/>
        <c:tickLblPos val="nextTo"/>
        <c:crossAx val="186964608"/>
        <c:crosses val="autoZero"/>
        <c:crossBetween val="midCat"/>
      </c:valAx>
    </c:plotArea>
    <c:plotVisOnly val="1"/>
  </c:chart>
  <c:printSettings>
    <c:headerFooter/>
    <c:pageMargins b="0.75000000000000633" l="0.70000000000000062" r="0.70000000000000062" t="0.75000000000000633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'980026'!$B$2502:$B$2576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</c:v>
                </c:pt>
                <c:pt idx="26">
                  <c:v>-20.695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-21.335000000000001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-23.355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'980026'!$E$2502:$E$2576</c:f>
              <c:numCache>
                <c:formatCode>General</c:formatCode>
                <c:ptCount val="75"/>
                <c:pt idx="0">
                  <c:v>146</c:v>
                </c:pt>
                <c:pt idx="1">
                  <c:v>141</c:v>
                </c:pt>
                <c:pt idx="2">
                  <c:v>165</c:v>
                </c:pt>
                <c:pt idx="3">
                  <c:v>165</c:v>
                </c:pt>
                <c:pt idx="4">
                  <c:v>170</c:v>
                </c:pt>
                <c:pt idx="5">
                  <c:v>150</c:v>
                </c:pt>
                <c:pt idx="6">
                  <c:v>151</c:v>
                </c:pt>
                <c:pt idx="7">
                  <c:v>168</c:v>
                </c:pt>
                <c:pt idx="8">
                  <c:v>145</c:v>
                </c:pt>
                <c:pt idx="9">
                  <c:v>153</c:v>
                </c:pt>
                <c:pt idx="10">
                  <c:v>171</c:v>
                </c:pt>
                <c:pt idx="11">
                  <c:v>189</c:v>
                </c:pt>
                <c:pt idx="12">
                  <c:v>167</c:v>
                </c:pt>
                <c:pt idx="13">
                  <c:v>188</c:v>
                </c:pt>
                <c:pt idx="14">
                  <c:v>172</c:v>
                </c:pt>
                <c:pt idx="15">
                  <c:v>185</c:v>
                </c:pt>
                <c:pt idx="16">
                  <c:v>182</c:v>
                </c:pt>
                <c:pt idx="17">
                  <c:v>207</c:v>
                </c:pt>
                <c:pt idx="18">
                  <c:v>209</c:v>
                </c:pt>
                <c:pt idx="19">
                  <c:v>195</c:v>
                </c:pt>
                <c:pt idx="20">
                  <c:v>189</c:v>
                </c:pt>
                <c:pt idx="21">
                  <c:v>163</c:v>
                </c:pt>
                <c:pt idx="22">
                  <c:v>137</c:v>
                </c:pt>
                <c:pt idx="23">
                  <c:v>112</c:v>
                </c:pt>
                <c:pt idx="24">
                  <c:v>91</c:v>
                </c:pt>
                <c:pt idx="25">
                  <c:v>81</c:v>
                </c:pt>
                <c:pt idx="26">
                  <c:v>62</c:v>
                </c:pt>
                <c:pt idx="27">
                  <c:v>41</c:v>
                </c:pt>
                <c:pt idx="28">
                  <c:v>34</c:v>
                </c:pt>
                <c:pt idx="29">
                  <c:v>29</c:v>
                </c:pt>
                <c:pt idx="30">
                  <c:v>25</c:v>
                </c:pt>
                <c:pt idx="31">
                  <c:v>30</c:v>
                </c:pt>
                <c:pt idx="32">
                  <c:v>33</c:v>
                </c:pt>
                <c:pt idx="33">
                  <c:v>29</c:v>
                </c:pt>
                <c:pt idx="34">
                  <c:v>38</c:v>
                </c:pt>
                <c:pt idx="35">
                  <c:v>31</c:v>
                </c:pt>
                <c:pt idx="36">
                  <c:v>27</c:v>
                </c:pt>
                <c:pt idx="37">
                  <c:v>26</c:v>
                </c:pt>
                <c:pt idx="38">
                  <c:v>33</c:v>
                </c:pt>
                <c:pt idx="39">
                  <c:v>32</c:v>
                </c:pt>
                <c:pt idx="40">
                  <c:v>37</c:v>
                </c:pt>
                <c:pt idx="41">
                  <c:v>18</c:v>
                </c:pt>
                <c:pt idx="42">
                  <c:v>23</c:v>
                </c:pt>
                <c:pt idx="43">
                  <c:v>19</c:v>
                </c:pt>
                <c:pt idx="44">
                  <c:v>26</c:v>
                </c:pt>
                <c:pt idx="45">
                  <c:v>28</c:v>
                </c:pt>
                <c:pt idx="46">
                  <c:v>18</c:v>
                </c:pt>
                <c:pt idx="47">
                  <c:v>26</c:v>
                </c:pt>
                <c:pt idx="48">
                  <c:v>25</c:v>
                </c:pt>
                <c:pt idx="49">
                  <c:v>31</c:v>
                </c:pt>
                <c:pt idx="50">
                  <c:v>29</c:v>
                </c:pt>
                <c:pt idx="51">
                  <c:v>18</c:v>
                </c:pt>
                <c:pt idx="52">
                  <c:v>27</c:v>
                </c:pt>
                <c:pt idx="53">
                  <c:v>28</c:v>
                </c:pt>
                <c:pt idx="54">
                  <c:v>25</c:v>
                </c:pt>
                <c:pt idx="55">
                  <c:v>26</c:v>
                </c:pt>
                <c:pt idx="56">
                  <c:v>34</c:v>
                </c:pt>
                <c:pt idx="57">
                  <c:v>24</c:v>
                </c:pt>
                <c:pt idx="58">
                  <c:v>16</c:v>
                </c:pt>
                <c:pt idx="59">
                  <c:v>27</c:v>
                </c:pt>
                <c:pt idx="60">
                  <c:v>28</c:v>
                </c:pt>
                <c:pt idx="61">
                  <c:v>24</c:v>
                </c:pt>
                <c:pt idx="62">
                  <c:v>21</c:v>
                </c:pt>
                <c:pt idx="63">
                  <c:v>24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25</c:v>
                </c:pt>
                <c:pt idx="68">
                  <c:v>32</c:v>
                </c:pt>
                <c:pt idx="69">
                  <c:v>19</c:v>
                </c:pt>
                <c:pt idx="70">
                  <c:v>24</c:v>
                </c:pt>
                <c:pt idx="71">
                  <c:v>30</c:v>
                </c:pt>
                <c:pt idx="72">
                  <c:v>23</c:v>
                </c:pt>
                <c:pt idx="73">
                  <c:v>28</c:v>
                </c:pt>
                <c:pt idx="74">
                  <c:v>30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'980026'!$B$2502:$B$2576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</c:v>
                </c:pt>
                <c:pt idx="26">
                  <c:v>-20.695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-21.335000000000001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-23.355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'980026'!$F$2502:$F$2576</c:f>
              <c:numCache>
                <c:formatCode>General</c:formatCode>
                <c:ptCount val="75"/>
                <c:pt idx="0">
                  <c:v>147.80794940345615</c:v>
                </c:pt>
                <c:pt idx="1">
                  <c:v>150.29046658897249</c:v>
                </c:pt>
                <c:pt idx="2">
                  <c:v>152.31281203201482</c:v>
                </c:pt>
                <c:pt idx="3">
                  <c:v>154.71378831141209</c:v>
                </c:pt>
                <c:pt idx="4">
                  <c:v>156.80801371293799</c:v>
                </c:pt>
                <c:pt idx="5">
                  <c:v>159.11517891476279</c:v>
                </c:pt>
                <c:pt idx="6">
                  <c:v>161.46298775684241</c:v>
                </c:pt>
                <c:pt idx="7">
                  <c:v>164.03767234794802</c:v>
                </c:pt>
                <c:pt idx="8">
                  <c:v>166.28341293184243</c:v>
                </c:pt>
                <c:pt idx="9">
                  <c:v>168.75749930464283</c:v>
                </c:pt>
                <c:pt idx="10">
                  <c:v>171.27516984576158</c:v>
                </c:pt>
                <c:pt idx="11">
                  <c:v>174.23533582129261</c:v>
                </c:pt>
                <c:pt idx="12">
                  <c:v>176.44434812009507</c:v>
                </c:pt>
                <c:pt idx="13">
                  <c:v>179.09743224915283</c:v>
                </c:pt>
                <c:pt idx="14">
                  <c:v>181.79725381895469</c:v>
                </c:pt>
                <c:pt idx="15">
                  <c:v>184.97158493988837</c:v>
                </c:pt>
                <c:pt idx="16">
                  <c:v>187.34041714206126</c:v>
                </c:pt>
                <c:pt idx="17">
                  <c:v>189.93067303882404</c:v>
                </c:pt>
                <c:pt idx="18">
                  <c:v>189.52796544875025</c:v>
                </c:pt>
                <c:pt idx="19">
                  <c:v>184.18340261707397</c:v>
                </c:pt>
                <c:pt idx="20">
                  <c:v>176.7667732448358</c:v>
                </c:pt>
                <c:pt idx="21">
                  <c:v>162.82092208866888</c:v>
                </c:pt>
                <c:pt idx="22">
                  <c:v>143.57134468141541</c:v>
                </c:pt>
                <c:pt idx="23">
                  <c:v>120.6979571600321</c:v>
                </c:pt>
                <c:pt idx="24">
                  <c:v>98.674598520590692</c:v>
                </c:pt>
                <c:pt idx="25">
                  <c:v>74.601976487212852</c:v>
                </c:pt>
                <c:pt idx="26">
                  <c:v>56.558722760263848</c:v>
                </c:pt>
                <c:pt idx="27">
                  <c:v>41.768952150982891</c:v>
                </c:pt>
                <c:pt idx="28">
                  <c:v>32.923023962496494</c:v>
                </c:pt>
                <c:pt idx="29">
                  <c:v>27.072295465308663</c:v>
                </c:pt>
                <c:pt idx="30">
                  <c:v>25.840136939082424</c:v>
                </c:pt>
                <c:pt idx="31">
                  <c:v>25.840136939082424</c:v>
                </c:pt>
                <c:pt idx="32">
                  <c:v>25.840136939082424</c:v>
                </c:pt>
                <c:pt idx="33">
                  <c:v>25.840136939082424</c:v>
                </c:pt>
                <c:pt idx="34">
                  <c:v>25.840136939082424</c:v>
                </c:pt>
                <c:pt idx="35">
                  <c:v>25.840136939082424</c:v>
                </c:pt>
                <c:pt idx="36">
                  <c:v>25.840136939082424</c:v>
                </c:pt>
                <c:pt idx="37">
                  <c:v>25.840136939082424</c:v>
                </c:pt>
                <c:pt idx="38">
                  <c:v>25.840136939082424</c:v>
                </c:pt>
                <c:pt idx="39">
                  <c:v>25.840136939082424</c:v>
                </c:pt>
                <c:pt idx="40">
                  <c:v>25.840136939082424</c:v>
                </c:pt>
                <c:pt idx="41">
                  <c:v>25.840136939082424</c:v>
                </c:pt>
                <c:pt idx="42">
                  <c:v>25.840136939082424</c:v>
                </c:pt>
                <c:pt idx="43">
                  <c:v>25.840136939082424</c:v>
                </c:pt>
                <c:pt idx="44">
                  <c:v>25.840136939082424</c:v>
                </c:pt>
                <c:pt idx="45">
                  <c:v>25.840136939082424</c:v>
                </c:pt>
                <c:pt idx="46">
                  <c:v>25.840136939082424</c:v>
                </c:pt>
                <c:pt idx="47">
                  <c:v>25.840136939082424</c:v>
                </c:pt>
                <c:pt idx="48">
                  <c:v>25.840136939082424</c:v>
                </c:pt>
                <c:pt idx="49">
                  <c:v>25.840136939082424</c:v>
                </c:pt>
                <c:pt idx="50">
                  <c:v>25.840136939082424</c:v>
                </c:pt>
                <c:pt idx="51">
                  <c:v>25.840136939082424</c:v>
                </c:pt>
                <c:pt idx="52">
                  <c:v>25.840136939082424</c:v>
                </c:pt>
                <c:pt idx="53">
                  <c:v>25.840136939082424</c:v>
                </c:pt>
                <c:pt idx="54">
                  <c:v>25.840136939082424</c:v>
                </c:pt>
                <c:pt idx="55">
                  <c:v>25.840136939082424</c:v>
                </c:pt>
                <c:pt idx="56">
                  <c:v>25.840136939082424</c:v>
                </c:pt>
                <c:pt idx="57">
                  <c:v>25.840136939082424</c:v>
                </c:pt>
                <c:pt idx="58">
                  <c:v>25.840136939082424</c:v>
                </c:pt>
                <c:pt idx="59">
                  <c:v>25.840136939082424</c:v>
                </c:pt>
                <c:pt idx="60">
                  <c:v>25.840136939082424</c:v>
                </c:pt>
                <c:pt idx="61">
                  <c:v>25.840136939082424</c:v>
                </c:pt>
                <c:pt idx="62">
                  <c:v>25.840136939082424</c:v>
                </c:pt>
                <c:pt idx="63">
                  <c:v>25.840136939082424</c:v>
                </c:pt>
                <c:pt idx="64">
                  <c:v>25.840136939082424</c:v>
                </c:pt>
                <c:pt idx="65">
                  <c:v>25.840136939082424</c:v>
                </c:pt>
                <c:pt idx="66">
                  <c:v>25.840136939082424</c:v>
                </c:pt>
                <c:pt idx="67">
                  <c:v>25.840136939082424</c:v>
                </c:pt>
                <c:pt idx="68">
                  <c:v>25.840136939082424</c:v>
                </c:pt>
                <c:pt idx="69">
                  <c:v>25.840136939082424</c:v>
                </c:pt>
                <c:pt idx="70">
                  <c:v>25.840136939082424</c:v>
                </c:pt>
                <c:pt idx="71">
                  <c:v>25.840136939082424</c:v>
                </c:pt>
                <c:pt idx="72">
                  <c:v>25.840136939082424</c:v>
                </c:pt>
                <c:pt idx="73">
                  <c:v>25.840136939082424</c:v>
                </c:pt>
                <c:pt idx="74">
                  <c:v>25.840136939082424</c:v>
                </c:pt>
              </c:numCache>
            </c:numRef>
          </c:yVal>
        </c:ser>
        <c:axId val="187006976"/>
        <c:axId val="187008512"/>
      </c:scatterChart>
      <c:valAx>
        <c:axId val="18700697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7008512"/>
        <c:crosses val="autoZero"/>
        <c:crossBetween val="midCat"/>
      </c:valAx>
      <c:valAx>
        <c:axId val="187008512"/>
        <c:scaling>
          <c:orientation val="minMax"/>
        </c:scaling>
        <c:axPos val="l"/>
        <c:majorGridlines/>
        <c:numFmt formatCode="General" sourceLinked="1"/>
        <c:tickLblPos val="nextTo"/>
        <c:crossAx val="187006976"/>
        <c:crosses val="autoZero"/>
        <c:crossBetween val="midCat"/>
      </c:valAx>
    </c:plotArea>
    <c:plotVisOnly val="1"/>
  </c:chart>
  <c:printSettings>
    <c:headerFooter/>
    <c:pageMargins b="0.75000000000000633" l="0.70000000000000062" r="0.70000000000000062" t="0.75000000000000633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50186880"/>
        <c:axId val="153145728"/>
      </c:scatterChart>
      <c:valAx>
        <c:axId val="5018688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3145728"/>
        <c:crosses val="autoZero"/>
        <c:crossBetween val="midCat"/>
      </c:valAx>
      <c:valAx>
        <c:axId val="153145728"/>
        <c:scaling>
          <c:orientation val="minMax"/>
        </c:scaling>
        <c:axPos val="l"/>
        <c:majorGridlines/>
        <c:numFmt formatCode="General" sourceLinked="1"/>
        <c:tickLblPos val="nextTo"/>
        <c:crossAx val="50186880"/>
        <c:crosses val="autoZero"/>
        <c:crossBetween val="midCat"/>
      </c:valAx>
    </c:plotArea>
    <c:plotVisOnly val="1"/>
  </c:chart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'980026'!$B$2594:$B$2668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-21.335000000000001</c:v>
                </c:pt>
                <c:pt idx="37">
                  <c:v>-21.4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'980026'!$E$2594:$E$2668</c:f>
              <c:numCache>
                <c:formatCode>General</c:formatCode>
                <c:ptCount val="75"/>
                <c:pt idx="0">
                  <c:v>150</c:v>
                </c:pt>
                <c:pt idx="1">
                  <c:v>125</c:v>
                </c:pt>
                <c:pt idx="2">
                  <c:v>161</c:v>
                </c:pt>
                <c:pt idx="3">
                  <c:v>161</c:v>
                </c:pt>
                <c:pt idx="4">
                  <c:v>132</c:v>
                </c:pt>
                <c:pt idx="5">
                  <c:v>151</c:v>
                </c:pt>
                <c:pt idx="6">
                  <c:v>181</c:v>
                </c:pt>
                <c:pt idx="7">
                  <c:v>156</c:v>
                </c:pt>
                <c:pt idx="8">
                  <c:v>164</c:v>
                </c:pt>
                <c:pt idx="9">
                  <c:v>181</c:v>
                </c:pt>
                <c:pt idx="10">
                  <c:v>171</c:v>
                </c:pt>
                <c:pt idx="11">
                  <c:v>149</c:v>
                </c:pt>
                <c:pt idx="12">
                  <c:v>162</c:v>
                </c:pt>
                <c:pt idx="13">
                  <c:v>167</c:v>
                </c:pt>
                <c:pt idx="14">
                  <c:v>174</c:v>
                </c:pt>
                <c:pt idx="15">
                  <c:v>196</c:v>
                </c:pt>
                <c:pt idx="16">
                  <c:v>175</c:v>
                </c:pt>
                <c:pt idx="17">
                  <c:v>173</c:v>
                </c:pt>
                <c:pt idx="18">
                  <c:v>193</c:v>
                </c:pt>
                <c:pt idx="19">
                  <c:v>179</c:v>
                </c:pt>
                <c:pt idx="20">
                  <c:v>181</c:v>
                </c:pt>
                <c:pt idx="21">
                  <c:v>170</c:v>
                </c:pt>
                <c:pt idx="22">
                  <c:v>142</c:v>
                </c:pt>
                <c:pt idx="23">
                  <c:v>140</c:v>
                </c:pt>
                <c:pt idx="24">
                  <c:v>111</c:v>
                </c:pt>
                <c:pt idx="25">
                  <c:v>96</c:v>
                </c:pt>
                <c:pt idx="26">
                  <c:v>63</c:v>
                </c:pt>
                <c:pt idx="27">
                  <c:v>30</c:v>
                </c:pt>
                <c:pt idx="28">
                  <c:v>37</c:v>
                </c:pt>
                <c:pt idx="29">
                  <c:v>26</c:v>
                </c:pt>
                <c:pt idx="30">
                  <c:v>21</c:v>
                </c:pt>
                <c:pt idx="31">
                  <c:v>26</c:v>
                </c:pt>
                <c:pt idx="32">
                  <c:v>20</c:v>
                </c:pt>
                <c:pt idx="33">
                  <c:v>27</c:v>
                </c:pt>
                <c:pt idx="34">
                  <c:v>21</c:v>
                </c:pt>
                <c:pt idx="35">
                  <c:v>32</c:v>
                </c:pt>
                <c:pt idx="36">
                  <c:v>35</c:v>
                </c:pt>
                <c:pt idx="37">
                  <c:v>35</c:v>
                </c:pt>
                <c:pt idx="38">
                  <c:v>26</c:v>
                </c:pt>
                <c:pt idx="39">
                  <c:v>12</c:v>
                </c:pt>
                <c:pt idx="40">
                  <c:v>24</c:v>
                </c:pt>
                <c:pt idx="41">
                  <c:v>35</c:v>
                </c:pt>
                <c:pt idx="42">
                  <c:v>21</c:v>
                </c:pt>
                <c:pt idx="43">
                  <c:v>38</c:v>
                </c:pt>
                <c:pt idx="44">
                  <c:v>28</c:v>
                </c:pt>
                <c:pt idx="45">
                  <c:v>29</c:v>
                </c:pt>
                <c:pt idx="46">
                  <c:v>22</c:v>
                </c:pt>
                <c:pt idx="47">
                  <c:v>23</c:v>
                </c:pt>
                <c:pt idx="48">
                  <c:v>40</c:v>
                </c:pt>
                <c:pt idx="49">
                  <c:v>23</c:v>
                </c:pt>
                <c:pt idx="50">
                  <c:v>25</c:v>
                </c:pt>
                <c:pt idx="51">
                  <c:v>21</c:v>
                </c:pt>
                <c:pt idx="52">
                  <c:v>26</c:v>
                </c:pt>
                <c:pt idx="53">
                  <c:v>19</c:v>
                </c:pt>
                <c:pt idx="54">
                  <c:v>26</c:v>
                </c:pt>
                <c:pt idx="55">
                  <c:v>28</c:v>
                </c:pt>
                <c:pt idx="56">
                  <c:v>27</c:v>
                </c:pt>
                <c:pt idx="57">
                  <c:v>31</c:v>
                </c:pt>
                <c:pt idx="58">
                  <c:v>28</c:v>
                </c:pt>
                <c:pt idx="59">
                  <c:v>27</c:v>
                </c:pt>
                <c:pt idx="60">
                  <c:v>21</c:v>
                </c:pt>
                <c:pt idx="61">
                  <c:v>30</c:v>
                </c:pt>
                <c:pt idx="62">
                  <c:v>24</c:v>
                </c:pt>
                <c:pt idx="63">
                  <c:v>23</c:v>
                </c:pt>
                <c:pt idx="64">
                  <c:v>22</c:v>
                </c:pt>
                <c:pt idx="65">
                  <c:v>34</c:v>
                </c:pt>
                <c:pt idx="66">
                  <c:v>24</c:v>
                </c:pt>
                <c:pt idx="67">
                  <c:v>31</c:v>
                </c:pt>
                <c:pt idx="68">
                  <c:v>24</c:v>
                </c:pt>
                <c:pt idx="69">
                  <c:v>27</c:v>
                </c:pt>
                <c:pt idx="70">
                  <c:v>28</c:v>
                </c:pt>
                <c:pt idx="71">
                  <c:v>25</c:v>
                </c:pt>
                <c:pt idx="72">
                  <c:v>16</c:v>
                </c:pt>
                <c:pt idx="73">
                  <c:v>32</c:v>
                </c:pt>
                <c:pt idx="74">
                  <c:v>25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'980026'!$B$2594:$B$2668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-19.97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-21.335000000000001</c:v>
                </c:pt>
                <c:pt idx="37">
                  <c:v>-21.4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'980026'!$F$2594:$F$2668</c:f>
              <c:numCache>
                <c:formatCode>General</c:formatCode>
                <c:ptCount val="75"/>
                <c:pt idx="0">
                  <c:v>141.53853177779911</c:v>
                </c:pt>
                <c:pt idx="1">
                  <c:v>144.23077979849967</c:v>
                </c:pt>
                <c:pt idx="2">
                  <c:v>146.16854779592239</c:v>
                </c:pt>
                <c:pt idx="3">
                  <c:v>148.13780495283766</c:v>
                </c:pt>
                <c:pt idx="4">
                  <c:v>150.30729520091197</c:v>
                </c:pt>
                <c:pt idx="5">
                  <c:v>152.68642974208819</c:v>
                </c:pt>
                <c:pt idx="6">
                  <c:v>154.9360497829669</c:v>
                </c:pt>
                <c:pt idx="7">
                  <c:v>157.22529973312942</c:v>
                </c:pt>
                <c:pt idx="8">
                  <c:v>159.37423155991473</c:v>
                </c:pt>
                <c:pt idx="9">
                  <c:v>161.74166570919064</c:v>
                </c:pt>
                <c:pt idx="10">
                  <c:v>164.15080521264466</c:v>
                </c:pt>
                <c:pt idx="11">
                  <c:v>166.60238476296848</c:v>
                </c:pt>
                <c:pt idx="12">
                  <c:v>169.09715199539687</c:v>
                </c:pt>
                <c:pt idx="13">
                  <c:v>171.63586771570701</c:v>
                </c:pt>
                <c:pt idx="14">
                  <c:v>174.21930613223489</c:v>
                </c:pt>
                <c:pt idx="15">
                  <c:v>176.64439432997514</c:v>
                </c:pt>
                <c:pt idx="16">
                  <c:v>179.93925732397699</c:v>
                </c:pt>
                <c:pt idx="17">
                  <c:v>182.24590566820979</c:v>
                </c:pt>
                <c:pt idx="18">
                  <c:v>185.23136759253467</c:v>
                </c:pt>
                <c:pt idx="19">
                  <c:v>186.33220985389178</c:v>
                </c:pt>
                <c:pt idx="20">
                  <c:v>183.04330768664843</c:v>
                </c:pt>
                <c:pt idx="21">
                  <c:v>173.17831677940899</c:v>
                </c:pt>
                <c:pt idx="22">
                  <c:v>156.62156597442979</c:v>
                </c:pt>
                <c:pt idx="23">
                  <c:v>133.00369052169032</c:v>
                </c:pt>
                <c:pt idx="24">
                  <c:v>109.14845383038852</c:v>
                </c:pt>
                <c:pt idx="25">
                  <c:v>81.318406934734128</c:v>
                </c:pt>
                <c:pt idx="26">
                  <c:v>59.056194916926287</c:v>
                </c:pt>
                <c:pt idx="27">
                  <c:v>42.361817776966689</c:v>
                </c:pt>
                <c:pt idx="28">
                  <c:v>30.610008028095468</c:v>
                </c:pt>
                <c:pt idx="29">
                  <c:v>25.47959563443564</c:v>
                </c:pt>
                <c:pt idx="30">
                  <c:v>24.985145036187294</c:v>
                </c:pt>
                <c:pt idx="31">
                  <c:v>24.985145036187294</c:v>
                </c:pt>
                <c:pt idx="32">
                  <c:v>24.985145036187294</c:v>
                </c:pt>
                <c:pt idx="33">
                  <c:v>24.985145036187294</c:v>
                </c:pt>
                <c:pt idx="34">
                  <c:v>24.985145036187294</c:v>
                </c:pt>
                <c:pt idx="35">
                  <c:v>24.985145036187294</c:v>
                </c:pt>
                <c:pt idx="36">
                  <c:v>24.985145036187294</c:v>
                </c:pt>
                <c:pt idx="37">
                  <c:v>24.985145036187294</c:v>
                </c:pt>
                <c:pt idx="38">
                  <c:v>24.985145036187294</c:v>
                </c:pt>
                <c:pt idx="39">
                  <c:v>24.985145036187294</c:v>
                </c:pt>
                <c:pt idx="40">
                  <c:v>24.985145036187294</c:v>
                </c:pt>
                <c:pt idx="41">
                  <c:v>24.985145036187294</c:v>
                </c:pt>
                <c:pt idx="42">
                  <c:v>24.985145036187294</c:v>
                </c:pt>
                <c:pt idx="43">
                  <c:v>24.985145036187294</c:v>
                </c:pt>
                <c:pt idx="44">
                  <c:v>24.985145036187294</c:v>
                </c:pt>
                <c:pt idx="45">
                  <c:v>24.985145036187294</c:v>
                </c:pt>
                <c:pt idx="46">
                  <c:v>24.985145036187294</c:v>
                </c:pt>
                <c:pt idx="47">
                  <c:v>24.985145036187294</c:v>
                </c:pt>
                <c:pt idx="48">
                  <c:v>24.985145036187294</c:v>
                </c:pt>
                <c:pt idx="49">
                  <c:v>24.985145036187294</c:v>
                </c:pt>
                <c:pt idx="50">
                  <c:v>24.985145036187294</c:v>
                </c:pt>
                <c:pt idx="51">
                  <c:v>24.985145036187294</c:v>
                </c:pt>
                <c:pt idx="52">
                  <c:v>24.985145036187294</c:v>
                </c:pt>
                <c:pt idx="53">
                  <c:v>24.985145036187294</c:v>
                </c:pt>
                <c:pt idx="54">
                  <c:v>24.985145036187294</c:v>
                </c:pt>
                <c:pt idx="55">
                  <c:v>24.985145036187294</c:v>
                </c:pt>
                <c:pt idx="56">
                  <c:v>24.985145036187294</c:v>
                </c:pt>
                <c:pt idx="57">
                  <c:v>24.985145036187294</c:v>
                </c:pt>
                <c:pt idx="58">
                  <c:v>24.985145036187294</c:v>
                </c:pt>
                <c:pt idx="59">
                  <c:v>24.985145036187294</c:v>
                </c:pt>
                <c:pt idx="60">
                  <c:v>24.985145036187294</c:v>
                </c:pt>
                <c:pt idx="61">
                  <c:v>24.985145036187294</c:v>
                </c:pt>
                <c:pt idx="62">
                  <c:v>24.985145036187294</c:v>
                </c:pt>
                <c:pt idx="63">
                  <c:v>24.985145036187294</c:v>
                </c:pt>
                <c:pt idx="64">
                  <c:v>24.985145036187294</c:v>
                </c:pt>
                <c:pt idx="65">
                  <c:v>24.985145036187294</c:v>
                </c:pt>
                <c:pt idx="66">
                  <c:v>24.985145036187294</c:v>
                </c:pt>
                <c:pt idx="67">
                  <c:v>24.985145036187294</c:v>
                </c:pt>
                <c:pt idx="68">
                  <c:v>24.985145036187294</c:v>
                </c:pt>
                <c:pt idx="69">
                  <c:v>24.985145036187294</c:v>
                </c:pt>
                <c:pt idx="70">
                  <c:v>24.985145036187294</c:v>
                </c:pt>
                <c:pt idx="71">
                  <c:v>24.985145036187294</c:v>
                </c:pt>
                <c:pt idx="72">
                  <c:v>24.985145036187294</c:v>
                </c:pt>
                <c:pt idx="73">
                  <c:v>24.985145036187294</c:v>
                </c:pt>
                <c:pt idx="74">
                  <c:v>24.985145036187294</c:v>
                </c:pt>
              </c:numCache>
            </c:numRef>
          </c:yVal>
        </c:ser>
        <c:axId val="50794496"/>
        <c:axId val="50796032"/>
      </c:scatterChart>
      <c:valAx>
        <c:axId val="5079449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50796032"/>
        <c:crosses val="autoZero"/>
        <c:crossBetween val="midCat"/>
      </c:valAx>
      <c:valAx>
        <c:axId val="50796032"/>
        <c:scaling>
          <c:orientation val="minMax"/>
        </c:scaling>
        <c:axPos val="l"/>
        <c:majorGridlines/>
        <c:numFmt formatCode="General" sourceLinked="1"/>
        <c:tickLblPos val="nextTo"/>
        <c:crossAx val="50794496"/>
        <c:crosses val="autoZero"/>
        <c:crossBetween val="midCat"/>
      </c:valAx>
    </c:plotArea>
    <c:plotVisOnly val="1"/>
  </c:chart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52681344"/>
        <c:axId val="52683136"/>
      </c:scatterChart>
      <c:valAx>
        <c:axId val="5268134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52683136"/>
        <c:crosses val="autoZero"/>
        <c:crossBetween val="midCat"/>
      </c:valAx>
      <c:valAx>
        <c:axId val="52683136"/>
        <c:scaling>
          <c:orientation val="minMax"/>
        </c:scaling>
        <c:axPos val="l"/>
        <c:majorGridlines/>
        <c:numFmt formatCode="General" sourceLinked="1"/>
        <c:tickLblPos val="nextTo"/>
        <c:crossAx val="52681344"/>
        <c:crosses val="autoZero"/>
        <c:crossBetween val="midCat"/>
      </c:valAx>
    </c:plotArea>
    <c:plotVisOnly val="1"/>
  </c:chart>
  <c:printSettings>
    <c:headerFooter/>
    <c:pageMargins b="0.75000000000000677" l="0.70000000000000062" r="0.70000000000000062" t="0.75000000000000677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'980026'!$B$2686:$B$2760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-19.065000000000001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-20.164999999999999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</c:v>
                </c:pt>
                <c:pt idx="36">
                  <c:v>-21.335000000000001</c:v>
                </c:pt>
                <c:pt idx="37">
                  <c:v>-21.41</c:v>
                </c:pt>
                <c:pt idx="38">
                  <c:v>-21.47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</c:v>
                </c:pt>
                <c:pt idx="66">
                  <c:v>-23.295000000000002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'980026'!$E$2686:$E$2760</c:f>
              <c:numCache>
                <c:formatCode>General</c:formatCode>
                <c:ptCount val="75"/>
                <c:pt idx="0">
                  <c:v>168</c:v>
                </c:pt>
                <c:pt idx="1">
                  <c:v>149</c:v>
                </c:pt>
                <c:pt idx="2">
                  <c:v>150</c:v>
                </c:pt>
                <c:pt idx="3">
                  <c:v>169</c:v>
                </c:pt>
                <c:pt idx="4">
                  <c:v>155</c:v>
                </c:pt>
                <c:pt idx="5">
                  <c:v>164</c:v>
                </c:pt>
                <c:pt idx="6">
                  <c:v>175</c:v>
                </c:pt>
                <c:pt idx="7">
                  <c:v>147</c:v>
                </c:pt>
                <c:pt idx="8">
                  <c:v>166</c:v>
                </c:pt>
                <c:pt idx="9">
                  <c:v>159</c:v>
                </c:pt>
                <c:pt idx="10">
                  <c:v>162</c:v>
                </c:pt>
                <c:pt idx="11">
                  <c:v>173</c:v>
                </c:pt>
                <c:pt idx="12">
                  <c:v>173</c:v>
                </c:pt>
                <c:pt idx="13">
                  <c:v>180</c:v>
                </c:pt>
                <c:pt idx="14">
                  <c:v>178</c:v>
                </c:pt>
                <c:pt idx="15">
                  <c:v>168</c:v>
                </c:pt>
                <c:pt idx="16">
                  <c:v>176</c:v>
                </c:pt>
                <c:pt idx="17">
                  <c:v>184</c:v>
                </c:pt>
                <c:pt idx="18">
                  <c:v>188</c:v>
                </c:pt>
                <c:pt idx="19">
                  <c:v>173</c:v>
                </c:pt>
                <c:pt idx="20">
                  <c:v>205</c:v>
                </c:pt>
                <c:pt idx="21">
                  <c:v>188</c:v>
                </c:pt>
                <c:pt idx="22">
                  <c:v>159</c:v>
                </c:pt>
                <c:pt idx="23">
                  <c:v>149</c:v>
                </c:pt>
                <c:pt idx="24">
                  <c:v>128</c:v>
                </c:pt>
                <c:pt idx="25">
                  <c:v>88</c:v>
                </c:pt>
                <c:pt idx="26">
                  <c:v>65</c:v>
                </c:pt>
                <c:pt idx="27">
                  <c:v>46</c:v>
                </c:pt>
                <c:pt idx="28">
                  <c:v>42</c:v>
                </c:pt>
                <c:pt idx="29">
                  <c:v>23</c:v>
                </c:pt>
                <c:pt idx="30">
                  <c:v>36</c:v>
                </c:pt>
                <c:pt idx="31">
                  <c:v>32</c:v>
                </c:pt>
                <c:pt idx="32">
                  <c:v>19</c:v>
                </c:pt>
                <c:pt idx="33">
                  <c:v>34</c:v>
                </c:pt>
                <c:pt idx="34">
                  <c:v>29</c:v>
                </c:pt>
                <c:pt idx="35">
                  <c:v>21</c:v>
                </c:pt>
                <c:pt idx="36">
                  <c:v>32</c:v>
                </c:pt>
                <c:pt idx="37">
                  <c:v>24</c:v>
                </c:pt>
                <c:pt idx="38">
                  <c:v>32</c:v>
                </c:pt>
                <c:pt idx="39">
                  <c:v>24</c:v>
                </c:pt>
                <c:pt idx="40">
                  <c:v>35</c:v>
                </c:pt>
                <c:pt idx="41">
                  <c:v>22</c:v>
                </c:pt>
                <c:pt idx="42">
                  <c:v>31</c:v>
                </c:pt>
                <c:pt idx="43">
                  <c:v>30</c:v>
                </c:pt>
                <c:pt idx="44">
                  <c:v>19</c:v>
                </c:pt>
                <c:pt idx="45">
                  <c:v>24</c:v>
                </c:pt>
                <c:pt idx="46">
                  <c:v>24</c:v>
                </c:pt>
                <c:pt idx="47">
                  <c:v>31</c:v>
                </c:pt>
                <c:pt idx="48">
                  <c:v>27</c:v>
                </c:pt>
                <c:pt idx="49">
                  <c:v>28</c:v>
                </c:pt>
                <c:pt idx="50">
                  <c:v>23</c:v>
                </c:pt>
                <c:pt idx="51">
                  <c:v>28</c:v>
                </c:pt>
                <c:pt idx="52">
                  <c:v>34</c:v>
                </c:pt>
                <c:pt idx="53">
                  <c:v>23</c:v>
                </c:pt>
                <c:pt idx="54">
                  <c:v>21</c:v>
                </c:pt>
                <c:pt idx="55">
                  <c:v>29</c:v>
                </c:pt>
                <c:pt idx="56">
                  <c:v>21</c:v>
                </c:pt>
                <c:pt idx="57">
                  <c:v>27</c:v>
                </c:pt>
                <c:pt idx="58">
                  <c:v>29</c:v>
                </c:pt>
                <c:pt idx="59">
                  <c:v>22</c:v>
                </c:pt>
                <c:pt idx="60">
                  <c:v>21</c:v>
                </c:pt>
                <c:pt idx="61">
                  <c:v>29</c:v>
                </c:pt>
                <c:pt idx="62">
                  <c:v>29</c:v>
                </c:pt>
                <c:pt idx="63">
                  <c:v>22</c:v>
                </c:pt>
                <c:pt idx="64">
                  <c:v>22</c:v>
                </c:pt>
                <c:pt idx="65">
                  <c:v>25</c:v>
                </c:pt>
                <c:pt idx="66">
                  <c:v>29</c:v>
                </c:pt>
                <c:pt idx="67">
                  <c:v>36</c:v>
                </c:pt>
                <c:pt idx="68">
                  <c:v>26</c:v>
                </c:pt>
                <c:pt idx="69">
                  <c:v>16</c:v>
                </c:pt>
                <c:pt idx="70">
                  <c:v>22</c:v>
                </c:pt>
                <c:pt idx="71">
                  <c:v>20</c:v>
                </c:pt>
                <c:pt idx="72">
                  <c:v>26</c:v>
                </c:pt>
                <c:pt idx="73">
                  <c:v>23</c:v>
                </c:pt>
                <c:pt idx="74">
                  <c:v>33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'980026'!$B$2686:$B$2760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-19.065000000000001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-20.164999999999999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</c:v>
                </c:pt>
                <c:pt idx="36">
                  <c:v>-21.335000000000001</c:v>
                </c:pt>
                <c:pt idx="37">
                  <c:v>-21.41</c:v>
                </c:pt>
                <c:pt idx="38">
                  <c:v>-21.47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</c:v>
                </c:pt>
                <c:pt idx="66">
                  <c:v>-23.295000000000002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'980026'!$F$2686:$F$2760</c:f>
              <c:numCache>
                <c:formatCode>General</c:formatCode>
                <c:ptCount val="75"/>
                <c:pt idx="0">
                  <c:v>145.1955642722881</c:v>
                </c:pt>
                <c:pt idx="1">
                  <c:v>147.46833800425421</c:v>
                </c:pt>
                <c:pt idx="2">
                  <c:v>149.61738726873392</c:v>
                </c:pt>
                <c:pt idx="3">
                  <c:v>151.97410555329495</c:v>
                </c:pt>
                <c:pt idx="4">
                  <c:v>154.37556413210766</c:v>
                </c:pt>
                <c:pt idx="5">
                  <c:v>156.64629294241104</c:v>
                </c:pt>
                <c:pt idx="6">
                  <c:v>158.77783887085494</c:v>
                </c:pt>
                <c:pt idx="7">
                  <c:v>160.94402289312433</c:v>
                </c:pt>
                <c:pt idx="8">
                  <c:v>163.33046343256575</c:v>
                </c:pt>
                <c:pt idx="9">
                  <c:v>165.75894414784614</c:v>
                </c:pt>
                <c:pt idx="10">
                  <c:v>168.23020562996487</c:v>
                </c:pt>
                <c:pt idx="11">
                  <c:v>170.7450015163713</c:v>
                </c:pt>
                <c:pt idx="12">
                  <c:v>173.30409872079352</c:v>
                </c:pt>
                <c:pt idx="13">
                  <c:v>175.90827766711726</c:v>
                </c:pt>
                <c:pt idx="14">
                  <c:v>178.55833252738498</c:v>
                </c:pt>
                <c:pt idx="15">
                  <c:v>181.46447006806829</c:v>
                </c:pt>
                <c:pt idx="16">
                  <c:v>184.21240430210224</c:v>
                </c:pt>
                <c:pt idx="17">
                  <c:v>186.79190565057198</c:v>
                </c:pt>
                <c:pt idx="18">
                  <c:v>189.41332446773845</c:v>
                </c:pt>
                <c:pt idx="19">
                  <c:v>192.42281146969347</c:v>
                </c:pt>
                <c:pt idx="20">
                  <c:v>190.50378051803185</c:v>
                </c:pt>
                <c:pt idx="21">
                  <c:v>182.92991413823702</c:v>
                </c:pt>
                <c:pt idx="22">
                  <c:v>168.04763546106426</c:v>
                </c:pt>
                <c:pt idx="23">
                  <c:v>145.81237598763317</c:v>
                </c:pt>
                <c:pt idx="24">
                  <c:v>122.92238186554954</c:v>
                </c:pt>
                <c:pt idx="25">
                  <c:v>92.388212635772817</c:v>
                </c:pt>
                <c:pt idx="26">
                  <c:v>67.22008764609285</c:v>
                </c:pt>
                <c:pt idx="27">
                  <c:v>46.725447050734338</c:v>
                </c:pt>
                <c:pt idx="28">
                  <c:v>34.614067627148131</c:v>
                </c:pt>
                <c:pt idx="29">
                  <c:v>26.84882290080477</c:v>
                </c:pt>
                <c:pt idx="30">
                  <c:v>25.476025087645731</c:v>
                </c:pt>
                <c:pt idx="31">
                  <c:v>25.476025087645731</c:v>
                </c:pt>
                <c:pt idx="32">
                  <c:v>25.476025087645731</c:v>
                </c:pt>
                <c:pt idx="33">
                  <c:v>25.476025087645731</c:v>
                </c:pt>
                <c:pt idx="34">
                  <c:v>25.476025087645731</c:v>
                </c:pt>
                <c:pt idx="35">
                  <c:v>25.476025087645731</c:v>
                </c:pt>
                <c:pt idx="36">
                  <c:v>25.476025087645731</c:v>
                </c:pt>
                <c:pt idx="37">
                  <c:v>25.476025087645731</c:v>
                </c:pt>
                <c:pt idx="38">
                  <c:v>25.476025087645731</c:v>
                </c:pt>
                <c:pt idx="39">
                  <c:v>25.476025087645731</c:v>
                </c:pt>
                <c:pt idx="40">
                  <c:v>25.476025087645731</c:v>
                </c:pt>
                <c:pt idx="41">
                  <c:v>25.476025087645731</c:v>
                </c:pt>
                <c:pt idx="42">
                  <c:v>25.476025087645731</c:v>
                </c:pt>
                <c:pt idx="43">
                  <c:v>25.476025087645731</c:v>
                </c:pt>
                <c:pt idx="44">
                  <c:v>25.476025087645731</c:v>
                </c:pt>
                <c:pt idx="45">
                  <c:v>25.476025087645731</c:v>
                </c:pt>
                <c:pt idx="46">
                  <c:v>25.476025087645731</c:v>
                </c:pt>
                <c:pt idx="47">
                  <c:v>25.476025087645731</c:v>
                </c:pt>
                <c:pt idx="48">
                  <c:v>25.476025087645731</c:v>
                </c:pt>
                <c:pt idx="49">
                  <c:v>25.476025087645731</c:v>
                </c:pt>
                <c:pt idx="50">
                  <c:v>25.476025087645731</c:v>
                </c:pt>
                <c:pt idx="51">
                  <c:v>25.476025087645731</c:v>
                </c:pt>
                <c:pt idx="52">
                  <c:v>25.476025087645731</c:v>
                </c:pt>
                <c:pt idx="53">
                  <c:v>25.476025087645731</c:v>
                </c:pt>
                <c:pt idx="54">
                  <c:v>25.476025087645731</c:v>
                </c:pt>
                <c:pt idx="55">
                  <c:v>25.476025087645731</c:v>
                </c:pt>
                <c:pt idx="56">
                  <c:v>25.476025087645731</c:v>
                </c:pt>
                <c:pt idx="57">
                  <c:v>25.476025087645731</c:v>
                </c:pt>
                <c:pt idx="58">
                  <c:v>25.476025087645731</c:v>
                </c:pt>
                <c:pt idx="59">
                  <c:v>25.476025087645731</c:v>
                </c:pt>
                <c:pt idx="60">
                  <c:v>25.476025087645731</c:v>
                </c:pt>
                <c:pt idx="61">
                  <c:v>25.476025087645731</c:v>
                </c:pt>
                <c:pt idx="62">
                  <c:v>25.476025087645731</c:v>
                </c:pt>
                <c:pt idx="63">
                  <c:v>25.476025087645731</c:v>
                </c:pt>
                <c:pt idx="64">
                  <c:v>25.476025087645731</c:v>
                </c:pt>
                <c:pt idx="65">
                  <c:v>25.476025087645731</c:v>
                </c:pt>
                <c:pt idx="66">
                  <c:v>25.476025087645731</c:v>
                </c:pt>
                <c:pt idx="67">
                  <c:v>25.476025087645731</c:v>
                </c:pt>
                <c:pt idx="68">
                  <c:v>25.476025087645731</c:v>
                </c:pt>
                <c:pt idx="69">
                  <c:v>25.476025087645731</c:v>
                </c:pt>
                <c:pt idx="70">
                  <c:v>25.476025087645731</c:v>
                </c:pt>
                <c:pt idx="71">
                  <c:v>25.476025087645731</c:v>
                </c:pt>
                <c:pt idx="72">
                  <c:v>25.476025087645731</c:v>
                </c:pt>
                <c:pt idx="73">
                  <c:v>25.476025087645731</c:v>
                </c:pt>
                <c:pt idx="74">
                  <c:v>25.476025087645731</c:v>
                </c:pt>
              </c:numCache>
            </c:numRef>
          </c:yVal>
        </c:ser>
        <c:axId val="187682816"/>
        <c:axId val="187684352"/>
      </c:scatterChart>
      <c:valAx>
        <c:axId val="18768281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7684352"/>
        <c:crosses val="autoZero"/>
        <c:crossBetween val="midCat"/>
      </c:valAx>
      <c:valAx>
        <c:axId val="187684352"/>
        <c:scaling>
          <c:orientation val="minMax"/>
        </c:scaling>
        <c:axPos val="l"/>
        <c:majorGridlines/>
        <c:numFmt formatCode="General" sourceLinked="1"/>
        <c:tickLblPos val="nextTo"/>
        <c:crossAx val="187682816"/>
        <c:crosses val="autoZero"/>
        <c:crossBetween val="midCat"/>
      </c:valAx>
    </c:plotArea>
    <c:plotVisOnly val="1"/>
  </c:chart>
  <c:printSettings>
    <c:headerFooter/>
    <c:pageMargins b="0.75000000000000677" l="0.70000000000000062" r="0.70000000000000062" t="0.75000000000000677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90552704"/>
        <c:axId val="190558592"/>
      </c:scatterChart>
      <c:valAx>
        <c:axId val="19055270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0558592"/>
        <c:crosses val="autoZero"/>
        <c:crossBetween val="midCat"/>
      </c:valAx>
      <c:valAx>
        <c:axId val="190558592"/>
        <c:scaling>
          <c:orientation val="minMax"/>
        </c:scaling>
        <c:axPos val="l"/>
        <c:majorGridlines/>
        <c:numFmt formatCode="General" sourceLinked="1"/>
        <c:tickLblPos val="nextTo"/>
        <c:crossAx val="190552704"/>
        <c:crosses val="autoZero"/>
        <c:crossBetween val="midCat"/>
      </c:valAx>
    </c:plotArea>
    <c:plotVisOnly val="1"/>
  </c:chart>
  <c:printSettings>
    <c:headerFooter/>
    <c:pageMargins b="0.75000000000000699" l="0.70000000000000062" r="0.70000000000000062" t="0.750000000000006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36893568"/>
        <c:axId val="136895104"/>
      </c:scatterChart>
      <c:valAx>
        <c:axId val="13689356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36895104"/>
        <c:crosses val="autoZero"/>
        <c:crossBetween val="midCat"/>
      </c:valAx>
      <c:valAx>
        <c:axId val="136895104"/>
        <c:scaling>
          <c:orientation val="minMax"/>
        </c:scaling>
        <c:axPos val="l"/>
        <c:majorGridlines/>
        <c:numFmt formatCode="General" sourceLinked="1"/>
        <c:tickLblPos val="nextTo"/>
        <c:crossAx val="136893568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'980026'!$B$2778:$B$2852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-19.785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'980026'!$E$2778:$E$2852</c:f>
              <c:numCache>
                <c:formatCode>General</c:formatCode>
                <c:ptCount val="75"/>
                <c:pt idx="0">
                  <c:v>129</c:v>
                </c:pt>
                <c:pt idx="1">
                  <c:v>122</c:v>
                </c:pt>
                <c:pt idx="2">
                  <c:v>145</c:v>
                </c:pt>
                <c:pt idx="3">
                  <c:v>153</c:v>
                </c:pt>
                <c:pt idx="4">
                  <c:v>129</c:v>
                </c:pt>
                <c:pt idx="5">
                  <c:v>153</c:v>
                </c:pt>
                <c:pt idx="6">
                  <c:v>170</c:v>
                </c:pt>
                <c:pt idx="7">
                  <c:v>186</c:v>
                </c:pt>
                <c:pt idx="8">
                  <c:v>149</c:v>
                </c:pt>
                <c:pt idx="9">
                  <c:v>170</c:v>
                </c:pt>
                <c:pt idx="10">
                  <c:v>162</c:v>
                </c:pt>
                <c:pt idx="11">
                  <c:v>184</c:v>
                </c:pt>
                <c:pt idx="12">
                  <c:v>188</c:v>
                </c:pt>
                <c:pt idx="13">
                  <c:v>169</c:v>
                </c:pt>
                <c:pt idx="14">
                  <c:v>201</c:v>
                </c:pt>
                <c:pt idx="15">
                  <c:v>208</c:v>
                </c:pt>
                <c:pt idx="16">
                  <c:v>155</c:v>
                </c:pt>
                <c:pt idx="17">
                  <c:v>199</c:v>
                </c:pt>
                <c:pt idx="18">
                  <c:v>199</c:v>
                </c:pt>
                <c:pt idx="19">
                  <c:v>210</c:v>
                </c:pt>
                <c:pt idx="20">
                  <c:v>203</c:v>
                </c:pt>
                <c:pt idx="21">
                  <c:v>179</c:v>
                </c:pt>
                <c:pt idx="22">
                  <c:v>173</c:v>
                </c:pt>
                <c:pt idx="23">
                  <c:v>140</c:v>
                </c:pt>
                <c:pt idx="24">
                  <c:v>142</c:v>
                </c:pt>
                <c:pt idx="25">
                  <c:v>104</c:v>
                </c:pt>
                <c:pt idx="26">
                  <c:v>79</c:v>
                </c:pt>
                <c:pt idx="27">
                  <c:v>55</c:v>
                </c:pt>
                <c:pt idx="28">
                  <c:v>32</c:v>
                </c:pt>
                <c:pt idx="29">
                  <c:v>40</c:v>
                </c:pt>
                <c:pt idx="30">
                  <c:v>27</c:v>
                </c:pt>
                <c:pt idx="31">
                  <c:v>23</c:v>
                </c:pt>
                <c:pt idx="32">
                  <c:v>27</c:v>
                </c:pt>
                <c:pt idx="33">
                  <c:v>26</c:v>
                </c:pt>
                <c:pt idx="34">
                  <c:v>26</c:v>
                </c:pt>
                <c:pt idx="35">
                  <c:v>19</c:v>
                </c:pt>
                <c:pt idx="36">
                  <c:v>29</c:v>
                </c:pt>
                <c:pt idx="37">
                  <c:v>25</c:v>
                </c:pt>
                <c:pt idx="38">
                  <c:v>39</c:v>
                </c:pt>
                <c:pt idx="39">
                  <c:v>30</c:v>
                </c:pt>
                <c:pt idx="40">
                  <c:v>21</c:v>
                </c:pt>
                <c:pt idx="41">
                  <c:v>28</c:v>
                </c:pt>
                <c:pt idx="42">
                  <c:v>18</c:v>
                </c:pt>
                <c:pt idx="43">
                  <c:v>35</c:v>
                </c:pt>
                <c:pt idx="44">
                  <c:v>31</c:v>
                </c:pt>
                <c:pt idx="45">
                  <c:v>29</c:v>
                </c:pt>
                <c:pt idx="46">
                  <c:v>26</c:v>
                </c:pt>
                <c:pt idx="47">
                  <c:v>35</c:v>
                </c:pt>
                <c:pt idx="48">
                  <c:v>30</c:v>
                </c:pt>
                <c:pt idx="49">
                  <c:v>28</c:v>
                </c:pt>
                <c:pt idx="50">
                  <c:v>28</c:v>
                </c:pt>
                <c:pt idx="51">
                  <c:v>24</c:v>
                </c:pt>
                <c:pt idx="52">
                  <c:v>35</c:v>
                </c:pt>
                <c:pt idx="53">
                  <c:v>29</c:v>
                </c:pt>
                <c:pt idx="54">
                  <c:v>21</c:v>
                </c:pt>
                <c:pt idx="55">
                  <c:v>39</c:v>
                </c:pt>
                <c:pt idx="56">
                  <c:v>33</c:v>
                </c:pt>
                <c:pt idx="57">
                  <c:v>26</c:v>
                </c:pt>
                <c:pt idx="58">
                  <c:v>17</c:v>
                </c:pt>
                <c:pt idx="59">
                  <c:v>38</c:v>
                </c:pt>
                <c:pt idx="60">
                  <c:v>32</c:v>
                </c:pt>
                <c:pt idx="61">
                  <c:v>20</c:v>
                </c:pt>
                <c:pt idx="62">
                  <c:v>16</c:v>
                </c:pt>
                <c:pt idx="63">
                  <c:v>22</c:v>
                </c:pt>
                <c:pt idx="64">
                  <c:v>29</c:v>
                </c:pt>
                <c:pt idx="65">
                  <c:v>24</c:v>
                </c:pt>
                <c:pt idx="66">
                  <c:v>22</c:v>
                </c:pt>
                <c:pt idx="67">
                  <c:v>24</c:v>
                </c:pt>
                <c:pt idx="68">
                  <c:v>25</c:v>
                </c:pt>
                <c:pt idx="69">
                  <c:v>25</c:v>
                </c:pt>
                <c:pt idx="70">
                  <c:v>24</c:v>
                </c:pt>
                <c:pt idx="71">
                  <c:v>31</c:v>
                </c:pt>
                <c:pt idx="72">
                  <c:v>18</c:v>
                </c:pt>
                <c:pt idx="73">
                  <c:v>23</c:v>
                </c:pt>
                <c:pt idx="74">
                  <c:v>22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'980026'!$B$2778:$B$2852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-19.27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-19.785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'980026'!$F$2778:$F$2852</c:f>
              <c:numCache>
                <c:formatCode>General</c:formatCode>
                <c:ptCount val="75"/>
                <c:pt idx="0">
                  <c:v>144.86549528231674</c:v>
                </c:pt>
                <c:pt idx="1">
                  <c:v>147.29704108499408</c:v>
                </c:pt>
                <c:pt idx="2">
                  <c:v>149.27786345443533</c:v>
                </c:pt>
                <c:pt idx="3">
                  <c:v>151.62954256004519</c:v>
                </c:pt>
                <c:pt idx="4">
                  <c:v>154.02586629537592</c:v>
                </c:pt>
                <c:pt idx="5">
                  <c:v>156.11603356602816</c:v>
                </c:pt>
                <c:pt idx="6">
                  <c:v>158.41872800824484</c:v>
                </c:pt>
                <c:pt idx="7">
                  <c:v>160.5802802554731</c:v>
                </c:pt>
                <c:pt idx="8">
                  <c:v>163.33168277259273</c:v>
                </c:pt>
                <c:pt idx="9">
                  <c:v>165.76149002420988</c:v>
                </c:pt>
                <c:pt idx="10">
                  <c:v>167.850883540615</c:v>
                </c:pt>
                <c:pt idx="11">
                  <c:v>170.36030224359641</c:v>
                </c:pt>
                <c:pt idx="12">
                  <c:v>173.1122135369688</c:v>
                </c:pt>
                <c:pt idx="13">
                  <c:v>175.51253818106429</c:v>
                </c:pt>
                <c:pt idx="14">
                  <c:v>178.15692664464868</c:v>
                </c:pt>
                <c:pt idx="15">
                  <c:v>181.26608196427594</c:v>
                </c:pt>
                <c:pt idx="16">
                  <c:v>183.58627697925718</c:v>
                </c:pt>
                <c:pt idx="17">
                  <c:v>186.37289458835926</c:v>
                </c:pt>
                <c:pt idx="18">
                  <c:v>189.20860199976158</c:v>
                </c:pt>
                <c:pt idx="19">
                  <c:v>192.20142869790917</c:v>
                </c:pt>
                <c:pt idx="20">
                  <c:v>191.33208573579938</c:v>
                </c:pt>
                <c:pt idx="21">
                  <c:v>184.88402494643705</c:v>
                </c:pt>
                <c:pt idx="22">
                  <c:v>172.1391270629795</c:v>
                </c:pt>
                <c:pt idx="23">
                  <c:v>154.36016441894145</c:v>
                </c:pt>
                <c:pt idx="24">
                  <c:v>132.61033391284425</c:v>
                </c:pt>
                <c:pt idx="25">
                  <c:v>101.27832396899841</c:v>
                </c:pt>
                <c:pt idx="26">
                  <c:v>75.36479033099954</c:v>
                </c:pt>
                <c:pt idx="27">
                  <c:v>56.232238742532772</c:v>
                </c:pt>
                <c:pt idx="28">
                  <c:v>39.719923636544046</c:v>
                </c:pt>
                <c:pt idx="29">
                  <c:v>29.988590580088001</c:v>
                </c:pt>
                <c:pt idx="30">
                  <c:v>25.65132438414685</c:v>
                </c:pt>
                <c:pt idx="31">
                  <c:v>25.401942647213243</c:v>
                </c:pt>
                <c:pt idx="32">
                  <c:v>25.401942647213243</c:v>
                </c:pt>
                <c:pt idx="33">
                  <c:v>25.401942647213243</c:v>
                </c:pt>
                <c:pt idx="34">
                  <c:v>25.401942647213243</c:v>
                </c:pt>
                <c:pt idx="35">
                  <c:v>25.401942647213243</c:v>
                </c:pt>
                <c:pt idx="36">
                  <c:v>25.401942647213243</c:v>
                </c:pt>
                <c:pt idx="37">
                  <c:v>25.401942647213243</c:v>
                </c:pt>
                <c:pt idx="38">
                  <c:v>25.401942647213243</c:v>
                </c:pt>
                <c:pt idx="39">
                  <c:v>25.401942647213243</c:v>
                </c:pt>
                <c:pt idx="40">
                  <c:v>25.401942647213243</c:v>
                </c:pt>
                <c:pt idx="41">
                  <c:v>25.401942647213243</c:v>
                </c:pt>
                <c:pt idx="42">
                  <c:v>25.401942647213243</c:v>
                </c:pt>
                <c:pt idx="43">
                  <c:v>25.401942647213243</c:v>
                </c:pt>
                <c:pt idx="44">
                  <c:v>25.401942647213243</c:v>
                </c:pt>
                <c:pt idx="45">
                  <c:v>25.401942647213243</c:v>
                </c:pt>
                <c:pt idx="46">
                  <c:v>25.401942647213243</c:v>
                </c:pt>
                <c:pt idx="47">
                  <c:v>25.401942647213243</c:v>
                </c:pt>
                <c:pt idx="48">
                  <c:v>25.401942647213243</c:v>
                </c:pt>
                <c:pt idx="49">
                  <c:v>25.401942647213243</c:v>
                </c:pt>
                <c:pt idx="50">
                  <c:v>25.401942647213243</c:v>
                </c:pt>
                <c:pt idx="51">
                  <c:v>25.401942647213243</c:v>
                </c:pt>
                <c:pt idx="52">
                  <c:v>25.401942647213243</c:v>
                </c:pt>
                <c:pt idx="53">
                  <c:v>25.401942647213243</c:v>
                </c:pt>
                <c:pt idx="54">
                  <c:v>25.401942647213243</c:v>
                </c:pt>
                <c:pt idx="55">
                  <c:v>25.401942647213243</c:v>
                </c:pt>
                <c:pt idx="56">
                  <c:v>25.401942647213243</c:v>
                </c:pt>
                <c:pt idx="57">
                  <c:v>25.401942647213243</c:v>
                </c:pt>
                <c:pt idx="58">
                  <c:v>25.401942647213243</c:v>
                </c:pt>
                <c:pt idx="59">
                  <c:v>25.401942647213243</c:v>
                </c:pt>
                <c:pt idx="60">
                  <c:v>25.401942647213243</c:v>
                </c:pt>
                <c:pt idx="61">
                  <c:v>25.401942647213243</c:v>
                </c:pt>
                <c:pt idx="62">
                  <c:v>25.401942647213243</c:v>
                </c:pt>
                <c:pt idx="63">
                  <c:v>25.401942647213243</c:v>
                </c:pt>
                <c:pt idx="64">
                  <c:v>25.401942647213243</c:v>
                </c:pt>
                <c:pt idx="65">
                  <c:v>25.401942647213243</c:v>
                </c:pt>
                <c:pt idx="66">
                  <c:v>25.401942647213243</c:v>
                </c:pt>
                <c:pt idx="67">
                  <c:v>25.401942647213243</c:v>
                </c:pt>
                <c:pt idx="68">
                  <c:v>25.401942647213243</c:v>
                </c:pt>
                <c:pt idx="69">
                  <c:v>25.401942647213243</c:v>
                </c:pt>
                <c:pt idx="70">
                  <c:v>25.401942647213243</c:v>
                </c:pt>
                <c:pt idx="71">
                  <c:v>25.401942647213243</c:v>
                </c:pt>
                <c:pt idx="72">
                  <c:v>25.401942647213243</c:v>
                </c:pt>
                <c:pt idx="73">
                  <c:v>25.401942647213243</c:v>
                </c:pt>
                <c:pt idx="74">
                  <c:v>25.401942647213243</c:v>
                </c:pt>
              </c:numCache>
            </c:numRef>
          </c:yVal>
        </c:ser>
        <c:axId val="190623744"/>
        <c:axId val="190625280"/>
      </c:scatterChart>
      <c:valAx>
        <c:axId val="19062374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0625280"/>
        <c:crosses val="autoZero"/>
        <c:crossBetween val="midCat"/>
      </c:valAx>
      <c:valAx>
        <c:axId val="190625280"/>
        <c:scaling>
          <c:orientation val="minMax"/>
        </c:scaling>
        <c:axPos val="l"/>
        <c:majorGridlines/>
        <c:numFmt formatCode="General" sourceLinked="1"/>
        <c:tickLblPos val="nextTo"/>
        <c:crossAx val="190623744"/>
        <c:crosses val="autoZero"/>
        <c:crossBetween val="midCat"/>
      </c:valAx>
    </c:plotArea>
    <c:plotVisOnly val="1"/>
  </c:chart>
  <c:printSettings>
    <c:headerFooter/>
    <c:pageMargins b="0.75000000000000699" l="0.70000000000000062" r="0.70000000000000062" t="0.75000000000000699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8197888"/>
        <c:axId val="188203776"/>
      </c:scatterChart>
      <c:valAx>
        <c:axId val="18819788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8203776"/>
        <c:crosses val="autoZero"/>
        <c:crossBetween val="midCat"/>
      </c:valAx>
      <c:valAx>
        <c:axId val="188203776"/>
        <c:scaling>
          <c:orientation val="minMax"/>
        </c:scaling>
        <c:axPos val="l"/>
        <c:majorGridlines/>
        <c:numFmt formatCode="General" sourceLinked="1"/>
        <c:tickLblPos val="nextTo"/>
        <c:crossAx val="188197888"/>
        <c:crosses val="autoZero"/>
        <c:crossBetween val="midCat"/>
      </c:valAx>
    </c:plotArea>
    <c:plotVisOnly val="1"/>
  </c:chart>
  <c:printSettings>
    <c:headerFooter/>
    <c:pageMargins b="0.75000000000000722" l="0.70000000000000062" r="0.70000000000000062" t="0.75000000000000722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'980026'!$B$2870:$B$2944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'980026'!$E$2870:$E$2944</c:f>
              <c:numCache>
                <c:formatCode>General</c:formatCode>
                <c:ptCount val="75"/>
                <c:pt idx="0">
                  <c:v>131</c:v>
                </c:pt>
                <c:pt idx="1">
                  <c:v>146</c:v>
                </c:pt>
                <c:pt idx="2">
                  <c:v>153</c:v>
                </c:pt>
                <c:pt idx="3">
                  <c:v>142</c:v>
                </c:pt>
                <c:pt idx="4">
                  <c:v>137</c:v>
                </c:pt>
                <c:pt idx="5">
                  <c:v>153</c:v>
                </c:pt>
                <c:pt idx="6">
                  <c:v>154</c:v>
                </c:pt>
                <c:pt idx="7">
                  <c:v>156</c:v>
                </c:pt>
                <c:pt idx="8">
                  <c:v>189</c:v>
                </c:pt>
                <c:pt idx="9">
                  <c:v>159</c:v>
                </c:pt>
                <c:pt idx="10">
                  <c:v>157</c:v>
                </c:pt>
                <c:pt idx="11">
                  <c:v>169</c:v>
                </c:pt>
                <c:pt idx="12">
                  <c:v>181</c:v>
                </c:pt>
                <c:pt idx="13">
                  <c:v>176</c:v>
                </c:pt>
                <c:pt idx="14">
                  <c:v>164</c:v>
                </c:pt>
                <c:pt idx="15">
                  <c:v>187</c:v>
                </c:pt>
                <c:pt idx="16">
                  <c:v>210</c:v>
                </c:pt>
                <c:pt idx="17">
                  <c:v>204</c:v>
                </c:pt>
                <c:pt idx="18">
                  <c:v>188</c:v>
                </c:pt>
                <c:pt idx="19">
                  <c:v>214</c:v>
                </c:pt>
                <c:pt idx="20">
                  <c:v>175</c:v>
                </c:pt>
                <c:pt idx="21">
                  <c:v>179</c:v>
                </c:pt>
                <c:pt idx="22">
                  <c:v>182</c:v>
                </c:pt>
                <c:pt idx="23">
                  <c:v>176</c:v>
                </c:pt>
                <c:pt idx="24">
                  <c:v>156</c:v>
                </c:pt>
                <c:pt idx="25">
                  <c:v>120</c:v>
                </c:pt>
                <c:pt idx="26">
                  <c:v>84</c:v>
                </c:pt>
                <c:pt idx="27">
                  <c:v>65</c:v>
                </c:pt>
                <c:pt idx="28">
                  <c:v>44</c:v>
                </c:pt>
                <c:pt idx="29">
                  <c:v>43</c:v>
                </c:pt>
                <c:pt idx="30">
                  <c:v>26</c:v>
                </c:pt>
                <c:pt idx="31">
                  <c:v>29</c:v>
                </c:pt>
                <c:pt idx="32">
                  <c:v>21</c:v>
                </c:pt>
                <c:pt idx="33">
                  <c:v>33</c:v>
                </c:pt>
                <c:pt idx="34">
                  <c:v>24</c:v>
                </c:pt>
                <c:pt idx="35">
                  <c:v>25</c:v>
                </c:pt>
                <c:pt idx="36">
                  <c:v>22</c:v>
                </c:pt>
                <c:pt idx="37">
                  <c:v>30</c:v>
                </c:pt>
                <c:pt idx="38">
                  <c:v>18</c:v>
                </c:pt>
                <c:pt idx="39">
                  <c:v>25</c:v>
                </c:pt>
                <c:pt idx="40">
                  <c:v>25</c:v>
                </c:pt>
                <c:pt idx="41">
                  <c:v>30</c:v>
                </c:pt>
                <c:pt idx="42">
                  <c:v>32</c:v>
                </c:pt>
                <c:pt idx="43">
                  <c:v>28</c:v>
                </c:pt>
                <c:pt idx="44">
                  <c:v>22</c:v>
                </c:pt>
                <c:pt idx="45">
                  <c:v>17</c:v>
                </c:pt>
                <c:pt idx="46">
                  <c:v>31</c:v>
                </c:pt>
                <c:pt idx="47">
                  <c:v>28</c:v>
                </c:pt>
                <c:pt idx="48">
                  <c:v>29</c:v>
                </c:pt>
                <c:pt idx="49">
                  <c:v>23</c:v>
                </c:pt>
                <c:pt idx="50">
                  <c:v>27</c:v>
                </c:pt>
                <c:pt idx="51">
                  <c:v>14</c:v>
                </c:pt>
                <c:pt idx="52">
                  <c:v>25</c:v>
                </c:pt>
                <c:pt idx="53">
                  <c:v>18</c:v>
                </c:pt>
                <c:pt idx="54">
                  <c:v>21</c:v>
                </c:pt>
                <c:pt idx="55">
                  <c:v>29</c:v>
                </c:pt>
                <c:pt idx="56">
                  <c:v>20</c:v>
                </c:pt>
                <c:pt idx="57">
                  <c:v>24</c:v>
                </c:pt>
                <c:pt idx="58">
                  <c:v>20</c:v>
                </c:pt>
                <c:pt idx="59">
                  <c:v>29</c:v>
                </c:pt>
                <c:pt idx="60">
                  <c:v>20</c:v>
                </c:pt>
                <c:pt idx="61">
                  <c:v>24</c:v>
                </c:pt>
                <c:pt idx="62">
                  <c:v>19</c:v>
                </c:pt>
                <c:pt idx="63">
                  <c:v>32</c:v>
                </c:pt>
                <c:pt idx="64">
                  <c:v>17</c:v>
                </c:pt>
                <c:pt idx="65">
                  <c:v>24</c:v>
                </c:pt>
                <c:pt idx="66">
                  <c:v>25</c:v>
                </c:pt>
                <c:pt idx="67">
                  <c:v>18</c:v>
                </c:pt>
                <c:pt idx="68">
                  <c:v>30</c:v>
                </c:pt>
                <c:pt idx="69">
                  <c:v>30</c:v>
                </c:pt>
                <c:pt idx="70">
                  <c:v>26</c:v>
                </c:pt>
                <c:pt idx="71">
                  <c:v>34</c:v>
                </c:pt>
                <c:pt idx="72">
                  <c:v>19</c:v>
                </c:pt>
                <c:pt idx="73">
                  <c:v>17</c:v>
                </c:pt>
                <c:pt idx="74">
                  <c:v>28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'980026'!$B$2870:$B$2944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'980026'!$F$2870:$F$2944</c:f>
              <c:numCache>
                <c:formatCode>General</c:formatCode>
                <c:ptCount val="75"/>
                <c:pt idx="0">
                  <c:v>143.99543708609596</c:v>
                </c:pt>
                <c:pt idx="1">
                  <c:v>146.77964912567563</c:v>
                </c:pt>
                <c:pt idx="2">
                  <c:v>148.78360899373143</c:v>
                </c:pt>
                <c:pt idx="3">
                  <c:v>150.99133050740571</c:v>
                </c:pt>
                <c:pt idx="4">
                  <c:v>153.23794383468461</c:v>
                </c:pt>
                <c:pt idx="5">
                  <c:v>155.52413410417498</c:v>
                </c:pt>
                <c:pt idx="6">
                  <c:v>157.8505985138932</c:v>
                </c:pt>
                <c:pt idx="7">
                  <c:v>160.21804654388234</c:v>
                </c:pt>
                <c:pt idx="8">
                  <c:v>162.44038334880076</c:v>
                </c:pt>
                <c:pt idx="9">
                  <c:v>165.07879409697335</c:v>
                </c:pt>
                <c:pt idx="10">
                  <c:v>167.57357595669282</c:v>
                </c:pt>
                <c:pt idx="11">
                  <c:v>169.91544174502985</c:v>
                </c:pt>
                <c:pt idx="12">
                  <c:v>172.49542728539197</c:v>
                </c:pt>
                <c:pt idx="13">
                  <c:v>175.12086254217726</c:v>
                </c:pt>
                <c:pt idx="14">
                  <c:v>177.79254816976592</c:v>
                </c:pt>
                <c:pt idx="15">
                  <c:v>180.93379829083534</c:v>
                </c:pt>
                <c:pt idx="16">
                  <c:v>183.27794392605188</c:v>
                </c:pt>
                <c:pt idx="17">
                  <c:v>186.09332688447398</c:v>
                </c:pt>
                <c:pt idx="18">
                  <c:v>188.95830638329582</c:v>
                </c:pt>
                <c:pt idx="19">
                  <c:v>192.31221459233984</c:v>
                </c:pt>
                <c:pt idx="20">
                  <c:v>192.60732386144633</c:v>
                </c:pt>
                <c:pt idx="21">
                  <c:v>188.6772567833452</c:v>
                </c:pt>
                <c:pt idx="22">
                  <c:v>178.72421532801357</c:v>
                </c:pt>
                <c:pt idx="23">
                  <c:v>164.03737524472933</c:v>
                </c:pt>
                <c:pt idx="24">
                  <c:v>145.58933547011364</c:v>
                </c:pt>
                <c:pt idx="25">
                  <c:v>120.04618078907016</c:v>
                </c:pt>
                <c:pt idx="26">
                  <c:v>91.538541304296004</c:v>
                </c:pt>
                <c:pt idx="27">
                  <c:v>66.248256945026256</c:v>
                </c:pt>
                <c:pt idx="28">
                  <c:v>47.999173150676469</c:v>
                </c:pt>
                <c:pt idx="29">
                  <c:v>34.79096134650991</c:v>
                </c:pt>
                <c:pt idx="30">
                  <c:v>26.623621532527721</c:v>
                </c:pt>
                <c:pt idx="31">
                  <c:v>23.497153708729932</c:v>
                </c:pt>
                <c:pt idx="32">
                  <c:v>23.460724041589028</c:v>
                </c:pt>
                <c:pt idx="33">
                  <c:v>23.460724041589028</c:v>
                </c:pt>
                <c:pt idx="34">
                  <c:v>23.460724041589028</c:v>
                </c:pt>
                <c:pt idx="35">
                  <c:v>23.460724041589028</c:v>
                </c:pt>
                <c:pt idx="36">
                  <c:v>23.460724041589028</c:v>
                </c:pt>
                <c:pt idx="37">
                  <c:v>23.460724041589028</c:v>
                </c:pt>
                <c:pt idx="38">
                  <c:v>23.460724041589028</c:v>
                </c:pt>
                <c:pt idx="39">
                  <c:v>23.460724041589028</c:v>
                </c:pt>
                <c:pt idx="40">
                  <c:v>23.460724041589028</c:v>
                </c:pt>
                <c:pt idx="41">
                  <c:v>23.460724041589028</c:v>
                </c:pt>
                <c:pt idx="42">
                  <c:v>23.460724041589028</c:v>
                </c:pt>
                <c:pt idx="43">
                  <c:v>23.460724041589028</c:v>
                </c:pt>
                <c:pt idx="44">
                  <c:v>23.460724041589028</c:v>
                </c:pt>
                <c:pt idx="45">
                  <c:v>23.460724041589028</c:v>
                </c:pt>
                <c:pt idx="46">
                  <c:v>23.460724041589028</c:v>
                </c:pt>
                <c:pt idx="47">
                  <c:v>23.460724041589028</c:v>
                </c:pt>
                <c:pt idx="48">
                  <c:v>23.460724041589028</c:v>
                </c:pt>
                <c:pt idx="49">
                  <c:v>23.460724041589028</c:v>
                </c:pt>
                <c:pt idx="50">
                  <c:v>23.460724041589028</c:v>
                </c:pt>
                <c:pt idx="51">
                  <c:v>23.460724041589028</c:v>
                </c:pt>
                <c:pt idx="52">
                  <c:v>23.460724041589028</c:v>
                </c:pt>
                <c:pt idx="53">
                  <c:v>23.460724041589028</c:v>
                </c:pt>
                <c:pt idx="54">
                  <c:v>23.460724041589028</c:v>
                </c:pt>
                <c:pt idx="55">
                  <c:v>23.460724041589028</c:v>
                </c:pt>
                <c:pt idx="56">
                  <c:v>23.460724041589028</c:v>
                </c:pt>
                <c:pt idx="57">
                  <c:v>23.460724041589028</c:v>
                </c:pt>
                <c:pt idx="58">
                  <c:v>23.460724041589028</c:v>
                </c:pt>
                <c:pt idx="59">
                  <c:v>23.460724041589028</c:v>
                </c:pt>
                <c:pt idx="60">
                  <c:v>23.460724041589028</c:v>
                </c:pt>
                <c:pt idx="61">
                  <c:v>23.460724041589028</c:v>
                </c:pt>
                <c:pt idx="62">
                  <c:v>23.460724041589028</c:v>
                </c:pt>
                <c:pt idx="63">
                  <c:v>23.460724041589028</c:v>
                </c:pt>
                <c:pt idx="64">
                  <c:v>23.460724041589028</c:v>
                </c:pt>
                <c:pt idx="65">
                  <c:v>23.460724041589028</c:v>
                </c:pt>
                <c:pt idx="66">
                  <c:v>23.460724041589028</c:v>
                </c:pt>
                <c:pt idx="67">
                  <c:v>23.460724041589028</c:v>
                </c:pt>
                <c:pt idx="68">
                  <c:v>23.460724041589028</c:v>
                </c:pt>
                <c:pt idx="69">
                  <c:v>23.460724041589028</c:v>
                </c:pt>
                <c:pt idx="70">
                  <c:v>23.460724041589028</c:v>
                </c:pt>
                <c:pt idx="71">
                  <c:v>23.460724041589028</c:v>
                </c:pt>
                <c:pt idx="72">
                  <c:v>23.460724041589028</c:v>
                </c:pt>
                <c:pt idx="73">
                  <c:v>23.460724041589028</c:v>
                </c:pt>
                <c:pt idx="74">
                  <c:v>23.460724041589028</c:v>
                </c:pt>
              </c:numCache>
            </c:numRef>
          </c:yVal>
        </c:ser>
        <c:axId val="190882176"/>
        <c:axId val="190883712"/>
      </c:scatterChart>
      <c:valAx>
        <c:axId val="19088217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0883712"/>
        <c:crosses val="autoZero"/>
        <c:crossBetween val="midCat"/>
      </c:valAx>
      <c:valAx>
        <c:axId val="190883712"/>
        <c:scaling>
          <c:orientation val="minMax"/>
        </c:scaling>
        <c:axPos val="l"/>
        <c:majorGridlines/>
        <c:numFmt formatCode="General" sourceLinked="1"/>
        <c:tickLblPos val="nextTo"/>
        <c:crossAx val="190882176"/>
        <c:crosses val="autoZero"/>
        <c:crossBetween val="midCat"/>
      </c:valAx>
    </c:plotArea>
    <c:plotVisOnly val="1"/>
  </c:chart>
  <c:printSettings>
    <c:headerFooter/>
    <c:pageMargins b="0.75000000000000722" l="0.70000000000000062" r="0.70000000000000062" t="0.75000000000000722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91473920"/>
        <c:axId val="191488000"/>
      </c:scatterChart>
      <c:valAx>
        <c:axId val="19147392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1488000"/>
        <c:crosses val="autoZero"/>
        <c:crossBetween val="midCat"/>
      </c:valAx>
      <c:valAx>
        <c:axId val="191488000"/>
        <c:scaling>
          <c:orientation val="minMax"/>
        </c:scaling>
        <c:axPos val="l"/>
        <c:majorGridlines/>
        <c:numFmt formatCode="General" sourceLinked="1"/>
        <c:tickLblPos val="nextTo"/>
        <c:crossAx val="191473920"/>
        <c:crosses val="autoZero"/>
        <c:crossBetween val="midCat"/>
      </c:valAx>
    </c:plotArea>
    <c:plotVisOnly val="1"/>
  </c:chart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'980026'!$B$2962:$B$3036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-21.74</c:v>
                </c:pt>
                <c:pt idx="43">
                  <c:v>-21.805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'980026'!$E$2962:$E$3036</c:f>
              <c:numCache>
                <c:formatCode>General</c:formatCode>
                <c:ptCount val="75"/>
                <c:pt idx="0">
                  <c:v>122</c:v>
                </c:pt>
                <c:pt idx="1">
                  <c:v>159</c:v>
                </c:pt>
                <c:pt idx="2">
                  <c:v>154</c:v>
                </c:pt>
                <c:pt idx="3">
                  <c:v>158</c:v>
                </c:pt>
                <c:pt idx="4">
                  <c:v>151</c:v>
                </c:pt>
                <c:pt idx="5">
                  <c:v>152</c:v>
                </c:pt>
                <c:pt idx="6">
                  <c:v>146</c:v>
                </c:pt>
                <c:pt idx="7">
                  <c:v>151</c:v>
                </c:pt>
                <c:pt idx="8">
                  <c:v>164</c:v>
                </c:pt>
                <c:pt idx="9">
                  <c:v>169</c:v>
                </c:pt>
                <c:pt idx="10">
                  <c:v>164</c:v>
                </c:pt>
                <c:pt idx="11">
                  <c:v>171</c:v>
                </c:pt>
                <c:pt idx="12">
                  <c:v>161</c:v>
                </c:pt>
                <c:pt idx="13">
                  <c:v>178</c:v>
                </c:pt>
                <c:pt idx="14">
                  <c:v>211</c:v>
                </c:pt>
                <c:pt idx="15">
                  <c:v>172</c:v>
                </c:pt>
                <c:pt idx="16">
                  <c:v>198</c:v>
                </c:pt>
                <c:pt idx="17">
                  <c:v>217</c:v>
                </c:pt>
                <c:pt idx="18">
                  <c:v>194</c:v>
                </c:pt>
                <c:pt idx="19">
                  <c:v>201</c:v>
                </c:pt>
                <c:pt idx="20">
                  <c:v>192</c:v>
                </c:pt>
                <c:pt idx="21">
                  <c:v>180</c:v>
                </c:pt>
                <c:pt idx="22">
                  <c:v>184</c:v>
                </c:pt>
                <c:pt idx="23">
                  <c:v>172</c:v>
                </c:pt>
                <c:pt idx="24">
                  <c:v>149</c:v>
                </c:pt>
                <c:pt idx="25">
                  <c:v>103</c:v>
                </c:pt>
                <c:pt idx="26">
                  <c:v>97</c:v>
                </c:pt>
                <c:pt idx="27">
                  <c:v>70</c:v>
                </c:pt>
                <c:pt idx="28">
                  <c:v>43</c:v>
                </c:pt>
                <c:pt idx="29">
                  <c:v>35</c:v>
                </c:pt>
                <c:pt idx="30">
                  <c:v>29</c:v>
                </c:pt>
                <c:pt idx="31">
                  <c:v>23</c:v>
                </c:pt>
                <c:pt idx="32">
                  <c:v>35</c:v>
                </c:pt>
                <c:pt idx="33">
                  <c:v>24</c:v>
                </c:pt>
                <c:pt idx="34">
                  <c:v>24</c:v>
                </c:pt>
                <c:pt idx="35">
                  <c:v>31</c:v>
                </c:pt>
                <c:pt idx="36">
                  <c:v>23</c:v>
                </c:pt>
                <c:pt idx="37">
                  <c:v>27</c:v>
                </c:pt>
                <c:pt idx="38">
                  <c:v>20</c:v>
                </c:pt>
                <c:pt idx="39">
                  <c:v>26</c:v>
                </c:pt>
                <c:pt idx="40">
                  <c:v>28</c:v>
                </c:pt>
                <c:pt idx="41">
                  <c:v>16</c:v>
                </c:pt>
                <c:pt idx="42">
                  <c:v>31</c:v>
                </c:pt>
                <c:pt idx="43">
                  <c:v>30</c:v>
                </c:pt>
                <c:pt idx="44">
                  <c:v>22</c:v>
                </c:pt>
                <c:pt idx="45">
                  <c:v>27</c:v>
                </c:pt>
                <c:pt idx="46">
                  <c:v>23</c:v>
                </c:pt>
                <c:pt idx="47">
                  <c:v>20</c:v>
                </c:pt>
                <c:pt idx="48">
                  <c:v>27</c:v>
                </c:pt>
                <c:pt idx="49">
                  <c:v>29</c:v>
                </c:pt>
                <c:pt idx="50">
                  <c:v>25</c:v>
                </c:pt>
                <c:pt idx="51">
                  <c:v>24</c:v>
                </c:pt>
                <c:pt idx="52">
                  <c:v>32</c:v>
                </c:pt>
                <c:pt idx="53">
                  <c:v>28</c:v>
                </c:pt>
                <c:pt idx="54">
                  <c:v>21</c:v>
                </c:pt>
                <c:pt idx="55">
                  <c:v>27</c:v>
                </c:pt>
                <c:pt idx="56">
                  <c:v>28</c:v>
                </c:pt>
                <c:pt idx="57">
                  <c:v>24</c:v>
                </c:pt>
                <c:pt idx="58">
                  <c:v>21</c:v>
                </c:pt>
                <c:pt idx="59">
                  <c:v>23</c:v>
                </c:pt>
                <c:pt idx="60">
                  <c:v>32</c:v>
                </c:pt>
                <c:pt idx="61">
                  <c:v>38</c:v>
                </c:pt>
                <c:pt idx="62">
                  <c:v>31</c:v>
                </c:pt>
                <c:pt idx="63">
                  <c:v>20</c:v>
                </c:pt>
                <c:pt idx="64">
                  <c:v>26</c:v>
                </c:pt>
                <c:pt idx="65">
                  <c:v>23</c:v>
                </c:pt>
                <c:pt idx="66">
                  <c:v>30</c:v>
                </c:pt>
                <c:pt idx="67">
                  <c:v>17</c:v>
                </c:pt>
                <c:pt idx="68">
                  <c:v>34</c:v>
                </c:pt>
                <c:pt idx="69">
                  <c:v>23</c:v>
                </c:pt>
                <c:pt idx="70">
                  <c:v>19</c:v>
                </c:pt>
                <c:pt idx="71">
                  <c:v>28</c:v>
                </c:pt>
                <c:pt idx="72">
                  <c:v>34</c:v>
                </c:pt>
                <c:pt idx="73">
                  <c:v>32</c:v>
                </c:pt>
                <c:pt idx="74">
                  <c:v>25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'980026'!$B$2962:$B$3036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-21.74</c:v>
                </c:pt>
                <c:pt idx="43">
                  <c:v>-21.805</c:v>
                </c:pt>
                <c:pt idx="44">
                  <c:v>-21.864999999999998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'980026'!$F$2962:$F$3036</c:f>
              <c:numCache>
                <c:formatCode>General</c:formatCode>
                <c:ptCount val="75"/>
                <c:pt idx="0">
                  <c:v>145.75162020860498</c:v>
                </c:pt>
                <c:pt idx="1">
                  <c:v>148.20544272955647</c:v>
                </c:pt>
                <c:pt idx="2">
                  <c:v>150.37245236136849</c:v>
                </c:pt>
                <c:pt idx="3">
                  <c:v>152.40663651256637</c:v>
                </c:pt>
                <c:pt idx="4">
                  <c:v>154.82166798592573</c:v>
                </c:pt>
                <c:pt idx="5">
                  <c:v>157.28254677988039</c:v>
                </c:pt>
                <c:pt idx="6">
                  <c:v>159.42902149710233</c:v>
                </c:pt>
                <c:pt idx="7">
                  <c:v>161.793748699133</c:v>
                </c:pt>
                <c:pt idx="8">
                  <c:v>164.3869865216142</c:v>
                </c:pt>
                <c:pt idx="9">
                  <c:v>166.64890995944208</c:v>
                </c:pt>
                <c:pt idx="10">
                  <c:v>169.14082465073878</c:v>
                </c:pt>
                <c:pt idx="11">
                  <c:v>171.47999901192253</c:v>
                </c:pt>
                <c:pt idx="12">
                  <c:v>174.05701946215311</c:v>
                </c:pt>
                <c:pt idx="13">
                  <c:v>176.67943739498477</c:v>
                </c:pt>
                <c:pt idx="14">
                  <c:v>179.55526736976267</c:v>
                </c:pt>
                <c:pt idx="15">
                  <c:v>182.27454391064347</c:v>
                </c:pt>
                <c:pt idx="16">
                  <c:v>185.25659222875069</c:v>
                </c:pt>
                <c:pt idx="17">
                  <c:v>187.63929145507987</c:v>
                </c:pt>
                <c:pt idx="18">
                  <c:v>190.72318494717175</c:v>
                </c:pt>
                <c:pt idx="19">
                  <c:v>193.86460631129856</c:v>
                </c:pt>
                <c:pt idx="20">
                  <c:v>194.54772998885758</c:v>
                </c:pt>
                <c:pt idx="21">
                  <c:v>190.25534141472673</c:v>
                </c:pt>
                <c:pt idx="22">
                  <c:v>179.8761761583672</c:v>
                </c:pt>
                <c:pt idx="23">
                  <c:v>164.4904901735994</c:v>
                </c:pt>
                <c:pt idx="24">
                  <c:v>143.27990913364877</c:v>
                </c:pt>
                <c:pt idx="25">
                  <c:v>115.85174638279003</c:v>
                </c:pt>
                <c:pt idx="26">
                  <c:v>87.457122441572864</c:v>
                </c:pt>
                <c:pt idx="27">
                  <c:v>65.967335417032601</c:v>
                </c:pt>
                <c:pt idx="28">
                  <c:v>47.800754138415947</c:v>
                </c:pt>
                <c:pt idx="29">
                  <c:v>34.952755044350816</c:v>
                </c:pt>
                <c:pt idx="30">
                  <c:v>27.064448522224257</c:v>
                </c:pt>
                <c:pt idx="31">
                  <c:v>25.193596762730088</c:v>
                </c:pt>
                <c:pt idx="32">
                  <c:v>25.193596762730088</c:v>
                </c:pt>
                <c:pt idx="33">
                  <c:v>25.193596762730088</c:v>
                </c:pt>
                <c:pt idx="34">
                  <c:v>25.193596762730088</c:v>
                </c:pt>
                <c:pt idx="35">
                  <c:v>25.193596762730088</c:v>
                </c:pt>
                <c:pt idx="36">
                  <c:v>25.193596762730088</c:v>
                </c:pt>
                <c:pt idx="37">
                  <c:v>25.193596762730088</c:v>
                </c:pt>
                <c:pt idx="38">
                  <c:v>25.193596762730088</c:v>
                </c:pt>
                <c:pt idx="39">
                  <c:v>25.193596762730088</c:v>
                </c:pt>
                <c:pt idx="40">
                  <c:v>25.193596762730088</c:v>
                </c:pt>
                <c:pt idx="41">
                  <c:v>25.193596762730088</c:v>
                </c:pt>
                <c:pt idx="42">
                  <c:v>25.193596762730088</c:v>
                </c:pt>
                <c:pt idx="43">
                  <c:v>25.193596762730088</c:v>
                </c:pt>
                <c:pt idx="44">
                  <c:v>25.193596762730088</c:v>
                </c:pt>
                <c:pt idx="45">
                  <c:v>25.193596762730088</c:v>
                </c:pt>
                <c:pt idx="46">
                  <c:v>25.193596762730088</c:v>
                </c:pt>
                <c:pt idx="47">
                  <c:v>25.193596762730088</c:v>
                </c:pt>
                <c:pt idx="48">
                  <c:v>25.193596762730088</c:v>
                </c:pt>
                <c:pt idx="49">
                  <c:v>25.193596762730088</c:v>
                </c:pt>
                <c:pt idx="50">
                  <c:v>25.193596762730088</c:v>
                </c:pt>
                <c:pt idx="51">
                  <c:v>25.193596762730088</c:v>
                </c:pt>
                <c:pt idx="52">
                  <c:v>25.193596762730088</c:v>
                </c:pt>
                <c:pt idx="53">
                  <c:v>25.193596762730088</c:v>
                </c:pt>
                <c:pt idx="54">
                  <c:v>25.193596762730088</c:v>
                </c:pt>
                <c:pt idx="55">
                  <c:v>25.193596762730088</c:v>
                </c:pt>
                <c:pt idx="56">
                  <c:v>25.193596762730088</c:v>
                </c:pt>
                <c:pt idx="57">
                  <c:v>25.193596762730088</c:v>
                </c:pt>
                <c:pt idx="58">
                  <c:v>25.193596762730088</c:v>
                </c:pt>
                <c:pt idx="59">
                  <c:v>25.193596762730088</c:v>
                </c:pt>
                <c:pt idx="60">
                  <c:v>25.193596762730088</c:v>
                </c:pt>
                <c:pt idx="61">
                  <c:v>25.193596762730088</c:v>
                </c:pt>
                <c:pt idx="62">
                  <c:v>25.193596762730088</c:v>
                </c:pt>
                <c:pt idx="63">
                  <c:v>25.193596762730088</c:v>
                </c:pt>
                <c:pt idx="64">
                  <c:v>25.193596762730088</c:v>
                </c:pt>
                <c:pt idx="65">
                  <c:v>25.193596762730088</c:v>
                </c:pt>
                <c:pt idx="66">
                  <c:v>25.193596762730088</c:v>
                </c:pt>
                <c:pt idx="67">
                  <c:v>25.193596762730088</c:v>
                </c:pt>
                <c:pt idx="68">
                  <c:v>25.193596762730088</c:v>
                </c:pt>
                <c:pt idx="69">
                  <c:v>25.193596762730088</c:v>
                </c:pt>
                <c:pt idx="70">
                  <c:v>25.193596762730088</c:v>
                </c:pt>
                <c:pt idx="71">
                  <c:v>25.193596762730088</c:v>
                </c:pt>
                <c:pt idx="72">
                  <c:v>25.193596762730088</c:v>
                </c:pt>
                <c:pt idx="73">
                  <c:v>25.193596762730088</c:v>
                </c:pt>
                <c:pt idx="74">
                  <c:v>25.193596762730088</c:v>
                </c:pt>
              </c:numCache>
            </c:numRef>
          </c:yVal>
        </c:ser>
        <c:axId val="192421248"/>
        <c:axId val="192439424"/>
      </c:scatterChart>
      <c:valAx>
        <c:axId val="19242124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2439424"/>
        <c:crosses val="autoZero"/>
        <c:crossBetween val="midCat"/>
      </c:valAx>
      <c:valAx>
        <c:axId val="192439424"/>
        <c:scaling>
          <c:orientation val="minMax"/>
        </c:scaling>
        <c:axPos val="l"/>
        <c:majorGridlines/>
        <c:numFmt formatCode="General" sourceLinked="1"/>
        <c:tickLblPos val="nextTo"/>
        <c:crossAx val="192421248"/>
        <c:crosses val="autoZero"/>
        <c:crossBetween val="midCat"/>
      </c:valAx>
    </c:plotArea>
    <c:plotVisOnly val="1"/>
  </c:chart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92661760"/>
        <c:axId val="192675840"/>
      </c:scatterChart>
      <c:valAx>
        <c:axId val="19266176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2675840"/>
        <c:crosses val="autoZero"/>
        <c:crossBetween val="midCat"/>
      </c:valAx>
      <c:valAx>
        <c:axId val="192675840"/>
        <c:scaling>
          <c:orientation val="minMax"/>
        </c:scaling>
        <c:axPos val="l"/>
        <c:majorGridlines/>
        <c:numFmt formatCode="General" sourceLinked="1"/>
        <c:tickLblPos val="nextTo"/>
        <c:crossAx val="192661760"/>
        <c:crosses val="autoZero"/>
        <c:crossBetween val="midCat"/>
      </c:valAx>
    </c:plotArea>
    <c:plotVisOnly val="1"/>
  </c:chart>
  <c:printSettings>
    <c:headerFooter/>
    <c:pageMargins b="0.75000000000000766" l="0.70000000000000062" r="0.70000000000000062" t="0.75000000000000766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'980026'!$B$3054:$B$3128</c:f>
              <c:numCache>
                <c:formatCode>General</c:formatCode>
                <c:ptCount val="75"/>
                <c:pt idx="0">
                  <c:v>-19</c:v>
                </c:pt>
                <c:pt idx="1">
                  <c:v>-19.065000000000001</c:v>
                </c:pt>
                <c:pt idx="2">
                  <c:v>-19.13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'980026'!$E$3054:$E$3128</c:f>
              <c:numCache>
                <c:formatCode>General</c:formatCode>
                <c:ptCount val="75"/>
                <c:pt idx="0">
                  <c:v>138</c:v>
                </c:pt>
                <c:pt idx="1">
                  <c:v>116</c:v>
                </c:pt>
                <c:pt idx="2">
                  <c:v>173</c:v>
                </c:pt>
                <c:pt idx="3">
                  <c:v>145</c:v>
                </c:pt>
                <c:pt idx="4">
                  <c:v>176</c:v>
                </c:pt>
                <c:pt idx="5">
                  <c:v>172</c:v>
                </c:pt>
                <c:pt idx="6">
                  <c:v>142</c:v>
                </c:pt>
                <c:pt idx="7">
                  <c:v>163</c:v>
                </c:pt>
                <c:pt idx="8">
                  <c:v>162</c:v>
                </c:pt>
                <c:pt idx="9">
                  <c:v>158</c:v>
                </c:pt>
                <c:pt idx="10">
                  <c:v>189</c:v>
                </c:pt>
                <c:pt idx="11">
                  <c:v>197</c:v>
                </c:pt>
                <c:pt idx="12">
                  <c:v>166</c:v>
                </c:pt>
                <c:pt idx="13">
                  <c:v>162</c:v>
                </c:pt>
                <c:pt idx="14">
                  <c:v>180</c:v>
                </c:pt>
                <c:pt idx="15">
                  <c:v>176</c:v>
                </c:pt>
                <c:pt idx="16">
                  <c:v>199</c:v>
                </c:pt>
                <c:pt idx="17">
                  <c:v>181</c:v>
                </c:pt>
                <c:pt idx="18">
                  <c:v>207</c:v>
                </c:pt>
                <c:pt idx="19">
                  <c:v>182</c:v>
                </c:pt>
                <c:pt idx="20">
                  <c:v>193</c:v>
                </c:pt>
                <c:pt idx="21">
                  <c:v>192</c:v>
                </c:pt>
                <c:pt idx="22">
                  <c:v>173</c:v>
                </c:pt>
                <c:pt idx="23">
                  <c:v>162</c:v>
                </c:pt>
                <c:pt idx="24">
                  <c:v>151</c:v>
                </c:pt>
                <c:pt idx="25">
                  <c:v>137</c:v>
                </c:pt>
                <c:pt idx="26">
                  <c:v>101</c:v>
                </c:pt>
                <c:pt idx="27">
                  <c:v>56</c:v>
                </c:pt>
                <c:pt idx="28">
                  <c:v>58</c:v>
                </c:pt>
                <c:pt idx="29">
                  <c:v>32</c:v>
                </c:pt>
                <c:pt idx="30">
                  <c:v>34</c:v>
                </c:pt>
                <c:pt idx="31">
                  <c:v>32</c:v>
                </c:pt>
                <c:pt idx="32">
                  <c:v>31</c:v>
                </c:pt>
                <c:pt idx="33">
                  <c:v>31</c:v>
                </c:pt>
                <c:pt idx="34">
                  <c:v>21</c:v>
                </c:pt>
                <c:pt idx="35">
                  <c:v>34</c:v>
                </c:pt>
                <c:pt idx="36">
                  <c:v>22</c:v>
                </c:pt>
                <c:pt idx="37">
                  <c:v>24</c:v>
                </c:pt>
                <c:pt idx="38">
                  <c:v>27</c:v>
                </c:pt>
                <c:pt idx="39">
                  <c:v>31</c:v>
                </c:pt>
                <c:pt idx="40">
                  <c:v>33</c:v>
                </c:pt>
                <c:pt idx="41">
                  <c:v>32</c:v>
                </c:pt>
                <c:pt idx="42">
                  <c:v>31</c:v>
                </c:pt>
                <c:pt idx="43">
                  <c:v>22</c:v>
                </c:pt>
                <c:pt idx="44">
                  <c:v>29</c:v>
                </c:pt>
                <c:pt idx="45">
                  <c:v>43</c:v>
                </c:pt>
                <c:pt idx="46">
                  <c:v>25</c:v>
                </c:pt>
                <c:pt idx="47">
                  <c:v>23</c:v>
                </c:pt>
                <c:pt idx="48">
                  <c:v>13</c:v>
                </c:pt>
                <c:pt idx="49">
                  <c:v>20</c:v>
                </c:pt>
                <c:pt idx="50">
                  <c:v>31</c:v>
                </c:pt>
                <c:pt idx="51">
                  <c:v>31</c:v>
                </c:pt>
                <c:pt idx="52">
                  <c:v>22</c:v>
                </c:pt>
                <c:pt idx="53">
                  <c:v>20</c:v>
                </c:pt>
                <c:pt idx="54">
                  <c:v>31</c:v>
                </c:pt>
                <c:pt idx="55">
                  <c:v>28</c:v>
                </c:pt>
                <c:pt idx="56">
                  <c:v>28</c:v>
                </c:pt>
                <c:pt idx="57">
                  <c:v>31</c:v>
                </c:pt>
                <c:pt idx="58">
                  <c:v>22</c:v>
                </c:pt>
                <c:pt idx="59">
                  <c:v>18</c:v>
                </c:pt>
                <c:pt idx="60">
                  <c:v>26</c:v>
                </c:pt>
                <c:pt idx="61">
                  <c:v>30</c:v>
                </c:pt>
                <c:pt idx="62">
                  <c:v>37</c:v>
                </c:pt>
                <c:pt idx="63">
                  <c:v>13</c:v>
                </c:pt>
                <c:pt idx="64">
                  <c:v>29</c:v>
                </c:pt>
                <c:pt idx="65">
                  <c:v>29</c:v>
                </c:pt>
                <c:pt idx="66">
                  <c:v>26</c:v>
                </c:pt>
                <c:pt idx="67">
                  <c:v>32</c:v>
                </c:pt>
                <c:pt idx="68">
                  <c:v>15</c:v>
                </c:pt>
                <c:pt idx="69">
                  <c:v>32</c:v>
                </c:pt>
                <c:pt idx="70">
                  <c:v>28</c:v>
                </c:pt>
                <c:pt idx="71">
                  <c:v>26</c:v>
                </c:pt>
                <c:pt idx="72">
                  <c:v>25</c:v>
                </c:pt>
                <c:pt idx="73">
                  <c:v>17</c:v>
                </c:pt>
                <c:pt idx="74">
                  <c:v>21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'980026'!$B$3054:$B$3128</c:f>
              <c:numCache>
                <c:formatCode>General</c:formatCode>
                <c:ptCount val="75"/>
                <c:pt idx="0">
                  <c:v>-19</c:v>
                </c:pt>
                <c:pt idx="1">
                  <c:v>-19.065000000000001</c:v>
                </c:pt>
                <c:pt idx="2">
                  <c:v>-19.13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'980026'!$F$3054:$F$3128</c:f>
              <c:numCache>
                <c:formatCode>General</c:formatCode>
                <c:ptCount val="75"/>
                <c:pt idx="0">
                  <c:v>144.9642247714217</c:v>
                </c:pt>
                <c:pt idx="1">
                  <c:v>147.0789657879051</c:v>
                </c:pt>
                <c:pt idx="2">
                  <c:v>149.23096064864612</c:v>
                </c:pt>
                <c:pt idx="3">
                  <c:v>151.7611812880202</c:v>
                </c:pt>
                <c:pt idx="4">
                  <c:v>153.82238763526479</c:v>
                </c:pt>
                <c:pt idx="5">
                  <c:v>155.91708904254844</c:v>
                </c:pt>
                <c:pt idx="6">
                  <c:v>158.40396803179883</c:v>
                </c:pt>
                <c:pt idx="7">
                  <c:v>160.57312113610033</c:v>
                </c:pt>
                <c:pt idx="8">
                  <c:v>162.96283265236255</c:v>
                </c:pt>
                <c:pt idx="9">
                  <c:v>165.3946419668676</c:v>
                </c:pt>
                <c:pt idx="10">
                  <c:v>167.86929068570669</c:v>
                </c:pt>
                <c:pt idx="11">
                  <c:v>170.3875334793029</c:v>
                </c:pt>
                <c:pt idx="12">
                  <c:v>172.95013831255534</c:v>
                </c:pt>
                <c:pt idx="13">
                  <c:v>175.55788667903843</c:v>
                </c:pt>
                <c:pt idx="14">
                  <c:v>178.21157383932723</c:v>
                </c:pt>
                <c:pt idx="15">
                  <c:v>181.33166215640261</c:v>
                </c:pt>
                <c:pt idx="16">
                  <c:v>183.66001587803248</c:v>
                </c:pt>
                <c:pt idx="17">
                  <c:v>186.45643231674492</c:v>
                </c:pt>
                <c:pt idx="18">
                  <c:v>189.52307479036725</c:v>
                </c:pt>
                <c:pt idx="19">
                  <c:v>192.64793486578498</c:v>
                </c:pt>
                <c:pt idx="20">
                  <c:v>193.87587002760142</c:v>
                </c:pt>
                <c:pt idx="21">
                  <c:v>190.61025667748049</c:v>
                </c:pt>
                <c:pt idx="22">
                  <c:v>181.41455250007189</c:v>
                </c:pt>
                <c:pt idx="23">
                  <c:v>167.32082261740661</c:v>
                </c:pt>
                <c:pt idx="24">
                  <c:v>149.32059007276717</c:v>
                </c:pt>
                <c:pt idx="25">
                  <c:v>124.14850280898899</c:v>
                </c:pt>
                <c:pt idx="26">
                  <c:v>95.139292687307588</c:v>
                </c:pt>
                <c:pt idx="27">
                  <c:v>69.083279831085875</c:v>
                </c:pt>
                <c:pt idx="28">
                  <c:v>50.273832600444322</c:v>
                </c:pt>
                <c:pt idx="29">
                  <c:v>36.650347151413371</c:v>
                </c:pt>
                <c:pt idx="30">
                  <c:v>28.212823483994182</c:v>
                </c:pt>
                <c:pt idx="31">
                  <c:v>24.961261598186798</c:v>
                </c:pt>
                <c:pt idx="32">
                  <c:v>24.91944400048337</c:v>
                </c:pt>
                <c:pt idx="33">
                  <c:v>24.91944400048337</c:v>
                </c:pt>
                <c:pt idx="34">
                  <c:v>24.91944400048337</c:v>
                </c:pt>
                <c:pt idx="35">
                  <c:v>24.91944400048337</c:v>
                </c:pt>
                <c:pt idx="36">
                  <c:v>24.91944400048337</c:v>
                </c:pt>
                <c:pt idx="37">
                  <c:v>24.91944400048337</c:v>
                </c:pt>
                <c:pt idx="38">
                  <c:v>24.91944400048337</c:v>
                </c:pt>
                <c:pt idx="39">
                  <c:v>24.91944400048337</c:v>
                </c:pt>
                <c:pt idx="40">
                  <c:v>24.91944400048337</c:v>
                </c:pt>
                <c:pt idx="41">
                  <c:v>24.91944400048337</c:v>
                </c:pt>
                <c:pt idx="42">
                  <c:v>24.91944400048337</c:v>
                </c:pt>
                <c:pt idx="43">
                  <c:v>24.91944400048337</c:v>
                </c:pt>
                <c:pt idx="44">
                  <c:v>24.91944400048337</c:v>
                </c:pt>
                <c:pt idx="45">
                  <c:v>24.91944400048337</c:v>
                </c:pt>
                <c:pt idx="46">
                  <c:v>24.91944400048337</c:v>
                </c:pt>
                <c:pt idx="47">
                  <c:v>24.91944400048337</c:v>
                </c:pt>
                <c:pt idx="48">
                  <c:v>24.91944400048337</c:v>
                </c:pt>
                <c:pt idx="49">
                  <c:v>24.91944400048337</c:v>
                </c:pt>
                <c:pt idx="50">
                  <c:v>24.91944400048337</c:v>
                </c:pt>
                <c:pt idx="51">
                  <c:v>24.91944400048337</c:v>
                </c:pt>
                <c:pt idx="52">
                  <c:v>24.91944400048337</c:v>
                </c:pt>
                <c:pt idx="53">
                  <c:v>24.91944400048337</c:v>
                </c:pt>
                <c:pt idx="54">
                  <c:v>24.91944400048337</c:v>
                </c:pt>
                <c:pt idx="55">
                  <c:v>24.91944400048337</c:v>
                </c:pt>
                <c:pt idx="56">
                  <c:v>24.91944400048337</c:v>
                </c:pt>
                <c:pt idx="57">
                  <c:v>24.91944400048337</c:v>
                </c:pt>
                <c:pt idx="58">
                  <c:v>24.91944400048337</c:v>
                </c:pt>
                <c:pt idx="59">
                  <c:v>24.91944400048337</c:v>
                </c:pt>
                <c:pt idx="60">
                  <c:v>24.91944400048337</c:v>
                </c:pt>
                <c:pt idx="61">
                  <c:v>24.91944400048337</c:v>
                </c:pt>
                <c:pt idx="62">
                  <c:v>24.91944400048337</c:v>
                </c:pt>
                <c:pt idx="63">
                  <c:v>24.91944400048337</c:v>
                </c:pt>
                <c:pt idx="64">
                  <c:v>24.91944400048337</c:v>
                </c:pt>
                <c:pt idx="65">
                  <c:v>24.91944400048337</c:v>
                </c:pt>
                <c:pt idx="66">
                  <c:v>24.91944400048337</c:v>
                </c:pt>
                <c:pt idx="67">
                  <c:v>24.91944400048337</c:v>
                </c:pt>
                <c:pt idx="68">
                  <c:v>24.91944400048337</c:v>
                </c:pt>
                <c:pt idx="69">
                  <c:v>24.91944400048337</c:v>
                </c:pt>
                <c:pt idx="70">
                  <c:v>24.91944400048337</c:v>
                </c:pt>
                <c:pt idx="71">
                  <c:v>24.91944400048337</c:v>
                </c:pt>
                <c:pt idx="72">
                  <c:v>24.91944400048337</c:v>
                </c:pt>
                <c:pt idx="73">
                  <c:v>24.91944400048337</c:v>
                </c:pt>
                <c:pt idx="74">
                  <c:v>24.91944400048337</c:v>
                </c:pt>
              </c:numCache>
            </c:numRef>
          </c:yVal>
        </c:ser>
        <c:axId val="192728448"/>
        <c:axId val="190796928"/>
      </c:scatterChart>
      <c:valAx>
        <c:axId val="19272844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0796928"/>
        <c:crosses val="autoZero"/>
        <c:crossBetween val="midCat"/>
      </c:valAx>
      <c:valAx>
        <c:axId val="190796928"/>
        <c:scaling>
          <c:orientation val="minMax"/>
        </c:scaling>
        <c:axPos val="l"/>
        <c:majorGridlines/>
        <c:numFmt formatCode="General" sourceLinked="1"/>
        <c:tickLblPos val="nextTo"/>
        <c:crossAx val="192728448"/>
        <c:crosses val="autoZero"/>
        <c:crossBetween val="midCat"/>
      </c:valAx>
    </c:plotArea>
    <c:plotVisOnly val="1"/>
  </c:chart>
  <c:printSettings>
    <c:headerFooter/>
    <c:pageMargins b="0.75000000000000766" l="0.70000000000000062" r="0.70000000000000062" t="0.75000000000000766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90761216"/>
        <c:axId val="192520192"/>
      </c:scatterChart>
      <c:valAx>
        <c:axId val="19076121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2520192"/>
        <c:crosses val="autoZero"/>
        <c:crossBetween val="midCat"/>
      </c:valAx>
      <c:valAx>
        <c:axId val="192520192"/>
        <c:scaling>
          <c:orientation val="minMax"/>
        </c:scaling>
        <c:axPos val="l"/>
        <c:majorGridlines/>
        <c:numFmt formatCode="General" sourceLinked="1"/>
        <c:tickLblPos val="nextTo"/>
        <c:crossAx val="190761216"/>
        <c:crosses val="autoZero"/>
        <c:crossBetween val="midCat"/>
      </c:valAx>
    </c:plotArea>
    <c:plotVisOnly val="1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'980026'!$B$3146:$B$3220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-19.065000000000001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'980026'!$E$3146:$E$3220</c:f>
              <c:numCache>
                <c:formatCode>General</c:formatCode>
                <c:ptCount val="75"/>
                <c:pt idx="0">
                  <c:v>132</c:v>
                </c:pt>
                <c:pt idx="1">
                  <c:v>140</c:v>
                </c:pt>
                <c:pt idx="2">
                  <c:v>138</c:v>
                </c:pt>
                <c:pt idx="3">
                  <c:v>109</c:v>
                </c:pt>
                <c:pt idx="4">
                  <c:v>171</c:v>
                </c:pt>
                <c:pt idx="5">
                  <c:v>146</c:v>
                </c:pt>
                <c:pt idx="6">
                  <c:v>149</c:v>
                </c:pt>
                <c:pt idx="7">
                  <c:v>144</c:v>
                </c:pt>
                <c:pt idx="8">
                  <c:v>146</c:v>
                </c:pt>
                <c:pt idx="9">
                  <c:v>159</c:v>
                </c:pt>
                <c:pt idx="10">
                  <c:v>150</c:v>
                </c:pt>
                <c:pt idx="11">
                  <c:v>162</c:v>
                </c:pt>
                <c:pt idx="12">
                  <c:v>157</c:v>
                </c:pt>
                <c:pt idx="13">
                  <c:v>176</c:v>
                </c:pt>
                <c:pt idx="14">
                  <c:v>139</c:v>
                </c:pt>
                <c:pt idx="15">
                  <c:v>195</c:v>
                </c:pt>
                <c:pt idx="16">
                  <c:v>165</c:v>
                </c:pt>
                <c:pt idx="17">
                  <c:v>176</c:v>
                </c:pt>
                <c:pt idx="18">
                  <c:v>199</c:v>
                </c:pt>
                <c:pt idx="19">
                  <c:v>202</c:v>
                </c:pt>
                <c:pt idx="20">
                  <c:v>172</c:v>
                </c:pt>
                <c:pt idx="21">
                  <c:v>196</c:v>
                </c:pt>
                <c:pt idx="22">
                  <c:v>201</c:v>
                </c:pt>
                <c:pt idx="23">
                  <c:v>212</c:v>
                </c:pt>
                <c:pt idx="24">
                  <c:v>173</c:v>
                </c:pt>
                <c:pt idx="25">
                  <c:v>192</c:v>
                </c:pt>
                <c:pt idx="26">
                  <c:v>167</c:v>
                </c:pt>
                <c:pt idx="27">
                  <c:v>152</c:v>
                </c:pt>
                <c:pt idx="28">
                  <c:v>121</c:v>
                </c:pt>
                <c:pt idx="29">
                  <c:v>80</c:v>
                </c:pt>
                <c:pt idx="30">
                  <c:v>69</c:v>
                </c:pt>
                <c:pt idx="31">
                  <c:v>42</c:v>
                </c:pt>
                <c:pt idx="32">
                  <c:v>45</c:v>
                </c:pt>
                <c:pt idx="33">
                  <c:v>25</c:v>
                </c:pt>
                <c:pt idx="34">
                  <c:v>17</c:v>
                </c:pt>
                <c:pt idx="35">
                  <c:v>24</c:v>
                </c:pt>
                <c:pt idx="36">
                  <c:v>30</c:v>
                </c:pt>
                <c:pt idx="37">
                  <c:v>29</c:v>
                </c:pt>
                <c:pt idx="38">
                  <c:v>30</c:v>
                </c:pt>
                <c:pt idx="39">
                  <c:v>25</c:v>
                </c:pt>
                <c:pt idx="40">
                  <c:v>24</c:v>
                </c:pt>
                <c:pt idx="41">
                  <c:v>15</c:v>
                </c:pt>
                <c:pt idx="42">
                  <c:v>31</c:v>
                </c:pt>
                <c:pt idx="43">
                  <c:v>33</c:v>
                </c:pt>
                <c:pt idx="44">
                  <c:v>22</c:v>
                </c:pt>
                <c:pt idx="45">
                  <c:v>18</c:v>
                </c:pt>
                <c:pt idx="46">
                  <c:v>26</c:v>
                </c:pt>
                <c:pt idx="47">
                  <c:v>31</c:v>
                </c:pt>
                <c:pt idx="48">
                  <c:v>30</c:v>
                </c:pt>
                <c:pt idx="49">
                  <c:v>27</c:v>
                </c:pt>
                <c:pt idx="50">
                  <c:v>30</c:v>
                </c:pt>
                <c:pt idx="51">
                  <c:v>28</c:v>
                </c:pt>
                <c:pt idx="52">
                  <c:v>28</c:v>
                </c:pt>
                <c:pt idx="53">
                  <c:v>29</c:v>
                </c:pt>
                <c:pt idx="54">
                  <c:v>25</c:v>
                </c:pt>
                <c:pt idx="55">
                  <c:v>28</c:v>
                </c:pt>
                <c:pt idx="56">
                  <c:v>33</c:v>
                </c:pt>
                <c:pt idx="57">
                  <c:v>32</c:v>
                </c:pt>
                <c:pt idx="58">
                  <c:v>26</c:v>
                </c:pt>
                <c:pt idx="59">
                  <c:v>21</c:v>
                </c:pt>
                <c:pt idx="60">
                  <c:v>29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17</c:v>
                </c:pt>
                <c:pt idx="65">
                  <c:v>21</c:v>
                </c:pt>
                <c:pt idx="66">
                  <c:v>17</c:v>
                </c:pt>
                <c:pt idx="67">
                  <c:v>20</c:v>
                </c:pt>
                <c:pt idx="68">
                  <c:v>30</c:v>
                </c:pt>
                <c:pt idx="69">
                  <c:v>29</c:v>
                </c:pt>
                <c:pt idx="70">
                  <c:v>17</c:v>
                </c:pt>
                <c:pt idx="71">
                  <c:v>21</c:v>
                </c:pt>
                <c:pt idx="72">
                  <c:v>25</c:v>
                </c:pt>
                <c:pt idx="73">
                  <c:v>36</c:v>
                </c:pt>
                <c:pt idx="74">
                  <c:v>28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'980026'!$B$3146:$B$3220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-19.065000000000001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'980026'!$F$3146:$F$3220</c:f>
              <c:numCache>
                <c:formatCode>General</c:formatCode>
                <c:ptCount val="75"/>
                <c:pt idx="0">
                  <c:v>136.28790574203629</c:v>
                </c:pt>
                <c:pt idx="1">
                  <c:v>138.40801800623996</c:v>
                </c:pt>
                <c:pt idx="2">
                  <c:v>140.56837880043059</c:v>
                </c:pt>
                <c:pt idx="3">
                  <c:v>142.45272996644468</c:v>
                </c:pt>
                <c:pt idx="4">
                  <c:v>144.6898761806188</c:v>
                </c:pt>
                <c:pt idx="5">
                  <c:v>146.64120259265098</c:v>
                </c:pt>
                <c:pt idx="6">
                  <c:v>148.95786340090669</c:v>
                </c:pt>
                <c:pt idx="7">
                  <c:v>150.9785455513302</c:v>
                </c:pt>
                <c:pt idx="8">
                  <c:v>153.20468966075097</c:v>
                </c:pt>
                <c:pt idx="9">
                  <c:v>155.4700501211581</c:v>
                </c:pt>
                <c:pt idx="10">
                  <c:v>157.775317778296</c:v>
                </c:pt>
                <c:pt idx="11">
                  <c:v>160.12119564803317</c:v>
                </c:pt>
                <c:pt idx="12">
                  <c:v>162.5083991307535</c:v>
                </c:pt>
                <c:pt idx="13">
                  <c:v>165.12628518375499</c:v>
                </c:pt>
                <c:pt idx="14">
                  <c:v>167.60165966453431</c:v>
                </c:pt>
                <c:pt idx="15">
                  <c:v>170.31623694129152</c:v>
                </c:pt>
                <c:pt idx="16">
                  <c:v>172.48522298282072</c:v>
                </c:pt>
                <c:pt idx="17">
                  <c:v>175.09023448323148</c:v>
                </c:pt>
                <c:pt idx="18">
                  <c:v>177.94697599026983</c:v>
                </c:pt>
                <c:pt idx="19">
                  <c:v>180.64820319479168</c:v>
                </c:pt>
                <c:pt idx="20">
                  <c:v>183.61045801550259</c:v>
                </c:pt>
                <c:pt idx="21">
                  <c:v>186.19425250966668</c:v>
                </c:pt>
                <c:pt idx="22">
                  <c:v>189.26179436443138</c:v>
                </c:pt>
                <c:pt idx="23">
                  <c:v>191.07867207569737</c:v>
                </c:pt>
                <c:pt idx="24">
                  <c:v>188.47251463727028</c:v>
                </c:pt>
                <c:pt idx="25">
                  <c:v>180.45351646300304</c:v>
                </c:pt>
                <c:pt idx="26">
                  <c:v>166.75623287010103</c:v>
                </c:pt>
                <c:pt idx="27">
                  <c:v>147.08893476588506</c:v>
                </c:pt>
                <c:pt idx="28">
                  <c:v>118.88572320100442</c:v>
                </c:pt>
                <c:pt idx="29">
                  <c:v>89.470107787462183</c:v>
                </c:pt>
                <c:pt idx="30">
                  <c:v>65.411190607055246</c:v>
                </c:pt>
                <c:pt idx="31">
                  <c:v>46.903349185020161</c:v>
                </c:pt>
                <c:pt idx="32">
                  <c:v>33.946583521354889</c:v>
                </c:pt>
                <c:pt idx="33">
                  <c:v>26.5408936160606</c:v>
                </c:pt>
                <c:pt idx="34">
                  <c:v>24.60988882365162</c:v>
                </c:pt>
                <c:pt idx="35">
                  <c:v>24.60988882365162</c:v>
                </c:pt>
                <c:pt idx="36">
                  <c:v>24.60988882365162</c:v>
                </c:pt>
                <c:pt idx="37">
                  <c:v>24.60988882365162</c:v>
                </c:pt>
                <c:pt idx="38">
                  <c:v>24.60988882365162</c:v>
                </c:pt>
                <c:pt idx="39">
                  <c:v>24.60988882365162</c:v>
                </c:pt>
                <c:pt idx="40">
                  <c:v>24.60988882365162</c:v>
                </c:pt>
                <c:pt idx="41">
                  <c:v>24.60988882365162</c:v>
                </c:pt>
                <c:pt idx="42">
                  <c:v>24.60988882365162</c:v>
                </c:pt>
                <c:pt idx="43">
                  <c:v>24.60988882365162</c:v>
                </c:pt>
                <c:pt idx="44">
                  <c:v>24.60988882365162</c:v>
                </c:pt>
                <c:pt idx="45">
                  <c:v>24.60988882365162</c:v>
                </c:pt>
                <c:pt idx="46">
                  <c:v>24.60988882365162</c:v>
                </c:pt>
                <c:pt idx="47">
                  <c:v>24.60988882365162</c:v>
                </c:pt>
                <c:pt idx="48">
                  <c:v>24.60988882365162</c:v>
                </c:pt>
                <c:pt idx="49">
                  <c:v>24.60988882365162</c:v>
                </c:pt>
                <c:pt idx="50">
                  <c:v>24.60988882365162</c:v>
                </c:pt>
                <c:pt idx="51">
                  <c:v>24.60988882365162</c:v>
                </c:pt>
                <c:pt idx="52">
                  <c:v>24.60988882365162</c:v>
                </c:pt>
                <c:pt idx="53">
                  <c:v>24.60988882365162</c:v>
                </c:pt>
                <c:pt idx="54">
                  <c:v>24.60988882365162</c:v>
                </c:pt>
                <c:pt idx="55">
                  <c:v>24.60988882365162</c:v>
                </c:pt>
                <c:pt idx="56">
                  <c:v>24.60988882365162</c:v>
                </c:pt>
                <c:pt idx="57">
                  <c:v>24.60988882365162</c:v>
                </c:pt>
                <c:pt idx="58">
                  <c:v>24.60988882365162</c:v>
                </c:pt>
                <c:pt idx="59">
                  <c:v>24.60988882365162</c:v>
                </c:pt>
                <c:pt idx="60">
                  <c:v>24.60988882365162</c:v>
                </c:pt>
                <c:pt idx="61">
                  <c:v>24.60988882365162</c:v>
                </c:pt>
                <c:pt idx="62">
                  <c:v>24.60988882365162</c:v>
                </c:pt>
                <c:pt idx="63">
                  <c:v>24.60988882365162</c:v>
                </c:pt>
                <c:pt idx="64">
                  <c:v>24.60988882365162</c:v>
                </c:pt>
                <c:pt idx="65">
                  <c:v>24.60988882365162</c:v>
                </c:pt>
                <c:pt idx="66">
                  <c:v>24.60988882365162</c:v>
                </c:pt>
                <c:pt idx="67">
                  <c:v>24.60988882365162</c:v>
                </c:pt>
                <c:pt idx="68">
                  <c:v>24.60988882365162</c:v>
                </c:pt>
                <c:pt idx="69">
                  <c:v>24.60988882365162</c:v>
                </c:pt>
                <c:pt idx="70">
                  <c:v>24.60988882365162</c:v>
                </c:pt>
                <c:pt idx="71">
                  <c:v>24.60988882365162</c:v>
                </c:pt>
                <c:pt idx="72">
                  <c:v>24.60988882365162</c:v>
                </c:pt>
                <c:pt idx="73">
                  <c:v>24.60988882365162</c:v>
                </c:pt>
                <c:pt idx="74">
                  <c:v>24.60988882365162</c:v>
                </c:pt>
              </c:numCache>
            </c:numRef>
          </c:yVal>
        </c:ser>
        <c:axId val="192544128"/>
        <c:axId val="191112320"/>
      </c:scatterChart>
      <c:valAx>
        <c:axId val="1925441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1112320"/>
        <c:crosses val="autoZero"/>
        <c:crossBetween val="midCat"/>
      </c:valAx>
      <c:valAx>
        <c:axId val="191112320"/>
        <c:scaling>
          <c:orientation val="minMax"/>
        </c:scaling>
        <c:axPos val="l"/>
        <c:majorGridlines/>
        <c:numFmt formatCode="General" sourceLinked="1"/>
        <c:tickLblPos val="nextTo"/>
        <c:crossAx val="192544128"/>
        <c:crosses val="autoZero"/>
        <c:crossBetween val="midCat"/>
      </c:valAx>
    </c:plotArea>
    <c:plotVisOnly val="1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92768256"/>
        <c:axId val="192778240"/>
      </c:scatterChart>
      <c:valAx>
        <c:axId val="19276825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2778240"/>
        <c:crosses val="autoZero"/>
        <c:crossBetween val="midCat"/>
      </c:valAx>
      <c:valAx>
        <c:axId val="192778240"/>
        <c:scaling>
          <c:orientation val="minMax"/>
        </c:scaling>
        <c:axPos val="l"/>
        <c:majorGridlines/>
        <c:numFmt formatCode="General" sourceLinked="1"/>
        <c:tickLblPos val="nextTo"/>
        <c:crossAx val="192768256"/>
        <c:crosses val="autoZero"/>
        <c:crossBetween val="midCat"/>
      </c:valAx>
    </c:plotArea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'980026'!$B$294:$B$368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-23.045000000000002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'980026'!$E$294:$E$368</c:f>
              <c:numCache>
                <c:formatCode>General</c:formatCode>
                <c:ptCount val="75"/>
                <c:pt idx="0">
                  <c:v>160</c:v>
                </c:pt>
                <c:pt idx="1">
                  <c:v>160</c:v>
                </c:pt>
                <c:pt idx="2">
                  <c:v>128</c:v>
                </c:pt>
                <c:pt idx="3">
                  <c:v>133</c:v>
                </c:pt>
                <c:pt idx="4">
                  <c:v>171</c:v>
                </c:pt>
                <c:pt idx="5">
                  <c:v>176</c:v>
                </c:pt>
                <c:pt idx="6">
                  <c:v>132</c:v>
                </c:pt>
                <c:pt idx="7">
                  <c:v>162</c:v>
                </c:pt>
                <c:pt idx="8">
                  <c:v>147</c:v>
                </c:pt>
                <c:pt idx="9">
                  <c:v>178</c:v>
                </c:pt>
                <c:pt idx="10">
                  <c:v>137</c:v>
                </c:pt>
                <c:pt idx="11">
                  <c:v>179</c:v>
                </c:pt>
                <c:pt idx="12">
                  <c:v>180</c:v>
                </c:pt>
                <c:pt idx="13">
                  <c:v>179</c:v>
                </c:pt>
                <c:pt idx="14">
                  <c:v>143</c:v>
                </c:pt>
                <c:pt idx="15">
                  <c:v>160</c:v>
                </c:pt>
                <c:pt idx="16">
                  <c:v>159</c:v>
                </c:pt>
                <c:pt idx="17">
                  <c:v>183</c:v>
                </c:pt>
                <c:pt idx="18">
                  <c:v>178</c:v>
                </c:pt>
                <c:pt idx="19">
                  <c:v>194</c:v>
                </c:pt>
                <c:pt idx="20">
                  <c:v>214</c:v>
                </c:pt>
                <c:pt idx="21">
                  <c:v>202</c:v>
                </c:pt>
                <c:pt idx="22">
                  <c:v>176</c:v>
                </c:pt>
                <c:pt idx="23">
                  <c:v>198</c:v>
                </c:pt>
                <c:pt idx="24">
                  <c:v>205</c:v>
                </c:pt>
                <c:pt idx="25">
                  <c:v>163</c:v>
                </c:pt>
                <c:pt idx="26">
                  <c:v>171</c:v>
                </c:pt>
                <c:pt idx="27">
                  <c:v>155</c:v>
                </c:pt>
                <c:pt idx="28">
                  <c:v>135</c:v>
                </c:pt>
                <c:pt idx="29">
                  <c:v>104</c:v>
                </c:pt>
                <c:pt idx="30">
                  <c:v>71</c:v>
                </c:pt>
                <c:pt idx="31">
                  <c:v>53</c:v>
                </c:pt>
                <c:pt idx="32">
                  <c:v>43</c:v>
                </c:pt>
                <c:pt idx="33">
                  <c:v>30</c:v>
                </c:pt>
                <c:pt idx="34">
                  <c:v>30</c:v>
                </c:pt>
                <c:pt idx="35">
                  <c:v>21</c:v>
                </c:pt>
                <c:pt idx="36">
                  <c:v>32</c:v>
                </c:pt>
                <c:pt idx="37">
                  <c:v>34</c:v>
                </c:pt>
                <c:pt idx="38">
                  <c:v>23</c:v>
                </c:pt>
                <c:pt idx="39">
                  <c:v>36</c:v>
                </c:pt>
                <c:pt idx="40">
                  <c:v>33</c:v>
                </c:pt>
                <c:pt idx="41">
                  <c:v>21</c:v>
                </c:pt>
                <c:pt idx="42">
                  <c:v>25</c:v>
                </c:pt>
                <c:pt idx="43">
                  <c:v>21</c:v>
                </c:pt>
                <c:pt idx="44">
                  <c:v>33</c:v>
                </c:pt>
                <c:pt idx="45">
                  <c:v>24</c:v>
                </c:pt>
                <c:pt idx="46">
                  <c:v>25</c:v>
                </c:pt>
                <c:pt idx="47">
                  <c:v>26</c:v>
                </c:pt>
                <c:pt idx="48">
                  <c:v>30</c:v>
                </c:pt>
                <c:pt idx="49">
                  <c:v>22</c:v>
                </c:pt>
                <c:pt idx="50">
                  <c:v>29</c:v>
                </c:pt>
                <c:pt idx="51">
                  <c:v>33</c:v>
                </c:pt>
                <c:pt idx="52">
                  <c:v>32</c:v>
                </c:pt>
                <c:pt idx="53">
                  <c:v>21</c:v>
                </c:pt>
                <c:pt idx="54">
                  <c:v>17</c:v>
                </c:pt>
                <c:pt idx="55">
                  <c:v>25</c:v>
                </c:pt>
                <c:pt idx="56">
                  <c:v>32</c:v>
                </c:pt>
                <c:pt idx="57">
                  <c:v>20</c:v>
                </c:pt>
                <c:pt idx="58">
                  <c:v>20</c:v>
                </c:pt>
                <c:pt idx="59">
                  <c:v>35</c:v>
                </c:pt>
                <c:pt idx="60">
                  <c:v>29</c:v>
                </c:pt>
                <c:pt idx="61">
                  <c:v>19</c:v>
                </c:pt>
                <c:pt idx="62">
                  <c:v>20</c:v>
                </c:pt>
                <c:pt idx="63">
                  <c:v>23</c:v>
                </c:pt>
                <c:pt idx="64">
                  <c:v>21</c:v>
                </c:pt>
                <c:pt idx="65">
                  <c:v>24</c:v>
                </c:pt>
                <c:pt idx="66">
                  <c:v>24</c:v>
                </c:pt>
                <c:pt idx="67">
                  <c:v>20</c:v>
                </c:pt>
                <c:pt idx="68">
                  <c:v>28</c:v>
                </c:pt>
                <c:pt idx="69">
                  <c:v>30</c:v>
                </c:pt>
                <c:pt idx="70">
                  <c:v>30</c:v>
                </c:pt>
                <c:pt idx="71">
                  <c:v>28</c:v>
                </c:pt>
                <c:pt idx="72">
                  <c:v>25</c:v>
                </c:pt>
                <c:pt idx="73">
                  <c:v>21</c:v>
                </c:pt>
                <c:pt idx="74">
                  <c:v>25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'980026'!$B$294:$B$368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-23.045000000000002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'980026'!$F$294:$F$368</c:f>
              <c:numCache>
                <c:formatCode>General</c:formatCode>
                <c:ptCount val="75"/>
                <c:pt idx="0">
                  <c:v>139.1234464215766</c:v>
                </c:pt>
                <c:pt idx="1">
                  <c:v>141.75912277226141</c:v>
                </c:pt>
                <c:pt idx="2">
                  <c:v>143.6561728377275</c:v>
                </c:pt>
                <c:pt idx="3">
                  <c:v>145.58405038726613</c:v>
                </c:pt>
                <c:pt idx="4">
                  <c:v>147.87287215208863</c:v>
                </c:pt>
                <c:pt idx="5">
                  <c:v>149.86927200017857</c:v>
                </c:pt>
                <c:pt idx="6">
                  <c:v>152.0686647948061</c:v>
                </c:pt>
                <c:pt idx="7">
                  <c:v>154.48059145451677</c:v>
                </c:pt>
                <c:pt idx="8">
                  <c:v>156.76121848796379</c:v>
                </c:pt>
                <c:pt idx="9">
                  <c:v>158.90205593424349</c:v>
                </c:pt>
                <c:pt idx="10">
                  <c:v>161.26057267041773</c:v>
                </c:pt>
                <c:pt idx="11">
                  <c:v>163.66063766923227</c:v>
                </c:pt>
                <c:pt idx="12">
                  <c:v>166.10298285601189</c:v>
                </c:pt>
                <c:pt idx="13">
                  <c:v>168.58835304987389</c:v>
                </c:pt>
                <c:pt idx="14">
                  <c:v>171.31389195518869</c:v>
                </c:pt>
                <c:pt idx="15">
                  <c:v>174.09117290087246</c:v>
                </c:pt>
                <c:pt idx="16">
                  <c:v>176.31026007005013</c:v>
                </c:pt>
                <c:pt idx="17">
                  <c:v>178.97544439371049</c:v>
                </c:pt>
                <c:pt idx="18">
                  <c:v>181.89817340281775</c:v>
                </c:pt>
                <c:pt idx="19">
                  <c:v>184.87638793887234</c:v>
                </c:pt>
                <c:pt idx="20">
                  <c:v>187.2560239185481</c:v>
                </c:pt>
                <c:pt idx="21">
                  <c:v>190.33595269435745</c:v>
                </c:pt>
                <c:pt idx="22">
                  <c:v>193.47435130112052</c:v>
                </c:pt>
                <c:pt idx="23">
                  <c:v>194.43240427140438</c:v>
                </c:pt>
                <c:pt idx="24">
                  <c:v>190.92120530068297</c:v>
                </c:pt>
                <c:pt idx="25">
                  <c:v>182.70062399044411</c:v>
                </c:pt>
                <c:pt idx="26">
                  <c:v>169.52597020613041</c:v>
                </c:pt>
                <c:pt idx="27">
                  <c:v>152.74877113398898</c:v>
                </c:pt>
                <c:pt idx="28">
                  <c:v>129.32761851117189</c:v>
                </c:pt>
                <c:pt idx="29">
                  <c:v>101.23973130021855</c:v>
                </c:pt>
                <c:pt idx="30">
                  <c:v>74.887258640061958</c:v>
                </c:pt>
                <c:pt idx="31">
                  <c:v>55.403768544920318</c:v>
                </c:pt>
                <c:pt idx="32">
                  <c:v>41.681113661616422</c:v>
                </c:pt>
                <c:pt idx="33">
                  <c:v>30.842703945913847</c:v>
                </c:pt>
                <c:pt idx="34">
                  <c:v>25.76512944205037</c:v>
                </c:pt>
                <c:pt idx="35">
                  <c:v>25.019172719798128</c:v>
                </c:pt>
                <c:pt idx="36">
                  <c:v>25.019172719798128</c:v>
                </c:pt>
                <c:pt idx="37">
                  <c:v>25.019172719798128</c:v>
                </c:pt>
                <c:pt idx="38">
                  <c:v>25.019172719798128</c:v>
                </c:pt>
                <c:pt idx="39">
                  <c:v>25.019172719798128</c:v>
                </c:pt>
                <c:pt idx="40">
                  <c:v>25.019172719798128</c:v>
                </c:pt>
                <c:pt idx="41">
                  <c:v>25.019172719798128</c:v>
                </c:pt>
                <c:pt idx="42">
                  <c:v>25.019172719798128</c:v>
                </c:pt>
                <c:pt idx="43">
                  <c:v>25.019172719798128</c:v>
                </c:pt>
                <c:pt idx="44">
                  <c:v>25.019172719798128</c:v>
                </c:pt>
                <c:pt idx="45">
                  <c:v>25.019172719798128</c:v>
                </c:pt>
                <c:pt idx="46">
                  <c:v>25.019172719798128</c:v>
                </c:pt>
                <c:pt idx="47">
                  <c:v>25.019172719798128</c:v>
                </c:pt>
                <c:pt idx="48">
                  <c:v>25.019172719798128</c:v>
                </c:pt>
                <c:pt idx="49">
                  <c:v>25.019172719798128</c:v>
                </c:pt>
                <c:pt idx="50">
                  <c:v>25.019172719798128</c:v>
                </c:pt>
                <c:pt idx="51">
                  <c:v>25.019172719798128</c:v>
                </c:pt>
                <c:pt idx="52">
                  <c:v>25.019172719798128</c:v>
                </c:pt>
                <c:pt idx="53">
                  <c:v>25.019172719798128</c:v>
                </c:pt>
                <c:pt idx="54">
                  <c:v>25.019172719798128</c:v>
                </c:pt>
                <c:pt idx="55">
                  <c:v>25.019172719798128</c:v>
                </c:pt>
                <c:pt idx="56">
                  <c:v>25.019172719798128</c:v>
                </c:pt>
                <c:pt idx="57">
                  <c:v>25.019172719798128</c:v>
                </c:pt>
                <c:pt idx="58">
                  <c:v>25.019172719798128</c:v>
                </c:pt>
                <c:pt idx="59">
                  <c:v>25.019172719798128</c:v>
                </c:pt>
                <c:pt idx="60">
                  <c:v>25.019172719798128</c:v>
                </c:pt>
                <c:pt idx="61">
                  <c:v>25.019172719798128</c:v>
                </c:pt>
                <c:pt idx="62">
                  <c:v>25.019172719798128</c:v>
                </c:pt>
                <c:pt idx="63">
                  <c:v>25.019172719798128</c:v>
                </c:pt>
                <c:pt idx="64">
                  <c:v>25.019172719798128</c:v>
                </c:pt>
                <c:pt idx="65">
                  <c:v>25.019172719798128</c:v>
                </c:pt>
                <c:pt idx="66">
                  <c:v>25.019172719798128</c:v>
                </c:pt>
                <c:pt idx="67">
                  <c:v>25.019172719798128</c:v>
                </c:pt>
                <c:pt idx="68">
                  <c:v>25.019172719798128</c:v>
                </c:pt>
                <c:pt idx="69">
                  <c:v>25.019172719798128</c:v>
                </c:pt>
                <c:pt idx="70">
                  <c:v>25.019172719798128</c:v>
                </c:pt>
                <c:pt idx="71">
                  <c:v>25.019172719798128</c:v>
                </c:pt>
                <c:pt idx="72">
                  <c:v>25.019172719798128</c:v>
                </c:pt>
                <c:pt idx="73">
                  <c:v>25.019172719798128</c:v>
                </c:pt>
                <c:pt idx="74">
                  <c:v>25.019172719798128</c:v>
                </c:pt>
              </c:numCache>
            </c:numRef>
          </c:yVal>
        </c:ser>
        <c:axId val="156399872"/>
        <c:axId val="156971008"/>
      </c:scatterChart>
      <c:valAx>
        <c:axId val="15639987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6971008"/>
        <c:crosses val="autoZero"/>
        <c:crossBetween val="midCat"/>
      </c:valAx>
      <c:valAx>
        <c:axId val="156971008"/>
        <c:scaling>
          <c:orientation val="minMax"/>
        </c:scaling>
        <c:axPos val="l"/>
        <c:majorGridlines/>
        <c:numFmt formatCode="General" sourceLinked="1"/>
        <c:tickLblPos val="nextTo"/>
        <c:crossAx val="156399872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'980026'!$B$3238:$B$3312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'980026'!$E$3238:$E$3312</c:f>
              <c:numCache>
                <c:formatCode>General</c:formatCode>
                <c:ptCount val="75"/>
                <c:pt idx="0">
                  <c:v>162</c:v>
                </c:pt>
                <c:pt idx="1">
                  <c:v>129</c:v>
                </c:pt>
                <c:pt idx="2">
                  <c:v>143</c:v>
                </c:pt>
                <c:pt idx="3">
                  <c:v>155</c:v>
                </c:pt>
                <c:pt idx="4">
                  <c:v>147</c:v>
                </c:pt>
                <c:pt idx="5">
                  <c:v>137</c:v>
                </c:pt>
                <c:pt idx="6">
                  <c:v>149</c:v>
                </c:pt>
                <c:pt idx="7">
                  <c:v>184</c:v>
                </c:pt>
                <c:pt idx="8">
                  <c:v>146</c:v>
                </c:pt>
                <c:pt idx="9">
                  <c:v>140</c:v>
                </c:pt>
                <c:pt idx="10">
                  <c:v>151</c:v>
                </c:pt>
                <c:pt idx="11">
                  <c:v>167</c:v>
                </c:pt>
                <c:pt idx="12">
                  <c:v>182</c:v>
                </c:pt>
                <c:pt idx="13">
                  <c:v>163</c:v>
                </c:pt>
                <c:pt idx="14">
                  <c:v>148</c:v>
                </c:pt>
                <c:pt idx="15">
                  <c:v>171</c:v>
                </c:pt>
                <c:pt idx="16">
                  <c:v>167</c:v>
                </c:pt>
                <c:pt idx="17">
                  <c:v>168</c:v>
                </c:pt>
                <c:pt idx="18">
                  <c:v>181</c:v>
                </c:pt>
                <c:pt idx="19">
                  <c:v>201</c:v>
                </c:pt>
                <c:pt idx="20">
                  <c:v>197</c:v>
                </c:pt>
                <c:pt idx="21">
                  <c:v>191</c:v>
                </c:pt>
                <c:pt idx="22">
                  <c:v>170</c:v>
                </c:pt>
                <c:pt idx="23">
                  <c:v>185</c:v>
                </c:pt>
                <c:pt idx="24">
                  <c:v>169</c:v>
                </c:pt>
                <c:pt idx="25">
                  <c:v>154</c:v>
                </c:pt>
                <c:pt idx="26">
                  <c:v>127</c:v>
                </c:pt>
                <c:pt idx="27">
                  <c:v>91</c:v>
                </c:pt>
                <c:pt idx="28">
                  <c:v>63</c:v>
                </c:pt>
                <c:pt idx="29">
                  <c:v>56</c:v>
                </c:pt>
                <c:pt idx="30">
                  <c:v>37</c:v>
                </c:pt>
                <c:pt idx="31">
                  <c:v>41</c:v>
                </c:pt>
                <c:pt idx="32">
                  <c:v>33</c:v>
                </c:pt>
                <c:pt idx="33">
                  <c:v>39</c:v>
                </c:pt>
                <c:pt idx="34">
                  <c:v>26</c:v>
                </c:pt>
                <c:pt idx="35">
                  <c:v>37</c:v>
                </c:pt>
                <c:pt idx="36">
                  <c:v>23</c:v>
                </c:pt>
                <c:pt idx="37">
                  <c:v>26</c:v>
                </c:pt>
                <c:pt idx="38">
                  <c:v>21</c:v>
                </c:pt>
                <c:pt idx="39">
                  <c:v>28</c:v>
                </c:pt>
                <c:pt idx="40">
                  <c:v>24</c:v>
                </c:pt>
                <c:pt idx="41">
                  <c:v>25</c:v>
                </c:pt>
                <c:pt idx="42">
                  <c:v>13</c:v>
                </c:pt>
                <c:pt idx="43">
                  <c:v>31</c:v>
                </c:pt>
                <c:pt idx="44">
                  <c:v>21</c:v>
                </c:pt>
                <c:pt idx="45">
                  <c:v>23</c:v>
                </c:pt>
                <c:pt idx="46">
                  <c:v>19</c:v>
                </c:pt>
                <c:pt idx="47">
                  <c:v>30</c:v>
                </c:pt>
                <c:pt idx="48">
                  <c:v>26</c:v>
                </c:pt>
                <c:pt idx="49">
                  <c:v>31</c:v>
                </c:pt>
                <c:pt idx="50">
                  <c:v>32</c:v>
                </c:pt>
                <c:pt idx="51">
                  <c:v>25</c:v>
                </c:pt>
                <c:pt idx="52">
                  <c:v>30</c:v>
                </c:pt>
                <c:pt idx="53">
                  <c:v>23</c:v>
                </c:pt>
                <c:pt idx="54">
                  <c:v>27</c:v>
                </c:pt>
                <c:pt idx="55">
                  <c:v>25</c:v>
                </c:pt>
                <c:pt idx="56">
                  <c:v>29</c:v>
                </c:pt>
                <c:pt idx="57">
                  <c:v>28</c:v>
                </c:pt>
                <c:pt idx="58">
                  <c:v>28</c:v>
                </c:pt>
                <c:pt idx="59">
                  <c:v>28</c:v>
                </c:pt>
                <c:pt idx="60">
                  <c:v>22</c:v>
                </c:pt>
                <c:pt idx="61">
                  <c:v>27</c:v>
                </c:pt>
                <c:pt idx="62">
                  <c:v>33</c:v>
                </c:pt>
                <c:pt idx="63">
                  <c:v>25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28</c:v>
                </c:pt>
                <c:pt idx="68">
                  <c:v>20</c:v>
                </c:pt>
                <c:pt idx="69">
                  <c:v>30</c:v>
                </c:pt>
                <c:pt idx="70">
                  <c:v>17</c:v>
                </c:pt>
                <c:pt idx="71">
                  <c:v>22</c:v>
                </c:pt>
                <c:pt idx="72">
                  <c:v>29</c:v>
                </c:pt>
                <c:pt idx="73">
                  <c:v>30</c:v>
                </c:pt>
                <c:pt idx="74">
                  <c:v>17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'980026'!$B$3238:$B$3312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'980026'!$F$3238:$F$3312</c:f>
              <c:numCache>
                <c:formatCode>General</c:formatCode>
                <c:ptCount val="75"/>
                <c:pt idx="0">
                  <c:v>137.89120405435301</c:v>
                </c:pt>
                <c:pt idx="1">
                  <c:v>140.34369691928643</c:v>
                </c:pt>
                <c:pt idx="2">
                  <c:v>142.21796965512297</c:v>
                </c:pt>
                <c:pt idx="3">
                  <c:v>144.12269973837664</c:v>
                </c:pt>
                <c:pt idx="4">
                  <c:v>146.22110183193846</c:v>
                </c:pt>
                <c:pt idx="5">
                  <c:v>148.35646993891473</c:v>
                </c:pt>
                <c:pt idx="6">
                  <c:v>150.69818501504531</c:v>
                </c:pt>
                <c:pt idx="7">
                  <c:v>152.91242261872722</c:v>
                </c:pt>
                <c:pt idx="8">
                  <c:v>155.34062858552844</c:v>
                </c:pt>
                <c:pt idx="9">
                  <c:v>157.28079985751424</c:v>
                </c:pt>
                <c:pt idx="10">
                  <c:v>159.79193575461133</c:v>
                </c:pt>
                <c:pt idx="11">
                  <c:v>161.98224668250768</c:v>
                </c:pt>
                <c:pt idx="12">
                  <c:v>164.39526733937575</c:v>
                </c:pt>
                <c:pt idx="13">
                  <c:v>166.85079641455164</c:v>
                </c:pt>
                <c:pt idx="14">
                  <c:v>169.54361056515665</c:v>
                </c:pt>
                <c:pt idx="15">
                  <c:v>172.08983423377168</c:v>
                </c:pt>
                <c:pt idx="16">
                  <c:v>174.88210706603715</c:v>
                </c:pt>
                <c:pt idx="17">
                  <c:v>177.11317296686124</c:v>
                </c:pt>
                <c:pt idx="18">
                  <c:v>180.00080961690523</c:v>
                </c:pt>
                <c:pt idx="19">
                  <c:v>182.9432655952759</c:v>
                </c:pt>
                <c:pt idx="20">
                  <c:v>185.50979076491316</c:v>
                </c:pt>
                <c:pt idx="21">
                  <c:v>186.42082687357077</c:v>
                </c:pt>
                <c:pt idx="22">
                  <c:v>182.71555618497942</c:v>
                </c:pt>
                <c:pt idx="23">
                  <c:v>174.68517569481969</c:v>
                </c:pt>
                <c:pt idx="24">
                  <c:v>163.14607793693256</c:v>
                </c:pt>
                <c:pt idx="25">
                  <c:v>145.95269566058019</c:v>
                </c:pt>
                <c:pt idx="26">
                  <c:v>119.73652044228669</c:v>
                </c:pt>
                <c:pt idx="27">
                  <c:v>99.040461149302644</c:v>
                </c:pt>
                <c:pt idx="28">
                  <c:v>72.256753667098423</c:v>
                </c:pt>
                <c:pt idx="29">
                  <c:v>53.888299419406579</c:v>
                </c:pt>
                <c:pt idx="30">
                  <c:v>40.017930820251621</c:v>
                </c:pt>
                <c:pt idx="31">
                  <c:v>30.645647869633944</c:v>
                </c:pt>
                <c:pt idx="32">
                  <c:v>25.77145056755252</c:v>
                </c:pt>
                <c:pt idx="33">
                  <c:v>25.00540957024257</c:v>
                </c:pt>
                <c:pt idx="34">
                  <c:v>25.00540957024257</c:v>
                </c:pt>
                <c:pt idx="35">
                  <c:v>25.00540957024257</c:v>
                </c:pt>
                <c:pt idx="36">
                  <c:v>25.00540957024257</c:v>
                </c:pt>
                <c:pt idx="37">
                  <c:v>25.00540957024257</c:v>
                </c:pt>
                <c:pt idx="38">
                  <c:v>25.00540957024257</c:v>
                </c:pt>
                <c:pt idx="39">
                  <c:v>25.00540957024257</c:v>
                </c:pt>
                <c:pt idx="40">
                  <c:v>25.00540957024257</c:v>
                </c:pt>
                <c:pt idx="41">
                  <c:v>25.00540957024257</c:v>
                </c:pt>
                <c:pt idx="42">
                  <c:v>25.00540957024257</c:v>
                </c:pt>
                <c:pt idx="43">
                  <c:v>25.00540957024257</c:v>
                </c:pt>
                <c:pt idx="44">
                  <c:v>25.00540957024257</c:v>
                </c:pt>
                <c:pt idx="45">
                  <c:v>25.00540957024257</c:v>
                </c:pt>
                <c:pt idx="46">
                  <c:v>25.00540957024257</c:v>
                </c:pt>
                <c:pt idx="47">
                  <c:v>25.00540957024257</c:v>
                </c:pt>
                <c:pt idx="48">
                  <c:v>25.00540957024257</c:v>
                </c:pt>
                <c:pt idx="49">
                  <c:v>25.00540957024257</c:v>
                </c:pt>
                <c:pt idx="50">
                  <c:v>25.00540957024257</c:v>
                </c:pt>
                <c:pt idx="51">
                  <c:v>25.00540957024257</c:v>
                </c:pt>
                <c:pt idx="52">
                  <c:v>25.00540957024257</c:v>
                </c:pt>
                <c:pt idx="53">
                  <c:v>25.00540957024257</c:v>
                </c:pt>
                <c:pt idx="54">
                  <c:v>25.00540957024257</c:v>
                </c:pt>
                <c:pt idx="55">
                  <c:v>25.00540957024257</c:v>
                </c:pt>
                <c:pt idx="56">
                  <c:v>25.00540957024257</c:v>
                </c:pt>
                <c:pt idx="57">
                  <c:v>25.00540957024257</c:v>
                </c:pt>
                <c:pt idx="58">
                  <c:v>25.00540957024257</c:v>
                </c:pt>
                <c:pt idx="59">
                  <c:v>25.00540957024257</c:v>
                </c:pt>
                <c:pt idx="60">
                  <c:v>25.00540957024257</c:v>
                </c:pt>
                <c:pt idx="61">
                  <c:v>25.00540957024257</c:v>
                </c:pt>
                <c:pt idx="62">
                  <c:v>25.00540957024257</c:v>
                </c:pt>
                <c:pt idx="63">
                  <c:v>25.00540957024257</c:v>
                </c:pt>
                <c:pt idx="64">
                  <c:v>25.00540957024257</c:v>
                </c:pt>
                <c:pt idx="65">
                  <c:v>25.00540957024257</c:v>
                </c:pt>
                <c:pt idx="66">
                  <c:v>25.00540957024257</c:v>
                </c:pt>
                <c:pt idx="67">
                  <c:v>25.00540957024257</c:v>
                </c:pt>
                <c:pt idx="68">
                  <c:v>25.00540957024257</c:v>
                </c:pt>
                <c:pt idx="69">
                  <c:v>25.00540957024257</c:v>
                </c:pt>
                <c:pt idx="70">
                  <c:v>25.00540957024257</c:v>
                </c:pt>
                <c:pt idx="71">
                  <c:v>25.00540957024257</c:v>
                </c:pt>
                <c:pt idx="72">
                  <c:v>25.00540957024257</c:v>
                </c:pt>
                <c:pt idx="73">
                  <c:v>25.00540957024257</c:v>
                </c:pt>
                <c:pt idx="74">
                  <c:v>25.00540957024257</c:v>
                </c:pt>
              </c:numCache>
            </c:numRef>
          </c:yVal>
        </c:ser>
        <c:axId val="192798080"/>
        <c:axId val="191710336"/>
      </c:scatterChart>
      <c:valAx>
        <c:axId val="19279808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1710336"/>
        <c:crosses val="autoZero"/>
        <c:crossBetween val="midCat"/>
      </c:valAx>
      <c:valAx>
        <c:axId val="191710336"/>
        <c:scaling>
          <c:orientation val="minMax"/>
        </c:scaling>
        <c:axPos val="l"/>
        <c:majorGridlines/>
        <c:numFmt formatCode="General" sourceLinked="1"/>
        <c:tickLblPos val="nextTo"/>
        <c:crossAx val="192798080"/>
        <c:crosses val="autoZero"/>
        <c:crossBetween val="midCat"/>
      </c:valAx>
    </c:plotArea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93104128"/>
        <c:axId val="193155072"/>
      </c:scatterChart>
      <c:valAx>
        <c:axId val="1931041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3155072"/>
        <c:crosses val="autoZero"/>
        <c:crossBetween val="midCat"/>
      </c:valAx>
      <c:valAx>
        <c:axId val="193155072"/>
        <c:scaling>
          <c:orientation val="minMax"/>
        </c:scaling>
        <c:axPos val="l"/>
        <c:majorGridlines/>
        <c:numFmt formatCode="General" sourceLinked="1"/>
        <c:tickLblPos val="nextTo"/>
        <c:crossAx val="193104128"/>
        <c:crosses val="autoZero"/>
        <c:crossBetween val="midCat"/>
      </c:valAx>
    </c:plotArea>
    <c:plotVisOnly val="1"/>
  </c:chart>
  <c:printSettings>
    <c:headerFooter/>
    <c:pageMargins b="0.75000000000000833" l="0.70000000000000062" r="0.70000000000000062" t="0.75000000000000833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'980026'!$B$3330:$B$3404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-21.675000000000001</c:v>
                </c:pt>
                <c:pt idx="42">
                  <c:v>-21.74</c:v>
                </c:pt>
                <c:pt idx="43">
                  <c:v>-21.805</c:v>
                </c:pt>
                <c:pt idx="44">
                  <c:v>-21.864999999999998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'980026'!$E$3330:$E$3404</c:f>
              <c:numCache>
                <c:formatCode>General</c:formatCode>
                <c:ptCount val="75"/>
                <c:pt idx="0">
                  <c:v>130</c:v>
                </c:pt>
                <c:pt idx="1">
                  <c:v>141</c:v>
                </c:pt>
                <c:pt idx="2">
                  <c:v>165</c:v>
                </c:pt>
                <c:pt idx="3">
                  <c:v>133</c:v>
                </c:pt>
                <c:pt idx="4">
                  <c:v>149</c:v>
                </c:pt>
                <c:pt idx="5">
                  <c:v>147</c:v>
                </c:pt>
                <c:pt idx="6">
                  <c:v>150</c:v>
                </c:pt>
                <c:pt idx="7">
                  <c:v>153</c:v>
                </c:pt>
                <c:pt idx="8">
                  <c:v>144</c:v>
                </c:pt>
                <c:pt idx="9">
                  <c:v>152</c:v>
                </c:pt>
                <c:pt idx="10">
                  <c:v>177</c:v>
                </c:pt>
                <c:pt idx="11">
                  <c:v>140</c:v>
                </c:pt>
                <c:pt idx="12">
                  <c:v>174</c:v>
                </c:pt>
                <c:pt idx="13">
                  <c:v>174</c:v>
                </c:pt>
                <c:pt idx="14">
                  <c:v>163</c:v>
                </c:pt>
                <c:pt idx="15">
                  <c:v>173</c:v>
                </c:pt>
                <c:pt idx="16">
                  <c:v>183</c:v>
                </c:pt>
                <c:pt idx="17">
                  <c:v>168</c:v>
                </c:pt>
                <c:pt idx="18">
                  <c:v>175</c:v>
                </c:pt>
                <c:pt idx="19">
                  <c:v>167</c:v>
                </c:pt>
                <c:pt idx="20">
                  <c:v>171</c:v>
                </c:pt>
                <c:pt idx="21">
                  <c:v>193</c:v>
                </c:pt>
                <c:pt idx="22">
                  <c:v>199</c:v>
                </c:pt>
                <c:pt idx="23">
                  <c:v>206</c:v>
                </c:pt>
                <c:pt idx="24">
                  <c:v>185</c:v>
                </c:pt>
                <c:pt idx="25">
                  <c:v>157</c:v>
                </c:pt>
                <c:pt idx="26">
                  <c:v>106</c:v>
                </c:pt>
                <c:pt idx="27">
                  <c:v>106</c:v>
                </c:pt>
                <c:pt idx="28">
                  <c:v>60</c:v>
                </c:pt>
                <c:pt idx="29">
                  <c:v>42</c:v>
                </c:pt>
                <c:pt idx="30">
                  <c:v>47</c:v>
                </c:pt>
                <c:pt idx="31">
                  <c:v>39</c:v>
                </c:pt>
                <c:pt idx="32">
                  <c:v>32</c:v>
                </c:pt>
                <c:pt idx="33">
                  <c:v>27</c:v>
                </c:pt>
                <c:pt idx="34">
                  <c:v>39</c:v>
                </c:pt>
                <c:pt idx="35">
                  <c:v>32</c:v>
                </c:pt>
                <c:pt idx="36">
                  <c:v>36</c:v>
                </c:pt>
                <c:pt idx="37">
                  <c:v>27</c:v>
                </c:pt>
                <c:pt idx="38">
                  <c:v>25</c:v>
                </c:pt>
                <c:pt idx="39">
                  <c:v>31</c:v>
                </c:pt>
                <c:pt idx="40">
                  <c:v>21</c:v>
                </c:pt>
                <c:pt idx="41">
                  <c:v>37</c:v>
                </c:pt>
                <c:pt idx="42">
                  <c:v>29</c:v>
                </c:pt>
                <c:pt idx="43">
                  <c:v>36</c:v>
                </c:pt>
                <c:pt idx="44">
                  <c:v>34</c:v>
                </c:pt>
                <c:pt idx="45">
                  <c:v>28</c:v>
                </c:pt>
                <c:pt idx="46">
                  <c:v>22</c:v>
                </c:pt>
                <c:pt idx="47">
                  <c:v>30</c:v>
                </c:pt>
                <c:pt idx="48">
                  <c:v>20</c:v>
                </c:pt>
                <c:pt idx="49">
                  <c:v>16</c:v>
                </c:pt>
                <c:pt idx="50">
                  <c:v>24</c:v>
                </c:pt>
                <c:pt idx="51">
                  <c:v>27</c:v>
                </c:pt>
                <c:pt idx="52">
                  <c:v>22</c:v>
                </c:pt>
                <c:pt idx="53">
                  <c:v>23</c:v>
                </c:pt>
                <c:pt idx="54">
                  <c:v>27</c:v>
                </c:pt>
                <c:pt idx="55">
                  <c:v>22</c:v>
                </c:pt>
                <c:pt idx="56">
                  <c:v>28</c:v>
                </c:pt>
                <c:pt idx="57">
                  <c:v>32</c:v>
                </c:pt>
                <c:pt idx="58">
                  <c:v>30</c:v>
                </c:pt>
                <c:pt idx="59">
                  <c:v>19</c:v>
                </c:pt>
                <c:pt idx="60">
                  <c:v>18</c:v>
                </c:pt>
                <c:pt idx="61">
                  <c:v>30</c:v>
                </c:pt>
                <c:pt idx="62">
                  <c:v>18</c:v>
                </c:pt>
                <c:pt idx="63">
                  <c:v>26</c:v>
                </c:pt>
                <c:pt idx="64">
                  <c:v>31</c:v>
                </c:pt>
                <c:pt idx="65">
                  <c:v>24</c:v>
                </c:pt>
                <c:pt idx="66">
                  <c:v>22</c:v>
                </c:pt>
                <c:pt idx="67">
                  <c:v>24</c:v>
                </c:pt>
                <c:pt idx="68">
                  <c:v>33</c:v>
                </c:pt>
                <c:pt idx="69">
                  <c:v>24</c:v>
                </c:pt>
                <c:pt idx="70">
                  <c:v>35</c:v>
                </c:pt>
                <c:pt idx="71">
                  <c:v>28</c:v>
                </c:pt>
                <c:pt idx="72">
                  <c:v>23</c:v>
                </c:pt>
                <c:pt idx="73">
                  <c:v>24</c:v>
                </c:pt>
                <c:pt idx="74">
                  <c:v>19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'980026'!$B$3330:$B$3404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-21.675000000000001</c:v>
                </c:pt>
                <c:pt idx="42">
                  <c:v>-21.74</c:v>
                </c:pt>
                <c:pt idx="43">
                  <c:v>-21.805</c:v>
                </c:pt>
                <c:pt idx="44">
                  <c:v>-21.864999999999998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'980026'!$F$3330:$F$3404</c:f>
              <c:numCache>
                <c:formatCode>General</c:formatCode>
                <c:ptCount val="75"/>
                <c:pt idx="0">
                  <c:v>137.05059060390175</c:v>
                </c:pt>
                <c:pt idx="1">
                  <c:v>139.61850606728649</c:v>
                </c:pt>
                <c:pt idx="2">
                  <c:v>141.46678466820794</c:v>
                </c:pt>
                <c:pt idx="3">
                  <c:v>143.34509820609213</c:v>
                </c:pt>
                <c:pt idx="4">
                  <c:v>145.57507640553689</c:v>
                </c:pt>
                <c:pt idx="5">
                  <c:v>147.52015059481553</c:v>
                </c:pt>
                <c:pt idx="6">
                  <c:v>149.82938861653571</c:v>
                </c:pt>
                <c:pt idx="7">
                  <c:v>152.01291714042165</c:v>
                </c:pt>
                <c:pt idx="8">
                  <c:v>154.40744651774054</c:v>
                </c:pt>
                <c:pt idx="9">
                  <c:v>156.32070971341591</c:v>
                </c:pt>
                <c:pt idx="10">
                  <c:v>158.61859108868418</c:v>
                </c:pt>
                <c:pt idx="11">
                  <c:v>160.95695255783153</c:v>
                </c:pt>
                <c:pt idx="12">
                  <c:v>163.33650722903582</c:v>
                </c:pt>
                <c:pt idx="13">
                  <c:v>165.75798077277932</c:v>
                </c:pt>
                <c:pt idx="14">
                  <c:v>168.22211164315058</c:v>
                </c:pt>
                <c:pt idx="15">
                  <c:v>171.11932803528686</c:v>
                </c:pt>
                <c:pt idx="16">
                  <c:v>173.28136445332029</c:v>
                </c:pt>
                <c:pt idx="17">
                  <c:v>175.87802926602376</c:v>
                </c:pt>
                <c:pt idx="18">
                  <c:v>178.725617520105</c:v>
                </c:pt>
                <c:pt idx="19">
                  <c:v>181.62726481774257</c:v>
                </c:pt>
                <c:pt idx="20">
                  <c:v>184.37095324702284</c:v>
                </c:pt>
                <c:pt idx="21">
                  <c:v>186.94646903464798</c:v>
                </c:pt>
                <c:pt idx="22">
                  <c:v>187.98803181612726</c:v>
                </c:pt>
                <c:pt idx="23">
                  <c:v>182.60193263809015</c:v>
                </c:pt>
                <c:pt idx="24">
                  <c:v>171.72719645133452</c:v>
                </c:pt>
                <c:pt idx="25">
                  <c:v>151.50534135863245</c:v>
                </c:pt>
                <c:pt idx="26">
                  <c:v>125.09064522261596</c:v>
                </c:pt>
                <c:pt idx="27">
                  <c:v>95.443611298107001</c:v>
                </c:pt>
                <c:pt idx="28">
                  <c:v>68.285534700418395</c:v>
                </c:pt>
                <c:pt idx="29">
                  <c:v>46.51673874327615</c:v>
                </c:pt>
                <c:pt idx="30">
                  <c:v>33.247051420558748</c:v>
                </c:pt>
                <c:pt idx="31">
                  <c:v>26.933318368380867</c:v>
                </c:pt>
                <c:pt idx="32">
                  <c:v>25.879835969725505</c:v>
                </c:pt>
                <c:pt idx="33">
                  <c:v>25.879835969725505</c:v>
                </c:pt>
                <c:pt idx="34">
                  <c:v>25.879835969725505</c:v>
                </c:pt>
                <c:pt idx="35">
                  <c:v>25.879835969725505</c:v>
                </c:pt>
                <c:pt idx="36">
                  <c:v>25.879835969725505</c:v>
                </c:pt>
                <c:pt idx="37">
                  <c:v>25.879835969725505</c:v>
                </c:pt>
                <c:pt idx="38">
                  <c:v>25.879835969725505</c:v>
                </c:pt>
                <c:pt idx="39">
                  <c:v>25.879835969725505</c:v>
                </c:pt>
                <c:pt idx="40">
                  <c:v>25.879835969725505</c:v>
                </c:pt>
                <c:pt idx="41">
                  <c:v>25.879835969725505</c:v>
                </c:pt>
                <c:pt idx="42">
                  <c:v>25.879835969725505</c:v>
                </c:pt>
                <c:pt idx="43">
                  <c:v>25.879835969725505</c:v>
                </c:pt>
                <c:pt idx="44">
                  <c:v>25.879835969725505</c:v>
                </c:pt>
                <c:pt idx="45">
                  <c:v>25.879835969725505</c:v>
                </c:pt>
                <c:pt idx="46">
                  <c:v>25.879835969725505</c:v>
                </c:pt>
                <c:pt idx="47">
                  <c:v>25.879835969725505</c:v>
                </c:pt>
                <c:pt idx="48">
                  <c:v>25.879835969725505</c:v>
                </c:pt>
                <c:pt idx="49">
                  <c:v>25.879835969725505</c:v>
                </c:pt>
                <c:pt idx="50">
                  <c:v>25.879835969725505</c:v>
                </c:pt>
                <c:pt idx="51">
                  <c:v>25.879835969725505</c:v>
                </c:pt>
                <c:pt idx="52">
                  <c:v>25.879835969725505</c:v>
                </c:pt>
                <c:pt idx="53">
                  <c:v>25.879835969725505</c:v>
                </c:pt>
                <c:pt idx="54">
                  <c:v>25.879835969725505</c:v>
                </c:pt>
                <c:pt idx="55">
                  <c:v>25.879835969725505</c:v>
                </c:pt>
                <c:pt idx="56">
                  <c:v>25.879835969725505</c:v>
                </c:pt>
                <c:pt idx="57">
                  <c:v>25.879835969725505</c:v>
                </c:pt>
                <c:pt idx="58">
                  <c:v>25.879835969725505</c:v>
                </c:pt>
                <c:pt idx="59">
                  <c:v>25.879835969725505</c:v>
                </c:pt>
                <c:pt idx="60">
                  <c:v>25.879835969725505</c:v>
                </c:pt>
                <c:pt idx="61">
                  <c:v>25.879835969725505</c:v>
                </c:pt>
                <c:pt idx="62">
                  <c:v>25.879835969725505</c:v>
                </c:pt>
                <c:pt idx="63">
                  <c:v>25.879835969725505</c:v>
                </c:pt>
                <c:pt idx="64">
                  <c:v>25.879835969725505</c:v>
                </c:pt>
                <c:pt idx="65">
                  <c:v>25.879835969725505</c:v>
                </c:pt>
                <c:pt idx="66">
                  <c:v>25.879835969725505</c:v>
                </c:pt>
                <c:pt idx="67">
                  <c:v>25.879835969725505</c:v>
                </c:pt>
                <c:pt idx="68">
                  <c:v>25.879835969725505</c:v>
                </c:pt>
                <c:pt idx="69">
                  <c:v>25.879835969725505</c:v>
                </c:pt>
                <c:pt idx="70">
                  <c:v>25.879835969725505</c:v>
                </c:pt>
                <c:pt idx="71">
                  <c:v>25.879835969725505</c:v>
                </c:pt>
                <c:pt idx="72">
                  <c:v>25.879835969725505</c:v>
                </c:pt>
                <c:pt idx="73">
                  <c:v>25.879835969725505</c:v>
                </c:pt>
                <c:pt idx="74">
                  <c:v>25.879835969725505</c:v>
                </c:pt>
              </c:numCache>
            </c:numRef>
          </c:yVal>
        </c:ser>
        <c:axId val="193162624"/>
        <c:axId val="193205376"/>
      </c:scatterChart>
      <c:valAx>
        <c:axId val="19316262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3205376"/>
        <c:crosses val="autoZero"/>
        <c:crossBetween val="midCat"/>
      </c:valAx>
      <c:valAx>
        <c:axId val="193205376"/>
        <c:scaling>
          <c:orientation val="minMax"/>
        </c:scaling>
        <c:axPos val="l"/>
        <c:majorGridlines/>
        <c:numFmt formatCode="General" sourceLinked="1"/>
        <c:tickLblPos val="nextTo"/>
        <c:crossAx val="193162624"/>
        <c:crosses val="autoZero"/>
        <c:crossBetween val="midCat"/>
      </c:valAx>
    </c:plotArea>
    <c:plotVisOnly val="1"/>
  </c:chart>
  <c:printSettings>
    <c:headerFooter/>
    <c:pageMargins b="0.75000000000000833" l="0.70000000000000062" r="0.70000000000000062" t="0.75000000000000833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96626304"/>
        <c:axId val="196627840"/>
      </c:scatterChart>
      <c:valAx>
        <c:axId val="19662630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6627840"/>
        <c:crosses val="autoZero"/>
        <c:crossBetween val="midCat"/>
      </c:valAx>
      <c:valAx>
        <c:axId val="196627840"/>
        <c:scaling>
          <c:orientation val="minMax"/>
        </c:scaling>
        <c:axPos val="l"/>
        <c:majorGridlines/>
        <c:numFmt formatCode="General" sourceLinked="1"/>
        <c:tickLblPos val="nextTo"/>
        <c:crossAx val="196626304"/>
        <c:crosses val="autoZero"/>
        <c:crossBetween val="midCat"/>
      </c:valAx>
    </c:plotArea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'980026'!$B$3422:$B$3496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'980026'!$E$3422:$E$3496</c:f>
              <c:numCache>
                <c:formatCode>General</c:formatCode>
                <c:ptCount val="75"/>
                <c:pt idx="0">
                  <c:v>102</c:v>
                </c:pt>
                <c:pt idx="1">
                  <c:v>124</c:v>
                </c:pt>
                <c:pt idx="2">
                  <c:v>129</c:v>
                </c:pt>
                <c:pt idx="3">
                  <c:v>161</c:v>
                </c:pt>
                <c:pt idx="4">
                  <c:v>170</c:v>
                </c:pt>
                <c:pt idx="5">
                  <c:v>142</c:v>
                </c:pt>
                <c:pt idx="6">
                  <c:v>179</c:v>
                </c:pt>
                <c:pt idx="7">
                  <c:v>144</c:v>
                </c:pt>
                <c:pt idx="8">
                  <c:v>142</c:v>
                </c:pt>
                <c:pt idx="9">
                  <c:v>166</c:v>
                </c:pt>
                <c:pt idx="10">
                  <c:v>186</c:v>
                </c:pt>
                <c:pt idx="11">
                  <c:v>144</c:v>
                </c:pt>
                <c:pt idx="12">
                  <c:v>174</c:v>
                </c:pt>
                <c:pt idx="13">
                  <c:v>194</c:v>
                </c:pt>
                <c:pt idx="14">
                  <c:v>163</c:v>
                </c:pt>
                <c:pt idx="15">
                  <c:v>163</c:v>
                </c:pt>
                <c:pt idx="16">
                  <c:v>178</c:v>
                </c:pt>
                <c:pt idx="17">
                  <c:v>183</c:v>
                </c:pt>
                <c:pt idx="18">
                  <c:v>190</c:v>
                </c:pt>
                <c:pt idx="19">
                  <c:v>178</c:v>
                </c:pt>
                <c:pt idx="20">
                  <c:v>173</c:v>
                </c:pt>
                <c:pt idx="21">
                  <c:v>175</c:v>
                </c:pt>
                <c:pt idx="22">
                  <c:v>190</c:v>
                </c:pt>
                <c:pt idx="23">
                  <c:v>181</c:v>
                </c:pt>
                <c:pt idx="24">
                  <c:v>161</c:v>
                </c:pt>
                <c:pt idx="25">
                  <c:v>153</c:v>
                </c:pt>
                <c:pt idx="26">
                  <c:v>106</c:v>
                </c:pt>
                <c:pt idx="27">
                  <c:v>98</c:v>
                </c:pt>
                <c:pt idx="28">
                  <c:v>59</c:v>
                </c:pt>
                <c:pt idx="29">
                  <c:v>53</c:v>
                </c:pt>
                <c:pt idx="30">
                  <c:v>44</c:v>
                </c:pt>
                <c:pt idx="31">
                  <c:v>31</c:v>
                </c:pt>
                <c:pt idx="32">
                  <c:v>36</c:v>
                </c:pt>
                <c:pt idx="33">
                  <c:v>33</c:v>
                </c:pt>
                <c:pt idx="34">
                  <c:v>21</c:v>
                </c:pt>
                <c:pt idx="35">
                  <c:v>18</c:v>
                </c:pt>
                <c:pt idx="36">
                  <c:v>23</c:v>
                </c:pt>
                <c:pt idx="37">
                  <c:v>20</c:v>
                </c:pt>
                <c:pt idx="38">
                  <c:v>27</c:v>
                </c:pt>
                <c:pt idx="39">
                  <c:v>26</c:v>
                </c:pt>
                <c:pt idx="40">
                  <c:v>25</c:v>
                </c:pt>
                <c:pt idx="41">
                  <c:v>28</c:v>
                </c:pt>
                <c:pt idx="42">
                  <c:v>27</c:v>
                </c:pt>
                <c:pt idx="43">
                  <c:v>30</c:v>
                </c:pt>
                <c:pt idx="44">
                  <c:v>24</c:v>
                </c:pt>
                <c:pt idx="45">
                  <c:v>25</c:v>
                </c:pt>
                <c:pt idx="46">
                  <c:v>22</c:v>
                </c:pt>
                <c:pt idx="47">
                  <c:v>25</c:v>
                </c:pt>
                <c:pt idx="48">
                  <c:v>17</c:v>
                </c:pt>
                <c:pt idx="49">
                  <c:v>27</c:v>
                </c:pt>
                <c:pt idx="50">
                  <c:v>25</c:v>
                </c:pt>
                <c:pt idx="51">
                  <c:v>25</c:v>
                </c:pt>
                <c:pt idx="52">
                  <c:v>36</c:v>
                </c:pt>
                <c:pt idx="53">
                  <c:v>23</c:v>
                </c:pt>
                <c:pt idx="54">
                  <c:v>28</c:v>
                </c:pt>
                <c:pt idx="55">
                  <c:v>27</c:v>
                </c:pt>
                <c:pt idx="56">
                  <c:v>24</c:v>
                </c:pt>
                <c:pt idx="57">
                  <c:v>30</c:v>
                </c:pt>
                <c:pt idx="58">
                  <c:v>26</c:v>
                </c:pt>
                <c:pt idx="59">
                  <c:v>19</c:v>
                </c:pt>
                <c:pt idx="60">
                  <c:v>20</c:v>
                </c:pt>
                <c:pt idx="61">
                  <c:v>29</c:v>
                </c:pt>
                <c:pt idx="62">
                  <c:v>32</c:v>
                </c:pt>
                <c:pt idx="63">
                  <c:v>22</c:v>
                </c:pt>
                <c:pt idx="64">
                  <c:v>20</c:v>
                </c:pt>
                <c:pt idx="65">
                  <c:v>28</c:v>
                </c:pt>
                <c:pt idx="66">
                  <c:v>23</c:v>
                </c:pt>
                <c:pt idx="67">
                  <c:v>24</c:v>
                </c:pt>
                <c:pt idx="68">
                  <c:v>28</c:v>
                </c:pt>
                <c:pt idx="69">
                  <c:v>23</c:v>
                </c:pt>
                <c:pt idx="70">
                  <c:v>23</c:v>
                </c:pt>
                <c:pt idx="71">
                  <c:v>22</c:v>
                </c:pt>
                <c:pt idx="72">
                  <c:v>22</c:v>
                </c:pt>
                <c:pt idx="73">
                  <c:v>30</c:v>
                </c:pt>
                <c:pt idx="74">
                  <c:v>33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'980026'!$B$3422:$B$3496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'980026'!$F$3422:$F$3496</c:f>
              <c:numCache>
                <c:formatCode>General</c:formatCode>
                <c:ptCount val="75"/>
                <c:pt idx="0">
                  <c:v>137.04662591518414</c:v>
                </c:pt>
                <c:pt idx="1">
                  <c:v>139.64191243511729</c:v>
                </c:pt>
                <c:pt idx="2">
                  <c:v>141.50989158258099</c:v>
                </c:pt>
                <c:pt idx="3">
                  <c:v>143.56780592342631</c:v>
                </c:pt>
                <c:pt idx="4">
                  <c:v>145.66197303458833</c:v>
                </c:pt>
                <c:pt idx="5">
                  <c:v>147.62777950122759</c:v>
                </c:pt>
                <c:pt idx="6">
                  <c:v>149.96163137234333</c:v>
                </c:pt>
                <c:pt idx="7">
                  <c:v>151.99730824005314</c:v>
                </c:pt>
                <c:pt idx="8">
                  <c:v>154.23997172217798</c:v>
                </c:pt>
                <c:pt idx="9">
                  <c:v>156.52214256498408</c:v>
                </c:pt>
                <c:pt idx="10">
                  <c:v>158.84451674072056</c:v>
                </c:pt>
                <c:pt idx="11">
                  <c:v>161.20780248207055</c:v>
                </c:pt>
                <c:pt idx="12">
                  <c:v>163.6127204981334</c:v>
                </c:pt>
                <c:pt idx="13">
                  <c:v>166.06000419421309</c:v>
                </c:pt>
                <c:pt idx="14">
                  <c:v>168.74377619022425</c:v>
                </c:pt>
                <c:pt idx="15">
                  <c:v>171.28144993791847</c:v>
                </c:pt>
                <c:pt idx="16">
                  <c:v>174.06434664498354</c:v>
                </c:pt>
                <c:pt idx="17">
                  <c:v>176.28792088776663</c:v>
                </c:pt>
                <c:pt idx="18">
                  <c:v>178.95849430943019</c:v>
                </c:pt>
                <c:pt idx="19">
                  <c:v>182.09843674782888</c:v>
                </c:pt>
                <c:pt idx="20">
                  <c:v>184.36606238083382</c:v>
                </c:pt>
                <c:pt idx="21">
                  <c:v>184.3191404381804</c:v>
                </c:pt>
                <c:pt idx="22">
                  <c:v>179.63456416176675</c:v>
                </c:pt>
                <c:pt idx="23">
                  <c:v>170.9022912476797</c:v>
                </c:pt>
                <c:pt idx="24">
                  <c:v>160.05158892369357</c:v>
                </c:pt>
                <c:pt idx="25">
                  <c:v>139.8807992969414</c:v>
                </c:pt>
                <c:pt idx="26">
                  <c:v>117.1319986644793</c:v>
                </c:pt>
                <c:pt idx="27">
                  <c:v>93.326578906550495</c:v>
                </c:pt>
                <c:pt idx="28">
                  <c:v>69.797246554445707</c:v>
                </c:pt>
                <c:pt idx="29">
                  <c:v>52.354556133333467</c:v>
                </c:pt>
                <c:pt idx="30">
                  <c:v>39.154656774991437</c:v>
                </c:pt>
                <c:pt idx="31">
                  <c:v>30.197548479419993</c:v>
                </c:pt>
                <c:pt idx="32">
                  <c:v>25.483231246618157</c:v>
                </c:pt>
                <c:pt idx="33">
                  <c:v>24.690917549076797</c:v>
                </c:pt>
                <c:pt idx="34">
                  <c:v>24.690917549076797</c:v>
                </c:pt>
                <c:pt idx="35">
                  <c:v>24.690917549076797</c:v>
                </c:pt>
                <c:pt idx="36">
                  <c:v>24.690917549076797</c:v>
                </c:pt>
                <c:pt idx="37">
                  <c:v>24.690917549076797</c:v>
                </c:pt>
                <c:pt idx="38">
                  <c:v>24.690917549076797</c:v>
                </c:pt>
                <c:pt idx="39">
                  <c:v>24.690917549076797</c:v>
                </c:pt>
                <c:pt idx="40">
                  <c:v>24.690917549076797</c:v>
                </c:pt>
                <c:pt idx="41">
                  <c:v>24.690917549076797</c:v>
                </c:pt>
                <c:pt idx="42">
                  <c:v>24.690917549076797</c:v>
                </c:pt>
                <c:pt idx="43">
                  <c:v>24.690917549076797</c:v>
                </c:pt>
                <c:pt idx="44">
                  <c:v>24.690917549076797</c:v>
                </c:pt>
                <c:pt idx="45">
                  <c:v>24.690917549076797</c:v>
                </c:pt>
                <c:pt idx="46">
                  <c:v>24.690917549076797</c:v>
                </c:pt>
                <c:pt idx="47">
                  <c:v>24.690917549076797</c:v>
                </c:pt>
                <c:pt idx="48">
                  <c:v>24.690917549076797</c:v>
                </c:pt>
                <c:pt idx="49">
                  <c:v>24.690917549076797</c:v>
                </c:pt>
                <c:pt idx="50">
                  <c:v>24.690917549076797</c:v>
                </c:pt>
                <c:pt idx="51">
                  <c:v>24.690917549076797</c:v>
                </c:pt>
                <c:pt idx="52">
                  <c:v>24.690917549076797</c:v>
                </c:pt>
                <c:pt idx="53">
                  <c:v>24.690917549076797</c:v>
                </c:pt>
                <c:pt idx="54">
                  <c:v>24.690917549076797</c:v>
                </c:pt>
                <c:pt idx="55">
                  <c:v>24.690917549076797</c:v>
                </c:pt>
                <c:pt idx="56">
                  <c:v>24.690917549076797</c:v>
                </c:pt>
                <c:pt idx="57">
                  <c:v>24.690917549076797</c:v>
                </c:pt>
                <c:pt idx="58">
                  <c:v>24.690917549076797</c:v>
                </c:pt>
                <c:pt idx="59">
                  <c:v>24.690917549076797</c:v>
                </c:pt>
                <c:pt idx="60">
                  <c:v>24.690917549076797</c:v>
                </c:pt>
                <c:pt idx="61">
                  <c:v>24.690917549076797</c:v>
                </c:pt>
                <c:pt idx="62">
                  <c:v>24.690917549076797</c:v>
                </c:pt>
                <c:pt idx="63">
                  <c:v>24.690917549076797</c:v>
                </c:pt>
                <c:pt idx="64">
                  <c:v>24.690917549076797</c:v>
                </c:pt>
                <c:pt idx="65">
                  <c:v>24.690917549076797</c:v>
                </c:pt>
                <c:pt idx="66">
                  <c:v>24.690917549076797</c:v>
                </c:pt>
                <c:pt idx="67">
                  <c:v>24.690917549076797</c:v>
                </c:pt>
                <c:pt idx="68">
                  <c:v>24.690917549076797</c:v>
                </c:pt>
                <c:pt idx="69">
                  <c:v>24.690917549076797</c:v>
                </c:pt>
                <c:pt idx="70">
                  <c:v>24.690917549076797</c:v>
                </c:pt>
                <c:pt idx="71">
                  <c:v>24.690917549076797</c:v>
                </c:pt>
                <c:pt idx="72">
                  <c:v>24.690917549076797</c:v>
                </c:pt>
                <c:pt idx="73">
                  <c:v>24.690917549076797</c:v>
                </c:pt>
                <c:pt idx="74">
                  <c:v>24.690917549076797</c:v>
                </c:pt>
              </c:numCache>
            </c:numRef>
          </c:yVal>
        </c:ser>
        <c:axId val="196725760"/>
        <c:axId val="196743936"/>
      </c:scatterChart>
      <c:valAx>
        <c:axId val="19672576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6743936"/>
        <c:crosses val="autoZero"/>
        <c:crossBetween val="midCat"/>
      </c:valAx>
      <c:valAx>
        <c:axId val="196743936"/>
        <c:scaling>
          <c:orientation val="minMax"/>
        </c:scaling>
        <c:axPos val="l"/>
        <c:majorGridlines/>
        <c:numFmt formatCode="General" sourceLinked="1"/>
        <c:tickLblPos val="nextTo"/>
        <c:crossAx val="196725760"/>
        <c:crosses val="autoZero"/>
        <c:crossBetween val="midCat"/>
      </c:valAx>
    </c:plotArea>
    <c:plotVisOnly val="1"/>
  </c:chart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92907136"/>
        <c:axId val="192908672"/>
      </c:scatterChart>
      <c:valAx>
        <c:axId val="19290713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2908672"/>
        <c:crosses val="autoZero"/>
        <c:crossBetween val="midCat"/>
      </c:valAx>
      <c:valAx>
        <c:axId val="192908672"/>
        <c:scaling>
          <c:orientation val="minMax"/>
        </c:scaling>
        <c:axPos val="l"/>
        <c:majorGridlines/>
        <c:numFmt formatCode="General" sourceLinked="1"/>
        <c:tickLblPos val="nextTo"/>
        <c:crossAx val="192907136"/>
        <c:crosses val="autoZero"/>
        <c:crossBetween val="midCat"/>
      </c:valAx>
    </c:plotArea>
    <c:plotVisOnly val="1"/>
  </c:chart>
  <c:printSettings>
    <c:headerFooter/>
    <c:pageMargins b="0.75000000000000877" l="0.70000000000000062" r="0.70000000000000062" t="0.75000000000000877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'980026'!$B$3514:$B$3588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-19.125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'980026'!$E$3514:$E$3588</c:f>
              <c:numCache>
                <c:formatCode>General</c:formatCode>
                <c:ptCount val="75"/>
                <c:pt idx="0">
                  <c:v>148</c:v>
                </c:pt>
                <c:pt idx="1">
                  <c:v>137</c:v>
                </c:pt>
                <c:pt idx="2">
                  <c:v>159</c:v>
                </c:pt>
                <c:pt idx="3">
                  <c:v>115</c:v>
                </c:pt>
                <c:pt idx="4">
                  <c:v>136</c:v>
                </c:pt>
                <c:pt idx="5">
                  <c:v>151</c:v>
                </c:pt>
                <c:pt idx="6">
                  <c:v>138</c:v>
                </c:pt>
                <c:pt idx="7">
                  <c:v>146</c:v>
                </c:pt>
                <c:pt idx="8">
                  <c:v>152</c:v>
                </c:pt>
                <c:pt idx="9">
                  <c:v>142</c:v>
                </c:pt>
                <c:pt idx="10">
                  <c:v>158</c:v>
                </c:pt>
                <c:pt idx="11">
                  <c:v>192</c:v>
                </c:pt>
                <c:pt idx="12">
                  <c:v>176</c:v>
                </c:pt>
                <c:pt idx="13">
                  <c:v>166</c:v>
                </c:pt>
                <c:pt idx="14">
                  <c:v>185</c:v>
                </c:pt>
                <c:pt idx="15">
                  <c:v>165</c:v>
                </c:pt>
                <c:pt idx="16">
                  <c:v>163</c:v>
                </c:pt>
                <c:pt idx="17">
                  <c:v>172</c:v>
                </c:pt>
                <c:pt idx="18">
                  <c:v>204</c:v>
                </c:pt>
                <c:pt idx="19">
                  <c:v>190</c:v>
                </c:pt>
                <c:pt idx="20">
                  <c:v>195</c:v>
                </c:pt>
                <c:pt idx="21">
                  <c:v>195</c:v>
                </c:pt>
                <c:pt idx="22">
                  <c:v>176</c:v>
                </c:pt>
                <c:pt idx="23">
                  <c:v>162</c:v>
                </c:pt>
                <c:pt idx="24">
                  <c:v>153</c:v>
                </c:pt>
                <c:pt idx="25">
                  <c:v>130</c:v>
                </c:pt>
                <c:pt idx="26">
                  <c:v>107</c:v>
                </c:pt>
                <c:pt idx="27">
                  <c:v>74</c:v>
                </c:pt>
                <c:pt idx="28">
                  <c:v>68</c:v>
                </c:pt>
                <c:pt idx="29">
                  <c:v>43</c:v>
                </c:pt>
                <c:pt idx="30">
                  <c:v>35</c:v>
                </c:pt>
                <c:pt idx="31">
                  <c:v>27</c:v>
                </c:pt>
                <c:pt idx="32">
                  <c:v>30</c:v>
                </c:pt>
                <c:pt idx="33">
                  <c:v>35</c:v>
                </c:pt>
                <c:pt idx="34">
                  <c:v>30</c:v>
                </c:pt>
                <c:pt idx="35">
                  <c:v>23</c:v>
                </c:pt>
                <c:pt idx="36">
                  <c:v>37</c:v>
                </c:pt>
                <c:pt idx="37">
                  <c:v>27</c:v>
                </c:pt>
                <c:pt idx="38">
                  <c:v>21</c:v>
                </c:pt>
                <c:pt idx="39">
                  <c:v>34</c:v>
                </c:pt>
                <c:pt idx="40">
                  <c:v>19</c:v>
                </c:pt>
                <c:pt idx="41">
                  <c:v>29</c:v>
                </c:pt>
                <c:pt idx="42">
                  <c:v>23</c:v>
                </c:pt>
                <c:pt idx="43">
                  <c:v>24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23</c:v>
                </c:pt>
                <c:pt idx="48">
                  <c:v>28</c:v>
                </c:pt>
                <c:pt idx="49">
                  <c:v>28</c:v>
                </c:pt>
                <c:pt idx="50">
                  <c:v>26</c:v>
                </c:pt>
                <c:pt idx="51">
                  <c:v>37</c:v>
                </c:pt>
                <c:pt idx="52">
                  <c:v>29</c:v>
                </c:pt>
                <c:pt idx="53">
                  <c:v>27</c:v>
                </c:pt>
                <c:pt idx="54">
                  <c:v>22</c:v>
                </c:pt>
                <c:pt idx="55">
                  <c:v>24</c:v>
                </c:pt>
                <c:pt idx="56">
                  <c:v>24</c:v>
                </c:pt>
                <c:pt idx="57">
                  <c:v>20</c:v>
                </c:pt>
                <c:pt idx="58">
                  <c:v>29</c:v>
                </c:pt>
                <c:pt idx="59">
                  <c:v>24</c:v>
                </c:pt>
                <c:pt idx="60">
                  <c:v>19</c:v>
                </c:pt>
                <c:pt idx="61">
                  <c:v>32</c:v>
                </c:pt>
                <c:pt idx="62">
                  <c:v>28</c:v>
                </c:pt>
                <c:pt idx="63">
                  <c:v>26</c:v>
                </c:pt>
                <c:pt idx="64">
                  <c:v>20</c:v>
                </c:pt>
                <c:pt idx="65">
                  <c:v>24</c:v>
                </c:pt>
                <c:pt idx="66">
                  <c:v>26</c:v>
                </c:pt>
                <c:pt idx="67">
                  <c:v>21</c:v>
                </c:pt>
                <c:pt idx="68">
                  <c:v>18</c:v>
                </c:pt>
                <c:pt idx="69">
                  <c:v>23</c:v>
                </c:pt>
                <c:pt idx="70">
                  <c:v>13</c:v>
                </c:pt>
                <c:pt idx="71">
                  <c:v>19</c:v>
                </c:pt>
                <c:pt idx="72">
                  <c:v>21</c:v>
                </c:pt>
                <c:pt idx="73">
                  <c:v>23</c:v>
                </c:pt>
                <c:pt idx="74">
                  <c:v>33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'980026'!$B$3514:$B$3588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-19.125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'980026'!$F$3514:$F$3588</c:f>
              <c:numCache>
                <c:formatCode>General</c:formatCode>
                <c:ptCount val="75"/>
                <c:pt idx="0">
                  <c:v>137.65171211782726</c:v>
                </c:pt>
                <c:pt idx="1">
                  <c:v>140.12298356550667</c:v>
                </c:pt>
                <c:pt idx="2">
                  <c:v>141.85305677441301</c:v>
                </c:pt>
                <c:pt idx="3">
                  <c:v>144.41560425766869</c:v>
                </c:pt>
                <c:pt idx="4">
                  <c:v>146.37398421906488</c:v>
                </c:pt>
                <c:pt idx="5">
                  <c:v>148.3641882889371</c:v>
                </c:pt>
                <c:pt idx="6">
                  <c:v>150.72700557090192</c:v>
                </c:pt>
                <c:pt idx="7">
                  <c:v>152.78794720265222</c:v>
                </c:pt>
                <c:pt idx="8">
                  <c:v>155.05844435749634</c:v>
                </c:pt>
                <c:pt idx="9">
                  <c:v>157.36893919845664</c:v>
                </c:pt>
                <c:pt idx="10">
                  <c:v>159.72013633548647</c:v>
                </c:pt>
                <c:pt idx="11">
                  <c:v>162.11275279113715</c:v>
                </c:pt>
                <c:pt idx="12">
                  <c:v>164.54751821922122</c:v>
                </c:pt>
                <c:pt idx="13">
                  <c:v>167.025175127328</c:v>
                </c:pt>
                <c:pt idx="14">
                  <c:v>169.74225538915147</c:v>
                </c:pt>
                <c:pt idx="15">
                  <c:v>172.31142417884587</c:v>
                </c:pt>
                <c:pt idx="16">
                  <c:v>175.128859387462</c:v>
                </c:pt>
                <c:pt idx="17">
                  <c:v>177.38003038661719</c:v>
                </c:pt>
                <c:pt idx="18">
                  <c:v>180.08374826672667</c:v>
                </c:pt>
                <c:pt idx="19">
                  <c:v>183.26266049746579</c:v>
                </c:pt>
                <c:pt idx="20">
                  <c:v>185.03707309832879</c:v>
                </c:pt>
                <c:pt idx="21">
                  <c:v>183.35312998574511</c:v>
                </c:pt>
                <c:pt idx="22">
                  <c:v>176.7579767646256</c:v>
                </c:pt>
                <c:pt idx="23">
                  <c:v>165.99459818559615</c:v>
                </c:pt>
                <c:pt idx="24">
                  <c:v>151.89036461958014</c:v>
                </c:pt>
                <c:pt idx="25">
                  <c:v>130.12147185598715</c:v>
                </c:pt>
                <c:pt idx="26">
                  <c:v>104.53704402860006</c:v>
                </c:pt>
                <c:pt idx="27">
                  <c:v>81.815040074827493</c:v>
                </c:pt>
                <c:pt idx="28">
                  <c:v>61.433341572240387</c:v>
                </c:pt>
                <c:pt idx="29">
                  <c:v>45.454801081543678</c:v>
                </c:pt>
                <c:pt idx="30">
                  <c:v>33.171383891843931</c:v>
                </c:pt>
                <c:pt idx="31">
                  <c:v>26.337863887383861</c:v>
                </c:pt>
                <c:pt idx="32">
                  <c:v>23.907501894814928</c:v>
                </c:pt>
                <c:pt idx="33">
                  <c:v>23.901558245412971</c:v>
                </c:pt>
                <c:pt idx="34">
                  <c:v>23.901558245412971</c:v>
                </c:pt>
                <c:pt idx="35">
                  <c:v>23.901558245412971</c:v>
                </c:pt>
                <c:pt idx="36">
                  <c:v>23.901558245412971</c:v>
                </c:pt>
                <c:pt idx="37">
                  <c:v>23.901558245412971</c:v>
                </c:pt>
                <c:pt idx="38">
                  <c:v>23.901558245412971</c:v>
                </c:pt>
                <c:pt idx="39">
                  <c:v>23.901558245412971</c:v>
                </c:pt>
                <c:pt idx="40">
                  <c:v>23.901558245412971</c:v>
                </c:pt>
                <c:pt idx="41">
                  <c:v>23.901558245412971</c:v>
                </c:pt>
                <c:pt idx="42">
                  <c:v>23.901558245412971</c:v>
                </c:pt>
                <c:pt idx="43">
                  <c:v>23.901558245412971</c:v>
                </c:pt>
                <c:pt idx="44">
                  <c:v>23.901558245412971</c:v>
                </c:pt>
                <c:pt idx="45">
                  <c:v>23.901558245412971</c:v>
                </c:pt>
                <c:pt idx="46">
                  <c:v>23.901558245412971</c:v>
                </c:pt>
                <c:pt idx="47">
                  <c:v>23.901558245412971</c:v>
                </c:pt>
                <c:pt idx="48">
                  <c:v>23.901558245412971</c:v>
                </c:pt>
                <c:pt idx="49">
                  <c:v>23.901558245412971</c:v>
                </c:pt>
                <c:pt idx="50">
                  <c:v>23.901558245412971</c:v>
                </c:pt>
                <c:pt idx="51">
                  <c:v>23.901558245412971</c:v>
                </c:pt>
                <c:pt idx="52">
                  <c:v>23.901558245412971</c:v>
                </c:pt>
                <c:pt idx="53">
                  <c:v>23.901558245412971</c:v>
                </c:pt>
                <c:pt idx="54">
                  <c:v>23.901558245412971</c:v>
                </c:pt>
                <c:pt idx="55">
                  <c:v>23.901558245412971</c:v>
                </c:pt>
                <c:pt idx="56">
                  <c:v>23.901558245412971</c:v>
                </c:pt>
                <c:pt idx="57">
                  <c:v>23.901558245412971</c:v>
                </c:pt>
                <c:pt idx="58">
                  <c:v>23.901558245412971</c:v>
                </c:pt>
                <c:pt idx="59">
                  <c:v>23.901558245412971</c:v>
                </c:pt>
                <c:pt idx="60">
                  <c:v>23.901558245412971</c:v>
                </c:pt>
                <c:pt idx="61">
                  <c:v>23.901558245412971</c:v>
                </c:pt>
                <c:pt idx="62">
                  <c:v>23.901558245412971</c:v>
                </c:pt>
                <c:pt idx="63">
                  <c:v>23.901558245412971</c:v>
                </c:pt>
                <c:pt idx="64">
                  <c:v>23.901558245412971</c:v>
                </c:pt>
                <c:pt idx="65">
                  <c:v>23.901558245412971</c:v>
                </c:pt>
                <c:pt idx="66">
                  <c:v>23.901558245412971</c:v>
                </c:pt>
                <c:pt idx="67">
                  <c:v>23.901558245412971</c:v>
                </c:pt>
                <c:pt idx="68">
                  <c:v>23.901558245412971</c:v>
                </c:pt>
                <c:pt idx="69">
                  <c:v>23.901558245412971</c:v>
                </c:pt>
                <c:pt idx="70">
                  <c:v>23.901558245412971</c:v>
                </c:pt>
                <c:pt idx="71">
                  <c:v>23.901558245412971</c:v>
                </c:pt>
                <c:pt idx="72">
                  <c:v>23.901558245412971</c:v>
                </c:pt>
                <c:pt idx="73">
                  <c:v>23.901558245412971</c:v>
                </c:pt>
                <c:pt idx="74">
                  <c:v>23.901558245412971</c:v>
                </c:pt>
              </c:numCache>
            </c:numRef>
          </c:yVal>
        </c:ser>
        <c:axId val="196041728"/>
        <c:axId val="192807680"/>
      </c:scatterChart>
      <c:valAx>
        <c:axId val="1960417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2807680"/>
        <c:crosses val="autoZero"/>
        <c:crossBetween val="midCat"/>
      </c:valAx>
      <c:valAx>
        <c:axId val="192807680"/>
        <c:scaling>
          <c:orientation val="minMax"/>
        </c:scaling>
        <c:axPos val="l"/>
        <c:majorGridlines/>
        <c:numFmt formatCode="General" sourceLinked="1"/>
        <c:tickLblPos val="nextTo"/>
        <c:crossAx val="196041728"/>
        <c:crosses val="autoZero"/>
        <c:crossBetween val="midCat"/>
      </c:valAx>
    </c:plotArea>
    <c:plotVisOnly val="1"/>
  </c:chart>
  <c:printSettings>
    <c:headerFooter/>
    <c:pageMargins b="0.75000000000000877" l="0.70000000000000062" r="0.70000000000000062" t="0.75000000000000877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02438528"/>
        <c:axId val="202440064"/>
      </c:scatterChart>
      <c:valAx>
        <c:axId val="2024385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2440064"/>
        <c:crosses val="autoZero"/>
        <c:crossBetween val="midCat"/>
      </c:valAx>
      <c:valAx>
        <c:axId val="202440064"/>
        <c:scaling>
          <c:orientation val="minMax"/>
        </c:scaling>
        <c:axPos val="l"/>
        <c:majorGridlines/>
        <c:numFmt formatCode="General" sourceLinked="1"/>
        <c:tickLblPos val="nextTo"/>
        <c:crossAx val="202438528"/>
        <c:crosses val="autoZero"/>
        <c:crossBetween val="midCat"/>
      </c:valAx>
    </c:plotArea>
    <c:plotVisOnly val="1"/>
  </c:chart>
  <c:printSettings>
    <c:headerFooter/>
    <c:pageMargins b="0.75000000000000899" l="0.70000000000000062" r="0.70000000000000062" t="0.75000000000000899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'980026'!$B$3606:$B$3680</c:f>
              <c:numCache>
                <c:formatCode>General</c:formatCode>
                <c:ptCount val="75"/>
                <c:pt idx="0">
                  <c:v>-19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'980026'!$E$3606:$E$3680</c:f>
              <c:numCache>
                <c:formatCode>General</c:formatCode>
                <c:ptCount val="75"/>
                <c:pt idx="0">
                  <c:v>142</c:v>
                </c:pt>
                <c:pt idx="1">
                  <c:v>131</c:v>
                </c:pt>
                <c:pt idx="2">
                  <c:v>138</c:v>
                </c:pt>
                <c:pt idx="3">
                  <c:v>150</c:v>
                </c:pt>
                <c:pt idx="4">
                  <c:v>150</c:v>
                </c:pt>
                <c:pt idx="5">
                  <c:v>139</c:v>
                </c:pt>
                <c:pt idx="6">
                  <c:v>146</c:v>
                </c:pt>
                <c:pt idx="7">
                  <c:v>164</c:v>
                </c:pt>
                <c:pt idx="8">
                  <c:v>180</c:v>
                </c:pt>
                <c:pt idx="9">
                  <c:v>157</c:v>
                </c:pt>
                <c:pt idx="10">
                  <c:v>168</c:v>
                </c:pt>
                <c:pt idx="11">
                  <c:v>160</c:v>
                </c:pt>
                <c:pt idx="12">
                  <c:v>151</c:v>
                </c:pt>
                <c:pt idx="13">
                  <c:v>171</c:v>
                </c:pt>
                <c:pt idx="14">
                  <c:v>168</c:v>
                </c:pt>
                <c:pt idx="15">
                  <c:v>180</c:v>
                </c:pt>
                <c:pt idx="16">
                  <c:v>182</c:v>
                </c:pt>
                <c:pt idx="17">
                  <c:v>181</c:v>
                </c:pt>
                <c:pt idx="18">
                  <c:v>202</c:v>
                </c:pt>
                <c:pt idx="19">
                  <c:v>191</c:v>
                </c:pt>
                <c:pt idx="20">
                  <c:v>185</c:v>
                </c:pt>
                <c:pt idx="21">
                  <c:v>191</c:v>
                </c:pt>
                <c:pt idx="22">
                  <c:v>175</c:v>
                </c:pt>
                <c:pt idx="23">
                  <c:v>150</c:v>
                </c:pt>
                <c:pt idx="24">
                  <c:v>173</c:v>
                </c:pt>
                <c:pt idx="25">
                  <c:v>142</c:v>
                </c:pt>
                <c:pt idx="26">
                  <c:v>92</c:v>
                </c:pt>
                <c:pt idx="27">
                  <c:v>93</c:v>
                </c:pt>
                <c:pt idx="28">
                  <c:v>42</c:v>
                </c:pt>
                <c:pt idx="29">
                  <c:v>45</c:v>
                </c:pt>
                <c:pt idx="30">
                  <c:v>33</c:v>
                </c:pt>
                <c:pt idx="31">
                  <c:v>42</c:v>
                </c:pt>
                <c:pt idx="32">
                  <c:v>35</c:v>
                </c:pt>
                <c:pt idx="33">
                  <c:v>20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31</c:v>
                </c:pt>
                <c:pt idx="38">
                  <c:v>27</c:v>
                </c:pt>
                <c:pt idx="39">
                  <c:v>29</c:v>
                </c:pt>
                <c:pt idx="40">
                  <c:v>33</c:v>
                </c:pt>
                <c:pt idx="41">
                  <c:v>28</c:v>
                </c:pt>
                <c:pt idx="42">
                  <c:v>19</c:v>
                </c:pt>
                <c:pt idx="43">
                  <c:v>28</c:v>
                </c:pt>
                <c:pt idx="44">
                  <c:v>22</c:v>
                </c:pt>
                <c:pt idx="45">
                  <c:v>33</c:v>
                </c:pt>
                <c:pt idx="46">
                  <c:v>23</c:v>
                </c:pt>
                <c:pt idx="47">
                  <c:v>28</c:v>
                </c:pt>
                <c:pt idx="48">
                  <c:v>28</c:v>
                </c:pt>
                <c:pt idx="49">
                  <c:v>20</c:v>
                </c:pt>
                <c:pt idx="50">
                  <c:v>32</c:v>
                </c:pt>
                <c:pt idx="51">
                  <c:v>19</c:v>
                </c:pt>
                <c:pt idx="52">
                  <c:v>24</c:v>
                </c:pt>
                <c:pt idx="53">
                  <c:v>31</c:v>
                </c:pt>
                <c:pt idx="54">
                  <c:v>14</c:v>
                </c:pt>
                <c:pt idx="55">
                  <c:v>22</c:v>
                </c:pt>
                <c:pt idx="56">
                  <c:v>26</c:v>
                </c:pt>
                <c:pt idx="57">
                  <c:v>29</c:v>
                </c:pt>
                <c:pt idx="58">
                  <c:v>24</c:v>
                </c:pt>
                <c:pt idx="59">
                  <c:v>27</c:v>
                </c:pt>
                <c:pt idx="60">
                  <c:v>27</c:v>
                </c:pt>
                <c:pt idx="61">
                  <c:v>31</c:v>
                </c:pt>
                <c:pt idx="62">
                  <c:v>26</c:v>
                </c:pt>
                <c:pt idx="63">
                  <c:v>28</c:v>
                </c:pt>
                <c:pt idx="64">
                  <c:v>25</c:v>
                </c:pt>
                <c:pt idx="65">
                  <c:v>24</c:v>
                </c:pt>
                <c:pt idx="66">
                  <c:v>27</c:v>
                </c:pt>
                <c:pt idx="67">
                  <c:v>27</c:v>
                </c:pt>
                <c:pt idx="68">
                  <c:v>23</c:v>
                </c:pt>
                <c:pt idx="69">
                  <c:v>27</c:v>
                </c:pt>
                <c:pt idx="70">
                  <c:v>25</c:v>
                </c:pt>
                <c:pt idx="71">
                  <c:v>24</c:v>
                </c:pt>
                <c:pt idx="72">
                  <c:v>22</c:v>
                </c:pt>
                <c:pt idx="73">
                  <c:v>19</c:v>
                </c:pt>
                <c:pt idx="74">
                  <c:v>38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'980026'!$B$3606:$B$3680</c:f>
              <c:numCache>
                <c:formatCode>General</c:formatCode>
                <c:ptCount val="75"/>
                <c:pt idx="0">
                  <c:v>-19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'980026'!$F$3606:$F$3680</c:f>
              <c:numCache>
                <c:formatCode>General</c:formatCode>
                <c:ptCount val="75"/>
                <c:pt idx="0">
                  <c:v>140.2677597433856</c:v>
                </c:pt>
                <c:pt idx="1">
                  <c:v>142.44262975187678</c:v>
                </c:pt>
                <c:pt idx="2">
                  <c:v>144.49910494179548</c:v>
                </c:pt>
                <c:pt idx="3">
                  <c:v>146.59180754956242</c:v>
                </c:pt>
                <c:pt idx="4">
                  <c:v>148.72137576707547</c:v>
                </c:pt>
                <c:pt idx="5">
                  <c:v>150.72041345171073</c:v>
                </c:pt>
                <c:pt idx="6">
                  <c:v>152.92271229679542</c:v>
                </c:pt>
                <c:pt idx="7">
                  <c:v>155.33782582725931</c:v>
                </c:pt>
                <c:pt idx="8">
                  <c:v>157.97634858319614</c:v>
                </c:pt>
                <c:pt idx="9">
                  <c:v>159.94533588550084</c:v>
                </c:pt>
                <c:pt idx="10">
                  <c:v>162.31014343541491</c:v>
                </c:pt>
                <c:pt idx="11">
                  <c:v>164.90346937003443</c:v>
                </c:pt>
                <c:pt idx="12">
                  <c:v>166.97557385624185</c:v>
                </c:pt>
                <c:pt idx="13">
                  <c:v>169.4642279615569</c:v>
                </c:pt>
                <c:pt idx="14">
                  <c:v>171.99672286426915</c:v>
                </c:pt>
                <c:pt idx="15">
                  <c:v>174.97431867030437</c:v>
                </c:pt>
                <c:pt idx="16">
                  <c:v>177.1963379120514</c:v>
                </c:pt>
                <c:pt idx="17">
                  <c:v>179.86504373498244</c:v>
                </c:pt>
                <c:pt idx="18">
                  <c:v>182.79163453630514</c:v>
                </c:pt>
                <c:pt idx="19">
                  <c:v>185.77378417741926</c:v>
                </c:pt>
                <c:pt idx="20">
                  <c:v>188.12487534865224</c:v>
                </c:pt>
                <c:pt idx="21">
                  <c:v>187.04775462056654</c:v>
                </c:pt>
                <c:pt idx="22">
                  <c:v>180.36122431220241</c:v>
                </c:pt>
                <c:pt idx="23">
                  <c:v>168.74435435809158</c:v>
                </c:pt>
                <c:pt idx="24">
                  <c:v>153.16070742576727</c:v>
                </c:pt>
                <c:pt idx="25">
                  <c:v>128.78321198511503</c:v>
                </c:pt>
                <c:pt idx="26">
                  <c:v>100.55099988800823</c:v>
                </c:pt>
                <c:pt idx="27">
                  <c:v>77.09821574355405</c:v>
                </c:pt>
                <c:pt idx="28">
                  <c:v>56.651066951716047</c:v>
                </c:pt>
                <c:pt idx="29">
                  <c:v>41.362353552448766</c:v>
                </c:pt>
                <c:pt idx="30">
                  <c:v>30.666486395818474</c:v>
                </c:pt>
                <c:pt idx="31">
                  <c:v>26.091446504200725</c:v>
                </c:pt>
                <c:pt idx="32">
                  <c:v>25.705350146270536</c:v>
                </c:pt>
                <c:pt idx="33">
                  <c:v>25.705350146270536</c:v>
                </c:pt>
                <c:pt idx="34">
                  <c:v>25.705350146270536</c:v>
                </c:pt>
                <c:pt idx="35">
                  <c:v>25.705350146270536</c:v>
                </c:pt>
                <c:pt idx="36">
                  <c:v>25.705350146270536</c:v>
                </c:pt>
                <c:pt idx="37">
                  <c:v>25.705350146270536</c:v>
                </c:pt>
                <c:pt idx="38">
                  <c:v>25.705350146270536</c:v>
                </c:pt>
                <c:pt idx="39">
                  <c:v>25.705350146270536</c:v>
                </c:pt>
                <c:pt idx="40">
                  <c:v>25.705350146270536</c:v>
                </c:pt>
                <c:pt idx="41">
                  <c:v>25.705350146270536</c:v>
                </c:pt>
                <c:pt idx="42">
                  <c:v>25.705350146270536</c:v>
                </c:pt>
                <c:pt idx="43">
                  <c:v>25.705350146270536</c:v>
                </c:pt>
                <c:pt idx="44">
                  <c:v>25.705350146270536</c:v>
                </c:pt>
                <c:pt idx="45">
                  <c:v>25.705350146270536</c:v>
                </c:pt>
                <c:pt idx="46">
                  <c:v>25.705350146270536</c:v>
                </c:pt>
                <c:pt idx="47">
                  <c:v>25.705350146270536</c:v>
                </c:pt>
                <c:pt idx="48">
                  <c:v>25.705350146270536</c:v>
                </c:pt>
                <c:pt idx="49">
                  <c:v>25.705350146270536</c:v>
                </c:pt>
                <c:pt idx="50">
                  <c:v>25.705350146270536</c:v>
                </c:pt>
                <c:pt idx="51">
                  <c:v>25.705350146270536</c:v>
                </c:pt>
                <c:pt idx="52">
                  <c:v>25.705350146270536</c:v>
                </c:pt>
                <c:pt idx="53">
                  <c:v>25.705350146270536</c:v>
                </c:pt>
                <c:pt idx="54">
                  <c:v>25.705350146270536</c:v>
                </c:pt>
                <c:pt idx="55">
                  <c:v>25.705350146270536</c:v>
                </c:pt>
                <c:pt idx="56">
                  <c:v>25.705350146270536</c:v>
                </c:pt>
                <c:pt idx="57">
                  <c:v>25.705350146270536</c:v>
                </c:pt>
                <c:pt idx="58">
                  <c:v>25.705350146270536</c:v>
                </c:pt>
                <c:pt idx="59">
                  <c:v>25.705350146270536</c:v>
                </c:pt>
                <c:pt idx="60">
                  <c:v>25.705350146270536</c:v>
                </c:pt>
                <c:pt idx="61">
                  <c:v>25.705350146270536</c:v>
                </c:pt>
                <c:pt idx="62">
                  <c:v>25.705350146270536</c:v>
                </c:pt>
                <c:pt idx="63">
                  <c:v>25.705350146270536</c:v>
                </c:pt>
                <c:pt idx="64">
                  <c:v>25.705350146270536</c:v>
                </c:pt>
                <c:pt idx="65">
                  <c:v>25.705350146270536</c:v>
                </c:pt>
                <c:pt idx="66">
                  <c:v>25.705350146270536</c:v>
                </c:pt>
                <c:pt idx="67">
                  <c:v>25.705350146270536</c:v>
                </c:pt>
                <c:pt idx="68">
                  <c:v>25.705350146270536</c:v>
                </c:pt>
                <c:pt idx="69">
                  <c:v>25.705350146270536</c:v>
                </c:pt>
                <c:pt idx="70">
                  <c:v>25.705350146270536</c:v>
                </c:pt>
                <c:pt idx="71">
                  <c:v>25.705350146270536</c:v>
                </c:pt>
                <c:pt idx="72">
                  <c:v>25.705350146270536</c:v>
                </c:pt>
                <c:pt idx="73">
                  <c:v>25.705350146270536</c:v>
                </c:pt>
                <c:pt idx="74">
                  <c:v>25.705350146270536</c:v>
                </c:pt>
              </c:numCache>
            </c:numRef>
          </c:yVal>
        </c:ser>
        <c:axId val="202427392"/>
        <c:axId val="202740480"/>
      </c:scatterChart>
      <c:valAx>
        <c:axId val="20242739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2740480"/>
        <c:crosses val="autoZero"/>
        <c:crossBetween val="midCat"/>
      </c:valAx>
      <c:valAx>
        <c:axId val="202740480"/>
        <c:scaling>
          <c:orientation val="minMax"/>
        </c:scaling>
        <c:axPos val="l"/>
        <c:majorGridlines/>
        <c:numFmt formatCode="General" sourceLinked="1"/>
        <c:tickLblPos val="nextTo"/>
        <c:crossAx val="202427392"/>
        <c:crosses val="autoZero"/>
        <c:crossBetween val="midCat"/>
      </c:valAx>
    </c:plotArea>
    <c:plotVisOnly val="1"/>
  </c:chart>
  <c:printSettings>
    <c:headerFooter/>
    <c:pageMargins b="0.75000000000000899" l="0.70000000000000062" r="0.70000000000000062" t="0.75000000000000899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03609600"/>
        <c:axId val="203611136"/>
      </c:scatterChart>
      <c:valAx>
        <c:axId val="20360960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3611136"/>
        <c:crosses val="autoZero"/>
        <c:crossBetween val="midCat"/>
      </c:valAx>
      <c:valAx>
        <c:axId val="203611136"/>
        <c:scaling>
          <c:orientation val="minMax"/>
        </c:scaling>
        <c:axPos val="l"/>
        <c:majorGridlines/>
        <c:numFmt formatCode="General" sourceLinked="1"/>
        <c:tickLblPos val="nextTo"/>
        <c:crossAx val="203609600"/>
        <c:crosses val="autoZero"/>
        <c:crossBetween val="midCat"/>
      </c:valAx>
    </c:plotArea>
    <c:plotVisOnly val="1"/>
  </c:chart>
  <c:printSettings>
    <c:headerFooter/>
    <c:pageMargins b="0.75000000000000921" l="0.70000000000000062" r="0.70000000000000062" t="0.7500000000000092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55758592"/>
        <c:axId val="155881856"/>
      </c:scatterChart>
      <c:valAx>
        <c:axId val="15575859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5881856"/>
        <c:crosses val="autoZero"/>
        <c:crossBetween val="midCat"/>
      </c:valAx>
      <c:valAx>
        <c:axId val="155881856"/>
        <c:scaling>
          <c:orientation val="minMax"/>
        </c:scaling>
        <c:axPos val="l"/>
        <c:majorGridlines/>
        <c:numFmt formatCode="General" sourceLinked="1"/>
        <c:tickLblPos val="nextTo"/>
        <c:crossAx val="155758592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'980026'!$B$3698:$B$3772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</c:v>
                </c:pt>
                <c:pt idx="34">
                  <c:v>-21.215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-21.86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'980026'!$E$3698:$E$3772</c:f>
              <c:numCache>
                <c:formatCode>General</c:formatCode>
                <c:ptCount val="75"/>
                <c:pt idx="0">
                  <c:v>157</c:v>
                </c:pt>
                <c:pt idx="1">
                  <c:v>155</c:v>
                </c:pt>
                <c:pt idx="2">
                  <c:v>129</c:v>
                </c:pt>
                <c:pt idx="3">
                  <c:v>176</c:v>
                </c:pt>
                <c:pt idx="4">
                  <c:v>154</c:v>
                </c:pt>
                <c:pt idx="5">
                  <c:v>129</c:v>
                </c:pt>
                <c:pt idx="6">
                  <c:v>165</c:v>
                </c:pt>
                <c:pt idx="7">
                  <c:v>152</c:v>
                </c:pt>
                <c:pt idx="8">
                  <c:v>163</c:v>
                </c:pt>
                <c:pt idx="9">
                  <c:v>172</c:v>
                </c:pt>
                <c:pt idx="10">
                  <c:v>154</c:v>
                </c:pt>
                <c:pt idx="11">
                  <c:v>170</c:v>
                </c:pt>
                <c:pt idx="12">
                  <c:v>194</c:v>
                </c:pt>
                <c:pt idx="13">
                  <c:v>189</c:v>
                </c:pt>
                <c:pt idx="14">
                  <c:v>160</c:v>
                </c:pt>
                <c:pt idx="15">
                  <c:v>164</c:v>
                </c:pt>
                <c:pt idx="16">
                  <c:v>180</c:v>
                </c:pt>
                <c:pt idx="17">
                  <c:v>177</c:v>
                </c:pt>
                <c:pt idx="18">
                  <c:v>179</c:v>
                </c:pt>
                <c:pt idx="19">
                  <c:v>202</c:v>
                </c:pt>
                <c:pt idx="20">
                  <c:v>220</c:v>
                </c:pt>
                <c:pt idx="21">
                  <c:v>176</c:v>
                </c:pt>
                <c:pt idx="22">
                  <c:v>134</c:v>
                </c:pt>
                <c:pt idx="23">
                  <c:v>178</c:v>
                </c:pt>
                <c:pt idx="24">
                  <c:v>135</c:v>
                </c:pt>
                <c:pt idx="25">
                  <c:v>111</c:v>
                </c:pt>
                <c:pt idx="26">
                  <c:v>73</c:v>
                </c:pt>
                <c:pt idx="27">
                  <c:v>75</c:v>
                </c:pt>
                <c:pt idx="28">
                  <c:v>60</c:v>
                </c:pt>
                <c:pt idx="29">
                  <c:v>38</c:v>
                </c:pt>
                <c:pt idx="30">
                  <c:v>38</c:v>
                </c:pt>
                <c:pt idx="31">
                  <c:v>33</c:v>
                </c:pt>
                <c:pt idx="32">
                  <c:v>33</c:v>
                </c:pt>
                <c:pt idx="33">
                  <c:v>27</c:v>
                </c:pt>
                <c:pt idx="34">
                  <c:v>33</c:v>
                </c:pt>
                <c:pt idx="35">
                  <c:v>23</c:v>
                </c:pt>
                <c:pt idx="36">
                  <c:v>28</c:v>
                </c:pt>
                <c:pt idx="37">
                  <c:v>24</c:v>
                </c:pt>
                <c:pt idx="38">
                  <c:v>31</c:v>
                </c:pt>
                <c:pt idx="39">
                  <c:v>29</c:v>
                </c:pt>
                <c:pt idx="40">
                  <c:v>33</c:v>
                </c:pt>
                <c:pt idx="41">
                  <c:v>35</c:v>
                </c:pt>
                <c:pt idx="42">
                  <c:v>21</c:v>
                </c:pt>
                <c:pt idx="43">
                  <c:v>23</c:v>
                </c:pt>
                <c:pt idx="44">
                  <c:v>23</c:v>
                </c:pt>
                <c:pt idx="45">
                  <c:v>22</c:v>
                </c:pt>
                <c:pt idx="46">
                  <c:v>26</c:v>
                </c:pt>
                <c:pt idx="47">
                  <c:v>27</c:v>
                </c:pt>
                <c:pt idx="48">
                  <c:v>21</c:v>
                </c:pt>
                <c:pt idx="49">
                  <c:v>19</c:v>
                </c:pt>
                <c:pt idx="50">
                  <c:v>22</c:v>
                </c:pt>
                <c:pt idx="51">
                  <c:v>25</c:v>
                </c:pt>
                <c:pt idx="52">
                  <c:v>22</c:v>
                </c:pt>
                <c:pt idx="53">
                  <c:v>30</c:v>
                </c:pt>
                <c:pt idx="54">
                  <c:v>26</c:v>
                </c:pt>
                <c:pt idx="55">
                  <c:v>28</c:v>
                </c:pt>
                <c:pt idx="56">
                  <c:v>24</c:v>
                </c:pt>
                <c:pt idx="57">
                  <c:v>28</c:v>
                </c:pt>
                <c:pt idx="58">
                  <c:v>24</c:v>
                </c:pt>
                <c:pt idx="59">
                  <c:v>20</c:v>
                </c:pt>
                <c:pt idx="60">
                  <c:v>20</c:v>
                </c:pt>
                <c:pt idx="61">
                  <c:v>19</c:v>
                </c:pt>
                <c:pt idx="62">
                  <c:v>33</c:v>
                </c:pt>
                <c:pt idx="63">
                  <c:v>28</c:v>
                </c:pt>
                <c:pt idx="64">
                  <c:v>28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23</c:v>
                </c:pt>
                <c:pt idx="69">
                  <c:v>23</c:v>
                </c:pt>
                <c:pt idx="70">
                  <c:v>23</c:v>
                </c:pt>
                <c:pt idx="71">
                  <c:v>23</c:v>
                </c:pt>
                <c:pt idx="72">
                  <c:v>26</c:v>
                </c:pt>
                <c:pt idx="73">
                  <c:v>24</c:v>
                </c:pt>
                <c:pt idx="74">
                  <c:v>23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'980026'!$B$3698:$B$3772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</c:v>
                </c:pt>
                <c:pt idx="34">
                  <c:v>-21.215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-21.86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'980026'!$F$3698:$F$3772</c:f>
              <c:numCache>
                <c:formatCode>General</c:formatCode>
                <c:ptCount val="75"/>
                <c:pt idx="0">
                  <c:v>143.19607615184313</c:v>
                </c:pt>
                <c:pt idx="1">
                  <c:v>145.7618360112281</c:v>
                </c:pt>
                <c:pt idx="2">
                  <c:v>147.72267097222158</c:v>
                </c:pt>
                <c:pt idx="3">
                  <c:v>150.05062055440371</c:v>
                </c:pt>
                <c:pt idx="4">
                  <c:v>152.25184202531841</c:v>
                </c:pt>
                <c:pt idx="5">
                  <c:v>154.31814102264539</c:v>
                </c:pt>
                <c:pt idx="6">
                  <c:v>156.77129999990757</c:v>
                </c:pt>
                <c:pt idx="7">
                  <c:v>159.09091476031614</c:v>
                </c:pt>
                <c:pt idx="8">
                  <c:v>161.45139247573829</c:v>
                </c:pt>
                <c:pt idx="9">
                  <c:v>163.66718620709932</c:v>
                </c:pt>
                <c:pt idx="10">
                  <c:v>166.10828074625113</c:v>
                </c:pt>
                <c:pt idx="11">
                  <c:v>168.59237826074198</c:v>
                </c:pt>
                <c:pt idx="12">
                  <c:v>171.12023630250522</c:v>
                </c:pt>
                <c:pt idx="13">
                  <c:v>173.69262576871208</c:v>
                </c:pt>
                <c:pt idx="14">
                  <c:v>176.31033113686516</c:v>
                </c:pt>
                <c:pt idx="15">
                  <c:v>179.38811364979372</c:v>
                </c:pt>
                <c:pt idx="16">
                  <c:v>181.68489683029739</c:v>
                </c:pt>
                <c:pt idx="17">
                  <c:v>184.65759041446142</c:v>
                </c:pt>
                <c:pt idx="18">
                  <c:v>186.60543940238037</c:v>
                </c:pt>
                <c:pt idx="19">
                  <c:v>185.5801883015896</c:v>
                </c:pt>
                <c:pt idx="20">
                  <c:v>181.92486108748002</c:v>
                </c:pt>
                <c:pt idx="21">
                  <c:v>174.92154320766198</c:v>
                </c:pt>
                <c:pt idx="22">
                  <c:v>163.65773778647022</c:v>
                </c:pt>
                <c:pt idx="23">
                  <c:v>149.56309636846515</c:v>
                </c:pt>
                <c:pt idx="24">
                  <c:v>133.29074586300499</c:v>
                </c:pt>
                <c:pt idx="25">
                  <c:v>109.98745750890991</c:v>
                </c:pt>
                <c:pt idx="26">
                  <c:v>88.341468668442616</c:v>
                </c:pt>
                <c:pt idx="27">
                  <c:v>71.183077779158538</c:v>
                </c:pt>
                <c:pt idx="28">
                  <c:v>55.652553026179731</c:v>
                </c:pt>
                <c:pt idx="29">
                  <c:v>42.483750100002972</c:v>
                </c:pt>
                <c:pt idx="30">
                  <c:v>33.557926561511223</c:v>
                </c:pt>
                <c:pt idx="31">
                  <c:v>27.812144348513939</c:v>
                </c:pt>
                <c:pt idx="32">
                  <c:v>25.330867269203264</c:v>
                </c:pt>
                <c:pt idx="33">
                  <c:v>25.096715161464505</c:v>
                </c:pt>
                <c:pt idx="34">
                  <c:v>25.096715161464505</c:v>
                </c:pt>
                <c:pt idx="35">
                  <c:v>25.096715161464505</c:v>
                </c:pt>
                <c:pt idx="36">
                  <c:v>25.096715161464505</c:v>
                </c:pt>
                <c:pt idx="37">
                  <c:v>25.096715161464505</c:v>
                </c:pt>
                <c:pt idx="38">
                  <c:v>25.096715161464505</c:v>
                </c:pt>
                <c:pt idx="39">
                  <c:v>25.096715161464505</c:v>
                </c:pt>
                <c:pt idx="40">
                  <c:v>25.096715161464505</c:v>
                </c:pt>
                <c:pt idx="41">
                  <c:v>25.096715161464505</c:v>
                </c:pt>
                <c:pt idx="42">
                  <c:v>25.096715161464505</c:v>
                </c:pt>
                <c:pt idx="43">
                  <c:v>25.096715161464505</c:v>
                </c:pt>
                <c:pt idx="44">
                  <c:v>25.096715161464505</c:v>
                </c:pt>
                <c:pt idx="45">
                  <c:v>25.096715161464505</c:v>
                </c:pt>
                <c:pt idx="46">
                  <c:v>25.096715161464505</c:v>
                </c:pt>
                <c:pt idx="47">
                  <c:v>25.096715161464505</c:v>
                </c:pt>
                <c:pt idx="48">
                  <c:v>25.096715161464505</c:v>
                </c:pt>
                <c:pt idx="49">
                  <c:v>25.096715161464505</c:v>
                </c:pt>
                <c:pt idx="50">
                  <c:v>25.096715161464505</c:v>
                </c:pt>
                <c:pt idx="51">
                  <c:v>25.096715161464505</c:v>
                </c:pt>
                <c:pt idx="52">
                  <c:v>25.096715161464505</c:v>
                </c:pt>
                <c:pt idx="53">
                  <c:v>25.096715161464505</c:v>
                </c:pt>
                <c:pt idx="54">
                  <c:v>25.096715161464505</c:v>
                </c:pt>
                <c:pt idx="55">
                  <c:v>25.096715161464505</c:v>
                </c:pt>
                <c:pt idx="56">
                  <c:v>25.096715161464505</c:v>
                </c:pt>
                <c:pt idx="57">
                  <c:v>25.096715161464505</c:v>
                </c:pt>
                <c:pt idx="58">
                  <c:v>25.096715161464505</c:v>
                </c:pt>
                <c:pt idx="59">
                  <c:v>25.096715161464505</c:v>
                </c:pt>
                <c:pt idx="60">
                  <c:v>25.096715161464505</c:v>
                </c:pt>
                <c:pt idx="61">
                  <c:v>25.096715161464505</c:v>
                </c:pt>
                <c:pt idx="62">
                  <c:v>25.096715161464505</c:v>
                </c:pt>
                <c:pt idx="63">
                  <c:v>25.096715161464505</c:v>
                </c:pt>
                <c:pt idx="64">
                  <c:v>25.096715161464505</c:v>
                </c:pt>
                <c:pt idx="65">
                  <c:v>25.096715161464505</c:v>
                </c:pt>
                <c:pt idx="66">
                  <c:v>25.096715161464505</c:v>
                </c:pt>
                <c:pt idx="67">
                  <c:v>25.096715161464505</c:v>
                </c:pt>
                <c:pt idx="68">
                  <c:v>25.096715161464505</c:v>
                </c:pt>
                <c:pt idx="69">
                  <c:v>25.096715161464505</c:v>
                </c:pt>
                <c:pt idx="70">
                  <c:v>25.096715161464505</c:v>
                </c:pt>
                <c:pt idx="71">
                  <c:v>25.096715161464505</c:v>
                </c:pt>
                <c:pt idx="72">
                  <c:v>25.096715161464505</c:v>
                </c:pt>
                <c:pt idx="73">
                  <c:v>25.096715161464505</c:v>
                </c:pt>
                <c:pt idx="74">
                  <c:v>25.096715161464505</c:v>
                </c:pt>
              </c:numCache>
            </c:numRef>
          </c:yVal>
        </c:ser>
        <c:axId val="203716864"/>
        <c:axId val="203730944"/>
      </c:scatterChart>
      <c:valAx>
        <c:axId val="20371686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3730944"/>
        <c:crosses val="autoZero"/>
        <c:crossBetween val="midCat"/>
      </c:valAx>
      <c:valAx>
        <c:axId val="203730944"/>
        <c:scaling>
          <c:orientation val="minMax"/>
        </c:scaling>
        <c:axPos val="l"/>
        <c:majorGridlines/>
        <c:numFmt formatCode="General" sourceLinked="1"/>
        <c:tickLblPos val="nextTo"/>
        <c:crossAx val="203716864"/>
        <c:crosses val="autoZero"/>
        <c:crossBetween val="midCat"/>
      </c:valAx>
    </c:plotArea>
    <c:plotVisOnly val="1"/>
  </c:chart>
  <c:printSettings>
    <c:headerFooter/>
    <c:pageMargins b="0.75000000000000921" l="0.70000000000000062" r="0.70000000000000062" t="0.75000000000000921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01716864"/>
        <c:axId val="201718400"/>
      </c:scatterChart>
      <c:valAx>
        <c:axId val="20171686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1718400"/>
        <c:crosses val="autoZero"/>
        <c:crossBetween val="midCat"/>
      </c:valAx>
      <c:valAx>
        <c:axId val="201718400"/>
        <c:scaling>
          <c:orientation val="minMax"/>
        </c:scaling>
        <c:axPos val="l"/>
        <c:majorGridlines/>
        <c:numFmt formatCode="General" sourceLinked="1"/>
        <c:tickLblPos val="nextTo"/>
        <c:crossAx val="201716864"/>
        <c:crosses val="autoZero"/>
        <c:crossBetween val="midCat"/>
      </c:valAx>
    </c:plotArea>
    <c:plotVisOnly val="1"/>
  </c:chart>
  <c:printSettings>
    <c:headerFooter/>
    <c:pageMargins b="0.75000000000000944" l="0.70000000000000062" r="0.70000000000000062" t="0.75000000000000944" header="0.30000000000000032" footer="0.30000000000000032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'980026'!$B$3790:$B$3864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-20.754999999999999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</c:v>
                </c:pt>
                <c:pt idx="49">
                  <c:v>-22.184999999999999</c:v>
                </c:pt>
                <c:pt idx="50">
                  <c:v>-22.26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'980026'!$E$3790:$E$3864</c:f>
              <c:numCache>
                <c:formatCode>General</c:formatCode>
                <c:ptCount val="75"/>
                <c:pt idx="0">
                  <c:v>152</c:v>
                </c:pt>
                <c:pt idx="1">
                  <c:v>142</c:v>
                </c:pt>
                <c:pt idx="2">
                  <c:v>150</c:v>
                </c:pt>
                <c:pt idx="3">
                  <c:v>133</c:v>
                </c:pt>
                <c:pt idx="4">
                  <c:v>147</c:v>
                </c:pt>
                <c:pt idx="5">
                  <c:v>184</c:v>
                </c:pt>
                <c:pt idx="6">
                  <c:v>165</c:v>
                </c:pt>
                <c:pt idx="7">
                  <c:v>151</c:v>
                </c:pt>
                <c:pt idx="8">
                  <c:v>143</c:v>
                </c:pt>
                <c:pt idx="9">
                  <c:v>173</c:v>
                </c:pt>
                <c:pt idx="10">
                  <c:v>169</c:v>
                </c:pt>
                <c:pt idx="11">
                  <c:v>182</c:v>
                </c:pt>
                <c:pt idx="12">
                  <c:v>169</c:v>
                </c:pt>
                <c:pt idx="13">
                  <c:v>193</c:v>
                </c:pt>
                <c:pt idx="14">
                  <c:v>165</c:v>
                </c:pt>
                <c:pt idx="15">
                  <c:v>190</c:v>
                </c:pt>
                <c:pt idx="16">
                  <c:v>179</c:v>
                </c:pt>
                <c:pt idx="17">
                  <c:v>196</c:v>
                </c:pt>
                <c:pt idx="18">
                  <c:v>203</c:v>
                </c:pt>
                <c:pt idx="19">
                  <c:v>184</c:v>
                </c:pt>
                <c:pt idx="20">
                  <c:v>184</c:v>
                </c:pt>
                <c:pt idx="21">
                  <c:v>171</c:v>
                </c:pt>
                <c:pt idx="22">
                  <c:v>152</c:v>
                </c:pt>
                <c:pt idx="23">
                  <c:v>163</c:v>
                </c:pt>
                <c:pt idx="24">
                  <c:v>148</c:v>
                </c:pt>
                <c:pt idx="25">
                  <c:v>122</c:v>
                </c:pt>
                <c:pt idx="26">
                  <c:v>83</c:v>
                </c:pt>
                <c:pt idx="27">
                  <c:v>51</c:v>
                </c:pt>
                <c:pt idx="28">
                  <c:v>44</c:v>
                </c:pt>
                <c:pt idx="29">
                  <c:v>38</c:v>
                </c:pt>
                <c:pt idx="30">
                  <c:v>39</c:v>
                </c:pt>
                <c:pt idx="31">
                  <c:v>33</c:v>
                </c:pt>
                <c:pt idx="32">
                  <c:v>28</c:v>
                </c:pt>
                <c:pt idx="33">
                  <c:v>25</c:v>
                </c:pt>
                <c:pt idx="34">
                  <c:v>30</c:v>
                </c:pt>
                <c:pt idx="35">
                  <c:v>23</c:v>
                </c:pt>
                <c:pt idx="36">
                  <c:v>19</c:v>
                </c:pt>
                <c:pt idx="37">
                  <c:v>45</c:v>
                </c:pt>
                <c:pt idx="38">
                  <c:v>19</c:v>
                </c:pt>
                <c:pt idx="39">
                  <c:v>30</c:v>
                </c:pt>
                <c:pt idx="40">
                  <c:v>27</c:v>
                </c:pt>
                <c:pt idx="41">
                  <c:v>29</c:v>
                </c:pt>
                <c:pt idx="42">
                  <c:v>31</c:v>
                </c:pt>
                <c:pt idx="43">
                  <c:v>22</c:v>
                </c:pt>
                <c:pt idx="44">
                  <c:v>30</c:v>
                </c:pt>
                <c:pt idx="45">
                  <c:v>31</c:v>
                </c:pt>
                <c:pt idx="46">
                  <c:v>22</c:v>
                </c:pt>
                <c:pt idx="47">
                  <c:v>25</c:v>
                </c:pt>
                <c:pt idx="48">
                  <c:v>31</c:v>
                </c:pt>
                <c:pt idx="49">
                  <c:v>20</c:v>
                </c:pt>
                <c:pt idx="50">
                  <c:v>20</c:v>
                </c:pt>
                <c:pt idx="51">
                  <c:v>25</c:v>
                </c:pt>
                <c:pt idx="52">
                  <c:v>33</c:v>
                </c:pt>
                <c:pt idx="53">
                  <c:v>20</c:v>
                </c:pt>
                <c:pt idx="54">
                  <c:v>22</c:v>
                </c:pt>
                <c:pt idx="55">
                  <c:v>31</c:v>
                </c:pt>
                <c:pt idx="56">
                  <c:v>30</c:v>
                </c:pt>
                <c:pt idx="57">
                  <c:v>29</c:v>
                </c:pt>
                <c:pt idx="58">
                  <c:v>27</c:v>
                </c:pt>
                <c:pt idx="59">
                  <c:v>18</c:v>
                </c:pt>
                <c:pt idx="60">
                  <c:v>18</c:v>
                </c:pt>
                <c:pt idx="61">
                  <c:v>25</c:v>
                </c:pt>
                <c:pt idx="62">
                  <c:v>27</c:v>
                </c:pt>
                <c:pt idx="63">
                  <c:v>36</c:v>
                </c:pt>
                <c:pt idx="64">
                  <c:v>23</c:v>
                </c:pt>
                <c:pt idx="65">
                  <c:v>21</c:v>
                </c:pt>
                <c:pt idx="66">
                  <c:v>30</c:v>
                </c:pt>
                <c:pt idx="67">
                  <c:v>23</c:v>
                </c:pt>
                <c:pt idx="68">
                  <c:v>35</c:v>
                </c:pt>
                <c:pt idx="69">
                  <c:v>24</c:v>
                </c:pt>
                <c:pt idx="70">
                  <c:v>24</c:v>
                </c:pt>
                <c:pt idx="71">
                  <c:v>31</c:v>
                </c:pt>
                <c:pt idx="72">
                  <c:v>39</c:v>
                </c:pt>
                <c:pt idx="73">
                  <c:v>34</c:v>
                </c:pt>
                <c:pt idx="74">
                  <c:v>24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'980026'!$B$3790:$B$3864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-20.754999999999999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</c:v>
                </c:pt>
                <c:pt idx="49">
                  <c:v>-22.184999999999999</c:v>
                </c:pt>
                <c:pt idx="50">
                  <c:v>-22.26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'980026'!$F$3790:$F$3864</c:f>
              <c:numCache>
                <c:formatCode>General</c:formatCode>
                <c:ptCount val="75"/>
                <c:pt idx="0">
                  <c:v>144.6224213247221</c:v>
                </c:pt>
                <c:pt idx="1">
                  <c:v>147.20244750601921</c:v>
                </c:pt>
                <c:pt idx="2">
                  <c:v>149.33993589719717</c:v>
                </c:pt>
                <c:pt idx="3">
                  <c:v>151.51507885647916</c:v>
                </c:pt>
                <c:pt idx="4">
                  <c:v>153.72853971682426</c:v>
                </c:pt>
                <c:pt idx="5">
                  <c:v>155.80632789797127</c:v>
                </c:pt>
                <c:pt idx="6">
                  <c:v>158.27312710564831</c:v>
                </c:pt>
                <c:pt idx="7">
                  <c:v>160.60563955434327</c:v>
                </c:pt>
                <c:pt idx="8">
                  <c:v>162.9792421671838</c:v>
                </c:pt>
                <c:pt idx="9">
                  <c:v>165.20735631370249</c:v>
                </c:pt>
                <c:pt idx="10">
                  <c:v>167.66202400171545</c:v>
                </c:pt>
                <c:pt idx="11">
                  <c:v>170.15993377329389</c:v>
                </c:pt>
                <c:pt idx="12">
                  <c:v>172.7018473925657</c:v>
                </c:pt>
                <c:pt idx="13">
                  <c:v>175.28854004309977</c:v>
                </c:pt>
                <c:pt idx="14">
                  <c:v>177.92080056430686</c:v>
                </c:pt>
                <c:pt idx="15">
                  <c:v>181.01569638421321</c:v>
                </c:pt>
                <c:pt idx="16">
                  <c:v>183.32525030321585</c:v>
                </c:pt>
                <c:pt idx="17">
                  <c:v>186.09908766529443</c:v>
                </c:pt>
                <c:pt idx="18">
                  <c:v>188.92178968941803</c:v>
                </c:pt>
                <c:pt idx="19">
                  <c:v>189.99146108757452</c:v>
                </c:pt>
                <c:pt idx="20">
                  <c:v>187.56600255508161</c:v>
                </c:pt>
                <c:pt idx="21">
                  <c:v>180.33262002706238</c:v>
                </c:pt>
                <c:pt idx="22">
                  <c:v>168.21377516187042</c:v>
                </c:pt>
                <c:pt idx="23">
                  <c:v>150.94015591819741</c:v>
                </c:pt>
                <c:pt idx="24">
                  <c:v>133.57013705895667</c:v>
                </c:pt>
                <c:pt idx="25">
                  <c:v>106.51726343526516</c:v>
                </c:pt>
                <c:pt idx="26">
                  <c:v>82.83336766743696</c:v>
                </c:pt>
                <c:pt idx="27">
                  <c:v>66.000678937523958</c:v>
                </c:pt>
                <c:pt idx="28">
                  <c:v>47.785410210057378</c:v>
                </c:pt>
                <c:pt idx="29">
                  <c:v>36.42134852050647</c:v>
                </c:pt>
                <c:pt idx="30">
                  <c:v>29.163898190381875</c:v>
                </c:pt>
                <c:pt idx="31">
                  <c:v>26.013059219683651</c:v>
                </c:pt>
                <c:pt idx="32">
                  <c:v>25.866395800699998</c:v>
                </c:pt>
                <c:pt idx="33">
                  <c:v>25.866395800699998</c:v>
                </c:pt>
                <c:pt idx="34">
                  <c:v>25.866395800699998</c:v>
                </c:pt>
                <c:pt idx="35">
                  <c:v>25.866395800699998</c:v>
                </c:pt>
                <c:pt idx="36">
                  <c:v>25.866395800699998</c:v>
                </c:pt>
                <c:pt idx="37">
                  <c:v>25.866395800699998</c:v>
                </c:pt>
                <c:pt idx="38">
                  <c:v>25.866395800699998</c:v>
                </c:pt>
                <c:pt idx="39">
                  <c:v>25.866395800699998</c:v>
                </c:pt>
                <c:pt idx="40">
                  <c:v>25.866395800699998</c:v>
                </c:pt>
                <c:pt idx="41">
                  <c:v>25.866395800699998</c:v>
                </c:pt>
                <c:pt idx="42">
                  <c:v>25.866395800699998</c:v>
                </c:pt>
                <c:pt idx="43">
                  <c:v>25.866395800699998</c:v>
                </c:pt>
                <c:pt idx="44">
                  <c:v>25.866395800699998</c:v>
                </c:pt>
                <c:pt idx="45">
                  <c:v>25.866395800699998</c:v>
                </c:pt>
                <c:pt idx="46">
                  <c:v>25.866395800699998</c:v>
                </c:pt>
                <c:pt idx="47">
                  <c:v>25.866395800699998</c:v>
                </c:pt>
                <c:pt idx="48">
                  <c:v>25.866395800699998</c:v>
                </c:pt>
                <c:pt idx="49">
                  <c:v>25.866395800699998</c:v>
                </c:pt>
                <c:pt idx="50">
                  <c:v>25.866395800699998</c:v>
                </c:pt>
                <c:pt idx="51">
                  <c:v>25.866395800699998</c:v>
                </c:pt>
                <c:pt idx="52">
                  <c:v>25.866395800699998</c:v>
                </c:pt>
                <c:pt idx="53">
                  <c:v>25.866395800699998</c:v>
                </c:pt>
                <c:pt idx="54">
                  <c:v>25.866395800699998</c:v>
                </c:pt>
                <c:pt idx="55">
                  <c:v>25.866395800699998</c:v>
                </c:pt>
                <c:pt idx="56">
                  <c:v>25.866395800699998</c:v>
                </c:pt>
                <c:pt idx="57">
                  <c:v>25.866395800699998</c:v>
                </c:pt>
                <c:pt idx="58">
                  <c:v>25.866395800699998</c:v>
                </c:pt>
                <c:pt idx="59">
                  <c:v>25.866395800699998</c:v>
                </c:pt>
                <c:pt idx="60">
                  <c:v>25.866395800699998</c:v>
                </c:pt>
                <c:pt idx="61">
                  <c:v>25.866395800699998</c:v>
                </c:pt>
                <c:pt idx="62">
                  <c:v>25.866395800699998</c:v>
                </c:pt>
                <c:pt idx="63">
                  <c:v>25.866395800699998</c:v>
                </c:pt>
                <c:pt idx="64">
                  <c:v>25.866395800699998</c:v>
                </c:pt>
                <c:pt idx="65">
                  <c:v>25.866395800699998</c:v>
                </c:pt>
                <c:pt idx="66">
                  <c:v>25.866395800699998</c:v>
                </c:pt>
                <c:pt idx="67">
                  <c:v>25.866395800699998</c:v>
                </c:pt>
                <c:pt idx="68">
                  <c:v>25.866395800699998</c:v>
                </c:pt>
                <c:pt idx="69">
                  <c:v>25.866395800699998</c:v>
                </c:pt>
                <c:pt idx="70">
                  <c:v>25.866395800699998</c:v>
                </c:pt>
                <c:pt idx="71">
                  <c:v>25.866395800699998</c:v>
                </c:pt>
                <c:pt idx="72">
                  <c:v>25.866395800699998</c:v>
                </c:pt>
                <c:pt idx="73">
                  <c:v>25.866395800699998</c:v>
                </c:pt>
                <c:pt idx="74">
                  <c:v>25.866395800699998</c:v>
                </c:pt>
              </c:numCache>
            </c:numRef>
          </c:yVal>
        </c:ser>
        <c:axId val="202709248"/>
        <c:axId val="203112448"/>
      </c:scatterChart>
      <c:valAx>
        <c:axId val="20270924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3112448"/>
        <c:crosses val="autoZero"/>
        <c:crossBetween val="midCat"/>
      </c:valAx>
      <c:valAx>
        <c:axId val="203112448"/>
        <c:scaling>
          <c:orientation val="minMax"/>
        </c:scaling>
        <c:axPos val="l"/>
        <c:majorGridlines/>
        <c:numFmt formatCode="General" sourceLinked="1"/>
        <c:tickLblPos val="nextTo"/>
        <c:crossAx val="202709248"/>
        <c:crosses val="autoZero"/>
        <c:crossBetween val="midCat"/>
      </c:valAx>
    </c:plotArea>
    <c:plotVisOnly val="1"/>
  </c:chart>
  <c:printSettings>
    <c:headerFooter/>
    <c:pageMargins b="0.75000000000000944" l="0.70000000000000062" r="0.70000000000000062" t="0.75000000000000944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02069120"/>
        <c:axId val="202070656"/>
      </c:scatterChart>
      <c:valAx>
        <c:axId val="20206912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2070656"/>
        <c:crosses val="autoZero"/>
        <c:crossBetween val="midCat"/>
      </c:valAx>
      <c:valAx>
        <c:axId val="202070656"/>
        <c:scaling>
          <c:orientation val="minMax"/>
        </c:scaling>
        <c:axPos val="l"/>
        <c:majorGridlines/>
        <c:numFmt formatCode="General" sourceLinked="1"/>
        <c:tickLblPos val="nextTo"/>
        <c:crossAx val="202069120"/>
        <c:crosses val="autoZero"/>
        <c:crossBetween val="midCat"/>
      </c:valAx>
    </c:plotArea>
    <c:plotVisOnly val="1"/>
  </c:chart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'980026'!$B$3882:$B$3956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-19.14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-22.58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'980026'!$E$3882:$E$3956</c:f>
              <c:numCache>
                <c:formatCode>General</c:formatCode>
                <c:ptCount val="75"/>
                <c:pt idx="0">
                  <c:v>126</c:v>
                </c:pt>
                <c:pt idx="1">
                  <c:v>146</c:v>
                </c:pt>
                <c:pt idx="2">
                  <c:v>125</c:v>
                </c:pt>
                <c:pt idx="3">
                  <c:v>135</c:v>
                </c:pt>
                <c:pt idx="4">
                  <c:v>130</c:v>
                </c:pt>
                <c:pt idx="5">
                  <c:v>163</c:v>
                </c:pt>
                <c:pt idx="6">
                  <c:v>142</c:v>
                </c:pt>
                <c:pt idx="7">
                  <c:v>159</c:v>
                </c:pt>
                <c:pt idx="8">
                  <c:v>154</c:v>
                </c:pt>
                <c:pt idx="9">
                  <c:v>169</c:v>
                </c:pt>
                <c:pt idx="10">
                  <c:v>191</c:v>
                </c:pt>
                <c:pt idx="11">
                  <c:v>177</c:v>
                </c:pt>
                <c:pt idx="12">
                  <c:v>161</c:v>
                </c:pt>
                <c:pt idx="13">
                  <c:v>194</c:v>
                </c:pt>
                <c:pt idx="14">
                  <c:v>184</c:v>
                </c:pt>
                <c:pt idx="15">
                  <c:v>192</c:v>
                </c:pt>
                <c:pt idx="16">
                  <c:v>197</c:v>
                </c:pt>
                <c:pt idx="17">
                  <c:v>161</c:v>
                </c:pt>
                <c:pt idx="18">
                  <c:v>181</c:v>
                </c:pt>
                <c:pt idx="19">
                  <c:v>180</c:v>
                </c:pt>
                <c:pt idx="20">
                  <c:v>184</c:v>
                </c:pt>
                <c:pt idx="21">
                  <c:v>203</c:v>
                </c:pt>
                <c:pt idx="22">
                  <c:v>178</c:v>
                </c:pt>
                <c:pt idx="23">
                  <c:v>125</c:v>
                </c:pt>
                <c:pt idx="24">
                  <c:v>132</c:v>
                </c:pt>
                <c:pt idx="25">
                  <c:v>84</c:v>
                </c:pt>
                <c:pt idx="26">
                  <c:v>71</c:v>
                </c:pt>
                <c:pt idx="27">
                  <c:v>60</c:v>
                </c:pt>
                <c:pt idx="28">
                  <c:v>40</c:v>
                </c:pt>
                <c:pt idx="29">
                  <c:v>34</c:v>
                </c:pt>
                <c:pt idx="30">
                  <c:v>29</c:v>
                </c:pt>
                <c:pt idx="31">
                  <c:v>38</c:v>
                </c:pt>
                <c:pt idx="32">
                  <c:v>25</c:v>
                </c:pt>
                <c:pt idx="33">
                  <c:v>18</c:v>
                </c:pt>
                <c:pt idx="34">
                  <c:v>29</c:v>
                </c:pt>
                <c:pt idx="35">
                  <c:v>19</c:v>
                </c:pt>
                <c:pt idx="36">
                  <c:v>28</c:v>
                </c:pt>
                <c:pt idx="37">
                  <c:v>25</c:v>
                </c:pt>
                <c:pt idx="38">
                  <c:v>32</c:v>
                </c:pt>
                <c:pt idx="39">
                  <c:v>27</c:v>
                </c:pt>
                <c:pt idx="40">
                  <c:v>34</c:v>
                </c:pt>
                <c:pt idx="41">
                  <c:v>26</c:v>
                </c:pt>
                <c:pt idx="42">
                  <c:v>16</c:v>
                </c:pt>
                <c:pt idx="43">
                  <c:v>27</c:v>
                </c:pt>
                <c:pt idx="44">
                  <c:v>23</c:v>
                </c:pt>
                <c:pt idx="45">
                  <c:v>25</c:v>
                </c:pt>
                <c:pt idx="46">
                  <c:v>20</c:v>
                </c:pt>
                <c:pt idx="47">
                  <c:v>27</c:v>
                </c:pt>
                <c:pt idx="48">
                  <c:v>25</c:v>
                </c:pt>
                <c:pt idx="49">
                  <c:v>26</c:v>
                </c:pt>
                <c:pt idx="50">
                  <c:v>35</c:v>
                </c:pt>
                <c:pt idx="51">
                  <c:v>29</c:v>
                </c:pt>
                <c:pt idx="52">
                  <c:v>23</c:v>
                </c:pt>
                <c:pt idx="53">
                  <c:v>28</c:v>
                </c:pt>
                <c:pt idx="54">
                  <c:v>34</c:v>
                </c:pt>
                <c:pt idx="55">
                  <c:v>18</c:v>
                </c:pt>
                <c:pt idx="56">
                  <c:v>24</c:v>
                </c:pt>
                <c:pt idx="57">
                  <c:v>25</c:v>
                </c:pt>
                <c:pt idx="58">
                  <c:v>21</c:v>
                </c:pt>
                <c:pt idx="59">
                  <c:v>33</c:v>
                </c:pt>
                <c:pt idx="60">
                  <c:v>28</c:v>
                </c:pt>
                <c:pt idx="61">
                  <c:v>30</c:v>
                </c:pt>
                <c:pt idx="62">
                  <c:v>22</c:v>
                </c:pt>
                <c:pt idx="63">
                  <c:v>24</c:v>
                </c:pt>
                <c:pt idx="64">
                  <c:v>16</c:v>
                </c:pt>
                <c:pt idx="65">
                  <c:v>20</c:v>
                </c:pt>
                <c:pt idx="66">
                  <c:v>21</c:v>
                </c:pt>
                <c:pt idx="67">
                  <c:v>31</c:v>
                </c:pt>
                <c:pt idx="68">
                  <c:v>28</c:v>
                </c:pt>
                <c:pt idx="69">
                  <c:v>37</c:v>
                </c:pt>
                <c:pt idx="70">
                  <c:v>23</c:v>
                </c:pt>
                <c:pt idx="71">
                  <c:v>25</c:v>
                </c:pt>
                <c:pt idx="72">
                  <c:v>22</c:v>
                </c:pt>
                <c:pt idx="73">
                  <c:v>32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'980026'!$B$3882:$B$3956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-19.14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-22.58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'980026'!$F$3882:$F$3956</c:f>
              <c:numCache>
                <c:formatCode>General</c:formatCode>
                <c:ptCount val="75"/>
                <c:pt idx="0">
                  <c:v>141.14686282558856</c:v>
                </c:pt>
                <c:pt idx="1">
                  <c:v>143.5110320794997</c:v>
                </c:pt>
                <c:pt idx="2">
                  <c:v>145.76098544944753</c:v>
                </c:pt>
                <c:pt idx="3">
                  <c:v>147.88845663885502</c:v>
                </c:pt>
                <c:pt idx="4">
                  <c:v>149.88552583139233</c:v>
                </c:pt>
                <c:pt idx="5">
                  <c:v>151.91504784098777</c:v>
                </c:pt>
                <c:pt idx="6">
                  <c:v>154.15093064207736</c:v>
                </c:pt>
                <c:pt idx="7">
                  <c:v>156.60287344606832</c:v>
                </c:pt>
                <c:pt idx="8">
                  <c:v>159.101364300905</c:v>
                </c:pt>
                <c:pt idx="9">
                  <c:v>161.28064572845508</c:v>
                </c:pt>
                <c:pt idx="10">
                  <c:v>163.86794011561355</c:v>
                </c:pt>
                <c:pt idx="11">
                  <c:v>165.93522530919523</c:v>
                </c:pt>
                <c:pt idx="12">
                  <c:v>168.41809131238645</c:v>
                </c:pt>
                <c:pt idx="13">
                  <c:v>170.94469614821702</c:v>
                </c:pt>
                <c:pt idx="14">
                  <c:v>173.71545432155455</c:v>
                </c:pt>
                <c:pt idx="15">
                  <c:v>176.33537892324881</c:v>
                </c:pt>
                <c:pt idx="16">
                  <c:v>179.20847462888807</c:v>
                </c:pt>
                <c:pt idx="17">
                  <c:v>181.50411916067804</c:v>
                </c:pt>
                <c:pt idx="18">
                  <c:v>184.47533900811561</c:v>
                </c:pt>
                <c:pt idx="19">
                  <c:v>185.42929758204062</c:v>
                </c:pt>
                <c:pt idx="20">
                  <c:v>182.39560789051285</c:v>
                </c:pt>
                <c:pt idx="21">
                  <c:v>174.8758066338508</c:v>
                </c:pt>
                <c:pt idx="22">
                  <c:v>161.59792246104865</c:v>
                </c:pt>
                <c:pt idx="23">
                  <c:v>144.20647058141756</c:v>
                </c:pt>
                <c:pt idx="24">
                  <c:v>123.60874743941986</c:v>
                </c:pt>
                <c:pt idx="25">
                  <c:v>95.199365458680916</c:v>
                </c:pt>
                <c:pt idx="26">
                  <c:v>72.326880997575813</c:v>
                </c:pt>
                <c:pt idx="27">
                  <c:v>55.202412499903247</c:v>
                </c:pt>
                <c:pt idx="28">
                  <c:v>40.063360071883366</c:v>
                </c:pt>
                <c:pt idx="29">
                  <c:v>30.672323607296512</c:v>
                </c:pt>
                <c:pt idx="30">
                  <c:v>25.775103141549614</c:v>
                </c:pt>
                <c:pt idx="31">
                  <c:v>24.99356734090923</c:v>
                </c:pt>
                <c:pt idx="32">
                  <c:v>24.99356734090923</c:v>
                </c:pt>
                <c:pt idx="33">
                  <c:v>24.99356734090923</c:v>
                </c:pt>
                <c:pt idx="34">
                  <c:v>24.99356734090923</c:v>
                </c:pt>
                <c:pt idx="35">
                  <c:v>24.99356734090923</c:v>
                </c:pt>
                <c:pt idx="36">
                  <c:v>24.99356734090923</c:v>
                </c:pt>
                <c:pt idx="37">
                  <c:v>24.99356734090923</c:v>
                </c:pt>
                <c:pt idx="38">
                  <c:v>24.99356734090923</c:v>
                </c:pt>
                <c:pt idx="39">
                  <c:v>24.99356734090923</c:v>
                </c:pt>
                <c:pt idx="40">
                  <c:v>24.99356734090923</c:v>
                </c:pt>
                <c:pt idx="41">
                  <c:v>24.99356734090923</c:v>
                </c:pt>
                <c:pt idx="42">
                  <c:v>24.99356734090923</c:v>
                </c:pt>
                <c:pt idx="43">
                  <c:v>24.99356734090923</c:v>
                </c:pt>
                <c:pt idx="44">
                  <c:v>24.99356734090923</c:v>
                </c:pt>
                <c:pt idx="45">
                  <c:v>24.99356734090923</c:v>
                </c:pt>
                <c:pt idx="46">
                  <c:v>24.99356734090923</c:v>
                </c:pt>
                <c:pt idx="47">
                  <c:v>24.99356734090923</c:v>
                </c:pt>
                <c:pt idx="48">
                  <c:v>24.99356734090923</c:v>
                </c:pt>
                <c:pt idx="49">
                  <c:v>24.99356734090923</c:v>
                </c:pt>
                <c:pt idx="50">
                  <c:v>24.99356734090923</c:v>
                </c:pt>
                <c:pt idx="51">
                  <c:v>24.99356734090923</c:v>
                </c:pt>
                <c:pt idx="52">
                  <c:v>24.99356734090923</c:v>
                </c:pt>
                <c:pt idx="53">
                  <c:v>24.99356734090923</c:v>
                </c:pt>
                <c:pt idx="54">
                  <c:v>24.99356734090923</c:v>
                </c:pt>
                <c:pt idx="55">
                  <c:v>24.99356734090923</c:v>
                </c:pt>
                <c:pt idx="56">
                  <c:v>24.99356734090923</c:v>
                </c:pt>
                <c:pt idx="57">
                  <c:v>24.99356734090923</c:v>
                </c:pt>
                <c:pt idx="58">
                  <c:v>24.99356734090923</c:v>
                </c:pt>
                <c:pt idx="59">
                  <c:v>24.99356734090923</c:v>
                </c:pt>
                <c:pt idx="60">
                  <c:v>24.99356734090923</c:v>
                </c:pt>
                <c:pt idx="61">
                  <c:v>24.99356734090923</c:v>
                </c:pt>
                <c:pt idx="62">
                  <c:v>24.99356734090923</c:v>
                </c:pt>
                <c:pt idx="63">
                  <c:v>24.99356734090923</c:v>
                </c:pt>
                <c:pt idx="64">
                  <c:v>24.99356734090923</c:v>
                </c:pt>
                <c:pt idx="65">
                  <c:v>24.99356734090923</c:v>
                </c:pt>
                <c:pt idx="66">
                  <c:v>24.99356734090923</c:v>
                </c:pt>
                <c:pt idx="67">
                  <c:v>24.99356734090923</c:v>
                </c:pt>
                <c:pt idx="68">
                  <c:v>24.99356734090923</c:v>
                </c:pt>
                <c:pt idx="69">
                  <c:v>24.99356734090923</c:v>
                </c:pt>
                <c:pt idx="70">
                  <c:v>24.99356734090923</c:v>
                </c:pt>
                <c:pt idx="71">
                  <c:v>24.99356734090923</c:v>
                </c:pt>
                <c:pt idx="72">
                  <c:v>24.99356734090923</c:v>
                </c:pt>
                <c:pt idx="73">
                  <c:v>24.99356734090923</c:v>
                </c:pt>
                <c:pt idx="74">
                  <c:v>24.99356734090923</c:v>
                </c:pt>
              </c:numCache>
            </c:numRef>
          </c:yVal>
        </c:ser>
        <c:axId val="203581696"/>
        <c:axId val="202969088"/>
      </c:scatterChart>
      <c:valAx>
        <c:axId val="20358169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2969088"/>
        <c:crosses val="autoZero"/>
        <c:crossBetween val="midCat"/>
      </c:valAx>
      <c:valAx>
        <c:axId val="202969088"/>
        <c:scaling>
          <c:orientation val="minMax"/>
        </c:scaling>
        <c:axPos val="l"/>
        <c:majorGridlines/>
        <c:numFmt formatCode="General" sourceLinked="1"/>
        <c:tickLblPos val="nextTo"/>
        <c:crossAx val="203581696"/>
        <c:crosses val="autoZero"/>
        <c:crossBetween val="midCat"/>
      </c:valAx>
    </c:plotArea>
    <c:plotVisOnly val="1"/>
  </c:chart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02142848"/>
        <c:axId val="202144384"/>
      </c:scatterChart>
      <c:valAx>
        <c:axId val="20214284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2144384"/>
        <c:crosses val="autoZero"/>
        <c:crossBetween val="midCat"/>
      </c:valAx>
      <c:valAx>
        <c:axId val="202144384"/>
        <c:scaling>
          <c:orientation val="minMax"/>
        </c:scaling>
        <c:axPos val="l"/>
        <c:majorGridlines/>
        <c:numFmt formatCode="General" sourceLinked="1"/>
        <c:tickLblPos val="nextTo"/>
        <c:crossAx val="202142848"/>
        <c:crosses val="autoZero"/>
        <c:crossBetween val="midCat"/>
      </c:valAx>
    </c:plotArea>
    <c:plotVisOnly val="1"/>
  </c:chart>
  <c:printSettings>
    <c:headerFooter/>
    <c:pageMargins b="0.75000000000000988" l="0.70000000000000062" r="0.70000000000000062" t="0.75000000000000988" header="0.30000000000000032" footer="0.30000000000000032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'980026'!$B$3974:$B$4048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-22.58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'980026'!$E$3974:$E$4048</c:f>
              <c:numCache>
                <c:formatCode>General</c:formatCode>
                <c:ptCount val="75"/>
                <c:pt idx="0">
                  <c:v>140</c:v>
                </c:pt>
                <c:pt idx="1">
                  <c:v>140</c:v>
                </c:pt>
                <c:pt idx="2">
                  <c:v>162</c:v>
                </c:pt>
                <c:pt idx="3">
                  <c:v>140</c:v>
                </c:pt>
                <c:pt idx="4">
                  <c:v>147</c:v>
                </c:pt>
                <c:pt idx="5">
                  <c:v>156</c:v>
                </c:pt>
                <c:pt idx="6">
                  <c:v>159</c:v>
                </c:pt>
                <c:pt idx="7">
                  <c:v>155</c:v>
                </c:pt>
                <c:pt idx="8">
                  <c:v>151</c:v>
                </c:pt>
                <c:pt idx="9">
                  <c:v>157</c:v>
                </c:pt>
                <c:pt idx="10">
                  <c:v>142</c:v>
                </c:pt>
                <c:pt idx="11">
                  <c:v>195</c:v>
                </c:pt>
                <c:pt idx="12">
                  <c:v>179</c:v>
                </c:pt>
                <c:pt idx="13">
                  <c:v>179</c:v>
                </c:pt>
                <c:pt idx="14">
                  <c:v>198</c:v>
                </c:pt>
                <c:pt idx="15">
                  <c:v>162</c:v>
                </c:pt>
                <c:pt idx="16">
                  <c:v>197</c:v>
                </c:pt>
                <c:pt idx="17">
                  <c:v>183</c:v>
                </c:pt>
                <c:pt idx="18">
                  <c:v>196</c:v>
                </c:pt>
                <c:pt idx="19">
                  <c:v>211</c:v>
                </c:pt>
                <c:pt idx="20">
                  <c:v>154</c:v>
                </c:pt>
                <c:pt idx="21">
                  <c:v>206</c:v>
                </c:pt>
                <c:pt idx="22">
                  <c:v>169</c:v>
                </c:pt>
                <c:pt idx="23">
                  <c:v>148</c:v>
                </c:pt>
                <c:pt idx="24">
                  <c:v>147</c:v>
                </c:pt>
                <c:pt idx="25">
                  <c:v>116</c:v>
                </c:pt>
                <c:pt idx="26">
                  <c:v>74</c:v>
                </c:pt>
                <c:pt idx="27">
                  <c:v>61</c:v>
                </c:pt>
                <c:pt idx="28">
                  <c:v>51</c:v>
                </c:pt>
                <c:pt idx="29">
                  <c:v>54</c:v>
                </c:pt>
                <c:pt idx="30">
                  <c:v>34</c:v>
                </c:pt>
                <c:pt idx="31">
                  <c:v>28</c:v>
                </c:pt>
                <c:pt idx="32">
                  <c:v>33</c:v>
                </c:pt>
                <c:pt idx="33">
                  <c:v>34</c:v>
                </c:pt>
                <c:pt idx="34">
                  <c:v>26</c:v>
                </c:pt>
                <c:pt idx="35">
                  <c:v>26</c:v>
                </c:pt>
                <c:pt idx="36">
                  <c:v>37</c:v>
                </c:pt>
                <c:pt idx="37">
                  <c:v>29</c:v>
                </c:pt>
                <c:pt idx="38">
                  <c:v>28</c:v>
                </c:pt>
                <c:pt idx="39">
                  <c:v>23</c:v>
                </c:pt>
                <c:pt idx="40">
                  <c:v>25</c:v>
                </c:pt>
                <c:pt idx="41">
                  <c:v>27</c:v>
                </c:pt>
                <c:pt idx="42">
                  <c:v>24</c:v>
                </c:pt>
                <c:pt idx="43">
                  <c:v>34</c:v>
                </c:pt>
                <c:pt idx="44">
                  <c:v>23</c:v>
                </c:pt>
                <c:pt idx="45">
                  <c:v>19</c:v>
                </c:pt>
                <c:pt idx="46">
                  <c:v>35</c:v>
                </c:pt>
                <c:pt idx="47">
                  <c:v>21</c:v>
                </c:pt>
                <c:pt idx="48">
                  <c:v>26</c:v>
                </c:pt>
                <c:pt idx="49">
                  <c:v>22</c:v>
                </c:pt>
                <c:pt idx="50">
                  <c:v>23</c:v>
                </c:pt>
                <c:pt idx="51">
                  <c:v>33</c:v>
                </c:pt>
                <c:pt idx="52">
                  <c:v>30</c:v>
                </c:pt>
                <c:pt idx="53">
                  <c:v>26</c:v>
                </c:pt>
                <c:pt idx="54">
                  <c:v>28</c:v>
                </c:pt>
                <c:pt idx="55">
                  <c:v>19</c:v>
                </c:pt>
                <c:pt idx="56">
                  <c:v>23</c:v>
                </c:pt>
                <c:pt idx="57">
                  <c:v>23</c:v>
                </c:pt>
                <c:pt idx="58">
                  <c:v>22</c:v>
                </c:pt>
                <c:pt idx="59">
                  <c:v>20</c:v>
                </c:pt>
                <c:pt idx="60">
                  <c:v>19</c:v>
                </c:pt>
                <c:pt idx="61">
                  <c:v>23</c:v>
                </c:pt>
                <c:pt idx="62">
                  <c:v>26</c:v>
                </c:pt>
                <c:pt idx="63">
                  <c:v>19</c:v>
                </c:pt>
                <c:pt idx="64">
                  <c:v>21</c:v>
                </c:pt>
                <c:pt idx="65">
                  <c:v>17</c:v>
                </c:pt>
                <c:pt idx="66">
                  <c:v>27</c:v>
                </c:pt>
                <c:pt idx="67">
                  <c:v>26</c:v>
                </c:pt>
                <c:pt idx="68">
                  <c:v>33</c:v>
                </c:pt>
                <c:pt idx="69">
                  <c:v>20</c:v>
                </c:pt>
                <c:pt idx="70">
                  <c:v>23</c:v>
                </c:pt>
                <c:pt idx="71">
                  <c:v>26</c:v>
                </c:pt>
                <c:pt idx="72">
                  <c:v>20</c:v>
                </c:pt>
                <c:pt idx="73">
                  <c:v>17</c:v>
                </c:pt>
                <c:pt idx="74">
                  <c:v>28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'980026'!$B$3974:$B$4048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-21.664999999999999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-22.58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'980026'!$F$3974:$F$4048</c:f>
              <c:numCache>
                <c:formatCode>General</c:formatCode>
                <c:ptCount val="75"/>
                <c:pt idx="0">
                  <c:v>143.37218773443126</c:v>
                </c:pt>
                <c:pt idx="1">
                  <c:v>145.95898645142248</c:v>
                </c:pt>
                <c:pt idx="2">
                  <c:v>147.93589997385376</c:v>
                </c:pt>
                <c:pt idx="3">
                  <c:v>150.2829384039633</c:v>
                </c:pt>
                <c:pt idx="4">
                  <c:v>152.50220957072807</c:v>
                </c:pt>
                <c:pt idx="5">
                  <c:v>154.76057601288014</c:v>
                </c:pt>
                <c:pt idx="6">
                  <c:v>157.05872644326399</c:v>
                </c:pt>
                <c:pt idx="7">
                  <c:v>159.39736170727386</c:v>
                </c:pt>
                <c:pt idx="8">
                  <c:v>162.14702590067625</c:v>
                </c:pt>
                <c:pt idx="9">
                  <c:v>164.19895206664515</c:v>
                </c:pt>
                <c:pt idx="10">
                  <c:v>166.47226907347834</c:v>
                </c:pt>
                <c:pt idx="11">
                  <c:v>168.97673582622667</c:v>
                </c:pt>
                <c:pt idx="12">
                  <c:v>171.52532193620524</c:v>
                </c:pt>
                <c:pt idx="13">
                  <c:v>174.11880462182987</c:v>
                </c:pt>
                <c:pt idx="14">
                  <c:v>176.96290325043142</c:v>
                </c:pt>
                <c:pt idx="15">
                  <c:v>179.65217582514433</c:v>
                </c:pt>
                <c:pt idx="16">
                  <c:v>182.60132080462364</c:v>
                </c:pt>
                <c:pt idx="17">
                  <c:v>184.95772979312656</c:v>
                </c:pt>
                <c:pt idx="18">
                  <c:v>187.47604197796213</c:v>
                </c:pt>
                <c:pt idx="19">
                  <c:v>187.11858235558051</c:v>
                </c:pt>
                <c:pt idx="20">
                  <c:v>184.14738758919233</c:v>
                </c:pt>
                <c:pt idx="21">
                  <c:v>176.87201836656553</c:v>
                </c:pt>
                <c:pt idx="22">
                  <c:v>165.48142598016454</c:v>
                </c:pt>
                <c:pt idx="23">
                  <c:v>151.02274332423383</c:v>
                </c:pt>
                <c:pt idx="24">
                  <c:v>134.1928251350343</c:v>
                </c:pt>
                <c:pt idx="25">
                  <c:v>111.83915035403251</c:v>
                </c:pt>
                <c:pt idx="26">
                  <c:v>85.882205647781873</c:v>
                </c:pt>
                <c:pt idx="27">
                  <c:v>71.107157360252472</c:v>
                </c:pt>
                <c:pt idx="28">
                  <c:v>52.738957203915952</c:v>
                </c:pt>
                <c:pt idx="29">
                  <c:v>40.50292108998228</c:v>
                </c:pt>
                <c:pt idx="30">
                  <c:v>31.686879186543408</c:v>
                </c:pt>
                <c:pt idx="31">
                  <c:v>26.290831493599534</c:v>
                </c:pt>
                <c:pt idx="32">
                  <c:v>24.345362212386004</c:v>
                </c:pt>
                <c:pt idx="33">
                  <c:v>24.304429163828534</c:v>
                </c:pt>
                <c:pt idx="34">
                  <c:v>24.304429163828534</c:v>
                </c:pt>
                <c:pt idx="35">
                  <c:v>24.304429163828534</c:v>
                </c:pt>
                <c:pt idx="36">
                  <c:v>24.304429163828534</c:v>
                </c:pt>
                <c:pt idx="37">
                  <c:v>24.304429163828534</c:v>
                </c:pt>
                <c:pt idx="38">
                  <c:v>24.304429163828534</c:v>
                </c:pt>
                <c:pt idx="39">
                  <c:v>24.304429163828534</c:v>
                </c:pt>
                <c:pt idx="40">
                  <c:v>24.304429163828534</c:v>
                </c:pt>
                <c:pt idx="41">
                  <c:v>24.304429163828534</c:v>
                </c:pt>
                <c:pt idx="42">
                  <c:v>24.304429163828534</c:v>
                </c:pt>
                <c:pt idx="43">
                  <c:v>24.304429163828534</c:v>
                </c:pt>
                <c:pt idx="44">
                  <c:v>24.304429163828534</c:v>
                </c:pt>
                <c:pt idx="45">
                  <c:v>24.304429163828534</c:v>
                </c:pt>
                <c:pt idx="46">
                  <c:v>24.304429163828534</c:v>
                </c:pt>
                <c:pt idx="47">
                  <c:v>24.304429163828534</c:v>
                </c:pt>
                <c:pt idx="48">
                  <c:v>24.304429163828534</c:v>
                </c:pt>
                <c:pt idx="49">
                  <c:v>24.304429163828534</c:v>
                </c:pt>
                <c:pt idx="50">
                  <c:v>24.304429163828534</c:v>
                </c:pt>
                <c:pt idx="51">
                  <c:v>24.304429163828534</c:v>
                </c:pt>
                <c:pt idx="52">
                  <c:v>24.304429163828534</c:v>
                </c:pt>
                <c:pt idx="53">
                  <c:v>24.304429163828534</c:v>
                </c:pt>
                <c:pt idx="54">
                  <c:v>24.304429163828534</c:v>
                </c:pt>
                <c:pt idx="55">
                  <c:v>24.304429163828534</c:v>
                </c:pt>
                <c:pt idx="56">
                  <c:v>24.304429163828534</c:v>
                </c:pt>
                <c:pt idx="57">
                  <c:v>24.304429163828534</c:v>
                </c:pt>
                <c:pt idx="58">
                  <c:v>24.304429163828534</c:v>
                </c:pt>
                <c:pt idx="59">
                  <c:v>24.304429163828534</c:v>
                </c:pt>
                <c:pt idx="60">
                  <c:v>24.304429163828534</c:v>
                </c:pt>
                <c:pt idx="61">
                  <c:v>24.304429163828534</c:v>
                </c:pt>
                <c:pt idx="62">
                  <c:v>24.304429163828534</c:v>
                </c:pt>
                <c:pt idx="63">
                  <c:v>24.304429163828534</c:v>
                </c:pt>
                <c:pt idx="64">
                  <c:v>24.304429163828534</c:v>
                </c:pt>
                <c:pt idx="65">
                  <c:v>24.304429163828534</c:v>
                </c:pt>
                <c:pt idx="66">
                  <c:v>24.304429163828534</c:v>
                </c:pt>
                <c:pt idx="67">
                  <c:v>24.304429163828534</c:v>
                </c:pt>
                <c:pt idx="68">
                  <c:v>24.304429163828534</c:v>
                </c:pt>
                <c:pt idx="69">
                  <c:v>24.304429163828534</c:v>
                </c:pt>
                <c:pt idx="70">
                  <c:v>24.304429163828534</c:v>
                </c:pt>
                <c:pt idx="71">
                  <c:v>24.304429163828534</c:v>
                </c:pt>
                <c:pt idx="72">
                  <c:v>24.304429163828534</c:v>
                </c:pt>
                <c:pt idx="73">
                  <c:v>24.304429163828534</c:v>
                </c:pt>
                <c:pt idx="74">
                  <c:v>24.304429163828534</c:v>
                </c:pt>
              </c:numCache>
            </c:numRef>
          </c:yVal>
        </c:ser>
        <c:axId val="202934528"/>
        <c:axId val="202948608"/>
      </c:scatterChart>
      <c:valAx>
        <c:axId val="2029345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2948608"/>
        <c:crosses val="autoZero"/>
        <c:crossBetween val="midCat"/>
      </c:valAx>
      <c:valAx>
        <c:axId val="202948608"/>
        <c:scaling>
          <c:orientation val="minMax"/>
        </c:scaling>
        <c:axPos val="l"/>
        <c:majorGridlines/>
        <c:numFmt formatCode="General" sourceLinked="1"/>
        <c:tickLblPos val="nextTo"/>
        <c:crossAx val="202934528"/>
        <c:crosses val="autoZero"/>
        <c:crossBetween val="midCat"/>
      </c:valAx>
    </c:plotArea>
    <c:plotVisOnly val="1"/>
  </c:chart>
  <c:printSettings>
    <c:headerFooter/>
    <c:pageMargins b="0.75000000000000988" l="0.70000000000000062" r="0.70000000000000062" t="0.75000000000000988" header="0.30000000000000032" footer="0.30000000000000032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02036352"/>
        <c:axId val="202037888"/>
      </c:scatterChart>
      <c:valAx>
        <c:axId val="20203635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2037888"/>
        <c:crosses val="autoZero"/>
        <c:crossBetween val="midCat"/>
      </c:valAx>
      <c:valAx>
        <c:axId val="202037888"/>
        <c:scaling>
          <c:orientation val="minMax"/>
        </c:scaling>
        <c:axPos val="l"/>
        <c:majorGridlines/>
        <c:numFmt formatCode="General" sourceLinked="1"/>
        <c:tickLblPos val="nextTo"/>
        <c:crossAx val="202036352"/>
        <c:crosses val="autoZero"/>
        <c:crossBetween val="midCat"/>
      </c:valAx>
    </c:plotArea>
    <c:plotVisOnly val="1"/>
  </c:chart>
  <c:printSettings>
    <c:headerFooter/>
    <c:pageMargins b="0.7500000000000101" l="0.70000000000000062" r="0.70000000000000062" t="0.7500000000000101" header="0.30000000000000032" footer="0.30000000000000032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'980026'!$B$4066:$B$4140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</c:v>
                </c:pt>
                <c:pt idx="49">
                  <c:v>-22.195</c:v>
                </c:pt>
                <c:pt idx="50">
                  <c:v>-22.25</c:v>
                </c:pt>
                <c:pt idx="51">
                  <c:v>-22.315000000000001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-22.58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'980026'!$E$4066:$E$4140</c:f>
              <c:numCache>
                <c:formatCode>General</c:formatCode>
                <c:ptCount val="75"/>
                <c:pt idx="0">
                  <c:v>119</c:v>
                </c:pt>
                <c:pt idx="1">
                  <c:v>152</c:v>
                </c:pt>
                <c:pt idx="2">
                  <c:v>164</c:v>
                </c:pt>
                <c:pt idx="3">
                  <c:v>143</c:v>
                </c:pt>
                <c:pt idx="4">
                  <c:v>166</c:v>
                </c:pt>
                <c:pt idx="5">
                  <c:v>143</c:v>
                </c:pt>
                <c:pt idx="6">
                  <c:v>162</c:v>
                </c:pt>
                <c:pt idx="7">
                  <c:v>162</c:v>
                </c:pt>
                <c:pt idx="8">
                  <c:v>177</c:v>
                </c:pt>
                <c:pt idx="9">
                  <c:v>172</c:v>
                </c:pt>
                <c:pt idx="10">
                  <c:v>177</c:v>
                </c:pt>
                <c:pt idx="11">
                  <c:v>165</c:v>
                </c:pt>
                <c:pt idx="12">
                  <c:v>189</c:v>
                </c:pt>
                <c:pt idx="13">
                  <c:v>185</c:v>
                </c:pt>
                <c:pt idx="14">
                  <c:v>187</c:v>
                </c:pt>
                <c:pt idx="15">
                  <c:v>230</c:v>
                </c:pt>
                <c:pt idx="16">
                  <c:v>149</c:v>
                </c:pt>
                <c:pt idx="17">
                  <c:v>168</c:v>
                </c:pt>
                <c:pt idx="18">
                  <c:v>165</c:v>
                </c:pt>
                <c:pt idx="19">
                  <c:v>157</c:v>
                </c:pt>
                <c:pt idx="20">
                  <c:v>190</c:v>
                </c:pt>
                <c:pt idx="21">
                  <c:v>133</c:v>
                </c:pt>
                <c:pt idx="22">
                  <c:v>127</c:v>
                </c:pt>
                <c:pt idx="23">
                  <c:v>81</c:v>
                </c:pt>
                <c:pt idx="24">
                  <c:v>67</c:v>
                </c:pt>
                <c:pt idx="25">
                  <c:v>49</c:v>
                </c:pt>
                <c:pt idx="26">
                  <c:v>44</c:v>
                </c:pt>
                <c:pt idx="27">
                  <c:v>31</c:v>
                </c:pt>
                <c:pt idx="28">
                  <c:v>27</c:v>
                </c:pt>
                <c:pt idx="29">
                  <c:v>28</c:v>
                </c:pt>
                <c:pt idx="30">
                  <c:v>30</c:v>
                </c:pt>
                <c:pt idx="31">
                  <c:v>26</c:v>
                </c:pt>
                <c:pt idx="32">
                  <c:v>36</c:v>
                </c:pt>
                <c:pt idx="33">
                  <c:v>30</c:v>
                </c:pt>
                <c:pt idx="34">
                  <c:v>26</c:v>
                </c:pt>
                <c:pt idx="35">
                  <c:v>32</c:v>
                </c:pt>
                <c:pt idx="36">
                  <c:v>21</c:v>
                </c:pt>
                <c:pt idx="37">
                  <c:v>15</c:v>
                </c:pt>
                <c:pt idx="38">
                  <c:v>28</c:v>
                </c:pt>
                <c:pt idx="39">
                  <c:v>31</c:v>
                </c:pt>
                <c:pt idx="40">
                  <c:v>18</c:v>
                </c:pt>
                <c:pt idx="41">
                  <c:v>26</c:v>
                </c:pt>
                <c:pt idx="42">
                  <c:v>32</c:v>
                </c:pt>
                <c:pt idx="43">
                  <c:v>26</c:v>
                </c:pt>
                <c:pt idx="44">
                  <c:v>24</c:v>
                </c:pt>
                <c:pt idx="45">
                  <c:v>22</c:v>
                </c:pt>
                <c:pt idx="46">
                  <c:v>27</c:v>
                </c:pt>
                <c:pt idx="47">
                  <c:v>21</c:v>
                </c:pt>
                <c:pt idx="48">
                  <c:v>25</c:v>
                </c:pt>
                <c:pt idx="49">
                  <c:v>19</c:v>
                </c:pt>
                <c:pt idx="50">
                  <c:v>23</c:v>
                </c:pt>
                <c:pt idx="51">
                  <c:v>20</c:v>
                </c:pt>
                <c:pt idx="52">
                  <c:v>18</c:v>
                </c:pt>
                <c:pt idx="53">
                  <c:v>25</c:v>
                </c:pt>
                <c:pt idx="54">
                  <c:v>21</c:v>
                </c:pt>
                <c:pt idx="55">
                  <c:v>27</c:v>
                </c:pt>
                <c:pt idx="56">
                  <c:v>29</c:v>
                </c:pt>
                <c:pt idx="57">
                  <c:v>15</c:v>
                </c:pt>
                <c:pt idx="58">
                  <c:v>28</c:v>
                </c:pt>
                <c:pt idx="59">
                  <c:v>30</c:v>
                </c:pt>
                <c:pt idx="60">
                  <c:v>21</c:v>
                </c:pt>
                <c:pt idx="61">
                  <c:v>23</c:v>
                </c:pt>
                <c:pt idx="62">
                  <c:v>23</c:v>
                </c:pt>
                <c:pt idx="63">
                  <c:v>30</c:v>
                </c:pt>
                <c:pt idx="64">
                  <c:v>13</c:v>
                </c:pt>
                <c:pt idx="65">
                  <c:v>27</c:v>
                </c:pt>
                <c:pt idx="66">
                  <c:v>22</c:v>
                </c:pt>
                <c:pt idx="67">
                  <c:v>24</c:v>
                </c:pt>
                <c:pt idx="68">
                  <c:v>27</c:v>
                </c:pt>
                <c:pt idx="69">
                  <c:v>34</c:v>
                </c:pt>
                <c:pt idx="70">
                  <c:v>17</c:v>
                </c:pt>
                <c:pt idx="71">
                  <c:v>30</c:v>
                </c:pt>
                <c:pt idx="72">
                  <c:v>28</c:v>
                </c:pt>
                <c:pt idx="73">
                  <c:v>23</c:v>
                </c:pt>
                <c:pt idx="74">
                  <c:v>18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'980026'!$B$4066:$B$4140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</c:v>
                </c:pt>
                <c:pt idx="49">
                  <c:v>-22.195</c:v>
                </c:pt>
                <c:pt idx="50">
                  <c:v>-22.25</c:v>
                </c:pt>
                <c:pt idx="51">
                  <c:v>-22.315000000000001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-22.58</c:v>
                </c:pt>
                <c:pt idx="56">
                  <c:v>-22.64</c:v>
                </c:pt>
                <c:pt idx="57">
                  <c:v>-22.704999999999998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'980026'!$F$4066:$F$4140</c:f>
              <c:numCache>
                <c:formatCode>General</c:formatCode>
                <c:ptCount val="75"/>
                <c:pt idx="0">
                  <c:v>145.9441051733186</c:v>
                </c:pt>
                <c:pt idx="1">
                  <c:v>148.77255669266725</c:v>
                </c:pt>
                <c:pt idx="2">
                  <c:v>150.80835829575634</c:v>
                </c:pt>
                <c:pt idx="3">
                  <c:v>153.05115919629168</c:v>
                </c:pt>
                <c:pt idx="4">
                  <c:v>155.33346987830794</c:v>
                </c:pt>
                <c:pt idx="5">
                  <c:v>157.65598635669954</c:v>
                </c:pt>
                <c:pt idx="6">
                  <c:v>160.01941690754637</c:v>
                </c:pt>
                <c:pt idx="7">
                  <c:v>162.42448228410893</c:v>
                </c:pt>
                <c:pt idx="8">
                  <c:v>164.87191593663039</c:v>
                </c:pt>
                <c:pt idx="9">
                  <c:v>167.16933569609176</c:v>
                </c:pt>
                <c:pt idx="10">
                  <c:v>169.70035595740268</c:v>
                </c:pt>
                <c:pt idx="11">
                  <c:v>172.27596334966415</c:v>
                </c:pt>
                <c:pt idx="12">
                  <c:v>174.89694333171917</c:v>
                </c:pt>
                <c:pt idx="13">
                  <c:v>177.56409519926405</c:v>
                </c:pt>
                <c:pt idx="14">
                  <c:v>180.48898188187155</c:v>
                </c:pt>
                <c:pt idx="15">
                  <c:v>183.13292159554379</c:v>
                </c:pt>
                <c:pt idx="16">
                  <c:v>183.4464990742876</c:v>
                </c:pt>
                <c:pt idx="17">
                  <c:v>181.12939794403741</c:v>
                </c:pt>
                <c:pt idx="18">
                  <c:v>175.33339406778083</c:v>
                </c:pt>
                <c:pt idx="19">
                  <c:v>164.31612349315378</c:v>
                </c:pt>
                <c:pt idx="20">
                  <c:v>151.98758606322173</c:v>
                </c:pt>
                <c:pt idx="21">
                  <c:v>134.92458346439645</c:v>
                </c:pt>
                <c:pt idx="22">
                  <c:v>111.92793205757489</c:v>
                </c:pt>
                <c:pt idx="23">
                  <c:v>87.490339023647067</c:v>
                </c:pt>
                <c:pt idx="24">
                  <c:v>71.055748505969319</c:v>
                </c:pt>
                <c:pt idx="25">
                  <c:v>53.659838403989838</c:v>
                </c:pt>
                <c:pt idx="26">
                  <c:v>41.037394322314846</c:v>
                </c:pt>
                <c:pt idx="27">
                  <c:v>32.403771591383176</c:v>
                </c:pt>
                <c:pt idx="28">
                  <c:v>25.992886863243339</c:v>
                </c:pt>
                <c:pt idx="29">
                  <c:v>23.570823485847193</c:v>
                </c:pt>
                <c:pt idx="30">
                  <c:v>23.494166950776204</c:v>
                </c:pt>
                <c:pt idx="31">
                  <c:v>23.494166950776204</c:v>
                </c:pt>
                <c:pt idx="32">
                  <c:v>23.494166950776204</c:v>
                </c:pt>
                <c:pt idx="33">
                  <c:v>23.494166950776204</c:v>
                </c:pt>
                <c:pt idx="34">
                  <c:v>23.494166950776204</c:v>
                </c:pt>
                <c:pt idx="35">
                  <c:v>23.494166950776204</c:v>
                </c:pt>
                <c:pt idx="36">
                  <c:v>23.494166950776204</c:v>
                </c:pt>
                <c:pt idx="37">
                  <c:v>23.494166950776204</c:v>
                </c:pt>
                <c:pt idx="38">
                  <c:v>23.494166950776204</c:v>
                </c:pt>
                <c:pt idx="39">
                  <c:v>23.494166950776204</c:v>
                </c:pt>
                <c:pt idx="40">
                  <c:v>23.494166950776204</c:v>
                </c:pt>
                <c:pt idx="41">
                  <c:v>23.494166950776204</c:v>
                </c:pt>
                <c:pt idx="42">
                  <c:v>23.494166950776204</c:v>
                </c:pt>
                <c:pt idx="43">
                  <c:v>23.494166950776204</c:v>
                </c:pt>
                <c:pt idx="44">
                  <c:v>23.494166950776204</c:v>
                </c:pt>
                <c:pt idx="45">
                  <c:v>23.494166950776204</c:v>
                </c:pt>
                <c:pt idx="46">
                  <c:v>23.494166950776204</c:v>
                </c:pt>
                <c:pt idx="47">
                  <c:v>23.494166950776204</c:v>
                </c:pt>
                <c:pt idx="48">
                  <c:v>23.494166950776204</c:v>
                </c:pt>
                <c:pt idx="49">
                  <c:v>23.494166950776204</c:v>
                </c:pt>
                <c:pt idx="50">
                  <c:v>23.494166950776204</c:v>
                </c:pt>
                <c:pt idx="51">
                  <c:v>23.494166950776204</c:v>
                </c:pt>
                <c:pt idx="52">
                  <c:v>23.494166950776204</c:v>
                </c:pt>
                <c:pt idx="53">
                  <c:v>23.494166950776204</c:v>
                </c:pt>
                <c:pt idx="54">
                  <c:v>23.494166950776204</c:v>
                </c:pt>
                <c:pt idx="55">
                  <c:v>23.494166950776204</c:v>
                </c:pt>
                <c:pt idx="56">
                  <c:v>23.494166950776204</c:v>
                </c:pt>
                <c:pt idx="57">
                  <c:v>23.494166950776204</c:v>
                </c:pt>
                <c:pt idx="58">
                  <c:v>23.494166950776204</c:v>
                </c:pt>
                <c:pt idx="59">
                  <c:v>23.494166950776204</c:v>
                </c:pt>
                <c:pt idx="60">
                  <c:v>23.494166950776204</c:v>
                </c:pt>
                <c:pt idx="61">
                  <c:v>23.494166950776204</c:v>
                </c:pt>
                <c:pt idx="62">
                  <c:v>23.494166950776204</c:v>
                </c:pt>
                <c:pt idx="63">
                  <c:v>23.494166950776204</c:v>
                </c:pt>
                <c:pt idx="64">
                  <c:v>23.494166950776204</c:v>
                </c:pt>
                <c:pt idx="65">
                  <c:v>23.494166950776204</c:v>
                </c:pt>
                <c:pt idx="66">
                  <c:v>23.494166950776204</c:v>
                </c:pt>
                <c:pt idx="67">
                  <c:v>23.494166950776204</c:v>
                </c:pt>
                <c:pt idx="68">
                  <c:v>23.494166950776204</c:v>
                </c:pt>
                <c:pt idx="69">
                  <c:v>23.494166950776204</c:v>
                </c:pt>
                <c:pt idx="70">
                  <c:v>23.494166950776204</c:v>
                </c:pt>
                <c:pt idx="71">
                  <c:v>23.494166950776204</c:v>
                </c:pt>
                <c:pt idx="72">
                  <c:v>23.494166950776204</c:v>
                </c:pt>
                <c:pt idx="73">
                  <c:v>23.494166950776204</c:v>
                </c:pt>
                <c:pt idx="74">
                  <c:v>23.494166950776204</c:v>
                </c:pt>
              </c:numCache>
            </c:numRef>
          </c:yVal>
        </c:ser>
        <c:axId val="203888896"/>
        <c:axId val="203907072"/>
      </c:scatterChart>
      <c:valAx>
        <c:axId val="20388889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3907072"/>
        <c:crosses val="autoZero"/>
        <c:crossBetween val="midCat"/>
      </c:valAx>
      <c:valAx>
        <c:axId val="203907072"/>
        <c:scaling>
          <c:orientation val="minMax"/>
        </c:scaling>
        <c:axPos val="l"/>
        <c:majorGridlines/>
        <c:numFmt formatCode="General" sourceLinked="1"/>
        <c:tickLblPos val="nextTo"/>
        <c:crossAx val="203888896"/>
        <c:crosses val="autoZero"/>
        <c:crossBetween val="midCat"/>
      </c:valAx>
    </c:plotArea>
    <c:plotVisOnly val="1"/>
  </c:chart>
  <c:printSettings>
    <c:headerFooter/>
    <c:pageMargins b="0.7500000000000101" l="0.70000000000000062" r="0.70000000000000062" t="0.7500000000000101" header="0.30000000000000032" footer="0.30000000000000032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02802304"/>
        <c:axId val="202803840"/>
      </c:scatterChart>
      <c:valAx>
        <c:axId val="20280230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2803840"/>
        <c:crosses val="autoZero"/>
        <c:crossBetween val="midCat"/>
      </c:valAx>
      <c:valAx>
        <c:axId val="202803840"/>
        <c:scaling>
          <c:orientation val="minMax"/>
        </c:scaling>
        <c:axPos val="l"/>
        <c:majorGridlines/>
        <c:numFmt formatCode="General" sourceLinked="1"/>
        <c:tickLblPos val="nextTo"/>
        <c:crossAx val="202802304"/>
        <c:crosses val="autoZero"/>
        <c:crossBetween val="midCat"/>
      </c:valAx>
    </c:plotArea>
    <c:plotVisOnly val="1"/>
  </c:chart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'980026'!$B$386:$B$460</c:f>
              <c:numCache>
                <c:formatCode>General</c:formatCode>
                <c:ptCount val="75"/>
                <c:pt idx="0">
                  <c:v>-19</c:v>
                </c:pt>
                <c:pt idx="1">
                  <c:v>-19.065000000000001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</c:v>
                </c:pt>
                <c:pt idx="16">
                  <c:v>-20.05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-21.614999999999998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-22.445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'980026'!$E$386:$E$460</c:f>
              <c:numCache>
                <c:formatCode>General</c:formatCode>
                <c:ptCount val="75"/>
                <c:pt idx="0">
                  <c:v>125</c:v>
                </c:pt>
                <c:pt idx="1">
                  <c:v>141</c:v>
                </c:pt>
                <c:pt idx="2">
                  <c:v>165</c:v>
                </c:pt>
                <c:pt idx="3">
                  <c:v>153</c:v>
                </c:pt>
                <c:pt idx="4">
                  <c:v>135</c:v>
                </c:pt>
                <c:pt idx="5">
                  <c:v>159</c:v>
                </c:pt>
                <c:pt idx="6">
                  <c:v>175</c:v>
                </c:pt>
                <c:pt idx="7">
                  <c:v>145</c:v>
                </c:pt>
                <c:pt idx="8">
                  <c:v>154</c:v>
                </c:pt>
                <c:pt idx="9">
                  <c:v>170</c:v>
                </c:pt>
                <c:pt idx="10">
                  <c:v>159</c:v>
                </c:pt>
                <c:pt idx="11">
                  <c:v>185</c:v>
                </c:pt>
                <c:pt idx="12">
                  <c:v>157</c:v>
                </c:pt>
                <c:pt idx="13">
                  <c:v>153</c:v>
                </c:pt>
                <c:pt idx="14">
                  <c:v>180</c:v>
                </c:pt>
                <c:pt idx="15">
                  <c:v>168</c:v>
                </c:pt>
                <c:pt idx="16">
                  <c:v>184</c:v>
                </c:pt>
                <c:pt idx="17">
                  <c:v>184</c:v>
                </c:pt>
                <c:pt idx="18">
                  <c:v>159</c:v>
                </c:pt>
                <c:pt idx="19">
                  <c:v>181</c:v>
                </c:pt>
                <c:pt idx="20">
                  <c:v>205</c:v>
                </c:pt>
                <c:pt idx="21">
                  <c:v>207</c:v>
                </c:pt>
                <c:pt idx="22">
                  <c:v>201</c:v>
                </c:pt>
                <c:pt idx="23">
                  <c:v>190</c:v>
                </c:pt>
                <c:pt idx="24">
                  <c:v>175</c:v>
                </c:pt>
                <c:pt idx="25">
                  <c:v>150</c:v>
                </c:pt>
                <c:pt idx="26">
                  <c:v>161</c:v>
                </c:pt>
                <c:pt idx="27">
                  <c:v>131</c:v>
                </c:pt>
                <c:pt idx="28">
                  <c:v>102</c:v>
                </c:pt>
                <c:pt idx="29">
                  <c:v>87</c:v>
                </c:pt>
                <c:pt idx="30">
                  <c:v>68</c:v>
                </c:pt>
                <c:pt idx="31">
                  <c:v>32</c:v>
                </c:pt>
                <c:pt idx="32">
                  <c:v>35</c:v>
                </c:pt>
                <c:pt idx="33">
                  <c:v>25</c:v>
                </c:pt>
                <c:pt idx="34">
                  <c:v>25</c:v>
                </c:pt>
                <c:pt idx="35">
                  <c:v>34</c:v>
                </c:pt>
                <c:pt idx="36">
                  <c:v>36</c:v>
                </c:pt>
                <c:pt idx="37">
                  <c:v>34</c:v>
                </c:pt>
                <c:pt idx="38">
                  <c:v>28</c:v>
                </c:pt>
                <c:pt idx="39">
                  <c:v>24</c:v>
                </c:pt>
                <c:pt idx="40">
                  <c:v>33</c:v>
                </c:pt>
                <c:pt idx="41">
                  <c:v>26</c:v>
                </c:pt>
                <c:pt idx="42">
                  <c:v>28</c:v>
                </c:pt>
                <c:pt idx="43">
                  <c:v>22</c:v>
                </c:pt>
                <c:pt idx="44">
                  <c:v>27</c:v>
                </c:pt>
                <c:pt idx="45">
                  <c:v>19</c:v>
                </c:pt>
                <c:pt idx="46">
                  <c:v>26</c:v>
                </c:pt>
                <c:pt idx="47">
                  <c:v>40</c:v>
                </c:pt>
                <c:pt idx="48">
                  <c:v>30</c:v>
                </c:pt>
                <c:pt idx="49">
                  <c:v>20</c:v>
                </c:pt>
                <c:pt idx="50">
                  <c:v>18</c:v>
                </c:pt>
                <c:pt idx="51">
                  <c:v>29</c:v>
                </c:pt>
                <c:pt idx="52">
                  <c:v>31</c:v>
                </c:pt>
                <c:pt idx="53">
                  <c:v>33</c:v>
                </c:pt>
                <c:pt idx="54">
                  <c:v>23</c:v>
                </c:pt>
                <c:pt idx="55">
                  <c:v>31</c:v>
                </c:pt>
                <c:pt idx="56">
                  <c:v>38</c:v>
                </c:pt>
                <c:pt idx="57">
                  <c:v>26</c:v>
                </c:pt>
                <c:pt idx="58">
                  <c:v>26</c:v>
                </c:pt>
                <c:pt idx="59">
                  <c:v>26</c:v>
                </c:pt>
                <c:pt idx="60">
                  <c:v>18</c:v>
                </c:pt>
                <c:pt idx="61">
                  <c:v>26</c:v>
                </c:pt>
                <c:pt idx="62">
                  <c:v>19</c:v>
                </c:pt>
                <c:pt idx="63">
                  <c:v>31</c:v>
                </c:pt>
                <c:pt idx="64">
                  <c:v>28</c:v>
                </c:pt>
                <c:pt idx="65">
                  <c:v>32</c:v>
                </c:pt>
                <c:pt idx="66">
                  <c:v>18</c:v>
                </c:pt>
                <c:pt idx="67">
                  <c:v>29</c:v>
                </c:pt>
                <c:pt idx="68">
                  <c:v>31</c:v>
                </c:pt>
                <c:pt idx="69">
                  <c:v>20</c:v>
                </c:pt>
                <c:pt idx="70">
                  <c:v>33</c:v>
                </c:pt>
                <c:pt idx="71">
                  <c:v>22</c:v>
                </c:pt>
                <c:pt idx="72">
                  <c:v>32</c:v>
                </c:pt>
                <c:pt idx="73">
                  <c:v>24</c:v>
                </c:pt>
                <c:pt idx="74">
                  <c:v>21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'980026'!$B$386:$B$460</c:f>
              <c:numCache>
                <c:formatCode>General</c:formatCode>
                <c:ptCount val="75"/>
                <c:pt idx="0">
                  <c:v>-19</c:v>
                </c:pt>
                <c:pt idx="1">
                  <c:v>-19.065000000000001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-19.905000000000001</c:v>
                </c:pt>
                <c:pt idx="15">
                  <c:v>-19.98</c:v>
                </c:pt>
                <c:pt idx="16">
                  <c:v>-20.05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-21.614999999999998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-22.445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'980026'!$F$386:$F$460</c:f>
              <c:numCache>
                <c:formatCode>General</c:formatCode>
                <c:ptCount val="75"/>
                <c:pt idx="0">
                  <c:v>140.3991283492158</c:v>
                </c:pt>
                <c:pt idx="1">
                  <c:v>142.41518860713862</c:v>
                </c:pt>
                <c:pt idx="2">
                  <c:v>144.62606676202986</c:v>
                </c:pt>
                <c:pt idx="3">
                  <c:v>146.55448114553801</c:v>
                </c:pt>
                <c:pt idx="4">
                  <c:v>148.84394025232956</c:v>
                </c:pt>
                <c:pt idx="5">
                  <c:v>151.00876657899187</c:v>
                </c:pt>
                <c:pt idx="6">
                  <c:v>153.21172906615337</c:v>
                </c:pt>
                <c:pt idx="7">
                  <c:v>155.45349953063348</c:v>
                </c:pt>
                <c:pt idx="8">
                  <c:v>157.73476162415665</c:v>
                </c:pt>
                <c:pt idx="9">
                  <c:v>159.87619520490799</c:v>
                </c:pt>
                <c:pt idx="10">
                  <c:v>162.23536869021135</c:v>
                </c:pt>
                <c:pt idx="11">
                  <c:v>164.63610200762358</c:v>
                </c:pt>
                <c:pt idx="12">
                  <c:v>167.07912728628028</c:v>
                </c:pt>
                <c:pt idx="13">
                  <c:v>169.56518955270013</c:v>
                </c:pt>
                <c:pt idx="14">
                  <c:v>171.89887020967731</c:v>
                </c:pt>
                <c:pt idx="15">
                  <c:v>174.86937200624183</c:v>
                </c:pt>
                <c:pt idx="16">
                  <c:v>177.69636525833647</c:v>
                </c:pt>
                <c:pt idx="17">
                  <c:v>180.16217932292383</c:v>
                </c:pt>
                <c:pt idx="18">
                  <c:v>182.8787161387994</c:v>
                </c:pt>
                <c:pt idx="19">
                  <c:v>185.85775998412828</c:v>
                </c:pt>
                <c:pt idx="20">
                  <c:v>188.456198522102</c:v>
                </c:pt>
                <c:pt idx="21">
                  <c:v>191.31884500204927</c:v>
                </c:pt>
                <c:pt idx="22">
                  <c:v>192.60355397827215</c:v>
                </c:pt>
                <c:pt idx="23">
                  <c:v>189.49505339071121</c:v>
                </c:pt>
                <c:pt idx="24">
                  <c:v>182.47104051055467</c:v>
                </c:pt>
                <c:pt idx="25">
                  <c:v>169.07683118147767</c:v>
                </c:pt>
                <c:pt idx="26">
                  <c:v>151.36883476776143</c:v>
                </c:pt>
                <c:pt idx="27">
                  <c:v>128.32317870028825</c:v>
                </c:pt>
                <c:pt idx="28">
                  <c:v>102.80272790442565</c:v>
                </c:pt>
                <c:pt idx="29">
                  <c:v>78.27755330543151</c:v>
                </c:pt>
                <c:pt idx="30">
                  <c:v>57.121299612943936</c:v>
                </c:pt>
                <c:pt idx="31">
                  <c:v>43.325218440562722</c:v>
                </c:pt>
                <c:pt idx="32">
                  <c:v>32.290616064159991</c:v>
                </c:pt>
                <c:pt idx="33">
                  <c:v>26.924281456326941</c:v>
                </c:pt>
                <c:pt idx="34">
                  <c:v>25.956031158148217</c:v>
                </c:pt>
                <c:pt idx="35">
                  <c:v>25.956031158148217</c:v>
                </c:pt>
                <c:pt idx="36">
                  <c:v>25.956031158148217</c:v>
                </c:pt>
                <c:pt idx="37">
                  <c:v>25.956031158148217</c:v>
                </c:pt>
                <c:pt idx="38">
                  <c:v>25.956031158148217</c:v>
                </c:pt>
                <c:pt idx="39">
                  <c:v>25.956031158148217</c:v>
                </c:pt>
                <c:pt idx="40">
                  <c:v>25.956031158148217</c:v>
                </c:pt>
                <c:pt idx="41">
                  <c:v>25.956031158148217</c:v>
                </c:pt>
                <c:pt idx="42">
                  <c:v>25.956031158148217</c:v>
                </c:pt>
                <c:pt idx="43">
                  <c:v>25.956031158148217</c:v>
                </c:pt>
                <c:pt idx="44">
                  <c:v>25.956031158148217</c:v>
                </c:pt>
                <c:pt idx="45">
                  <c:v>25.956031158148217</c:v>
                </c:pt>
                <c:pt idx="46">
                  <c:v>25.956031158148217</c:v>
                </c:pt>
                <c:pt idx="47">
                  <c:v>25.956031158148217</c:v>
                </c:pt>
                <c:pt idx="48">
                  <c:v>25.956031158148217</c:v>
                </c:pt>
                <c:pt idx="49">
                  <c:v>25.956031158148217</c:v>
                </c:pt>
                <c:pt idx="50">
                  <c:v>25.956031158148217</c:v>
                </c:pt>
                <c:pt idx="51">
                  <c:v>25.956031158148217</c:v>
                </c:pt>
                <c:pt idx="52">
                  <c:v>25.956031158148217</c:v>
                </c:pt>
                <c:pt idx="53">
                  <c:v>25.956031158148217</c:v>
                </c:pt>
                <c:pt idx="54">
                  <c:v>25.956031158148217</c:v>
                </c:pt>
                <c:pt idx="55">
                  <c:v>25.956031158148217</c:v>
                </c:pt>
                <c:pt idx="56">
                  <c:v>25.956031158148217</c:v>
                </c:pt>
                <c:pt idx="57">
                  <c:v>25.956031158148217</c:v>
                </c:pt>
                <c:pt idx="58">
                  <c:v>25.956031158148217</c:v>
                </c:pt>
                <c:pt idx="59">
                  <c:v>25.956031158148217</c:v>
                </c:pt>
                <c:pt idx="60">
                  <c:v>25.956031158148217</c:v>
                </c:pt>
                <c:pt idx="61">
                  <c:v>25.956031158148217</c:v>
                </c:pt>
                <c:pt idx="62">
                  <c:v>25.956031158148217</c:v>
                </c:pt>
                <c:pt idx="63">
                  <c:v>25.956031158148217</c:v>
                </c:pt>
                <c:pt idx="64">
                  <c:v>25.956031158148217</c:v>
                </c:pt>
                <c:pt idx="65">
                  <c:v>25.956031158148217</c:v>
                </c:pt>
                <c:pt idx="66">
                  <c:v>25.956031158148217</c:v>
                </c:pt>
                <c:pt idx="67">
                  <c:v>25.956031158148217</c:v>
                </c:pt>
                <c:pt idx="68">
                  <c:v>25.956031158148217</c:v>
                </c:pt>
                <c:pt idx="69">
                  <c:v>25.956031158148217</c:v>
                </c:pt>
                <c:pt idx="70">
                  <c:v>25.956031158148217</c:v>
                </c:pt>
                <c:pt idx="71">
                  <c:v>25.956031158148217</c:v>
                </c:pt>
                <c:pt idx="72">
                  <c:v>25.956031158148217</c:v>
                </c:pt>
                <c:pt idx="73">
                  <c:v>25.956031158148217</c:v>
                </c:pt>
                <c:pt idx="74">
                  <c:v>25.956031158148217</c:v>
                </c:pt>
              </c:numCache>
            </c:numRef>
          </c:yVal>
        </c:ser>
        <c:axId val="156386432"/>
        <c:axId val="156511616"/>
      </c:scatterChart>
      <c:valAx>
        <c:axId val="15638643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6511616"/>
        <c:crosses val="autoZero"/>
        <c:crossBetween val="midCat"/>
      </c:valAx>
      <c:valAx>
        <c:axId val="156511616"/>
        <c:scaling>
          <c:orientation val="minMax"/>
        </c:scaling>
        <c:axPos val="l"/>
        <c:majorGridlines/>
        <c:numFmt formatCode="General" sourceLinked="1"/>
        <c:tickLblPos val="nextTo"/>
        <c:crossAx val="156386432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'980026'!$B$4158:$B$4232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</c:v>
                </c:pt>
                <c:pt idx="37">
                  <c:v>-21.42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'980026'!$E$4158:$E$4232</c:f>
              <c:numCache>
                <c:formatCode>General</c:formatCode>
                <c:ptCount val="75"/>
                <c:pt idx="0">
                  <c:v>149</c:v>
                </c:pt>
                <c:pt idx="1">
                  <c:v>153</c:v>
                </c:pt>
                <c:pt idx="2">
                  <c:v>136</c:v>
                </c:pt>
                <c:pt idx="3">
                  <c:v>161</c:v>
                </c:pt>
                <c:pt idx="4">
                  <c:v>158</c:v>
                </c:pt>
                <c:pt idx="5">
                  <c:v>172</c:v>
                </c:pt>
                <c:pt idx="6">
                  <c:v>178</c:v>
                </c:pt>
                <c:pt idx="7">
                  <c:v>179</c:v>
                </c:pt>
                <c:pt idx="8">
                  <c:v>171</c:v>
                </c:pt>
                <c:pt idx="9">
                  <c:v>180</c:v>
                </c:pt>
                <c:pt idx="10">
                  <c:v>191</c:v>
                </c:pt>
                <c:pt idx="11">
                  <c:v>185</c:v>
                </c:pt>
                <c:pt idx="12">
                  <c:v>189</c:v>
                </c:pt>
                <c:pt idx="13">
                  <c:v>190</c:v>
                </c:pt>
                <c:pt idx="14">
                  <c:v>188</c:v>
                </c:pt>
                <c:pt idx="15">
                  <c:v>211</c:v>
                </c:pt>
                <c:pt idx="16">
                  <c:v>185</c:v>
                </c:pt>
                <c:pt idx="17">
                  <c:v>183</c:v>
                </c:pt>
                <c:pt idx="18">
                  <c:v>187</c:v>
                </c:pt>
                <c:pt idx="19">
                  <c:v>152</c:v>
                </c:pt>
                <c:pt idx="20">
                  <c:v>168</c:v>
                </c:pt>
                <c:pt idx="21">
                  <c:v>157</c:v>
                </c:pt>
                <c:pt idx="22">
                  <c:v>125</c:v>
                </c:pt>
                <c:pt idx="23">
                  <c:v>107</c:v>
                </c:pt>
                <c:pt idx="24">
                  <c:v>65</c:v>
                </c:pt>
                <c:pt idx="25">
                  <c:v>52</c:v>
                </c:pt>
                <c:pt idx="26">
                  <c:v>31</c:v>
                </c:pt>
                <c:pt idx="27">
                  <c:v>40</c:v>
                </c:pt>
                <c:pt idx="28">
                  <c:v>30</c:v>
                </c:pt>
                <c:pt idx="29">
                  <c:v>39</c:v>
                </c:pt>
                <c:pt idx="30">
                  <c:v>36</c:v>
                </c:pt>
                <c:pt idx="31">
                  <c:v>22</c:v>
                </c:pt>
                <c:pt idx="32">
                  <c:v>32</c:v>
                </c:pt>
                <c:pt idx="33">
                  <c:v>30</c:v>
                </c:pt>
                <c:pt idx="34">
                  <c:v>19</c:v>
                </c:pt>
                <c:pt idx="35">
                  <c:v>30</c:v>
                </c:pt>
                <c:pt idx="36">
                  <c:v>27</c:v>
                </c:pt>
                <c:pt idx="37">
                  <c:v>27</c:v>
                </c:pt>
                <c:pt idx="38">
                  <c:v>33</c:v>
                </c:pt>
                <c:pt idx="39">
                  <c:v>30</c:v>
                </c:pt>
                <c:pt idx="40">
                  <c:v>20</c:v>
                </c:pt>
                <c:pt idx="41">
                  <c:v>38</c:v>
                </c:pt>
                <c:pt idx="42">
                  <c:v>21</c:v>
                </c:pt>
                <c:pt idx="43">
                  <c:v>25</c:v>
                </c:pt>
                <c:pt idx="44">
                  <c:v>29</c:v>
                </c:pt>
                <c:pt idx="45">
                  <c:v>33</c:v>
                </c:pt>
                <c:pt idx="46">
                  <c:v>42</c:v>
                </c:pt>
                <c:pt idx="47">
                  <c:v>26</c:v>
                </c:pt>
                <c:pt idx="48">
                  <c:v>25</c:v>
                </c:pt>
                <c:pt idx="49">
                  <c:v>27</c:v>
                </c:pt>
                <c:pt idx="50">
                  <c:v>23</c:v>
                </c:pt>
                <c:pt idx="51">
                  <c:v>25</c:v>
                </c:pt>
                <c:pt idx="52">
                  <c:v>19</c:v>
                </c:pt>
                <c:pt idx="53">
                  <c:v>25</c:v>
                </c:pt>
                <c:pt idx="54">
                  <c:v>32</c:v>
                </c:pt>
                <c:pt idx="55">
                  <c:v>25</c:v>
                </c:pt>
                <c:pt idx="56">
                  <c:v>28</c:v>
                </c:pt>
                <c:pt idx="57">
                  <c:v>29</c:v>
                </c:pt>
                <c:pt idx="58">
                  <c:v>33</c:v>
                </c:pt>
                <c:pt idx="59">
                  <c:v>29</c:v>
                </c:pt>
                <c:pt idx="60">
                  <c:v>24</c:v>
                </c:pt>
                <c:pt idx="61">
                  <c:v>25</c:v>
                </c:pt>
                <c:pt idx="62">
                  <c:v>27</c:v>
                </c:pt>
                <c:pt idx="63">
                  <c:v>23</c:v>
                </c:pt>
                <c:pt idx="64">
                  <c:v>23</c:v>
                </c:pt>
                <c:pt idx="65">
                  <c:v>29</c:v>
                </c:pt>
                <c:pt idx="66">
                  <c:v>20</c:v>
                </c:pt>
                <c:pt idx="67">
                  <c:v>21</c:v>
                </c:pt>
                <c:pt idx="68">
                  <c:v>24</c:v>
                </c:pt>
                <c:pt idx="69">
                  <c:v>31</c:v>
                </c:pt>
                <c:pt idx="70">
                  <c:v>27</c:v>
                </c:pt>
                <c:pt idx="71">
                  <c:v>19</c:v>
                </c:pt>
                <c:pt idx="72">
                  <c:v>24</c:v>
                </c:pt>
                <c:pt idx="73">
                  <c:v>26</c:v>
                </c:pt>
                <c:pt idx="74">
                  <c:v>23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'980026'!$B$4158:$B$4232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</c:v>
                </c:pt>
                <c:pt idx="37">
                  <c:v>-21.42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-21.795000000000002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-23.094999999999999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'980026'!$F$4158:$F$4232</c:f>
              <c:numCache>
                <c:formatCode>General</c:formatCode>
                <c:ptCount val="75"/>
                <c:pt idx="0">
                  <c:v>153.58458507202272</c:v>
                </c:pt>
                <c:pt idx="1">
                  <c:v>156.17919276111382</c:v>
                </c:pt>
                <c:pt idx="2">
                  <c:v>158.29285105404705</c:v>
                </c:pt>
                <c:pt idx="3">
                  <c:v>160.80223610571741</c:v>
                </c:pt>
                <c:pt idx="4">
                  <c:v>162.99101987776561</c:v>
                </c:pt>
                <c:pt idx="5">
                  <c:v>165.40235809833587</c:v>
                </c:pt>
                <c:pt idx="6">
                  <c:v>168.04671110066437</c:v>
                </c:pt>
                <c:pt idx="7">
                  <c:v>170.54711173217075</c:v>
                </c:pt>
                <c:pt idx="8">
                  <c:v>173.28913351100852</c:v>
                </c:pt>
                <c:pt idx="9">
                  <c:v>175.48004810194357</c:v>
                </c:pt>
                <c:pt idx="10">
                  <c:v>178.11139638935785</c:v>
                </c:pt>
                <c:pt idx="11">
                  <c:v>180.78909921310702</c:v>
                </c:pt>
                <c:pt idx="12">
                  <c:v>183.51397316712084</c:v>
                </c:pt>
                <c:pt idx="13">
                  <c:v>186.28684923066643</c:v>
                </c:pt>
                <c:pt idx="14">
                  <c:v>189.32767655267833</c:v>
                </c:pt>
                <c:pt idx="15">
                  <c:v>192.20296837247895</c:v>
                </c:pt>
                <c:pt idx="16">
                  <c:v>194.35170941503671</c:v>
                </c:pt>
                <c:pt idx="17">
                  <c:v>193.09197337826029</c:v>
                </c:pt>
                <c:pt idx="18">
                  <c:v>187.2935538046043</c:v>
                </c:pt>
                <c:pt idx="19">
                  <c:v>176.55079899929027</c:v>
                </c:pt>
                <c:pt idx="20">
                  <c:v>164.4632107000605</c:v>
                </c:pt>
                <c:pt idx="21">
                  <c:v>144.20262788097051</c:v>
                </c:pt>
                <c:pt idx="22">
                  <c:v>118.12039403176871</c:v>
                </c:pt>
                <c:pt idx="23">
                  <c:v>92.32720454881462</c:v>
                </c:pt>
                <c:pt idx="24">
                  <c:v>72.275139642070172</c:v>
                </c:pt>
                <c:pt idx="25">
                  <c:v>53.439597384929804</c:v>
                </c:pt>
                <c:pt idx="26">
                  <c:v>40.345179704001204</c:v>
                </c:pt>
                <c:pt idx="27">
                  <c:v>32.015057999127301</c:v>
                </c:pt>
                <c:pt idx="28">
                  <c:v>26.855116144168907</c:v>
                </c:pt>
                <c:pt idx="29">
                  <c:v>26.109687460845723</c:v>
                </c:pt>
                <c:pt idx="30">
                  <c:v>26.109687460845723</c:v>
                </c:pt>
                <c:pt idx="31">
                  <c:v>26.109687460845723</c:v>
                </c:pt>
                <c:pt idx="32">
                  <c:v>26.109687460845723</c:v>
                </c:pt>
                <c:pt idx="33">
                  <c:v>26.109687460845723</c:v>
                </c:pt>
                <c:pt idx="34">
                  <c:v>26.109687460845723</c:v>
                </c:pt>
                <c:pt idx="35">
                  <c:v>26.109687460845723</c:v>
                </c:pt>
                <c:pt idx="36">
                  <c:v>26.109687460845723</c:v>
                </c:pt>
                <c:pt idx="37">
                  <c:v>26.109687460845723</c:v>
                </c:pt>
                <c:pt idx="38">
                  <c:v>26.109687460845723</c:v>
                </c:pt>
                <c:pt idx="39">
                  <c:v>26.109687460845723</c:v>
                </c:pt>
                <c:pt idx="40">
                  <c:v>26.109687460845723</c:v>
                </c:pt>
                <c:pt idx="41">
                  <c:v>26.109687460845723</c:v>
                </c:pt>
                <c:pt idx="42">
                  <c:v>26.109687460845723</c:v>
                </c:pt>
                <c:pt idx="43">
                  <c:v>26.109687460845723</c:v>
                </c:pt>
                <c:pt idx="44">
                  <c:v>26.109687460845723</c:v>
                </c:pt>
                <c:pt idx="45">
                  <c:v>26.109687460845723</c:v>
                </c:pt>
                <c:pt idx="46">
                  <c:v>26.109687460845723</c:v>
                </c:pt>
                <c:pt idx="47">
                  <c:v>26.109687460845723</c:v>
                </c:pt>
                <c:pt idx="48">
                  <c:v>26.109687460845723</c:v>
                </c:pt>
                <c:pt idx="49">
                  <c:v>26.109687460845723</c:v>
                </c:pt>
                <c:pt idx="50">
                  <c:v>26.109687460845723</c:v>
                </c:pt>
                <c:pt idx="51">
                  <c:v>26.109687460845723</c:v>
                </c:pt>
                <c:pt idx="52">
                  <c:v>26.109687460845723</c:v>
                </c:pt>
                <c:pt idx="53">
                  <c:v>26.109687460845723</c:v>
                </c:pt>
                <c:pt idx="54">
                  <c:v>26.109687460845723</c:v>
                </c:pt>
                <c:pt idx="55">
                  <c:v>26.109687460845723</c:v>
                </c:pt>
                <c:pt idx="56">
                  <c:v>26.109687460845723</c:v>
                </c:pt>
                <c:pt idx="57">
                  <c:v>26.109687460845723</c:v>
                </c:pt>
                <c:pt idx="58">
                  <c:v>26.109687460845723</c:v>
                </c:pt>
                <c:pt idx="59">
                  <c:v>26.109687460845723</c:v>
                </c:pt>
                <c:pt idx="60">
                  <c:v>26.109687460845723</c:v>
                </c:pt>
                <c:pt idx="61">
                  <c:v>26.109687460845723</c:v>
                </c:pt>
                <c:pt idx="62">
                  <c:v>26.109687460845723</c:v>
                </c:pt>
                <c:pt idx="63">
                  <c:v>26.109687460845723</c:v>
                </c:pt>
                <c:pt idx="64">
                  <c:v>26.109687460845723</c:v>
                </c:pt>
                <c:pt idx="65">
                  <c:v>26.109687460845723</c:v>
                </c:pt>
                <c:pt idx="66">
                  <c:v>26.109687460845723</c:v>
                </c:pt>
                <c:pt idx="67">
                  <c:v>26.109687460845723</c:v>
                </c:pt>
                <c:pt idx="68">
                  <c:v>26.109687460845723</c:v>
                </c:pt>
                <c:pt idx="69">
                  <c:v>26.109687460845723</c:v>
                </c:pt>
                <c:pt idx="70">
                  <c:v>26.109687460845723</c:v>
                </c:pt>
                <c:pt idx="71">
                  <c:v>26.109687460845723</c:v>
                </c:pt>
                <c:pt idx="72">
                  <c:v>26.109687460845723</c:v>
                </c:pt>
                <c:pt idx="73">
                  <c:v>26.109687460845723</c:v>
                </c:pt>
                <c:pt idx="74">
                  <c:v>26.109687460845723</c:v>
                </c:pt>
              </c:numCache>
            </c:numRef>
          </c:yVal>
        </c:ser>
        <c:axId val="202877184"/>
        <c:axId val="202883072"/>
      </c:scatterChart>
      <c:valAx>
        <c:axId val="20287718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2883072"/>
        <c:crosses val="autoZero"/>
        <c:crossBetween val="midCat"/>
      </c:valAx>
      <c:valAx>
        <c:axId val="202883072"/>
        <c:scaling>
          <c:orientation val="minMax"/>
        </c:scaling>
        <c:axPos val="l"/>
        <c:majorGridlines/>
        <c:numFmt formatCode="General" sourceLinked="1"/>
        <c:tickLblPos val="nextTo"/>
        <c:crossAx val="202877184"/>
        <c:crosses val="autoZero"/>
        <c:crossBetween val="midCat"/>
      </c:valAx>
    </c:plotArea>
    <c:plotVisOnly val="1"/>
  </c:chart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12186240"/>
        <c:axId val="212187776"/>
      </c:scatterChart>
      <c:valAx>
        <c:axId val="21218624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12187776"/>
        <c:crosses val="autoZero"/>
        <c:crossBetween val="midCat"/>
      </c:valAx>
      <c:valAx>
        <c:axId val="212187776"/>
        <c:scaling>
          <c:orientation val="minMax"/>
        </c:scaling>
        <c:axPos val="l"/>
        <c:majorGridlines/>
        <c:numFmt formatCode="General" sourceLinked="1"/>
        <c:tickLblPos val="nextTo"/>
        <c:crossAx val="212186240"/>
        <c:crosses val="autoZero"/>
        <c:crossBetween val="midCat"/>
      </c:valAx>
    </c:plotArea>
    <c:plotVisOnly val="1"/>
  </c:chart>
  <c:printSettings>
    <c:headerFooter/>
    <c:pageMargins b="0.75000000000001055" l="0.70000000000000062" r="0.70000000000000062" t="0.75000000000001055" header="0.30000000000000032" footer="0.30000000000000032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'980026'!$B$4250:$B$4324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-22.055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'980026'!$E$4250:$E$4324</c:f>
              <c:numCache>
                <c:formatCode>General</c:formatCode>
                <c:ptCount val="75"/>
                <c:pt idx="0">
                  <c:v>162</c:v>
                </c:pt>
                <c:pt idx="1">
                  <c:v>129</c:v>
                </c:pt>
                <c:pt idx="2">
                  <c:v>144</c:v>
                </c:pt>
                <c:pt idx="3">
                  <c:v>154</c:v>
                </c:pt>
                <c:pt idx="4">
                  <c:v>130</c:v>
                </c:pt>
                <c:pt idx="5">
                  <c:v>144</c:v>
                </c:pt>
                <c:pt idx="6">
                  <c:v>172</c:v>
                </c:pt>
                <c:pt idx="7">
                  <c:v>154</c:v>
                </c:pt>
                <c:pt idx="8">
                  <c:v>179</c:v>
                </c:pt>
                <c:pt idx="9">
                  <c:v>176</c:v>
                </c:pt>
                <c:pt idx="10">
                  <c:v>181</c:v>
                </c:pt>
                <c:pt idx="11">
                  <c:v>154</c:v>
                </c:pt>
                <c:pt idx="12">
                  <c:v>187</c:v>
                </c:pt>
                <c:pt idx="13">
                  <c:v>206</c:v>
                </c:pt>
                <c:pt idx="14">
                  <c:v>191</c:v>
                </c:pt>
                <c:pt idx="15">
                  <c:v>179</c:v>
                </c:pt>
                <c:pt idx="16">
                  <c:v>175</c:v>
                </c:pt>
                <c:pt idx="17">
                  <c:v>179</c:v>
                </c:pt>
                <c:pt idx="18">
                  <c:v>204</c:v>
                </c:pt>
                <c:pt idx="19">
                  <c:v>188</c:v>
                </c:pt>
                <c:pt idx="20">
                  <c:v>200</c:v>
                </c:pt>
                <c:pt idx="21">
                  <c:v>158</c:v>
                </c:pt>
                <c:pt idx="22">
                  <c:v>114</c:v>
                </c:pt>
                <c:pt idx="23">
                  <c:v>130</c:v>
                </c:pt>
                <c:pt idx="24">
                  <c:v>74</c:v>
                </c:pt>
                <c:pt idx="25">
                  <c:v>65</c:v>
                </c:pt>
                <c:pt idx="26">
                  <c:v>56</c:v>
                </c:pt>
                <c:pt idx="27">
                  <c:v>34</c:v>
                </c:pt>
                <c:pt idx="28">
                  <c:v>27</c:v>
                </c:pt>
                <c:pt idx="29">
                  <c:v>33</c:v>
                </c:pt>
                <c:pt idx="30">
                  <c:v>33</c:v>
                </c:pt>
                <c:pt idx="31">
                  <c:v>30</c:v>
                </c:pt>
                <c:pt idx="32">
                  <c:v>35</c:v>
                </c:pt>
                <c:pt idx="33">
                  <c:v>22</c:v>
                </c:pt>
                <c:pt idx="34">
                  <c:v>33</c:v>
                </c:pt>
                <c:pt idx="35">
                  <c:v>26</c:v>
                </c:pt>
                <c:pt idx="36">
                  <c:v>21</c:v>
                </c:pt>
                <c:pt idx="37">
                  <c:v>23</c:v>
                </c:pt>
                <c:pt idx="38">
                  <c:v>27</c:v>
                </c:pt>
                <c:pt idx="39">
                  <c:v>28</c:v>
                </c:pt>
                <c:pt idx="40">
                  <c:v>29</c:v>
                </c:pt>
                <c:pt idx="41">
                  <c:v>25</c:v>
                </c:pt>
                <c:pt idx="42">
                  <c:v>28</c:v>
                </c:pt>
                <c:pt idx="43">
                  <c:v>35</c:v>
                </c:pt>
                <c:pt idx="44">
                  <c:v>29</c:v>
                </c:pt>
                <c:pt idx="45">
                  <c:v>24</c:v>
                </c:pt>
                <c:pt idx="46">
                  <c:v>35</c:v>
                </c:pt>
                <c:pt idx="47">
                  <c:v>26</c:v>
                </c:pt>
                <c:pt idx="48">
                  <c:v>17</c:v>
                </c:pt>
                <c:pt idx="49">
                  <c:v>11</c:v>
                </c:pt>
                <c:pt idx="50">
                  <c:v>33</c:v>
                </c:pt>
                <c:pt idx="51">
                  <c:v>33</c:v>
                </c:pt>
                <c:pt idx="52">
                  <c:v>23</c:v>
                </c:pt>
                <c:pt idx="53">
                  <c:v>23</c:v>
                </c:pt>
                <c:pt idx="54">
                  <c:v>23</c:v>
                </c:pt>
                <c:pt idx="55">
                  <c:v>17</c:v>
                </c:pt>
                <c:pt idx="56">
                  <c:v>26</c:v>
                </c:pt>
                <c:pt idx="57">
                  <c:v>35</c:v>
                </c:pt>
                <c:pt idx="58">
                  <c:v>17</c:v>
                </c:pt>
                <c:pt idx="59">
                  <c:v>28</c:v>
                </c:pt>
                <c:pt idx="60">
                  <c:v>22</c:v>
                </c:pt>
                <c:pt idx="61">
                  <c:v>22</c:v>
                </c:pt>
                <c:pt idx="62">
                  <c:v>31</c:v>
                </c:pt>
                <c:pt idx="63">
                  <c:v>25</c:v>
                </c:pt>
                <c:pt idx="64">
                  <c:v>17</c:v>
                </c:pt>
                <c:pt idx="65">
                  <c:v>27</c:v>
                </c:pt>
                <c:pt idx="66">
                  <c:v>24</c:v>
                </c:pt>
                <c:pt idx="67">
                  <c:v>30</c:v>
                </c:pt>
                <c:pt idx="68">
                  <c:v>27</c:v>
                </c:pt>
                <c:pt idx="69">
                  <c:v>26</c:v>
                </c:pt>
                <c:pt idx="70">
                  <c:v>33</c:v>
                </c:pt>
                <c:pt idx="71">
                  <c:v>26</c:v>
                </c:pt>
                <c:pt idx="72">
                  <c:v>35</c:v>
                </c:pt>
                <c:pt idx="73">
                  <c:v>26</c:v>
                </c:pt>
                <c:pt idx="74">
                  <c:v>35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'980026'!$B$4250:$B$4324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</c:v>
                </c:pt>
                <c:pt idx="16">
                  <c:v>-20.05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-20.695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-22.055</c:v>
                </c:pt>
                <c:pt idx="48">
                  <c:v>-22.135000000000002</c:v>
                </c:pt>
                <c:pt idx="49">
                  <c:v>-22.184999999999999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'980026'!$F$4250:$F$4324</c:f>
              <c:numCache>
                <c:formatCode>General</c:formatCode>
                <c:ptCount val="75"/>
                <c:pt idx="0">
                  <c:v>145.98736908675318</c:v>
                </c:pt>
                <c:pt idx="1">
                  <c:v>148.60921889043664</c:v>
                </c:pt>
                <c:pt idx="2">
                  <c:v>150.61291956364337</c:v>
                </c:pt>
                <c:pt idx="3">
                  <c:v>152.99176033188743</c:v>
                </c:pt>
                <c:pt idx="4">
                  <c:v>155.06667827497213</c:v>
                </c:pt>
                <c:pt idx="5">
                  <c:v>157.35257284555604</c:v>
                </c:pt>
                <c:pt idx="6">
                  <c:v>159.85936020502504</c:v>
                </c:pt>
                <c:pt idx="7">
                  <c:v>162.2296839443855</c:v>
                </c:pt>
                <c:pt idx="8">
                  <c:v>164.45472019389373</c:v>
                </c:pt>
                <c:pt idx="9">
                  <c:v>166.90599702585482</c:v>
                </c:pt>
                <c:pt idx="10">
                  <c:v>169.4004562071525</c:v>
                </c:pt>
                <c:pt idx="11">
                  <c:v>171.93885844962094</c:v>
                </c:pt>
                <c:pt idx="12">
                  <c:v>174.52197786599737</c:v>
                </c:pt>
                <c:pt idx="13">
                  <c:v>177.15060220599639</c:v>
                </c:pt>
                <c:pt idx="14">
                  <c:v>180.03323833151941</c:v>
                </c:pt>
                <c:pt idx="15">
                  <c:v>182.75895051227363</c:v>
                </c:pt>
                <c:pt idx="16">
                  <c:v>185.74805636526995</c:v>
                </c:pt>
                <c:pt idx="17">
                  <c:v>188.13584170685979</c:v>
                </c:pt>
                <c:pt idx="18">
                  <c:v>188.49484786917901</c:v>
                </c:pt>
                <c:pt idx="19">
                  <c:v>183.39835737631955</c:v>
                </c:pt>
                <c:pt idx="20">
                  <c:v>174.45315411671297</c:v>
                </c:pt>
                <c:pt idx="21">
                  <c:v>159.74817148613818</c:v>
                </c:pt>
                <c:pt idx="22">
                  <c:v>137.78260680066535</c:v>
                </c:pt>
                <c:pt idx="23">
                  <c:v>109.04990545478481</c:v>
                </c:pt>
                <c:pt idx="24">
                  <c:v>86.375167583773163</c:v>
                </c:pt>
                <c:pt idx="25">
                  <c:v>64.183540949406023</c:v>
                </c:pt>
                <c:pt idx="26">
                  <c:v>46.981521068722515</c:v>
                </c:pt>
                <c:pt idx="27">
                  <c:v>34.769107941723966</c:v>
                </c:pt>
                <c:pt idx="28">
                  <c:v>27.197371180379434</c:v>
                </c:pt>
                <c:pt idx="29">
                  <c:v>25.306244041017997</c:v>
                </c:pt>
                <c:pt idx="30">
                  <c:v>25.306244041017997</c:v>
                </c:pt>
                <c:pt idx="31">
                  <c:v>25.306244041017997</c:v>
                </c:pt>
                <c:pt idx="32">
                  <c:v>25.306244041017997</c:v>
                </c:pt>
                <c:pt idx="33">
                  <c:v>25.306244041017997</c:v>
                </c:pt>
                <c:pt idx="34">
                  <c:v>25.306244041017997</c:v>
                </c:pt>
                <c:pt idx="35">
                  <c:v>25.306244041017997</c:v>
                </c:pt>
                <c:pt idx="36">
                  <c:v>25.306244041017997</c:v>
                </c:pt>
                <c:pt idx="37">
                  <c:v>25.306244041017997</c:v>
                </c:pt>
                <c:pt idx="38">
                  <c:v>25.306244041017997</c:v>
                </c:pt>
                <c:pt idx="39">
                  <c:v>25.306244041017997</c:v>
                </c:pt>
                <c:pt idx="40">
                  <c:v>25.306244041017997</c:v>
                </c:pt>
                <c:pt idx="41">
                  <c:v>25.306244041017997</c:v>
                </c:pt>
                <c:pt idx="42">
                  <c:v>25.306244041017997</c:v>
                </c:pt>
                <c:pt idx="43">
                  <c:v>25.306244041017997</c:v>
                </c:pt>
                <c:pt idx="44">
                  <c:v>25.306244041017997</c:v>
                </c:pt>
                <c:pt idx="45">
                  <c:v>25.306244041017997</c:v>
                </c:pt>
                <c:pt idx="46">
                  <c:v>25.306244041017997</c:v>
                </c:pt>
                <c:pt idx="47">
                  <c:v>25.306244041017997</c:v>
                </c:pt>
                <c:pt idx="48">
                  <c:v>25.306244041017997</c:v>
                </c:pt>
                <c:pt idx="49">
                  <c:v>25.306244041017997</c:v>
                </c:pt>
                <c:pt idx="50">
                  <c:v>25.306244041017997</c:v>
                </c:pt>
                <c:pt idx="51">
                  <c:v>25.306244041017997</c:v>
                </c:pt>
                <c:pt idx="52">
                  <c:v>25.306244041017997</c:v>
                </c:pt>
                <c:pt idx="53">
                  <c:v>25.306244041017997</c:v>
                </c:pt>
                <c:pt idx="54">
                  <c:v>25.306244041017997</c:v>
                </c:pt>
                <c:pt idx="55">
                  <c:v>25.306244041017997</c:v>
                </c:pt>
                <c:pt idx="56">
                  <c:v>25.306244041017997</c:v>
                </c:pt>
                <c:pt idx="57">
                  <c:v>25.306244041017997</c:v>
                </c:pt>
                <c:pt idx="58">
                  <c:v>25.306244041017997</c:v>
                </c:pt>
                <c:pt idx="59">
                  <c:v>25.306244041017997</c:v>
                </c:pt>
                <c:pt idx="60">
                  <c:v>25.306244041017997</c:v>
                </c:pt>
                <c:pt idx="61">
                  <c:v>25.306244041017997</c:v>
                </c:pt>
                <c:pt idx="62">
                  <c:v>25.306244041017997</c:v>
                </c:pt>
                <c:pt idx="63">
                  <c:v>25.306244041017997</c:v>
                </c:pt>
                <c:pt idx="64">
                  <c:v>25.306244041017997</c:v>
                </c:pt>
                <c:pt idx="65">
                  <c:v>25.306244041017997</c:v>
                </c:pt>
                <c:pt idx="66">
                  <c:v>25.306244041017997</c:v>
                </c:pt>
                <c:pt idx="67">
                  <c:v>25.306244041017997</c:v>
                </c:pt>
                <c:pt idx="68">
                  <c:v>25.306244041017997</c:v>
                </c:pt>
                <c:pt idx="69">
                  <c:v>25.306244041017997</c:v>
                </c:pt>
                <c:pt idx="70">
                  <c:v>25.306244041017997</c:v>
                </c:pt>
                <c:pt idx="71">
                  <c:v>25.306244041017997</c:v>
                </c:pt>
                <c:pt idx="72">
                  <c:v>25.306244041017997</c:v>
                </c:pt>
                <c:pt idx="73">
                  <c:v>25.306244041017997</c:v>
                </c:pt>
                <c:pt idx="74">
                  <c:v>25.306244041017997</c:v>
                </c:pt>
              </c:numCache>
            </c:numRef>
          </c:yVal>
        </c:ser>
        <c:axId val="212257024"/>
        <c:axId val="212271104"/>
      </c:scatterChart>
      <c:valAx>
        <c:axId val="21225702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12271104"/>
        <c:crosses val="autoZero"/>
        <c:crossBetween val="midCat"/>
      </c:valAx>
      <c:valAx>
        <c:axId val="212271104"/>
        <c:scaling>
          <c:orientation val="minMax"/>
        </c:scaling>
        <c:axPos val="l"/>
        <c:majorGridlines/>
        <c:numFmt formatCode="General" sourceLinked="1"/>
        <c:tickLblPos val="nextTo"/>
        <c:crossAx val="212257024"/>
        <c:crosses val="autoZero"/>
        <c:crossBetween val="midCat"/>
      </c:valAx>
    </c:plotArea>
    <c:plotVisOnly val="1"/>
  </c:chart>
  <c:printSettings>
    <c:headerFooter/>
    <c:pageMargins b="0.75000000000001055" l="0.70000000000000062" r="0.70000000000000062" t="0.75000000000001055" header="0.30000000000000032" footer="0.30000000000000032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06812288"/>
        <c:axId val="206813824"/>
      </c:scatterChart>
      <c:valAx>
        <c:axId val="20681228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6813824"/>
        <c:crosses val="autoZero"/>
        <c:crossBetween val="midCat"/>
      </c:valAx>
      <c:valAx>
        <c:axId val="206813824"/>
        <c:scaling>
          <c:orientation val="minMax"/>
        </c:scaling>
        <c:axPos val="l"/>
        <c:majorGridlines/>
        <c:numFmt formatCode="General" sourceLinked="1"/>
        <c:tickLblPos val="nextTo"/>
        <c:crossAx val="206812288"/>
        <c:crosses val="autoZero"/>
        <c:crossBetween val="midCat"/>
      </c:valAx>
    </c:plotArea>
    <c:plotVisOnly val="1"/>
  </c:chart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'980026'!$B$4342:$B$4416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-22.26</c:v>
                </c:pt>
                <c:pt idx="51">
                  <c:v>-22.315000000000001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'980026'!$E$4342:$E$4416</c:f>
              <c:numCache>
                <c:formatCode>General</c:formatCode>
                <c:ptCount val="75"/>
                <c:pt idx="0">
                  <c:v>147</c:v>
                </c:pt>
                <c:pt idx="1">
                  <c:v>140</c:v>
                </c:pt>
                <c:pt idx="2">
                  <c:v>142</c:v>
                </c:pt>
                <c:pt idx="3">
                  <c:v>135</c:v>
                </c:pt>
                <c:pt idx="4">
                  <c:v>133</c:v>
                </c:pt>
                <c:pt idx="5">
                  <c:v>158</c:v>
                </c:pt>
                <c:pt idx="6">
                  <c:v>157</c:v>
                </c:pt>
                <c:pt idx="7">
                  <c:v>171</c:v>
                </c:pt>
                <c:pt idx="8">
                  <c:v>153</c:v>
                </c:pt>
                <c:pt idx="9">
                  <c:v>155</c:v>
                </c:pt>
                <c:pt idx="10">
                  <c:v>153</c:v>
                </c:pt>
                <c:pt idx="11">
                  <c:v>182</c:v>
                </c:pt>
                <c:pt idx="12">
                  <c:v>189</c:v>
                </c:pt>
                <c:pt idx="13">
                  <c:v>183</c:v>
                </c:pt>
                <c:pt idx="14">
                  <c:v>204</c:v>
                </c:pt>
                <c:pt idx="15">
                  <c:v>168</c:v>
                </c:pt>
                <c:pt idx="16">
                  <c:v>193</c:v>
                </c:pt>
                <c:pt idx="17">
                  <c:v>203</c:v>
                </c:pt>
                <c:pt idx="18">
                  <c:v>184</c:v>
                </c:pt>
                <c:pt idx="19">
                  <c:v>215</c:v>
                </c:pt>
                <c:pt idx="20">
                  <c:v>208</c:v>
                </c:pt>
                <c:pt idx="21">
                  <c:v>173</c:v>
                </c:pt>
                <c:pt idx="22">
                  <c:v>121</c:v>
                </c:pt>
                <c:pt idx="23">
                  <c:v>101</c:v>
                </c:pt>
                <c:pt idx="24">
                  <c:v>84</c:v>
                </c:pt>
                <c:pt idx="25">
                  <c:v>65</c:v>
                </c:pt>
                <c:pt idx="26">
                  <c:v>38</c:v>
                </c:pt>
                <c:pt idx="27">
                  <c:v>44</c:v>
                </c:pt>
                <c:pt idx="28">
                  <c:v>39</c:v>
                </c:pt>
                <c:pt idx="29">
                  <c:v>38</c:v>
                </c:pt>
                <c:pt idx="30">
                  <c:v>27</c:v>
                </c:pt>
                <c:pt idx="31">
                  <c:v>26</c:v>
                </c:pt>
                <c:pt idx="32">
                  <c:v>30</c:v>
                </c:pt>
                <c:pt idx="33">
                  <c:v>29</c:v>
                </c:pt>
                <c:pt idx="34">
                  <c:v>27</c:v>
                </c:pt>
                <c:pt idx="35">
                  <c:v>22</c:v>
                </c:pt>
                <c:pt idx="36">
                  <c:v>26</c:v>
                </c:pt>
                <c:pt idx="37">
                  <c:v>32</c:v>
                </c:pt>
                <c:pt idx="38">
                  <c:v>26</c:v>
                </c:pt>
                <c:pt idx="39">
                  <c:v>32</c:v>
                </c:pt>
                <c:pt idx="40">
                  <c:v>29</c:v>
                </c:pt>
                <c:pt idx="41">
                  <c:v>29</c:v>
                </c:pt>
                <c:pt idx="42">
                  <c:v>31</c:v>
                </c:pt>
                <c:pt idx="43">
                  <c:v>25</c:v>
                </c:pt>
                <c:pt idx="44">
                  <c:v>20</c:v>
                </c:pt>
                <c:pt idx="45">
                  <c:v>26</c:v>
                </c:pt>
                <c:pt idx="46">
                  <c:v>20</c:v>
                </c:pt>
                <c:pt idx="47">
                  <c:v>37</c:v>
                </c:pt>
                <c:pt idx="48">
                  <c:v>34</c:v>
                </c:pt>
                <c:pt idx="49">
                  <c:v>31</c:v>
                </c:pt>
                <c:pt idx="50">
                  <c:v>33</c:v>
                </c:pt>
                <c:pt idx="51">
                  <c:v>24</c:v>
                </c:pt>
                <c:pt idx="52">
                  <c:v>22</c:v>
                </c:pt>
                <c:pt idx="53">
                  <c:v>23</c:v>
                </c:pt>
                <c:pt idx="54">
                  <c:v>21</c:v>
                </c:pt>
                <c:pt idx="55">
                  <c:v>30</c:v>
                </c:pt>
                <c:pt idx="56">
                  <c:v>15</c:v>
                </c:pt>
                <c:pt idx="57">
                  <c:v>25</c:v>
                </c:pt>
                <c:pt idx="58">
                  <c:v>26</c:v>
                </c:pt>
                <c:pt idx="59">
                  <c:v>25</c:v>
                </c:pt>
                <c:pt idx="60">
                  <c:v>24</c:v>
                </c:pt>
                <c:pt idx="61">
                  <c:v>28</c:v>
                </c:pt>
                <c:pt idx="62">
                  <c:v>32</c:v>
                </c:pt>
                <c:pt idx="63">
                  <c:v>21</c:v>
                </c:pt>
                <c:pt idx="64">
                  <c:v>21</c:v>
                </c:pt>
                <c:pt idx="65">
                  <c:v>26</c:v>
                </c:pt>
                <c:pt idx="66">
                  <c:v>22</c:v>
                </c:pt>
                <c:pt idx="67">
                  <c:v>38</c:v>
                </c:pt>
                <c:pt idx="68">
                  <c:v>27</c:v>
                </c:pt>
                <c:pt idx="69">
                  <c:v>27</c:v>
                </c:pt>
                <c:pt idx="70">
                  <c:v>30</c:v>
                </c:pt>
                <c:pt idx="71">
                  <c:v>26</c:v>
                </c:pt>
                <c:pt idx="72">
                  <c:v>24</c:v>
                </c:pt>
                <c:pt idx="73">
                  <c:v>18</c:v>
                </c:pt>
                <c:pt idx="74">
                  <c:v>30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'980026'!$B$4342:$B$4416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-22.26</c:v>
                </c:pt>
                <c:pt idx="51">
                  <c:v>-22.315000000000001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'980026'!$F$4342:$F$4416</c:f>
              <c:numCache>
                <c:formatCode>General</c:formatCode>
                <c:ptCount val="75"/>
                <c:pt idx="0">
                  <c:v>145.58899519411636</c:v>
                </c:pt>
                <c:pt idx="1">
                  <c:v>148.02172612008059</c:v>
                </c:pt>
                <c:pt idx="2">
                  <c:v>150.00351393245722</c:v>
                </c:pt>
                <c:pt idx="3">
                  <c:v>152.35633923472454</c:v>
                </c:pt>
                <c:pt idx="4">
                  <c:v>154.40856547104451</c:v>
                </c:pt>
                <c:pt idx="5">
                  <c:v>156.84501693402905</c:v>
                </c:pt>
                <c:pt idx="6">
                  <c:v>159.14883369802271</c:v>
                </c:pt>
                <c:pt idx="7">
                  <c:v>161.49323511529317</c:v>
                </c:pt>
                <c:pt idx="8">
                  <c:v>163.69393793499856</c:v>
                </c:pt>
                <c:pt idx="9">
                  <c:v>166.11840712608142</c:v>
                </c:pt>
                <c:pt idx="10">
                  <c:v>168.58558641591776</c:v>
                </c:pt>
                <c:pt idx="11">
                  <c:v>171.09622819704896</c:v>
                </c:pt>
                <c:pt idx="12">
                  <c:v>173.65109811636461</c:v>
                </c:pt>
                <c:pt idx="13">
                  <c:v>176.25097530859492</c:v>
                </c:pt>
                <c:pt idx="14">
                  <c:v>178.89665263391669</c:v>
                </c:pt>
                <c:pt idx="15">
                  <c:v>182.00732334032708</c:v>
                </c:pt>
                <c:pt idx="16">
                  <c:v>184.32864920677713</c:v>
                </c:pt>
                <c:pt idx="17">
                  <c:v>187.1166249993922</c:v>
                </c:pt>
                <c:pt idx="18">
                  <c:v>188.95969386844783</c:v>
                </c:pt>
                <c:pt idx="19">
                  <c:v>185.00440069220949</c:v>
                </c:pt>
                <c:pt idx="20">
                  <c:v>177.44180028965528</c:v>
                </c:pt>
                <c:pt idx="21">
                  <c:v>161.80624116036097</c:v>
                </c:pt>
                <c:pt idx="22">
                  <c:v>139.09366980426816</c:v>
                </c:pt>
                <c:pt idx="23">
                  <c:v>111.23206972917428</c:v>
                </c:pt>
                <c:pt idx="24">
                  <c:v>83.085876610444799</c:v>
                </c:pt>
                <c:pt idx="25">
                  <c:v>60.56709492279542</c:v>
                </c:pt>
                <c:pt idx="26">
                  <c:v>43.675724666226913</c:v>
                </c:pt>
                <c:pt idx="27">
                  <c:v>32.411765840737417</c:v>
                </c:pt>
                <c:pt idx="28">
                  <c:v>26.775218446328171</c:v>
                </c:pt>
                <c:pt idx="29">
                  <c:v>26.06721661977306</c:v>
                </c:pt>
                <c:pt idx="30">
                  <c:v>26.06721661977306</c:v>
                </c:pt>
                <c:pt idx="31">
                  <c:v>26.06721661977306</c:v>
                </c:pt>
                <c:pt idx="32">
                  <c:v>26.06721661977306</c:v>
                </c:pt>
                <c:pt idx="33">
                  <c:v>26.06721661977306</c:v>
                </c:pt>
                <c:pt idx="34">
                  <c:v>26.06721661977306</c:v>
                </c:pt>
                <c:pt idx="35">
                  <c:v>26.06721661977306</c:v>
                </c:pt>
                <c:pt idx="36">
                  <c:v>26.06721661977306</c:v>
                </c:pt>
                <c:pt idx="37">
                  <c:v>26.06721661977306</c:v>
                </c:pt>
                <c:pt idx="38">
                  <c:v>26.06721661977306</c:v>
                </c:pt>
                <c:pt idx="39">
                  <c:v>26.06721661977306</c:v>
                </c:pt>
                <c:pt idx="40">
                  <c:v>26.06721661977306</c:v>
                </c:pt>
                <c:pt idx="41">
                  <c:v>26.06721661977306</c:v>
                </c:pt>
                <c:pt idx="42">
                  <c:v>26.06721661977306</c:v>
                </c:pt>
                <c:pt idx="43">
                  <c:v>26.06721661977306</c:v>
                </c:pt>
                <c:pt idx="44">
                  <c:v>26.06721661977306</c:v>
                </c:pt>
                <c:pt idx="45">
                  <c:v>26.06721661977306</c:v>
                </c:pt>
                <c:pt idx="46">
                  <c:v>26.06721661977306</c:v>
                </c:pt>
                <c:pt idx="47">
                  <c:v>26.06721661977306</c:v>
                </c:pt>
                <c:pt idx="48">
                  <c:v>26.06721661977306</c:v>
                </c:pt>
                <c:pt idx="49">
                  <c:v>26.06721661977306</c:v>
                </c:pt>
                <c:pt idx="50">
                  <c:v>26.06721661977306</c:v>
                </c:pt>
                <c:pt idx="51">
                  <c:v>26.06721661977306</c:v>
                </c:pt>
                <c:pt idx="52">
                  <c:v>26.06721661977306</c:v>
                </c:pt>
                <c:pt idx="53">
                  <c:v>26.06721661977306</c:v>
                </c:pt>
                <c:pt idx="54">
                  <c:v>26.06721661977306</c:v>
                </c:pt>
                <c:pt idx="55">
                  <c:v>26.06721661977306</c:v>
                </c:pt>
                <c:pt idx="56">
                  <c:v>26.06721661977306</c:v>
                </c:pt>
                <c:pt idx="57">
                  <c:v>26.06721661977306</c:v>
                </c:pt>
                <c:pt idx="58">
                  <c:v>26.06721661977306</c:v>
                </c:pt>
                <c:pt idx="59">
                  <c:v>26.06721661977306</c:v>
                </c:pt>
                <c:pt idx="60">
                  <c:v>26.06721661977306</c:v>
                </c:pt>
                <c:pt idx="61">
                  <c:v>26.06721661977306</c:v>
                </c:pt>
                <c:pt idx="62">
                  <c:v>26.06721661977306</c:v>
                </c:pt>
                <c:pt idx="63">
                  <c:v>26.06721661977306</c:v>
                </c:pt>
                <c:pt idx="64">
                  <c:v>26.06721661977306</c:v>
                </c:pt>
                <c:pt idx="65">
                  <c:v>26.06721661977306</c:v>
                </c:pt>
                <c:pt idx="66">
                  <c:v>26.06721661977306</c:v>
                </c:pt>
                <c:pt idx="67">
                  <c:v>26.06721661977306</c:v>
                </c:pt>
                <c:pt idx="68">
                  <c:v>26.06721661977306</c:v>
                </c:pt>
                <c:pt idx="69">
                  <c:v>26.06721661977306</c:v>
                </c:pt>
                <c:pt idx="70">
                  <c:v>26.06721661977306</c:v>
                </c:pt>
                <c:pt idx="71">
                  <c:v>26.06721661977306</c:v>
                </c:pt>
                <c:pt idx="72">
                  <c:v>26.06721661977306</c:v>
                </c:pt>
                <c:pt idx="73">
                  <c:v>26.06721661977306</c:v>
                </c:pt>
                <c:pt idx="74">
                  <c:v>26.06721661977306</c:v>
                </c:pt>
              </c:numCache>
            </c:numRef>
          </c:yVal>
        </c:ser>
        <c:axId val="212306176"/>
        <c:axId val="212316160"/>
      </c:scatterChart>
      <c:valAx>
        <c:axId val="21230617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12316160"/>
        <c:crosses val="autoZero"/>
        <c:crossBetween val="midCat"/>
      </c:valAx>
      <c:valAx>
        <c:axId val="212316160"/>
        <c:scaling>
          <c:orientation val="minMax"/>
        </c:scaling>
        <c:axPos val="l"/>
        <c:majorGridlines/>
        <c:numFmt formatCode="General" sourceLinked="1"/>
        <c:tickLblPos val="nextTo"/>
        <c:crossAx val="212306176"/>
        <c:crosses val="autoZero"/>
        <c:crossBetween val="midCat"/>
      </c:valAx>
    </c:plotArea>
    <c:plotVisOnly val="1"/>
  </c:chart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08049280"/>
        <c:axId val="208050816"/>
      </c:scatterChart>
      <c:valAx>
        <c:axId val="20804928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8050816"/>
        <c:crosses val="autoZero"/>
        <c:crossBetween val="midCat"/>
      </c:valAx>
      <c:valAx>
        <c:axId val="208050816"/>
        <c:scaling>
          <c:orientation val="minMax"/>
        </c:scaling>
        <c:axPos val="l"/>
        <c:majorGridlines/>
        <c:numFmt formatCode="General" sourceLinked="1"/>
        <c:tickLblPos val="nextTo"/>
        <c:crossAx val="208049280"/>
        <c:crosses val="autoZero"/>
        <c:crossBetween val="midCat"/>
      </c:valAx>
    </c:plotArea>
    <c:plotVisOnly val="1"/>
  </c:chart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'980026'!$B$4434:$B$4508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-22.26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'980026'!$E$4434:$E$4508</c:f>
              <c:numCache>
                <c:formatCode>General</c:formatCode>
                <c:ptCount val="75"/>
                <c:pt idx="0">
                  <c:v>131</c:v>
                </c:pt>
                <c:pt idx="1">
                  <c:v>129</c:v>
                </c:pt>
                <c:pt idx="2">
                  <c:v>137</c:v>
                </c:pt>
                <c:pt idx="3">
                  <c:v>134</c:v>
                </c:pt>
                <c:pt idx="4">
                  <c:v>173</c:v>
                </c:pt>
                <c:pt idx="5">
                  <c:v>140</c:v>
                </c:pt>
                <c:pt idx="6">
                  <c:v>160</c:v>
                </c:pt>
                <c:pt idx="7">
                  <c:v>143</c:v>
                </c:pt>
                <c:pt idx="8">
                  <c:v>160</c:v>
                </c:pt>
                <c:pt idx="9">
                  <c:v>158</c:v>
                </c:pt>
                <c:pt idx="10">
                  <c:v>158</c:v>
                </c:pt>
                <c:pt idx="11">
                  <c:v>167</c:v>
                </c:pt>
                <c:pt idx="12">
                  <c:v>169</c:v>
                </c:pt>
                <c:pt idx="13">
                  <c:v>159</c:v>
                </c:pt>
                <c:pt idx="14">
                  <c:v>154</c:v>
                </c:pt>
                <c:pt idx="15">
                  <c:v>185</c:v>
                </c:pt>
                <c:pt idx="16">
                  <c:v>173</c:v>
                </c:pt>
                <c:pt idx="17">
                  <c:v>185</c:v>
                </c:pt>
                <c:pt idx="18">
                  <c:v>164</c:v>
                </c:pt>
                <c:pt idx="19">
                  <c:v>184</c:v>
                </c:pt>
                <c:pt idx="20">
                  <c:v>173</c:v>
                </c:pt>
                <c:pt idx="21">
                  <c:v>147</c:v>
                </c:pt>
                <c:pt idx="22">
                  <c:v>135</c:v>
                </c:pt>
                <c:pt idx="23">
                  <c:v>106</c:v>
                </c:pt>
                <c:pt idx="24">
                  <c:v>88</c:v>
                </c:pt>
                <c:pt idx="25">
                  <c:v>74</c:v>
                </c:pt>
                <c:pt idx="26">
                  <c:v>53</c:v>
                </c:pt>
                <c:pt idx="27">
                  <c:v>45</c:v>
                </c:pt>
                <c:pt idx="28">
                  <c:v>28</c:v>
                </c:pt>
                <c:pt idx="29">
                  <c:v>37</c:v>
                </c:pt>
                <c:pt idx="30">
                  <c:v>24</c:v>
                </c:pt>
                <c:pt idx="31">
                  <c:v>29</c:v>
                </c:pt>
                <c:pt idx="32">
                  <c:v>24</c:v>
                </c:pt>
                <c:pt idx="33">
                  <c:v>29</c:v>
                </c:pt>
                <c:pt idx="34">
                  <c:v>15</c:v>
                </c:pt>
                <c:pt idx="35">
                  <c:v>20</c:v>
                </c:pt>
                <c:pt idx="36">
                  <c:v>29</c:v>
                </c:pt>
                <c:pt idx="37">
                  <c:v>30</c:v>
                </c:pt>
                <c:pt idx="38">
                  <c:v>34</c:v>
                </c:pt>
                <c:pt idx="39">
                  <c:v>25</c:v>
                </c:pt>
                <c:pt idx="40">
                  <c:v>29</c:v>
                </c:pt>
                <c:pt idx="41">
                  <c:v>23</c:v>
                </c:pt>
                <c:pt idx="42">
                  <c:v>26</c:v>
                </c:pt>
                <c:pt idx="43">
                  <c:v>23</c:v>
                </c:pt>
                <c:pt idx="44">
                  <c:v>25</c:v>
                </c:pt>
                <c:pt idx="45">
                  <c:v>16</c:v>
                </c:pt>
                <c:pt idx="46">
                  <c:v>30</c:v>
                </c:pt>
                <c:pt idx="47">
                  <c:v>24</c:v>
                </c:pt>
                <c:pt idx="48">
                  <c:v>23</c:v>
                </c:pt>
                <c:pt idx="49">
                  <c:v>23</c:v>
                </c:pt>
                <c:pt idx="50">
                  <c:v>25</c:v>
                </c:pt>
                <c:pt idx="51">
                  <c:v>24</c:v>
                </c:pt>
                <c:pt idx="52">
                  <c:v>23</c:v>
                </c:pt>
                <c:pt idx="53">
                  <c:v>17</c:v>
                </c:pt>
                <c:pt idx="54">
                  <c:v>22</c:v>
                </c:pt>
                <c:pt idx="55">
                  <c:v>20</c:v>
                </c:pt>
                <c:pt idx="56">
                  <c:v>25</c:v>
                </c:pt>
                <c:pt idx="57">
                  <c:v>22</c:v>
                </c:pt>
                <c:pt idx="58">
                  <c:v>22</c:v>
                </c:pt>
                <c:pt idx="59">
                  <c:v>34</c:v>
                </c:pt>
                <c:pt idx="60">
                  <c:v>25</c:v>
                </c:pt>
                <c:pt idx="61">
                  <c:v>23</c:v>
                </c:pt>
                <c:pt idx="62">
                  <c:v>19</c:v>
                </c:pt>
                <c:pt idx="63">
                  <c:v>23</c:v>
                </c:pt>
                <c:pt idx="64">
                  <c:v>24</c:v>
                </c:pt>
                <c:pt idx="65">
                  <c:v>19</c:v>
                </c:pt>
                <c:pt idx="66">
                  <c:v>33</c:v>
                </c:pt>
                <c:pt idx="67">
                  <c:v>34</c:v>
                </c:pt>
                <c:pt idx="68">
                  <c:v>22</c:v>
                </c:pt>
                <c:pt idx="69">
                  <c:v>28</c:v>
                </c:pt>
                <c:pt idx="70">
                  <c:v>25</c:v>
                </c:pt>
                <c:pt idx="71">
                  <c:v>20</c:v>
                </c:pt>
                <c:pt idx="72">
                  <c:v>23</c:v>
                </c:pt>
                <c:pt idx="73">
                  <c:v>29</c:v>
                </c:pt>
                <c:pt idx="74">
                  <c:v>33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'980026'!$B$4434:$B$4508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-20.239999999999998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-22.26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'980026'!$F$4434:$F$4508</c:f>
              <c:numCache>
                <c:formatCode>General</c:formatCode>
                <c:ptCount val="75"/>
                <c:pt idx="0">
                  <c:v>136.96412712252618</c:v>
                </c:pt>
                <c:pt idx="1">
                  <c:v>139.41907242632107</c:v>
                </c:pt>
                <c:pt idx="2">
                  <c:v>141.29521939362206</c:v>
                </c:pt>
                <c:pt idx="3">
                  <c:v>143.52262538929432</c:v>
                </c:pt>
                <c:pt idx="4">
                  <c:v>145.46545600185615</c:v>
                </c:pt>
                <c:pt idx="5">
                  <c:v>147.77203039630285</c:v>
                </c:pt>
                <c:pt idx="6">
                  <c:v>149.95304029453229</c:v>
                </c:pt>
                <c:pt idx="7">
                  <c:v>152.17247144739292</c:v>
                </c:pt>
                <c:pt idx="8">
                  <c:v>154.2558639757633</c:v>
                </c:pt>
                <c:pt idx="9">
                  <c:v>156.55109482326253</c:v>
                </c:pt>
                <c:pt idx="10">
                  <c:v>158.88675907223336</c:v>
                </c:pt>
                <c:pt idx="11">
                  <c:v>161.26356900830808</c:v>
                </c:pt>
                <c:pt idx="12">
                  <c:v>163.68224946493285</c:v>
                </c:pt>
                <c:pt idx="13">
                  <c:v>166.14353804441419</c:v>
                </c:pt>
                <c:pt idx="14">
                  <c:v>168.64818534285877</c:v>
                </c:pt>
                <c:pt idx="15">
                  <c:v>171.59303916406833</c:v>
                </c:pt>
                <c:pt idx="16">
                  <c:v>173.79062482750766</c:v>
                </c:pt>
                <c:pt idx="17">
                  <c:v>175.814074860848</c:v>
                </c:pt>
                <c:pt idx="18">
                  <c:v>174.59498272452993</c:v>
                </c:pt>
                <c:pt idx="19">
                  <c:v>170.05075005390114</c:v>
                </c:pt>
                <c:pt idx="20">
                  <c:v>161.23886780812308</c:v>
                </c:pt>
                <c:pt idx="21">
                  <c:v>150.28571056135965</c:v>
                </c:pt>
                <c:pt idx="22">
                  <c:v>133.33436558619292</c:v>
                </c:pt>
                <c:pt idx="23">
                  <c:v>113.36980541744052</c:v>
                </c:pt>
                <c:pt idx="24">
                  <c:v>90.509625834517621</c:v>
                </c:pt>
                <c:pt idx="25">
                  <c:v>70.715147722034999</c:v>
                </c:pt>
                <c:pt idx="26">
                  <c:v>54.405925240602812</c:v>
                </c:pt>
                <c:pt idx="27">
                  <c:v>42.444680492400664</c:v>
                </c:pt>
                <c:pt idx="28">
                  <c:v>32.24324717088578</c:v>
                </c:pt>
                <c:pt idx="29">
                  <c:v>26.389791582601315</c:v>
                </c:pt>
                <c:pt idx="30">
                  <c:v>24.02159162536649</c:v>
                </c:pt>
                <c:pt idx="31">
                  <c:v>23.965449329662661</c:v>
                </c:pt>
                <c:pt idx="32">
                  <c:v>23.965449329662661</c:v>
                </c:pt>
                <c:pt idx="33">
                  <c:v>23.965449329662661</c:v>
                </c:pt>
                <c:pt idx="34">
                  <c:v>23.965449329662661</c:v>
                </c:pt>
                <c:pt idx="35">
                  <c:v>23.965449329662661</c:v>
                </c:pt>
                <c:pt idx="36">
                  <c:v>23.965449329662661</c:v>
                </c:pt>
                <c:pt idx="37">
                  <c:v>23.965449329662661</c:v>
                </c:pt>
                <c:pt idx="38">
                  <c:v>23.965449329662661</c:v>
                </c:pt>
                <c:pt idx="39">
                  <c:v>23.965449329662661</c:v>
                </c:pt>
                <c:pt idx="40">
                  <c:v>23.965449329662661</c:v>
                </c:pt>
                <c:pt idx="41">
                  <c:v>23.965449329662661</c:v>
                </c:pt>
                <c:pt idx="42">
                  <c:v>23.965449329662661</c:v>
                </c:pt>
                <c:pt idx="43">
                  <c:v>23.965449329662661</c:v>
                </c:pt>
                <c:pt idx="44">
                  <c:v>23.965449329662661</c:v>
                </c:pt>
                <c:pt idx="45">
                  <c:v>23.965449329662661</c:v>
                </c:pt>
                <c:pt idx="46">
                  <c:v>23.965449329662661</c:v>
                </c:pt>
                <c:pt idx="47">
                  <c:v>23.965449329662661</c:v>
                </c:pt>
                <c:pt idx="48">
                  <c:v>23.965449329662661</c:v>
                </c:pt>
                <c:pt idx="49">
                  <c:v>23.965449329662661</c:v>
                </c:pt>
                <c:pt idx="50">
                  <c:v>23.965449329662661</c:v>
                </c:pt>
                <c:pt idx="51">
                  <c:v>23.965449329662661</c:v>
                </c:pt>
                <c:pt idx="52">
                  <c:v>23.965449329662661</c:v>
                </c:pt>
                <c:pt idx="53">
                  <c:v>23.965449329662661</c:v>
                </c:pt>
                <c:pt idx="54">
                  <c:v>23.965449329662661</c:v>
                </c:pt>
                <c:pt idx="55">
                  <c:v>23.965449329662661</c:v>
                </c:pt>
                <c:pt idx="56">
                  <c:v>23.965449329662661</c:v>
                </c:pt>
                <c:pt idx="57">
                  <c:v>23.965449329662661</c:v>
                </c:pt>
                <c:pt idx="58">
                  <c:v>23.965449329662661</c:v>
                </c:pt>
                <c:pt idx="59">
                  <c:v>23.965449329662661</c:v>
                </c:pt>
                <c:pt idx="60">
                  <c:v>23.965449329662661</c:v>
                </c:pt>
                <c:pt idx="61">
                  <c:v>23.965449329662661</c:v>
                </c:pt>
                <c:pt idx="62">
                  <c:v>23.965449329662661</c:v>
                </c:pt>
                <c:pt idx="63">
                  <c:v>23.965449329662661</c:v>
                </c:pt>
                <c:pt idx="64">
                  <c:v>23.965449329662661</c:v>
                </c:pt>
                <c:pt idx="65">
                  <c:v>23.965449329662661</c:v>
                </c:pt>
                <c:pt idx="66">
                  <c:v>23.965449329662661</c:v>
                </c:pt>
                <c:pt idx="67">
                  <c:v>23.965449329662661</c:v>
                </c:pt>
                <c:pt idx="68">
                  <c:v>23.965449329662661</c:v>
                </c:pt>
                <c:pt idx="69">
                  <c:v>23.965449329662661</c:v>
                </c:pt>
                <c:pt idx="70">
                  <c:v>23.965449329662661</c:v>
                </c:pt>
                <c:pt idx="71">
                  <c:v>23.965449329662661</c:v>
                </c:pt>
                <c:pt idx="72">
                  <c:v>23.965449329662661</c:v>
                </c:pt>
                <c:pt idx="73">
                  <c:v>23.965449329662661</c:v>
                </c:pt>
                <c:pt idx="74">
                  <c:v>23.965449329662661</c:v>
                </c:pt>
              </c:numCache>
            </c:numRef>
          </c:yVal>
        </c:ser>
        <c:axId val="209758464"/>
        <c:axId val="209760256"/>
      </c:scatterChart>
      <c:valAx>
        <c:axId val="20975846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9760256"/>
        <c:crosses val="autoZero"/>
        <c:crossBetween val="midCat"/>
      </c:valAx>
      <c:valAx>
        <c:axId val="209760256"/>
        <c:scaling>
          <c:orientation val="minMax"/>
        </c:scaling>
        <c:axPos val="l"/>
        <c:majorGridlines/>
        <c:numFmt formatCode="General" sourceLinked="1"/>
        <c:tickLblPos val="nextTo"/>
        <c:crossAx val="209758464"/>
        <c:crosses val="autoZero"/>
        <c:crossBetween val="midCat"/>
      </c:valAx>
    </c:plotArea>
    <c:plotVisOnly val="1"/>
  </c:chart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216960000"/>
        <c:axId val="212607744"/>
      </c:scatterChart>
      <c:valAx>
        <c:axId val="21696000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12607744"/>
        <c:crosses val="autoZero"/>
        <c:crossBetween val="midCat"/>
      </c:valAx>
      <c:valAx>
        <c:axId val="212607744"/>
        <c:scaling>
          <c:orientation val="minMax"/>
        </c:scaling>
        <c:axPos val="l"/>
        <c:majorGridlines/>
        <c:numFmt formatCode="General" sourceLinked="1"/>
        <c:tickLblPos val="nextTo"/>
        <c:crossAx val="216960000"/>
        <c:crosses val="autoZero"/>
        <c:crossBetween val="midCat"/>
      </c:valAx>
    </c:plotArea>
    <c:plotVisOnly val="1"/>
  </c:chart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'980026'!$B$4526:$B$4600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'980026'!$E$4526:$E$4600</c:f>
              <c:numCache>
                <c:formatCode>General</c:formatCode>
                <c:ptCount val="75"/>
                <c:pt idx="0">
                  <c:v>138</c:v>
                </c:pt>
                <c:pt idx="1">
                  <c:v>146</c:v>
                </c:pt>
                <c:pt idx="2">
                  <c:v>145</c:v>
                </c:pt>
                <c:pt idx="3">
                  <c:v>148</c:v>
                </c:pt>
                <c:pt idx="4">
                  <c:v>151</c:v>
                </c:pt>
                <c:pt idx="5">
                  <c:v>159</c:v>
                </c:pt>
                <c:pt idx="6">
                  <c:v>143</c:v>
                </c:pt>
                <c:pt idx="7">
                  <c:v>152</c:v>
                </c:pt>
                <c:pt idx="8">
                  <c:v>143</c:v>
                </c:pt>
                <c:pt idx="9">
                  <c:v>165</c:v>
                </c:pt>
                <c:pt idx="10">
                  <c:v>153</c:v>
                </c:pt>
                <c:pt idx="11">
                  <c:v>166</c:v>
                </c:pt>
                <c:pt idx="12">
                  <c:v>160</c:v>
                </c:pt>
                <c:pt idx="13">
                  <c:v>180</c:v>
                </c:pt>
                <c:pt idx="14">
                  <c:v>166</c:v>
                </c:pt>
                <c:pt idx="15">
                  <c:v>207</c:v>
                </c:pt>
                <c:pt idx="16">
                  <c:v>175</c:v>
                </c:pt>
                <c:pt idx="17">
                  <c:v>182</c:v>
                </c:pt>
                <c:pt idx="18">
                  <c:v>211</c:v>
                </c:pt>
                <c:pt idx="19">
                  <c:v>200</c:v>
                </c:pt>
                <c:pt idx="20">
                  <c:v>170</c:v>
                </c:pt>
                <c:pt idx="21">
                  <c:v>163</c:v>
                </c:pt>
                <c:pt idx="22">
                  <c:v>140</c:v>
                </c:pt>
                <c:pt idx="23">
                  <c:v>142</c:v>
                </c:pt>
                <c:pt idx="24">
                  <c:v>98</c:v>
                </c:pt>
                <c:pt idx="25">
                  <c:v>66</c:v>
                </c:pt>
                <c:pt idx="26">
                  <c:v>43</c:v>
                </c:pt>
                <c:pt idx="27">
                  <c:v>48</c:v>
                </c:pt>
                <c:pt idx="28">
                  <c:v>34</c:v>
                </c:pt>
                <c:pt idx="29">
                  <c:v>22</c:v>
                </c:pt>
                <c:pt idx="30">
                  <c:v>29</c:v>
                </c:pt>
                <c:pt idx="31">
                  <c:v>34</c:v>
                </c:pt>
                <c:pt idx="32">
                  <c:v>28</c:v>
                </c:pt>
                <c:pt idx="33">
                  <c:v>34</c:v>
                </c:pt>
                <c:pt idx="34">
                  <c:v>27</c:v>
                </c:pt>
                <c:pt idx="35">
                  <c:v>27</c:v>
                </c:pt>
                <c:pt idx="36">
                  <c:v>25</c:v>
                </c:pt>
                <c:pt idx="37">
                  <c:v>27</c:v>
                </c:pt>
                <c:pt idx="38">
                  <c:v>23</c:v>
                </c:pt>
                <c:pt idx="39">
                  <c:v>24</c:v>
                </c:pt>
                <c:pt idx="40">
                  <c:v>28</c:v>
                </c:pt>
                <c:pt idx="41">
                  <c:v>26</c:v>
                </c:pt>
                <c:pt idx="42">
                  <c:v>21</c:v>
                </c:pt>
                <c:pt idx="43">
                  <c:v>28</c:v>
                </c:pt>
                <c:pt idx="44">
                  <c:v>27</c:v>
                </c:pt>
                <c:pt idx="45">
                  <c:v>31</c:v>
                </c:pt>
                <c:pt idx="46">
                  <c:v>33</c:v>
                </c:pt>
                <c:pt idx="47">
                  <c:v>10</c:v>
                </c:pt>
                <c:pt idx="48">
                  <c:v>22</c:v>
                </c:pt>
                <c:pt idx="49">
                  <c:v>28</c:v>
                </c:pt>
                <c:pt idx="50">
                  <c:v>38</c:v>
                </c:pt>
                <c:pt idx="51">
                  <c:v>27</c:v>
                </c:pt>
                <c:pt idx="52">
                  <c:v>24</c:v>
                </c:pt>
                <c:pt idx="53">
                  <c:v>30</c:v>
                </c:pt>
                <c:pt idx="54">
                  <c:v>30</c:v>
                </c:pt>
                <c:pt idx="55">
                  <c:v>23</c:v>
                </c:pt>
                <c:pt idx="56">
                  <c:v>24</c:v>
                </c:pt>
                <c:pt idx="57">
                  <c:v>25</c:v>
                </c:pt>
                <c:pt idx="58">
                  <c:v>26</c:v>
                </c:pt>
                <c:pt idx="59">
                  <c:v>29</c:v>
                </c:pt>
                <c:pt idx="60">
                  <c:v>28</c:v>
                </c:pt>
                <c:pt idx="61">
                  <c:v>29</c:v>
                </c:pt>
                <c:pt idx="62">
                  <c:v>23</c:v>
                </c:pt>
                <c:pt idx="63">
                  <c:v>23</c:v>
                </c:pt>
                <c:pt idx="64">
                  <c:v>24</c:v>
                </c:pt>
                <c:pt idx="65">
                  <c:v>18</c:v>
                </c:pt>
                <c:pt idx="66">
                  <c:v>17</c:v>
                </c:pt>
                <c:pt idx="67">
                  <c:v>27</c:v>
                </c:pt>
                <c:pt idx="68">
                  <c:v>29</c:v>
                </c:pt>
                <c:pt idx="69">
                  <c:v>27</c:v>
                </c:pt>
                <c:pt idx="70">
                  <c:v>35</c:v>
                </c:pt>
                <c:pt idx="71">
                  <c:v>29</c:v>
                </c:pt>
                <c:pt idx="72">
                  <c:v>20</c:v>
                </c:pt>
                <c:pt idx="73">
                  <c:v>23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'980026'!$B$4526:$B$4600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-19.52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-20.170000000000002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-21.605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</c:v>
                </c:pt>
              </c:numCache>
            </c:numRef>
          </c:xVal>
          <c:yVal>
            <c:numRef>
              <c:f>'980026'!$F$4526:$F$4600</c:f>
              <c:numCache>
                <c:formatCode>General</c:formatCode>
                <c:ptCount val="75"/>
                <c:pt idx="0">
                  <c:v>141.33471392598472</c:v>
                </c:pt>
                <c:pt idx="1">
                  <c:v>143.85953490209397</c:v>
                </c:pt>
                <c:pt idx="2">
                  <c:v>145.78908307165318</c:v>
                </c:pt>
                <c:pt idx="3">
                  <c:v>148.07988823602545</c:v>
                </c:pt>
                <c:pt idx="4">
                  <c:v>150.07801808276406</c:v>
                </c:pt>
                <c:pt idx="5">
                  <c:v>152.45024503423758</c:v>
                </c:pt>
                <c:pt idx="6">
                  <c:v>154.69333351838398</c:v>
                </c:pt>
                <c:pt idx="7">
                  <c:v>156.9759368501611</c:v>
                </c:pt>
                <c:pt idx="8">
                  <c:v>159.1186294588183</c:v>
                </c:pt>
                <c:pt idx="9">
                  <c:v>161.47918998936086</c:v>
                </c:pt>
                <c:pt idx="10">
                  <c:v>163.88133478657255</c:v>
                </c:pt>
                <c:pt idx="11">
                  <c:v>166.32579641003514</c:v>
                </c:pt>
                <c:pt idx="12">
                  <c:v>168.81332032429586</c:v>
                </c:pt>
                <c:pt idx="13">
                  <c:v>171.34466512620509</c:v>
                </c:pt>
                <c:pt idx="14">
                  <c:v>173.92060277625896</c:v>
                </c:pt>
                <c:pt idx="15">
                  <c:v>176.94927664849226</c:v>
                </c:pt>
                <c:pt idx="16">
                  <c:v>179.20941269766274</c:v>
                </c:pt>
                <c:pt idx="17">
                  <c:v>181.92389784779814</c:v>
                </c:pt>
                <c:pt idx="18">
                  <c:v>184.63258629101639</c:v>
                </c:pt>
                <c:pt idx="19">
                  <c:v>183.74198598373999</c:v>
                </c:pt>
                <c:pt idx="20">
                  <c:v>177.47297430634961</c:v>
                </c:pt>
                <c:pt idx="21">
                  <c:v>166.9116044728168</c:v>
                </c:pt>
                <c:pt idx="22">
                  <c:v>148.49769137857606</c:v>
                </c:pt>
                <c:pt idx="23">
                  <c:v>123.18063444779585</c:v>
                </c:pt>
                <c:pt idx="24">
                  <c:v>96.701740791601665</c:v>
                </c:pt>
                <c:pt idx="25">
                  <c:v>71.724626714379667</c:v>
                </c:pt>
                <c:pt idx="26">
                  <c:v>52.086361542195135</c:v>
                </c:pt>
                <c:pt idx="27">
                  <c:v>38.697355440978974</c:v>
                </c:pt>
                <c:pt idx="28">
                  <c:v>29.32610739386395</c:v>
                </c:pt>
                <c:pt idx="29">
                  <c:v>25.204659455857168</c:v>
                </c:pt>
                <c:pt idx="30">
                  <c:v>25.11972880064965</c:v>
                </c:pt>
                <c:pt idx="31">
                  <c:v>25.11972880064965</c:v>
                </c:pt>
                <c:pt idx="32">
                  <c:v>25.11972880064965</c:v>
                </c:pt>
                <c:pt idx="33">
                  <c:v>25.11972880064965</c:v>
                </c:pt>
                <c:pt idx="34">
                  <c:v>25.11972880064965</c:v>
                </c:pt>
                <c:pt idx="35">
                  <c:v>25.11972880064965</c:v>
                </c:pt>
                <c:pt idx="36">
                  <c:v>25.11972880064965</c:v>
                </c:pt>
                <c:pt idx="37">
                  <c:v>25.11972880064965</c:v>
                </c:pt>
                <c:pt idx="38">
                  <c:v>25.11972880064965</c:v>
                </c:pt>
                <c:pt idx="39">
                  <c:v>25.11972880064965</c:v>
                </c:pt>
                <c:pt idx="40">
                  <c:v>25.11972880064965</c:v>
                </c:pt>
                <c:pt idx="41">
                  <c:v>25.11972880064965</c:v>
                </c:pt>
                <c:pt idx="42">
                  <c:v>25.11972880064965</c:v>
                </c:pt>
                <c:pt idx="43">
                  <c:v>25.11972880064965</c:v>
                </c:pt>
                <c:pt idx="44">
                  <c:v>25.11972880064965</c:v>
                </c:pt>
                <c:pt idx="45">
                  <c:v>25.11972880064965</c:v>
                </c:pt>
                <c:pt idx="46">
                  <c:v>25.11972880064965</c:v>
                </c:pt>
                <c:pt idx="47">
                  <c:v>25.11972880064965</c:v>
                </c:pt>
                <c:pt idx="48">
                  <c:v>25.11972880064965</c:v>
                </c:pt>
                <c:pt idx="49">
                  <c:v>25.11972880064965</c:v>
                </c:pt>
                <c:pt idx="50">
                  <c:v>25.11972880064965</c:v>
                </c:pt>
                <c:pt idx="51">
                  <c:v>25.11972880064965</c:v>
                </c:pt>
                <c:pt idx="52">
                  <c:v>25.11972880064965</c:v>
                </c:pt>
                <c:pt idx="53">
                  <c:v>25.11972880064965</c:v>
                </c:pt>
                <c:pt idx="54">
                  <c:v>25.11972880064965</c:v>
                </c:pt>
                <c:pt idx="55">
                  <c:v>25.11972880064965</c:v>
                </c:pt>
                <c:pt idx="56">
                  <c:v>25.11972880064965</c:v>
                </c:pt>
                <c:pt idx="57">
                  <c:v>25.11972880064965</c:v>
                </c:pt>
                <c:pt idx="58">
                  <c:v>25.11972880064965</c:v>
                </c:pt>
                <c:pt idx="59">
                  <c:v>25.11972880064965</c:v>
                </c:pt>
                <c:pt idx="60">
                  <c:v>25.11972880064965</c:v>
                </c:pt>
                <c:pt idx="61">
                  <c:v>25.11972880064965</c:v>
                </c:pt>
                <c:pt idx="62">
                  <c:v>25.11972880064965</c:v>
                </c:pt>
                <c:pt idx="63">
                  <c:v>25.11972880064965</c:v>
                </c:pt>
                <c:pt idx="64">
                  <c:v>25.11972880064965</c:v>
                </c:pt>
                <c:pt idx="65">
                  <c:v>25.11972880064965</c:v>
                </c:pt>
                <c:pt idx="66">
                  <c:v>25.11972880064965</c:v>
                </c:pt>
                <c:pt idx="67">
                  <c:v>25.11972880064965</c:v>
                </c:pt>
                <c:pt idx="68">
                  <c:v>25.11972880064965</c:v>
                </c:pt>
                <c:pt idx="69">
                  <c:v>25.11972880064965</c:v>
                </c:pt>
                <c:pt idx="70">
                  <c:v>25.11972880064965</c:v>
                </c:pt>
                <c:pt idx="71">
                  <c:v>25.11972880064965</c:v>
                </c:pt>
                <c:pt idx="72">
                  <c:v>25.11972880064965</c:v>
                </c:pt>
                <c:pt idx="73">
                  <c:v>25.11972880064965</c:v>
                </c:pt>
                <c:pt idx="74">
                  <c:v>25.11972880064965</c:v>
                </c:pt>
              </c:numCache>
            </c:numRef>
          </c:yVal>
        </c:ser>
        <c:axId val="212652416"/>
        <c:axId val="212653952"/>
      </c:scatterChart>
      <c:valAx>
        <c:axId val="21265241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12653952"/>
        <c:crosses val="autoZero"/>
        <c:crossBetween val="midCat"/>
      </c:valAx>
      <c:valAx>
        <c:axId val="212653952"/>
        <c:scaling>
          <c:orientation val="minMax"/>
        </c:scaling>
        <c:axPos val="l"/>
        <c:majorGridlines/>
        <c:numFmt formatCode="General" sourceLinked="1"/>
        <c:tickLblPos val="nextTo"/>
        <c:crossAx val="212652416"/>
        <c:crosses val="autoZero"/>
        <c:crossBetween val="midCat"/>
      </c:valAx>
    </c:plotArea>
    <c:plotVisOnly val="1"/>
  </c:chart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'980026'!$E$110:$E$184</c:f>
              <c:numCache>
                <c:formatCode>General</c:formatCode>
                <c:ptCount val="75"/>
                <c:pt idx="0">
                  <c:v>150</c:v>
                </c:pt>
                <c:pt idx="1">
                  <c:v>124</c:v>
                </c:pt>
                <c:pt idx="2">
                  <c:v>150</c:v>
                </c:pt>
                <c:pt idx="3">
                  <c:v>123</c:v>
                </c:pt>
                <c:pt idx="4">
                  <c:v>159</c:v>
                </c:pt>
                <c:pt idx="5">
                  <c:v>162</c:v>
                </c:pt>
                <c:pt idx="6">
                  <c:v>136</c:v>
                </c:pt>
                <c:pt idx="7">
                  <c:v>137</c:v>
                </c:pt>
                <c:pt idx="8">
                  <c:v>176</c:v>
                </c:pt>
                <c:pt idx="9">
                  <c:v>160</c:v>
                </c:pt>
                <c:pt idx="10">
                  <c:v>141</c:v>
                </c:pt>
                <c:pt idx="11">
                  <c:v>160</c:v>
                </c:pt>
                <c:pt idx="12">
                  <c:v>163</c:v>
                </c:pt>
                <c:pt idx="13">
                  <c:v>175</c:v>
                </c:pt>
                <c:pt idx="14">
                  <c:v>178</c:v>
                </c:pt>
                <c:pt idx="15">
                  <c:v>145</c:v>
                </c:pt>
                <c:pt idx="16">
                  <c:v>180</c:v>
                </c:pt>
                <c:pt idx="17">
                  <c:v>175</c:v>
                </c:pt>
                <c:pt idx="18">
                  <c:v>190</c:v>
                </c:pt>
                <c:pt idx="19">
                  <c:v>179</c:v>
                </c:pt>
                <c:pt idx="20">
                  <c:v>207</c:v>
                </c:pt>
                <c:pt idx="21">
                  <c:v>199</c:v>
                </c:pt>
                <c:pt idx="22">
                  <c:v>192</c:v>
                </c:pt>
                <c:pt idx="23">
                  <c:v>209</c:v>
                </c:pt>
                <c:pt idx="24">
                  <c:v>184</c:v>
                </c:pt>
                <c:pt idx="25">
                  <c:v>185</c:v>
                </c:pt>
                <c:pt idx="26">
                  <c:v>174</c:v>
                </c:pt>
                <c:pt idx="27">
                  <c:v>167</c:v>
                </c:pt>
                <c:pt idx="28">
                  <c:v>147</c:v>
                </c:pt>
                <c:pt idx="29">
                  <c:v>138</c:v>
                </c:pt>
                <c:pt idx="30">
                  <c:v>106</c:v>
                </c:pt>
                <c:pt idx="31">
                  <c:v>76</c:v>
                </c:pt>
                <c:pt idx="32">
                  <c:v>57</c:v>
                </c:pt>
                <c:pt idx="33">
                  <c:v>33</c:v>
                </c:pt>
                <c:pt idx="34">
                  <c:v>21</c:v>
                </c:pt>
                <c:pt idx="35">
                  <c:v>36</c:v>
                </c:pt>
                <c:pt idx="36">
                  <c:v>26</c:v>
                </c:pt>
                <c:pt idx="37">
                  <c:v>33</c:v>
                </c:pt>
                <c:pt idx="38">
                  <c:v>28</c:v>
                </c:pt>
                <c:pt idx="39">
                  <c:v>27</c:v>
                </c:pt>
                <c:pt idx="40">
                  <c:v>20</c:v>
                </c:pt>
                <c:pt idx="41">
                  <c:v>31</c:v>
                </c:pt>
                <c:pt idx="42">
                  <c:v>32</c:v>
                </c:pt>
                <c:pt idx="43">
                  <c:v>24</c:v>
                </c:pt>
                <c:pt idx="44">
                  <c:v>36</c:v>
                </c:pt>
                <c:pt idx="45">
                  <c:v>23</c:v>
                </c:pt>
                <c:pt idx="46">
                  <c:v>27</c:v>
                </c:pt>
                <c:pt idx="47">
                  <c:v>24</c:v>
                </c:pt>
                <c:pt idx="48">
                  <c:v>24</c:v>
                </c:pt>
                <c:pt idx="49">
                  <c:v>22</c:v>
                </c:pt>
                <c:pt idx="50">
                  <c:v>31</c:v>
                </c:pt>
                <c:pt idx="51">
                  <c:v>24</c:v>
                </c:pt>
                <c:pt idx="52">
                  <c:v>32</c:v>
                </c:pt>
                <c:pt idx="53">
                  <c:v>32</c:v>
                </c:pt>
                <c:pt idx="54">
                  <c:v>31</c:v>
                </c:pt>
                <c:pt idx="55">
                  <c:v>27</c:v>
                </c:pt>
                <c:pt idx="56">
                  <c:v>25</c:v>
                </c:pt>
                <c:pt idx="57">
                  <c:v>29</c:v>
                </c:pt>
                <c:pt idx="58">
                  <c:v>23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31</c:v>
                </c:pt>
                <c:pt idx="63">
                  <c:v>30</c:v>
                </c:pt>
                <c:pt idx="64">
                  <c:v>28</c:v>
                </c:pt>
                <c:pt idx="65">
                  <c:v>19</c:v>
                </c:pt>
                <c:pt idx="66">
                  <c:v>19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35</c:v>
                </c:pt>
                <c:pt idx="71">
                  <c:v>23</c:v>
                </c:pt>
                <c:pt idx="72">
                  <c:v>25</c:v>
                </c:pt>
                <c:pt idx="73">
                  <c:v>20</c:v>
                </c:pt>
                <c:pt idx="74">
                  <c:v>27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'980026'!$B$110:$B$184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-22.72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</c:v>
                </c:pt>
                <c:pt idx="67">
                  <c:v>-23.37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-23.555</c:v>
                </c:pt>
                <c:pt idx="71">
                  <c:v>-23.62</c:v>
                </c:pt>
                <c:pt idx="72">
                  <c:v>-23.684999999999999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'980026'!$F$110:$F$184</c:f>
              <c:numCache>
                <c:formatCode>General</c:formatCode>
                <c:ptCount val="75"/>
                <c:pt idx="0">
                  <c:v>136.96157626609178</c:v>
                </c:pt>
                <c:pt idx="1">
                  <c:v>139.35906225874504</c:v>
                </c:pt>
                <c:pt idx="2">
                  <c:v>141.19129700031357</c:v>
                </c:pt>
                <c:pt idx="3">
                  <c:v>143.05330596257406</c:v>
                </c:pt>
                <c:pt idx="4">
                  <c:v>145.26392698471119</c:v>
                </c:pt>
                <c:pt idx="5">
                  <c:v>147.192117086976</c:v>
                </c:pt>
                <c:pt idx="6">
                  <c:v>149.48130992177775</c:v>
                </c:pt>
                <c:pt idx="7">
                  <c:v>151.64588447167256</c:v>
                </c:pt>
                <c:pt idx="8">
                  <c:v>154.01962829613871</c:v>
                </c:pt>
                <c:pt idx="9">
                  <c:v>155.91628353801255</c:v>
                </c:pt>
                <c:pt idx="10">
                  <c:v>158.19421830697584</c:v>
                </c:pt>
                <c:pt idx="11">
                  <c:v>160.51228178505818</c:v>
                </c:pt>
                <c:pt idx="12">
                  <c:v>163.23775857992527</c:v>
                </c:pt>
                <c:pt idx="13">
                  <c:v>165.45802742977449</c:v>
                </c:pt>
                <c:pt idx="14">
                  <c:v>167.9040521152431</c:v>
                </c:pt>
                <c:pt idx="15">
                  <c:v>170.58644343870455</c:v>
                </c:pt>
                <c:pt idx="16">
                  <c:v>172.7297124435409</c:v>
                </c:pt>
                <c:pt idx="17">
                  <c:v>175.30383708020125</c:v>
                </c:pt>
                <c:pt idx="18">
                  <c:v>178.12670703401068</c:v>
                </c:pt>
                <c:pt idx="19">
                  <c:v>181.00316677544771</c:v>
                </c:pt>
                <c:pt idx="20">
                  <c:v>183.51212744643601</c:v>
                </c:pt>
                <c:pt idx="21">
                  <c:v>186.49082481869181</c:v>
                </c:pt>
                <c:pt idx="22">
                  <c:v>189.52607022971594</c:v>
                </c:pt>
                <c:pt idx="23">
                  <c:v>192.17352997106204</c:v>
                </c:pt>
                <c:pt idx="24">
                  <c:v>194.87112389961797</c:v>
                </c:pt>
                <c:pt idx="25">
                  <c:v>193.55109666956801</c:v>
                </c:pt>
                <c:pt idx="26">
                  <c:v>186.58567025918052</c:v>
                </c:pt>
                <c:pt idx="27">
                  <c:v>174.8893468614736</c:v>
                </c:pt>
                <c:pt idx="28">
                  <c:v>154.52339945067064</c:v>
                </c:pt>
                <c:pt idx="29">
                  <c:v>128.80262638996632</c:v>
                </c:pt>
                <c:pt idx="30">
                  <c:v>98.067785492124159</c:v>
                </c:pt>
                <c:pt idx="31">
                  <c:v>72.022545285515676</c:v>
                </c:pt>
                <c:pt idx="32">
                  <c:v>51.855316790501163</c:v>
                </c:pt>
                <c:pt idx="33">
                  <c:v>37.566100007082234</c:v>
                </c:pt>
                <c:pt idx="34">
                  <c:v>29.154894935259172</c:v>
                </c:pt>
                <c:pt idx="35">
                  <c:v>26.607875796412074</c:v>
                </c:pt>
                <c:pt idx="36">
                  <c:v>26.607693115228603</c:v>
                </c:pt>
                <c:pt idx="37">
                  <c:v>26.607693115228603</c:v>
                </c:pt>
                <c:pt idx="38">
                  <c:v>26.607693115228603</c:v>
                </c:pt>
                <c:pt idx="39">
                  <c:v>26.607693115228603</c:v>
                </c:pt>
                <c:pt idx="40">
                  <c:v>26.607693115228603</c:v>
                </c:pt>
                <c:pt idx="41">
                  <c:v>26.607693115228603</c:v>
                </c:pt>
                <c:pt idx="42">
                  <c:v>26.607693115228603</c:v>
                </c:pt>
                <c:pt idx="43">
                  <c:v>26.607693115228603</c:v>
                </c:pt>
                <c:pt idx="44">
                  <c:v>26.607693115228603</c:v>
                </c:pt>
                <c:pt idx="45">
                  <c:v>26.607693115228603</c:v>
                </c:pt>
                <c:pt idx="46">
                  <c:v>26.607693115228603</c:v>
                </c:pt>
                <c:pt idx="47">
                  <c:v>26.607693115228603</c:v>
                </c:pt>
                <c:pt idx="48">
                  <c:v>26.607693115228603</c:v>
                </c:pt>
                <c:pt idx="49">
                  <c:v>26.607693115228603</c:v>
                </c:pt>
                <c:pt idx="50">
                  <c:v>26.607693115228603</c:v>
                </c:pt>
                <c:pt idx="51">
                  <c:v>26.607693115228603</c:v>
                </c:pt>
                <c:pt idx="52">
                  <c:v>26.607693115228603</c:v>
                </c:pt>
                <c:pt idx="53">
                  <c:v>26.607693115228603</c:v>
                </c:pt>
                <c:pt idx="54">
                  <c:v>26.607693115228603</c:v>
                </c:pt>
                <c:pt idx="55">
                  <c:v>26.607693115228603</c:v>
                </c:pt>
                <c:pt idx="56">
                  <c:v>26.607693115228603</c:v>
                </c:pt>
                <c:pt idx="57">
                  <c:v>26.607693115228603</c:v>
                </c:pt>
                <c:pt idx="58">
                  <c:v>26.607693115228603</c:v>
                </c:pt>
                <c:pt idx="59">
                  <c:v>26.607693115228603</c:v>
                </c:pt>
                <c:pt idx="60">
                  <c:v>26.607693115228603</c:v>
                </c:pt>
                <c:pt idx="61">
                  <c:v>26.607693115228603</c:v>
                </c:pt>
                <c:pt idx="62">
                  <c:v>26.607693115228603</c:v>
                </c:pt>
                <c:pt idx="63">
                  <c:v>26.607693115228603</c:v>
                </c:pt>
                <c:pt idx="64">
                  <c:v>26.607693115228603</c:v>
                </c:pt>
                <c:pt idx="65">
                  <c:v>26.607693115228603</c:v>
                </c:pt>
                <c:pt idx="66">
                  <c:v>26.607693115228603</c:v>
                </c:pt>
                <c:pt idx="67">
                  <c:v>26.607693115228603</c:v>
                </c:pt>
                <c:pt idx="68">
                  <c:v>26.607693115228603</c:v>
                </c:pt>
                <c:pt idx="69">
                  <c:v>26.607693115228603</c:v>
                </c:pt>
                <c:pt idx="70">
                  <c:v>26.607693115228603</c:v>
                </c:pt>
                <c:pt idx="71">
                  <c:v>26.607693115228603</c:v>
                </c:pt>
                <c:pt idx="72">
                  <c:v>26.607693115228603</c:v>
                </c:pt>
                <c:pt idx="73">
                  <c:v>26.607693115228603</c:v>
                </c:pt>
                <c:pt idx="74">
                  <c:v>26.607693115228603</c:v>
                </c:pt>
              </c:numCache>
            </c:numRef>
          </c:yVal>
        </c:ser>
        <c:axId val="187382784"/>
        <c:axId val="187388672"/>
      </c:scatterChart>
      <c:valAx>
        <c:axId val="18738278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87388672"/>
        <c:crosses val="autoZero"/>
        <c:crossBetween val="midCat"/>
      </c:valAx>
      <c:valAx>
        <c:axId val="187388672"/>
        <c:scaling>
          <c:orientation val="minMax"/>
        </c:scaling>
        <c:axPos val="l"/>
        <c:majorGridlines/>
        <c:numFmt formatCode="General" sourceLinked="1"/>
        <c:tickLblPos val="nextTo"/>
        <c:crossAx val="187382784"/>
        <c:crosses val="autoZero"/>
        <c:crossBetween val="midCat"/>
      </c:valAx>
    </c:plotArea>
    <c:plotVisOnly val="1"/>
  </c:chart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87" Type="http://schemas.openxmlformats.org/officeDocument/2006/relationships/chart" Target="../charts/chart87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103" Type="http://schemas.openxmlformats.org/officeDocument/2006/relationships/chart" Target="../charts/chart103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6.xml"/><Relationship Id="rId1" Type="http://schemas.openxmlformats.org/officeDocument/2006/relationships/chart" Target="../charts/chart10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16</xdr:row>
      <xdr:rowOff>0</xdr:rowOff>
    </xdr:from>
    <xdr:to>
      <xdr:col>19</xdr:col>
      <xdr:colOff>304800</xdr:colOff>
      <xdr:row>30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108</xdr:row>
      <xdr:rowOff>0</xdr:rowOff>
    </xdr:from>
    <xdr:to>
      <xdr:col>19</xdr:col>
      <xdr:colOff>304800</xdr:colOff>
      <xdr:row>122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108</xdr:row>
      <xdr:rowOff>0</xdr:rowOff>
    </xdr:from>
    <xdr:to>
      <xdr:col>19</xdr:col>
      <xdr:colOff>304800</xdr:colOff>
      <xdr:row>122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200</xdr:row>
      <xdr:rowOff>0</xdr:rowOff>
    </xdr:from>
    <xdr:to>
      <xdr:col>19</xdr:col>
      <xdr:colOff>304800</xdr:colOff>
      <xdr:row>214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200</xdr:row>
      <xdr:rowOff>0</xdr:rowOff>
    </xdr:from>
    <xdr:to>
      <xdr:col>19</xdr:col>
      <xdr:colOff>304800</xdr:colOff>
      <xdr:row>214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292</xdr:row>
      <xdr:rowOff>0</xdr:rowOff>
    </xdr:from>
    <xdr:to>
      <xdr:col>19</xdr:col>
      <xdr:colOff>304800</xdr:colOff>
      <xdr:row>306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292</xdr:row>
      <xdr:rowOff>0</xdr:rowOff>
    </xdr:from>
    <xdr:to>
      <xdr:col>19</xdr:col>
      <xdr:colOff>304800</xdr:colOff>
      <xdr:row>306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384</xdr:row>
      <xdr:rowOff>0</xdr:rowOff>
    </xdr:from>
    <xdr:to>
      <xdr:col>19</xdr:col>
      <xdr:colOff>304800</xdr:colOff>
      <xdr:row>398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384</xdr:row>
      <xdr:rowOff>0</xdr:rowOff>
    </xdr:from>
    <xdr:to>
      <xdr:col>19</xdr:col>
      <xdr:colOff>304800</xdr:colOff>
      <xdr:row>398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476</xdr:row>
      <xdr:rowOff>0</xdr:rowOff>
    </xdr:from>
    <xdr:to>
      <xdr:col>19</xdr:col>
      <xdr:colOff>304800</xdr:colOff>
      <xdr:row>490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476</xdr:row>
      <xdr:rowOff>0</xdr:rowOff>
    </xdr:from>
    <xdr:to>
      <xdr:col>19</xdr:col>
      <xdr:colOff>304800</xdr:colOff>
      <xdr:row>490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0</xdr:colOff>
      <xdr:row>568</xdr:row>
      <xdr:rowOff>0</xdr:rowOff>
    </xdr:from>
    <xdr:to>
      <xdr:col>19</xdr:col>
      <xdr:colOff>304800</xdr:colOff>
      <xdr:row>582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0</xdr:colOff>
      <xdr:row>568</xdr:row>
      <xdr:rowOff>0</xdr:rowOff>
    </xdr:from>
    <xdr:to>
      <xdr:col>19</xdr:col>
      <xdr:colOff>304800</xdr:colOff>
      <xdr:row>582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0</xdr:colOff>
      <xdr:row>660</xdr:row>
      <xdr:rowOff>0</xdr:rowOff>
    </xdr:from>
    <xdr:to>
      <xdr:col>19</xdr:col>
      <xdr:colOff>304800</xdr:colOff>
      <xdr:row>674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0</xdr:colOff>
      <xdr:row>660</xdr:row>
      <xdr:rowOff>0</xdr:rowOff>
    </xdr:from>
    <xdr:to>
      <xdr:col>19</xdr:col>
      <xdr:colOff>304800</xdr:colOff>
      <xdr:row>674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0</xdr:colOff>
      <xdr:row>752</xdr:row>
      <xdr:rowOff>0</xdr:rowOff>
    </xdr:from>
    <xdr:to>
      <xdr:col>19</xdr:col>
      <xdr:colOff>304800</xdr:colOff>
      <xdr:row>766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0</xdr:colOff>
      <xdr:row>752</xdr:row>
      <xdr:rowOff>0</xdr:rowOff>
    </xdr:from>
    <xdr:to>
      <xdr:col>19</xdr:col>
      <xdr:colOff>304800</xdr:colOff>
      <xdr:row>766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0</xdr:colOff>
      <xdr:row>844</xdr:row>
      <xdr:rowOff>0</xdr:rowOff>
    </xdr:from>
    <xdr:to>
      <xdr:col>19</xdr:col>
      <xdr:colOff>304800</xdr:colOff>
      <xdr:row>858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0</xdr:colOff>
      <xdr:row>844</xdr:row>
      <xdr:rowOff>0</xdr:rowOff>
    </xdr:from>
    <xdr:to>
      <xdr:col>19</xdr:col>
      <xdr:colOff>304800</xdr:colOff>
      <xdr:row>858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0</xdr:colOff>
      <xdr:row>936</xdr:row>
      <xdr:rowOff>0</xdr:rowOff>
    </xdr:from>
    <xdr:to>
      <xdr:col>19</xdr:col>
      <xdr:colOff>304800</xdr:colOff>
      <xdr:row>950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12</xdr:col>
      <xdr:colOff>0</xdr:colOff>
      <xdr:row>936</xdr:row>
      <xdr:rowOff>0</xdr:rowOff>
    </xdr:from>
    <xdr:to>
      <xdr:col>19</xdr:col>
      <xdr:colOff>304800</xdr:colOff>
      <xdr:row>950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12</xdr:col>
      <xdr:colOff>0</xdr:colOff>
      <xdr:row>1028</xdr:row>
      <xdr:rowOff>0</xdr:rowOff>
    </xdr:from>
    <xdr:to>
      <xdr:col>19</xdr:col>
      <xdr:colOff>304800</xdr:colOff>
      <xdr:row>1042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0</xdr:colOff>
      <xdr:row>1028</xdr:row>
      <xdr:rowOff>0</xdr:rowOff>
    </xdr:from>
    <xdr:to>
      <xdr:col>19</xdr:col>
      <xdr:colOff>304800</xdr:colOff>
      <xdr:row>1042</xdr:row>
      <xdr:rowOff>76200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12</xdr:col>
      <xdr:colOff>0</xdr:colOff>
      <xdr:row>1120</xdr:row>
      <xdr:rowOff>0</xdr:rowOff>
    </xdr:from>
    <xdr:to>
      <xdr:col>19</xdr:col>
      <xdr:colOff>304800</xdr:colOff>
      <xdr:row>1134</xdr:row>
      <xdr:rowOff>76200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12</xdr:col>
      <xdr:colOff>0</xdr:colOff>
      <xdr:row>1120</xdr:row>
      <xdr:rowOff>0</xdr:rowOff>
    </xdr:from>
    <xdr:to>
      <xdr:col>19</xdr:col>
      <xdr:colOff>304800</xdr:colOff>
      <xdr:row>1134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12</xdr:col>
      <xdr:colOff>0</xdr:colOff>
      <xdr:row>1212</xdr:row>
      <xdr:rowOff>0</xdr:rowOff>
    </xdr:from>
    <xdr:to>
      <xdr:col>19</xdr:col>
      <xdr:colOff>304800</xdr:colOff>
      <xdr:row>1226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12</xdr:col>
      <xdr:colOff>0</xdr:colOff>
      <xdr:row>1212</xdr:row>
      <xdr:rowOff>0</xdr:rowOff>
    </xdr:from>
    <xdr:to>
      <xdr:col>19</xdr:col>
      <xdr:colOff>304800</xdr:colOff>
      <xdr:row>1226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0</xdr:colOff>
      <xdr:row>1304</xdr:row>
      <xdr:rowOff>0</xdr:rowOff>
    </xdr:from>
    <xdr:to>
      <xdr:col>19</xdr:col>
      <xdr:colOff>304800</xdr:colOff>
      <xdr:row>1318</xdr:row>
      <xdr:rowOff>76200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12</xdr:col>
      <xdr:colOff>0</xdr:colOff>
      <xdr:row>1304</xdr:row>
      <xdr:rowOff>0</xdr:rowOff>
    </xdr:from>
    <xdr:to>
      <xdr:col>19</xdr:col>
      <xdr:colOff>304800</xdr:colOff>
      <xdr:row>1318</xdr:row>
      <xdr:rowOff>76200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12</xdr:col>
      <xdr:colOff>0</xdr:colOff>
      <xdr:row>1396</xdr:row>
      <xdr:rowOff>0</xdr:rowOff>
    </xdr:from>
    <xdr:to>
      <xdr:col>19</xdr:col>
      <xdr:colOff>304800</xdr:colOff>
      <xdr:row>1410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12</xdr:col>
      <xdr:colOff>0</xdr:colOff>
      <xdr:row>1396</xdr:row>
      <xdr:rowOff>0</xdr:rowOff>
    </xdr:from>
    <xdr:to>
      <xdr:col>19</xdr:col>
      <xdr:colOff>304800</xdr:colOff>
      <xdr:row>1410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12</xdr:col>
      <xdr:colOff>0</xdr:colOff>
      <xdr:row>1488</xdr:row>
      <xdr:rowOff>0</xdr:rowOff>
    </xdr:from>
    <xdr:to>
      <xdr:col>19</xdr:col>
      <xdr:colOff>304800</xdr:colOff>
      <xdr:row>1502</xdr:row>
      <xdr:rowOff>76200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12</xdr:col>
      <xdr:colOff>0</xdr:colOff>
      <xdr:row>1488</xdr:row>
      <xdr:rowOff>0</xdr:rowOff>
    </xdr:from>
    <xdr:to>
      <xdr:col>19</xdr:col>
      <xdr:colOff>304800</xdr:colOff>
      <xdr:row>1502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12</xdr:col>
      <xdr:colOff>0</xdr:colOff>
      <xdr:row>1580</xdr:row>
      <xdr:rowOff>0</xdr:rowOff>
    </xdr:from>
    <xdr:to>
      <xdr:col>19</xdr:col>
      <xdr:colOff>304800</xdr:colOff>
      <xdr:row>1594</xdr:row>
      <xdr:rowOff>76200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12</xdr:col>
      <xdr:colOff>0</xdr:colOff>
      <xdr:row>1580</xdr:row>
      <xdr:rowOff>0</xdr:rowOff>
    </xdr:from>
    <xdr:to>
      <xdr:col>19</xdr:col>
      <xdr:colOff>304800</xdr:colOff>
      <xdr:row>1594</xdr:row>
      <xdr:rowOff>76200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12</xdr:col>
      <xdr:colOff>0</xdr:colOff>
      <xdr:row>1673</xdr:row>
      <xdr:rowOff>0</xdr:rowOff>
    </xdr:from>
    <xdr:to>
      <xdr:col>19</xdr:col>
      <xdr:colOff>304800</xdr:colOff>
      <xdr:row>1687</xdr:row>
      <xdr:rowOff>76200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12</xdr:col>
      <xdr:colOff>0</xdr:colOff>
      <xdr:row>1673</xdr:row>
      <xdr:rowOff>0</xdr:rowOff>
    </xdr:from>
    <xdr:to>
      <xdr:col>19</xdr:col>
      <xdr:colOff>304800</xdr:colOff>
      <xdr:row>1687</xdr:row>
      <xdr:rowOff>76200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12</xdr:col>
      <xdr:colOff>0</xdr:colOff>
      <xdr:row>1856</xdr:row>
      <xdr:rowOff>0</xdr:rowOff>
    </xdr:from>
    <xdr:to>
      <xdr:col>19</xdr:col>
      <xdr:colOff>304800</xdr:colOff>
      <xdr:row>1870</xdr:row>
      <xdr:rowOff>76200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12</xdr:col>
      <xdr:colOff>0</xdr:colOff>
      <xdr:row>1856</xdr:row>
      <xdr:rowOff>0</xdr:rowOff>
    </xdr:from>
    <xdr:to>
      <xdr:col>19</xdr:col>
      <xdr:colOff>304800</xdr:colOff>
      <xdr:row>1870</xdr:row>
      <xdr:rowOff>76200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11</xdr:col>
      <xdr:colOff>0</xdr:colOff>
      <xdr:row>1765</xdr:row>
      <xdr:rowOff>0</xdr:rowOff>
    </xdr:from>
    <xdr:to>
      <xdr:col>18</xdr:col>
      <xdr:colOff>304800</xdr:colOff>
      <xdr:row>1779</xdr:row>
      <xdr:rowOff>76200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12</xdr:col>
      <xdr:colOff>0</xdr:colOff>
      <xdr:row>1948</xdr:row>
      <xdr:rowOff>0</xdr:rowOff>
    </xdr:from>
    <xdr:to>
      <xdr:col>19</xdr:col>
      <xdr:colOff>304800</xdr:colOff>
      <xdr:row>1962</xdr:row>
      <xdr:rowOff>76200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12</xdr:col>
      <xdr:colOff>0</xdr:colOff>
      <xdr:row>1948</xdr:row>
      <xdr:rowOff>0</xdr:rowOff>
    </xdr:from>
    <xdr:to>
      <xdr:col>19</xdr:col>
      <xdr:colOff>304800</xdr:colOff>
      <xdr:row>1962</xdr:row>
      <xdr:rowOff>76200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12</xdr:col>
      <xdr:colOff>0</xdr:colOff>
      <xdr:row>2040</xdr:row>
      <xdr:rowOff>0</xdr:rowOff>
    </xdr:from>
    <xdr:to>
      <xdr:col>19</xdr:col>
      <xdr:colOff>304800</xdr:colOff>
      <xdr:row>2054</xdr:row>
      <xdr:rowOff>76200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12</xdr:col>
      <xdr:colOff>0</xdr:colOff>
      <xdr:row>2040</xdr:row>
      <xdr:rowOff>0</xdr:rowOff>
    </xdr:from>
    <xdr:to>
      <xdr:col>19</xdr:col>
      <xdr:colOff>304800</xdr:colOff>
      <xdr:row>2054</xdr:row>
      <xdr:rowOff>76200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12</xdr:col>
      <xdr:colOff>0</xdr:colOff>
      <xdr:row>2132</xdr:row>
      <xdr:rowOff>0</xdr:rowOff>
    </xdr:from>
    <xdr:to>
      <xdr:col>19</xdr:col>
      <xdr:colOff>304800</xdr:colOff>
      <xdr:row>2146</xdr:row>
      <xdr:rowOff>76200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12</xdr:col>
      <xdr:colOff>0</xdr:colOff>
      <xdr:row>2132</xdr:row>
      <xdr:rowOff>0</xdr:rowOff>
    </xdr:from>
    <xdr:to>
      <xdr:col>19</xdr:col>
      <xdr:colOff>304800</xdr:colOff>
      <xdr:row>2146</xdr:row>
      <xdr:rowOff>76200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12</xdr:col>
      <xdr:colOff>0</xdr:colOff>
      <xdr:row>2224</xdr:row>
      <xdr:rowOff>0</xdr:rowOff>
    </xdr:from>
    <xdr:to>
      <xdr:col>19</xdr:col>
      <xdr:colOff>304800</xdr:colOff>
      <xdr:row>2238</xdr:row>
      <xdr:rowOff>76200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12</xdr:col>
      <xdr:colOff>0</xdr:colOff>
      <xdr:row>2224</xdr:row>
      <xdr:rowOff>0</xdr:rowOff>
    </xdr:from>
    <xdr:to>
      <xdr:col>19</xdr:col>
      <xdr:colOff>304800</xdr:colOff>
      <xdr:row>2238</xdr:row>
      <xdr:rowOff>76200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12</xdr:col>
      <xdr:colOff>0</xdr:colOff>
      <xdr:row>2316</xdr:row>
      <xdr:rowOff>0</xdr:rowOff>
    </xdr:from>
    <xdr:to>
      <xdr:col>19</xdr:col>
      <xdr:colOff>304800</xdr:colOff>
      <xdr:row>2330</xdr:row>
      <xdr:rowOff>76200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12</xdr:col>
      <xdr:colOff>0</xdr:colOff>
      <xdr:row>2316</xdr:row>
      <xdr:rowOff>0</xdr:rowOff>
    </xdr:from>
    <xdr:to>
      <xdr:col>19</xdr:col>
      <xdr:colOff>304800</xdr:colOff>
      <xdr:row>2330</xdr:row>
      <xdr:rowOff>76200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12</xdr:col>
      <xdr:colOff>0</xdr:colOff>
      <xdr:row>2408</xdr:row>
      <xdr:rowOff>0</xdr:rowOff>
    </xdr:from>
    <xdr:to>
      <xdr:col>19</xdr:col>
      <xdr:colOff>304800</xdr:colOff>
      <xdr:row>2422</xdr:row>
      <xdr:rowOff>76200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12</xdr:col>
      <xdr:colOff>0</xdr:colOff>
      <xdr:row>2408</xdr:row>
      <xdr:rowOff>0</xdr:rowOff>
    </xdr:from>
    <xdr:to>
      <xdr:col>19</xdr:col>
      <xdr:colOff>304800</xdr:colOff>
      <xdr:row>2422</xdr:row>
      <xdr:rowOff>76200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12</xdr:col>
      <xdr:colOff>0</xdr:colOff>
      <xdr:row>2500</xdr:row>
      <xdr:rowOff>0</xdr:rowOff>
    </xdr:from>
    <xdr:to>
      <xdr:col>19</xdr:col>
      <xdr:colOff>304800</xdr:colOff>
      <xdr:row>2514</xdr:row>
      <xdr:rowOff>76200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12</xdr:col>
      <xdr:colOff>0</xdr:colOff>
      <xdr:row>2500</xdr:row>
      <xdr:rowOff>0</xdr:rowOff>
    </xdr:from>
    <xdr:to>
      <xdr:col>19</xdr:col>
      <xdr:colOff>304800</xdr:colOff>
      <xdr:row>2514</xdr:row>
      <xdr:rowOff>76200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12</xdr:col>
      <xdr:colOff>0</xdr:colOff>
      <xdr:row>2592</xdr:row>
      <xdr:rowOff>0</xdr:rowOff>
    </xdr:from>
    <xdr:to>
      <xdr:col>19</xdr:col>
      <xdr:colOff>304800</xdr:colOff>
      <xdr:row>2606</xdr:row>
      <xdr:rowOff>76200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12</xdr:col>
      <xdr:colOff>0</xdr:colOff>
      <xdr:row>2592</xdr:row>
      <xdr:rowOff>0</xdr:rowOff>
    </xdr:from>
    <xdr:to>
      <xdr:col>19</xdr:col>
      <xdr:colOff>304800</xdr:colOff>
      <xdr:row>2606</xdr:row>
      <xdr:rowOff>76200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12</xdr:col>
      <xdr:colOff>0</xdr:colOff>
      <xdr:row>2684</xdr:row>
      <xdr:rowOff>0</xdr:rowOff>
    </xdr:from>
    <xdr:to>
      <xdr:col>19</xdr:col>
      <xdr:colOff>304800</xdr:colOff>
      <xdr:row>2698</xdr:row>
      <xdr:rowOff>76200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12</xdr:col>
      <xdr:colOff>0</xdr:colOff>
      <xdr:row>2684</xdr:row>
      <xdr:rowOff>0</xdr:rowOff>
    </xdr:from>
    <xdr:to>
      <xdr:col>19</xdr:col>
      <xdr:colOff>304800</xdr:colOff>
      <xdr:row>2698</xdr:row>
      <xdr:rowOff>76200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12</xdr:col>
      <xdr:colOff>0</xdr:colOff>
      <xdr:row>2776</xdr:row>
      <xdr:rowOff>0</xdr:rowOff>
    </xdr:from>
    <xdr:to>
      <xdr:col>19</xdr:col>
      <xdr:colOff>304800</xdr:colOff>
      <xdr:row>2790</xdr:row>
      <xdr:rowOff>76200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12</xdr:col>
      <xdr:colOff>0</xdr:colOff>
      <xdr:row>2776</xdr:row>
      <xdr:rowOff>0</xdr:rowOff>
    </xdr:from>
    <xdr:to>
      <xdr:col>19</xdr:col>
      <xdr:colOff>304800</xdr:colOff>
      <xdr:row>2790</xdr:row>
      <xdr:rowOff>76200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12</xdr:col>
      <xdr:colOff>0</xdr:colOff>
      <xdr:row>2868</xdr:row>
      <xdr:rowOff>0</xdr:rowOff>
    </xdr:from>
    <xdr:to>
      <xdr:col>19</xdr:col>
      <xdr:colOff>304800</xdr:colOff>
      <xdr:row>2882</xdr:row>
      <xdr:rowOff>76200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12</xdr:col>
      <xdr:colOff>0</xdr:colOff>
      <xdr:row>2868</xdr:row>
      <xdr:rowOff>0</xdr:rowOff>
    </xdr:from>
    <xdr:to>
      <xdr:col>19</xdr:col>
      <xdr:colOff>304800</xdr:colOff>
      <xdr:row>2882</xdr:row>
      <xdr:rowOff>76200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12</xdr:col>
      <xdr:colOff>0</xdr:colOff>
      <xdr:row>2960</xdr:row>
      <xdr:rowOff>0</xdr:rowOff>
    </xdr:from>
    <xdr:to>
      <xdr:col>19</xdr:col>
      <xdr:colOff>304800</xdr:colOff>
      <xdr:row>2974</xdr:row>
      <xdr:rowOff>76200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12</xdr:col>
      <xdr:colOff>0</xdr:colOff>
      <xdr:row>2960</xdr:row>
      <xdr:rowOff>0</xdr:rowOff>
    </xdr:from>
    <xdr:to>
      <xdr:col>19</xdr:col>
      <xdr:colOff>304800</xdr:colOff>
      <xdr:row>2974</xdr:row>
      <xdr:rowOff>76200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12</xdr:col>
      <xdr:colOff>0</xdr:colOff>
      <xdr:row>3052</xdr:row>
      <xdr:rowOff>0</xdr:rowOff>
    </xdr:from>
    <xdr:to>
      <xdr:col>19</xdr:col>
      <xdr:colOff>304800</xdr:colOff>
      <xdr:row>3066</xdr:row>
      <xdr:rowOff>76200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12</xdr:col>
      <xdr:colOff>0</xdr:colOff>
      <xdr:row>3052</xdr:row>
      <xdr:rowOff>0</xdr:rowOff>
    </xdr:from>
    <xdr:to>
      <xdr:col>19</xdr:col>
      <xdr:colOff>304800</xdr:colOff>
      <xdr:row>3066</xdr:row>
      <xdr:rowOff>76200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12</xdr:col>
      <xdr:colOff>0</xdr:colOff>
      <xdr:row>3144</xdr:row>
      <xdr:rowOff>0</xdr:rowOff>
    </xdr:from>
    <xdr:to>
      <xdr:col>19</xdr:col>
      <xdr:colOff>304800</xdr:colOff>
      <xdr:row>3158</xdr:row>
      <xdr:rowOff>76200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12</xdr:col>
      <xdr:colOff>0</xdr:colOff>
      <xdr:row>3144</xdr:row>
      <xdr:rowOff>0</xdr:rowOff>
    </xdr:from>
    <xdr:to>
      <xdr:col>19</xdr:col>
      <xdr:colOff>304800</xdr:colOff>
      <xdr:row>3158</xdr:row>
      <xdr:rowOff>76200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12</xdr:col>
      <xdr:colOff>0</xdr:colOff>
      <xdr:row>3236</xdr:row>
      <xdr:rowOff>0</xdr:rowOff>
    </xdr:from>
    <xdr:to>
      <xdr:col>19</xdr:col>
      <xdr:colOff>304800</xdr:colOff>
      <xdr:row>3250</xdr:row>
      <xdr:rowOff>76200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12</xdr:col>
      <xdr:colOff>0</xdr:colOff>
      <xdr:row>3236</xdr:row>
      <xdr:rowOff>0</xdr:rowOff>
    </xdr:from>
    <xdr:to>
      <xdr:col>19</xdr:col>
      <xdr:colOff>304800</xdr:colOff>
      <xdr:row>3250</xdr:row>
      <xdr:rowOff>76200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12</xdr:col>
      <xdr:colOff>0</xdr:colOff>
      <xdr:row>3328</xdr:row>
      <xdr:rowOff>0</xdr:rowOff>
    </xdr:from>
    <xdr:to>
      <xdr:col>19</xdr:col>
      <xdr:colOff>304800</xdr:colOff>
      <xdr:row>3342</xdr:row>
      <xdr:rowOff>76200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12</xdr:col>
      <xdr:colOff>0</xdr:colOff>
      <xdr:row>3328</xdr:row>
      <xdr:rowOff>0</xdr:rowOff>
    </xdr:from>
    <xdr:to>
      <xdr:col>19</xdr:col>
      <xdr:colOff>304800</xdr:colOff>
      <xdr:row>3342</xdr:row>
      <xdr:rowOff>76200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12</xdr:col>
      <xdr:colOff>0</xdr:colOff>
      <xdr:row>3420</xdr:row>
      <xdr:rowOff>0</xdr:rowOff>
    </xdr:from>
    <xdr:to>
      <xdr:col>19</xdr:col>
      <xdr:colOff>304800</xdr:colOff>
      <xdr:row>3434</xdr:row>
      <xdr:rowOff>76200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12</xdr:col>
      <xdr:colOff>0</xdr:colOff>
      <xdr:row>3420</xdr:row>
      <xdr:rowOff>0</xdr:rowOff>
    </xdr:from>
    <xdr:to>
      <xdr:col>19</xdr:col>
      <xdr:colOff>304800</xdr:colOff>
      <xdr:row>3434</xdr:row>
      <xdr:rowOff>76200</xdr:rowOff>
    </xdr:to>
    <xdr:graphicFrame macro="">
      <xdr:nvGraphicFramePr>
        <xdr:cNvPr id="88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12</xdr:col>
      <xdr:colOff>0</xdr:colOff>
      <xdr:row>3512</xdr:row>
      <xdr:rowOff>0</xdr:rowOff>
    </xdr:from>
    <xdr:to>
      <xdr:col>19</xdr:col>
      <xdr:colOff>304800</xdr:colOff>
      <xdr:row>3526</xdr:row>
      <xdr:rowOff>76200</xdr:rowOff>
    </xdr:to>
    <xdr:graphicFrame macro="">
      <xdr:nvGraphicFramePr>
        <xdr:cNvPr id="8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12</xdr:col>
      <xdr:colOff>0</xdr:colOff>
      <xdr:row>3512</xdr:row>
      <xdr:rowOff>0</xdr:rowOff>
    </xdr:from>
    <xdr:to>
      <xdr:col>19</xdr:col>
      <xdr:colOff>304800</xdr:colOff>
      <xdr:row>3526</xdr:row>
      <xdr:rowOff>76200</xdr:rowOff>
    </xdr:to>
    <xdr:graphicFrame macro="">
      <xdr:nvGraphicFramePr>
        <xdr:cNvPr id="90" name="Chart 8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12</xdr:col>
      <xdr:colOff>0</xdr:colOff>
      <xdr:row>3604</xdr:row>
      <xdr:rowOff>0</xdr:rowOff>
    </xdr:from>
    <xdr:to>
      <xdr:col>19</xdr:col>
      <xdr:colOff>304800</xdr:colOff>
      <xdr:row>3618</xdr:row>
      <xdr:rowOff>76200</xdr:rowOff>
    </xdr:to>
    <xdr:graphicFrame macro="">
      <xdr:nvGraphicFramePr>
        <xdr:cNvPr id="91" name="Chart 9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12</xdr:col>
      <xdr:colOff>0</xdr:colOff>
      <xdr:row>3604</xdr:row>
      <xdr:rowOff>0</xdr:rowOff>
    </xdr:from>
    <xdr:to>
      <xdr:col>19</xdr:col>
      <xdr:colOff>304800</xdr:colOff>
      <xdr:row>3618</xdr:row>
      <xdr:rowOff>76200</xdr:rowOff>
    </xdr:to>
    <xdr:graphicFrame macro="">
      <xdr:nvGraphicFramePr>
        <xdr:cNvPr id="92" name="Chart 9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12</xdr:col>
      <xdr:colOff>0</xdr:colOff>
      <xdr:row>3696</xdr:row>
      <xdr:rowOff>0</xdr:rowOff>
    </xdr:from>
    <xdr:to>
      <xdr:col>19</xdr:col>
      <xdr:colOff>304800</xdr:colOff>
      <xdr:row>3710</xdr:row>
      <xdr:rowOff>76200</xdr:rowOff>
    </xdr:to>
    <xdr:graphicFrame macro="">
      <xdr:nvGraphicFramePr>
        <xdr:cNvPr id="93" name="Chart 9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12</xdr:col>
      <xdr:colOff>0</xdr:colOff>
      <xdr:row>3696</xdr:row>
      <xdr:rowOff>0</xdr:rowOff>
    </xdr:from>
    <xdr:to>
      <xdr:col>19</xdr:col>
      <xdr:colOff>304800</xdr:colOff>
      <xdr:row>3710</xdr:row>
      <xdr:rowOff>76200</xdr:rowOff>
    </xdr:to>
    <xdr:graphicFrame macro="">
      <xdr:nvGraphicFramePr>
        <xdr:cNvPr id="94" name="Chart 9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12</xdr:col>
      <xdr:colOff>0</xdr:colOff>
      <xdr:row>3788</xdr:row>
      <xdr:rowOff>0</xdr:rowOff>
    </xdr:from>
    <xdr:to>
      <xdr:col>19</xdr:col>
      <xdr:colOff>304800</xdr:colOff>
      <xdr:row>3802</xdr:row>
      <xdr:rowOff>76200</xdr:rowOff>
    </xdr:to>
    <xdr:graphicFrame macro="">
      <xdr:nvGraphicFramePr>
        <xdr:cNvPr id="95" name="Chart 9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12</xdr:col>
      <xdr:colOff>0</xdr:colOff>
      <xdr:row>3788</xdr:row>
      <xdr:rowOff>0</xdr:rowOff>
    </xdr:from>
    <xdr:to>
      <xdr:col>19</xdr:col>
      <xdr:colOff>304800</xdr:colOff>
      <xdr:row>3802</xdr:row>
      <xdr:rowOff>76200</xdr:rowOff>
    </xdr:to>
    <xdr:graphicFrame macro="">
      <xdr:nvGraphicFramePr>
        <xdr:cNvPr id="96" name="Chart 9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12</xdr:col>
      <xdr:colOff>0</xdr:colOff>
      <xdr:row>3880</xdr:row>
      <xdr:rowOff>0</xdr:rowOff>
    </xdr:from>
    <xdr:to>
      <xdr:col>19</xdr:col>
      <xdr:colOff>304800</xdr:colOff>
      <xdr:row>3894</xdr:row>
      <xdr:rowOff>76200</xdr:rowOff>
    </xdr:to>
    <xdr:graphicFrame macro="">
      <xdr:nvGraphicFramePr>
        <xdr:cNvPr id="97" name="Chart 9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12</xdr:col>
      <xdr:colOff>0</xdr:colOff>
      <xdr:row>3880</xdr:row>
      <xdr:rowOff>0</xdr:rowOff>
    </xdr:from>
    <xdr:to>
      <xdr:col>19</xdr:col>
      <xdr:colOff>304800</xdr:colOff>
      <xdr:row>3894</xdr:row>
      <xdr:rowOff>76200</xdr:rowOff>
    </xdr:to>
    <xdr:graphicFrame macro="">
      <xdr:nvGraphicFramePr>
        <xdr:cNvPr id="98" name="Chart 9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12</xdr:col>
      <xdr:colOff>0</xdr:colOff>
      <xdr:row>3972</xdr:row>
      <xdr:rowOff>0</xdr:rowOff>
    </xdr:from>
    <xdr:to>
      <xdr:col>19</xdr:col>
      <xdr:colOff>304800</xdr:colOff>
      <xdr:row>3986</xdr:row>
      <xdr:rowOff>76200</xdr:rowOff>
    </xdr:to>
    <xdr:graphicFrame macro="">
      <xdr:nvGraphicFramePr>
        <xdr:cNvPr id="99" name="Chart 9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12</xdr:col>
      <xdr:colOff>0</xdr:colOff>
      <xdr:row>3972</xdr:row>
      <xdr:rowOff>0</xdr:rowOff>
    </xdr:from>
    <xdr:to>
      <xdr:col>19</xdr:col>
      <xdr:colOff>304800</xdr:colOff>
      <xdr:row>3986</xdr:row>
      <xdr:rowOff>76200</xdr:rowOff>
    </xdr:to>
    <xdr:graphicFrame macro="">
      <xdr:nvGraphicFramePr>
        <xdr:cNvPr id="100" name="Chart 9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12</xdr:col>
      <xdr:colOff>0</xdr:colOff>
      <xdr:row>4064</xdr:row>
      <xdr:rowOff>0</xdr:rowOff>
    </xdr:from>
    <xdr:to>
      <xdr:col>19</xdr:col>
      <xdr:colOff>304800</xdr:colOff>
      <xdr:row>4078</xdr:row>
      <xdr:rowOff>76200</xdr:rowOff>
    </xdr:to>
    <xdr:graphicFrame macro="">
      <xdr:nvGraphicFramePr>
        <xdr:cNvPr id="101" name="Chart 10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12</xdr:col>
      <xdr:colOff>0</xdr:colOff>
      <xdr:row>4064</xdr:row>
      <xdr:rowOff>0</xdr:rowOff>
    </xdr:from>
    <xdr:to>
      <xdr:col>19</xdr:col>
      <xdr:colOff>304800</xdr:colOff>
      <xdr:row>4078</xdr:row>
      <xdr:rowOff>76200</xdr:rowOff>
    </xdr:to>
    <xdr:graphicFrame macro="">
      <xdr:nvGraphicFramePr>
        <xdr:cNvPr id="102" name="Chart 10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12</xdr:col>
      <xdr:colOff>0</xdr:colOff>
      <xdr:row>4156</xdr:row>
      <xdr:rowOff>0</xdr:rowOff>
    </xdr:from>
    <xdr:to>
      <xdr:col>19</xdr:col>
      <xdr:colOff>304800</xdr:colOff>
      <xdr:row>4170</xdr:row>
      <xdr:rowOff>76200</xdr:rowOff>
    </xdr:to>
    <xdr:graphicFrame macro="">
      <xdr:nvGraphicFramePr>
        <xdr:cNvPr id="103" name="Chart 10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12</xdr:col>
      <xdr:colOff>0</xdr:colOff>
      <xdr:row>4156</xdr:row>
      <xdr:rowOff>0</xdr:rowOff>
    </xdr:from>
    <xdr:to>
      <xdr:col>19</xdr:col>
      <xdr:colOff>304800</xdr:colOff>
      <xdr:row>4170</xdr:row>
      <xdr:rowOff>76200</xdr:rowOff>
    </xdr:to>
    <xdr:graphicFrame macro="">
      <xdr:nvGraphicFramePr>
        <xdr:cNvPr id="104" name="Chart 10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12</xdr:col>
      <xdr:colOff>0</xdr:colOff>
      <xdr:row>4248</xdr:row>
      <xdr:rowOff>0</xdr:rowOff>
    </xdr:from>
    <xdr:to>
      <xdr:col>19</xdr:col>
      <xdr:colOff>304800</xdr:colOff>
      <xdr:row>4262</xdr:row>
      <xdr:rowOff>76200</xdr:rowOff>
    </xdr:to>
    <xdr:graphicFrame macro="">
      <xdr:nvGraphicFramePr>
        <xdr:cNvPr id="105" name="Chart 10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12</xdr:col>
      <xdr:colOff>0</xdr:colOff>
      <xdr:row>4248</xdr:row>
      <xdr:rowOff>0</xdr:rowOff>
    </xdr:from>
    <xdr:to>
      <xdr:col>19</xdr:col>
      <xdr:colOff>304800</xdr:colOff>
      <xdr:row>4262</xdr:row>
      <xdr:rowOff>76200</xdr:rowOff>
    </xdr:to>
    <xdr:graphicFrame macro="">
      <xdr:nvGraphicFramePr>
        <xdr:cNvPr id="106" name="Chart 10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12</xdr:col>
      <xdr:colOff>0</xdr:colOff>
      <xdr:row>4340</xdr:row>
      <xdr:rowOff>0</xdr:rowOff>
    </xdr:from>
    <xdr:to>
      <xdr:col>19</xdr:col>
      <xdr:colOff>304800</xdr:colOff>
      <xdr:row>4354</xdr:row>
      <xdr:rowOff>76200</xdr:rowOff>
    </xdr:to>
    <xdr:graphicFrame macro="">
      <xdr:nvGraphicFramePr>
        <xdr:cNvPr id="107" name="Chart 10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12</xdr:col>
      <xdr:colOff>0</xdr:colOff>
      <xdr:row>4340</xdr:row>
      <xdr:rowOff>0</xdr:rowOff>
    </xdr:from>
    <xdr:to>
      <xdr:col>19</xdr:col>
      <xdr:colOff>304800</xdr:colOff>
      <xdr:row>4354</xdr:row>
      <xdr:rowOff>76200</xdr:rowOff>
    </xdr:to>
    <xdr:graphicFrame macro="">
      <xdr:nvGraphicFramePr>
        <xdr:cNvPr id="108" name="Chart 10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12</xdr:col>
      <xdr:colOff>0</xdr:colOff>
      <xdr:row>4432</xdr:row>
      <xdr:rowOff>0</xdr:rowOff>
    </xdr:from>
    <xdr:to>
      <xdr:col>19</xdr:col>
      <xdr:colOff>304800</xdr:colOff>
      <xdr:row>4446</xdr:row>
      <xdr:rowOff>76200</xdr:rowOff>
    </xdr:to>
    <xdr:graphicFrame macro="">
      <xdr:nvGraphicFramePr>
        <xdr:cNvPr id="109" name="Chart 10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12</xdr:col>
      <xdr:colOff>0</xdr:colOff>
      <xdr:row>4432</xdr:row>
      <xdr:rowOff>0</xdr:rowOff>
    </xdr:from>
    <xdr:to>
      <xdr:col>19</xdr:col>
      <xdr:colOff>304800</xdr:colOff>
      <xdr:row>4446</xdr:row>
      <xdr:rowOff>76200</xdr:rowOff>
    </xdr:to>
    <xdr:graphicFrame macro="">
      <xdr:nvGraphicFramePr>
        <xdr:cNvPr id="110" name="Chart 10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12</xdr:col>
      <xdr:colOff>0</xdr:colOff>
      <xdr:row>4524</xdr:row>
      <xdr:rowOff>0</xdr:rowOff>
    </xdr:from>
    <xdr:to>
      <xdr:col>19</xdr:col>
      <xdr:colOff>304800</xdr:colOff>
      <xdr:row>4538</xdr:row>
      <xdr:rowOff>76200</xdr:rowOff>
    </xdr:to>
    <xdr:graphicFrame macro="">
      <xdr:nvGraphicFramePr>
        <xdr:cNvPr id="111" name="Chart 1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12</xdr:col>
      <xdr:colOff>0</xdr:colOff>
      <xdr:row>4524</xdr:row>
      <xdr:rowOff>0</xdr:rowOff>
    </xdr:from>
    <xdr:to>
      <xdr:col>19</xdr:col>
      <xdr:colOff>304800</xdr:colOff>
      <xdr:row>4538</xdr:row>
      <xdr:rowOff>76200</xdr:rowOff>
    </xdr:to>
    <xdr:graphicFrame macro="">
      <xdr:nvGraphicFramePr>
        <xdr:cNvPr id="112" name="Chart 1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12</xdr:col>
      <xdr:colOff>0</xdr:colOff>
      <xdr:row>4616</xdr:row>
      <xdr:rowOff>0</xdr:rowOff>
    </xdr:from>
    <xdr:to>
      <xdr:col>19</xdr:col>
      <xdr:colOff>304800</xdr:colOff>
      <xdr:row>4630</xdr:row>
      <xdr:rowOff>76200</xdr:rowOff>
    </xdr:to>
    <xdr:graphicFrame macro="">
      <xdr:nvGraphicFramePr>
        <xdr:cNvPr id="113" name="Chart 1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12</xdr:col>
      <xdr:colOff>0</xdr:colOff>
      <xdr:row>4616</xdr:row>
      <xdr:rowOff>0</xdr:rowOff>
    </xdr:from>
    <xdr:to>
      <xdr:col>19</xdr:col>
      <xdr:colOff>304800</xdr:colOff>
      <xdr:row>4630</xdr:row>
      <xdr:rowOff>76200</xdr:rowOff>
    </xdr:to>
    <xdr:graphicFrame macro="">
      <xdr:nvGraphicFramePr>
        <xdr:cNvPr id="114" name="Chart 1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12</xdr:col>
      <xdr:colOff>0</xdr:colOff>
      <xdr:row>4708</xdr:row>
      <xdr:rowOff>0</xdr:rowOff>
    </xdr:from>
    <xdr:to>
      <xdr:col>19</xdr:col>
      <xdr:colOff>304800</xdr:colOff>
      <xdr:row>4722</xdr:row>
      <xdr:rowOff>76200</xdr:rowOff>
    </xdr:to>
    <xdr:graphicFrame macro="">
      <xdr:nvGraphicFramePr>
        <xdr:cNvPr id="115" name="Chart 1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12</xdr:col>
      <xdr:colOff>0</xdr:colOff>
      <xdr:row>4708</xdr:row>
      <xdr:rowOff>0</xdr:rowOff>
    </xdr:from>
    <xdr:to>
      <xdr:col>19</xdr:col>
      <xdr:colOff>304800</xdr:colOff>
      <xdr:row>4722</xdr:row>
      <xdr:rowOff>76200</xdr:rowOff>
    </xdr:to>
    <xdr:graphicFrame macro="">
      <xdr:nvGraphicFramePr>
        <xdr:cNvPr id="116" name="Chart 1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12</xdr:col>
      <xdr:colOff>0</xdr:colOff>
      <xdr:row>4800</xdr:row>
      <xdr:rowOff>0</xdr:rowOff>
    </xdr:from>
    <xdr:to>
      <xdr:col>19</xdr:col>
      <xdr:colOff>304800</xdr:colOff>
      <xdr:row>4814</xdr:row>
      <xdr:rowOff>76200</xdr:rowOff>
    </xdr:to>
    <xdr:graphicFrame macro="">
      <xdr:nvGraphicFramePr>
        <xdr:cNvPr id="117" name="Chart 1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12</xdr:col>
      <xdr:colOff>0</xdr:colOff>
      <xdr:row>4800</xdr:row>
      <xdr:rowOff>0</xdr:rowOff>
    </xdr:from>
    <xdr:to>
      <xdr:col>19</xdr:col>
      <xdr:colOff>304800</xdr:colOff>
      <xdr:row>4814</xdr:row>
      <xdr:rowOff>76200</xdr:rowOff>
    </xdr:to>
    <xdr:graphicFrame macro="">
      <xdr:nvGraphicFramePr>
        <xdr:cNvPr id="118" name="Chart 1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224117</xdr:colOff>
      <xdr:row>61</xdr:row>
      <xdr:rowOff>163606</xdr:rowOff>
    </xdr:from>
    <xdr:to>
      <xdr:col>25</xdr:col>
      <xdr:colOff>302559</xdr:colOff>
      <xdr:row>80</xdr:row>
      <xdr:rowOff>56030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481854</xdr:colOff>
      <xdr:row>60</xdr:row>
      <xdr:rowOff>112059</xdr:rowOff>
    </xdr:from>
    <xdr:to>
      <xdr:col>36</xdr:col>
      <xdr:colOff>212913</xdr:colOff>
      <xdr:row>75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Refl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54"/>
  <sheetViews>
    <sheetView workbookViewId="0"/>
  </sheetViews>
  <sheetFormatPr defaultRowHeight="15"/>
  <sheetData>
    <row r="1" spans="1:15">
      <c r="A1" t="s">
        <v>146</v>
      </c>
      <c r="B1">
        <v>980026</v>
      </c>
      <c r="E1" t="s">
        <v>114</v>
      </c>
      <c r="F1" t="s">
        <v>115</v>
      </c>
      <c r="G1" t="s">
        <v>116</v>
      </c>
      <c r="H1" t="s">
        <v>117</v>
      </c>
      <c r="I1" t="s">
        <v>118</v>
      </c>
      <c r="J1" t="s">
        <v>119</v>
      </c>
      <c r="K1" t="s">
        <v>120</v>
      </c>
      <c r="L1" t="s">
        <v>121</v>
      </c>
      <c r="M1" t="s">
        <v>122</v>
      </c>
      <c r="N1" t="s">
        <v>123</v>
      </c>
      <c r="O1" t="s">
        <v>124</v>
      </c>
    </row>
    <row r="2" spans="1:15">
      <c r="A2" t="s">
        <v>157</v>
      </c>
      <c r="B2">
        <v>53</v>
      </c>
      <c r="E2">
        <v>1</v>
      </c>
      <c r="F2">
        <v>5</v>
      </c>
      <c r="G2">
        <v>15</v>
      </c>
      <c r="H2">
        <v>18</v>
      </c>
      <c r="I2">
        <v>92</v>
      </c>
      <c r="J2">
        <v>2</v>
      </c>
      <c r="K2">
        <v>5</v>
      </c>
      <c r="L2">
        <v>4</v>
      </c>
      <c r="M2">
        <v>3</v>
      </c>
      <c r="N2" t="s">
        <v>133</v>
      </c>
      <c r="O2">
        <v>11</v>
      </c>
    </row>
    <row r="3" spans="1:15">
      <c r="A3" t="s">
        <v>147</v>
      </c>
      <c r="B3" t="s">
        <v>148</v>
      </c>
      <c r="E3">
        <v>2</v>
      </c>
      <c r="F3">
        <v>97</v>
      </c>
      <c r="G3">
        <v>107</v>
      </c>
      <c r="H3">
        <v>110</v>
      </c>
      <c r="I3">
        <v>184</v>
      </c>
      <c r="J3">
        <v>2</v>
      </c>
      <c r="K3">
        <v>5</v>
      </c>
      <c r="L3">
        <v>4</v>
      </c>
      <c r="M3">
        <v>3</v>
      </c>
      <c r="N3" t="s">
        <v>133</v>
      </c>
      <c r="O3">
        <v>11</v>
      </c>
    </row>
    <row r="4" spans="1:15">
      <c r="A4" t="s">
        <v>155</v>
      </c>
      <c r="B4">
        <v>4876</v>
      </c>
      <c r="E4">
        <v>3</v>
      </c>
      <c r="F4">
        <v>189</v>
      </c>
      <c r="G4">
        <v>199</v>
      </c>
      <c r="H4">
        <v>202</v>
      </c>
      <c r="I4">
        <v>276</v>
      </c>
      <c r="J4">
        <v>2</v>
      </c>
      <c r="K4">
        <v>5</v>
      </c>
      <c r="L4">
        <v>4</v>
      </c>
      <c r="M4">
        <v>3</v>
      </c>
      <c r="N4" t="s">
        <v>133</v>
      </c>
      <c r="O4">
        <v>11</v>
      </c>
    </row>
    <row r="5" spans="1:15">
      <c r="A5" t="s">
        <v>149</v>
      </c>
      <c r="B5">
        <v>19</v>
      </c>
      <c r="E5">
        <v>4</v>
      </c>
      <c r="F5">
        <v>281</v>
      </c>
      <c r="G5">
        <v>291</v>
      </c>
      <c r="H5">
        <v>294</v>
      </c>
      <c r="I5">
        <v>368</v>
      </c>
      <c r="J5">
        <v>2</v>
      </c>
      <c r="K5">
        <v>5</v>
      </c>
      <c r="L5">
        <v>4</v>
      </c>
      <c r="M5">
        <v>3</v>
      </c>
      <c r="N5" t="s">
        <v>133</v>
      </c>
      <c r="O5">
        <v>11</v>
      </c>
    </row>
    <row r="6" spans="1:15">
      <c r="A6" t="s">
        <v>150</v>
      </c>
      <c r="B6">
        <v>5</v>
      </c>
      <c r="E6">
        <v>5</v>
      </c>
      <c r="F6">
        <v>373</v>
      </c>
      <c r="G6">
        <v>383</v>
      </c>
      <c r="H6">
        <v>386</v>
      </c>
      <c r="I6">
        <v>460</v>
      </c>
      <c r="J6">
        <v>2</v>
      </c>
      <c r="K6">
        <v>5</v>
      </c>
      <c r="L6">
        <v>4</v>
      </c>
      <c r="M6">
        <v>3</v>
      </c>
      <c r="N6" t="s">
        <v>133</v>
      </c>
      <c r="O6">
        <v>11</v>
      </c>
    </row>
    <row r="7" spans="1:15">
      <c r="A7" t="s">
        <v>151</v>
      </c>
      <c r="B7">
        <v>13</v>
      </c>
      <c r="E7">
        <v>6</v>
      </c>
      <c r="F7">
        <v>465</v>
      </c>
      <c r="G7">
        <v>475</v>
      </c>
      <c r="H7">
        <v>478</v>
      </c>
      <c r="I7">
        <v>552</v>
      </c>
      <c r="J7">
        <v>2</v>
      </c>
      <c r="K7">
        <v>5</v>
      </c>
      <c r="L7">
        <v>4</v>
      </c>
      <c r="M7">
        <v>3</v>
      </c>
      <c r="N7" t="s">
        <v>133</v>
      </c>
      <c r="O7">
        <v>11</v>
      </c>
    </row>
    <row r="8" spans="1:15">
      <c r="A8" t="s">
        <v>152</v>
      </c>
      <c r="B8">
        <v>0</v>
      </c>
      <c r="E8">
        <v>7</v>
      </c>
      <c r="F8">
        <v>557</v>
      </c>
      <c r="G8">
        <v>567</v>
      </c>
      <c r="H8">
        <v>570</v>
      </c>
      <c r="I8">
        <v>644</v>
      </c>
      <c r="J8">
        <v>2</v>
      </c>
      <c r="K8">
        <v>5</v>
      </c>
      <c r="L8">
        <v>4</v>
      </c>
      <c r="M8">
        <v>3</v>
      </c>
      <c r="N8" t="s">
        <v>133</v>
      </c>
      <c r="O8">
        <v>11</v>
      </c>
    </row>
    <row r="9" spans="1:15">
      <c r="A9" t="s">
        <v>153</v>
      </c>
      <c r="B9" t="s">
        <v>154</v>
      </c>
      <c r="E9">
        <v>8</v>
      </c>
      <c r="F9">
        <v>649</v>
      </c>
      <c r="G9">
        <v>659</v>
      </c>
      <c r="H9">
        <v>662</v>
      </c>
      <c r="I9">
        <v>736</v>
      </c>
      <c r="J9">
        <v>2</v>
      </c>
      <c r="K9">
        <v>5</v>
      </c>
      <c r="L9">
        <v>4</v>
      </c>
      <c r="M9">
        <v>3</v>
      </c>
      <c r="N9" t="s">
        <v>133</v>
      </c>
      <c r="O9">
        <v>11</v>
      </c>
    </row>
    <row r="10" spans="1:15">
      <c r="E10">
        <v>9</v>
      </c>
      <c r="F10">
        <v>741</v>
      </c>
      <c r="G10">
        <v>751</v>
      </c>
      <c r="H10">
        <v>754</v>
      </c>
      <c r="I10">
        <v>828</v>
      </c>
      <c r="J10">
        <v>2</v>
      </c>
      <c r="K10">
        <v>5</v>
      </c>
      <c r="L10">
        <v>4</v>
      </c>
      <c r="M10">
        <v>3</v>
      </c>
      <c r="N10" t="s">
        <v>133</v>
      </c>
      <c r="O10">
        <v>11</v>
      </c>
    </row>
    <row r="11" spans="1:15">
      <c r="E11">
        <v>10</v>
      </c>
      <c r="F11">
        <v>833</v>
      </c>
      <c r="G11">
        <v>843</v>
      </c>
      <c r="H11">
        <v>846</v>
      </c>
      <c r="I11">
        <v>920</v>
      </c>
      <c r="J11">
        <v>2</v>
      </c>
      <c r="K11">
        <v>5</v>
      </c>
      <c r="L11">
        <v>4</v>
      </c>
      <c r="M11">
        <v>3</v>
      </c>
      <c r="N11" t="s">
        <v>133</v>
      </c>
      <c r="O11">
        <v>11</v>
      </c>
    </row>
    <row r="12" spans="1:15">
      <c r="E12">
        <v>11</v>
      </c>
      <c r="F12">
        <v>925</v>
      </c>
      <c r="G12">
        <v>935</v>
      </c>
      <c r="H12">
        <v>938</v>
      </c>
      <c r="I12">
        <v>1012</v>
      </c>
      <c r="J12">
        <v>2</v>
      </c>
      <c r="K12">
        <v>5</v>
      </c>
      <c r="L12">
        <v>4</v>
      </c>
      <c r="M12">
        <v>3</v>
      </c>
      <c r="N12" t="s">
        <v>133</v>
      </c>
      <c r="O12">
        <v>11</v>
      </c>
    </row>
    <row r="13" spans="1:15">
      <c r="E13">
        <v>12</v>
      </c>
      <c r="F13">
        <v>1017</v>
      </c>
      <c r="G13">
        <v>1027</v>
      </c>
      <c r="H13">
        <v>1030</v>
      </c>
      <c r="I13">
        <v>1104</v>
      </c>
      <c r="J13">
        <v>2</v>
      </c>
      <c r="K13">
        <v>5</v>
      </c>
      <c r="L13">
        <v>4</v>
      </c>
      <c r="M13">
        <v>3</v>
      </c>
      <c r="N13" t="s">
        <v>133</v>
      </c>
      <c r="O13">
        <v>11</v>
      </c>
    </row>
    <row r="14" spans="1:15">
      <c r="E14">
        <v>13</v>
      </c>
      <c r="F14">
        <v>1109</v>
      </c>
      <c r="G14">
        <v>1119</v>
      </c>
      <c r="H14">
        <v>1122</v>
      </c>
      <c r="I14">
        <v>1196</v>
      </c>
      <c r="J14">
        <v>2</v>
      </c>
      <c r="K14">
        <v>5</v>
      </c>
      <c r="L14">
        <v>4</v>
      </c>
      <c r="M14">
        <v>3</v>
      </c>
      <c r="N14" t="s">
        <v>133</v>
      </c>
      <c r="O14">
        <v>11</v>
      </c>
    </row>
    <row r="15" spans="1:15">
      <c r="E15">
        <v>14</v>
      </c>
      <c r="F15">
        <v>1201</v>
      </c>
      <c r="G15">
        <v>1211</v>
      </c>
      <c r="H15">
        <v>1214</v>
      </c>
      <c r="I15">
        <v>1288</v>
      </c>
      <c r="J15">
        <v>2</v>
      </c>
      <c r="K15">
        <v>5</v>
      </c>
      <c r="L15">
        <v>4</v>
      </c>
      <c r="M15">
        <v>3</v>
      </c>
      <c r="N15" t="s">
        <v>133</v>
      </c>
      <c r="O15">
        <v>11</v>
      </c>
    </row>
    <row r="16" spans="1:15">
      <c r="E16">
        <v>15</v>
      </c>
      <c r="F16">
        <v>1293</v>
      </c>
      <c r="G16">
        <v>1303</v>
      </c>
      <c r="H16">
        <v>1306</v>
      </c>
      <c r="I16">
        <v>1380</v>
      </c>
      <c r="J16">
        <v>2</v>
      </c>
      <c r="K16">
        <v>5</v>
      </c>
      <c r="L16">
        <v>4</v>
      </c>
      <c r="M16">
        <v>3</v>
      </c>
      <c r="N16" t="s">
        <v>133</v>
      </c>
      <c r="O16">
        <v>11</v>
      </c>
    </row>
    <row r="17" spans="5:15">
      <c r="E17">
        <v>16</v>
      </c>
      <c r="F17">
        <v>1385</v>
      </c>
      <c r="G17">
        <v>1395</v>
      </c>
      <c r="H17">
        <v>1398</v>
      </c>
      <c r="I17">
        <v>1472</v>
      </c>
      <c r="J17">
        <v>2</v>
      </c>
      <c r="K17">
        <v>5</v>
      </c>
      <c r="L17">
        <v>4</v>
      </c>
      <c r="M17">
        <v>3</v>
      </c>
      <c r="N17" t="s">
        <v>133</v>
      </c>
      <c r="O17">
        <v>11</v>
      </c>
    </row>
    <row r="18" spans="5:15">
      <c r="E18">
        <v>17</v>
      </c>
      <c r="F18">
        <v>1477</v>
      </c>
      <c r="G18">
        <v>1487</v>
      </c>
      <c r="H18">
        <v>1490</v>
      </c>
      <c r="I18">
        <v>1564</v>
      </c>
      <c r="J18">
        <v>2</v>
      </c>
      <c r="K18">
        <v>5</v>
      </c>
      <c r="L18">
        <v>4</v>
      </c>
      <c r="M18">
        <v>3</v>
      </c>
      <c r="N18" t="s">
        <v>133</v>
      </c>
      <c r="O18">
        <v>11</v>
      </c>
    </row>
    <row r="19" spans="5:15">
      <c r="E19">
        <v>18</v>
      </c>
      <c r="F19">
        <v>1569</v>
      </c>
      <c r="G19">
        <v>1579</v>
      </c>
      <c r="H19">
        <v>1582</v>
      </c>
      <c r="I19">
        <v>1656</v>
      </c>
      <c r="J19">
        <v>2</v>
      </c>
      <c r="K19">
        <v>5</v>
      </c>
      <c r="L19">
        <v>4</v>
      </c>
      <c r="M19">
        <v>3</v>
      </c>
      <c r="N19" t="s">
        <v>133</v>
      </c>
      <c r="O19">
        <v>11</v>
      </c>
    </row>
    <row r="20" spans="5:15">
      <c r="E20">
        <v>19</v>
      </c>
      <c r="F20">
        <v>1661</v>
      </c>
      <c r="G20">
        <v>1671</v>
      </c>
      <c r="H20">
        <v>1674</v>
      </c>
      <c r="I20">
        <v>1748</v>
      </c>
      <c r="J20">
        <v>2</v>
      </c>
      <c r="K20">
        <v>5</v>
      </c>
      <c r="L20">
        <v>4</v>
      </c>
      <c r="M20">
        <v>3</v>
      </c>
      <c r="N20" t="s">
        <v>133</v>
      </c>
      <c r="O20">
        <v>11</v>
      </c>
    </row>
    <row r="21" spans="5:15">
      <c r="E21">
        <v>20</v>
      </c>
      <c r="F21">
        <v>1753</v>
      </c>
      <c r="G21">
        <v>1763</v>
      </c>
      <c r="H21">
        <v>1766</v>
      </c>
      <c r="I21">
        <v>1840</v>
      </c>
      <c r="J21">
        <v>2</v>
      </c>
      <c r="K21">
        <v>5</v>
      </c>
      <c r="L21">
        <v>4</v>
      </c>
      <c r="M21">
        <v>3</v>
      </c>
      <c r="N21" t="s">
        <v>133</v>
      </c>
      <c r="O21">
        <v>11</v>
      </c>
    </row>
    <row r="22" spans="5:15">
      <c r="E22">
        <v>21</v>
      </c>
      <c r="F22">
        <v>1845</v>
      </c>
      <c r="G22">
        <v>1855</v>
      </c>
      <c r="H22">
        <v>1858</v>
      </c>
      <c r="I22">
        <v>1932</v>
      </c>
      <c r="J22">
        <v>2</v>
      </c>
      <c r="K22">
        <v>5</v>
      </c>
      <c r="L22">
        <v>4</v>
      </c>
      <c r="M22">
        <v>3</v>
      </c>
      <c r="N22" t="s">
        <v>133</v>
      </c>
      <c r="O22">
        <v>11</v>
      </c>
    </row>
    <row r="23" spans="5:15">
      <c r="E23">
        <v>22</v>
      </c>
      <c r="F23">
        <v>1937</v>
      </c>
      <c r="G23">
        <v>1947</v>
      </c>
      <c r="H23">
        <v>1950</v>
      </c>
      <c r="I23">
        <v>2024</v>
      </c>
      <c r="J23">
        <v>2</v>
      </c>
      <c r="K23">
        <v>5</v>
      </c>
      <c r="L23">
        <v>4</v>
      </c>
      <c r="M23">
        <v>3</v>
      </c>
      <c r="N23" t="s">
        <v>133</v>
      </c>
      <c r="O23">
        <v>11</v>
      </c>
    </row>
    <row r="24" spans="5:15">
      <c r="E24">
        <v>23</v>
      </c>
      <c r="F24">
        <v>2029</v>
      </c>
      <c r="G24">
        <v>2039</v>
      </c>
      <c r="H24">
        <v>2042</v>
      </c>
      <c r="I24">
        <v>2116</v>
      </c>
      <c r="J24">
        <v>2</v>
      </c>
      <c r="K24">
        <v>5</v>
      </c>
      <c r="L24">
        <v>4</v>
      </c>
      <c r="M24">
        <v>3</v>
      </c>
      <c r="N24" t="s">
        <v>133</v>
      </c>
      <c r="O24">
        <v>11</v>
      </c>
    </row>
    <row r="25" spans="5:15">
      <c r="E25">
        <v>24</v>
      </c>
      <c r="F25">
        <v>2121</v>
      </c>
      <c r="G25">
        <v>2131</v>
      </c>
      <c r="H25">
        <v>2134</v>
      </c>
      <c r="I25">
        <v>2208</v>
      </c>
      <c r="J25">
        <v>2</v>
      </c>
      <c r="K25">
        <v>5</v>
      </c>
      <c r="L25">
        <v>4</v>
      </c>
      <c r="M25">
        <v>3</v>
      </c>
      <c r="N25" t="s">
        <v>133</v>
      </c>
      <c r="O25">
        <v>11</v>
      </c>
    </row>
    <row r="26" spans="5:15">
      <c r="E26">
        <v>25</v>
      </c>
      <c r="F26">
        <v>2213</v>
      </c>
      <c r="G26">
        <v>2223</v>
      </c>
      <c r="H26">
        <v>2226</v>
      </c>
      <c r="I26">
        <v>2300</v>
      </c>
      <c r="J26">
        <v>2</v>
      </c>
      <c r="K26">
        <v>5</v>
      </c>
      <c r="L26">
        <v>4</v>
      </c>
      <c r="M26">
        <v>3</v>
      </c>
      <c r="N26" t="s">
        <v>133</v>
      </c>
      <c r="O26">
        <v>11</v>
      </c>
    </row>
    <row r="27" spans="5:15">
      <c r="E27">
        <v>26</v>
      </c>
      <c r="F27">
        <v>2305</v>
      </c>
      <c r="G27">
        <v>2315</v>
      </c>
      <c r="H27">
        <v>2318</v>
      </c>
      <c r="I27">
        <v>2392</v>
      </c>
      <c r="J27">
        <v>2</v>
      </c>
      <c r="K27">
        <v>5</v>
      </c>
      <c r="L27">
        <v>4</v>
      </c>
      <c r="M27">
        <v>3</v>
      </c>
      <c r="N27" t="s">
        <v>133</v>
      </c>
      <c r="O27">
        <v>11</v>
      </c>
    </row>
    <row r="28" spans="5:15">
      <c r="E28">
        <v>27</v>
      </c>
      <c r="F28">
        <v>2397</v>
      </c>
      <c r="G28">
        <v>2407</v>
      </c>
      <c r="H28">
        <v>2410</v>
      </c>
      <c r="I28">
        <v>2484</v>
      </c>
      <c r="J28">
        <v>2</v>
      </c>
      <c r="K28">
        <v>5</v>
      </c>
      <c r="L28">
        <v>4</v>
      </c>
      <c r="M28">
        <v>3</v>
      </c>
      <c r="N28" t="s">
        <v>133</v>
      </c>
      <c r="O28">
        <v>11</v>
      </c>
    </row>
    <row r="29" spans="5:15">
      <c r="E29">
        <v>28</v>
      </c>
      <c r="F29">
        <v>2489</v>
      </c>
      <c r="G29">
        <v>2499</v>
      </c>
      <c r="H29">
        <v>2502</v>
      </c>
      <c r="I29">
        <v>2576</v>
      </c>
      <c r="J29">
        <v>2</v>
      </c>
      <c r="K29">
        <v>5</v>
      </c>
      <c r="L29">
        <v>4</v>
      </c>
      <c r="M29">
        <v>3</v>
      </c>
      <c r="N29" t="s">
        <v>133</v>
      </c>
      <c r="O29">
        <v>11</v>
      </c>
    </row>
    <row r="30" spans="5:15">
      <c r="E30">
        <v>29</v>
      </c>
      <c r="F30">
        <v>2581</v>
      </c>
      <c r="G30">
        <v>2591</v>
      </c>
      <c r="H30">
        <v>2594</v>
      </c>
      <c r="I30">
        <v>2668</v>
      </c>
      <c r="J30">
        <v>2</v>
      </c>
      <c r="K30">
        <v>5</v>
      </c>
      <c r="L30">
        <v>4</v>
      </c>
      <c r="M30">
        <v>3</v>
      </c>
      <c r="N30" t="s">
        <v>133</v>
      </c>
      <c r="O30">
        <v>11</v>
      </c>
    </row>
    <row r="31" spans="5:15">
      <c r="E31">
        <v>30</v>
      </c>
      <c r="F31">
        <v>2673</v>
      </c>
      <c r="G31">
        <v>2683</v>
      </c>
      <c r="H31">
        <v>2686</v>
      </c>
      <c r="I31">
        <v>2760</v>
      </c>
      <c r="J31">
        <v>2</v>
      </c>
      <c r="K31">
        <v>5</v>
      </c>
      <c r="L31">
        <v>4</v>
      </c>
      <c r="M31">
        <v>3</v>
      </c>
      <c r="N31" t="s">
        <v>133</v>
      </c>
      <c r="O31">
        <v>11</v>
      </c>
    </row>
    <row r="32" spans="5:15">
      <c r="E32">
        <v>31</v>
      </c>
      <c r="F32">
        <v>2765</v>
      </c>
      <c r="G32">
        <v>2775</v>
      </c>
      <c r="H32">
        <v>2778</v>
      </c>
      <c r="I32">
        <v>2852</v>
      </c>
      <c r="J32">
        <v>2</v>
      </c>
      <c r="K32">
        <v>5</v>
      </c>
      <c r="L32">
        <v>4</v>
      </c>
      <c r="M32">
        <v>3</v>
      </c>
      <c r="N32" t="s">
        <v>133</v>
      </c>
      <c r="O32">
        <v>11</v>
      </c>
    </row>
    <row r="33" spans="5:15">
      <c r="E33">
        <v>32</v>
      </c>
      <c r="F33">
        <v>2857</v>
      </c>
      <c r="G33">
        <v>2867</v>
      </c>
      <c r="H33">
        <v>2870</v>
      </c>
      <c r="I33">
        <v>2944</v>
      </c>
      <c r="J33">
        <v>2</v>
      </c>
      <c r="K33">
        <v>5</v>
      </c>
      <c r="L33">
        <v>4</v>
      </c>
      <c r="M33">
        <v>3</v>
      </c>
      <c r="N33" t="s">
        <v>133</v>
      </c>
      <c r="O33">
        <v>11</v>
      </c>
    </row>
    <row r="34" spans="5:15">
      <c r="E34">
        <v>33</v>
      </c>
      <c r="F34">
        <v>2949</v>
      </c>
      <c r="G34">
        <v>2959</v>
      </c>
      <c r="H34">
        <v>2962</v>
      </c>
      <c r="I34">
        <v>3036</v>
      </c>
      <c r="J34">
        <v>2</v>
      </c>
      <c r="K34">
        <v>5</v>
      </c>
      <c r="L34">
        <v>4</v>
      </c>
      <c r="M34">
        <v>3</v>
      </c>
      <c r="N34" t="s">
        <v>133</v>
      </c>
      <c r="O34">
        <v>11</v>
      </c>
    </row>
    <row r="35" spans="5:15">
      <c r="E35">
        <v>34</v>
      </c>
      <c r="F35">
        <v>3041</v>
      </c>
      <c r="G35">
        <v>3051</v>
      </c>
      <c r="H35">
        <v>3054</v>
      </c>
      <c r="I35">
        <v>3128</v>
      </c>
      <c r="J35">
        <v>2</v>
      </c>
      <c r="K35">
        <v>5</v>
      </c>
      <c r="L35">
        <v>4</v>
      </c>
      <c r="M35">
        <v>3</v>
      </c>
      <c r="N35" t="s">
        <v>133</v>
      </c>
      <c r="O35">
        <v>11</v>
      </c>
    </row>
    <row r="36" spans="5:15">
      <c r="E36">
        <v>35</v>
      </c>
      <c r="F36">
        <v>3133</v>
      </c>
      <c r="G36">
        <v>3143</v>
      </c>
      <c r="H36">
        <v>3146</v>
      </c>
      <c r="I36">
        <v>3220</v>
      </c>
      <c r="J36">
        <v>2</v>
      </c>
      <c r="K36">
        <v>5</v>
      </c>
      <c r="L36">
        <v>4</v>
      </c>
      <c r="M36">
        <v>3</v>
      </c>
      <c r="N36" t="s">
        <v>133</v>
      </c>
      <c r="O36">
        <v>11</v>
      </c>
    </row>
    <row r="37" spans="5:15">
      <c r="E37">
        <v>36</v>
      </c>
      <c r="F37">
        <v>3225</v>
      </c>
      <c r="G37">
        <v>3235</v>
      </c>
      <c r="H37">
        <v>3238</v>
      </c>
      <c r="I37">
        <v>3312</v>
      </c>
      <c r="J37">
        <v>2</v>
      </c>
      <c r="K37">
        <v>5</v>
      </c>
      <c r="L37">
        <v>4</v>
      </c>
      <c r="M37">
        <v>3</v>
      </c>
      <c r="N37" t="s">
        <v>133</v>
      </c>
      <c r="O37">
        <v>11</v>
      </c>
    </row>
    <row r="38" spans="5:15">
      <c r="E38">
        <v>37</v>
      </c>
      <c r="F38">
        <v>3317</v>
      </c>
      <c r="G38">
        <v>3327</v>
      </c>
      <c r="H38">
        <v>3330</v>
      </c>
      <c r="I38">
        <v>3404</v>
      </c>
      <c r="J38">
        <v>2</v>
      </c>
      <c r="K38">
        <v>5</v>
      </c>
      <c r="L38">
        <v>4</v>
      </c>
      <c r="M38">
        <v>3</v>
      </c>
      <c r="N38" t="s">
        <v>133</v>
      </c>
      <c r="O38">
        <v>11</v>
      </c>
    </row>
    <row r="39" spans="5:15">
      <c r="E39">
        <v>38</v>
      </c>
      <c r="F39">
        <v>3409</v>
      </c>
      <c r="G39">
        <v>3419</v>
      </c>
      <c r="H39">
        <v>3422</v>
      </c>
      <c r="I39">
        <v>3496</v>
      </c>
      <c r="J39">
        <v>2</v>
      </c>
      <c r="K39">
        <v>5</v>
      </c>
      <c r="L39">
        <v>4</v>
      </c>
      <c r="M39">
        <v>3</v>
      </c>
      <c r="N39" t="s">
        <v>133</v>
      </c>
      <c r="O39">
        <v>11</v>
      </c>
    </row>
    <row r="40" spans="5:15">
      <c r="E40">
        <v>39</v>
      </c>
      <c r="F40">
        <v>3501</v>
      </c>
      <c r="G40">
        <v>3511</v>
      </c>
      <c r="H40">
        <v>3514</v>
      </c>
      <c r="I40">
        <v>3588</v>
      </c>
      <c r="J40">
        <v>2</v>
      </c>
      <c r="K40">
        <v>5</v>
      </c>
      <c r="L40">
        <v>4</v>
      </c>
      <c r="M40">
        <v>3</v>
      </c>
      <c r="N40" t="s">
        <v>133</v>
      </c>
      <c r="O40">
        <v>11</v>
      </c>
    </row>
    <row r="41" spans="5:15">
      <c r="E41">
        <v>40</v>
      </c>
      <c r="F41">
        <v>3593</v>
      </c>
      <c r="G41">
        <v>3603</v>
      </c>
      <c r="H41">
        <v>3606</v>
      </c>
      <c r="I41">
        <v>3680</v>
      </c>
      <c r="J41">
        <v>2</v>
      </c>
      <c r="K41">
        <v>5</v>
      </c>
      <c r="L41">
        <v>4</v>
      </c>
      <c r="M41">
        <v>3</v>
      </c>
      <c r="N41" t="s">
        <v>133</v>
      </c>
      <c r="O41">
        <v>11</v>
      </c>
    </row>
    <row r="42" spans="5:15">
      <c r="E42">
        <v>41</v>
      </c>
      <c r="F42">
        <v>3685</v>
      </c>
      <c r="G42">
        <v>3695</v>
      </c>
      <c r="H42">
        <v>3698</v>
      </c>
      <c r="I42">
        <v>3772</v>
      </c>
      <c r="J42">
        <v>2</v>
      </c>
      <c r="K42">
        <v>5</v>
      </c>
      <c r="L42">
        <v>4</v>
      </c>
      <c r="M42">
        <v>3</v>
      </c>
      <c r="N42" t="s">
        <v>133</v>
      </c>
      <c r="O42">
        <v>11</v>
      </c>
    </row>
    <row r="43" spans="5:15">
      <c r="E43">
        <v>42</v>
      </c>
      <c r="F43">
        <v>3777</v>
      </c>
      <c r="G43">
        <v>3787</v>
      </c>
      <c r="H43">
        <v>3790</v>
      </c>
      <c r="I43">
        <v>3864</v>
      </c>
      <c r="J43">
        <v>2</v>
      </c>
      <c r="K43">
        <v>5</v>
      </c>
      <c r="L43">
        <v>4</v>
      </c>
      <c r="M43">
        <v>3</v>
      </c>
      <c r="N43" t="s">
        <v>133</v>
      </c>
      <c r="O43">
        <v>11</v>
      </c>
    </row>
    <row r="44" spans="5:15">
      <c r="E44">
        <v>43</v>
      </c>
      <c r="F44">
        <v>3869</v>
      </c>
      <c r="G44">
        <v>3879</v>
      </c>
      <c r="H44">
        <v>3882</v>
      </c>
      <c r="I44">
        <v>3956</v>
      </c>
      <c r="J44">
        <v>2</v>
      </c>
      <c r="K44">
        <v>5</v>
      </c>
      <c r="L44">
        <v>4</v>
      </c>
      <c r="M44">
        <v>3</v>
      </c>
      <c r="N44" t="s">
        <v>133</v>
      </c>
      <c r="O44">
        <v>11</v>
      </c>
    </row>
    <row r="45" spans="5:15">
      <c r="E45">
        <v>44</v>
      </c>
      <c r="F45">
        <v>3961</v>
      </c>
      <c r="G45">
        <v>3971</v>
      </c>
      <c r="H45">
        <v>3974</v>
      </c>
      <c r="I45">
        <v>4048</v>
      </c>
      <c r="J45">
        <v>2</v>
      </c>
      <c r="K45">
        <v>5</v>
      </c>
      <c r="L45">
        <v>4</v>
      </c>
      <c r="M45">
        <v>3</v>
      </c>
      <c r="N45" t="s">
        <v>133</v>
      </c>
      <c r="O45">
        <v>11</v>
      </c>
    </row>
    <row r="46" spans="5:15">
      <c r="E46">
        <v>45</v>
      </c>
      <c r="F46">
        <v>4053</v>
      </c>
      <c r="G46">
        <v>4063</v>
      </c>
      <c r="H46">
        <v>4066</v>
      </c>
      <c r="I46">
        <v>4140</v>
      </c>
      <c r="J46">
        <v>2</v>
      </c>
      <c r="K46">
        <v>5</v>
      </c>
      <c r="L46">
        <v>4</v>
      </c>
      <c r="M46">
        <v>3</v>
      </c>
      <c r="N46" t="s">
        <v>133</v>
      </c>
      <c r="O46">
        <v>11</v>
      </c>
    </row>
    <row r="47" spans="5:15">
      <c r="E47">
        <v>46</v>
      </c>
      <c r="F47">
        <v>4145</v>
      </c>
      <c r="G47">
        <v>4155</v>
      </c>
      <c r="H47">
        <v>4158</v>
      </c>
      <c r="I47">
        <v>4232</v>
      </c>
      <c r="J47">
        <v>2</v>
      </c>
      <c r="K47">
        <v>5</v>
      </c>
      <c r="L47">
        <v>4</v>
      </c>
      <c r="M47">
        <v>3</v>
      </c>
      <c r="N47" t="s">
        <v>133</v>
      </c>
      <c r="O47">
        <v>11</v>
      </c>
    </row>
    <row r="48" spans="5:15">
      <c r="E48">
        <v>47</v>
      </c>
      <c r="F48">
        <v>4237</v>
      </c>
      <c r="G48">
        <v>4247</v>
      </c>
      <c r="H48">
        <v>4250</v>
      </c>
      <c r="I48">
        <v>4324</v>
      </c>
      <c r="J48">
        <v>2</v>
      </c>
      <c r="K48">
        <v>5</v>
      </c>
      <c r="L48">
        <v>4</v>
      </c>
      <c r="M48">
        <v>3</v>
      </c>
      <c r="N48" t="s">
        <v>133</v>
      </c>
      <c r="O48">
        <v>11</v>
      </c>
    </row>
    <row r="49" spans="5:15">
      <c r="E49">
        <v>48</v>
      </c>
      <c r="F49">
        <v>4329</v>
      </c>
      <c r="G49">
        <v>4339</v>
      </c>
      <c r="H49">
        <v>4342</v>
      </c>
      <c r="I49">
        <v>4416</v>
      </c>
      <c r="J49">
        <v>2</v>
      </c>
      <c r="K49">
        <v>5</v>
      </c>
      <c r="L49">
        <v>4</v>
      </c>
      <c r="M49">
        <v>3</v>
      </c>
      <c r="N49" t="s">
        <v>133</v>
      </c>
      <c r="O49">
        <v>11</v>
      </c>
    </row>
    <row r="50" spans="5:15">
      <c r="E50">
        <v>49</v>
      </c>
      <c r="F50">
        <v>4421</v>
      </c>
      <c r="G50">
        <v>4431</v>
      </c>
      <c r="H50">
        <v>4434</v>
      </c>
      <c r="I50">
        <v>4508</v>
      </c>
      <c r="J50">
        <v>2</v>
      </c>
      <c r="K50">
        <v>5</v>
      </c>
      <c r="L50">
        <v>4</v>
      </c>
      <c r="M50">
        <v>3</v>
      </c>
      <c r="N50" t="s">
        <v>133</v>
      </c>
      <c r="O50">
        <v>11</v>
      </c>
    </row>
    <row r="51" spans="5:15">
      <c r="E51">
        <v>50</v>
      </c>
      <c r="F51">
        <v>4513</v>
      </c>
      <c r="G51">
        <v>4523</v>
      </c>
      <c r="H51">
        <v>4526</v>
      </c>
      <c r="I51">
        <v>4600</v>
      </c>
      <c r="J51">
        <v>2</v>
      </c>
      <c r="K51">
        <v>5</v>
      </c>
      <c r="L51">
        <v>4</v>
      </c>
      <c r="M51">
        <v>3</v>
      </c>
      <c r="N51" t="s">
        <v>133</v>
      </c>
      <c r="O51">
        <v>11</v>
      </c>
    </row>
    <row r="52" spans="5:15">
      <c r="E52">
        <v>51</v>
      </c>
      <c r="F52">
        <v>4605</v>
      </c>
      <c r="G52">
        <v>4615</v>
      </c>
      <c r="H52">
        <v>4618</v>
      </c>
      <c r="I52">
        <v>4692</v>
      </c>
      <c r="J52">
        <v>2</v>
      </c>
      <c r="K52">
        <v>5</v>
      </c>
      <c r="L52">
        <v>4</v>
      </c>
      <c r="M52">
        <v>3</v>
      </c>
      <c r="N52" t="s">
        <v>133</v>
      </c>
      <c r="O52">
        <v>11</v>
      </c>
    </row>
    <row r="53" spans="5:15">
      <c r="E53">
        <v>52</v>
      </c>
      <c r="F53">
        <v>4697</v>
      </c>
      <c r="G53">
        <v>4707</v>
      </c>
      <c r="H53">
        <v>4710</v>
      </c>
      <c r="I53">
        <v>4784</v>
      </c>
      <c r="J53">
        <v>2</v>
      </c>
      <c r="K53">
        <v>5</v>
      </c>
      <c r="L53">
        <v>4</v>
      </c>
      <c r="M53">
        <v>3</v>
      </c>
      <c r="N53" t="s">
        <v>133</v>
      </c>
      <c r="O53">
        <v>11</v>
      </c>
    </row>
    <row r="54" spans="5:15">
      <c r="E54">
        <v>53</v>
      </c>
      <c r="F54">
        <v>4789</v>
      </c>
      <c r="G54">
        <v>4799</v>
      </c>
      <c r="H54">
        <v>4802</v>
      </c>
      <c r="I54">
        <v>4876</v>
      </c>
      <c r="J54">
        <v>2</v>
      </c>
      <c r="K54">
        <v>5</v>
      </c>
      <c r="L54">
        <v>4</v>
      </c>
      <c r="M54">
        <v>3</v>
      </c>
      <c r="N54" t="s">
        <v>133</v>
      </c>
      <c r="O54">
        <v>11</v>
      </c>
    </row>
  </sheetData>
  <sheetProtection password="EA2A" sheet="1" object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54"/>
  <sheetViews>
    <sheetView workbookViewId="0">
      <selection activeCell="F13" sqref="F13"/>
    </sheetView>
  </sheetViews>
  <sheetFormatPr defaultRowHeight="15"/>
  <sheetData>
    <row r="1" spans="1:19" s="1" customFormat="1">
      <c r="A1" s="1" t="s">
        <v>114</v>
      </c>
      <c r="B1" s="1" t="s">
        <v>125</v>
      </c>
      <c r="C1" s="1" t="s">
        <v>126</v>
      </c>
      <c r="D1" s="1" t="s">
        <v>127</v>
      </c>
      <c r="E1" s="1" t="s">
        <v>128</v>
      </c>
      <c r="F1" s="1" t="s">
        <v>129</v>
      </c>
      <c r="G1" s="1" t="s">
        <v>130</v>
      </c>
      <c r="H1" s="1" t="s">
        <v>119</v>
      </c>
      <c r="I1" s="1" t="s">
        <v>131</v>
      </c>
      <c r="J1" s="1" t="s">
        <v>132</v>
      </c>
      <c r="K1" s="1" t="s">
        <v>133</v>
      </c>
      <c r="L1" s="1" t="s">
        <v>134</v>
      </c>
      <c r="M1" s="1" t="s">
        <v>135</v>
      </c>
      <c r="N1" s="1" t="s">
        <v>136</v>
      </c>
      <c r="O1" s="1" t="s">
        <v>141</v>
      </c>
      <c r="P1" s="1" t="s">
        <v>142</v>
      </c>
      <c r="Q1" s="1" t="s">
        <v>143</v>
      </c>
      <c r="R1" s="1" t="s">
        <v>144</v>
      </c>
      <c r="S1" s="1" t="s">
        <v>145</v>
      </c>
    </row>
    <row r="2" spans="1:19">
      <c r="A2">
        <v>1</v>
      </c>
      <c r="B2">
        <v>1</v>
      </c>
      <c r="C2">
        <v>980026</v>
      </c>
      <c r="D2" s="2">
        <v>41628.540272106482</v>
      </c>
      <c r="E2">
        <v>71.88</v>
      </c>
      <c r="F2">
        <v>35.94</v>
      </c>
      <c r="G2">
        <v>-135</v>
      </c>
      <c r="H2">
        <v>-90.5</v>
      </c>
      <c r="I2">
        <f xml:space="preserve">  17</f>
        <v>17</v>
      </c>
      <c r="J2">
        <v>-58.45</v>
      </c>
      <c r="K2">
        <v>-19</v>
      </c>
      <c r="L2">
        <v>0</v>
      </c>
      <c r="M2">
        <f xml:space="preserve">   0</f>
        <v>0</v>
      </c>
      <c r="N2" t="s">
        <v>137</v>
      </c>
      <c r="O2">
        <v>75</v>
      </c>
      <c r="P2">
        <v>1300</v>
      </c>
      <c r="Q2">
        <v>14</v>
      </c>
      <c r="R2">
        <v>209</v>
      </c>
      <c r="S2">
        <v>14</v>
      </c>
    </row>
    <row r="3" spans="1:19">
      <c r="A3">
        <v>2</v>
      </c>
      <c r="B3">
        <v>2</v>
      </c>
      <c r="C3">
        <v>980026</v>
      </c>
      <c r="D3" s="2">
        <v>41628.917137037039</v>
      </c>
      <c r="E3">
        <v>71.88</v>
      </c>
      <c r="F3">
        <v>35.94</v>
      </c>
      <c r="G3">
        <v>-135</v>
      </c>
      <c r="H3">
        <v>-90.5</v>
      </c>
      <c r="I3">
        <f xml:space="preserve">  17</f>
        <v>17</v>
      </c>
      <c r="J3">
        <v>-50.45</v>
      </c>
      <c r="K3">
        <v>-19</v>
      </c>
      <c r="L3">
        <v>0</v>
      </c>
      <c r="M3">
        <f xml:space="preserve">   0</f>
        <v>0</v>
      </c>
      <c r="N3" t="s">
        <v>137</v>
      </c>
      <c r="O3">
        <v>75</v>
      </c>
      <c r="P3">
        <v>1300</v>
      </c>
      <c r="Q3">
        <v>10</v>
      </c>
      <c r="R3">
        <v>209</v>
      </c>
      <c r="S3">
        <v>19</v>
      </c>
    </row>
    <row r="4" spans="1:19">
      <c r="A4">
        <v>3</v>
      </c>
      <c r="B4">
        <v>3</v>
      </c>
      <c r="C4">
        <v>980026</v>
      </c>
      <c r="D4" s="2">
        <v>41628.929274768518</v>
      </c>
      <c r="E4">
        <v>71.88</v>
      </c>
      <c r="F4">
        <v>35.94</v>
      </c>
      <c r="G4">
        <v>-135</v>
      </c>
      <c r="H4">
        <v>-90.5</v>
      </c>
      <c r="I4">
        <f xml:space="preserve">  17</f>
        <v>17</v>
      </c>
      <c r="J4">
        <v>-49.45</v>
      </c>
      <c r="K4">
        <v>-19</v>
      </c>
      <c r="L4">
        <v>0</v>
      </c>
      <c r="M4">
        <f xml:space="preserve">   0</f>
        <v>0</v>
      </c>
      <c r="N4" t="s">
        <v>137</v>
      </c>
      <c r="O4">
        <v>75</v>
      </c>
      <c r="P4">
        <v>1300</v>
      </c>
      <c r="Q4">
        <v>8</v>
      </c>
      <c r="R4">
        <v>196</v>
      </c>
      <c r="S4">
        <v>11</v>
      </c>
    </row>
    <row r="5" spans="1:19">
      <c r="A5">
        <v>4</v>
      </c>
      <c r="B5">
        <v>4</v>
      </c>
      <c r="C5">
        <v>980026</v>
      </c>
      <c r="D5" s="2">
        <v>41628.940519328702</v>
      </c>
      <c r="E5">
        <v>71.88</v>
      </c>
      <c r="F5">
        <v>35.94</v>
      </c>
      <c r="G5">
        <v>-135</v>
      </c>
      <c r="H5">
        <v>-90.5</v>
      </c>
      <c r="I5">
        <f xml:space="preserve">  17</f>
        <v>17</v>
      </c>
      <c r="J5">
        <v>-48.45</v>
      </c>
      <c r="K5">
        <v>-19</v>
      </c>
      <c r="L5">
        <v>0</v>
      </c>
      <c r="M5">
        <f xml:space="preserve">   0</f>
        <v>0</v>
      </c>
      <c r="N5" t="s">
        <v>137</v>
      </c>
      <c r="O5">
        <v>75</v>
      </c>
      <c r="P5">
        <v>1300</v>
      </c>
      <c r="Q5">
        <v>8</v>
      </c>
      <c r="R5">
        <v>214</v>
      </c>
      <c r="S5">
        <v>17</v>
      </c>
    </row>
    <row r="6" spans="1:19">
      <c r="A6">
        <v>5</v>
      </c>
      <c r="B6">
        <v>5</v>
      </c>
      <c r="C6">
        <v>980026</v>
      </c>
      <c r="D6" s="2">
        <v>41628.949905787034</v>
      </c>
      <c r="E6">
        <v>71.88</v>
      </c>
      <c r="F6">
        <v>35.94</v>
      </c>
      <c r="G6">
        <v>-135</v>
      </c>
      <c r="H6">
        <v>-90.5</v>
      </c>
      <c r="I6">
        <f xml:space="preserve">  17</f>
        <v>17</v>
      </c>
      <c r="J6">
        <v>-47.45</v>
      </c>
      <c r="K6">
        <v>-19</v>
      </c>
      <c r="L6">
        <v>0</v>
      </c>
      <c r="M6">
        <f xml:space="preserve">   0</f>
        <v>0</v>
      </c>
      <c r="N6" t="s">
        <v>137</v>
      </c>
      <c r="O6">
        <v>75</v>
      </c>
      <c r="P6">
        <v>1300</v>
      </c>
      <c r="Q6">
        <v>6</v>
      </c>
      <c r="R6">
        <v>207</v>
      </c>
      <c r="S6">
        <v>18</v>
      </c>
    </row>
    <row r="7" spans="1:19">
      <c r="A7">
        <v>6</v>
      </c>
      <c r="B7">
        <v>6</v>
      </c>
      <c r="C7">
        <v>980026</v>
      </c>
      <c r="D7" s="2">
        <v>41628.957989236114</v>
      </c>
      <c r="E7">
        <v>71.88</v>
      </c>
      <c r="F7">
        <v>35.94</v>
      </c>
      <c r="G7">
        <v>-135</v>
      </c>
      <c r="H7">
        <v>-90.5</v>
      </c>
      <c r="I7">
        <f xml:space="preserve">  17</f>
        <v>17</v>
      </c>
      <c r="J7">
        <v>-46.45</v>
      </c>
      <c r="K7">
        <v>-19</v>
      </c>
      <c r="L7">
        <v>0</v>
      </c>
      <c r="M7">
        <f xml:space="preserve">   0</f>
        <v>0</v>
      </c>
      <c r="N7" t="s">
        <v>137</v>
      </c>
      <c r="O7">
        <v>75</v>
      </c>
      <c r="P7">
        <v>1300</v>
      </c>
      <c r="Q7">
        <v>6</v>
      </c>
      <c r="R7">
        <v>207</v>
      </c>
      <c r="S7">
        <v>16</v>
      </c>
    </row>
    <row r="8" spans="1:19">
      <c r="A8">
        <v>7</v>
      </c>
      <c r="B8">
        <v>7</v>
      </c>
      <c r="C8">
        <v>980026</v>
      </c>
      <c r="D8" s="2">
        <v>41628.965573958332</v>
      </c>
      <c r="E8">
        <v>71.88</v>
      </c>
      <c r="F8">
        <v>35.94</v>
      </c>
      <c r="G8">
        <v>-135</v>
      </c>
      <c r="H8">
        <v>-90.5</v>
      </c>
      <c r="I8">
        <f xml:space="preserve">  17</f>
        <v>17</v>
      </c>
      <c r="J8">
        <v>-45.45</v>
      </c>
      <c r="K8">
        <v>-19</v>
      </c>
      <c r="L8">
        <v>0</v>
      </c>
      <c r="M8">
        <f xml:space="preserve">   0</f>
        <v>0</v>
      </c>
      <c r="N8" t="s">
        <v>137</v>
      </c>
      <c r="O8">
        <v>75</v>
      </c>
      <c r="P8">
        <v>1300</v>
      </c>
      <c r="Q8">
        <v>6</v>
      </c>
      <c r="R8">
        <v>198</v>
      </c>
      <c r="S8">
        <v>16</v>
      </c>
    </row>
    <row r="9" spans="1:19">
      <c r="A9">
        <v>8</v>
      </c>
      <c r="B9">
        <v>8</v>
      </c>
      <c r="C9">
        <v>980026</v>
      </c>
      <c r="D9" s="2">
        <v>41628.972882870374</v>
      </c>
      <c r="E9">
        <v>71.88</v>
      </c>
      <c r="F9">
        <v>35.94</v>
      </c>
      <c r="G9">
        <v>-135</v>
      </c>
      <c r="H9">
        <v>-90.5</v>
      </c>
      <c r="I9">
        <f xml:space="preserve">  17</f>
        <v>17</v>
      </c>
      <c r="J9">
        <v>-44.45</v>
      </c>
      <c r="K9">
        <v>-19</v>
      </c>
      <c r="L9">
        <v>0</v>
      </c>
      <c r="M9">
        <f xml:space="preserve">   0</f>
        <v>0</v>
      </c>
      <c r="N9" t="s">
        <v>137</v>
      </c>
      <c r="O9">
        <v>75</v>
      </c>
      <c r="P9">
        <v>1300</v>
      </c>
      <c r="Q9">
        <v>6</v>
      </c>
      <c r="R9">
        <v>200</v>
      </c>
      <c r="S9">
        <v>18</v>
      </c>
    </row>
    <row r="10" spans="1:19">
      <c r="A10">
        <v>9</v>
      </c>
      <c r="B10">
        <v>9</v>
      </c>
      <c r="C10">
        <v>980026</v>
      </c>
      <c r="D10" s="2">
        <v>41628.980293749999</v>
      </c>
      <c r="E10">
        <v>71.88</v>
      </c>
      <c r="F10">
        <v>35.94</v>
      </c>
      <c r="G10">
        <v>-135</v>
      </c>
      <c r="H10">
        <v>-90.5</v>
      </c>
      <c r="I10">
        <f xml:space="preserve">  17</f>
        <v>17</v>
      </c>
      <c r="J10">
        <v>-43.45</v>
      </c>
      <c r="K10">
        <v>-19</v>
      </c>
      <c r="L10">
        <v>0</v>
      </c>
      <c r="M10">
        <f xml:space="preserve">   0</f>
        <v>0</v>
      </c>
      <c r="N10" t="s">
        <v>137</v>
      </c>
      <c r="O10">
        <v>75</v>
      </c>
      <c r="P10">
        <v>1300</v>
      </c>
      <c r="Q10">
        <v>6</v>
      </c>
      <c r="R10">
        <v>197</v>
      </c>
      <c r="S10">
        <v>18</v>
      </c>
    </row>
    <row r="11" spans="1:19">
      <c r="A11">
        <v>10</v>
      </c>
      <c r="B11">
        <v>10</v>
      </c>
      <c r="C11">
        <v>980026</v>
      </c>
      <c r="D11" s="2">
        <v>41628.987647569447</v>
      </c>
      <c r="E11">
        <v>71.88</v>
      </c>
      <c r="F11">
        <v>35.94</v>
      </c>
      <c r="G11">
        <v>-135</v>
      </c>
      <c r="H11">
        <v>-90.5</v>
      </c>
      <c r="I11">
        <f xml:space="preserve">  17</f>
        <v>17</v>
      </c>
      <c r="J11">
        <v>-42.45</v>
      </c>
      <c r="K11">
        <v>-19</v>
      </c>
      <c r="L11">
        <v>0</v>
      </c>
      <c r="M11">
        <f xml:space="preserve">   0</f>
        <v>0</v>
      </c>
      <c r="N11" t="s">
        <v>137</v>
      </c>
      <c r="O11">
        <v>75</v>
      </c>
      <c r="P11">
        <v>1300</v>
      </c>
      <c r="Q11">
        <v>6</v>
      </c>
      <c r="R11">
        <v>204</v>
      </c>
      <c r="S11">
        <v>13</v>
      </c>
    </row>
    <row r="12" spans="1:19">
      <c r="A12">
        <v>11</v>
      </c>
      <c r="B12">
        <v>11</v>
      </c>
      <c r="C12">
        <v>980026</v>
      </c>
      <c r="D12" s="2">
        <v>41628.995842013886</v>
      </c>
      <c r="E12">
        <v>71.88</v>
      </c>
      <c r="F12">
        <v>35.94</v>
      </c>
      <c r="G12">
        <v>-135</v>
      </c>
      <c r="H12">
        <v>-90.5</v>
      </c>
      <c r="I12">
        <f xml:space="preserve">  17</f>
        <v>17</v>
      </c>
      <c r="J12">
        <v>-41.45</v>
      </c>
      <c r="K12">
        <v>-19</v>
      </c>
      <c r="L12">
        <v>0</v>
      </c>
      <c r="M12">
        <f xml:space="preserve">   0</f>
        <v>0</v>
      </c>
      <c r="N12" t="s">
        <v>137</v>
      </c>
      <c r="O12">
        <v>75</v>
      </c>
      <c r="P12">
        <v>1300</v>
      </c>
      <c r="Q12">
        <v>6</v>
      </c>
      <c r="R12">
        <v>203</v>
      </c>
      <c r="S12">
        <v>16</v>
      </c>
    </row>
    <row r="13" spans="1:19">
      <c r="A13">
        <v>12</v>
      </c>
      <c r="B13">
        <v>12</v>
      </c>
      <c r="C13">
        <v>980026</v>
      </c>
      <c r="D13" s="2">
        <v>41629.003685648146</v>
      </c>
      <c r="E13">
        <v>71.88</v>
      </c>
      <c r="F13">
        <v>35.94</v>
      </c>
      <c r="G13">
        <v>-135</v>
      </c>
      <c r="H13">
        <v>-90.5</v>
      </c>
      <c r="I13">
        <f xml:space="preserve">  17</f>
        <v>17</v>
      </c>
      <c r="J13">
        <v>-40.450000000000003</v>
      </c>
      <c r="K13">
        <v>-19</v>
      </c>
      <c r="L13">
        <v>0</v>
      </c>
      <c r="M13">
        <f xml:space="preserve">   0</f>
        <v>0</v>
      </c>
      <c r="N13" t="s">
        <v>137</v>
      </c>
      <c r="O13">
        <v>75</v>
      </c>
      <c r="P13">
        <v>1300</v>
      </c>
      <c r="Q13">
        <v>6</v>
      </c>
      <c r="R13">
        <v>174</v>
      </c>
      <c r="S13">
        <v>18</v>
      </c>
    </row>
    <row r="14" spans="1:19">
      <c r="A14">
        <v>13</v>
      </c>
      <c r="B14">
        <v>13</v>
      </c>
      <c r="C14">
        <v>980026</v>
      </c>
      <c r="D14" s="2">
        <v>41629.011038888886</v>
      </c>
      <c r="E14">
        <v>71.88</v>
      </c>
      <c r="F14">
        <v>35.94</v>
      </c>
      <c r="G14">
        <v>-135</v>
      </c>
      <c r="H14">
        <v>-90.5</v>
      </c>
      <c r="I14">
        <f xml:space="preserve">  17</f>
        <v>17</v>
      </c>
      <c r="J14">
        <v>-39.450000000000003</v>
      </c>
      <c r="K14">
        <v>-19</v>
      </c>
      <c r="L14">
        <v>0</v>
      </c>
      <c r="M14">
        <f xml:space="preserve">   0</f>
        <v>0</v>
      </c>
      <c r="N14" t="s">
        <v>137</v>
      </c>
      <c r="O14">
        <v>75</v>
      </c>
      <c r="P14">
        <v>1300</v>
      </c>
      <c r="Q14">
        <v>6</v>
      </c>
      <c r="R14">
        <v>189</v>
      </c>
      <c r="S14">
        <v>15</v>
      </c>
    </row>
    <row r="15" spans="1:19">
      <c r="A15">
        <v>14</v>
      </c>
      <c r="B15">
        <v>14</v>
      </c>
      <c r="C15">
        <v>980026</v>
      </c>
      <c r="D15" s="2">
        <v>41629.01838645833</v>
      </c>
      <c r="E15">
        <v>71.88</v>
      </c>
      <c r="F15">
        <v>35.94</v>
      </c>
      <c r="G15">
        <v>-135</v>
      </c>
      <c r="H15">
        <v>-90.5</v>
      </c>
      <c r="I15">
        <f xml:space="preserve">  17</f>
        <v>17</v>
      </c>
      <c r="J15">
        <v>-38.450000000000003</v>
      </c>
      <c r="K15">
        <v>-19</v>
      </c>
      <c r="L15">
        <v>0</v>
      </c>
      <c r="M15">
        <f xml:space="preserve">   0</f>
        <v>0</v>
      </c>
      <c r="N15" t="s">
        <v>137</v>
      </c>
      <c r="O15">
        <v>75</v>
      </c>
      <c r="P15">
        <v>1300</v>
      </c>
      <c r="Q15">
        <v>6</v>
      </c>
      <c r="R15">
        <v>209</v>
      </c>
      <c r="S15">
        <v>18</v>
      </c>
    </row>
    <row r="16" spans="1:19">
      <c r="A16">
        <v>15</v>
      </c>
      <c r="B16">
        <v>15</v>
      </c>
      <c r="C16">
        <v>980026</v>
      </c>
      <c r="D16" s="2">
        <v>41629.02574513889</v>
      </c>
      <c r="E16">
        <v>71.88</v>
      </c>
      <c r="F16">
        <v>35.94</v>
      </c>
      <c r="G16">
        <v>-135</v>
      </c>
      <c r="H16">
        <v>-90.5</v>
      </c>
      <c r="I16">
        <f xml:space="preserve">  17</f>
        <v>17</v>
      </c>
      <c r="J16">
        <v>-37.450000000000003</v>
      </c>
      <c r="K16">
        <v>-19</v>
      </c>
      <c r="L16">
        <v>0</v>
      </c>
      <c r="M16">
        <f xml:space="preserve">   0</f>
        <v>0</v>
      </c>
      <c r="N16" t="s">
        <v>137</v>
      </c>
      <c r="O16">
        <v>75</v>
      </c>
      <c r="P16">
        <v>1300</v>
      </c>
      <c r="Q16">
        <v>6</v>
      </c>
      <c r="R16">
        <v>230</v>
      </c>
      <c r="S16">
        <v>14</v>
      </c>
    </row>
    <row r="17" spans="1:19">
      <c r="A17">
        <v>16</v>
      </c>
      <c r="B17">
        <v>16</v>
      </c>
      <c r="C17">
        <v>980026</v>
      </c>
      <c r="D17" s="2">
        <v>41629.033068634257</v>
      </c>
      <c r="E17">
        <v>71.88</v>
      </c>
      <c r="F17">
        <v>35.94</v>
      </c>
      <c r="G17">
        <v>-135</v>
      </c>
      <c r="H17">
        <v>-90.5</v>
      </c>
      <c r="I17">
        <f xml:space="preserve">  17</f>
        <v>17</v>
      </c>
      <c r="J17">
        <v>-36.450000000000003</v>
      </c>
      <c r="K17">
        <v>-19</v>
      </c>
      <c r="L17">
        <v>0</v>
      </c>
      <c r="M17">
        <f xml:space="preserve">   0</f>
        <v>0</v>
      </c>
      <c r="N17" t="s">
        <v>137</v>
      </c>
      <c r="O17">
        <v>75</v>
      </c>
      <c r="P17">
        <v>1300</v>
      </c>
      <c r="Q17">
        <v>6</v>
      </c>
      <c r="R17">
        <v>177</v>
      </c>
      <c r="S17">
        <v>16</v>
      </c>
    </row>
    <row r="18" spans="1:19">
      <c r="A18">
        <v>17</v>
      </c>
      <c r="B18">
        <v>17</v>
      </c>
      <c r="C18">
        <v>980026</v>
      </c>
      <c r="D18" s="2">
        <v>41629.040368287038</v>
      </c>
      <c r="E18">
        <v>71.88</v>
      </c>
      <c r="F18">
        <v>35.94</v>
      </c>
      <c r="G18">
        <v>-135</v>
      </c>
      <c r="H18">
        <v>-90.5</v>
      </c>
      <c r="I18">
        <f xml:space="preserve">  17</f>
        <v>17</v>
      </c>
      <c r="J18">
        <v>-35.450000000000003</v>
      </c>
      <c r="K18">
        <v>-19</v>
      </c>
      <c r="L18">
        <v>0</v>
      </c>
      <c r="M18">
        <f xml:space="preserve">   0</f>
        <v>0</v>
      </c>
      <c r="N18" t="s">
        <v>137</v>
      </c>
      <c r="O18">
        <v>75</v>
      </c>
      <c r="P18">
        <v>1300</v>
      </c>
      <c r="Q18">
        <v>6</v>
      </c>
      <c r="R18">
        <v>177</v>
      </c>
      <c r="S18">
        <v>16</v>
      </c>
    </row>
    <row r="19" spans="1:19">
      <c r="A19">
        <v>18</v>
      </c>
      <c r="B19">
        <v>18</v>
      </c>
      <c r="C19">
        <v>980026</v>
      </c>
      <c r="D19" s="2">
        <v>41629.048078587963</v>
      </c>
      <c r="E19">
        <v>71.88</v>
      </c>
      <c r="F19">
        <v>35.94</v>
      </c>
      <c r="G19">
        <v>-135</v>
      </c>
      <c r="H19">
        <v>-90.5</v>
      </c>
      <c r="I19">
        <f xml:space="preserve">  17</f>
        <v>17</v>
      </c>
      <c r="J19">
        <v>-34.450000000000003</v>
      </c>
      <c r="K19">
        <v>-19</v>
      </c>
      <c r="L19">
        <v>0</v>
      </c>
      <c r="M19">
        <f xml:space="preserve">   0</f>
        <v>0</v>
      </c>
      <c r="N19" t="s">
        <v>137</v>
      </c>
      <c r="O19">
        <v>75</v>
      </c>
      <c r="P19">
        <v>1300</v>
      </c>
      <c r="Q19">
        <v>6</v>
      </c>
      <c r="R19">
        <v>168</v>
      </c>
      <c r="S19">
        <v>17</v>
      </c>
    </row>
    <row r="20" spans="1:19">
      <c r="A20">
        <v>19</v>
      </c>
      <c r="B20">
        <v>19</v>
      </c>
      <c r="C20">
        <v>980026</v>
      </c>
      <c r="D20" s="2">
        <v>41629.05646550926</v>
      </c>
      <c r="E20">
        <v>71.88</v>
      </c>
      <c r="F20">
        <v>35.94</v>
      </c>
      <c r="G20">
        <v>-135</v>
      </c>
      <c r="H20">
        <v>-90.5</v>
      </c>
      <c r="I20">
        <f xml:space="preserve">  17</f>
        <v>17</v>
      </c>
      <c r="J20">
        <v>-33.450000000000003</v>
      </c>
      <c r="K20">
        <v>-19</v>
      </c>
      <c r="L20">
        <v>0</v>
      </c>
      <c r="M20">
        <f xml:space="preserve">   0</f>
        <v>0</v>
      </c>
      <c r="N20" t="s">
        <v>137</v>
      </c>
      <c r="O20">
        <v>75</v>
      </c>
      <c r="P20">
        <v>1300</v>
      </c>
      <c r="Q20">
        <v>6</v>
      </c>
      <c r="R20">
        <v>161</v>
      </c>
      <c r="S20">
        <v>19</v>
      </c>
    </row>
    <row r="21" spans="1:19">
      <c r="A21">
        <v>20</v>
      </c>
      <c r="B21">
        <v>20</v>
      </c>
      <c r="C21">
        <v>980026</v>
      </c>
      <c r="D21" s="2">
        <v>41629.063744675928</v>
      </c>
      <c r="E21">
        <v>71.88</v>
      </c>
      <c r="F21">
        <v>35.94</v>
      </c>
      <c r="G21">
        <v>-135</v>
      </c>
      <c r="H21">
        <v>-90.5</v>
      </c>
      <c r="I21">
        <f xml:space="preserve">  17</f>
        <v>17</v>
      </c>
      <c r="J21">
        <v>-32.450000000000003</v>
      </c>
      <c r="K21">
        <v>-19</v>
      </c>
      <c r="L21">
        <v>0</v>
      </c>
      <c r="M21">
        <f xml:space="preserve">   0</f>
        <v>0</v>
      </c>
      <c r="N21" t="s">
        <v>137</v>
      </c>
      <c r="O21">
        <v>75</v>
      </c>
      <c r="P21">
        <v>1300</v>
      </c>
      <c r="Q21">
        <v>6</v>
      </c>
      <c r="R21">
        <v>180</v>
      </c>
      <c r="S21">
        <v>14</v>
      </c>
    </row>
    <row r="22" spans="1:19">
      <c r="A22">
        <v>21</v>
      </c>
      <c r="B22">
        <v>21</v>
      </c>
      <c r="C22">
        <v>980026</v>
      </c>
      <c r="D22" s="2">
        <v>41629.071130787037</v>
      </c>
      <c r="E22">
        <v>71.88</v>
      </c>
      <c r="F22">
        <v>35.94</v>
      </c>
      <c r="G22">
        <v>-135</v>
      </c>
      <c r="H22">
        <v>-90.5</v>
      </c>
      <c r="I22">
        <f xml:space="preserve">  17</f>
        <v>17</v>
      </c>
      <c r="J22">
        <v>-31.45</v>
      </c>
      <c r="K22">
        <v>-19</v>
      </c>
      <c r="L22">
        <v>0</v>
      </c>
      <c r="M22">
        <f xml:space="preserve">   0</f>
        <v>0</v>
      </c>
      <c r="N22" t="s">
        <v>137</v>
      </c>
      <c r="O22">
        <v>75</v>
      </c>
      <c r="P22">
        <v>1300</v>
      </c>
      <c r="Q22">
        <v>6</v>
      </c>
      <c r="R22">
        <v>226</v>
      </c>
      <c r="S22">
        <v>19</v>
      </c>
    </row>
    <row r="23" spans="1:19">
      <c r="A23">
        <v>22</v>
      </c>
      <c r="B23">
        <v>22</v>
      </c>
      <c r="C23">
        <v>980026</v>
      </c>
      <c r="D23" s="2">
        <v>41629.078500462965</v>
      </c>
      <c r="E23">
        <v>71.88</v>
      </c>
      <c r="F23">
        <v>35.94</v>
      </c>
      <c r="G23">
        <v>-135</v>
      </c>
      <c r="H23">
        <v>-90.5</v>
      </c>
      <c r="I23">
        <f xml:space="preserve">  17</f>
        <v>17</v>
      </c>
      <c r="J23">
        <v>-30.45</v>
      </c>
      <c r="K23">
        <v>-19</v>
      </c>
      <c r="L23">
        <v>0</v>
      </c>
      <c r="M23">
        <f xml:space="preserve">   0</f>
        <v>0</v>
      </c>
      <c r="N23" t="s">
        <v>137</v>
      </c>
      <c r="O23">
        <v>75</v>
      </c>
      <c r="P23">
        <v>1300</v>
      </c>
      <c r="Q23">
        <v>6</v>
      </c>
      <c r="R23">
        <v>227</v>
      </c>
      <c r="S23">
        <v>16</v>
      </c>
    </row>
    <row r="24" spans="1:19">
      <c r="A24">
        <v>23</v>
      </c>
      <c r="B24">
        <v>23</v>
      </c>
      <c r="C24">
        <v>980026</v>
      </c>
      <c r="D24" s="2">
        <v>41629.08581423611</v>
      </c>
      <c r="E24">
        <v>71.88</v>
      </c>
      <c r="F24">
        <v>35.94</v>
      </c>
      <c r="G24">
        <v>-135</v>
      </c>
      <c r="H24">
        <v>-90.5</v>
      </c>
      <c r="I24">
        <f xml:space="preserve">  17</f>
        <v>17</v>
      </c>
      <c r="J24">
        <v>-29.45</v>
      </c>
      <c r="K24">
        <v>-19</v>
      </c>
      <c r="L24">
        <v>0</v>
      </c>
      <c r="M24">
        <f xml:space="preserve">   0</f>
        <v>0</v>
      </c>
      <c r="N24" t="s">
        <v>137</v>
      </c>
      <c r="O24">
        <v>75</v>
      </c>
      <c r="P24">
        <v>1300</v>
      </c>
      <c r="Q24">
        <v>6</v>
      </c>
      <c r="R24">
        <v>195</v>
      </c>
      <c r="S24">
        <v>15</v>
      </c>
    </row>
    <row r="25" spans="1:19">
      <c r="A25">
        <v>24</v>
      </c>
      <c r="B25">
        <v>24</v>
      </c>
      <c r="C25">
        <v>980026</v>
      </c>
      <c r="D25" s="2">
        <v>41629.093183217592</v>
      </c>
      <c r="E25">
        <v>71.88</v>
      </c>
      <c r="F25">
        <v>35.94</v>
      </c>
      <c r="G25">
        <v>-135</v>
      </c>
      <c r="H25">
        <v>-90.5</v>
      </c>
      <c r="I25">
        <f xml:space="preserve">  17</f>
        <v>17</v>
      </c>
      <c r="J25">
        <v>-28.45</v>
      </c>
      <c r="K25">
        <v>-19</v>
      </c>
      <c r="L25">
        <v>0</v>
      </c>
      <c r="M25">
        <f xml:space="preserve">   0</f>
        <v>0</v>
      </c>
      <c r="N25" t="s">
        <v>137</v>
      </c>
      <c r="O25">
        <v>75</v>
      </c>
      <c r="P25">
        <v>1300</v>
      </c>
      <c r="Q25">
        <v>6</v>
      </c>
      <c r="R25">
        <v>200</v>
      </c>
      <c r="S25">
        <v>11</v>
      </c>
    </row>
    <row r="26" spans="1:19">
      <c r="A26">
        <v>25</v>
      </c>
      <c r="B26">
        <v>25</v>
      </c>
      <c r="C26">
        <v>980026</v>
      </c>
      <c r="D26" s="2">
        <v>41629.100676620372</v>
      </c>
      <c r="E26">
        <v>71.88</v>
      </c>
      <c r="F26">
        <v>35.94</v>
      </c>
      <c r="G26">
        <v>-135</v>
      </c>
      <c r="H26">
        <v>-90.5</v>
      </c>
      <c r="I26">
        <f xml:space="preserve">  17</f>
        <v>17</v>
      </c>
      <c r="J26">
        <v>-27.45</v>
      </c>
      <c r="K26">
        <v>-19</v>
      </c>
      <c r="L26">
        <v>0</v>
      </c>
      <c r="M26">
        <f xml:space="preserve">   0</f>
        <v>0</v>
      </c>
      <c r="N26" t="s">
        <v>137</v>
      </c>
      <c r="O26">
        <v>75</v>
      </c>
      <c r="P26">
        <v>1300</v>
      </c>
      <c r="Q26">
        <v>6</v>
      </c>
      <c r="R26">
        <v>206</v>
      </c>
      <c r="S26">
        <v>18</v>
      </c>
    </row>
    <row r="27" spans="1:19">
      <c r="A27">
        <v>26</v>
      </c>
      <c r="B27">
        <v>26</v>
      </c>
      <c r="C27">
        <v>980026</v>
      </c>
      <c r="D27" s="2">
        <v>41629.109222569445</v>
      </c>
      <c r="E27">
        <v>71.88</v>
      </c>
      <c r="F27">
        <v>35.94</v>
      </c>
      <c r="G27">
        <v>-135</v>
      </c>
      <c r="H27">
        <v>-90.5</v>
      </c>
      <c r="I27">
        <f xml:space="preserve">  17</f>
        <v>17</v>
      </c>
      <c r="J27">
        <v>-26.45</v>
      </c>
      <c r="K27">
        <v>-19</v>
      </c>
      <c r="L27">
        <v>0</v>
      </c>
      <c r="M27">
        <f xml:space="preserve">   0</f>
        <v>0</v>
      </c>
      <c r="N27" t="s">
        <v>137</v>
      </c>
      <c r="O27">
        <v>75</v>
      </c>
      <c r="P27">
        <v>1300</v>
      </c>
      <c r="Q27">
        <v>6</v>
      </c>
      <c r="R27">
        <v>213</v>
      </c>
      <c r="S27">
        <v>15</v>
      </c>
    </row>
    <row r="28" spans="1:19">
      <c r="A28">
        <v>27</v>
      </c>
      <c r="B28">
        <v>27</v>
      </c>
      <c r="C28">
        <v>980026</v>
      </c>
      <c r="D28" s="2">
        <v>41629.116626620373</v>
      </c>
      <c r="E28">
        <v>71.88</v>
      </c>
      <c r="F28">
        <v>35.94</v>
      </c>
      <c r="G28">
        <v>-135</v>
      </c>
      <c r="H28">
        <v>-90.5</v>
      </c>
      <c r="I28">
        <f xml:space="preserve">  17</f>
        <v>17</v>
      </c>
      <c r="J28">
        <v>-25.45</v>
      </c>
      <c r="K28">
        <v>-19</v>
      </c>
      <c r="L28">
        <v>0</v>
      </c>
      <c r="M28">
        <f xml:space="preserve">   0</f>
        <v>0</v>
      </c>
      <c r="N28" t="s">
        <v>137</v>
      </c>
      <c r="O28">
        <v>75</v>
      </c>
      <c r="P28">
        <v>1300</v>
      </c>
      <c r="Q28">
        <v>6</v>
      </c>
      <c r="R28">
        <v>219</v>
      </c>
      <c r="S28">
        <v>14</v>
      </c>
    </row>
    <row r="29" spans="1:19">
      <c r="A29">
        <v>28</v>
      </c>
      <c r="B29">
        <v>28</v>
      </c>
      <c r="C29">
        <v>980026</v>
      </c>
      <c r="D29" s="2">
        <v>41629.123823148147</v>
      </c>
      <c r="E29">
        <v>71.88</v>
      </c>
      <c r="F29">
        <v>35.94</v>
      </c>
      <c r="G29">
        <v>-135</v>
      </c>
      <c r="H29">
        <v>-90.5</v>
      </c>
      <c r="I29">
        <f xml:space="preserve">  17</f>
        <v>17</v>
      </c>
      <c r="J29">
        <v>-24.45</v>
      </c>
      <c r="K29">
        <v>-19</v>
      </c>
      <c r="L29">
        <v>0</v>
      </c>
      <c r="M29">
        <f xml:space="preserve">   0</f>
        <v>0</v>
      </c>
      <c r="N29" t="s">
        <v>137</v>
      </c>
      <c r="O29">
        <v>75</v>
      </c>
      <c r="P29">
        <v>1300</v>
      </c>
      <c r="Q29">
        <v>6</v>
      </c>
      <c r="R29">
        <v>209</v>
      </c>
      <c r="S29">
        <v>16</v>
      </c>
    </row>
    <row r="30" spans="1:19">
      <c r="A30">
        <v>29</v>
      </c>
      <c r="B30">
        <v>29</v>
      </c>
      <c r="C30">
        <v>980026</v>
      </c>
      <c r="D30" s="2">
        <v>41629.130994212966</v>
      </c>
      <c r="E30">
        <v>71.88</v>
      </c>
      <c r="F30">
        <v>35.94</v>
      </c>
      <c r="G30">
        <v>-135</v>
      </c>
      <c r="H30">
        <v>-90.5</v>
      </c>
      <c r="I30">
        <f xml:space="preserve">  17</f>
        <v>17</v>
      </c>
      <c r="J30">
        <v>-23.45</v>
      </c>
      <c r="K30">
        <v>-19</v>
      </c>
      <c r="L30">
        <v>0</v>
      </c>
      <c r="M30">
        <f xml:space="preserve">   0</f>
        <v>0</v>
      </c>
      <c r="N30" t="s">
        <v>137</v>
      </c>
      <c r="O30">
        <v>75</v>
      </c>
      <c r="P30">
        <v>1300</v>
      </c>
      <c r="Q30">
        <v>6</v>
      </c>
      <c r="R30">
        <v>196</v>
      </c>
      <c r="S30">
        <v>12</v>
      </c>
    </row>
    <row r="31" spans="1:19">
      <c r="A31">
        <v>30</v>
      </c>
      <c r="B31">
        <v>30</v>
      </c>
      <c r="C31">
        <v>980026</v>
      </c>
      <c r="D31" s="2">
        <v>41629.138180902781</v>
      </c>
      <c r="E31">
        <v>71.88</v>
      </c>
      <c r="F31">
        <v>35.94</v>
      </c>
      <c r="G31">
        <v>-135</v>
      </c>
      <c r="H31">
        <v>-90.5</v>
      </c>
      <c r="I31">
        <f xml:space="preserve">  17</f>
        <v>17</v>
      </c>
      <c r="J31">
        <v>-22.45</v>
      </c>
      <c r="K31">
        <v>-19</v>
      </c>
      <c r="L31">
        <v>0</v>
      </c>
      <c r="M31">
        <f xml:space="preserve">   0</f>
        <v>0</v>
      </c>
      <c r="N31" t="s">
        <v>137</v>
      </c>
      <c r="O31">
        <v>75</v>
      </c>
      <c r="P31">
        <v>1300</v>
      </c>
      <c r="Q31">
        <v>6</v>
      </c>
      <c r="R31">
        <v>205</v>
      </c>
      <c r="S31">
        <v>16</v>
      </c>
    </row>
    <row r="32" spans="1:19">
      <c r="A32">
        <v>31</v>
      </c>
      <c r="B32">
        <v>31</v>
      </c>
      <c r="C32">
        <v>980026</v>
      </c>
      <c r="D32" s="2">
        <v>41629.145460416665</v>
      </c>
      <c r="E32">
        <v>71.88</v>
      </c>
      <c r="F32">
        <v>35.94</v>
      </c>
      <c r="G32">
        <v>-135</v>
      </c>
      <c r="H32">
        <v>-90.5</v>
      </c>
      <c r="I32">
        <f xml:space="preserve">  17</f>
        <v>17</v>
      </c>
      <c r="J32">
        <v>-21.45</v>
      </c>
      <c r="K32">
        <v>-19</v>
      </c>
      <c r="L32">
        <v>0</v>
      </c>
      <c r="M32">
        <f xml:space="preserve">   0</f>
        <v>0</v>
      </c>
      <c r="N32" t="s">
        <v>137</v>
      </c>
      <c r="O32">
        <v>75</v>
      </c>
      <c r="P32">
        <v>1300</v>
      </c>
      <c r="Q32">
        <v>7</v>
      </c>
      <c r="R32">
        <v>210</v>
      </c>
      <c r="S32">
        <v>16</v>
      </c>
    </row>
    <row r="33" spans="1:19">
      <c r="A33">
        <v>32</v>
      </c>
      <c r="B33">
        <v>32</v>
      </c>
      <c r="C33">
        <v>980026</v>
      </c>
      <c r="D33" s="2">
        <v>41629.152895949075</v>
      </c>
      <c r="E33">
        <v>71.88</v>
      </c>
      <c r="F33">
        <v>35.94</v>
      </c>
      <c r="G33">
        <v>-135</v>
      </c>
      <c r="H33">
        <v>-90.5</v>
      </c>
      <c r="I33">
        <f xml:space="preserve">  17</f>
        <v>17</v>
      </c>
      <c r="J33">
        <v>-20.45</v>
      </c>
      <c r="K33">
        <v>-19</v>
      </c>
      <c r="L33">
        <v>0</v>
      </c>
      <c r="M33">
        <f xml:space="preserve">   0</f>
        <v>0</v>
      </c>
      <c r="N33" t="s">
        <v>137</v>
      </c>
      <c r="O33">
        <v>75</v>
      </c>
      <c r="P33">
        <v>1300</v>
      </c>
      <c r="Q33">
        <v>6</v>
      </c>
      <c r="R33">
        <v>214</v>
      </c>
      <c r="S33">
        <v>14</v>
      </c>
    </row>
    <row r="34" spans="1:19">
      <c r="A34">
        <v>33</v>
      </c>
      <c r="B34">
        <v>33</v>
      </c>
      <c r="C34">
        <v>980026</v>
      </c>
      <c r="D34" s="2">
        <v>41629.16098310185</v>
      </c>
      <c r="E34">
        <v>71.88</v>
      </c>
      <c r="F34">
        <v>35.94</v>
      </c>
      <c r="G34">
        <v>-135</v>
      </c>
      <c r="H34">
        <v>-90.5</v>
      </c>
      <c r="I34">
        <f xml:space="preserve">  17</f>
        <v>17</v>
      </c>
      <c r="J34">
        <v>-19.45</v>
      </c>
      <c r="K34">
        <v>-19</v>
      </c>
      <c r="L34">
        <v>0</v>
      </c>
      <c r="M34">
        <f xml:space="preserve">   0</f>
        <v>0</v>
      </c>
      <c r="N34" t="s">
        <v>137</v>
      </c>
      <c r="O34">
        <v>75</v>
      </c>
      <c r="P34">
        <v>1300</v>
      </c>
      <c r="Q34">
        <v>6</v>
      </c>
      <c r="R34">
        <v>217</v>
      </c>
      <c r="S34">
        <v>16</v>
      </c>
    </row>
    <row r="35" spans="1:19">
      <c r="A35">
        <v>34</v>
      </c>
      <c r="B35">
        <v>34</v>
      </c>
      <c r="C35">
        <v>980026</v>
      </c>
      <c r="D35" s="2">
        <v>41629.169496296294</v>
      </c>
      <c r="E35">
        <v>71.88</v>
      </c>
      <c r="F35">
        <v>35.94</v>
      </c>
      <c r="G35">
        <v>-135</v>
      </c>
      <c r="H35">
        <v>-90.5</v>
      </c>
      <c r="I35">
        <f xml:space="preserve">  17</f>
        <v>17</v>
      </c>
      <c r="J35">
        <v>-18.45</v>
      </c>
      <c r="K35">
        <v>-19</v>
      </c>
      <c r="L35">
        <v>0</v>
      </c>
      <c r="M35">
        <f xml:space="preserve">   0</f>
        <v>0</v>
      </c>
      <c r="N35" t="s">
        <v>137</v>
      </c>
      <c r="O35">
        <v>75</v>
      </c>
      <c r="P35">
        <v>1300</v>
      </c>
      <c r="Q35">
        <v>6</v>
      </c>
      <c r="R35">
        <v>207</v>
      </c>
      <c r="S35">
        <v>13</v>
      </c>
    </row>
    <row r="36" spans="1:19">
      <c r="A36">
        <v>35</v>
      </c>
      <c r="B36">
        <v>35</v>
      </c>
      <c r="C36">
        <v>980026</v>
      </c>
      <c r="D36" s="2">
        <v>41629.177074884261</v>
      </c>
      <c r="E36">
        <v>71.88</v>
      </c>
      <c r="F36">
        <v>35.94</v>
      </c>
      <c r="G36">
        <v>-135</v>
      </c>
      <c r="H36">
        <v>-90.5</v>
      </c>
      <c r="I36">
        <f xml:space="preserve">  17</f>
        <v>17</v>
      </c>
      <c r="J36">
        <v>-10.45</v>
      </c>
      <c r="K36">
        <v>-19</v>
      </c>
      <c r="L36">
        <v>0</v>
      </c>
      <c r="M36">
        <f xml:space="preserve">   0</f>
        <v>0</v>
      </c>
      <c r="N36" t="s">
        <v>137</v>
      </c>
      <c r="O36">
        <v>75</v>
      </c>
      <c r="P36">
        <v>1300</v>
      </c>
      <c r="Q36">
        <v>6</v>
      </c>
      <c r="R36">
        <v>212</v>
      </c>
      <c r="S36">
        <v>15</v>
      </c>
    </row>
    <row r="37" spans="1:19">
      <c r="A37">
        <v>36</v>
      </c>
      <c r="B37">
        <v>36</v>
      </c>
      <c r="C37">
        <v>980026</v>
      </c>
      <c r="D37" s="2">
        <v>41629.18473414352</v>
      </c>
      <c r="E37">
        <v>71.88</v>
      </c>
      <c r="F37">
        <v>35.94</v>
      </c>
      <c r="G37">
        <v>-135</v>
      </c>
      <c r="H37">
        <v>-90.5</v>
      </c>
      <c r="I37">
        <f xml:space="preserve">  17</f>
        <v>17</v>
      </c>
      <c r="J37">
        <v>-45.7</v>
      </c>
      <c r="K37">
        <v>-19</v>
      </c>
      <c r="L37">
        <v>0</v>
      </c>
      <c r="M37">
        <f xml:space="preserve">   0</f>
        <v>0</v>
      </c>
      <c r="N37" t="s">
        <v>137</v>
      </c>
      <c r="O37">
        <v>75</v>
      </c>
      <c r="P37">
        <v>1300</v>
      </c>
      <c r="Q37">
        <v>6</v>
      </c>
      <c r="R37">
        <v>201</v>
      </c>
      <c r="S37">
        <v>13</v>
      </c>
    </row>
    <row r="38" spans="1:19">
      <c r="A38">
        <v>37</v>
      </c>
      <c r="B38">
        <v>37</v>
      </c>
      <c r="C38">
        <v>980026</v>
      </c>
      <c r="D38" s="2">
        <v>41629.192414351855</v>
      </c>
      <c r="E38">
        <v>71.88</v>
      </c>
      <c r="F38">
        <v>35.94</v>
      </c>
      <c r="G38">
        <v>-135</v>
      </c>
      <c r="H38">
        <v>-90.5</v>
      </c>
      <c r="I38">
        <f xml:space="preserve">  17</f>
        <v>17</v>
      </c>
      <c r="J38">
        <v>-45.45</v>
      </c>
      <c r="K38">
        <v>-19</v>
      </c>
      <c r="L38">
        <v>0</v>
      </c>
      <c r="M38">
        <f xml:space="preserve">   0</f>
        <v>0</v>
      </c>
      <c r="N38" t="s">
        <v>137</v>
      </c>
      <c r="O38">
        <v>75</v>
      </c>
      <c r="P38">
        <v>1300</v>
      </c>
      <c r="Q38">
        <v>6</v>
      </c>
      <c r="R38">
        <v>206</v>
      </c>
      <c r="S38">
        <v>16</v>
      </c>
    </row>
    <row r="39" spans="1:19">
      <c r="A39">
        <v>38</v>
      </c>
      <c r="B39">
        <v>38</v>
      </c>
      <c r="C39">
        <v>980026</v>
      </c>
      <c r="D39" s="2">
        <v>41629.199915972225</v>
      </c>
      <c r="E39">
        <v>71.88</v>
      </c>
      <c r="F39">
        <v>35.94</v>
      </c>
      <c r="G39">
        <v>-135</v>
      </c>
      <c r="H39">
        <v>-90.5</v>
      </c>
      <c r="I39">
        <f xml:space="preserve">  17</f>
        <v>17</v>
      </c>
      <c r="J39">
        <v>-45.2</v>
      </c>
      <c r="K39">
        <v>-19</v>
      </c>
      <c r="L39">
        <v>0</v>
      </c>
      <c r="M39">
        <f xml:space="preserve">   0</f>
        <v>0</v>
      </c>
      <c r="N39" t="s">
        <v>137</v>
      </c>
      <c r="O39">
        <v>75</v>
      </c>
      <c r="P39">
        <v>1300</v>
      </c>
      <c r="Q39">
        <v>6</v>
      </c>
      <c r="R39">
        <v>194</v>
      </c>
      <c r="S39">
        <v>17</v>
      </c>
    </row>
    <row r="40" spans="1:19">
      <c r="A40">
        <v>39</v>
      </c>
      <c r="B40">
        <v>39</v>
      </c>
      <c r="C40">
        <v>980026</v>
      </c>
      <c r="D40" s="2">
        <v>41629.207505555554</v>
      </c>
      <c r="E40">
        <v>71.88</v>
      </c>
      <c r="F40">
        <v>35.94</v>
      </c>
      <c r="G40">
        <v>-135</v>
      </c>
      <c r="H40">
        <v>-90.5</v>
      </c>
      <c r="I40">
        <f xml:space="preserve">  17</f>
        <v>17</v>
      </c>
      <c r="J40">
        <v>-44.95</v>
      </c>
      <c r="K40">
        <v>-19</v>
      </c>
      <c r="L40">
        <v>0</v>
      </c>
      <c r="M40">
        <f xml:space="preserve">   0</f>
        <v>0</v>
      </c>
      <c r="N40" t="s">
        <v>137</v>
      </c>
      <c r="O40">
        <v>75</v>
      </c>
      <c r="P40">
        <v>1300</v>
      </c>
      <c r="Q40">
        <v>6</v>
      </c>
      <c r="R40">
        <v>204</v>
      </c>
      <c r="S40">
        <v>13</v>
      </c>
    </row>
    <row r="41" spans="1:19">
      <c r="A41">
        <v>40</v>
      </c>
      <c r="B41">
        <v>40</v>
      </c>
      <c r="C41">
        <v>980026</v>
      </c>
      <c r="D41" s="2">
        <v>41629.215490509261</v>
      </c>
      <c r="E41">
        <v>71.88</v>
      </c>
      <c r="F41">
        <v>35.94</v>
      </c>
      <c r="G41">
        <v>-135</v>
      </c>
      <c r="H41">
        <v>-90.5</v>
      </c>
      <c r="I41">
        <f xml:space="preserve">  17</f>
        <v>17</v>
      </c>
      <c r="J41">
        <v>-44.7</v>
      </c>
      <c r="K41">
        <v>-19</v>
      </c>
      <c r="L41">
        <v>0</v>
      </c>
      <c r="M41">
        <f xml:space="preserve">   0</f>
        <v>0</v>
      </c>
      <c r="N41" t="s">
        <v>137</v>
      </c>
      <c r="O41">
        <v>75</v>
      </c>
      <c r="P41">
        <v>1300</v>
      </c>
      <c r="Q41">
        <v>6</v>
      </c>
      <c r="R41">
        <v>202</v>
      </c>
      <c r="S41">
        <v>14</v>
      </c>
    </row>
    <row r="42" spans="1:19">
      <c r="A42">
        <v>41</v>
      </c>
      <c r="B42">
        <v>41</v>
      </c>
      <c r="C42">
        <v>980026</v>
      </c>
      <c r="D42" s="2">
        <v>41629.224014467596</v>
      </c>
      <c r="E42">
        <v>71.88</v>
      </c>
      <c r="F42">
        <v>35.94</v>
      </c>
      <c r="G42">
        <v>-135</v>
      </c>
      <c r="H42">
        <v>-90.5</v>
      </c>
      <c r="I42">
        <f xml:space="preserve">  17</f>
        <v>17</v>
      </c>
      <c r="J42">
        <v>-44.45</v>
      </c>
      <c r="K42">
        <v>-19</v>
      </c>
      <c r="L42">
        <v>0</v>
      </c>
      <c r="M42">
        <f xml:space="preserve">   0</f>
        <v>0</v>
      </c>
      <c r="N42" t="s">
        <v>137</v>
      </c>
      <c r="O42">
        <v>75</v>
      </c>
      <c r="P42">
        <v>1300</v>
      </c>
      <c r="Q42">
        <v>6</v>
      </c>
      <c r="R42">
        <v>220</v>
      </c>
      <c r="S42">
        <v>19</v>
      </c>
    </row>
    <row r="43" spans="1:19">
      <c r="A43">
        <v>42</v>
      </c>
      <c r="B43">
        <v>42</v>
      </c>
      <c r="C43">
        <v>980026</v>
      </c>
      <c r="D43" s="2">
        <v>41629.231574305559</v>
      </c>
      <c r="E43">
        <v>71.88</v>
      </c>
      <c r="F43">
        <v>35.94</v>
      </c>
      <c r="G43">
        <v>-135</v>
      </c>
      <c r="H43">
        <v>-90.5</v>
      </c>
      <c r="I43">
        <f xml:space="preserve">  17</f>
        <v>17</v>
      </c>
      <c r="J43">
        <v>-44.2</v>
      </c>
      <c r="K43">
        <v>-19</v>
      </c>
      <c r="L43">
        <v>0</v>
      </c>
      <c r="M43">
        <f xml:space="preserve">   0</f>
        <v>0</v>
      </c>
      <c r="N43" t="s">
        <v>137</v>
      </c>
      <c r="O43">
        <v>75</v>
      </c>
      <c r="P43">
        <v>1300</v>
      </c>
      <c r="Q43">
        <v>6</v>
      </c>
      <c r="R43">
        <v>203</v>
      </c>
      <c r="S43">
        <v>18</v>
      </c>
    </row>
    <row r="44" spans="1:19">
      <c r="A44">
        <v>43</v>
      </c>
      <c r="B44">
        <v>43</v>
      </c>
      <c r="C44">
        <v>980026</v>
      </c>
      <c r="D44" s="2">
        <v>41629.239084375004</v>
      </c>
      <c r="E44">
        <v>71.88</v>
      </c>
      <c r="F44">
        <v>35.94</v>
      </c>
      <c r="G44">
        <v>-135</v>
      </c>
      <c r="H44">
        <v>-90.5</v>
      </c>
      <c r="I44">
        <f xml:space="preserve">  17</f>
        <v>17</v>
      </c>
      <c r="J44">
        <v>-43.95</v>
      </c>
      <c r="K44">
        <v>-19</v>
      </c>
      <c r="L44">
        <v>0</v>
      </c>
      <c r="M44">
        <f xml:space="preserve">   0</f>
        <v>0</v>
      </c>
      <c r="N44" t="s">
        <v>137</v>
      </c>
      <c r="O44">
        <v>75</v>
      </c>
      <c r="P44">
        <v>1300</v>
      </c>
      <c r="Q44">
        <v>6</v>
      </c>
      <c r="R44">
        <v>203</v>
      </c>
      <c r="S44">
        <v>16</v>
      </c>
    </row>
    <row r="45" spans="1:19">
      <c r="A45">
        <v>44</v>
      </c>
      <c r="B45">
        <v>44</v>
      </c>
      <c r="C45">
        <v>980026</v>
      </c>
      <c r="D45" s="2">
        <v>41629.246646990738</v>
      </c>
      <c r="E45">
        <v>71.88</v>
      </c>
      <c r="F45">
        <v>35.94</v>
      </c>
      <c r="G45">
        <v>-135</v>
      </c>
      <c r="H45">
        <v>-90.5</v>
      </c>
      <c r="I45">
        <f xml:space="preserve">  17</f>
        <v>17</v>
      </c>
      <c r="J45">
        <v>-43.7</v>
      </c>
      <c r="K45">
        <v>-19</v>
      </c>
      <c r="L45">
        <v>0</v>
      </c>
      <c r="M45">
        <f xml:space="preserve">   0</f>
        <v>0</v>
      </c>
      <c r="N45" t="s">
        <v>137</v>
      </c>
      <c r="O45">
        <v>75</v>
      </c>
      <c r="P45">
        <v>1300</v>
      </c>
      <c r="Q45">
        <v>6</v>
      </c>
      <c r="R45">
        <v>211</v>
      </c>
      <c r="S45">
        <v>17</v>
      </c>
    </row>
    <row r="46" spans="1:19">
      <c r="A46">
        <v>45</v>
      </c>
      <c r="B46">
        <v>45</v>
      </c>
      <c r="C46">
        <v>980026</v>
      </c>
      <c r="D46" s="2">
        <v>41629.254165046295</v>
      </c>
      <c r="E46">
        <v>71.88</v>
      </c>
      <c r="F46">
        <v>35.94</v>
      </c>
      <c r="G46">
        <v>-135</v>
      </c>
      <c r="H46">
        <v>-90.5</v>
      </c>
      <c r="I46">
        <f xml:space="preserve">  17</f>
        <v>17</v>
      </c>
      <c r="J46">
        <v>-25.19</v>
      </c>
      <c r="K46">
        <v>-19</v>
      </c>
      <c r="L46">
        <v>0</v>
      </c>
      <c r="M46">
        <f xml:space="preserve">   0</f>
        <v>0</v>
      </c>
      <c r="N46" t="s">
        <v>137</v>
      </c>
      <c r="O46">
        <v>75</v>
      </c>
      <c r="P46">
        <v>1300</v>
      </c>
      <c r="Q46">
        <v>6</v>
      </c>
      <c r="R46">
        <v>230</v>
      </c>
      <c r="S46">
        <v>13</v>
      </c>
    </row>
    <row r="47" spans="1:19">
      <c r="A47">
        <v>46</v>
      </c>
      <c r="B47">
        <v>46</v>
      </c>
      <c r="C47">
        <v>980026</v>
      </c>
      <c r="D47" s="2">
        <v>41629.261635416668</v>
      </c>
      <c r="E47">
        <v>71.88</v>
      </c>
      <c r="F47">
        <v>35.94</v>
      </c>
      <c r="G47">
        <v>-135</v>
      </c>
      <c r="H47">
        <v>-90.5</v>
      </c>
      <c r="I47">
        <f xml:space="preserve">  17</f>
        <v>17</v>
      </c>
      <c r="J47">
        <v>-24.94</v>
      </c>
      <c r="K47">
        <v>-19</v>
      </c>
      <c r="L47">
        <v>0</v>
      </c>
      <c r="M47">
        <f xml:space="preserve">   0</f>
        <v>0</v>
      </c>
      <c r="N47" t="s">
        <v>137</v>
      </c>
      <c r="O47">
        <v>75</v>
      </c>
      <c r="P47">
        <v>1300</v>
      </c>
      <c r="Q47">
        <v>6</v>
      </c>
      <c r="R47">
        <v>211</v>
      </c>
      <c r="S47">
        <v>19</v>
      </c>
    </row>
    <row r="48" spans="1:19">
      <c r="A48">
        <v>47</v>
      </c>
      <c r="B48">
        <v>47</v>
      </c>
      <c r="C48">
        <v>980026</v>
      </c>
      <c r="D48" s="2">
        <v>41629.269429745371</v>
      </c>
      <c r="E48">
        <v>71.88</v>
      </c>
      <c r="F48">
        <v>35.94</v>
      </c>
      <c r="G48">
        <v>-135</v>
      </c>
      <c r="H48">
        <v>-90.5</v>
      </c>
      <c r="I48">
        <f xml:space="preserve">  17</f>
        <v>17</v>
      </c>
      <c r="J48">
        <v>-24.69</v>
      </c>
      <c r="K48">
        <v>-19</v>
      </c>
      <c r="L48">
        <v>0</v>
      </c>
      <c r="M48">
        <f xml:space="preserve">   0</f>
        <v>0</v>
      </c>
      <c r="N48" t="s">
        <v>137</v>
      </c>
      <c r="O48">
        <v>75</v>
      </c>
      <c r="P48">
        <v>1300</v>
      </c>
      <c r="Q48">
        <v>6</v>
      </c>
      <c r="R48">
        <v>206</v>
      </c>
      <c r="S48">
        <v>11</v>
      </c>
    </row>
    <row r="49" spans="1:19">
      <c r="A49">
        <v>48</v>
      </c>
      <c r="B49">
        <v>48</v>
      </c>
      <c r="C49">
        <v>980026</v>
      </c>
      <c r="D49" s="2">
        <v>41629.278039351855</v>
      </c>
      <c r="E49">
        <v>71.88</v>
      </c>
      <c r="F49">
        <v>35.94</v>
      </c>
      <c r="G49">
        <v>-135</v>
      </c>
      <c r="H49">
        <v>-90.5</v>
      </c>
      <c r="I49">
        <f xml:space="preserve">  17</f>
        <v>17</v>
      </c>
      <c r="J49">
        <v>-24.44</v>
      </c>
      <c r="K49">
        <v>-19</v>
      </c>
      <c r="L49">
        <v>0</v>
      </c>
      <c r="M49">
        <f xml:space="preserve">   0</f>
        <v>0</v>
      </c>
      <c r="N49" t="s">
        <v>137</v>
      </c>
      <c r="O49">
        <v>75</v>
      </c>
      <c r="P49">
        <v>1300</v>
      </c>
      <c r="Q49">
        <v>6</v>
      </c>
      <c r="R49">
        <v>215</v>
      </c>
      <c r="S49">
        <v>15</v>
      </c>
    </row>
    <row r="50" spans="1:19">
      <c r="A50">
        <v>49</v>
      </c>
      <c r="B50">
        <v>49</v>
      </c>
      <c r="C50">
        <v>980026</v>
      </c>
      <c r="D50" s="2">
        <v>41629.285445023146</v>
      </c>
      <c r="E50">
        <v>71.88</v>
      </c>
      <c r="F50">
        <v>35.94</v>
      </c>
      <c r="G50">
        <v>-135</v>
      </c>
      <c r="H50">
        <v>-90.5</v>
      </c>
      <c r="I50">
        <f xml:space="preserve">  17</f>
        <v>17</v>
      </c>
      <c r="J50">
        <v>-24.19</v>
      </c>
      <c r="K50">
        <v>-19</v>
      </c>
      <c r="L50">
        <v>0</v>
      </c>
      <c r="M50">
        <f xml:space="preserve">   0</f>
        <v>0</v>
      </c>
      <c r="N50" t="s">
        <v>137</v>
      </c>
      <c r="O50">
        <v>75</v>
      </c>
      <c r="P50">
        <v>1300</v>
      </c>
      <c r="Q50">
        <v>6</v>
      </c>
      <c r="R50">
        <v>185</v>
      </c>
      <c r="S50">
        <v>15</v>
      </c>
    </row>
    <row r="51" spans="1:19">
      <c r="A51">
        <v>50</v>
      </c>
      <c r="B51">
        <v>50</v>
      </c>
      <c r="C51">
        <v>980026</v>
      </c>
      <c r="D51" s="2">
        <v>41629.292902546294</v>
      </c>
      <c r="E51">
        <v>71.88</v>
      </c>
      <c r="F51">
        <v>35.94</v>
      </c>
      <c r="G51">
        <v>-135</v>
      </c>
      <c r="H51">
        <v>-90.5</v>
      </c>
      <c r="I51">
        <f xml:space="preserve">  17</f>
        <v>17</v>
      </c>
      <c r="J51">
        <v>-23.94</v>
      </c>
      <c r="K51">
        <v>-19</v>
      </c>
      <c r="L51">
        <v>0</v>
      </c>
      <c r="M51">
        <f xml:space="preserve">   0</f>
        <v>0</v>
      </c>
      <c r="N51" t="s">
        <v>137</v>
      </c>
      <c r="O51">
        <v>75</v>
      </c>
      <c r="P51">
        <v>1300</v>
      </c>
      <c r="Q51">
        <v>6</v>
      </c>
      <c r="R51">
        <v>211</v>
      </c>
      <c r="S51">
        <v>10</v>
      </c>
    </row>
    <row r="52" spans="1:19">
      <c r="A52">
        <v>51</v>
      </c>
      <c r="B52">
        <v>51</v>
      </c>
      <c r="C52">
        <v>980026</v>
      </c>
      <c r="D52" s="2">
        <v>41629.300377199077</v>
      </c>
      <c r="E52">
        <v>71.88</v>
      </c>
      <c r="F52">
        <v>35.94</v>
      </c>
      <c r="G52">
        <v>-135</v>
      </c>
      <c r="H52">
        <v>-90.5</v>
      </c>
      <c r="I52">
        <f xml:space="preserve">  17</f>
        <v>17</v>
      </c>
      <c r="J52">
        <v>-23.69</v>
      </c>
      <c r="K52">
        <v>-19</v>
      </c>
      <c r="L52">
        <v>0</v>
      </c>
      <c r="M52">
        <f xml:space="preserve">   0</f>
        <v>0</v>
      </c>
      <c r="N52" t="s">
        <v>137</v>
      </c>
      <c r="O52">
        <v>75</v>
      </c>
      <c r="P52">
        <v>1300</v>
      </c>
      <c r="Q52">
        <v>6</v>
      </c>
      <c r="R52">
        <v>209</v>
      </c>
      <c r="S52">
        <v>13</v>
      </c>
    </row>
    <row r="53" spans="1:19">
      <c r="A53">
        <v>52</v>
      </c>
      <c r="B53">
        <v>52</v>
      </c>
      <c r="C53">
        <v>980026</v>
      </c>
      <c r="D53" s="2">
        <v>41629.307835300926</v>
      </c>
      <c r="E53">
        <v>71.88</v>
      </c>
      <c r="F53">
        <v>35.94</v>
      </c>
      <c r="G53">
        <v>-135</v>
      </c>
      <c r="H53">
        <v>-90.5</v>
      </c>
      <c r="I53">
        <f xml:space="preserve">  17</f>
        <v>17</v>
      </c>
      <c r="J53">
        <v>-23.44</v>
      </c>
      <c r="K53">
        <v>-19</v>
      </c>
      <c r="L53">
        <v>0</v>
      </c>
      <c r="M53">
        <f xml:space="preserve">   0</f>
        <v>0</v>
      </c>
      <c r="N53" t="s">
        <v>137</v>
      </c>
      <c r="O53">
        <v>75</v>
      </c>
      <c r="P53">
        <v>1300</v>
      </c>
      <c r="Q53">
        <v>6</v>
      </c>
      <c r="R53">
        <v>197</v>
      </c>
      <c r="S53">
        <v>14</v>
      </c>
    </row>
    <row r="54" spans="1:19">
      <c r="A54">
        <v>53</v>
      </c>
      <c r="B54">
        <v>53</v>
      </c>
      <c r="C54">
        <v>980026</v>
      </c>
      <c r="D54" s="2">
        <v>41629.315215277777</v>
      </c>
      <c r="E54">
        <v>71.88</v>
      </c>
      <c r="F54">
        <v>35.94</v>
      </c>
      <c r="G54">
        <v>-135</v>
      </c>
      <c r="H54">
        <v>-90.5</v>
      </c>
      <c r="I54">
        <f xml:space="preserve">  17</f>
        <v>17</v>
      </c>
      <c r="J54">
        <v>-23.19</v>
      </c>
      <c r="K54">
        <v>-19</v>
      </c>
      <c r="L54">
        <v>0</v>
      </c>
      <c r="M54">
        <f xml:space="preserve">   0</f>
        <v>0</v>
      </c>
      <c r="N54" t="s">
        <v>137</v>
      </c>
      <c r="O54">
        <v>75</v>
      </c>
      <c r="P54">
        <v>1300</v>
      </c>
      <c r="Q54">
        <v>6</v>
      </c>
      <c r="R54">
        <v>198</v>
      </c>
      <c r="S54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M4876"/>
  <sheetViews>
    <sheetView topLeftCell="A10" zoomScale="85" zoomScaleNormal="85" workbookViewId="0">
      <selection activeCell="P14" sqref="P14"/>
    </sheetView>
  </sheetViews>
  <sheetFormatPr defaultRowHeight="15"/>
  <cols>
    <col min="9" max="9" width="11.7109375" bestFit="1" customWidth="1"/>
  </cols>
  <sheetData>
    <row r="1" spans="1:13">
      <c r="A1" t="s">
        <v>156</v>
      </c>
      <c r="B1">
        <v>53</v>
      </c>
    </row>
    <row r="2" spans="1:13">
      <c r="A2" t="s">
        <v>0</v>
      </c>
    </row>
    <row r="3" spans="1:13">
      <c r="A3" t="s">
        <v>0</v>
      </c>
    </row>
    <row r="4" spans="1:13">
      <c r="A4" t="s">
        <v>0</v>
      </c>
    </row>
    <row r="5" spans="1:13">
      <c r="A5" t="s">
        <v>1</v>
      </c>
    </row>
    <row r="6" spans="1:13">
      <c r="A6" t="s">
        <v>2</v>
      </c>
    </row>
    <row r="7" spans="1:13">
      <c r="A7" t="s">
        <v>3</v>
      </c>
    </row>
    <row r="8" spans="1:13">
      <c r="A8" t="s">
        <v>4</v>
      </c>
    </row>
    <row r="9" spans="1:13">
      <c r="A9" t="s">
        <v>5</v>
      </c>
    </row>
    <row r="10" spans="1:13">
      <c r="A10" t="s">
        <v>6</v>
      </c>
    </row>
    <row r="11" spans="1:13">
      <c r="A11" t="s">
        <v>7</v>
      </c>
    </row>
    <row r="12" spans="1:13">
      <c r="A12" t="s">
        <v>8</v>
      </c>
    </row>
    <row r="13" spans="1:13">
      <c r="A13" t="s">
        <v>9</v>
      </c>
    </row>
    <row r="14" spans="1:13">
      <c r="A14" t="s">
        <v>10</v>
      </c>
      <c r="G14" t="s">
        <v>160</v>
      </c>
      <c r="H14" t="s">
        <v>161</v>
      </c>
      <c r="I14" t="s">
        <v>162</v>
      </c>
      <c r="J14" t="s">
        <v>163</v>
      </c>
      <c r="K14" t="s">
        <v>119</v>
      </c>
      <c r="M14" t="s">
        <v>164</v>
      </c>
    </row>
    <row r="15" spans="1:13">
      <c r="A15" t="s">
        <v>11</v>
      </c>
      <c r="G15">
        <v>181.35374036140135</v>
      </c>
      <c r="H15">
        <v>-21.208315052815667</v>
      </c>
      <c r="I15">
        <v>0.56424436544681933</v>
      </c>
      <c r="J15">
        <v>27.858744344371793</v>
      </c>
      <c r="K15">
        <v>90</v>
      </c>
      <c r="M15">
        <v>0.19</v>
      </c>
    </row>
    <row r="16" spans="1:13">
      <c r="A16" t="s">
        <v>0</v>
      </c>
    </row>
    <row r="17" spans="1:10">
      <c r="A17" t="s">
        <v>140</v>
      </c>
      <c r="B17" t="s">
        <v>133</v>
      </c>
      <c r="C17" t="s">
        <v>122</v>
      </c>
      <c r="D17" t="s">
        <v>139</v>
      </c>
      <c r="E17" t="s">
        <v>138</v>
      </c>
      <c r="F17" t="s">
        <v>158</v>
      </c>
      <c r="G17" t="s">
        <v>159</v>
      </c>
      <c r="H17" t="s">
        <v>165</v>
      </c>
      <c r="I17" t="s">
        <v>166</v>
      </c>
      <c r="J17" t="s">
        <v>167</v>
      </c>
    </row>
    <row r="18" spans="1:10">
      <c r="A18">
        <v>1</v>
      </c>
      <c r="B18">
        <v>-19.010000000000002</v>
      </c>
      <c r="C18">
        <v>109</v>
      </c>
      <c r="D18">
        <v>1300</v>
      </c>
      <c r="E18">
        <v>144</v>
      </c>
      <c r="F18">
        <f>I18*[1]!wallScanRefl(B18,G15,H15,I15,K15)+J15</f>
        <v>128.32783942016758</v>
      </c>
      <c r="G18">
        <f>(F18-E18)^2/E18</f>
        <v>1.705670953055926</v>
      </c>
      <c r="H18">
        <f>SUM(G18:G92)/(COUNT(G18:G92)-4)</f>
        <v>1.0865995361774097</v>
      </c>
      <c r="I18">
        <f>IF(B18&gt;H15,EXP(-1.414*M15*J18),1)</f>
        <v>0.55399516368165991</v>
      </c>
      <c r="J18">
        <f>IF(B18&gt;H15,B18-H15,0)</f>
        <v>2.1983150528156656</v>
      </c>
    </row>
    <row r="19" spans="1:10">
      <c r="A19">
        <v>2</v>
      </c>
      <c r="B19">
        <v>-19.07</v>
      </c>
      <c r="C19">
        <v>47</v>
      </c>
      <c r="D19">
        <v>1300</v>
      </c>
      <c r="E19">
        <v>126</v>
      </c>
      <c r="F19">
        <f>I19*[1]!wallScanRefl(B19,G15,H15,I15,K15)+J15</f>
        <v>129.96048448559029</v>
      </c>
      <c r="G19">
        <f t="shared" ref="G19:G82" si="0">(F19-E19)^2/E19</f>
        <v>0.1244875981000107</v>
      </c>
      <c r="I19">
        <f>IF(B19&gt;H15,EXP(-1.414*M15*J19),1)</f>
        <v>0.56299770789259906</v>
      </c>
      <c r="J19">
        <f>IF(B19&gt;H15,B19-H15,0)</f>
        <v>2.1383150528156669</v>
      </c>
    </row>
    <row r="20" spans="1:10">
      <c r="A20">
        <v>3</v>
      </c>
      <c r="B20">
        <v>-19.135000000000002</v>
      </c>
      <c r="C20">
        <v>47</v>
      </c>
      <c r="D20">
        <v>1300</v>
      </c>
      <c r="E20">
        <v>127</v>
      </c>
      <c r="F20">
        <f>I20*[1]!wallScanRefl(B20,G15,H15,I15,K15)+J15</f>
        <v>131.75913609163521</v>
      </c>
      <c r="G20">
        <f t="shared" si="0"/>
        <v>0.17834154597405424</v>
      </c>
      <c r="I20">
        <f>IF(B20&gt;H15,EXP(-1.414*M15*J20),1)</f>
        <v>0.57291562633453796</v>
      </c>
      <c r="J20">
        <f>IF(B20&gt;H15,B20-H15,0)</f>
        <v>2.0733150528156656</v>
      </c>
    </row>
    <row r="21" spans="1:10">
      <c r="A21">
        <v>4</v>
      </c>
      <c r="B21">
        <v>-19.2</v>
      </c>
      <c r="C21">
        <v>48</v>
      </c>
      <c r="D21">
        <v>1300</v>
      </c>
      <c r="E21">
        <v>124</v>
      </c>
      <c r="F21">
        <f>I21*[1]!wallScanRefl(B21,G15,H15,I15,K15)+J15</f>
        <v>133.58947322620736</v>
      </c>
      <c r="G21">
        <f t="shared" si="0"/>
        <v>0.74159674803344999</v>
      </c>
      <c r="I21">
        <f>IF(B21&gt;H15,EXP(-1.414*M15*J21),1)</f>
        <v>0.58300826148462992</v>
      </c>
      <c r="J21">
        <f>IF(B21&gt;H15,B21-H15,0)</f>
        <v>2.0083150528156679</v>
      </c>
    </row>
    <row r="22" spans="1:10">
      <c r="A22">
        <v>5</v>
      </c>
      <c r="B22">
        <v>-19.265000000000001</v>
      </c>
      <c r="C22">
        <v>49</v>
      </c>
      <c r="D22">
        <v>1300</v>
      </c>
      <c r="E22">
        <v>139</v>
      </c>
      <c r="F22">
        <f>I22*[1]!wallScanRefl(B22,G15,H15,I15,K15)+J15</f>
        <v>135.45205407006551</v>
      </c>
      <c r="G22">
        <f t="shared" si="0"/>
        <v>9.0560577854235116E-2</v>
      </c>
      <c r="I22">
        <f>IF(B22&gt;H15,EXP(-1.414*M15*J22),1)</f>
        <v>0.59327869119921106</v>
      </c>
      <c r="J22">
        <f>IF(B22&gt;H15,B22-H15,0)</f>
        <v>1.9433150528156666</v>
      </c>
    </row>
    <row r="23" spans="1:10">
      <c r="A23">
        <v>6</v>
      </c>
      <c r="B23">
        <v>-19.335000000000001</v>
      </c>
      <c r="C23">
        <v>48</v>
      </c>
      <c r="D23">
        <v>1300</v>
      </c>
      <c r="E23">
        <v>163</v>
      </c>
      <c r="F23">
        <f>I23*[1]!wallScanRefl(B23,G15,H15,I15,K15)+J15</f>
        <v>137.4946216387788</v>
      </c>
      <c r="G23">
        <f t="shared" si="0"/>
        <v>3.9909467812825206</v>
      </c>
      <c r="I23">
        <f>IF(B23&gt;H15,EXP(-1.414*M15*J23),1)</f>
        <v>0.60454158307363759</v>
      </c>
      <c r="J23">
        <f>IF(B23&gt;H15,B23-H15,0)</f>
        <v>1.8733150528156663</v>
      </c>
    </row>
    <row r="24" spans="1:10">
      <c r="A24">
        <v>7</v>
      </c>
      <c r="B24">
        <v>-19.395</v>
      </c>
      <c r="C24">
        <v>42</v>
      </c>
      <c r="D24">
        <v>1300</v>
      </c>
      <c r="E24">
        <v>132</v>
      </c>
      <c r="F24">
        <f>I24*[1]!wallScanRefl(B24,G15,H15,I15,K15)+J15</f>
        <v>139.27622894720497</v>
      </c>
      <c r="G24">
        <f t="shared" si="0"/>
        <v>0.40108717948593597</v>
      </c>
      <c r="I24">
        <f>IF(B24&gt;H15,EXP(-1.414*M15*J24),1)</f>
        <v>0.6143655178040478</v>
      </c>
      <c r="J24">
        <f>IF(B24&gt;H15,B24-H15,0)</f>
        <v>1.8133150528156676</v>
      </c>
    </row>
    <row r="25" spans="1:10">
      <c r="A25">
        <v>8</v>
      </c>
      <c r="B25">
        <v>-19.46</v>
      </c>
      <c r="C25">
        <v>38</v>
      </c>
      <c r="D25">
        <v>1300</v>
      </c>
      <c r="E25">
        <v>132</v>
      </c>
      <c r="F25">
        <f>I25*[1]!wallScanRefl(B25,G15,H15,I15,K15)+J15</f>
        <v>141.23898920325152</v>
      </c>
      <c r="G25">
        <f t="shared" si="0"/>
        <v>0.64665849619544069</v>
      </c>
      <c r="I25">
        <f>IF(B25&gt;H15,EXP(-1.414*M15*J25),1)</f>
        <v>0.62518834534614953</v>
      </c>
      <c r="J25">
        <f>IF(B25&gt;H15,B25-H15,0)</f>
        <v>1.7483150528156663</v>
      </c>
    </row>
    <row r="26" spans="1:10">
      <c r="A26">
        <v>9</v>
      </c>
      <c r="B26">
        <v>-19.535</v>
      </c>
      <c r="C26">
        <v>40</v>
      </c>
      <c r="D26">
        <v>1300</v>
      </c>
      <c r="E26">
        <v>152</v>
      </c>
      <c r="F26">
        <f>I26*[1]!wallScanRefl(B26,G15,H15,I15,K15)+J15</f>
        <v>143.54671614098302</v>
      </c>
      <c r="G26">
        <f t="shared" si="0"/>
        <v>0.47011847369155896</v>
      </c>
      <c r="I26">
        <f>IF(B26&gt;H15,EXP(-1.414*M15*J26),1)</f>
        <v>0.6379133486084626</v>
      </c>
      <c r="J26">
        <f>IF(B26&gt;H15,B26-H15,0)</f>
        <v>1.6733150528156671</v>
      </c>
    </row>
    <row r="27" spans="1:10">
      <c r="A27">
        <v>10</v>
      </c>
      <c r="B27">
        <v>-19.59</v>
      </c>
      <c r="C27">
        <v>36</v>
      </c>
      <c r="D27">
        <v>1300</v>
      </c>
      <c r="E27">
        <v>154</v>
      </c>
      <c r="F27">
        <f>I27*[1]!wallScanRefl(B27,G15,H15,I15,K15)+J15</f>
        <v>145.26884835582024</v>
      </c>
      <c r="G27">
        <f t="shared" si="0"/>
        <v>0.49501953917962949</v>
      </c>
      <c r="I27">
        <f>IF(B27&gt;H15,EXP(-1.414*M15*J27),1)</f>
        <v>0.64740933259757327</v>
      </c>
      <c r="J27">
        <f>IF(B27&gt;H15,B27-H15,0)</f>
        <v>1.6183150528156673</v>
      </c>
    </row>
    <row r="28" spans="1:10">
      <c r="A28">
        <v>11</v>
      </c>
      <c r="B28">
        <v>-19.655000000000001</v>
      </c>
      <c r="C28">
        <v>33</v>
      </c>
      <c r="D28">
        <v>1300</v>
      </c>
      <c r="E28">
        <v>137</v>
      </c>
      <c r="F28">
        <f>I28*[1]!wallScanRefl(B28,G15,H15,I15,K15)+J15</f>
        <v>147.33717620071309</v>
      </c>
      <c r="G28">
        <f t="shared" si="0"/>
        <v>0.77997964820867949</v>
      </c>
      <c r="I28">
        <f>IF(B28&gt;H15,EXP(-1.414*M15*J28),1)</f>
        <v>0.65881426883308247</v>
      </c>
      <c r="J28">
        <f>IF(B28&gt;H15,B28-H15,0)</f>
        <v>1.5533150528156661</v>
      </c>
    </row>
    <row r="29" spans="1:10">
      <c r="A29">
        <v>12</v>
      </c>
      <c r="B29">
        <v>-19.72</v>
      </c>
      <c r="C29">
        <v>35</v>
      </c>
      <c r="D29">
        <v>1300</v>
      </c>
      <c r="E29">
        <v>173</v>
      </c>
      <c r="F29">
        <f>I29*[1]!wallScanRefl(B29,G15,H15,I15,K15)+J15</f>
        <v>149.4419402629994</v>
      </c>
      <c r="G29">
        <f t="shared" si="0"/>
        <v>3.2079894715149653</v>
      </c>
      <c r="I29">
        <f>IF(B29&gt;H15,EXP(-1.414*M15*J29),1)</f>
        <v>0.67042011748054853</v>
      </c>
      <c r="J29">
        <f>IF(B29&gt;H15,B29-H15,0)</f>
        <v>1.4883150528156683</v>
      </c>
    </row>
    <row r="30" spans="1:10">
      <c r="A30">
        <v>13</v>
      </c>
      <c r="B30">
        <v>-19.795000000000002</v>
      </c>
      <c r="C30">
        <v>33</v>
      </c>
      <c r="D30">
        <v>1300</v>
      </c>
      <c r="E30">
        <v>162</v>
      </c>
      <c r="F30">
        <f>I30*[1]!wallScanRefl(B30,G15,H15,I15,K15)+J15</f>
        <v>151.91662901275598</v>
      </c>
      <c r="G30">
        <f t="shared" si="0"/>
        <v>0.62761957078021313</v>
      </c>
      <c r="I30">
        <f>IF(B30&gt;H15,EXP(-1.414*M15*J30),1)</f>
        <v>0.68406576242189376</v>
      </c>
      <c r="J30">
        <f>IF(B30&gt;H15,B30-H15,0)</f>
        <v>1.4133150528156655</v>
      </c>
    </row>
    <row r="31" spans="1:10">
      <c r="A31">
        <v>14</v>
      </c>
      <c r="B31">
        <v>-19.850000000000001</v>
      </c>
      <c r="C31">
        <v>29</v>
      </c>
      <c r="D31">
        <v>1300</v>
      </c>
      <c r="E31">
        <v>165</v>
      </c>
      <c r="F31">
        <f>I31*[1]!wallScanRefl(B31,G15,H15,I15,K15)+J15</f>
        <v>153.76335582777514</v>
      </c>
      <c r="G31">
        <f t="shared" si="0"/>
        <v>0.76522528638299903</v>
      </c>
      <c r="I31">
        <f>IF(B31&gt;H15,EXP(-1.414*M15*J31),1)</f>
        <v>0.69424877166856835</v>
      </c>
      <c r="J31">
        <f>IF(B31&gt;H15,B31-H15,0)</f>
        <v>1.3583150528156658</v>
      </c>
    </row>
    <row r="32" spans="1:10">
      <c r="A32">
        <v>15</v>
      </c>
      <c r="B32">
        <v>-19.920000000000002</v>
      </c>
      <c r="C32">
        <v>28</v>
      </c>
      <c r="D32">
        <v>1300</v>
      </c>
      <c r="E32">
        <v>145</v>
      </c>
      <c r="F32">
        <f>I32*[1]!wallScanRefl(B32,G15,H15,I15,K15)+J15</f>
        <v>156.15354790219959</v>
      </c>
      <c r="G32">
        <f t="shared" si="0"/>
        <v>0.85794228142524764</v>
      </c>
      <c r="I32">
        <f>IF(B32&gt;H15,EXP(-1.414*M15*J32),1)</f>
        <v>0.70742849473168945</v>
      </c>
      <c r="J32">
        <f>IF(B32&gt;H15,B32-H15,0)</f>
        <v>1.2883150528156655</v>
      </c>
    </row>
    <row r="33" spans="1:10">
      <c r="A33">
        <v>16</v>
      </c>
      <c r="B33">
        <v>-19.98</v>
      </c>
      <c r="C33">
        <v>30</v>
      </c>
      <c r="D33">
        <v>1300</v>
      </c>
      <c r="E33">
        <v>144</v>
      </c>
      <c r="F33">
        <f>I33*[1]!wallScanRefl(B33,G15,H15,I15,K15)+J15</f>
        <v>158.23836689842963</v>
      </c>
      <c r="G33">
        <f t="shared" si="0"/>
        <v>1.4078548050992825</v>
      </c>
      <c r="I33">
        <f>IF(B33&gt;H15,EXP(-1.414*M15*J33),1)</f>
        <v>0.71892436458292841</v>
      </c>
      <c r="J33">
        <f>IF(B33&gt;H15,B33-H15,0)</f>
        <v>1.2283150528156668</v>
      </c>
    </row>
    <row r="34" spans="1:10">
      <c r="A34">
        <v>17</v>
      </c>
      <c r="B34">
        <v>-20.045000000000002</v>
      </c>
      <c r="C34">
        <v>26</v>
      </c>
      <c r="D34">
        <v>1300</v>
      </c>
      <c r="E34">
        <v>171</v>
      </c>
      <c r="F34">
        <f>I34*[1]!wallScanRefl(B34,G15,H15,I15,K15)+J15</f>
        <v>160.53516925633303</v>
      </c>
      <c r="G34">
        <f t="shared" si="0"/>
        <v>0.64042504382220644</v>
      </c>
      <c r="I34">
        <f>IF(B34&gt;H15,EXP(-1.414*M15*J34),1)</f>
        <v>0.73158912877983073</v>
      </c>
      <c r="J34">
        <f>IF(B34&gt;H15,B34-H15,0)</f>
        <v>1.1633150528156655</v>
      </c>
    </row>
    <row r="35" spans="1:10">
      <c r="A35">
        <v>18</v>
      </c>
      <c r="B35">
        <v>-20.11</v>
      </c>
      <c r="C35">
        <v>25</v>
      </c>
      <c r="D35">
        <v>1300</v>
      </c>
      <c r="E35">
        <v>168</v>
      </c>
      <c r="F35">
        <f>I35*[1]!wallScanRefl(B35,G15,H15,I15,K15)+J15</f>
        <v>162.87243269985638</v>
      </c>
      <c r="G35">
        <f t="shared" si="0"/>
        <v>0.15649968105656059</v>
      </c>
      <c r="I35">
        <f>IF(B35&gt;H15,EXP(-1.414*M15*J35),1)</f>
        <v>0.7444769988555493</v>
      </c>
      <c r="J35">
        <f>IF(B35&gt;H15,B35-H15,0)</f>
        <v>1.0983150528156678</v>
      </c>
    </row>
    <row r="36" spans="1:10">
      <c r="A36">
        <v>19</v>
      </c>
      <c r="B36">
        <v>-20.175000000000001</v>
      </c>
      <c r="C36">
        <v>25</v>
      </c>
      <c r="D36">
        <v>1300</v>
      </c>
      <c r="E36">
        <v>151</v>
      </c>
      <c r="F36">
        <f>I36*[1]!wallScanRefl(B36,G15,H15,I15,K15)+J15</f>
        <v>165.25087000232318</v>
      </c>
      <c r="G36">
        <f t="shared" si="0"/>
        <v>1.3449489789610247</v>
      </c>
      <c r="I36">
        <f>IF(B36&gt;H15,EXP(-1.414*M15*J36),1)</f>
        <v>0.75759190510301389</v>
      </c>
      <c r="J36">
        <f>IF(B36&gt;H15,B36-H15,0)</f>
        <v>1.0333150528156665</v>
      </c>
    </row>
    <row r="37" spans="1:10">
      <c r="A37">
        <v>20</v>
      </c>
      <c r="B37">
        <v>-20.25</v>
      </c>
      <c r="C37">
        <v>26</v>
      </c>
      <c r="D37">
        <v>1300</v>
      </c>
      <c r="E37">
        <v>167</v>
      </c>
      <c r="F37">
        <f>I37*[1]!wallScanRefl(B37,G15,H15,I15,K15)+J15</f>
        <v>168.04733167699749</v>
      </c>
      <c r="G37">
        <f t="shared" si="0"/>
        <v>6.5682852792956214E-3</v>
      </c>
      <c r="I37">
        <f>IF(B37&gt;H15,EXP(-1.414*M15*J37),1)</f>
        <v>0.77301183341053892</v>
      </c>
      <c r="J37">
        <f>IF(B37&gt;H15,B37-H15,0)</f>
        <v>0.9583150528156672</v>
      </c>
    </row>
    <row r="38" spans="1:10">
      <c r="A38">
        <v>21</v>
      </c>
      <c r="B38">
        <v>-20.305</v>
      </c>
      <c r="C38">
        <v>26</v>
      </c>
      <c r="D38">
        <v>1300</v>
      </c>
      <c r="E38">
        <v>153</v>
      </c>
      <c r="F38">
        <f>I38*[1]!wallScanRefl(B38,G15,H15,I15,K15)+J15</f>
        <v>170.13418028060579</v>
      </c>
      <c r="G38">
        <f t="shared" si="0"/>
        <v>1.9188244044986946</v>
      </c>
      <c r="I38">
        <f>IF(B38&gt;H15,EXP(-1.414*M15*J38),1)</f>
        <v>0.78451889469005609</v>
      </c>
      <c r="J38">
        <f>IF(B38&gt;H15,B38-H15,0)</f>
        <v>0.90331505281566749</v>
      </c>
    </row>
    <row r="39" spans="1:10">
      <c r="A39">
        <v>22</v>
      </c>
      <c r="B39">
        <v>-20.37</v>
      </c>
      <c r="C39">
        <v>26</v>
      </c>
      <c r="D39">
        <v>1300</v>
      </c>
      <c r="E39">
        <v>188</v>
      </c>
      <c r="F39">
        <f>I39*[1]!wallScanRefl(B39,G15,H15,I15,K15)+J15</f>
        <v>172.64054247378201</v>
      </c>
      <c r="G39">
        <f t="shared" si="0"/>
        <v>1.2548560398919926</v>
      </c>
      <c r="I39">
        <f>IF(B39&gt;H15,EXP(-1.414*M15*J39),1)</f>
        <v>0.79833918970124007</v>
      </c>
      <c r="J39">
        <f>IF(B39&gt;H15,B39-H15,0)</f>
        <v>0.83831505281566621</v>
      </c>
    </row>
    <row r="40" spans="1:10">
      <c r="A40">
        <v>23</v>
      </c>
      <c r="B40">
        <v>-20.445</v>
      </c>
      <c r="C40">
        <v>25</v>
      </c>
      <c r="D40">
        <v>1300</v>
      </c>
      <c r="E40">
        <v>190</v>
      </c>
      <c r="F40">
        <f>I40*[1]!wallScanRefl(B40,G15,H15,I15,K15)+J15</f>
        <v>175.58741259257837</v>
      </c>
      <c r="G40">
        <f t="shared" si="0"/>
        <v>1.0932772409293074</v>
      </c>
      <c r="I40">
        <f>IF(B40&gt;H15,EXP(-1.414*M15*J40),1)</f>
        <v>0.81458848300461406</v>
      </c>
      <c r="J40">
        <f>IF(B40&gt;H15,B40-H15,0)</f>
        <v>0.76331505281566692</v>
      </c>
    </row>
    <row r="41" spans="1:10">
      <c r="A41">
        <v>24</v>
      </c>
      <c r="B41">
        <v>-20.504999999999999</v>
      </c>
      <c r="C41">
        <v>26</v>
      </c>
      <c r="D41">
        <v>1300</v>
      </c>
      <c r="E41">
        <v>183</v>
      </c>
      <c r="F41">
        <f>I41*[1]!wallScanRefl(B41,G15,H15,I15,K15)+J15</f>
        <v>177.98803619782674</v>
      </c>
      <c r="G41">
        <f t="shared" si="0"/>
        <v>0.13726656368467213</v>
      </c>
      <c r="I41">
        <f>IF(B41&gt;H15,EXP(-1.414*M15*J41),1)</f>
        <v>0.82782572641886309</v>
      </c>
      <c r="J41">
        <f>IF(B41&gt;H15,B41-H15,0)</f>
        <v>0.7033150528156682</v>
      </c>
    </row>
    <row r="42" spans="1:10">
      <c r="A42">
        <v>25</v>
      </c>
      <c r="B42">
        <v>-20.57</v>
      </c>
      <c r="C42">
        <v>25</v>
      </c>
      <c r="D42">
        <v>1300</v>
      </c>
      <c r="E42">
        <v>174</v>
      </c>
      <c r="F42">
        <f>I42*[1]!wallScanRefl(B42,G15,H15,I15,K15)+J15</f>
        <v>180.63275402078577</v>
      </c>
      <c r="G42">
        <f t="shared" si="0"/>
        <v>0.25283578103591825</v>
      </c>
      <c r="I42">
        <f>IF(B42&gt;H15,EXP(-1.414*M15*J42),1)</f>
        <v>0.84240892617911411</v>
      </c>
      <c r="J42">
        <f>IF(B42&gt;H15,B42-H15,0)</f>
        <v>0.63831505281566692</v>
      </c>
    </row>
    <row r="43" spans="1:10">
      <c r="A43">
        <v>26</v>
      </c>
      <c r="B43">
        <v>-20.625</v>
      </c>
      <c r="C43">
        <v>25</v>
      </c>
      <c r="D43">
        <v>1300</v>
      </c>
      <c r="E43">
        <v>175</v>
      </c>
      <c r="F43">
        <f>I43*[1]!wallScanRefl(B43,G15,H15,I15,K15)+J15</f>
        <v>182.90694933744453</v>
      </c>
      <c r="G43">
        <f t="shared" si="0"/>
        <v>0.35725627328522569</v>
      </c>
      <c r="I43">
        <f>IF(B43&gt;H15,EXP(-1.414*M15*J43),1)</f>
        <v>0.85494903322144333</v>
      </c>
      <c r="J43">
        <f>IF(B43&gt;H15,B43-H15,0)</f>
        <v>0.5833150528156672</v>
      </c>
    </row>
    <row r="44" spans="1:10">
      <c r="A44">
        <v>27</v>
      </c>
      <c r="B44">
        <v>-20.7</v>
      </c>
      <c r="C44">
        <v>25</v>
      </c>
      <c r="D44">
        <v>1300</v>
      </c>
      <c r="E44">
        <v>170</v>
      </c>
      <c r="F44">
        <f>I44*[1]!wallScanRefl(B44,G15,H15,I15,K15)+J15</f>
        <v>186.06278058260352</v>
      </c>
      <c r="G44">
        <f t="shared" si="0"/>
        <v>1.5177230590874398</v>
      </c>
      <c r="I44">
        <f>IF(B44&gt;H15,EXP(-1.414*M15*J44),1)</f>
        <v>0.872350556007078</v>
      </c>
      <c r="J44">
        <f>IF(B44&gt;H15,B44-H15,0)</f>
        <v>0.50831505281566791</v>
      </c>
    </row>
    <row r="45" spans="1:10">
      <c r="A45">
        <v>28</v>
      </c>
      <c r="B45">
        <v>-20.76</v>
      </c>
      <c r="C45">
        <v>26</v>
      </c>
      <c r="D45">
        <v>1300</v>
      </c>
      <c r="E45">
        <v>180</v>
      </c>
      <c r="F45">
        <f>I45*[1]!wallScanRefl(B45,G15,H15,I15,K15)+J15</f>
        <v>188.63363123970817</v>
      </c>
      <c r="G45">
        <f t="shared" si="0"/>
        <v>0.41410882435147089</v>
      </c>
      <c r="I45">
        <f>IF(B45&gt;H15,EXP(-1.414*M15*J45),1)</f>
        <v>0.88652644591142438</v>
      </c>
      <c r="J45">
        <f>IF(B45&gt;H15,B45-H15,0)</f>
        <v>0.44831505281566564</v>
      </c>
    </row>
    <row r="46" spans="1:10">
      <c r="A46">
        <v>29</v>
      </c>
      <c r="B46">
        <v>-20.82</v>
      </c>
      <c r="C46">
        <v>25</v>
      </c>
      <c r="D46">
        <v>1300</v>
      </c>
      <c r="E46">
        <v>191</v>
      </c>
      <c r="F46">
        <f>I46*[1]!wallScanRefl(B46,G15,H15,I15,K15)+J15</f>
        <v>191.18787602555355</v>
      </c>
      <c r="G46">
        <f t="shared" si="0"/>
        <v>1.8480314648061804E-4</v>
      </c>
      <c r="I46">
        <f>IF(B46&gt;H15,EXP(-1.414*M15*J46),1)</f>
        <v>0.90093269716900837</v>
      </c>
      <c r="J46">
        <f>IF(B46&gt;H15,B46-H15,0)</f>
        <v>0.38831505281566692</v>
      </c>
    </row>
    <row r="47" spans="1:10">
      <c r="A47">
        <v>30</v>
      </c>
      <c r="B47">
        <v>-20.89</v>
      </c>
      <c r="C47">
        <v>25</v>
      </c>
      <c r="D47">
        <v>1300</v>
      </c>
      <c r="E47">
        <v>185</v>
      </c>
      <c r="F47">
        <f>I47*[1]!wallScanRefl(B47,G15,H15,I15,K15)+J15</f>
        <v>190.94526273353196</v>
      </c>
      <c r="G47">
        <f t="shared" si="0"/>
        <v>0.19106026470661588</v>
      </c>
      <c r="I47">
        <f>IF(B47&gt;H15,EXP(-1.414*M15*J47),1)</f>
        <v>0.91803613894919323</v>
      </c>
      <c r="J47">
        <f>IF(B47&gt;H15,B47-H15,0)</f>
        <v>0.31831505281566663</v>
      </c>
    </row>
    <row r="48" spans="1:10">
      <c r="A48">
        <v>31</v>
      </c>
      <c r="B48">
        <v>-20.965</v>
      </c>
      <c r="C48">
        <v>25</v>
      </c>
      <c r="D48">
        <v>1300</v>
      </c>
      <c r="E48">
        <v>190</v>
      </c>
      <c r="F48">
        <f>I48*[1]!wallScanRefl(B48,G15,H15,I15,K15)+J15</f>
        <v>184.80698782801269</v>
      </c>
      <c r="G48">
        <f t="shared" si="0"/>
        <v>0.14193355483372797</v>
      </c>
      <c r="I48">
        <f>IF(B48&gt;H15,EXP(-1.414*M15*J48),1)</f>
        <v>0.93672172857991765</v>
      </c>
      <c r="J48">
        <f>IF(B48&gt;H15,B48-H15,0)</f>
        <v>0.24331505281566734</v>
      </c>
    </row>
    <row r="49" spans="1:10">
      <c r="A49">
        <v>32</v>
      </c>
      <c r="B49">
        <v>-21.024999999999999</v>
      </c>
      <c r="C49">
        <v>22</v>
      </c>
      <c r="D49">
        <v>1300</v>
      </c>
      <c r="E49">
        <v>209</v>
      </c>
      <c r="F49">
        <f>I49*[1]!wallScanRefl(B49,G15,H15,I15,K15)+J15</f>
        <v>175.27604316766019</v>
      </c>
      <c r="G49">
        <f t="shared" si="0"/>
        <v>5.4416519829163583</v>
      </c>
      <c r="I49">
        <f>IF(B49&gt;H15,EXP(-1.414*M15*J49),1)</f>
        <v>0.95194366430738153</v>
      </c>
      <c r="J49">
        <f>IF(B49&gt;H15,B49-H15,0)</f>
        <v>0.18331505281566862</v>
      </c>
    </row>
    <row r="50" spans="1:10">
      <c r="A50">
        <v>33</v>
      </c>
      <c r="B50">
        <v>-21.08</v>
      </c>
      <c r="C50">
        <v>24</v>
      </c>
      <c r="D50">
        <v>1300</v>
      </c>
      <c r="E50">
        <v>173</v>
      </c>
      <c r="F50">
        <f>I50*[1]!wallScanRefl(B50,G15,H15,I15,K15)+J15</f>
        <v>162.7502194530625</v>
      </c>
      <c r="G50">
        <f t="shared" si="0"/>
        <v>0.60727168358600236</v>
      </c>
      <c r="I50">
        <f>IF(B50&gt;H15,EXP(-1.414*M15*J50),1)</f>
        <v>0.9661143064714266</v>
      </c>
      <c r="J50">
        <f>IF(B50&gt;H15,B50-H15,0)</f>
        <v>0.12831505281566891</v>
      </c>
    </row>
    <row r="51" spans="1:10">
      <c r="A51">
        <v>34</v>
      </c>
      <c r="B51">
        <v>-21.155000000000001</v>
      </c>
      <c r="C51">
        <v>22</v>
      </c>
      <c r="D51">
        <v>1300</v>
      </c>
      <c r="E51">
        <v>118</v>
      </c>
      <c r="F51">
        <f>I51*[1]!wallScanRefl(B51,G15,H15,I15,K15)+J15</f>
        <v>139.53921244162783</v>
      </c>
      <c r="G51">
        <f t="shared" si="0"/>
        <v>3.9316751915726686</v>
      </c>
      <c r="I51">
        <f>IF(B51&gt;H15,EXP(-1.414*M15*J51),1)</f>
        <v>0.98577847294722698</v>
      </c>
      <c r="J51">
        <f>IF(B51&gt;H15,B51-H15,0)</f>
        <v>5.3315052815666064E-2</v>
      </c>
    </row>
    <row r="52" spans="1:10">
      <c r="A52">
        <v>35</v>
      </c>
      <c r="B52">
        <v>-21.22</v>
      </c>
      <c r="C52">
        <v>23</v>
      </c>
      <c r="D52">
        <v>1300</v>
      </c>
      <c r="E52">
        <v>118</v>
      </c>
      <c r="F52">
        <f>I52*[1]!wallScanRefl(B52,G15,H15,I15,K15)+J15</f>
        <v>113.30208804211728</v>
      </c>
      <c r="G52">
        <f t="shared" si="0"/>
        <v>0.18703709122048717</v>
      </c>
      <c r="I52">
        <f>IF(B52&gt;H15,EXP(-1.414*M15*J52),1)</f>
        <v>1</v>
      </c>
      <c r="J52">
        <f>IF(B52&gt;H15,B52-H15,0)</f>
        <v>0</v>
      </c>
    </row>
    <row r="53" spans="1:10">
      <c r="A53">
        <v>36</v>
      </c>
      <c r="B53">
        <v>-21.28</v>
      </c>
      <c r="C53">
        <v>20</v>
      </c>
      <c r="D53">
        <v>1300</v>
      </c>
      <c r="E53">
        <v>81</v>
      </c>
      <c r="F53">
        <f>I53*[1]!wallScanRefl(B53,G15,H15,I15,K15)+J15</f>
        <v>88.878945693833799</v>
      </c>
      <c r="G53">
        <f t="shared" si="0"/>
        <v>0.76639241044916262</v>
      </c>
      <c r="I53">
        <f>IF(B53&gt;H15,EXP(-1.414*M15*J53),1)</f>
        <v>1</v>
      </c>
      <c r="J53">
        <f>IF(B53&gt;H15,B53-H15,0)</f>
        <v>0</v>
      </c>
    </row>
    <row r="54" spans="1:10">
      <c r="A54">
        <v>37</v>
      </c>
      <c r="B54">
        <v>-21.35</v>
      </c>
      <c r="C54">
        <v>20</v>
      </c>
      <c r="D54">
        <v>1300</v>
      </c>
      <c r="E54">
        <v>65</v>
      </c>
      <c r="F54">
        <f>I54*[1]!wallScanRefl(B54,G15,H15,I15,K15)+J15</f>
        <v>65.568903093688959</v>
      </c>
      <c r="G54">
        <f t="shared" si="0"/>
        <v>4.9792420001364456E-3</v>
      </c>
      <c r="I54">
        <f>IF(B54&gt;H15,EXP(-1.414*M15*J54),1)</f>
        <v>1</v>
      </c>
      <c r="J54">
        <f>IF(B54&gt;H15,B54-H15,0)</f>
        <v>0</v>
      </c>
    </row>
    <row r="55" spans="1:10">
      <c r="A55">
        <v>38</v>
      </c>
      <c r="B55">
        <v>-21.41</v>
      </c>
      <c r="C55">
        <v>21</v>
      </c>
      <c r="D55">
        <v>1300</v>
      </c>
      <c r="E55">
        <v>54</v>
      </c>
      <c r="F55">
        <f>I55*[1]!wallScanRefl(B55,G15,H15,I15,K15)+J15</f>
        <v>50.031972413152133</v>
      </c>
      <c r="G55">
        <f t="shared" si="0"/>
        <v>0.29157857277751315</v>
      </c>
      <c r="I55">
        <f>IF(B55&gt;H15,EXP(-1.414*M15*J55),1)</f>
        <v>1</v>
      </c>
      <c r="J55">
        <f>IF(B55&gt;H15,B55-H15,0)</f>
        <v>0</v>
      </c>
    </row>
    <row r="56" spans="1:10">
      <c r="A56">
        <v>39</v>
      </c>
      <c r="B56">
        <v>-21.48</v>
      </c>
      <c r="C56">
        <v>21</v>
      </c>
      <c r="D56">
        <v>1300</v>
      </c>
      <c r="E56">
        <v>42</v>
      </c>
      <c r="F56">
        <f>I56*[1]!wallScanRefl(B56,G15,H15,I15,K15)+J15</f>
        <v>37.08917675871016</v>
      </c>
      <c r="G56">
        <f t="shared" si="0"/>
        <v>0.57419487874267738</v>
      </c>
      <c r="I56">
        <f>IF(B56&gt;H15,EXP(-1.414*M15*J56),1)</f>
        <v>1</v>
      </c>
      <c r="J56">
        <f>IF(B56&gt;H15,B56-H15,0)</f>
        <v>0</v>
      </c>
    </row>
    <row r="57" spans="1:10">
      <c r="A57">
        <v>40</v>
      </c>
      <c r="B57">
        <v>-21.54</v>
      </c>
      <c r="C57">
        <v>20</v>
      </c>
      <c r="D57">
        <v>1300</v>
      </c>
      <c r="E57">
        <v>31</v>
      </c>
      <c r="F57">
        <f>I57*[1]!wallScanRefl(B57,G15,H15,I15,K15)+J15</f>
        <v>30.438457745918438</v>
      </c>
      <c r="G57">
        <f t="shared" si="0"/>
        <v>1.0171925907064573E-2</v>
      </c>
      <c r="I57">
        <f>IF(B57&gt;H15,EXP(-1.414*M15*J57),1)</f>
        <v>1</v>
      </c>
      <c r="J57">
        <f>IF(B57&gt;H15,B57-H15,0)</f>
        <v>0</v>
      </c>
    </row>
    <row r="58" spans="1:10">
      <c r="A58">
        <v>41</v>
      </c>
      <c r="B58">
        <v>-21.614999999999998</v>
      </c>
      <c r="C58">
        <v>19</v>
      </c>
      <c r="D58">
        <v>1300</v>
      </c>
      <c r="E58">
        <v>34</v>
      </c>
      <c r="F58">
        <f>I58*[1]!wallScanRefl(B58,G15,H15,I15,K15)+J15</f>
        <v>27.858744344371793</v>
      </c>
      <c r="G58">
        <f t="shared" si="0"/>
        <v>1.1092653243466306</v>
      </c>
      <c r="I58">
        <f>IF(B58&gt;H15,EXP(-1.414*M15*J58),1)</f>
        <v>1</v>
      </c>
      <c r="J58">
        <f>IF(B58&gt;H15,B58-H15,0)</f>
        <v>0</v>
      </c>
    </row>
    <row r="59" spans="1:10">
      <c r="A59">
        <v>42</v>
      </c>
      <c r="B59">
        <v>-21.67</v>
      </c>
      <c r="C59">
        <v>18</v>
      </c>
      <c r="D59">
        <v>1300</v>
      </c>
      <c r="E59">
        <v>27</v>
      </c>
      <c r="F59">
        <f>I59*[1]!wallScanRefl(B59,G15,H15,I15,K15)+J15</f>
        <v>27.858744344371793</v>
      </c>
      <c r="G59">
        <f t="shared" si="0"/>
        <v>2.7312661073723727E-2</v>
      </c>
      <c r="I59">
        <f>IF(B59&gt;H15,EXP(-1.414*M15*J59),1)</f>
        <v>1</v>
      </c>
      <c r="J59">
        <f>IF(B59&gt;H15,B59-H15,0)</f>
        <v>0</v>
      </c>
    </row>
    <row r="60" spans="1:10">
      <c r="A60">
        <v>43</v>
      </c>
      <c r="B60">
        <v>-21.74</v>
      </c>
      <c r="C60">
        <v>20</v>
      </c>
      <c r="D60">
        <v>1300</v>
      </c>
      <c r="E60">
        <v>34</v>
      </c>
      <c r="F60">
        <f>I60*[1]!wallScanRefl(B60,G15,H15,I15,K15)+J15</f>
        <v>27.858744344371793</v>
      </c>
      <c r="G60">
        <f t="shared" si="0"/>
        <v>1.1092653243466306</v>
      </c>
      <c r="I60">
        <f>IF(B60&gt;H15,EXP(-1.414*M15*J60),1)</f>
        <v>1</v>
      </c>
      <c r="J60">
        <f>IF(B60&gt;H15,B60-H15,0)</f>
        <v>0</v>
      </c>
    </row>
    <row r="61" spans="1:10">
      <c r="A61">
        <v>44</v>
      </c>
      <c r="B61">
        <v>-21.795000000000002</v>
      </c>
      <c r="C61">
        <v>19</v>
      </c>
      <c r="D61">
        <v>1300</v>
      </c>
      <c r="E61">
        <v>34</v>
      </c>
      <c r="F61">
        <f>I61*[1]!wallScanRefl(B61,G15,H15,I15,K15)+J15</f>
        <v>27.858744344371793</v>
      </c>
      <c r="G61">
        <f t="shared" si="0"/>
        <v>1.1092653243466306</v>
      </c>
      <c r="I61">
        <f>IF(B61&gt;H15,EXP(-1.414*M15*J61),1)</f>
        <v>1</v>
      </c>
      <c r="J61">
        <f>IF(B61&gt;H15,B61-H15,0)</f>
        <v>0</v>
      </c>
    </row>
    <row r="62" spans="1:10">
      <c r="A62">
        <v>45</v>
      </c>
      <c r="B62">
        <v>-21.87</v>
      </c>
      <c r="C62">
        <v>19</v>
      </c>
      <c r="D62">
        <v>1300</v>
      </c>
      <c r="E62">
        <v>35</v>
      </c>
      <c r="F62">
        <f>I62*[1]!wallScanRefl(B62,G15,H15,I15,K15)+J15</f>
        <v>27.858744344371793</v>
      </c>
      <c r="G62">
        <f t="shared" si="0"/>
        <v>1.457072352544053</v>
      </c>
      <c r="I62">
        <f>IF(B62&gt;H15,EXP(-1.414*M15*J62),1)</f>
        <v>1</v>
      </c>
      <c r="J62">
        <f>IF(B62&gt;H15,B62-H15,0)</f>
        <v>0</v>
      </c>
    </row>
    <row r="63" spans="1:10">
      <c r="A63">
        <v>46</v>
      </c>
      <c r="B63">
        <v>-21.93</v>
      </c>
      <c r="C63">
        <v>18</v>
      </c>
      <c r="D63">
        <v>1300</v>
      </c>
      <c r="E63">
        <v>31</v>
      </c>
      <c r="F63">
        <f>I63*[1]!wallScanRefl(B63,G15,H15,I15,K15)+J15</f>
        <v>27.858744344371793</v>
      </c>
      <c r="G63">
        <f t="shared" si="0"/>
        <v>0.31830603529084506</v>
      </c>
      <c r="I63">
        <f>IF(B63&gt;H15,EXP(-1.414*M15*J63),1)</f>
        <v>1</v>
      </c>
      <c r="J63">
        <f>IF(B63&gt;H15,B63-H15,0)</f>
        <v>0</v>
      </c>
    </row>
    <row r="64" spans="1:10">
      <c r="A64">
        <v>47</v>
      </c>
      <c r="B64">
        <v>-21.995000000000001</v>
      </c>
      <c r="C64">
        <v>18</v>
      </c>
      <c r="D64">
        <v>1300</v>
      </c>
      <c r="E64">
        <v>36</v>
      </c>
      <c r="F64">
        <f>I64*[1]!wallScanRefl(B64,G15,H15,I15,K15)+J15</f>
        <v>27.858744344371793</v>
      </c>
      <c r="G64">
        <f t="shared" si="0"/>
        <v>1.8411123236193963</v>
      </c>
      <c r="I64">
        <f>IF(B64&gt;H15,EXP(-1.414*M15*J64),1)</f>
        <v>1</v>
      </c>
      <c r="J64">
        <f>IF(B64&gt;H15,B64-H15,0)</f>
        <v>0</v>
      </c>
    </row>
    <row r="65" spans="1:10">
      <c r="A65">
        <v>48</v>
      </c>
      <c r="B65">
        <v>-22.065000000000001</v>
      </c>
      <c r="C65">
        <v>18</v>
      </c>
      <c r="D65">
        <v>1300</v>
      </c>
      <c r="E65">
        <v>27</v>
      </c>
      <c r="F65">
        <f>I65*[1]!wallScanRefl(B65,G15,H15,I15,K15)+J15</f>
        <v>27.858744344371793</v>
      </c>
      <c r="G65">
        <f t="shared" si="0"/>
        <v>2.7312661073723727E-2</v>
      </c>
      <c r="I65">
        <f>IF(B65&gt;H15,EXP(-1.414*M15*J65),1)</f>
        <v>1</v>
      </c>
      <c r="J65">
        <f>IF(B65&gt;H15,B65-H15,0)</f>
        <v>0</v>
      </c>
    </row>
    <row r="66" spans="1:10">
      <c r="A66">
        <v>49</v>
      </c>
      <c r="B66">
        <v>-22.13</v>
      </c>
      <c r="C66">
        <v>18</v>
      </c>
      <c r="D66">
        <v>1300</v>
      </c>
      <c r="E66">
        <v>35</v>
      </c>
      <c r="F66">
        <f>I66*[1]!wallScanRefl(B66,G15,H15,I15,K15)+J15</f>
        <v>27.858744344371793</v>
      </c>
      <c r="G66">
        <f t="shared" si="0"/>
        <v>1.457072352544053</v>
      </c>
      <c r="I66">
        <f>IF(B66&gt;H15,EXP(-1.414*M15*J66),1)</f>
        <v>1</v>
      </c>
      <c r="J66">
        <f>IF(B66&gt;H15,B66-H15,0)</f>
        <v>0</v>
      </c>
    </row>
    <row r="67" spans="1:10">
      <c r="A67">
        <v>50</v>
      </c>
      <c r="B67">
        <v>-22.2</v>
      </c>
      <c r="C67">
        <v>19</v>
      </c>
      <c r="D67">
        <v>1300</v>
      </c>
      <c r="E67">
        <v>31</v>
      </c>
      <c r="F67">
        <f>I67*[1]!wallScanRefl(B67,G15,H15,I15,K15)+J15</f>
        <v>27.858744344371793</v>
      </c>
      <c r="G67">
        <f t="shared" si="0"/>
        <v>0.31830603529084506</v>
      </c>
      <c r="I67">
        <f>IF(B67&gt;H15,EXP(-1.414*M15*J67),1)</f>
        <v>1</v>
      </c>
      <c r="J67">
        <f>IF(B67&gt;H15,B67-H15,0)</f>
        <v>0</v>
      </c>
    </row>
    <row r="68" spans="1:10">
      <c r="A68">
        <v>51</v>
      </c>
      <c r="B68">
        <v>-22.254999999999999</v>
      </c>
      <c r="C68">
        <v>16</v>
      </c>
      <c r="D68">
        <v>1300</v>
      </c>
      <c r="E68">
        <v>23</v>
      </c>
      <c r="F68">
        <f>I68*[1]!wallScanRefl(B68,G15,H15,I15,K15)+J15</f>
        <v>27.858744344371793</v>
      </c>
      <c r="G68">
        <f t="shared" si="0"/>
        <v>1.0264085479984733</v>
      </c>
      <c r="I68">
        <f>IF(B68&gt;H15,EXP(-1.414*M15*J68),1)</f>
        <v>1</v>
      </c>
      <c r="J68">
        <f>IF(B68&gt;H15,B68-H15,0)</f>
        <v>0</v>
      </c>
    </row>
    <row r="69" spans="1:10">
      <c r="A69">
        <v>52</v>
      </c>
      <c r="B69">
        <v>-22.324999999999999</v>
      </c>
      <c r="C69">
        <v>16</v>
      </c>
      <c r="D69">
        <v>1300</v>
      </c>
      <c r="E69">
        <v>22</v>
      </c>
      <c r="F69">
        <f>I69*[1]!wallScanRefl(B69,G15,H15,I15,K15)+J15</f>
        <v>27.858744344371793</v>
      </c>
      <c r="G69">
        <f t="shared" si="0"/>
        <v>1.5602220587594759</v>
      </c>
      <c r="I69">
        <f>IF(B69&gt;H15,EXP(-1.414*M15*J69),1)</f>
        <v>1</v>
      </c>
      <c r="J69">
        <f>IF(B69&gt;H15,B69-H15,0)</f>
        <v>0</v>
      </c>
    </row>
    <row r="70" spans="1:10">
      <c r="A70">
        <v>53</v>
      </c>
      <c r="B70">
        <v>-22.39</v>
      </c>
      <c r="C70">
        <v>17</v>
      </c>
      <c r="D70">
        <v>1300</v>
      </c>
      <c r="E70">
        <v>33</v>
      </c>
      <c r="F70">
        <f>I70*[1]!wallScanRefl(B70,G15,H15,I15,K15)+J15</f>
        <v>27.858744344371793</v>
      </c>
      <c r="G70">
        <f t="shared" si="0"/>
        <v>0.80098514292512202</v>
      </c>
      <c r="I70">
        <f>IF(B70&gt;H15,EXP(-1.414*M15*J70),1)</f>
        <v>1</v>
      </c>
      <c r="J70">
        <f>IF(B70&gt;H15,B70-H15,0)</f>
        <v>0</v>
      </c>
    </row>
    <row r="71" spans="1:10">
      <c r="A71">
        <v>54</v>
      </c>
      <c r="B71">
        <v>-22.454999999999998</v>
      </c>
      <c r="C71">
        <v>16</v>
      </c>
      <c r="D71">
        <v>1300</v>
      </c>
      <c r="E71">
        <v>19</v>
      </c>
      <c r="F71">
        <f>I71*[1]!wallScanRefl(B71,G15,H15,I15,K15)+J15</f>
        <v>27.858744344371793</v>
      </c>
      <c r="G71">
        <f t="shared" si="0"/>
        <v>4.1303869136283806</v>
      </c>
      <c r="I71">
        <f>IF(B71&gt;H15,EXP(-1.414*M15*J71),1)</f>
        <v>1</v>
      </c>
      <c r="J71">
        <f>IF(B71&gt;H15,B71-H15,0)</f>
        <v>0</v>
      </c>
    </row>
    <row r="72" spans="1:10">
      <c r="A72">
        <v>55</v>
      </c>
      <c r="B72">
        <v>-22.524999999999999</v>
      </c>
      <c r="C72">
        <v>16</v>
      </c>
      <c r="D72">
        <v>1300</v>
      </c>
      <c r="E72">
        <v>29</v>
      </c>
      <c r="F72">
        <f>I72*[1]!wallScanRefl(B72,G15,H15,I15,K15)+J15</f>
        <v>27.858744344371793</v>
      </c>
      <c r="G72">
        <f t="shared" si="0"/>
        <v>4.4912567982874782E-2</v>
      </c>
      <c r="I72">
        <f>IF(B72&gt;H15,EXP(-1.414*M15*J72),1)</f>
        <v>1</v>
      </c>
      <c r="J72">
        <f>IF(B72&gt;H15,B72-H15,0)</f>
        <v>0</v>
      </c>
    </row>
    <row r="73" spans="1:10">
      <c r="A73">
        <v>56</v>
      </c>
      <c r="B73">
        <v>-22.59</v>
      </c>
      <c r="C73">
        <v>17</v>
      </c>
      <c r="D73">
        <v>1300</v>
      </c>
      <c r="E73">
        <v>26</v>
      </c>
      <c r="F73">
        <f>I73*[1]!wallScanRefl(B73,G15,H15,I15,K15)+J15</f>
        <v>27.858744344371793</v>
      </c>
      <c r="G73">
        <f t="shared" si="0"/>
        <v>0.13288194375900486</v>
      </c>
      <c r="I73">
        <f>IF(B73&gt;H15,EXP(-1.414*M15*J73),1)</f>
        <v>1</v>
      </c>
      <c r="J73">
        <f>IF(B73&gt;H15,B73-H15,0)</f>
        <v>0</v>
      </c>
    </row>
    <row r="74" spans="1:10">
      <c r="A74">
        <v>57</v>
      </c>
      <c r="B74">
        <v>-22.65</v>
      </c>
      <c r="C74">
        <v>16</v>
      </c>
      <c r="D74">
        <v>1300</v>
      </c>
      <c r="E74">
        <v>34</v>
      </c>
      <c r="F74">
        <f>I74*[1]!wallScanRefl(B74,G15,H15,I15,K15)+J15</f>
        <v>27.858744344371793</v>
      </c>
      <c r="G74">
        <f t="shared" si="0"/>
        <v>1.1092653243466306</v>
      </c>
      <c r="I74">
        <f>IF(B74&gt;H15,EXP(-1.414*M15*J74),1)</f>
        <v>1</v>
      </c>
      <c r="J74">
        <f>IF(B74&gt;H15,B74-H15,0)</f>
        <v>0</v>
      </c>
    </row>
    <row r="75" spans="1:10">
      <c r="A75">
        <v>58</v>
      </c>
      <c r="B75">
        <v>-22.715</v>
      </c>
      <c r="C75">
        <v>17</v>
      </c>
      <c r="D75">
        <v>1300</v>
      </c>
      <c r="E75">
        <v>32</v>
      </c>
      <c r="F75">
        <f>I75*[1]!wallScanRefl(B75,G15,H15,I15,K15)+J15</f>
        <v>27.858744344371793</v>
      </c>
      <c r="G75">
        <f t="shared" si="0"/>
        <v>0.53593745016476912</v>
      </c>
      <c r="I75">
        <f>IF(B75&gt;H15,EXP(-1.414*M15*J75),1)</f>
        <v>1</v>
      </c>
      <c r="J75">
        <f>IF(B75&gt;H15,B75-H15,0)</f>
        <v>0</v>
      </c>
    </row>
    <row r="76" spans="1:10">
      <c r="A76">
        <v>59</v>
      </c>
      <c r="B76">
        <v>-22.785</v>
      </c>
      <c r="C76">
        <v>18</v>
      </c>
      <c r="D76">
        <v>1300</v>
      </c>
      <c r="E76">
        <v>27</v>
      </c>
      <c r="F76">
        <f>I76*[1]!wallScanRefl(B76,G15,H15,I15,K15)+J15</f>
        <v>27.858744344371793</v>
      </c>
      <c r="G76">
        <f t="shared" si="0"/>
        <v>2.7312661073723727E-2</v>
      </c>
      <c r="I76">
        <f>IF(B76&gt;H15,EXP(-1.414*M15*J76),1)</f>
        <v>1</v>
      </c>
      <c r="J76">
        <f>IF(B76&gt;H15,B76-H15,0)</f>
        <v>0</v>
      </c>
    </row>
    <row r="77" spans="1:10">
      <c r="A77">
        <v>60</v>
      </c>
      <c r="B77">
        <v>-22.84</v>
      </c>
      <c r="C77">
        <v>15</v>
      </c>
      <c r="D77">
        <v>1300</v>
      </c>
      <c r="E77">
        <v>26</v>
      </c>
      <c r="F77">
        <f>I77*[1]!wallScanRefl(B77,G15,H15,I15,K15)+J15</f>
        <v>27.858744344371793</v>
      </c>
      <c r="G77">
        <f t="shared" si="0"/>
        <v>0.13288194375900486</v>
      </c>
      <c r="I77">
        <f>IF(B77&gt;H15,EXP(-1.414*M15*J77),1)</f>
        <v>1</v>
      </c>
      <c r="J77">
        <f>IF(B77&gt;H15,B77-H15,0)</f>
        <v>0</v>
      </c>
    </row>
    <row r="78" spans="1:10">
      <c r="A78">
        <v>61</v>
      </c>
      <c r="B78">
        <v>-22.905000000000001</v>
      </c>
      <c r="C78">
        <v>15</v>
      </c>
      <c r="D78">
        <v>1300</v>
      </c>
      <c r="E78">
        <v>31</v>
      </c>
      <c r="F78">
        <f>I78*[1]!wallScanRefl(B78,G15,H15,I15,K15)+J15</f>
        <v>27.858744344371793</v>
      </c>
      <c r="G78">
        <f t="shared" si="0"/>
        <v>0.31830603529084506</v>
      </c>
      <c r="I78">
        <f>IF(B78&gt;H15,EXP(-1.414*M15*J78),1)</f>
        <v>1</v>
      </c>
      <c r="J78">
        <f>IF(B78&gt;H15,B78-H15,0)</f>
        <v>0</v>
      </c>
    </row>
    <row r="79" spans="1:10">
      <c r="A79">
        <v>62</v>
      </c>
      <c r="B79">
        <v>-22.97</v>
      </c>
      <c r="C79">
        <v>16</v>
      </c>
      <c r="D79">
        <v>1300</v>
      </c>
      <c r="E79">
        <v>26</v>
      </c>
      <c r="F79">
        <f>I79*[1]!wallScanRefl(B79,G15,H15,I15,K15)+J15</f>
        <v>27.858744344371793</v>
      </c>
      <c r="G79">
        <f t="shared" si="0"/>
        <v>0.13288194375900486</v>
      </c>
      <c r="I79">
        <f>IF(B79&gt;H15,EXP(-1.414*M15*J79),1)</f>
        <v>1</v>
      </c>
      <c r="J79">
        <f>IF(B79&gt;H15,B79-H15,0)</f>
        <v>0</v>
      </c>
    </row>
    <row r="80" spans="1:10">
      <c r="A80">
        <v>63</v>
      </c>
      <c r="B80">
        <v>-23.04</v>
      </c>
      <c r="C80">
        <v>16</v>
      </c>
      <c r="D80">
        <v>1300</v>
      </c>
      <c r="E80">
        <v>31</v>
      </c>
      <c r="F80">
        <f>I80*[1]!wallScanRefl(B80,G15,H15,I15,K15)+J15</f>
        <v>27.858744344371793</v>
      </c>
      <c r="G80">
        <f t="shared" si="0"/>
        <v>0.31830603529084506</v>
      </c>
      <c r="I80">
        <f>IF(B80&gt;H15,EXP(-1.414*M15*J80),1)</f>
        <v>1</v>
      </c>
      <c r="J80">
        <f>IF(B80&gt;H15,B80-H15,0)</f>
        <v>0</v>
      </c>
    </row>
    <row r="81" spans="1:10">
      <c r="A81">
        <v>64</v>
      </c>
      <c r="B81">
        <v>-23.105</v>
      </c>
      <c r="C81">
        <v>15</v>
      </c>
      <c r="D81">
        <v>1300</v>
      </c>
      <c r="E81">
        <v>37</v>
      </c>
      <c r="F81">
        <f>I81*[1]!wallScanRefl(B81,G15,H15,I15,K15)+J15</f>
        <v>27.858744344371793</v>
      </c>
      <c r="G81">
        <f t="shared" si="0"/>
        <v>2.2584474313933698</v>
      </c>
      <c r="I81">
        <f>IF(B81&gt;H15,EXP(-1.414*M15*J81),1)</f>
        <v>1</v>
      </c>
      <c r="J81">
        <f>IF(B81&gt;H15,B81-H15,0)</f>
        <v>0</v>
      </c>
    </row>
    <row r="82" spans="1:10">
      <c r="A82">
        <v>65</v>
      </c>
      <c r="B82">
        <v>-23.164999999999999</v>
      </c>
      <c r="C82">
        <v>16</v>
      </c>
      <c r="D82">
        <v>1300</v>
      </c>
      <c r="E82">
        <v>33</v>
      </c>
      <c r="F82">
        <f>I82*[1]!wallScanRefl(B82,G15,H15,I15,K15)+J15</f>
        <v>27.858744344371793</v>
      </c>
      <c r="G82">
        <f t="shared" si="0"/>
        <v>0.80098514292512202</v>
      </c>
      <c r="I82">
        <f>IF(B82&gt;H15,EXP(-1.414*M15*J82),1)</f>
        <v>1</v>
      </c>
      <c r="J82">
        <f>IF(B82&gt;H15,B82-H15,0)</f>
        <v>0</v>
      </c>
    </row>
    <row r="83" spans="1:10">
      <c r="A83">
        <v>66</v>
      </c>
      <c r="B83">
        <v>-23.24</v>
      </c>
      <c r="C83">
        <v>15</v>
      </c>
      <c r="D83">
        <v>1300</v>
      </c>
      <c r="E83">
        <v>32</v>
      </c>
      <c r="F83">
        <f>I83*[1]!wallScanRefl(B83,G15,H15,I15,K15)+J15</f>
        <v>27.858744344371793</v>
      </c>
      <c r="G83">
        <f t="shared" ref="G83:G92" si="1">(F83-E83)^2/E83</f>
        <v>0.53593745016476912</v>
      </c>
      <c r="I83">
        <f>IF(B83&gt;H15,EXP(-1.414*M15*J83),1)</f>
        <v>1</v>
      </c>
      <c r="J83">
        <f>IF(B83&gt;H15,B83-H15,0)</f>
        <v>0</v>
      </c>
    </row>
    <row r="84" spans="1:10">
      <c r="A84">
        <v>67</v>
      </c>
      <c r="B84">
        <v>-23.3</v>
      </c>
      <c r="C84">
        <v>15</v>
      </c>
      <c r="D84">
        <v>1300</v>
      </c>
      <c r="E84">
        <v>26</v>
      </c>
      <c r="F84">
        <f>I84*[1]!wallScanRefl(B84,G15,H15,I15,K15)+J15</f>
        <v>27.858744344371793</v>
      </c>
      <c r="G84">
        <f t="shared" si="1"/>
        <v>0.13288194375900486</v>
      </c>
      <c r="I84">
        <f>IF(B84&gt;H15,EXP(-1.414*M15*J84),1)</f>
        <v>1</v>
      </c>
      <c r="J84">
        <f>IF(B84&gt;H15,B84-H15,0)</f>
        <v>0</v>
      </c>
    </row>
    <row r="85" spans="1:10">
      <c r="A85">
        <v>68</v>
      </c>
      <c r="B85">
        <v>-23.364999999999998</v>
      </c>
      <c r="C85">
        <v>15</v>
      </c>
      <c r="D85">
        <v>1300</v>
      </c>
      <c r="E85">
        <v>31</v>
      </c>
      <c r="F85">
        <f>I85*[1]!wallScanRefl(B85,G15,H15,I15,K15)+J15</f>
        <v>27.858744344371793</v>
      </c>
      <c r="G85">
        <f t="shared" si="1"/>
        <v>0.31830603529084506</v>
      </c>
      <c r="I85">
        <f>IF(B85&gt;H15,EXP(-1.414*M15*J85),1)</f>
        <v>1</v>
      </c>
      <c r="J85">
        <f>IF(B85&gt;H15,B85-H15,0)</f>
        <v>0</v>
      </c>
    </row>
    <row r="86" spans="1:10">
      <c r="A86">
        <v>69</v>
      </c>
      <c r="B86">
        <v>-23.43</v>
      </c>
      <c r="C86">
        <v>15</v>
      </c>
      <c r="D86">
        <v>1300</v>
      </c>
      <c r="E86">
        <v>26</v>
      </c>
      <c r="F86">
        <f>I86*[1]!wallScanRefl(B86,G15,H15,I15,K15)+J15</f>
        <v>27.858744344371793</v>
      </c>
      <c r="G86">
        <f t="shared" si="1"/>
        <v>0.13288194375900486</v>
      </c>
      <c r="I86">
        <f>IF(B86&gt;H15,EXP(-1.414*M15*J86),1)</f>
        <v>1</v>
      </c>
      <c r="J86">
        <f>IF(B86&gt;H15,B86-H15,0)</f>
        <v>0</v>
      </c>
    </row>
    <row r="87" spans="1:10">
      <c r="A87">
        <v>70</v>
      </c>
      <c r="B87">
        <v>-23.495000000000001</v>
      </c>
      <c r="C87">
        <v>14</v>
      </c>
      <c r="D87">
        <v>1300</v>
      </c>
      <c r="E87">
        <v>23</v>
      </c>
      <c r="F87">
        <f>I87*[1]!wallScanRefl(B87,G15,H15,I15,K15)+J15</f>
        <v>27.858744344371793</v>
      </c>
      <c r="G87">
        <f t="shared" si="1"/>
        <v>1.0264085479984733</v>
      </c>
      <c r="I87">
        <f>IF(B87&gt;H15,EXP(-1.414*M15*J87),1)</f>
        <v>1</v>
      </c>
      <c r="J87">
        <f>IF(B87&gt;H15,B87-H15,0)</f>
        <v>0</v>
      </c>
    </row>
    <row r="88" spans="1:10">
      <c r="A88">
        <v>71</v>
      </c>
      <c r="B88">
        <v>-23.56</v>
      </c>
      <c r="C88">
        <v>14</v>
      </c>
      <c r="D88">
        <v>1300</v>
      </c>
      <c r="E88">
        <v>26</v>
      </c>
      <c r="F88">
        <f>I88*[1]!wallScanRefl(B88,G15,H15,I15,K15)+J15</f>
        <v>27.858744344371793</v>
      </c>
      <c r="G88">
        <f t="shared" si="1"/>
        <v>0.13288194375900486</v>
      </c>
      <c r="I88">
        <f>IF(B88&gt;H15,EXP(-1.414*M15*J88),1)</f>
        <v>1</v>
      </c>
      <c r="J88">
        <f>IF(B88&gt;H15,B88-H15,0)</f>
        <v>0</v>
      </c>
    </row>
    <row r="89" spans="1:10">
      <c r="A89">
        <v>72</v>
      </c>
      <c r="B89">
        <v>-23.62</v>
      </c>
      <c r="C89">
        <v>14</v>
      </c>
      <c r="D89">
        <v>1300</v>
      </c>
      <c r="E89">
        <v>30</v>
      </c>
      <c r="F89">
        <f>I89*[1]!wallScanRefl(B89,G15,H15,I15,K15)+J15</f>
        <v>27.858744344371793</v>
      </c>
      <c r="G89">
        <f t="shared" si="1"/>
        <v>0.15283252609199274</v>
      </c>
      <c r="I89">
        <f>IF(B89&gt;H15,EXP(-1.414*M15*J89),1)</f>
        <v>1</v>
      </c>
      <c r="J89">
        <f>IF(B89&gt;H15,B89-H15,0)</f>
        <v>0</v>
      </c>
    </row>
    <row r="90" spans="1:10">
      <c r="A90">
        <v>73</v>
      </c>
      <c r="B90">
        <v>-23.684999999999999</v>
      </c>
      <c r="C90">
        <v>15</v>
      </c>
      <c r="D90">
        <v>1300</v>
      </c>
      <c r="E90">
        <v>23</v>
      </c>
      <c r="F90">
        <f>I90*[1]!wallScanRefl(B90,G15,H15,I15,K15)+J15</f>
        <v>27.858744344371793</v>
      </c>
      <c r="G90">
        <f t="shared" si="1"/>
        <v>1.0264085479984733</v>
      </c>
      <c r="I90">
        <f>IF(B90&gt;H15,EXP(-1.414*M15*J90),1)</f>
        <v>1</v>
      </c>
      <c r="J90">
        <f>IF(B90&gt;H15,B90-H15,0)</f>
        <v>0</v>
      </c>
    </row>
    <row r="91" spans="1:10">
      <c r="A91">
        <v>74</v>
      </c>
      <c r="B91">
        <v>-23.75</v>
      </c>
      <c r="C91">
        <v>15</v>
      </c>
      <c r="D91">
        <v>1300</v>
      </c>
      <c r="E91">
        <v>26</v>
      </c>
      <c r="F91">
        <f>I91*[1]!wallScanRefl(B91,G15,H15,I15,K15)+J15</f>
        <v>27.858744344371793</v>
      </c>
      <c r="G91">
        <f t="shared" si="1"/>
        <v>0.13288194375900486</v>
      </c>
      <c r="I91">
        <f>IF(B91&gt;H15,EXP(-1.414*M15*J91),1)</f>
        <v>1</v>
      </c>
      <c r="J91">
        <f>IF(B91&gt;H15,B91-H15,0)</f>
        <v>0</v>
      </c>
    </row>
    <row r="92" spans="1:10">
      <c r="A92">
        <v>75</v>
      </c>
      <c r="B92">
        <v>-23.815000000000001</v>
      </c>
      <c r="C92">
        <v>14</v>
      </c>
      <c r="D92">
        <v>1300</v>
      </c>
      <c r="E92">
        <v>14</v>
      </c>
      <c r="F92">
        <f>I92*[1]!wallScanRefl(B92,G15,H15,I15,K15)+J15</f>
        <v>27.858744344371793</v>
      </c>
      <c r="G92">
        <f t="shared" si="1"/>
        <v>13.718913914475511</v>
      </c>
      <c r="I92">
        <f>IF(B92&gt;H15,EXP(-1.414*M15*J92),1)</f>
        <v>1</v>
      </c>
      <c r="J92">
        <f>IF(B92&gt;H15,B92-H15,0)</f>
        <v>0</v>
      </c>
    </row>
    <row r="93" spans="1:10">
      <c r="A93" t="s">
        <v>0</v>
      </c>
    </row>
    <row r="94" spans="1:10">
      <c r="A94" t="s">
        <v>0</v>
      </c>
    </row>
    <row r="95" spans="1:10">
      <c r="A95" t="s">
        <v>0</v>
      </c>
    </row>
    <row r="96" spans="1:10">
      <c r="A96" t="s">
        <v>0</v>
      </c>
    </row>
    <row r="97" spans="1:13">
      <c r="A97" t="s">
        <v>12</v>
      </c>
    </row>
    <row r="98" spans="1:13">
      <c r="A98" t="s">
        <v>2</v>
      </c>
    </row>
    <row r="99" spans="1:13">
      <c r="A99" t="s">
        <v>3</v>
      </c>
    </row>
    <row r="100" spans="1:13">
      <c r="A100" t="s">
        <v>4</v>
      </c>
    </row>
    <row r="101" spans="1:13">
      <c r="A101" t="s">
        <v>5</v>
      </c>
    </row>
    <row r="102" spans="1:13">
      <c r="A102" t="s">
        <v>6</v>
      </c>
    </row>
    <row r="103" spans="1:13">
      <c r="A103" t="s">
        <v>7</v>
      </c>
    </row>
    <row r="104" spans="1:13">
      <c r="A104" t="s">
        <v>13</v>
      </c>
    </row>
    <row r="105" spans="1:13">
      <c r="A105" t="s">
        <v>9</v>
      </c>
    </row>
    <row r="106" spans="1:13">
      <c r="A106" t="s">
        <v>10</v>
      </c>
      <c r="G106" t="s">
        <v>160</v>
      </c>
      <c r="H106" t="s">
        <v>161</v>
      </c>
      <c r="I106" t="s">
        <v>162</v>
      </c>
      <c r="J106" t="s">
        <v>163</v>
      </c>
      <c r="K106" t="s">
        <v>119</v>
      </c>
      <c r="M106" t="s">
        <v>164</v>
      </c>
    </row>
    <row r="107" spans="1:13">
      <c r="A107" t="s">
        <v>11</v>
      </c>
      <c r="G107">
        <v>184.89309364921891</v>
      </c>
      <c r="H107">
        <v>-20.915961305704837</v>
      </c>
      <c r="I107">
        <v>0.51555318664180538</v>
      </c>
      <c r="J107">
        <v>26.607693115228603</v>
      </c>
      <c r="K107">
        <v>90</v>
      </c>
      <c r="M107">
        <v>0.19</v>
      </c>
    </row>
    <row r="108" spans="1:13">
      <c r="A108" t="s">
        <v>0</v>
      </c>
    </row>
    <row r="109" spans="1:13">
      <c r="A109" t="s">
        <v>140</v>
      </c>
      <c r="B109" t="s">
        <v>133</v>
      </c>
      <c r="C109" t="s">
        <v>122</v>
      </c>
      <c r="D109" t="s">
        <v>139</v>
      </c>
      <c r="E109" t="s">
        <v>138</v>
      </c>
      <c r="F109" t="s">
        <v>158</v>
      </c>
      <c r="G109" t="s">
        <v>159</v>
      </c>
      <c r="H109" t="s">
        <v>165</v>
      </c>
      <c r="I109" t="s">
        <v>166</v>
      </c>
      <c r="J109" t="s">
        <v>167</v>
      </c>
    </row>
    <row r="110" spans="1:13">
      <c r="A110">
        <v>1</v>
      </c>
      <c r="B110">
        <v>-18.995000000000001</v>
      </c>
      <c r="C110">
        <v>14</v>
      </c>
      <c r="D110">
        <v>1300</v>
      </c>
      <c r="E110">
        <v>150</v>
      </c>
      <c r="F110">
        <f>I110*[1]!wallScanRefl(B110,G107,H107,I107,K107)+J107</f>
        <v>136.96157626609178</v>
      </c>
      <c r="G110">
        <f>(F110-E110)^2/E110</f>
        <v>1.1333366230996074</v>
      </c>
      <c r="H110">
        <f>SUM(G110:G184)/(COUNT(G110:G184)-4)</f>
        <v>0.97110062032672062</v>
      </c>
      <c r="I110">
        <f>IF(B110&gt;H107,EXP(-1.414*M107*J110),1)</f>
        <v>0.59685238086949699</v>
      </c>
      <c r="J110">
        <f>IF(B110&gt;H107,B110-H107,0)</f>
        <v>1.9209613057048358</v>
      </c>
    </row>
    <row r="111" spans="1:13">
      <c r="A111">
        <v>2</v>
      </c>
      <c r="B111">
        <v>-19.074999999999999</v>
      </c>
      <c r="C111">
        <v>14</v>
      </c>
      <c r="D111">
        <v>1300</v>
      </c>
      <c r="E111">
        <v>124</v>
      </c>
      <c r="F111">
        <f>I111*[1]!wallScanRefl(B111,G107,H107,I107,K107)+J107</f>
        <v>139.35906225874504</v>
      </c>
      <c r="G111">
        <f t="shared" ref="G111:G174" si="2">(F111-E111)^2/E111</f>
        <v>1.9024257537742446</v>
      </c>
      <c r="I111">
        <f>IF(B111&gt;H107,EXP(-1.414*M107*J111),1)</f>
        <v>0.6098192578108379</v>
      </c>
      <c r="J111">
        <f>IF(B111&gt;H107,B111-H107,0)</f>
        <v>1.8409613057048375</v>
      </c>
    </row>
    <row r="112" spans="1:13">
      <c r="A112">
        <v>3</v>
      </c>
      <c r="B112">
        <v>-19.135000000000002</v>
      </c>
      <c r="C112">
        <v>14</v>
      </c>
      <c r="D112">
        <v>1300</v>
      </c>
      <c r="E112">
        <v>150</v>
      </c>
      <c r="F112">
        <f>I112*[1]!wallScanRefl(B112,G107,H107,I107,K107)+J107</f>
        <v>141.19129700031357</v>
      </c>
      <c r="G112">
        <f t="shared" si="2"/>
        <v>0.51728832357789822</v>
      </c>
      <c r="I112">
        <f>IF(B112&gt;H107,EXP(-1.414*M107*J112),1)</f>
        <v>0.61972895592560184</v>
      </c>
      <c r="J112">
        <f>IF(B112&gt;H107,B112-H107,0)</f>
        <v>1.7809613057048352</v>
      </c>
    </row>
    <row r="113" spans="1:10">
      <c r="A113">
        <v>4</v>
      </c>
      <c r="B113">
        <v>-19.195</v>
      </c>
      <c r="C113">
        <v>14</v>
      </c>
      <c r="D113">
        <v>1300</v>
      </c>
      <c r="E113">
        <v>123</v>
      </c>
      <c r="F113">
        <f>I113*[1]!wallScanRefl(B113,G107,H107,I107,K107)+J107</f>
        <v>143.05330596257406</v>
      </c>
      <c r="G113">
        <f t="shared" si="2"/>
        <v>3.2693908945415302</v>
      </c>
      <c r="I113">
        <f>IF(B113&gt;H107,EXP(-1.414*M107*J113),1)</f>
        <v>0.62979968883135939</v>
      </c>
      <c r="J113">
        <f>IF(B113&gt;H107,B113-H107,0)</f>
        <v>1.7209613057048365</v>
      </c>
    </row>
    <row r="114" spans="1:10">
      <c r="A114">
        <v>5</v>
      </c>
      <c r="B114">
        <v>-19.265000000000001</v>
      </c>
      <c r="C114">
        <v>14</v>
      </c>
      <c r="D114">
        <v>1300</v>
      </c>
      <c r="E114">
        <v>159</v>
      </c>
      <c r="F114">
        <f>I114*[1]!wallScanRefl(B114,G107,H107,I107,K107)+J107</f>
        <v>145.26392698471119</v>
      </c>
      <c r="G114">
        <f t="shared" si="2"/>
        <v>1.1866647917065749</v>
      </c>
      <c r="I114">
        <f>IF(B114&gt;H107,EXP(-1.414*M107*J114),1)</f>
        <v>0.64175590081584344</v>
      </c>
      <c r="J114">
        <f>IF(B114&gt;H107,B114-H107,0)</f>
        <v>1.6509613057048362</v>
      </c>
    </row>
    <row r="115" spans="1:10">
      <c r="A115">
        <v>6</v>
      </c>
      <c r="B115">
        <v>-19.324999999999999</v>
      </c>
      <c r="C115">
        <v>14</v>
      </c>
      <c r="D115">
        <v>1300</v>
      </c>
      <c r="E115">
        <v>162</v>
      </c>
      <c r="F115">
        <f>I115*[1]!wallScanRefl(B115,G107,H107,I107,K107)+J107</f>
        <v>147.192117086976</v>
      </c>
      <c r="G115">
        <f t="shared" si="2"/>
        <v>1.3535394837396804</v>
      </c>
      <c r="I115">
        <f>IF(B115&gt;H107,EXP(-1.414*M107*J115),1)</f>
        <v>0.65218457645866112</v>
      </c>
      <c r="J115">
        <f>IF(B115&gt;H107,B115-H107,0)</f>
        <v>1.5909613057048375</v>
      </c>
    </row>
    <row r="116" spans="1:10">
      <c r="A116">
        <v>7</v>
      </c>
      <c r="B116">
        <v>-19.395</v>
      </c>
      <c r="C116">
        <v>14</v>
      </c>
      <c r="D116">
        <v>1300</v>
      </c>
      <c r="E116">
        <v>136</v>
      </c>
      <c r="F116">
        <f>I116*[1]!wallScanRefl(B116,G107,H107,I107,K107)+J107</f>
        <v>149.48130992177775</v>
      </c>
      <c r="G116">
        <f t="shared" si="2"/>
        <v>1.3363655676987001</v>
      </c>
      <c r="I116">
        <f>IF(B116&gt;H107,EXP(-1.414*M107*J116),1)</f>
        <v>0.66456574651547695</v>
      </c>
      <c r="J116">
        <f>IF(B116&gt;H107,B116-H107,0)</f>
        <v>1.5209613057048372</v>
      </c>
    </row>
    <row r="117" spans="1:10">
      <c r="A117">
        <v>8</v>
      </c>
      <c r="B117">
        <v>-19.46</v>
      </c>
      <c r="C117">
        <v>13</v>
      </c>
      <c r="D117">
        <v>1300</v>
      </c>
      <c r="E117">
        <v>137</v>
      </c>
      <c r="F117">
        <f>I117*[1]!wallScanRefl(B117,G107,H107,I107,K107)+J107</f>
        <v>151.64588447167256</v>
      </c>
      <c r="G117">
        <f t="shared" si="2"/>
        <v>1.565707532537076</v>
      </c>
      <c r="I117">
        <f>IF(B117&gt;H107,EXP(-1.414*M107*J117),1)</f>
        <v>0.67627291473454221</v>
      </c>
      <c r="J117">
        <f>IF(B117&gt;H107,B117-H107,0)</f>
        <v>1.455961305704836</v>
      </c>
    </row>
    <row r="118" spans="1:10">
      <c r="A118">
        <v>9</v>
      </c>
      <c r="B118">
        <v>-19.53</v>
      </c>
      <c r="C118">
        <v>13</v>
      </c>
      <c r="D118">
        <v>1300</v>
      </c>
      <c r="E118">
        <v>176</v>
      </c>
      <c r="F118">
        <f>I118*[1]!wallScanRefl(B118,G107,H107,I107,K107)+J107</f>
        <v>154.01962829613871</v>
      </c>
      <c r="G118">
        <f t="shared" si="2"/>
        <v>2.7450951149994673</v>
      </c>
      <c r="I118">
        <f>IF(B118&gt;H107,EXP(-1.414*M107*J118),1)</f>
        <v>0.68911138142691974</v>
      </c>
      <c r="J118">
        <f>IF(B118&gt;H107,B118-H107,0)</f>
        <v>1.3859613057048357</v>
      </c>
    </row>
    <row r="119" spans="1:10">
      <c r="A119">
        <v>10</v>
      </c>
      <c r="B119">
        <v>-19.585000000000001</v>
      </c>
      <c r="C119">
        <v>13</v>
      </c>
      <c r="D119">
        <v>1300</v>
      </c>
      <c r="E119">
        <v>160</v>
      </c>
      <c r="F119">
        <f>I119*[1]!wallScanRefl(B119,G107,H107,I107,K107)+J107</f>
        <v>155.91628353801255</v>
      </c>
      <c r="G119">
        <f t="shared" si="2"/>
        <v>0.1042296258869206</v>
      </c>
      <c r="I119">
        <f>IF(B119&gt;H107,EXP(-1.414*M107*J119),1)</f>
        <v>0.69936949980462504</v>
      </c>
      <c r="J119">
        <f>IF(B119&gt;H107,B119-H107,0)</f>
        <v>1.330961305704836</v>
      </c>
    </row>
    <row r="120" spans="1:10">
      <c r="A120">
        <v>11</v>
      </c>
      <c r="B120">
        <v>-19.649999999999999</v>
      </c>
      <c r="C120">
        <v>12</v>
      </c>
      <c r="D120">
        <v>1300</v>
      </c>
      <c r="E120">
        <v>141</v>
      </c>
      <c r="F120">
        <f>I120*[1]!wallScanRefl(B120,G107,H107,I107,K107)+J107</f>
        <v>158.19421830697584</v>
      </c>
      <c r="G120">
        <f t="shared" si="2"/>
        <v>2.0967456963683913</v>
      </c>
      <c r="I120">
        <f>IF(B120&gt;H107,EXP(-1.414*M107*J120),1)</f>
        <v>0.71168978026510032</v>
      </c>
      <c r="J120">
        <f>IF(B120&gt;H107,B120-H107,0)</f>
        <v>1.2659613057048382</v>
      </c>
    </row>
    <row r="121" spans="1:10">
      <c r="A121">
        <v>12</v>
      </c>
      <c r="B121">
        <v>-19.715</v>
      </c>
      <c r="C121">
        <v>13</v>
      </c>
      <c r="D121">
        <v>1300</v>
      </c>
      <c r="E121">
        <v>160</v>
      </c>
      <c r="F121">
        <f>I121*[1]!wallScanRefl(B121,G107,H107,I107,K107)+J107</f>
        <v>160.51228178505818</v>
      </c>
      <c r="G121">
        <f t="shared" si="2"/>
        <v>1.6402039206399595E-3</v>
      </c>
      <c r="I121">
        <f>IF(B121&gt;H107,EXP(-1.414*M107*J121),1)</f>
        <v>0.72422709808660968</v>
      </c>
      <c r="J121">
        <f>IF(B121&gt;H107,B121-H107,0)</f>
        <v>1.2009613057048369</v>
      </c>
    </row>
    <row r="122" spans="1:10">
      <c r="A122">
        <v>13</v>
      </c>
      <c r="B122">
        <v>-19.79</v>
      </c>
      <c r="C122">
        <v>13</v>
      </c>
      <c r="D122">
        <v>1300</v>
      </c>
      <c r="E122">
        <v>163</v>
      </c>
      <c r="F122">
        <f>I122*[1]!wallScanRefl(B122,G107,H107,I107,K107)+J107</f>
        <v>163.23775857992527</v>
      </c>
      <c r="G122">
        <f t="shared" si="2"/>
        <v>3.4680455416000601E-4</v>
      </c>
      <c r="I122">
        <f>IF(B122&gt;H107,EXP(-1.414*M107*J122),1)</f>
        <v>0.73896792339854844</v>
      </c>
      <c r="J122">
        <f>IF(B122&gt;H107,B122-H107,0)</f>
        <v>1.1259613057048377</v>
      </c>
    </row>
    <row r="123" spans="1:10">
      <c r="A123">
        <v>14</v>
      </c>
      <c r="B123">
        <v>-19.850000000000001</v>
      </c>
      <c r="C123">
        <v>13</v>
      </c>
      <c r="D123">
        <v>1300</v>
      </c>
      <c r="E123">
        <v>175</v>
      </c>
      <c r="F123">
        <f>I123*[1]!wallScanRefl(B123,G107,H107,I107,K107)+J107</f>
        <v>165.45802742977449</v>
      </c>
      <c r="G123">
        <f t="shared" si="2"/>
        <v>0.52028137446249156</v>
      </c>
      <c r="I123">
        <f>IF(B123&gt;H107,EXP(-1.414*M107*J123),1)</f>
        <v>0.75097631595679915</v>
      </c>
      <c r="J123">
        <f>IF(B123&gt;H107,B123-H107,0)</f>
        <v>1.0659613057048354</v>
      </c>
    </row>
    <row r="124" spans="1:10">
      <c r="A124">
        <v>15</v>
      </c>
      <c r="B124">
        <v>-19.914999999999999</v>
      </c>
      <c r="C124">
        <v>13</v>
      </c>
      <c r="D124">
        <v>1300</v>
      </c>
      <c r="E124">
        <v>178</v>
      </c>
      <c r="F124">
        <f>I124*[1]!wallScanRefl(B124,G107,H107,I107,K107)+J107</f>
        <v>167.9040521152431</v>
      </c>
      <c r="G124">
        <f t="shared" si="2"/>
        <v>0.57263013309959121</v>
      </c>
      <c r="I124">
        <f>IF(B124&gt;H107,EXP(-1.414*M107*J124),1)</f>
        <v>0.76420571591540032</v>
      </c>
      <c r="J124">
        <f>IF(B124&gt;H107,B124-H107,0)</f>
        <v>1.0009613057048377</v>
      </c>
    </row>
    <row r="125" spans="1:10">
      <c r="A125">
        <v>16</v>
      </c>
      <c r="B125">
        <v>-19.984999999999999</v>
      </c>
      <c r="C125">
        <v>12</v>
      </c>
      <c r="D125">
        <v>1300</v>
      </c>
      <c r="E125">
        <v>145</v>
      </c>
      <c r="F125">
        <f>I125*[1]!wallScanRefl(B125,G107,H107,I107,K107)+J107</f>
        <v>170.58644343870455</v>
      </c>
      <c r="G125">
        <f t="shared" si="2"/>
        <v>4.5149385368415658</v>
      </c>
      <c r="I125">
        <f>IF(B125&gt;H107,EXP(-1.414*M107*J125),1)</f>
        <v>0.77871351212627715</v>
      </c>
      <c r="J125">
        <f>IF(B125&gt;H107,B125-H107,0)</f>
        <v>0.93096130570483737</v>
      </c>
    </row>
    <row r="126" spans="1:10">
      <c r="A126">
        <v>17</v>
      </c>
      <c r="B126">
        <v>-20.04</v>
      </c>
      <c r="C126">
        <v>12</v>
      </c>
      <c r="D126">
        <v>1300</v>
      </c>
      <c r="E126">
        <v>180</v>
      </c>
      <c r="F126">
        <f>I126*[1]!wallScanRefl(B126,G107,H107,I107,K107)+J107</f>
        <v>172.7297124435409</v>
      </c>
      <c r="G126">
        <f t="shared" si="2"/>
        <v>0.29365045085335534</v>
      </c>
      <c r="I126">
        <f>IF(B126&gt;H107,EXP(-1.414*M107*J126),1)</f>
        <v>0.79030544864772778</v>
      </c>
      <c r="J126">
        <f>IF(B126&gt;H107,B126-H107,0)</f>
        <v>0.87596130570483766</v>
      </c>
    </row>
    <row r="127" spans="1:10">
      <c r="A127">
        <v>18</v>
      </c>
      <c r="B127">
        <v>-20.105</v>
      </c>
      <c r="C127">
        <v>12</v>
      </c>
      <c r="D127">
        <v>1300</v>
      </c>
      <c r="E127">
        <v>175</v>
      </c>
      <c r="F127">
        <f>I127*[1]!wallScanRefl(B127,G107,H107,I107,K107)+J107</f>
        <v>175.30383708020125</v>
      </c>
      <c r="G127">
        <f t="shared" si="2"/>
        <v>5.2752555031554068E-4</v>
      </c>
      <c r="I127">
        <f>IF(B127&gt;H107,EXP(-1.414*M107*J127),1)</f>
        <v>0.80422768114357202</v>
      </c>
      <c r="J127">
        <f>IF(B127&gt;H107,B127-H107,0)</f>
        <v>0.81096130570483638</v>
      </c>
    </row>
    <row r="128" spans="1:10">
      <c r="A128">
        <v>19</v>
      </c>
      <c r="B128">
        <v>-20.175000000000001</v>
      </c>
      <c r="C128">
        <v>13</v>
      </c>
      <c r="D128">
        <v>1300</v>
      </c>
      <c r="E128">
        <v>190</v>
      </c>
      <c r="F128">
        <f>I128*[1]!wallScanRefl(B128,G107,H107,I107,K107)+J107</f>
        <v>178.12670703401068</v>
      </c>
      <c r="G128">
        <f t="shared" si="2"/>
        <v>0.7419741360853237</v>
      </c>
      <c r="I128">
        <f>IF(B128&gt;H107,EXP(-1.414*M107*J128),1)</f>
        <v>0.8194952603597272</v>
      </c>
      <c r="J128">
        <f>IF(B128&gt;H107,B128-H107,0)</f>
        <v>0.74096130570483609</v>
      </c>
    </row>
    <row r="129" spans="1:10">
      <c r="A129">
        <v>20</v>
      </c>
      <c r="B129">
        <v>-20.245000000000001</v>
      </c>
      <c r="C129">
        <v>12</v>
      </c>
      <c r="D129">
        <v>1300</v>
      </c>
      <c r="E129">
        <v>179</v>
      </c>
      <c r="F129">
        <f>I129*[1]!wallScanRefl(B129,G107,H107,I107,K107)+J107</f>
        <v>181.00316677544771</v>
      </c>
      <c r="G129">
        <f t="shared" si="2"/>
        <v>2.2417190671830029E-2</v>
      </c>
      <c r="I129">
        <f>IF(B129&gt;H107,EXP(-1.414*M107*J129),1)</f>
        <v>0.8350526815952346</v>
      </c>
      <c r="J129">
        <f>IF(B129&gt;H107,B129-H107,0)</f>
        <v>0.67096130570483581</v>
      </c>
    </row>
    <row r="130" spans="1:10">
      <c r="A130">
        <v>21</v>
      </c>
      <c r="B130">
        <v>-20.305</v>
      </c>
      <c r="C130">
        <v>13</v>
      </c>
      <c r="D130">
        <v>1300</v>
      </c>
      <c r="E130">
        <v>207</v>
      </c>
      <c r="F130">
        <f>I130*[1]!wallScanRefl(B130,G107,H107,I107,K107)+J107</f>
        <v>183.51212744643601</v>
      </c>
      <c r="G130">
        <f t="shared" si="2"/>
        <v>2.6651215318476549</v>
      </c>
      <c r="I130">
        <f>IF(B130&gt;H107,EXP(-1.414*M107*J130),1)</f>
        <v>0.84862247277276948</v>
      </c>
      <c r="J130">
        <f>IF(B130&gt;H107,B130-H107,0)</f>
        <v>0.61096130570483709</v>
      </c>
    </row>
    <row r="131" spans="1:10">
      <c r="A131">
        <v>22</v>
      </c>
      <c r="B131">
        <v>-20.375</v>
      </c>
      <c r="C131">
        <v>12</v>
      </c>
      <c r="D131">
        <v>1300</v>
      </c>
      <c r="E131">
        <v>199</v>
      </c>
      <c r="F131">
        <f>I131*[1]!wallScanRefl(B131,G107,H107,I107,K107)+J107</f>
        <v>186.49082481869181</v>
      </c>
      <c r="G131">
        <f t="shared" si="2"/>
        <v>0.7863289634002858</v>
      </c>
      <c r="I131">
        <f>IF(B131&gt;H107,EXP(-1.414*M107*J131),1)</f>
        <v>0.86473284938806383</v>
      </c>
      <c r="J131">
        <f>IF(B131&gt;H107,B131-H107,0)</f>
        <v>0.5409613057048368</v>
      </c>
    </row>
    <row r="132" spans="1:10">
      <c r="A132">
        <v>23</v>
      </c>
      <c r="B132">
        <v>-20.445</v>
      </c>
      <c r="C132">
        <v>12</v>
      </c>
      <c r="D132">
        <v>1300</v>
      </c>
      <c r="E132">
        <v>192</v>
      </c>
      <c r="F132">
        <f>I132*[1]!wallScanRefl(B132,G107,H107,I107,K107)+J107</f>
        <v>189.52607022971594</v>
      </c>
      <c r="G132">
        <f t="shared" si="2"/>
        <v>3.1876710980717378E-2</v>
      </c>
      <c r="I132">
        <f>IF(B132&gt;H107,EXP(-1.414*M107*J132),1)</f>
        <v>0.88114906781525193</v>
      </c>
      <c r="J132">
        <f>IF(B132&gt;H107,B132-H107,0)</f>
        <v>0.47096130570483652</v>
      </c>
    </row>
    <row r="133" spans="1:10">
      <c r="A133">
        <v>24</v>
      </c>
      <c r="B133">
        <v>-20.504999999999999</v>
      </c>
      <c r="C133">
        <v>12</v>
      </c>
      <c r="D133">
        <v>1300</v>
      </c>
      <c r="E133">
        <v>209</v>
      </c>
      <c r="F133">
        <f>I133*[1]!wallScanRefl(B133,G107,H107,I107,K107)+J107</f>
        <v>192.17352997106204</v>
      </c>
      <c r="G133">
        <f t="shared" si="2"/>
        <v>1.3546894432284569</v>
      </c>
      <c r="I133">
        <f>IF(B133&gt;H107,EXP(-1.414*M107*J133),1)</f>
        <v>0.89546793548679882</v>
      </c>
      <c r="J133">
        <f>IF(B133&gt;H107,B133-H107,0)</f>
        <v>0.4109613057048378</v>
      </c>
    </row>
    <row r="134" spans="1:10">
      <c r="A134">
        <v>25</v>
      </c>
      <c r="B134">
        <v>-20.57</v>
      </c>
      <c r="C134">
        <v>13</v>
      </c>
      <c r="D134">
        <v>1300</v>
      </c>
      <c r="E134">
        <v>184</v>
      </c>
      <c r="F134">
        <f>I134*[1]!wallScanRefl(B134,G107,H107,I107,K107)+J107</f>
        <v>194.87112389961797</v>
      </c>
      <c r="G134">
        <f t="shared" si="2"/>
        <v>0.64228986326546211</v>
      </c>
      <c r="I134">
        <f>IF(B134&gt;H107,EXP(-1.414*M107*J134),1)</f>
        <v>0.91124273852245119</v>
      </c>
      <c r="J134">
        <f>IF(B134&gt;H107,B134-H107,0)</f>
        <v>0.34596130570483652</v>
      </c>
    </row>
    <row r="135" spans="1:10">
      <c r="A135">
        <v>26</v>
      </c>
      <c r="B135">
        <v>-20.635000000000002</v>
      </c>
      <c r="C135">
        <v>12</v>
      </c>
      <c r="D135">
        <v>1300</v>
      </c>
      <c r="E135">
        <v>185</v>
      </c>
      <c r="F135">
        <f>I135*[1]!wallScanRefl(B135,G107,H107,I107,K107)+J107</f>
        <v>193.55109666956801</v>
      </c>
      <c r="G135">
        <f t="shared" si="2"/>
        <v>0.39525002298538991</v>
      </c>
      <c r="I135">
        <f>IF(B135&gt;H107,EXP(-1.414*M107*J135),1)</f>
        <v>0.92729543471424269</v>
      </c>
      <c r="J135">
        <f>IF(B135&gt;H107,B135-H107,0)</f>
        <v>0.28096130570483524</v>
      </c>
    </row>
    <row r="136" spans="1:10">
      <c r="A136">
        <v>27</v>
      </c>
      <c r="B136">
        <v>-20.7</v>
      </c>
      <c r="C136">
        <v>12</v>
      </c>
      <c r="D136">
        <v>1300</v>
      </c>
      <c r="E136">
        <v>174</v>
      </c>
      <c r="F136">
        <f>I136*[1]!wallScanRefl(B136,G107,H107,I107,K107)+J107</f>
        <v>186.58567025918052</v>
      </c>
      <c r="G136">
        <f t="shared" si="2"/>
        <v>0.91033963145299424</v>
      </c>
      <c r="I136">
        <f>IF(B136&gt;H107,EXP(-1.414*M107*J136),1)</f>
        <v>0.94363091950245459</v>
      </c>
      <c r="J136">
        <f>IF(B136&gt;H107,B136-H107,0)</f>
        <v>0.21596130570483751</v>
      </c>
    </row>
    <row r="137" spans="1:10">
      <c r="A137">
        <v>28</v>
      </c>
      <c r="B137">
        <v>-20.76</v>
      </c>
      <c r="C137">
        <v>12</v>
      </c>
      <c r="D137">
        <v>1300</v>
      </c>
      <c r="E137">
        <v>167</v>
      </c>
      <c r="F137">
        <f>I137*[1]!wallScanRefl(B137,G107,H107,I107,K107)+J107</f>
        <v>174.8893468614736</v>
      </c>
      <c r="G137">
        <f t="shared" si="2"/>
        <v>0.37270535269846294</v>
      </c>
      <c r="I137">
        <f>IF(B137&gt;H107,EXP(-1.414*M107*J137),1)</f>
        <v>0.95896513111393356</v>
      </c>
      <c r="J137">
        <f>IF(B137&gt;H107,B137-H107,0)</f>
        <v>0.15596130570483524</v>
      </c>
    </row>
    <row r="138" spans="1:10">
      <c r="A138">
        <v>29</v>
      </c>
      <c r="B138">
        <v>-20.83</v>
      </c>
      <c r="C138">
        <v>12</v>
      </c>
      <c r="D138">
        <v>1300</v>
      </c>
      <c r="E138">
        <v>147</v>
      </c>
      <c r="F138">
        <f>I138*[1]!wallScanRefl(B138,G107,H107,I107,K107)+J107</f>
        <v>154.52339945067064</v>
      </c>
      <c r="G138">
        <f t="shared" si="2"/>
        <v>0.3850444849955868</v>
      </c>
      <c r="I138">
        <f>IF(B138&gt;H107,EXP(-1.414*M107*J138),1)</f>
        <v>0.97717026934542661</v>
      </c>
      <c r="J138">
        <f>IF(B138&gt;H107,B138-H107,0)</f>
        <v>8.5961305704838509E-2</v>
      </c>
    </row>
    <row r="139" spans="1:10">
      <c r="A139">
        <v>30</v>
      </c>
      <c r="B139">
        <v>-20.895</v>
      </c>
      <c r="C139">
        <v>12</v>
      </c>
      <c r="D139">
        <v>1300</v>
      </c>
      <c r="E139">
        <v>138</v>
      </c>
      <c r="F139">
        <f>I139*[1]!wallScanRefl(B139,G107,H107,I107,K107)+J107</f>
        <v>128.80262638996632</v>
      </c>
      <c r="G139">
        <f t="shared" si="2"/>
        <v>0.612983197989449</v>
      </c>
      <c r="I139">
        <f>IF(B139&gt;H107,EXP(-1.414*M107*J139),1)</f>
        <v>0.99438436258131657</v>
      </c>
      <c r="J139">
        <f>IF(B139&gt;H107,B139-H107,0)</f>
        <v>2.096130570483723E-2</v>
      </c>
    </row>
    <row r="140" spans="1:10">
      <c r="A140">
        <v>31</v>
      </c>
      <c r="B140">
        <v>-20.96</v>
      </c>
      <c r="C140">
        <v>13</v>
      </c>
      <c r="D140">
        <v>1300</v>
      </c>
      <c r="E140">
        <v>106</v>
      </c>
      <c r="F140">
        <f>I140*[1]!wallScanRefl(B140,G107,H107,I107,K107)+J107</f>
        <v>98.067785492124159</v>
      </c>
      <c r="G140">
        <f t="shared" si="2"/>
        <v>0.59358516036750919</v>
      </c>
      <c r="I140">
        <f>IF(B140&gt;H107,EXP(-1.414*M107*J140),1)</f>
        <v>1</v>
      </c>
      <c r="J140">
        <f>IF(B140&gt;H107,B140-H107,0)</f>
        <v>0</v>
      </c>
    </row>
    <row r="141" spans="1:10">
      <c r="A141">
        <v>32</v>
      </c>
      <c r="B141">
        <v>-21.024999999999999</v>
      </c>
      <c r="C141">
        <v>12</v>
      </c>
      <c r="D141">
        <v>1300</v>
      </c>
      <c r="E141">
        <v>76</v>
      </c>
      <c r="F141">
        <f>I141*[1]!wallScanRefl(B141,G107,H107,I107,K107)+J107</f>
        <v>72.022545285515676</v>
      </c>
      <c r="G141">
        <f t="shared" si="2"/>
        <v>0.20815981586544177</v>
      </c>
      <c r="I141">
        <f>IF(B141&gt;H107,EXP(-1.414*M107*J141),1)</f>
        <v>1</v>
      </c>
      <c r="J141">
        <f>IF(B141&gt;H107,B141-H107,0)</f>
        <v>0</v>
      </c>
    </row>
    <row r="142" spans="1:10">
      <c r="A142">
        <v>33</v>
      </c>
      <c r="B142">
        <v>-21.09</v>
      </c>
      <c r="C142">
        <v>12</v>
      </c>
      <c r="D142">
        <v>1300</v>
      </c>
      <c r="E142">
        <v>57</v>
      </c>
      <c r="F142">
        <f>I142*[1]!wallScanRefl(B142,G107,H107,I107,K107)+J107</f>
        <v>51.855316790501163</v>
      </c>
      <c r="G142">
        <f t="shared" si="2"/>
        <v>0.46434676010700437</v>
      </c>
      <c r="I142">
        <f>IF(B142&gt;H107,EXP(-1.414*M107*J142),1)</f>
        <v>1</v>
      </c>
      <c r="J142">
        <f>IF(B142&gt;H107,B142-H107,0)</f>
        <v>0</v>
      </c>
    </row>
    <row r="143" spans="1:10">
      <c r="A143">
        <v>34</v>
      </c>
      <c r="B143">
        <v>-21.155000000000001</v>
      </c>
      <c r="C143">
        <v>12</v>
      </c>
      <c r="D143">
        <v>1300</v>
      </c>
      <c r="E143">
        <v>33</v>
      </c>
      <c r="F143">
        <f>I143*[1]!wallScanRefl(B143,G107,H107,I107,K107)+J107</f>
        <v>37.566100007082234</v>
      </c>
      <c r="G143">
        <f t="shared" si="2"/>
        <v>0.63179603862655687</v>
      </c>
      <c r="I143">
        <f>IF(B143&gt;H107,EXP(-1.414*M107*J143),1)</f>
        <v>1</v>
      </c>
      <c r="J143">
        <f>IF(B143&gt;H107,B143-H107,0)</f>
        <v>0</v>
      </c>
    </row>
    <row r="144" spans="1:10">
      <c r="A144">
        <v>35</v>
      </c>
      <c r="B144">
        <v>-21.22</v>
      </c>
      <c r="C144">
        <v>11</v>
      </c>
      <c r="D144">
        <v>1300</v>
      </c>
      <c r="E144">
        <v>21</v>
      </c>
      <c r="F144">
        <f>I144*[1]!wallScanRefl(B144,G107,H107,I107,K107)+J107</f>
        <v>29.154894935259172</v>
      </c>
      <c r="G144">
        <f t="shared" si="2"/>
        <v>3.1667767335769375</v>
      </c>
      <c r="I144">
        <f>IF(B144&gt;H107,EXP(-1.414*M107*J144),1)</f>
        <v>1</v>
      </c>
      <c r="J144">
        <f>IF(B144&gt;H107,B144-H107,0)</f>
        <v>0</v>
      </c>
    </row>
    <row r="145" spans="1:10">
      <c r="A145">
        <v>36</v>
      </c>
      <c r="B145">
        <v>-21.28</v>
      </c>
      <c r="C145">
        <v>12</v>
      </c>
      <c r="D145">
        <v>1300</v>
      </c>
      <c r="E145">
        <v>36</v>
      </c>
      <c r="F145">
        <f>I145*[1]!wallScanRefl(B145,G107,H107,I107,K107)+J107</f>
        <v>26.607875796412074</v>
      </c>
      <c r="G145">
        <f t="shared" si="2"/>
        <v>2.4503332515450591</v>
      </c>
      <c r="I145">
        <f>IF(B145&gt;H107,EXP(-1.414*M107*J145),1)</f>
        <v>1</v>
      </c>
      <c r="J145">
        <f>IF(B145&gt;H107,B145-H107,0)</f>
        <v>0</v>
      </c>
    </row>
    <row r="146" spans="1:10">
      <c r="A146">
        <v>37</v>
      </c>
      <c r="B146">
        <v>-21.344999999999999</v>
      </c>
      <c r="C146">
        <v>11</v>
      </c>
      <c r="D146">
        <v>1300</v>
      </c>
      <c r="E146">
        <v>26</v>
      </c>
      <c r="F146">
        <f>I146*[1]!wallScanRefl(B146,G107,H107,I107,K107)+J107</f>
        <v>26.607693115228603</v>
      </c>
      <c r="G146">
        <f t="shared" si="2"/>
        <v>1.4203497011394003E-2</v>
      </c>
      <c r="I146">
        <f>IF(B146&gt;H107,EXP(-1.414*M107*J146),1)</f>
        <v>1</v>
      </c>
      <c r="J146">
        <f>IF(B146&gt;H107,B146-H107,0)</f>
        <v>0</v>
      </c>
    </row>
    <row r="147" spans="1:10">
      <c r="A147">
        <v>38</v>
      </c>
      <c r="B147">
        <v>-21.414999999999999</v>
      </c>
      <c r="C147">
        <v>12</v>
      </c>
      <c r="D147">
        <v>1300</v>
      </c>
      <c r="E147">
        <v>33</v>
      </c>
      <c r="F147">
        <f>I147*[1]!wallScanRefl(B147,G107,H107,I107,K107)+J107</f>
        <v>26.607693115228603</v>
      </c>
      <c r="G147">
        <f t="shared" si="2"/>
        <v>1.2382299184574486</v>
      </c>
      <c r="I147">
        <f>IF(B147&gt;H107,EXP(-1.414*M107*J147),1)</f>
        <v>1</v>
      </c>
      <c r="J147">
        <f>IF(B147&gt;H107,B147-H107,0)</f>
        <v>0</v>
      </c>
    </row>
    <row r="148" spans="1:10">
      <c r="A148">
        <v>39</v>
      </c>
      <c r="B148">
        <v>-21.475000000000001</v>
      </c>
      <c r="C148">
        <v>12</v>
      </c>
      <c r="D148">
        <v>1300</v>
      </c>
      <c r="E148">
        <v>28</v>
      </c>
      <c r="F148">
        <f>I148*[1]!wallScanRefl(B148,G107,H107,I107,K107)+J107</f>
        <v>26.607693115228603</v>
      </c>
      <c r="G148">
        <f t="shared" si="2"/>
        <v>6.9232802192208301E-2</v>
      </c>
      <c r="I148">
        <f>IF(B148&gt;H107,EXP(-1.414*M107*J148),1)</f>
        <v>1</v>
      </c>
      <c r="J148">
        <f>IF(B148&gt;H107,B148-H107,0)</f>
        <v>0</v>
      </c>
    </row>
    <row r="149" spans="1:10">
      <c r="A149">
        <v>40</v>
      </c>
      <c r="B149">
        <v>-21.54</v>
      </c>
      <c r="C149">
        <v>12</v>
      </c>
      <c r="D149">
        <v>1300</v>
      </c>
      <c r="E149">
        <v>27</v>
      </c>
      <c r="F149">
        <f>I149*[1]!wallScanRefl(B149,G107,H107,I107,K107)+J107</f>
        <v>26.607693115228603</v>
      </c>
      <c r="G149">
        <f t="shared" si="2"/>
        <v>5.7001737718162309E-3</v>
      </c>
      <c r="I149">
        <f>IF(B149&gt;H107,EXP(-1.414*M107*J149),1)</f>
        <v>1</v>
      </c>
      <c r="J149">
        <f>IF(B149&gt;H107,B149-H107,0)</f>
        <v>0</v>
      </c>
    </row>
    <row r="150" spans="1:10">
      <c r="A150">
        <v>41</v>
      </c>
      <c r="B150">
        <v>-21.61</v>
      </c>
      <c r="C150">
        <v>11</v>
      </c>
      <c r="D150">
        <v>1300</v>
      </c>
      <c r="E150">
        <v>20</v>
      </c>
      <c r="F150">
        <f>I150*[1]!wallScanRefl(B150,G107,H107,I107,K107)+J107</f>
        <v>26.607693115228603</v>
      </c>
      <c r="G150">
        <f t="shared" si="2"/>
        <v>2.183080415251974</v>
      </c>
      <c r="I150">
        <f>IF(B150&gt;H107,EXP(-1.414*M107*J150),1)</f>
        <v>1</v>
      </c>
      <c r="J150">
        <f>IF(B150&gt;H107,B150-H107,0)</f>
        <v>0</v>
      </c>
    </row>
    <row r="151" spans="1:10">
      <c r="A151">
        <v>42</v>
      </c>
      <c r="B151">
        <v>-21.67</v>
      </c>
      <c r="C151">
        <v>11</v>
      </c>
      <c r="D151">
        <v>1300</v>
      </c>
      <c r="E151">
        <v>31</v>
      </c>
      <c r="F151">
        <f>I151*[1]!wallScanRefl(B151,G107,H107,I107,K107)+J107</f>
        <v>26.607693115228603</v>
      </c>
      <c r="G151">
        <f t="shared" si="2"/>
        <v>0.62233418612936175</v>
      </c>
      <c r="I151">
        <f>IF(B151&gt;H107,EXP(-1.414*M107*J151),1)</f>
        <v>1</v>
      </c>
      <c r="J151">
        <f>IF(B151&gt;H107,B151-H107,0)</f>
        <v>0</v>
      </c>
    </row>
    <row r="152" spans="1:10">
      <c r="A152">
        <v>43</v>
      </c>
      <c r="B152">
        <v>-21.734999999999999</v>
      </c>
      <c r="C152">
        <v>12</v>
      </c>
      <c r="D152">
        <v>1300</v>
      </c>
      <c r="E152">
        <v>32</v>
      </c>
      <c r="F152">
        <f>I152*[1]!wallScanRefl(B152,G107,H107,I107,K107)+J107</f>
        <v>26.607693115228603</v>
      </c>
      <c r="G152">
        <f t="shared" si="2"/>
        <v>0.90865542311103153</v>
      </c>
      <c r="I152">
        <f>IF(B152&gt;H107,EXP(-1.414*M107*J152),1)</f>
        <v>1</v>
      </c>
      <c r="J152">
        <f>IF(B152&gt;H107,B152-H107,0)</f>
        <v>0</v>
      </c>
    </row>
    <row r="153" spans="1:10">
      <c r="A153">
        <v>44</v>
      </c>
      <c r="B153">
        <v>-21.8</v>
      </c>
      <c r="C153">
        <v>11</v>
      </c>
      <c r="D153">
        <v>1300</v>
      </c>
      <c r="E153">
        <v>24</v>
      </c>
      <c r="F153">
        <f>I153*[1]!wallScanRefl(B153,G107,H107,I107,K107)+J107</f>
        <v>26.607693115228603</v>
      </c>
      <c r="G153">
        <f t="shared" si="2"/>
        <v>0.28333597430044399</v>
      </c>
      <c r="I153">
        <f>IF(B153&gt;H107,EXP(-1.414*M107*J153),1)</f>
        <v>1</v>
      </c>
      <c r="J153">
        <f>IF(B153&gt;H107,B153-H107,0)</f>
        <v>0</v>
      </c>
    </row>
    <row r="154" spans="1:10">
      <c r="A154">
        <v>45</v>
      </c>
      <c r="B154">
        <v>-21.875</v>
      </c>
      <c r="C154">
        <v>12</v>
      </c>
      <c r="D154">
        <v>1300</v>
      </c>
      <c r="E154">
        <v>36</v>
      </c>
      <c r="F154">
        <f>I154*[1]!wallScanRefl(B154,G107,H107,I107,K107)+J107</f>
        <v>26.607693115228603</v>
      </c>
      <c r="G154">
        <f t="shared" si="2"/>
        <v>2.4504285727145607</v>
      </c>
      <c r="I154">
        <f>IF(B154&gt;H107,EXP(-1.414*M107*J154),1)</f>
        <v>1</v>
      </c>
      <c r="J154">
        <f>IF(B154&gt;H107,B154-H107,0)</f>
        <v>0</v>
      </c>
    </row>
    <row r="155" spans="1:10">
      <c r="A155">
        <v>46</v>
      </c>
      <c r="B155">
        <v>-21.93</v>
      </c>
      <c r="C155">
        <v>11</v>
      </c>
      <c r="D155">
        <v>1300</v>
      </c>
      <c r="E155">
        <v>23</v>
      </c>
      <c r="F155">
        <f>I155*[1]!wallScanRefl(B155,G107,H107,I107,K107)+J107</f>
        <v>26.607693115228603</v>
      </c>
      <c r="G155">
        <f t="shared" si="2"/>
        <v>0.56588911363773309</v>
      </c>
      <c r="I155">
        <f>IF(B155&gt;H107,EXP(-1.414*M107*J155),1)</f>
        <v>1</v>
      </c>
      <c r="J155">
        <f>IF(B155&gt;H107,B155-H107,0)</f>
        <v>0</v>
      </c>
    </row>
    <row r="156" spans="1:10">
      <c r="A156">
        <v>47</v>
      </c>
      <c r="B156">
        <v>-22</v>
      </c>
      <c r="C156">
        <v>11</v>
      </c>
      <c r="D156">
        <v>1300</v>
      </c>
      <c r="E156">
        <v>27</v>
      </c>
      <c r="F156">
        <f>I156*[1]!wallScanRefl(B156,G107,H107,I107,K107)+J107</f>
        <v>26.607693115228603</v>
      </c>
      <c r="G156">
        <f t="shared" si="2"/>
        <v>5.7001737718162309E-3</v>
      </c>
      <c r="I156">
        <f>IF(B156&gt;H107,EXP(-1.414*M107*J156),1)</f>
        <v>1</v>
      </c>
      <c r="J156">
        <f>IF(B156&gt;H107,B156-H107,0)</f>
        <v>0</v>
      </c>
    </row>
    <row r="157" spans="1:10">
      <c r="A157">
        <v>48</v>
      </c>
      <c r="B157">
        <v>-22.06</v>
      </c>
      <c r="C157">
        <v>11</v>
      </c>
      <c r="D157">
        <v>1300</v>
      </c>
      <c r="E157">
        <v>24</v>
      </c>
      <c r="F157">
        <f>I157*[1]!wallScanRefl(B157,G107,H107,I107,K107)+J107</f>
        <v>26.607693115228603</v>
      </c>
      <c r="G157">
        <f t="shared" si="2"/>
        <v>0.28333597430044399</v>
      </c>
      <c r="I157">
        <f>IF(B157&gt;H107,EXP(-1.414*M107*J157),1)</f>
        <v>1</v>
      </c>
      <c r="J157">
        <f>IF(B157&gt;H107,B157-H107,0)</f>
        <v>0</v>
      </c>
    </row>
    <row r="158" spans="1:10">
      <c r="A158">
        <v>49</v>
      </c>
      <c r="B158">
        <v>-22.135000000000002</v>
      </c>
      <c r="C158">
        <v>10</v>
      </c>
      <c r="D158">
        <v>1300</v>
      </c>
      <c r="E158">
        <v>24</v>
      </c>
      <c r="F158">
        <f>I158*[1]!wallScanRefl(B158,G107,H107,I107,K107)+J107</f>
        <v>26.607693115228603</v>
      </c>
      <c r="G158">
        <f t="shared" si="2"/>
        <v>0.28333597430044399</v>
      </c>
      <c r="I158">
        <f>IF(B158&gt;H107,EXP(-1.414*M107*J158),1)</f>
        <v>1</v>
      </c>
      <c r="J158">
        <f>IF(B158&gt;H107,B158-H107,0)</f>
        <v>0</v>
      </c>
    </row>
    <row r="159" spans="1:10">
      <c r="A159">
        <v>50</v>
      </c>
      <c r="B159">
        <v>-22.19</v>
      </c>
      <c r="C159">
        <v>11</v>
      </c>
      <c r="D159">
        <v>1300</v>
      </c>
      <c r="E159">
        <v>22</v>
      </c>
      <c r="F159">
        <f>I159*[1]!wallScanRefl(B159,G107,H107,I107,K107)+J107</f>
        <v>26.607693115228603</v>
      </c>
      <c r="G159">
        <f t="shared" si="2"/>
        <v>0.96503799291477577</v>
      </c>
      <c r="I159">
        <f>IF(B159&gt;H107,EXP(-1.414*M107*J159),1)</f>
        <v>1</v>
      </c>
      <c r="J159">
        <f>IF(B159&gt;H107,B159-H107,0)</f>
        <v>0</v>
      </c>
    </row>
    <row r="160" spans="1:10">
      <c r="A160">
        <v>51</v>
      </c>
      <c r="B160">
        <v>-22.254999999999999</v>
      </c>
      <c r="C160">
        <v>11</v>
      </c>
      <c r="D160">
        <v>1300</v>
      </c>
      <c r="E160">
        <v>31</v>
      </c>
      <c r="F160">
        <f>I160*[1]!wallScanRefl(B160,G107,H107,I107,K107)+J107</f>
        <v>26.607693115228603</v>
      </c>
      <c r="G160">
        <f t="shared" si="2"/>
        <v>0.62233418612936175</v>
      </c>
      <c r="I160">
        <f>IF(B160&gt;H107,EXP(-1.414*M107*J160),1)</f>
        <v>1</v>
      </c>
      <c r="J160">
        <f>IF(B160&gt;H107,B160-H107,0)</f>
        <v>0</v>
      </c>
    </row>
    <row r="161" spans="1:10">
      <c r="A161">
        <v>52</v>
      </c>
      <c r="B161">
        <v>-22.324999999999999</v>
      </c>
      <c r="C161">
        <v>11</v>
      </c>
      <c r="D161">
        <v>1300</v>
      </c>
      <c r="E161">
        <v>24</v>
      </c>
      <c r="F161">
        <f>I161*[1]!wallScanRefl(B161,G107,H107,I107,K107)+J107</f>
        <v>26.607693115228603</v>
      </c>
      <c r="G161">
        <f t="shared" si="2"/>
        <v>0.28333597430044399</v>
      </c>
      <c r="I161">
        <f>IF(B161&gt;H107,EXP(-1.414*M107*J161),1)</f>
        <v>1</v>
      </c>
      <c r="J161">
        <f>IF(B161&gt;H107,B161-H107,0)</f>
        <v>0</v>
      </c>
    </row>
    <row r="162" spans="1:10">
      <c r="A162">
        <v>53</v>
      </c>
      <c r="B162">
        <v>-22.385000000000002</v>
      </c>
      <c r="C162">
        <v>10</v>
      </c>
      <c r="D162">
        <v>1300</v>
      </c>
      <c r="E162">
        <v>32</v>
      </c>
      <c r="F162">
        <f>I162*[1]!wallScanRefl(B162,G107,H107,I107,K107)+J107</f>
        <v>26.607693115228603</v>
      </c>
      <c r="G162">
        <f t="shared" si="2"/>
        <v>0.90865542311103153</v>
      </c>
      <c r="I162">
        <f>IF(B162&gt;H107,EXP(-1.414*M107*J162),1)</f>
        <v>1</v>
      </c>
      <c r="J162">
        <f>IF(B162&gt;H107,B162-H107,0)</f>
        <v>0</v>
      </c>
    </row>
    <row r="163" spans="1:10">
      <c r="A163">
        <v>54</v>
      </c>
      <c r="B163">
        <v>-22.454999999999998</v>
      </c>
      <c r="C163">
        <v>11</v>
      </c>
      <c r="D163">
        <v>1300</v>
      </c>
      <c r="E163">
        <v>32</v>
      </c>
      <c r="F163">
        <f>I163*[1]!wallScanRefl(B163,G107,H107,I107,K107)+J107</f>
        <v>26.607693115228603</v>
      </c>
      <c r="G163">
        <f t="shared" si="2"/>
        <v>0.90865542311103153</v>
      </c>
      <c r="I163">
        <f>IF(B163&gt;H107,EXP(-1.414*M107*J163),1)</f>
        <v>1</v>
      </c>
      <c r="J163">
        <f>IF(B163&gt;H107,B163-H107,0)</f>
        <v>0</v>
      </c>
    </row>
    <row r="164" spans="1:10">
      <c r="A164">
        <v>55</v>
      </c>
      <c r="B164">
        <v>-22.51</v>
      </c>
      <c r="C164">
        <v>10</v>
      </c>
      <c r="D164">
        <v>1300</v>
      </c>
      <c r="E164">
        <v>31</v>
      </c>
      <c r="F164">
        <f>I164*[1]!wallScanRefl(B164,G107,H107,I107,K107)+J107</f>
        <v>26.607693115228603</v>
      </c>
      <c r="G164">
        <f t="shared" si="2"/>
        <v>0.62233418612936175</v>
      </c>
      <c r="I164">
        <f>IF(B164&gt;H107,EXP(-1.414*M107*J164),1)</f>
        <v>1</v>
      </c>
      <c r="J164">
        <f>IF(B164&gt;H107,B164-H107,0)</f>
        <v>0</v>
      </c>
    </row>
    <row r="165" spans="1:10">
      <c r="A165">
        <v>56</v>
      </c>
      <c r="B165">
        <v>-22.585000000000001</v>
      </c>
      <c r="C165">
        <v>10</v>
      </c>
      <c r="D165">
        <v>1300</v>
      </c>
      <c r="E165">
        <v>27</v>
      </c>
      <c r="F165">
        <f>I165*[1]!wallScanRefl(B165,G107,H107,I107,K107)+J107</f>
        <v>26.607693115228603</v>
      </c>
      <c r="G165">
        <f t="shared" si="2"/>
        <v>5.7001737718162309E-3</v>
      </c>
      <c r="I165">
        <f>IF(B165&gt;H107,EXP(-1.414*M107*J165),1)</f>
        <v>1</v>
      </c>
      <c r="J165">
        <f>IF(B165&gt;H107,B165-H107,0)</f>
        <v>0</v>
      </c>
    </row>
    <row r="166" spans="1:10">
      <c r="A166">
        <v>57</v>
      </c>
      <c r="B166">
        <v>-22.645</v>
      </c>
      <c r="C166">
        <v>11</v>
      </c>
      <c r="D166">
        <v>1300</v>
      </c>
      <c r="E166">
        <v>25</v>
      </c>
      <c r="F166">
        <f>I166*[1]!wallScanRefl(B166,G107,H107,I107,K107)+J107</f>
        <v>26.607693115228603</v>
      </c>
      <c r="G166">
        <f t="shared" si="2"/>
        <v>0.103387086110138</v>
      </c>
      <c r="I166">
        <f>IF(B166&gt;H107,EXP(-1.414*M107*J166),1)</f>
        <v>1</v>
      </c>
      <c r="J166">
        <f>IF(B166&gt;H107,B166-H107,0)</f>
        <v>0</v>
      </c>
    </row>
    <row r="167" spans="1:10">
      <c r="A167">
        <v>58</v>
      </c>
      <c r="B167">
        <v>-22.72</v>
      </c>
      <c r="C167">
        <v>11</v>
      </c>
      <c r="D167">
        <v>1300</v>
      </c>
      <c r="E167">
        <v>29</v>
      </c>
      <c r="F167">
        <f>I167*[1]!wallScanRefl(B167,G107,H107,I107,K107)+J107</f>
        <v>26.607693115228603</v>
      </c>
      <c r="G167">
        <f t="shared" si="2"/>
        <v>0.19734938727326298</v>
      </c>
      <c r="I167">
        <f>IF(B167&gt;H107,EXP(-1.414*M107*J167),1)</f>
        <v>1</v>
      </c>
      <c r="J167">
        <f>IF(B167&gt;H107,B167-H107,0)</f>
        <v>0</v>
      </c>
    </row>
    <row r="168" spans="1:10">
      <c r="A168">
        <v>59</v>
      </c>
      <c r="B168">
        <v>-22.78</v>
      </c>
      <c r="C168">
        <v>10</v>
      </c>
      <c r="D168">
        <v>1300</v>
      </c>
      <c r="E168">
        <v>23</v>
      </c>
      <c r="F168">
        <f>I168*[1]!wallScanRefl(B168,G107,H107,I107,K107)+J107</f>
        <v>26.607693115228603</v>
      </c>
      <c r="G168">
        <f t="shared" si="2"/>
        <v>0.56588911363773309</v>
      </c>
      <c r="I168">
        <f>IF(B168&gt;H107,EXP(-1.414*M107*J168),1)</f>
        <v>1</v>
      </c>
      <c r="J168">
        <f>IF(B168&gt;H107,B168-H107,0)</f>
        <v>0</v>
      </c>
    </row>
    <row r="169" spans="1:10">
      <c r="A169">
        <v>60</v>
      </c>
      <c r="B169">
        <v>-22.84</v>
      </c>
      <c r="C169">
        <v>11</v>
      </c>
      <c r="D169">
        <v>1300</v>
      </c>
      <c r="E169">
        <v>30</v>
      </c>
      <c r="F169">
        <f>I169*[1]!wallScanRefl(B169,G107,H107,I107,K107)+J107</f>
        <v>26.607693115228603</v>
      </c>
      <c r="G169">
        <f t="shared" si="2"/>
        <v>0.38359153334891405</v>
      </c>
      <c r="I169">
        <f>IF(B169&gt;H107,EXP(-1.414*M107*J169),1)</f>
        <v>1</v>
      </c>
      <c r="J169">
        <f>IF(B169&gt;H107,B169-H107,0)</f>
        <v>0</v>
      </c>
    </row>
    <row r="170" spans="1:10">
      <c r="A170">
        <v>61</v>
      </c>
      <c r="B170">
        <v>-22.905000000000001</v>
      </c>
      <c r="C170">
        <v>10</v>
      </c>
      <c r="D170">
        <v>1300</v>
      </c>
      <c r="E170">
        <v>31</v>
      </c>
      <c r="F170">
        <f>I170*[1]!wallScanRefl(B170,G107,H107,I107,K107)+J107</f>
        <v>26.607693115228603</v>
      </c>
      <c r="G170">
        <f t="shared" si="2"/>
        <v>0.62233418612936175</v>
      </c>
      <c r="I170">
        <f>IF(B170&gt;H107,EXP(-1.414*M107*J170),1)</f>
        <v>1</v>
      </c>
      <c r="J170">
        <f>IF(B170&gt;H107,B170-H107,0)</f>
        <v>0</v>
      </c>
    </row>
    <row r="171" spans="1:10">
      <c r="A171">
        <v>62</v>
      </c>
      <c r="B171">
        <v>-22.97</v>
      </c>
      <c r="C171">
        <v>10</v>
      </c>
      <c r="D171">
        <v>1300</v>
      </c>
      <c r="E171">
        <v>34</v>
      </c>
      <c r="F171">
        <f>I171*[1]!wallScanRefl(B171,G107,H107,I107,K107)+J107</f>
        <v>26.607693115228603</v>
      </c>
      <c r="G171">
        <f t="shared" si="2"/>
        <v>1.607241208195253</v>
      </c>
      <c r="I171">
        <f>IF(B171&gt;H107,EXP(-1.414*M107*J171),1)</f>
        <v>1</v>
      </c>
      <c r="J171">
        <f>IF(B171&gt;H107,B171-H107,0)</f>
        <v>0</v>
      </c>
    </row>
    <row r="172" spans="1:10">
      <c r="A172">
        <v>63</v>
      </c>
      <c r="B172">
        <v>-23.04</v>
      </c>
      <c r="C172">
        <v>10</v>
      </c>
      <c r="D172">
        <v>1300</v>
      </c>
      <c r="E172">
        <v>31</v>
      </c>
      <c r="F172">
        <f>I172*[1]!wallScanRefl(B172,G107,H107,I107,K107)+J107</f>
        <v>26.607693115228603</v>
      </c>
      <c r="G172">
        <f t="shared" si="2"/>
        <v>0.62233418612936175</v>
      </c>
      <c r="I172">
        <f>IF(B172&gt;H107,EXP(-1.414*M107*J172),1)</f>
        <v>1</v>
      </c>
      <c r="J172">
        <f>IF(B172&gt;H107,B172-H107,0)</f>
        <v>0</v>
      </c>
    </row>
    <row r="173" spans="1:10">
      <c r="A173">
        <v>64</v>
      </c>
      <c r="B173">
        <v>-23.1</v>
      </c>
      <c r="C173">
        <v>10</v>
      </c>
      <c r="D173">
        <v>1300</v>
      </c>
      <c r="E173">
        <v>30</v>
      </c>
      <c r="F173">
        <f>I173*[1]!wallScanRefl(B173,G107,H107,I107,K107)+J107</f>
        <v>26.607693115228603</v>
      </c>
      <c r="G173">
        <f t="shared" si="2"/>
        <v>0.38359153334891405</v>
      </c>
      <c r="I173">
        <f>IF(B173&gt;H107,EXP(-1.414*M107*J173),1)</f>
        <v>1</v>
      </c>
      <c r="J173">
        <f>IF(B173&gt;H107,B173-H107,0)</f>
        <v>0</v>
      </c>
    </row>
    <row r="174" spans="1:10">
      <c r="A174">
        <v>65</v>
      </c>
      <c r="B174">
        <v>-23.164999999999999</v>
      </c>
      <c r="C174">
        <v>10</v>
      </c>
      <c r="D174">
        <v>1300</v>
      </c>
      <c r="E174">
        <v>28</v>
      </c>
      <c r="F174">
        <f>I174*[1]!wallScanRefl(B174,G107,H107,I107,K107)+J107</f>
        <v>26.607693115228603</v>
      </c>
      <c r="G174">
        <f t="shared" si="2"/>
        <v>6.9232802192208301E-2</v>
      </c>
      <c r="I174">
        <f>IF(B174&gt;H107,EXP(-1.414*M107*J174),1)</f>
        <v>1</v>
      </c>
      <c r="J174">
        <f>IF(B174&gt;H107,B174-H107,0)</f>
        <v>0</v>
      </c>
    </row>
    <row r="175" spans="1:10">
      <c r="A175">
        <v>66</v>
      </c>
      <c r="B175">
        <v>-23.24</v>
      </c>
      <c r="C175">
        <v>10</v>
      </c>
      <c r="D175">
        <v>1300</v>
      </c>
      <c r="E175">
        <v>19</v>
      </c>
      <c r="F175">
        <f>I175*[1]!wallScanRefl(B175,G107,H107,I107,K107)+J107</f>
        <v>26.607693115228603</v>
      </c>
      <c r="G175">
        <f t="shared" ref="G175:G184" si="3">(F175-E175)^2/E175</f>
        <v>3.0461576071314043</v>
      </c>
      <c r="I175">
        <f>IF(B175&gt;H107,EXP(-1.414*M107*J175),1)</f>
        <v>1</v>
      </c>
      <c r="J175">
        <f>IF(B175&gt;H107,B175-H107,0)</f>
        <v>0</v>
      </c>
    </row>
    <row r="176" spans="1:10">
      <c r="A176">
        <v>67</v>
      </c>
      <c r="B176">
        <v>-23.3</v>
      </c>
      <c r="C176">
        <v>10</v>
      </c>
      <c r="D176">
        <v>1300</v>
      </c>
      <c r="E176">
        <v>19</v>
      </c>
      <c r="F176">
        <f>I176*[1]!wallScanRefl(B176,G107,H107,I107,K107)+J107</f>
        <v>26.607693115228603</v>
      </c>
      <c r="G176">
        <f t="shared" si="3"/>
        <v>3.0461576071314043</v>
      </c>
      <c r="I176">
        <f>IF(B176&gt;H107,EXP(-1.414*M107*J176),1)</f>
        <v>1</v>
      </c>
      <c r="J176">
        <f>IF(B176&gt;H107,B176-H107,0)</f>
        <v>0</v>
      </c>
    </row>
    <row r="177" spans="1:10">
      <c r="A177">
        <v>68</v>
      </c>
      <c r="B177">
        <v>-23.37</v>
      </c>
      <c r="C177">
        <v>10</v>
      </c>
      <c r="D177">
        <v>1300</v>
      </c>
      <c r="E177">
        <v>28</v>
      </c>
      <c r="F177">
        <f>I177*[1]!wallScanRefl(B177,G107,H107,I107,K107)+J107</f>
        <v>26.607693115228603</v>
      </c>
      <c r="G177">
        <f t="shared" si="3"/>
        <v>6.9232802192208301E-2</v>
      </c>
      <c r="I177">
        <f>IF(B177&gt;H107,EXP(-1.414*M107*J177),1)</f>
        <v>1</v>
      </c>
      <c r="J177">
        <f>IF(B177&gt;H107,B177-H107,0)</f>
        <v>0</v>
      </c>
    </row>
    <row r="178" spans="1:10">
      <c r="A178">
        <v>69</v>
      </c>
      <c r="B178">
        <v>-23.425000000000001</v>
      </c>
      <c r="C178">
        <v>10</v>
      </c>
      <c r="D178">
        <v>1300</v>
      </c>
      <c r="E178">
        <v>29</v>
      </c>
      <c r="F178">
        <f>I178*[1]!wallScanRefl(B178,G107,H107,I107,K107)+J107</f>
        <v>26.607693115228603</v>
      </c>
      <c r="G178">
        <f t="shared" si="3"/>
        <v>0.19734938727326298</v>
      </c>
      <c r="I178">
        <f>IF(B178&gt;H107,EXP(-1.414*M107*J178),1)</f>
        <v>1</v>
      </c>
      <c r="J178">
        <f>IF(B178&gt;H107,B178-H107,0)</f>
        <v>0</v>
      </c>
    </row>
    <row r="179" spans="1:10">
      <c r="A179">
        <v>70</v>
      </c>
      <c r="B179">
        <v>-23.495000000000001</v>
      </c>
      <c r="C179">
        <v>9</v>
      </c>
      <c r="D179">
        <v>1300</v>
      </c>
      <c r="E179">
        <v>30</v>
      </c>
      <c r="F179">
        <f>I179*[1]!wallScanRefl(B179,G107,H107,I107,K107)+J107</f>
        <v>26.607693115228603</v>
      </c>
      <c r="G179">
        <f t="shared" si="3"/>
        <v>0.38359153334891405</v>
      </c>
      <c r="I179">
        <f>IF(B179&gt;H107,EXP(-1.414*M107*J179),1)</f>
        <v>1</v>
      </c>
      <c r="J179">
        <f>IF(B179&gt;H107,B179-H107,0)</f>
        <v>0</v>
      </c>
    </row>
    <row r="180" spans="1:10">
      <c r="A180">
        <v>71</v>
      </c>
      <c r="B180">
        <v>-23.555</v>
      </c>
      <c r="C180">
        <v>10</v>
      </c>
      <c r="D180">
        <v>1300</v>
      </c>
      <c r="E180">
        <v>35</v>
      </c>
      <c r="F180">
        <f>I180*[1]!wallScanRefl(B180,G107,H107,I107,K107)+J107</f>
        <v>26.607693115228603</v>
      </c>
      <c r="G180">
        <f t="shared" si="3"/>
        <v>2.0123089956623255</v>
      </c>
      <c r="I180">
        <f>IF(B180&gt;H107,EXP(-1.414*M107*J180),1)</f>
        <v>1</v>
      </c>
      <c r="J180">
        <f>IF(B180&gt;H107,B180-H107,0)</f>
        <v>0</v>
      </c>
    </row>
    <row r="181" spans="1:10">
      <c r="A181">
        <v>72</v>
      </c>
      <c r="B181">
        <v>-23.62</v>
      </c>
      <c r="C181">
        <v>10</v>
      </c>
      <c r="D181">
        <v>1300</v>
      </c>
      <c r="E181">
        <v>23</v>
      </c>
      <c r="F181">
        <f>I181*[1]!wallScanRefl(B181,G107,H107,I107,K107)+J107</f>
        <v>26.607693115228603</v>
      </c>
      <c r="G181">
        <f t="shared" si="3"/>
        <v>0.56588911363773309</v>
      </c>
      <c r="I181">
        <f>IF(B181&gt;H107,EXP(-1.414*M107*J181),1)</f>
        <v>1</v>
      </c>
      <c r="J181">
        <f>IF(B181&gt;H107,B181-H107,0)</f>
        <v>0</v>
      </c>
    </row>
    <row r="182" spans="1:10">
      <c r="A182">
        <v>73</v>
      </c>
      <c r="B182">
        <v>-23.684999999999999</v>
      </c>
      <c r="C182">
        <v>10</v>
      </c>
      <c r="D182">
        <v>1300</v>
      </c>
      <c r="E182">
        <v>25</v>
      </c>
      <c r="F182">
        <f>I182*[1]!wallScanRefl(B182,G107,H107,I107,K107)+J107</f>
        <v>26.607693115228603</v>
      </c>
      <c r="G182">
        <f t="shared" si="3"/>
        <v>0.103387086110138</v>
      </c>
      <c r="I182">
        <f>IF(B182&gt;H107,EXP(-1.414*M107*J182),1)</f>
        <v>1</v>
      </c>
      <c r="J182">
        <f>IF(B182&gt;H107,B182-H107,0)</f>
        <v>0</v>
      </c>
    </row>
    <row r="183" spans="1:10">
      <c r="A183">
        <v>74</v>
      </c>
      <c r="B183">
        <v>-23.754999999999999</v>
      </c>
      <c r="C183">
        <v>10</v>
      </c>
      <c r="D183">
        <v>1300</v>
      </c>
      <c r="E183">
        <v>20</v>
      </c>
      <c r="F183">
        <f>I183*[1]!wallScanRefl(B183,G107,H107,I107,K107)+J107</f>
        <v>26.607693115228603</v>
      </c>
      <c r="G183">
        <f t="shared" si="3"/>
        <v>2.183080415251974</v>
      </c>
      <c r="I183">
        <f>IF(B183&gt;H107,EXP(-1.414*M107*J183),1)</f>
        <v>1</v>
      </c>
      <c r="J183">
        <f>IF(B183&gt;H107,B183-H107,0)</f>
        <v>0</v>
      </c>
    </row>
    <row r="184" spans="1:10">
      <c r="A184">
        <v>75</v>
      </c>
      <c r="B184">
        <v>-23.815000000000001</v>
      </c>
      <c r="C184">
        <v>10</v>
      </c>
      <c r="D184">
        <v>1300</v>
      </c>
      <c r="E184">
        <v>27</v>
      </c>
      <c r="F184">
        <f>I184*[1]!wallScanRefl(B184,G107,H107,I107,K107)+J107</f>
        <v>26.607693115228603</v>
      </c>
      <c r="G184">
        <f t="shared" si="3"/>
        <v>5.7001737718162309E-3</v>
      </c>
      <c r="I184">
        <f>IF(B184&gt;H107,EXP(-1.414*M107*J184),1)</f>
        <v>1</v>
      </c>
      <c r="J184">
        <f>IF(B184&gt;H107,B184-H107,0)</f>
        <v>0</v>
      </c>
    </row>
    <row r="185" spans="1:10">
      <c r="A185" t="s">
        <v>0</v>
      </c>
    </row>
    <row r="186" spans="1:10">
      <c r="A186" t="s">
        <v>0</v>
      </c>
    </row>
    <row r="187" spans="1:10">
      <c r="A187" t="s">
        <v>0</v>
      </c>
    </row>
    <row r="188" spans="1:10">
      <c r="A188" t="s">
        <v>0</v>
      </c>
    </row>
    <row r="189" spans="1:10">
      <c r="A189" t="s">
        <v>14</v>
      </c>
    </row>
    <row r="190" spans="1:10">
      <c r="A190" t="s">
        <v>2</v>
      </c>
    </row>
    <row r="191" spans="1:10">
      <c r="A191" t="s">
        <v>3</v>
      </c>
    </row>
    <row r="192" spans="1:10">
      <c r="A192" t="s">
        <v>4</v>
      </c>
    </row>
    <row r="193" spans="1:13">
      <c r="A193" t="s">
        <v>5</v>
      </c>
    </row>
    <row r="194" spans="1:13">
      <c r="A194" t="s">
        <v>6</v>
      </c>
    </row>
    <row r="195" spans="1:13">
      <c r="A195" t="s">
        <v>7</v>
      </c>
    </row>
    <row r="196" spans="1:13">
      <c r="A196" t="s">
        <v>15</v>
      </c>
    </row>
    <row r="197" spans="1:13">
      <c r="A197" t="s">
        <v>9</v>
      </c>
    </row>
    <row r="198" spans="1:13">
      <c r="A198" t="s">
        <v>10</v>
      </c>
      <c r="G198" t="s">
        <v>160</v>
      </c>
      <c r="H198" t="s">
        <v>161</v>
      </c>
      <c r="I198" t="s">
        <v>162</v>
      </c>
      <c r="J198" t="s">
        <v>163</v>
      </c>
      <c r="K198" t="s">
        <v>119</v>
      </c>
      <c r="M198" t="s">
        <v>164</v>
      </c>
    </row>
    <row r="199" spans="1:13">
      <c r="A199" t="s">
        <v>11</v>
      </c>
      <c r="G199">
        <v>187.74784161331485</v>
      </c>
      <c r="H199">
        <v>-20.847748844436598</v>
      </c>
      <c r="I199">
        <v>0.60716858271778862</v>
      </c>
      <c r="J199">
        <v>23.470796343866429</v>
      </c>
      <c r="K199">
        <v>90</v>
      </c>
      <c r="M199">
        <v>0.19</v>
      </c>
    </row>
    <row r="200" spans="1:13">
      <c r="A200" t="s">
        <v>0</v>
      </c>
    </row>
    <row r="201" spans="1:13">
      <c r="A201" t="s">
        <v>140</v>
      </c>
      <c r="B201" t="s">
        <v>133</v>
      </c>
      <c r="C201" t="s">
        <v>122</v>
      </c>
      <c r="D201" t="s">
        <v>139</v>
      </c>
      <c r="E201" t="s">
        <v>138</v>
      </c>
      <c r="F201" t="s">
        <v>158</v>
      </c>
      <c r="G201" t="s">
        <v>159</v>
      </c>
      <c r="H201" t="s">
        <v>165</v>
      </c>
      <c r="I201" t="s">
        <v>166</v>
      </c>
      <c r="J201" t="s">
        <v>167</v>
      </c>
    </row>
    <row r="202" spans="1:13">
      <c r="A202">
        <v>1</v>
      </c>
      <c r="B202">
        <v>-18.989999999999998</v>
      </c>
      <c r="C202">
        <v>10</v>
      </c>
      <c r="D202">
        <v>1300</v>
      </c>
      <c r="E202">
        <v>149</v>
      </c>
      <c r="F202">
        <f>I202*[1]!wallScanRefl(B202,G199,H199,I199,K199)+J199</f>
        <v>137.44783239603802</v>
      </c>
      <c r="G202">
        <f>(F202-E202)^2/E202</f>
        <v>0.89565487483240658</v>
      </c>
      <c r="H202">
        <f>SUM(G202:G276)/(COUNT(G202:G276)-4)</f>
        <v>1.2828198534452564</v>
      </c>
      <c r="I202">
        <f>IF(B202&gt;H199,EXP(-1.414*M199*J202),1)</f>
        <v>0.60707508045242142</v>
      </c>
      <c r="J202">
        <f>IF(B202&gt;H199,B202-H199,0)</f>
        <v>1.8577488444365997</v>
      </c>
    </row>
    <row r="203" spans="1:13">
      <c r="A203">
        <v>2</v>
      </c>
      <c r="B203">
        <v>-19.074999999999999</v>
      </c>
      <c r="C203">
        <v>10</v>
      </c>
      <c r="D203">
        <v>1300</v>
      </c>
      <c r="E203">
        <v>149</v>
      </c>
      <c r="F203">
        <f>I203*[1]!wallScanRefl(B203,G199,H199,I199,K199)+J199</f>
        <v>140.08056970462471</v>
      </c>
      <c r="G203">
        <f t="shared" ref="G203:G266" si="4">(F203-E203)^2/E203</f>
        <v>0.53393447512790992</v>
      </c>
      <c r="I203">
        <f>IF(B203&gt;H199,EXP(-1.414*M199*J203),1)</f>
        <v>0.62109781054595337</v>
      </c>
      <c r="J203">
        <f>IF(B203&gt;H199,B203-H199,0)</f>
        <v>1.7727488444365989</v>
      </c>
    </row>
    <row r="204" spans="1:13">
      <c r="A204">
        <v>3</v>
      </c>
      <c r="B204">
        <v>-19.135000000000002</v>
      </c>
      <c r="C204">
        <v>10</v>
      </c>
      <c r="D204">
        <v>1300</v>
      </c>
      <c r="E204">
        <v>176</v>
      </c>
      <c r="F204">
        <f>I204*[1]!wallScanRefl(B204,G199,H199,I199,K199)+J199</f>
        <v>141.97550436999504</v>
      </c>
      <c r="G204">
        <f t="shared" si="4"/>
        <v>6.57764944816038</v>
      </c>
      <c r="I204">
        <f>IF(B204&gt;H199,EXP(-1.414*M199*J204),1)</f>
        <v>0.63119078764271874</v>
      </c>
      <c r="J204">
        <f>IF(B204&gt;H199,B204-H199,0)</f>
        <v>1.7127488444365966</v>
      </c>
    </row>
    <row r="205" spans="1:13">
      <c r="A205">
        <v>4</v>
      </c>
      <c r="B205">
        <v>-19.195</v>
      </c>
      <c r="C205">
        <v>10</v>
      </c>
      <c r="D205">
        <v>1300</v>
      </c>
      <c r="E205">
        <v>134</v>
      </c>
      <c r="F205">
        <f>I205*[1]!wallScanRefl(B205,G199,H199,I199,K199)+J199</f>
        <v>143.90123214371744</v>
      </c>
      <c r="G205">
        <f t="shared" si="4"/>
        <v>0.73159998480435351</v>
      </c>
      <c r="I205">
        <f>IF(B205&gt;H199,EXP(-1.414*M199*J205),1)</f>
        <v>0.64144777785456164</v>
      </c>
      <c r="J205">
        <f>IF(B205&gt;H199,B205-H199,0)</f>
        <v>1.6527488444365979</v>
      </c>
    </row>
    <row r="206" spans="1:13">
      <c r="A206">
        <v>5</v>
      </c>
      <c r="B206">
        <v>-19.265000000000001</v>
      </c>
      <c r="C206">
        <v>10</v>
      </c>
      <c r="D206">
        <v>1300</v>
      </c>
      <c r="E206">
        <v>162</v>
      </c>
      <c r="F206">
        <f>I206*[1]!wallScanRefl(B206,G199,H199,I199,K199)+J199</f>
        <v>146.18750164391147</v>
      </c>
      <c r="G206">
        <f t="shared" si="4"/>
        <v>1.5434265695142118</v>
      </c>
      <c r="I206">
        <f>IF(B206&gt;H199,EXP(-1.414*M199*J206),1)</f>
        <v>0.65362511891237696</v>
      </c>
      <c r="J206">
        <f>IF(B206&gt;H199,B206-H199,0)</f>
        <v>1.5827488444365976</v>
      </c>
    </row>
    <row r="207" spans="1:13">
      <c r="A207">
        <v>6</v>
      </c>
      <c r="B207">
        <v>-19.335000000000001</v>
      </c>
      <c r="C207">
        <v>10</v>
      </c>
      <c r="D207">
        <v>1300</v>
      </c>
      <c r="E207">
        <v>135</v>
      </c>
      <c r="F207">
        <f>I207*[1]!wallScanRefl(B207,G199,H199,I199,K199)+J199</f>
        <v>148.5171740280426</v>
      </c>
      <c r="G207">
        <f t="shared" si="4"/>
        <v>1.3534369904028853</v>
      </c>
      <c r="I207">
        <f>IF(B207&gt;H199,EXP(-1.414*M199*J207),1)</f>
        <v>0.66603363644372271</v>
      </c>
      <c r="J207">
        <f>IF(B207&gt;H199,B207-H199,0)</f>
        <v>1.5127488444365973</v>
      </c>
    </row>
    <row r="208" spans="1:13">
      <c r="A208">
        <v>7</v>
      </c>
      <c r="B208">
        <v>-19.395</v>
      </c>
      <c r="C208">
        <v>10</v>
      </c>
      <c r="D208">
        <v>1300</v>
      </c>
      <c r="E208">
        <v>142</v>
      </c>
      <c r="F208">
        <f>I208*[1]!wallScanRefl(B208,G199,H199,I199,K199)+J199</f>
        <v>150.54920538376481</v>
      </c>
      <c r="G208">
        <f t="shared" si="4"/>
        <v>0.51471065277319217</v>
      </c>
      <c r="I208">
        <f>IF(B208&gt;H199,EXP(-1.414*M199*J208),1)</f>
        <v>0.67685683067200775</v>
      </c>
      <c r="J208">
        <f>IF(B208&gt;H199,B208-H199,0)</f>
        <v>1.4527488444365986</v>
      </c>
    </row>
    <row r="209" spans="1:10">
      <c r="A209">
        <v>8</v>
      </c>
      <c r="B209">
        <v>-19.465</v>
      </c>
      <c r="C209">
        <v>10</v>
      </c>
      <c r="D209">
        <v>1300</v>
      </c>
      <c r="E209">
        <v>159</v>
      </c>
      <c r="F209">
        <f>I209*[1]!wallScanRefl(B209,G199,H199,I199,K199)+J199</f>
        <v>152.96168100748469</v>
      </c>
      <c r="G209">
        <f t="shared" si="4"/>
        <v>0.22931632865013313</v>
      </c>
      <c r="I209">
        <f>IF(B209&gt;H199,EXP(-1.414*M199*J209),1)</f>
        <v>0.68970638251233518</v>
      </c>
      <c r="J209">
        <f>IF(B209&gt;H199,B209-H199,0)</f>
        <v>1.3827488444365983</v>
      </c>
    </row>
    <row r="210" spans="1:10">
      <c r="A210">
        <v>9</v>
      </c>
      <c r="B210">
        <v>-19.524999999999999</v>
      </c>
      <c r="C210">
        <v>9</v>
      </c>
      <c r="D210">
        <v>1300</v>
      </c>
      <c r="E210">
        <v>142</v>
      </c>
      <c r="F210">
        <f>I210*[1]!wallScanRefl(B210,G199,H199,I199,K199)+J199</f>
        <v>155.06593658681265</v>
      </c>
      <c r="G210">
        <f t="shared" si="4"/>
        <v>1.2022443583845741</v>
      </c>
      <c r="I210">
        <f>IF(B210&gt;H199,EXP(-1.414*M199*J210),1)</f>
        <v>0.70091426411164481</v>
      </c>
      <c r="J210">
        <f>IF(B210&gt;H199,B210-H199,0)</f>
        <v>1.3227488444365996</v>
      </c>
    </row>
    <row r="211" spans="1:10">
      <c r="A211">
        <v>10</v>
      </c>
      <c r="B211">
        <v>-19.59</v>
      </c>
      <c r="C211">
        <v>10</v>
      </c>
      <c r="D211">
        <v>1300</v>
      </c>
      <c r="E211">
        <v>159</v>
      </c>
      <c r="F211">
        <f>I211*[1]!wallScanRefl(B211,G199,H199,I199,K199)+J199</f>
        <v>157.38415182994476</v>
      </c>
      <c r="G211">
        <f t="shared" si="4"/>
        <v>1.6421165463338876E-2</v>
      </c>
      <c r="I211">
        <f>IF(B211&gt;H199,EXP(-1.414*M199*J211),1)</f>
        <v>0.71326175755397536</v>
      </c>
      <c r="J211">
        <f>IF(B211&gt;H199,B211-H199,0)</f>
        <v>1.2577488444365983</v>
      </c>
    </row>
    <row r="212" spans="1:10">
      <c r="A212">
        <v>11</v>
      </c>
      <c r="B212">
        <v>-19.655000000000001</v>
      </c>
      <c r="C212">
        <v>10</v>
      </c>
      <c r="D212">
        <v>1300</v>
      </c>
      <c r="E212">
        <v>171</v>
      </c>
      <c r="F212">
        <f>I212*[1]!wallScanRefl(B212,G199,H199,I199,K199)+J199</f>
        <v>159.74320537381936</v>
      </c>
      <c r="G212">
        <f t="shared" si="4"/>
        <v>0.74102587869011249</v>
      </c>
      <c r="I212">
        <f>IF(B212&gt;H199,EXP(-1.414*M199*J212),1)</f>
        <v>0.72582676774851751</v>
      </c>
      <c r="J212">
        <f>IF(B212&gt;H199,B212-H199,0)</f>
        <v>1.192748844436597</v>
      </c>
    </row>
    <row r="213" spans="1:10">
      <c r="A213">
        <v>12</v>
      </c>
      <c r="B213">
        <v>-19.72</v>
      </c>
      <c r="C213">
        <v>9</v>
      </c>
      <c r="D213">
        <v>1300</v>
      </c>
      <c r="E213">
        <v>156</v>
      </c>
      <c r="F213">
        <f>I213*[1]!wallScanRefl(B213,G199,H199,I199,K199)+J199</f>
        <v>162.14381663688221</v>
      </c>
      <c r="G213">
        <f t="shared" si="4"/>
        <v>0.24196463376686275</v>
      </c>
      <c r="I213">
        <f>IF(B213&gt;H199,EXP(-1.414*M199*J213),1)</f>
        <v>0.73861312652864752</v>
      </c>
      <c r="J213">
        <f>IF(B213&gt;H199,B213-H199,0)</f>
        <v>1.1277488444365993</v>
      </c>
    </row>
    <row r="214" spans="1:10">
      <c r="A214">
        <v>13</v>
      </c>
      <c r="B214">
        <v>-19.785</v>
      </c>
      <c r="C214">
        <v>10</v>
      </c>
      <c r="D214">
        <v>1300</v>
      </c>
      <c r="E214">
        <v>171</v>
      </c>
      <c r="F214">
        <f>I214*[1]!wallScanRefl(B214,G199,H199,I199,K199)+J199</f>
        <v>164.58671771104761</v>
      </c>
      <c r="G214">
        <f t="shared" si="4"/>
        <v>0.24052742525023613</v>
      </c>
      <c r="I214">
        <f>IF(B214&gt;H199,EXP(-1.414*M199*J214),1)</f>
        <v>0.75162473323034684</v>
      </c>
      <c r="J214">
        <f>IF(B214&gt;H199,B214-H199,0)</f>
        <v>1.062748844436598</v>
      </c>
    </row>
    <row r="215" spans="1:10">
      <c r="A215">
        <v>14</v>
      </c>
      <c r="B215">
        <v>-19.850000000000001</v>
      </c>
      <c r="C215">
        <v>10</v>
      </c>
      <c r="D215">
        <v>1300</v>
      </c>
      <c r="E215">
        <v>175</v>
      </c>
      <c r="F215">
        <f>I215*[1]!wallScanRefl(B215,G199,H199,I199,K199)+J199</f>
        <v>167.07265358495667</v>
      </c>
      <c r="G215">
        <f t="shared" si="4"/>
        <v>0.35910183533771634</v>
      </c>
      <c r="I215">
        <f>IF(B215&gt;H199,EXP(-1.414*M199*J215),1)</f>
        <v>0.76486555588134209</v>
      </c>
      <c r="J215">
        <f>IF(B215&gt;H199,B215-H199,0)</f>
        <v>0.99774884443659673</v>
      </c>
    </row>
    <row r="216" spans="1:10">
      <c r="A216">
        <v>15</v>
      </c>
      <c r="B216">
        <v>-19.914999999999999</v>
      </c>
      <c r="C216">
        <v>10</v>
      </c>
      <c r="D216">
        <v>1300</v>
      </c>
      <c r="E216">
        <v>184</v>
      </c>
      <c r="F216">
        <f>I216*[1]!wallScanRefl(B216,G199,H199,I199,K199)+J199</f>
        <v>169.60238237116997</v>
      </c>
      <c r="G216">
        <f t="shared" si="4"/>
        <v>1.1265836597065075</v>
      </c>
      <c r="I216">
        <f>IF(B216&gt;H199,EXP(-1.414*M199*J216),1)</f>
        <v>0.7783396324111993</v>
      </c>
      <c r="J216">
        <f>IF(B216&gt;H199,B216-H199,0)</f>
        <v>0.932748844436599</v>
      </c>
    </row>
    <row r="217" spans="1:10">
      <c r="A217">
        <v>16</v>
      </c>
      <c r="B217">
        <v>-19.984999999999999</v>
      </c>
      <c r="C217">
        <v>10</v>
      </c>
      <c r="D217">
        <v>1300</v>
      </c>
      <c r="E217">
        <v>172</v>
      </c>
      <c r="F217">
        <f>I217*[1]!wallScanRefl(B217,G199,H199,I199,K199)+J199</f>
        <v>172.37656637150403</v>
      </c>
      <c r="G217">
        <f t="shared" si="4"/>
        <v>8.2443158225411779E-4</v>
      </c>
      <c r="I217">
        <f>IF(B217&gt;H199,EXP(-1.414*M199*J217),1)</f>
        <v>0.7931157490178965</v>
      </c>
      <c r="J217">
        <f>IF(B217&gt;H199,B217-H199,0)</f>
        <v>0.86274884443659872</v>
      </c>
    </row>
    <row r="218" spans="1:10">
      <c r="A218">
        <v>17</v>
      </c>
      <c r="B218">
        <v>-20.04</v>
      </c>
      <c r="C218">
        <v>10</v>
      </c>
      <c r="D218">
        <v>1300</v>
      </c>
      <c r="E218">
        <v>186</v>
      </c>
      <c r="F218">
        <f>I218*[1]!wallScanRefl(B218,G199,H199,I199,K199)+J199</f>
        <v>174.59317903708495</v>
      </c>
      <c r="G218">
        <f t="shared" si="4"/>
        <v>0.69954604559138811</v>
      </c>
      <c r="I218">
        <f>IF(B218&gt;H199,EXP(-1.414*M199*J218),1)</f>
        <v>0.80492207737050814</v>
      </c>
      <c r="J218">
        <f>IF(B218&gt;H199,B218-H199,0)</f>
        <v>0.807748844436599</v>
      </c>
    </row>
    <row r="219" spans="1:10">
      <c r="A219">
        <v>18</v>
      </c>
      <c r="B219">
        <v>-20.11</v>
      </c>
      <c r="C219">
        <v>9</v>
      </c>
      <c r="D219">
        <v>1300</v>
      </c>
      <c r="E219">
        <v>182</v>
      </c>
      <c r="F219">
        <f>I219*[1]!wallScanRefl(B219,G199,H199,I199,K199)+J199</f>
        <v>177.46210907170152</v>
      </c>
      <c r="G219">
        <f t="shared" si="4"/>
        <v>0.11314535207216291</v>
      </c>
      <c r="I219">
        <f>IF(B219&gt;H199,EXP(-1.414*M199*J219),1)</f>
        <v>0.82020283910903935</v>
      </c>
      <c r="J219">
        <f>IF(B219&gt;H199,B219-H199,0)</f>
        <v>0.73774884443659872</v>
      </c>
    </row>
    <row r="220" spans="1:10">
      <c r="A220">
        <v>19</v>
      </c>
      <c r="B220">
        <v>-20.175000000000001</v>
      </c>
      <c r="C220">
        <v>10</v>
      </c>
      <c r="D220">
        <v>1300</v>
      </c>
      <c r="E220">
        <v>164</v>
      </c>
      <c r="F220">
        <f>I220*[1]!wallScanRefl(B220,G199,H199,I199,K199)+J199</f>
        <v>180.17486128896834</v>
      </c>
      <c r="G220">
        <f t="shared" si="4"/>
        <v>1.5952813275449189</v>
      </c>
      <c r="I220">
        <f>IF(B220&gt;H199,EXP(-1.414*M199*J220),1)</f>
        <v>0.83465175204436892</v>
      </c>
      <c r="J220">
        <f>IF(B220&gt;H199,B220-H199,0)</f>
        <v>0.67274884443659744</v>
      </c>
    </row>
    <row r="221" spans="1:10">
      <c r="A221">
        <v>20</v>
      </c>
      <c r="B221">
        <v>-20.245000000000001</v>
      </c>
      <c r="C221">
        <v>10</v>
      </c>
      <c r="D221">
        <v>1300</v>
      </c>
      <c r="E221">
        <v>187</v>
      </c>
      <c r="F221">
        <f>I221*[1]!wallScanRefl(B221,G199,H199,I199,K199)+J199</f>
        <v>183.14975481867236</v>
      </c>
      <c r="G221">
        <f t="shared" si="4"/>
        <v>7.9274801905543771E-2</v>
      </c>
      <c r="I221">
        <f>IF(B221&gt;H199,EXP(-1.414*M199*J221),1)</f>
        <v>0.85049690639682807</v>
      </c>
      <c r="J221">
        <f>IF(B221&gt;H199,B221-H199,0)</f>
        <v>0.60274884443659715</v>
      </c>
    </row>
    <row r="222" spans="1:10">
      <c r="A222">
        <v>21</v>
      </c>
      <c r="B222">
        <v>-20.305</v>
      </c>
      <c r="C222">
        <v>10</v>
      </c>
      <c r="D222">
        <v>1300</v>
      </c>
      <c r="E222">
        <v>194</v>
      </c>
      <c r="F222">
        <f>I222*[1]!wallScanRefl(B222,G199,H199,I199,K199)+J199</f>
        <v>185.74457328905919</v>
      </c>
      <c r="G222">
        <f t="shared" si="4"/>
        <v>0.35129933082327319</v>
      </c>
      <c r="I222">
        <f>IF(B222&gt;H199,EXP(-1.414*M199*J222),1)</f>
        <v>0.86431766965082657</v>
      </c>
      <c r="J222">
        <f>IF(B222&gt;H199,B222-H199,0)</f>
        <v>0.54274884443659843</v>
      </c>
    </row>
    <row r="223" spans="1:10">
      <c r="A223">
        <v>22</v>
      </c>
      <c r="B223">
        <v>-20.37</v>
      </c>
      <c r="C223">
        <v>10</v>
      </c>
      <c r="D223">
        <v>1300</v>
      </c>
      <c r="E223">
        <v>162</v>
      </c>
      <c r="F223">
        <f>I223*[1]!wallScanRefl(B223,G199,H199,I199,K199)+J199</f>
        <v>188.60323161474255</v>
      </c>
      <c r="G223">
        <f t="shared" si="4"/>
        <v>4.368715631775542</v>
      </c>
      <c r="I223">
        <f>IF(B223&gt;H199,EXP(-1.414*M199*J223),1)</f>
        <v>0.8795437212587649</v>
      </c>
      <c r="J223">
        <f>IF(B223&gt;H199,B223-H199,0)</f>
        <v>0.47774884443659715</v>
      </c>
    </row>
    <row r="224" spans="1:10">
      <c r="A224">
        <v>23</v>
      </c>
      <c r="B224">
        <v>-20.434999999999999</v>
      </c>
      <c r="C224">
        <v>10</v>
      </c>
      <c r="D224">
        <v>1300</v>
      </c>
      <c r="E224">
        <v>162</v>
      </c>
      <c r="F224">
        <f>I224*[1]!wallScanRefl(B224,G199,H199,I199,K199)+J199</f>
        <v>191.38688110974388</v>
      </c>
      <c r="G224">
        <f t="shared" si="4"/>
        <v>5.3307949466556899</v>
      </c>
      <c r="I224">
        <f>IF(B224&gt;H199,EXP(-1.414*M199*J224),1)</f>
        <v>0.89503799907068726</v>
      </c>
      <c r="J224">
        <f>IF(B224&gt;H199,B224-H199,0)</f>
        <v>0.41274884443659943</v>
      </c>
    </row>
    <row r="225" spans="1:10">
      <c r="A225">
        <v>24</v>
      </c>
      <c r="B225">
        <v>-20.504999999999999</v>
      </c>
      <c r="C225">
        <v>10</v>
      </c>
      <c r="D225">
        <v>1300</v>
      </c>
      <c r="E225">
        <v>196</v>
      </c>
      <c r="F225">
        <f>I225*[1]!wallScanRefl(B225,G199,H199,I199,K199)+J199</f>
        <v>191.22026414643946</v>
      </c>
      <c r="G225">
        <f t="shared" si="4"/>
        <v>0.11656058586638821</v>
      </c>
      <c r="I225">
        <f>IF(B225&gt;H199,EXP(-1.414*M199*J225),1)</f>
        <v>0.91202953501589334</v>
      </c>
      <c r="J225">
        <f>IF(B225&gt;H199,B225-H199,0)</f>
        <v>0.34274884443659914</v>
      </c>
    </row>
    <row r="226" spans="1:10">
      <c r="A226">
        <v>25</v>
      </c>
      <c r="B226">
        <v>-20.565000000000001</v>
      </c>
      <c r="C226">
        <v>10</v>
      </c>
      <c r="D226">
        <v>1300</v>
      </c>
      <c r="E226">
        <v>190</v>
      </c>
      <c r="F226">
        <f>I226*[1]!wallScanRefl(B226,G199,H199,I199,K199)+J199</f>
        <v>187.34253852944221</v>
      </c>
      <c r="G226">
        <f t="shared" si="4"/>
        <v>3.7168955092100948E-2</v>
      </c>
      <c r="I226">
        <f>IF(B226&gt;H199,EXP(-1.414*M199*J226),1)</f>
        <v>0.92685021712455773</v>
      </c>
      <c r="J226">
        <f>IF(B226&gt;H199,B226-H199,0)</f>
        <v>0.28274884443659687</v>
      </c>
    </row>
    <row r="227" spans="1:10">
      <c r="A227">
        <v>26</v>
      </c>
      <c r="B227">
        <v>-20.635000000000002</v>
      </c>
      <c r="C227">
        <v>10</v>
      </c>
      <c r="D227">
        <v>1300</v>
      </c>
      <c r="E227">
        <v>166</v>
      </c>
      <c r="F227">
        <f>I227*[1]!wallScanRefl(B227,G199,H199,I199,K199)+J199</f>
        <v>178.22595580391817</v>
      </c>
      <c r="G227">
        <f t="shared" si="4"/>
        <v>0.90044575493590562</v>
      </c>
      <c r="I227">
        <f>IF(B227&gt;H199,EXP(-1.414*M199*J227),1)</f>
        <v>0.94444568100033244</v>
      </c>
      <c r="J227">
        <f>IF(B227&gt;H199,B227-H199,0)</f>
        <v>0.21274884443659658</v>
      </c>
    </row>
    <row r="228" spans="1:10">
      <c r="A228">
        <v>27</v>
      </c>
      <c r="B228">
        <v>-20.7</v>
      </c>
      <c r="C228">
        <v>10</v>
      </c>
      <c r="D228">
        <v>1300</v>
      </c>
      <c r="E228">
        <v>191</v>
      </c>
      <c r="F228">
        <f>I228*[1]!wallScanRefl(B228,G199,H199,I199,K199)+J199</f>
        <v>165.10298078467818</v>
      </c>
      <c r="G228">
        <f t="shared" si="4"/>
        <v>3.5112858860667409</v>
      </c>
      <c r="I228">
        <f>IF(B228&gt;H199,EXP(-1.414*M199*J228),1)</f>
        <v>0.96108328912144625</v>
      </c>
      <c r="J228">
        <f>IF(B228&gt;H199,B228-H199,0)</f>
        <v>0.14774884443659886</v>
      </c>
    </row>
    <row r="229" spans="1:10">
      <c r="A229">
        <v>28</v>
      </c>
      <c r="B229">
        <v>-20.765000000000001</v>
      </c>
      <c r="C229">
        <v>10</v>
      </c>
      <c r="D229">
        <v>1300</v>
      </c>
      <c r="E229">
        <v>144</v>
      </c>
      <c r="F229">
        <f>I229*[1]!wallScanRefl(B229,G199,H199,I199,K199)+J199</f>
        <v>147.26082584220583</v>
      </c>
      <c r="G229">
        <f t="shared" si="4"/>
        <v>7.3840174813870674E-2</v>
      </c>
      <c r="I229">
        <f>IF(B229&gt;H199,EXP(-1.414*M199*J229),1)</f>
        <v>0.97801398980421939</v>
      </c>
      <c r="J229">
        <f>IF(B229&gt;H199,B229-H199,0)</f>
        <v>8.2748844436597579E-2</v>
      </c>
    </row>
    <row r="230" spans="1:10">
      <c r="A230">
        <v>29</v>
      </c>
      <c r="B230">
        <v>-20.824999999999999</v>
      </c>
      <c r="C230">
        <v>9</v>
      </c>
      <c r="D230">
        <v>1300</v>
      </c>
      <c r="E230">
        <v>127</v>
      </c>
      <c r="F230">
        <f>I230*[1]!wallScanRefl(B230,G199,H199,I199,K199)+J199</f>
        <v>126.39826802277022</v>
      </c>
      <c r="G230">
        <f t="shared" si="4"/>
        <v>2.851034428510668E-3</v>
      </c>
      <c r="I230">
        <f>IF(B230&gt;H199,EXP(-1.414*M199*J230),1)</f>
        <v>0.99390693392961038</v>
      </c>
      <c r="J230">
        <f>IF(B230&gt;H199,B230-H199,0)</f>
        <v>2.2748844436598858E-2</v>
      </c>
    </row>
    <row r="231" spans="1:10">
      <c r="A231">
        <v>30</v>
      </c>
      <c r="B231">
        <v>-20.895</v>
      </c>
      <c r="C231">
        <v>10</v>
      </c>
      <c r="D231">
        <v>1300</v>
      </c>
      <c r="E231">
        <v>88</v>
      </c>
      <c r="F231">
        <f>I231*[1]!wallScanRefl(B231,G199,H199,I199,K199)+J199</f>
        <v>97.818785000641171</v>
      </c>
      <c r="G231">
        <f t="shared" si="4"/>
        <v>1.0955515782820004</v>
      </c>
      <c r="I231">
        <f>IF(B231&gt;H199,EXP(-1.414*M199*J231),1)</f>
        <v>1</v>
      </c>
      <c r="J231">
        <f>IF(B231&gt;H199,B231-H199,0)</f>
        <v>0</v>
      </c>
    </row>
    <row r="232" spans="1:10">
      <c r="A232">
        <v>31</v>
      </c>
      <c r="B232">
        <v>-20.96</v>
      </c>
      <c r="C232">
        <v>10</v>
      </c>
      <c r="D232">
        <v>1300</v>
      </c>
      <c r="E232">
        <v>77</v>
      </c>
      <c r="F232">
        <f>I232*[1]!wallScanRefl(B232,G199,H199,I199,K199)+J199</f>
        <v>74.67424147907262</v>
      </c>
      <c r="G232">
        <f t="shared" si="4"/>
        <v>7.0248736333328746E-2</v>
      </c>
      <c r="I232">
        <f>IF(B232&gt;H199,EXP(-1.414*M199*J232),1)</f>
        <v>1</v>
      </c>
      <c r="J232">
        <f>IF(B232&gt;H199,B232-H199,0)</f>
        <v>0</v>
      </c>
    </row>
    <row r="233" spans="1:10">
      <c r="A233">
        <v>32</v>
      </c>
      <c r="B233">
        <v>-21.024999999999999</v>
      </c>
      <c r="C233">
        <v>10</v>
      </c>
      <c r="D233">
        <v>1300</v>
      </c>
      <c r="E233">
        <v>59</v>
      </c>
      <c r="F233">
        <f>I233*[1]!wallScanRefl(B233,G199,H199,I199,K199)+J199</f>
        <v>55.833111470754673</v>
      </c>
      <c r="G233">
        <f t="shared" si="4"/>
        <v>0.16998615180789201</v>
      </c>
      <c r="I233">
        <f>IF(B233&gt;H199,EXP(-1.414*M199*J233),1)</f>
        <v>1</v>
      </c>
      <c r="J233">
        <f>IF(B233&gt;H199,B233-H199,0)</f>
        <v>0</v>
      </c>
    </row>
    <row r="234" spans="1:10">
      <c r="A234">
        <v>33</v>
      </c>
      <c r="B234">
        <v>-21.09</v>
      </c>
      <c r="C234">
        <v>9</v>
      </c>
      <c r="D234">
        <v>1300</v>
      </c>
      <c r="E234">
        <v>41</v>
      </c>
      <c r="F234">
        <f>I234*[1]!wallScanRefl(B234,G199,H199,I199,K199)+J199</f>
        <v>41.295394975685284</v>
      </c>
      <c r="G234">
        <f t="shared" si="4"/>
        <v>2.1282485770758365E-3</v>
      </c>
      <c r="I234">
        <f>IF(B234&gt;H199,EXP(-1.414*M199*J234),1)</f>
        <v>1</v>
      </c>
      <c r="J234">
        <f>IF(B234&gt;H199,B234-H199,0)</f>
        <v>0</v>
      </c>
    </row>
    <row r="235" spans="1:10">
      <c r="A235">
        <v>34</v>
      </c>
      <c r="B235">
        <v>-21.155000000000001</v>
      </c>
      <c r="C235">
        <v>10</v>
      </c>
      <c r="D235">
        <v>1300</v>
      </c>
      <c r="E235">
        <v>37</v>
      </c>
      <c r="F235">
        <f>I235*[1]!wallScanRefl(B235,G199,H199,I199,K199)+J199</f>
        <v>31.061091993865602</v>
      </c>
      <c r="G235">
        <f t="shared" si="4"/>
        <v>0.95326022446830383</v>
      </c>
      <c r="I235">
        <f>IF(B235&gt;H199,EXP(-1.414*M199*J235),1)</f>
        <v>1</v>
      </c>
      <c r="J235">
        <f>IF(B235&gt;H199,B235-H199,0)</f>
        <v>0</v>
      </c>
    </row>
    <row r="236" spans="1:10">
      <c r="A236">
        <v>35</v>
      </c>
      <c r="B236">
        <v>-21.22</v>
      </c>
      <c r="C236">
        <v>9</v>
      </c>
      <c r="D236">
        <v>1300</v>
      </c>
      <c r="E236">
        <v>20</v>
      </c>
      <c r="F236">
        <f>I236*[1]!wallScanRefl(B236,G199,H199,I199,K199)+J199</f>
        <v>25.130202525295829</v>
      </c>
      <c r="G236">
        <f t="shared" si="4"/>
        <v>1.3159488975275848</v>
      </c>
      <c r="I236">
        <f>IF(B236&gt;H199,EXP(-1.414*M199*J236),1)</f>
        <v>1</v>
      </c>
      <c r="J236">
        <f>IF(B236&gt;H199,B236-H199,0)</f>
        <v>0</v>
      </c>
    </row>
    <row r="237" spans="1:10">
      <c r="A237">
        <v>36</v>
      </c>
      <c r="B237">
        <v>-21.28</v>
      </c>
      <c r="C237">
        <v>10</v>
      </c>
      <c r="D237">
        <v>1300</v>
      </c>
      <c r="E237">
        <v>33</v>
      </c>
      <c r="F237">
        <f>I237*[1]!wallScanRefl(B237,G199,H199,I199,K199)+J199</f>
        <v>23.470796343866429</v>
      </c>
      <c r="G237">
        <f t="shared" si="4"/>
        <v>2.7516885551536188</v>
      </c>
      <c r="I237">
        <f>IF(B237&gt;H199,EXP(-1.414*M199*J237),1)</f>
        <v>1</v>
      </c>
      <c r="J237">
        <f>IF(B237&gt;H199,B237-H199,0)</f>
        <v>0</v>
      </c>
    </row>
    <row r="238" spans="1:10">
      <c r="A238">
        <v>37</v>
      </c>
      <c r="B238">
        <v>-21.35</v>
      </c>
      <c r="C238">
        <v>9</v>
      </c>
      <c r="D238">
        <v>1300</v>
      </c>
      <c r="E238">
        <v>24</v>
      </c>
      <c r="F238">
        <f>I238*[1]!wallScanRefl(B238,G199,H199,I199,K199)+J199</f>
        <v>23.470796343866429</v>
      </c>
      <c r="G238">
        <f t="shared" si="4"/>
        <v>1.1669021236047468E-2</v>
      </c>
      <c r="I238">
        <f>IF(B238&gt;H199,EXP(-1.414*M199*J238),1)</f>
        <v>1</v>
      </c>
      <c r="J238">
        <f>IF(B238&gt;H199,B238-H199,0)</f>
        <v>0</v>
      </c>
    </row>
    <row r="239" spans="1:10">
      <c r="A239">
        <v>38</v>
      </c>
      <c r="B239">
        <v>-21.41</v>
      </c>
      <c r="C239">
        <v>10</v>
      </c>
      <c r="D239">
        <v>1300</v>
      </c>
      <c r="E239">
        <v>26</v>
      </c>
      <c r="F239">
        <f>I239*[1]!wallScanRefl(B239,G199,H199,I199,K199)+J199</f>
        <v>23.470796343866429</v>
      </c>
      <c r="G239">
        <f t="shared" si="4"/>
        <v>0.24603350516151634</v>
      </c>
      <c r="I239">
        <f>IF(B239&gt;H199,EXP(-1.414*M199*J239),1)</f>
        <v>1</v>
      </c>
      <c r="J239">
        <f>IF(B239&gt;H199,B239-H199,0)</f>
        <v>0</v>
      </c>
    </row>
    <row r="240" spans="1:10">
      <c r="A240">
        <v>39</v>
      </c>
      <c r="B240">
        <v>-21.475000000000001</v>
      </c>
      <c r="C240">
        <v>10</v>
      </c>
      <c r="D240">
        <v>1300</v>
      </c>
      <c r="E240">
        <v>21</v>
      </c>
      <c r="F240">
        <f>I240*[1]!wallScanRefl(B240,G199,H199,I199,K199)+J199</f>
        <v>23.470796343866429</v>
      </c>
      <c r="G240">
        <f t="shared" si="4"/>
        <v>0.29070640823160532</v>
      </c>
      <c r="I240">
        <f>IF(B240&gt;H199,EXP(-1.414*M199*J240),1)</f>
        <v>1</v>
      </c>
      <c r="J240">
        <f>IF(B240&gt;H199,B240-H199,0)</f>
        <v>0</v>
      </c>
    </row>
    <row r="241" spans="1:10">
      <c r="A241">
        <v>40</v>
      </c>
      <c r="B241">
        <v>-21.54</v>
      </c>
      <c r="C241">
        <v>9</v>
      </c>
      <c r="D241">
        <v>1300</v>
      </c>
      <c r="E241">
        <v>24</v>
      </c>
      <c r="F241">
        <f>I241*[1]!wallScanRefl(B241,G199,H199,I199,K199)+J199</f>
        <v>23.470796343866429</v>
      </c>
      <c r="G241">
        <f t="shared" si="4"/>
        <v>1.1669021236047468E-2</v>
      </c>
      <c r="I241">
        <f>IF(B241&gt;H199,EXP(-1.414*M199*J241),1)</f>
        <v>1</v>
      </c>
      <c r="J241">
        <f>IF(B241&gt;H199,B241-H199,0)</f>
        <v>0</v>
      </c>
    </row>
    <row r="242" spans="1:10">
      <c r="A242">
        <v>41</v>
      </c>
      <c r="B242">
        <v>-21.605</v>
      </c>
      <c r="C242">
        <v>10</v>
      </c>
      <c r="D242">
        <v>1300</v>
      </c>
      <c r="E242">
        <v>33</v>
      </c>
      <c r="F242">
        <f>I242*[1]!wallScanRefl(B242,G199,H199,I199,K199)+J199</f>
        <v>23.470796343866429</v>
      </c>
      <c r="G242">
        <f t="shared" si="4"/>
        <v>2.7516885551536188</v>
      </c>
      <c r="I242">
        <f>IF(B242&gt;H199,EXP(-1.414*M199*J242),1)</f>
        <v>1</v>
      </c>
      <c r="J242">
        <f>IF(B242&gt;H199,B242-H199,0)</f>
        <v>0</v>
      </c>
    </row>
    <row r="243" spans="1:10">
      <c r="A243">
        <v>42</v>
      </c>
      <c r="B243">
        <v>-21.68</v>
      </c>
      <c r="C243">
        <v>10</v>
      </c>
      <c r="D243">
        <v>1300</v>
      </c>
      <c r="E243">
        <v>24</v>
      </c>
      <c r="F243">
        <f>I243*[1]!wallScanRefl(B243,G199,H199,I199,K199)+J199</f>
        <v>23.470796343866429</v>
      </c>
      <c r="G243">
        <f t="shared" si="4"/>
        <v>1.1669021236047468E-2</v>
      </c>
      <c r="I243">
        <f>IF(B243&gt;H199,EXP(-1.414*M199*J243),1)</f>
        <v>1</v>
      </c>
      <c r="J243">
        <f>IF(B243&gt;H199,B243-H199,0)</f>
        <v>0</v>
      </c>
    </row>
    <row r="244" spans="1:10">
      <c r="A244">
        <v>43</v>
      </c>
      <c r="B244">
        <v>-21.74</v>
      </c>
      <c r="C244">
        <v>10</v>
      </c>
      <c r="D244">
        <v>1300</v>
      </c>
      <c r="E244">
        <v>22</v>
      </c>
      <c r="F244">
        <f>I244*[1]!wallScanRefl(B244,G199,H199,I199,K199)+J199</f>
        <v>23.470796343866429</v>
      </c>
      <c r="G244">
        <f t="shared" si="4"/>
        <v>9.8329176596856985E-2</v>
      </c>
      <c r="I244">
        <f>IF(B244&gt;H199,EXP(-1.414*M199*J244),1)</f>
        <v>1</v>
      </c>
      <c r="J244">
        <f>IF(B244&gt;H199,B244-H199,0)</f>
        <v>0</v>
      </c>
    </row>
    <row r="245" spans="1:10">
      <c r="A245">
        <v>44</v>
      </c>
      <c r="B245">
        <v>-21.8</v>
      </c>
      <c r="C245">
        <v>10</v>
      </c>
      <c r="D245">
        <v>1300</v>
      </c>
      <c r="E245">
        <v>28</v>
      </c>
      <c r="F245">
        <f>I245*[1]!wallScanRefl(B245,G199,H199,I199,K199)+J199</f>
        <v>23.470796343866429</v>
      </c>
      <c r="G245">
        <f t="shared" si="4"/>
        <v>0.73263163424048972</v>
      </c>
      <c r="I245">
        <f>IF(B245&gt;H199,EXP(-1.414*M199*J245),1)</f>
        <v>1</v>
      </c>
      <c r="J245">
        <f>IF(B245&gt;H199,B245-H199,0)</f>
        <v>0</v>
      </c>
    </row>
    <row r="246" spans="1:10">
      <c r="A246">
        <v>45</v>
      </c>
      <c r="B246">
        <v>-21.864999999999998</v>
      </c>
      <c r="C246">
        <v>10</v>
      </c>
      <c r="D246">
        <v>1300</v>
      </c>
      <c r="E246">
        <v>24</v>
      </c>
      <c r="F246">
        <f>I246*[1]!wallScanRefl(B246,G199,H199,I199,K199)+J199</f>
        <v>23.470796343866429</v>
      </c>
      <c r="G246">
        <f t="shared" si="4"/>
        <v>1.1669021236047468E-2</v>
      </c>
      <c r="I246">
        <f>IF(B246&gt;H199,EXP(-1.414*M199*J246),1)</f>
        <v>1</v>
      </c>
      <c r="J246">
        <f>IF(B246&gt;H199,B246-H199,0)</f>
        <v>0</v>
      </c>
    </row>
    <row r="247" spans="1:10">
      <c r="A247">
        <v>46</v>
      </c>
      <c r="B247">
        <v>-21.93</v>
      </c>
      <c r="C247">
        <v>9</v>
      </c>
      <c r="D247">
        <v>1300</v>
      </c>
      <c r="E247">
        <v>27</v>
      </c>
      <c r="F247">
        <f>I247*[1]!wallScanRefl(B247,G199,H199,I199,K199)+J199</f>
        <v>23.470796343866429</v>
      </c>
      <c r="G247">
        <f t="shared" si="4"/>
        <v>0.46130660912839133</v>
      </c>
      <c r="I247">
        <f>IF(B247&gt;H199,EXP(-1.414*M199*J247),1)</f>
        <v>1</v>
      </c>
      <c r="J247">
        <f>IF(B247&gt;H199,B247-H199,0)</f>
        <v>0</v>
      </c>
    </row>
    <row r="248" spans="1:10">
      <c r="A248">
        <v>47</v>
      </c>
      <c r="B248">
        <v>-22</v>
      </c>
      <c r="C248">
        <v>9</v>
      </c>
      <c r="D248">
        <v>1300</v>
      </c>
      <c r="E248">
        <v>30</v>
      </c>
      <c r="F248">
        <f>I248*[1]!wallScanRefl(B248,G199,H199,I199,K199)+J199</f>
        <v>23.470796343866429</v>
      </c>
      <c r="G248">
        <f t="shared" si="4"/>
        <v>1.4210166794422665</v>
      </c>
      <c r="I248">
        <f>IF(B248&gt;H199,EXP(-1.414*M199*J248),1)</f>
        <v>1</v>
      </c>
      <c r="J248">
        <f>IF(B248&gt;H199,B248-H199,0)</f>
        <v>0</v>
      </c>
    </row>
    <row r="249" spans="1:10">
      <c r="A249">
        <v>48</v>
      </c>
      <c r="B249">
        <v>-22.06</v>
      </c>
      <c r="C249">
        <v>9</v>
      </c>
      <c r="D249">
        <v>1300</v>
      </c>
      <c r="E249">
        <v>16</v>
      </c>
      <c r="F249">
        <f>I249*[1]!wallScanRefl(B249,G199,H199,I199,K199)+J199</f>
        <v>23.470796343866429</v>
      </c>
      <c r="G249">
        <f t="shared" si="4"/>
        <v>3.4882998757204997</v>
      </c>
      <c r="I249">
        <f>IF(B249&gt;H199,EXP(-1.414*M199*J249),1)</f>
        <v>1</v>
      </c>
      <c r="J249">
        <f>IF(B249&gt;H199,B249-H199,0)</f>
        <v>0</v>
      </c>
    </row>
    <row r="250" spans="1:10">
      <c r="A250">
        <v>49</v>
      </c>
      <c r="B250">
        <v>-22.13</v>
      </c>
      <c r="C250">
        <v>9</v>
      </c>
      <c r="D250">
        <v>1300</v>
      </c>
      <c r="E250">
        <v>28</v>
      </c>
      <c r="F250">
        <f>I250*[1]!wallScanRefl(B250,G199,H199,I199,K199)+J199</f>
        <v>23.470796343866429</v>
      </c>
      <c r="G250">
        <f t="shared" si="4"/>
        <v>0.73263163424048972</v>
      </c>
      <c r="I250">
        <f>IF(B250&gt;H199,EXP(-1.414*M199*J250),1)</f>
        <v>1</v>
      </c>
      <c r="J250">
        <f>IF(B250&gt;H199,B250-H199,0)</f>
        <v>0</v>
      </c>
    </row>
    <row r="251" spans="1:10">
      <c r="A251">
        <v>50</v>
      </c>
      <c r="B251">
        <v>-22.19</v>
      </c>
      <c r="C251">
        <v>9</v>
      </c>
      <c r="D251">
        <v>1300</v>
      </c>
      <c r="E251">
        <v>27</v>
      </c>
      <c r="F251">
        <f>I251*[1]!wallScanRefl(B251,G199,H199,I199,K199)+J199</f>
        <v>23.470796343866429</v>
      </c>
      <c r="G251">
        <f t="shared" si="4"/>
        <v>0.46130660912839133</v>
      </c>
      <c r="I251">
        <f>IF(B251&gt;H199,EXP(-1.414*M199*J251),1)</f>
        <v>1</v>
      </c>
      <c r="J251">
        <f>IF(B251&gt;H199,B251-H199,0)</f>
        <v>0</v>
      </c>
    </row>
    <row r="252" spans="1:10">
      <c r="A252">
        <v>51</v>
      </c>
      <c r="B252">
        <v>-22.254999999999999</v>
      </c>
      <c r="C252">
        <v>9</v>
      </c>
      <c r="D252">
        <v>1300</v>
      </c>
      <c r="E252">
        <v>26</v>
      </c>
      <c r="F252">
        <f>I252*[1]!wallScanRefl(B252,G199,H199,I199,K199)+J199</f>
        <v>23.470796343866429</v>
      </c>
      <c r="G252">
        <f t="shared" si="4"/>
        <v>0.24603350516151634</v>
      </c>
      <c r="I252">
        <f>IF(B252&gt;H199,EXP(-1.414*M199*J252),1)</f>
        <v>1</v>
      </c>
      <c r="J252">
        <f>IF(B252&gt;H199,B252-H199,0)</f>
        <v>0</v>
      </c>
    </row>
    <row r="253" spans="1:10">
      <c r="A253">
        <v>52</v>
      </c>
      <c r="B253">
        <v>-22.324999999999999</v>
      </c>
      <c r="C253">
        <v>10</v>
      </c>
      <c r="D253">
        <v>1300</v>
      </c>
      <c r="E253">
        <v>30</v>
      </c>
      <c r="F253">
        <f>I253*[1]!wallScanRefl(B253,G199,H199,I199,K199)+J199</f>
        <v>23.470796343866429</v>
      </c>
      <c r="G253">
        <f t="shared" si="4"/>
        <v>1.4210166794422665</v>
      </c>
      <c r="I253">
        <f>IF(B253&gt;H199,EXP(-1.414*M199*J253),1)</f>
        <v>1</v>
      </c>
      <c r="J253">
        <f>IF(B253&gt;H199,B253-H199,0)</f>
        <v>0</v>
      </c>
    </row>
    <row r="254" spans="1:10">
      <c r="A254">
        <v>53</v>
      </c>
      <c r="B254">
        <v>-22.385000000000002</v>
      </c>
      <c r="C254">
        <v>9</v>
      </c>
      <c r="D254">
        <v>1300</v>
      </c>
      <c r="E254">
        <v>27</v>
      </c>
      <c r="F254">
        <f>I254*[1]!wallScanRefl(B254,G199,H199,I199,K199)+J199</f>
        <v>23.470796343866429</v>
      </c>
      <c r="G254">
        <f t="shared" si="4"/>
        <v>0.46130660912839133</v>
      </c>
      <c r="I254">
        <f>IF(B254&gt;H199,EXP(-1.414*M199*J254),1)</f>
        <v>1</v>
      </c>
      <c r="J254">
        <f>IF(B254&gt;H199,B254-H199,0)</f>
        <v>0</v>
      </c>
    </row>
    <row r="255" spans="1:10">
      <c r="A255">
        <v>54</v>
      </c>
      <c r="B255">
        <v>-22.454999999999998</v>
      </c>
      <c r="C255">
        <v>9</v>
      </c>
      <c r="D255">
        <v>1300</v>
      </c>
      <c r="E255">
        <v>36</v>
      </c>
      <c r="F255">
        <f>I255*[1]!wallScanRefl(B255,G199,H199,I199,K199)+J199</f>
        <v>23.470796343866429</v>
      </c>
      <c r="G255">
        <f t="shared" si="4"/>
        <v>4.3605817849130792</v>
      </c>
      <c r="I255">
        <f>IF(B255&gt;H199,EXP(-1.414*M199*J255),1)</f>
        <v>1</v>
      </c>
      <c r="J255">
        <f>IF(B255&gt;H199,B255-H199,0)</f>
        <v>0</v>
      </c>
    </row>
    <row r="256" spans="1:10">
      <c r="A256">
        <v>55</v>
      </c>
      <c r="B256">
        <v>-22.524999999999999</v>
      </c>
      <c r="C256">
        <v>9</v>
      </c>
      <c r="D256">
        <v>1300</v>
      </c>
      <c r="E256">
        <v>30</v>
      </c>
      <c r="F256">
        <f>I256*[1]!wallScanRefl(B256,G199,H199,I199,K199)+J199</f>
        <v>23.470796343866429</v>
      </c>
      <c r="G256">
        <f t="shared" si="4"/>
        <v>1.4210166794422665</v>
      </c>
      <c r="I256">
        <f>IF(B256&gt;H199,EXP(-1.414*M199*J256),1)</f>
        <v>1</v>
      </c>
      <c r="J256">
        <f>IF(B256&gt;H199,B256-H199,0)</f>
        <v>0</v>
      </c>
    </row>
    <row r="257" spans="1:10">
      <c r="A257">
        <v>56</v>
      </c>
      <c r="B257">
        <v>-22.585000000000001</v>
      </c>
      <c r="C257">
        <v>8</v>
      </c>
      <c r="D257">
        <v>1300</v>
      </c>
      <c r="E257">
        <v>29</v>
      </c>
      <c r="F257">
        <f>I257*[1]!wallScanRefl(B257,G199,H199,I199,K199)+J199</f>
        <v>23.470796343866429</v>
      </c>
      <c r="G257">
        <f t="shared" si="4"/>
        <v>1.0542101058965812</v>
      </c>
      <c r="I257">
        <f>IF(B257&gt;H199,EXP(-1.414*M199*J257),1)</f>
        <v>1</v>
      </c>
      <c r="J257">
        <f>IF(B257&gt;H199,B257-H199,0)</f>
        <v>0</v>
      </c>
    </row>
    <row r="258" spans="1:10">
      <c r="A258">
        <v>57</v>
      </c>
      <c r="B258">
        <v>-22.645</v>
      </c>
      <c r="C258">
        <v>9</v>
      </c>
      <c r="D258">
        <v>1300</v>
      </c>
      <c r="E258">
        <v>16</v>
      </c>
      <c r="F258">
        <f>I258*[1]!wallScanRefl(B258,G199,H199,I199,K199)+J199</f>
        <v>23.470796343866429</v>
      </c>
      <c r="G258">
        <f t="shared" si="4"/>
        <v>3.4882998757204997</v>
      </c>
      <c r="I258">
        <f>IF(B258&gt;H199,EXP(-1.414*M199*J258),1)</f>
        <v>1</v>
      </c>
      <c r="J258">
        <f>IF(B258&gt;H199,B258-H199,0)</f>
        <v>0</v>
      </c>
    </row>
    <row r="259" spans="1:10">
      <c r="A259">
        <v>58</v>
      </c>
      <c r="B259">
        <v>-22.71</v>
      </c>
      <c r="C259">
        <v>9</v>
      </c>
      <c r="D259">
        <v>1300</v>
      </c>
      <c r="E259">
        <v>23</v>
      </c>
      <c r="F259">
        <f>I259*[1]!wallScanRefl(B259,G199,H199,I199,K199)+J199</f>
        <v>23.470796343866429</v>
      </c>
      <c r="G259">
        <f t="shared" si="4"/>
        <v>9.6369216259998506E-3</v>
      </c>
      <c r="I259">
        <f>IF(B259&gt;H199,EXP(-1.414*M199*J259),1)</f>
        <v>1</v>
      </c>
      <c r="J259">
        <f>IF(B259&gt;H199,B259-H199,0)</f>
        <v>0</v>
      </c>
    </row>
    <row r="260" spans="1:10">
      <c r="A260">
        <v>59</v>
      </c>
      <c r="B260">
        <v>-22.785</v>
      </c>
      <c r="C260">
        <v>8</v>
      </c>
      <c r="D260">
        <v>1300</v>
      </c>
      <c r="E260">
        <v>21</v>
      </c>
      <c r="F260">
        <f>I260*[1]!wallScanRefl(B260,G199,H199,I199,K199)+J199</f>
        <v>23.470796343866429</v>
      </c>
      <c r="G260">
        <f t="shared" si="4"/>
        <v>0.29070640823160532</v>
      </c>
      <c r="I260">
        <f>IF(B260&gt;H199,EXP(-1.414*M199*J260),1)</f>
        <v>1</v>
      </c>
      <c r="J260">
        <f>IF(B260&gt;H199,B260-H199,0)</f>
        <v>0</v>
      </c>
    </row>
    <row r="261" spans="1:10">
      <c r="A261">
        <v>60</v>
      </c>
      <c r="B261">
        <v>-22.844999999999999</v>
      </c>
      <c r="C261">
        <v>9</v>
      </c>
      <c r="D261">
        <v>1300</v>
      </c>
      <c r="E261">
        <v>34</v>
      </c>
      <c r="F261">
        <f>I261*[1]!wallScanRefl(B261,G199,H199,I199,K199)+J199</f>
        <v>23.470796343866429</v>
      </c>
      <c r="G261">
        <f t="shared" si="4"/>
        <v>3.2607096950687229</v>
      </c>
      <c r="I261">
        <f>IF(B261&gt;H199,EXP(-1.414*M199*J261),1)</f>
        <v>1</v>
      </c>
      <c r="J261">
        <f>IF(B261&gt;H199,B261-H199,0)</f>
        <v>0</v>
      </c>
    </row>
    <row r="262" spans="1:10">
      <c r="A262">
        <v>61</v>
      </c>
      <c r="B262">
        <v>-22.91</v>
      </c>
      <c r="C262">
        <v>9</v>
      </c>
      <c r="D262">
        <v>1300</v>
      </c>
      <c r="E262">
        <v>17</v>
      </c>
      <c r="F262">
        <f>I262*[1]!wallScanRefl(B262,G199,H199,I199,K199)+J199</f>
        <v>23.470796343866429</v>
      </c>
      <c r="G262">
        <f t="shared" si="4"/>
        <v>2.4630120778703022</v>
      </c>
      <c r="I262">
        <f>IF(B262&gt;H199,EXP(-1.414*M199*J262),1)</f>
        <v>1</v>
      </c>
      <c r="J262">
        <f>IF(B262&gt;H199,B262-H199,0)</f>
        <v>0</v>
      </c>
    </row>
    <row r="263" spans="1:10">
      <c r="A263">
        <v>62</v>
      </c>
      <c r="B263">
        <v>-22.97</v>
      </c>
      <c r="C263">
        <v>8</v>
      </c>
      <c r="D263">
        <v>1300</v>
      </c>
      <c r="E263">
        <v>25</v>
      </c>
      <c r="F263">
        <f>I263*[1]!wallScanRefl(B263,G199,H199,I199,K199)+J199</f>
        <v>23.470796343866429</v>
      </c>
      <c r="G263">
        <f t="shared" si="4"/>
        <v>9.3538552877291264E-2</v>
      </c>
      <c r="I263">
        <f>IF(B263&gt;H199,EXP(-1.414*M199*J263),1)</f>
        <v>1</v>
      </c>
      <c r="J263">
        <f>IF(B263&gt;H199,B263-H199,0)</f>
        <v>0</v>
      </c>
    </row>
    <row r="264" spans="1:10">
      <c r="A264">
        <v>63</v>
      </c>
      <c r="B264">
        <v>-23.04</v>
      </c>
      <c r="C264">
        <v>9</v>
      </c>
      <c r="D264">
        <v>1300</v>
      </c>
      <c r="E264">
        <v>23</v>
      </c>
      <c r="F264">
        <f>I264*[1]!wallScanRefl(B264,G199,H199,I199,K199)+J199</f>
        <v>23.470796343866429</v>
      </c>
      <c r="G264">
        <f t="shared" si="4"/>
        <v>9.6369216259998506E-3</v>
      </c>
      <c r="I264">
        <f>IF(B264&gt;H199,EXP(-1.414*M199*J264),1)</f>
        <v>1</v>
      </c>
      <c r="J264">
        <f>IF(B264&gt;H199,B264-H199,0)</f>
        <v>0</v>
      </c>
    </row>
    <row r="265" spans="1:10">
      <c r="A265">
        <v>64</v>
      </c>
      <c r="B265">
        <v>-23.1</v>
      </c>
      <c r="C265">
        <v>9</v>
      </c>
      <c r="D265">
        <v>1300</v>
      </c>
      <c r="E265">
        <v>19</v>
      </c>
      <c r="F265">
        <f>I265*[1]!wallScanRefl(B265,G199,H199,I199,K199)+J199</f>
        <v>23.470796343866429</v>
      </c>
      <c r="G265">
        <f t="shared" si="4"/>
        <v>1.0520010499120751</v>
      </c>
      <c r="I265">
        <f>IF(B265&gt;H199,EXP(-1.414*M199*J265),1)</f>
        <v>1</v>
      </c>
      <c r="J265">
        <f>IF(B265&gt;H199,B265-H199,0)</f>
        <v>0</v>
      </c>
    </row>
    <row r="266" spans="1:10">
      <c r="A266">
        <v>65</v>
      </c>
      <c r="B266">
        <v>-23.164999999999999</v>
      </c>
      <c r="C266">
        <v>9</v>
      </c>
      <c r="D266">
        <v>1300</v>
      </c>
      <c r="E266">
        <v>22</v>
      </c>
      <c r="F266">
        <f>I266*[1]!wallScanRefl(B266,G199,H199,I199,K199)+J199</f>
        <v>23.470796343866429</v>
      </c>
      <c r="G266">
        <f t="shared" si="4"/>
        <v>9.8329176596856985E-2</v>
      </c>
      <c r="I266">
        <f>IF(B266&gt;H199,EXP(-1.414*M199*J266),1)</f>
        <v>1</v>
      </c>
      <c r="J266">
        <f>IF(B266&gt;H199,B266-H199,0)</f>
        <v>0</v>
      </c>
    </row>
    <row r="267" spans="1:10">
      <c r="A267">
        <v>66</v>
      </c>
      <c r="B267">
        <v>-23.234999999999999</v>
      </c>
      <c r="C267">
        <v>9</v>
      </c>
      <c r="D267">
        <v>1300</v>
      </c>
      <c r="E267">
        <v>25</v>
      </c>
      <c r="F267">
        <f>I267*[1]!wallScanRefl(B267,G199,H199,I199,K199)+J199</f>
        <v>23.470796343866429</v>
      </c>
      <c r="G267">
        <f t="shared" ref="G267:G276" si="5">(F267-E267)^2/E267</f>
        <v>9.3538552877291264E-2</v>
      </c>
      <c r="I267">
        <f>IF(B267&gt;H199,EXP(-1.414*M199*J267),1)</f>
        <v>1</v>
      </c>
      <c r="J267">
        <f>IF(B267&gt;H199,B267-H199,0)</f>
        <v>0</v>
      </c>
    </row>
    <row r="268" spans="1:10">
      <c r="A268">
        <v>67</v>
      </c>
      <c r="B268">
        <v>-23.3</v>
      </c>
      <c r="C268">
        <v>8</v>
      </c>
      <c r="D268">
        <v>1300</v>
      </c>
      <c r="E268">
        <v>28</v>
      </c>
      <c r="F268">
        <f>I268*[1]!wallScanRefl(B268,G199,H199,I199,K199)+J199</f>
        <v>23.470796343866429</v>
      </c>
      <c r="G268">
        <f t="shared" si="5"/>
        <v>0.73263163424048972</v>
      </c>
      <c r="I268">
        <f>IF(B268&gt;H199,EXP(-1.414*M199*J268),1)</f>
        <v>1</v>
      </c>
      <c r="J268">
        <f>IF(B268&gt;H199,B268-H199,0)</f>
        <v>0</v>
      </c>
    </row>
    <row r="269" spans="1:10">
      <c r="A269">
        <v>68</v>
      </c>
      <c r="B269">
        <v>-23.364999999999998</v>
      </c>
      <c r="C269">
        <v>8</v>
      </c>
      <c r="D269">
        <v>1300</v>
      </c>
      <c r="E269">
        <v>27</v>
      </c>
      <c r="F269">
        <f>I269*[1]!wallScanRefl(B269,G199,H199,I199,K199)+J199</f>
        <v>23.470796343866429</v>
      </c>
      <c r="G269">
        <f t="shared" si="5"/>
        <v>0.46130660912839133</v>
      </c>
      <c r="I269">
        <f>IF(B269&gt;H199,EXP(-1.414*M199*J269),1)</f>
        <v>1</v>
      </c>
      <c r="J269">
        <f>IF(B269&gt;H199,B269-H199,0)</f>
        <v>0</v>
      </c>
    </row>
    <row r="270" spans="1:10">
      <c r="A270">
        <v>69</v>
      </c>
      <c r="B270">
        <v>-23.425000000000001</v>
      </c>
      <c r="C270">
        <v>9</v>
      </c>
      <c r="D270">
        <v>1300</v>
      </c>
      <c r="E270">
        <v>11</v>
      </c>
      <c r="F270">
        <f>I270*[1]!wallScanRefl(B270,G199,H199,I199,K199)+J199</f>
        <v>23.470796343866429</v>
      </c>
      <c r="G270">
        <f t="shared" si="5"/>
        <v>14.138251040926571</v>
      </c>
      <c r="I270">
        <f>IF(B270&gt;H199,EXP(-1.414*M199*J270),1)</f>
        <v>1</v>
      </c>
      <c r="J270">
        <f>IF(B270&gt;H199,B270-H199,0)</f>
        <v>0</v>
      </c>
    </row>
    <row r="271" spans="1:10">
      <c r="A271">
        <v>70</v>
      </c>
      <c r="B271">
        <v>-23.495000000000001</v>
      </c>
      <c r="C271">
        <v>8</v>
      </c>
      <c r="D271">
        <v>1300</v>
      </c>
      <c r="E271">
        <v>17</v>
      </c>
      <c r="F271">
        <f>I271*[1]!wallScanRefl(B271,G199,H199,I199,K199)+J199</f>
        <v>23.470796343866429</v>
      </c>
      <c r="G271">
        <f t="shared" si="5"/>
        <v>2.4630120778703022</v>
      </c>
      <c r="I271">
        <f>IF(B271&gt;H199,EXP(-1.414*M199*J271),1)</f>
        <v>1</v>
      </c>
      <c r="J271">
        <f>IF(B271&gt;H199,B271-H199,0)</f>
        <v>0</v>
      </c>
    </row>
    <row r="272" spans="1:10">
      <c r="A272">
        <v>71</v>
      </c>
      <c r="B272">
        <v>-23.555</v>
      </c>
      <c r="C272">
        <v>9</v>
      </c>
      <c r="D272">
        <v>1300</v>
      </c>
      <c r="E272">
        <v>20</v>
      </c>
      <c r="F272">
        <f>I272*[1]!wallScanRefl(B272,G199,H199,I199,K199)+J199</f>
        <v>23.470796343866429</v>
      </c>
      <c r="G272">
        <f t="shared" si="5"/>
        <v>0.60232136302982842</v>
      </c>
      <c r="I272">
        <f>IF(B272&gt;H199,EXP(-1.414*M199*J272),1)</f>
        <v>1</v>
      </c>
      <c r="J272">
        <f>IF(B272&gt;H199,B272-H199,0)</f>
        <v>0</v>
      </c>
    </row>
    <row r="273" spans="1:10">
      <c r="A273">
        <v>72</v>
      </c>
      <c r="B273">
        <v>-23.62</v>
      </c>
      <c r="C273">
        <v>8</v>
      </c>
      <c r="D273">
        <v>1300</v>
      </c>
      <c r="E273">
        <v>26</v>
      </c>
      <c r="F273">
        <f>I273*[1]!wallScanRefl(B273,G199,H199,I199,K199)+J199</f>
        <v>23.470796343866429</v>
      </c>
      <c r="G273">
        <f t="shared" si="5"/>
        <v>0.24603350516151634</v>
      </c>
      <c r="I273">
        <f>IF(B273&gt;H199,EXP(-1.414*M199*J273),1)</f>
        <v>1</v>
      </c>
      <c r="J273">
        <f>IF(B273&gt;H199,B273-H199,0)</f>
        <v>0</v>
      </c>
    </row>
    <row r="274" spans="1:10">
      <c r="A274">
        <v>73</v>
      </c>
      <c r="B274">
        <v>-23.69</v>
      </c>
      <c r="C274">
        <v>9</v>
      </c>
      <c r="D274">
        <v>1300</v>
      </c>
      <c r="E274">
        <v>20</v>
      </c>
      <c r="F274">
        <f>I274*[1]!wallScanRefl(B274,G199,H199,I199,K199)+J199</f>
        <v>23.470796343866429</v>
      </c>
      <c r="G274">
        <f t="shared" si="5"/>
        <v>0.60232136302982842</v>
      </c>
      <c r="I274">
        <f>IF(B274&gt;H199,EXP(-1.414*M199*J274),1)</f>
        <v>1</v>
      </c>
      <c r="J274">
        <f>IF(B274&gt;H199,B274-H199,0)</f>
        <v>0</v>
      </c>
    </row>
    <row r="275" spans="1:10">
      <c r="A275">
        <v>74</v>
      </c>
      <c r="B275">
        <v>-23.754999999999999</v>
      </c>
      <c r="C275">
        <v>8</v>
      </c>
      <c r="D275">
        <v>1300</v>
      </c>
      <c r="E275">
        <v>24</v>
      </c>
      <c r="F275">
        <f>I275*[1]!wallScanRefl(B275,G199,H199,I199,K199)+J199</f>
        <v>23.470796343866429</v>
      </c>
      <c r="G275">
        <f t="shared" si="5"/>
        <v>1.1669021236047468E-2</v>
      </c>
      <c r="I275">
        <f>IF(B275&gt;H199,EXP(-1.414*M199*J275),1)</f>
        <v>1</v>
      </c>
      <c r="J275">
        <f>IF(B275&gt;H199,B275-H199,0)</f>
        <v>0</v>
      </c>
    </row>
    <row r="276" spans="1:10">
      <c r="A276">
        <v>75</v>
      </c>
      <c r="B276">
        <v>-23.815000000000001</v>
      </c>
      <c r="C276">
        <v>8</v>
      </c>
      <c r="D276">
        <v>1300</v>
      </c>
      <c r="E276">
        <v>30</v>
      </c>
      <c r="F276">
        <f>I276*[1]!wallScanRefl(B276,G199,H199,I199,K199)+J199</f>
        <v>23.470796343866429</v>
      </c>
      <c r="G276">
        <f t="shared" si="5"/>
        <v>1.4210166794422665</v>
      </c>
      <c r="I276">
        <f>IF(B276&gt;H199,EXP(-1.414*M199*J276),1)</f>
        <v>1</v>
      </c>
      <c r="J276">
        <f>IF(B276&gt;H199,B276-H199,0)</f>
        <v>0</v>
      </c>
    </row>
    <row r="277" spans="1:10">
      <c r="A277" t="s">
        <v>0</v>
      </c>
    </row>
    <row r="278" spans="1:10">
      <c r="A278" t="s">
        <v>0</v>
      </c>
    </row>
    <row r="279" spans="1:10">
      <c r="A279" t="s">
        <v>0</v>
      </c>
    </row>
    <row r="280" spans="1:10">
      <c r="A280" t="s">
        <v>0</v>
      </c>
    </row>
    <row r="281" spans="1:10">
      <c r="A281" t="s">
        <v>16</v>
      </c>
    </row>
    <row r="282" spans="1:10">
      <c r="A282" t="s">
        <v>2</v>
      </c>
    </row>
    <row r="283" spans="1:10">
      <c r="A283" t="s">
        <v>3</v>
      </c>
    </row>
    <row r="284" spans="1:10">
      <c r="A284" t="s">
        <v>4</v>
      </c>
    </row>
    <row r="285" spans="1:10">
      <c r="A285" t="s">
        <v>5</v>
      </c>
    </row>
    <row r="286" spans="1:10">
      <c r="A286" t="s">
        <v>6</v>
      </c>
    </row>
    <row r="287" spans="1:10">
      <c r="A287" t="s">
        <v>7</v>
      </c>
    </row>
    <row r="288" spans="1:10">
      <c r="A288" t="s">
        <v>17</v>
      </c>
    </row>
    <row r="289" spans="1:13">
      <c r="A289" t="s">
        <v>9</v>
      </c>
    </row>
    <row r="290" spans="1:13">
      <c r="A290" t="s">
        <v>10</v>
      </c>
      <c r="G290" t="s">
        <v>160</v>
      </c>
      <c r="H290" t="s">
        <v>161</v>
      </c>
      <c r="I290" t="s">
        <v>162</v>
      </c>
      <c r="J290" t="s">
        <v>163</v>
      </c>
      <c r="K290" t="s">
        <v>119</v>
      </c>
      <c r="M290" t="s">
        <v>164</v>
      </c>
    </row>
    <row r="291" spans="1:13">
      <c r="A291" t="s">
        <v>11</v>
      </c>
      <c r="G291">
        <v>188.04459669017254</v>
      </c>
      <c r="H291">
        <v>-20.849474574603292</v>
      </c>
      <c r="I291">
        <v>0.57523986860056819</v>
      </c>
      <c r="J291">
        <v>25.019172719798128</v>
      </c>
      <c r="K291">
        <v>90</v>
      </c>
      <c r="M291">
        <v>0.19</v>
      </c>
    </row>
    <row r="292" spans="1:13">
      <c r="A292" t="s">
        <v>0</v>
      </c>
    </row>
    <row r="293" spans="1:13">
      <c r="A293" t="s">
        <v>140</v>
      </c>
      <c r="B293" t="s">
        <v>133</v>
      </c>
      <c r="C293" t="s">
        <v>122</v>
      </c>
      <c r="D293" t="s">
        <v>139</v>
      </c>
      <c r="E293" t="s">
        <v>138</v>
      </c>
      <c r="F293" t="s">
        <v>158</v>
      </c>
      <c r="G293" t="s">
        <v>159</v>
      </c>
      <c r="H293" t="s">
        <v>165</v>
      </c>
      <c r="I293" t="s">
        <v>166</v>
      </c>
      <c r="J293" t="s">
        <v>167</v>
      </c>
    </row>
    <row r="294" spans="1:13">
      <c r="A294">
        <v>1</v>
      </c>
      <c r="B294">
        <v>-18.989999999999998</v>
      </c>
      <c r="C294">
        <v>8</v>
      </c>
      <c r="D294">
        <v>1300</v>
      </c>
      <c r="E294">
        <v>160</v>
      </c>
      <c r="F294">
        <f>I294*[1]!wallScanRefl(B294,G291,H291,I291,K291)+J291</f>
        <v>139.1234464215766</v>
      </c>
      <c r="G294">
        <f>(F294-E294)^2/E294</f>
        <v>2.7239405582048923</v>
      </c>
      <c r="H294">
        <f>SUM(G294:G368)/(COUNT(G294:G368)-4)</f>
        <v>1.2331829375910823</v>
      </c>
      <c r="I294">
        <f>IF(B294&gt;H291,EXP(-1.414*M291*J294),1)</f>
        <v>0.6067936846373726</v>
      </c>
      <c r="J294">
        <f>IF(B294&gt;H291,B294-H291,0)</f>
        <v>1.8594745746032935</v>
      </c>
    </row>
    <row r="295" spans="1:13">
      <c r="A295">
        <v>2</v>
      </c>
      <c r="B295">
        <v>-19.074999999999999</v>
      </c>
      <c r="C295">
        <v>8</v>
      </c>
      <c r="D295">
        <v>1300</v>
      </c>
      <c r="E295">
        <v>160</v>
      </c>
      <c r="F295">
        <f>I295*[1]!wallScanRefl(B295,G291,H291,I291,K291)+J291</f>
        <v>141.75912277226141</v>
      </c>
      <c r="G295">
        <f t="shared" ref="G295:G358" si="6">(F295-E295)^2/E295</f>
        <v>2.0795600127339524</v>
      </c>
      <c r="I295">
        <f>IF(B295&gt;H291,EXP(-1.414*M291*J295),1)</f>
        <v>0.62080991481402281</v>
      </c>
      <c r="J295">
        <f>IF(B295&gt;H291,B295-H291,0)</f>
        <v>1.7744745746032926</v>
      </c>
    </row>
    <row r="296" spans="1:13">
      <c r="A296">
        <v>3</v>
      </c>
      <c r="B296">
        <v>-19.135000000000002</v>
      </c>
      <c r="C296">
        <v>8</v>
      </c>
      <c r="D296">
        <v>1300</v>
      </c>
      <c r="E296">
        <v>128</v>
      </c>
      <c r="F296">
        <f>I296*[1]!wallScanRefl(B296,G291,H291,I291,K291)+J291</f>
        <v>143.6561728377275</v>
      </c>
      <c r="G296">
        <f t="shared" si="6"/>
        <v>1.9149667806624706</v>
      </c>
      <c r="I296">
        <f>IF(B296&gt;H291,EXP(-1.414*M291*J296),1)</f>
        <v>0.63089821354132802</v>
      </c>
      <c r="J296">
        <f>IF(B296&gt;H291,B296-H291,0)</f>
        <v>1.7144745746032903</v>
      </c>
    </row>
    <row r="297" spans="1:13">
      <c r="A297">
        <v>4</v>
      </c>
      <c r="B297">
        <v>-19.195</v>
      </c>
      <c r="C297">
        <v>8</v>
      </c>
      <c r="D297">
        <v>1300</v>
      </c>
      <c r="E297">
        <v>133</v>
      </c>
      <c r="F297">
        <f>I297*[1]!wallScanRefl(B297,G291,H291,I291,K291)+J291</f>
        <v>145.58405038726613</v>
      </c>
      <c r="G297">
        <f t="shared" si="6"/>
        <v>1.190664091347766</v>
      </c>
      <c r="I297">
        <f>IF(B297&gt;H291,EXP(-1.414*M291*J297),1)</f>
        <v>0.64115044935916998</v>
      </c>
      <c r="J297">
        <f>IF(B297&gt;H291,B297-H291,0)</f>
        <v>1.6544745746032916</v>
      </c>
    </row>
    <row r="298" spans="1:13">
      <c r="A298">
        <v>5</v>
      </c>
      <c r="B298">
        <v>-19.265000000000001</v>
      </c>
      <c r="C298">
        <v>9</v>
      </c>
      <c r="D298">
        <v>1300</v>
      </c>
      <c r="E298">
        <v>171</v>
      </c>
      <c r="F298">
        <f>I298*[1]!wallScanRefl(B298,G291,H291,I291,K291)+J291</f>
        <v>147.87287215208863</v>
      </c>
      <c r="G298">
        <f t="shared" si="6"/>
        <v>3.1278598976236109</v>
      </c>
      <c r="I298">
        <f>IF(B298&gt;H291,EXP(-1.414*M291*J298),1)</f>
        <v>0.65332214588812487</v>
      </c>
      <c r="J298">
        <f>IF(B298&gt;H291,B298-H291,0)</f>
        <v>1.5844745746032913</v>
      </c>
    </row>
    <row r="299" spans="1:13">
      <c r="A299">
        <v>6</v>
      </c>
      <c r="B299">
        <v>-19.324999999999999</v>
      </c>
      <c r="C299">
        <v>8</v>
      </c>
      <c r="D299">
        <v>1300</v>
      </c>
      <c r="E299">
        <v>176</v>
      </c>
      <c r="F299">
        <f>I299*[1]!wallScanRefl(B299,G291,H291,I291,K291)+J291</f>
        <v>149.86927200017857</v>
      </c>
      <c r="G299">
        <f t="shared" si="6"/>
        <v>3.879630373867339</v>
      </c>
      <c r="I299">
        <f>IF(B299&gt;H291,EXP(-1.414*M291*J299),1)</f>
        <v>0.66393877557719405</v>
      </c>
      <c r="J299">
        <f>IF(B299&gt;H291,B299-H291,0)</f>
        <v>1.5244745746032926</v>
      </c>
    </row>
    <row r="300" spans="1:13">
      <c r="A300">
        <v>7</v>
      </c>
      <c r="B300">
        <v>-19.39</v>
      </c>
      <c r="C300">
        <v>8</v>
      </c>
      <c r="D300">
        <v>1300</v>
      </c>
      <c r="E300">
        <v>132</v>
      </c>
      <c r="F300">
        <f>I300*[1]!wallScanRefl(B300,G291,H291,I291,K291)+J291</f>
        <v>152.0686647948061</v>
      </c>
      <c r="G300">
        <f t="shared" si="6"/>
        <v>3.051146262471891</v>
      </c>
      <c r="I300">
        <f>IF(B300&gt;H291,EXP(-1.414*M291*J300),1)</f>
        <v>0.67563489890825323</v>
      </c>
      <c r="J300">
        <f>IF(B300&gt;H291,B300-H291,0)</f>
        <v>1.4594745746032913</v>
      </c>
    </row>
    <row r="301" spans="1:13">
      <c r="A301">
        <v>8</v>
      </c>
      <c r="B301">
        <v>-19.46</v>
      </c>
      <c r="C301">
        <v>8</v>
      </c>
      <c r="D301">
        <v>1300</v>
      </c>
      <c r="E301">
        <v>162</v>
      </c>
      <c r="F301">
        <f>I301*[1]!wallScanRefl(B301,G291,H291,I291,K291)+J291</f>
        <v>154.48059145451677</v>
      </c>
      <c r="G301">
        <f t="shared" si="6"/>
        <v>0.34902163502398909</v>
      </c>
      <c r="I301">
        <f>IF(B301&gt;H291,EXP(-1.414*M291*J301),1)</f>
        <v>0.6884612534122575</v>
      </c>
      <c r="J301">
        <f>IF(B301&gt;H291,B301-H291,0)</f>
        <v>1.389474574603291</v>
      </c>
    </row>
    <row r="302" spans="1:13">
      <c r="A302">
        <v>9</v>
      </c>
      <c r="B302">
        <v>-19.524999999999999</v>
      </c>
      <c r="C302">
        <v>8</v>
      </c>
      <c r="D302">
        <v>1300</v>
      </c>
      <c r="E302">
        <v>147</v>
      </c>
      <c r="F302">
        <f>I302*[1]!wallScanRefl(B302,G291,H291,I291,K291)+J291</f>
        <v>156.76121848796379</v>
      </c>
      <c r="G302">
        <f t="shared" si="6"/>
        <v>0.64817269639296637</v>
      </c>
      <c r="I302">
        <f>IF(B302&gt;H291,EXP(-1.414*M291*J302),1)</f>
        <v>0.70058937128210863</v>
      </c>
      <c r="J302">
        <f>IF(B302&gt;H291,B302-H291,0)</f>
        <v>1.3244745746032933</v>
      </c>
    </row>
    <row r="303" spans="1:13">
      <c r="A303">
        <v>10</v>
      </c>
      <c r="B303">
        <v>-19.585000000000001</v>
      </c>
      <c r="C303">
        <v>8</v>
      </c>
      <c r="D303">
        <v>1300</v>
      </c>
      <c r="E303">
        <v>178</v>
      </c>
      <c r="F303">
        <f>I303*[1]!wallScanRefl(B303,G291,H291,I291,K291)+J291</f>
        <v>158.90205593424349</v>
      </c>
      <c r="G303">
        <f t="shared" si="6"/>
        <v>2.0490531884200238</v>
      </c>
      <c r="I303">
        <f>IF(B303&gt;H291,EXP(-1.414*M291*J303),1)</f>
        <v>0.71197410386130111</v>
      </c>
      <c r="J303">
        <f>IF(B303&gt;H291,B303-H291,0)</f>
        <v>1.264474574603291</v>
      </c>
    </row>
    <row r="304" spans="1:13">
      <c r="A304">
        <v>11</v>
      </c>
      <c r="B304">
        <v>-19.649999999999999</v>
      </c>
      <c r="C304">
        <v>8</v>
      </c>
      <c r="D304">
        <v>1300</v>
      </c>
      <c r="E304">
        <v>137</v>
      </c>
      <c r="F304">
        <f>I304*[1]!wallScanRefl(B304,G291,H291,I291,K291)+J291</f>
        <v>161.26057267041773</v>
      </c>
      <c r="G304">
        <f t="shared" si="6"/>
        <v>4.2961707028950338</v>
      </c>
      <c r="I304">
        <f>IF(B304&gt;H291,EXP(-1.414*M291*J304),1)</f>
        <v>0.72451643040344682</v>
      </c>
      <c r="J304">
        <f>IF(B304&gt;H291,B304-H291,0)</f>
        <v>1.1994745746032933</v>
      </c>
    </row>
    <row r="305" spans="1:10">
      <c r="A305">
        <v>12</v>
      </c>
      <c r="B305">
        <v>-19.715</v>
      </c>
      <c r="C305">
        <v>8</v>
      </c>
      <c r="D305">
        <v>1300</v>
      </c>
      <c r="E305">
        <v>179</v>
      </c>
      <c r="F305">
        <f>I305*[1]!wallScanRefl(B305,G291,H291,I291,K291)+J291</f>
        <v>163.66063766923227</v>
      </c>
      <c r="G305">
        <f t="shared" si="6"/>
        <v>1.3145029984054521</v>
      </c>
      <c r="I305">
        <f>IF(B305&gt;H291,EXP(-1.414*M291*J305),1)</f>
        <v>0.73727970592988457</v>
      </c>
      <c r="J305">
        <f>IF(B305&gt;H291,B305-H291,0)</f>
        <v>1.134474574603292</v>
      </c>
    </row>
    <row r="306" spans="1:10">
      <c r="A306">
        <v>13</v>
      </c>
      <c r="B306">
        <v>-19.78</v>
      </c>
      <c r="C306">
        <v>8</v>
      </c>
      <c r="D306">
        <v>1300</v>
      </c>
      <c r="E306">
        <v>180</v>
      </c>
      <c r="F306">
        <f>I306*[1]!wallScanRefl(B306,G291,H291,I291,K291)+J291</f>
        <v>166.10298285601189</v>
      </c>
      <c r="G306">
        <f t="shared" si="6"/>
        <v>1.0729282527794413</v>
      </c>
      <c r="I306">
        <f>IF(B306&gt;H291,EXP(-1.414*M291*J306),1)</f>
        <v>0.75026782273711023</v>
      </c>
      <c r="J306">
        <f>IF(B306&gt;H291,B306-H291,0)</f>
        <v>1.0694745746032908</v>
      </c>
    </row>
    <row r="307" spans="1:10">
      <c r="A307">
        <v>14</v>
      </c>
      <c r="B307">
        <v>-19.844999999999999</v>
      </c>
      <c r="C307">
        <v>8</v>
      </c>
      <c r="D307">
        <v>1300</v>
      </c>
      <c r="E307">
        <v>179</v>
      </c>
      <c r="F307">
        <f>I307*[1]!wallScanRefl(B307,G291,H291,I291,K291)+J291</f>
        <v>168.58835304987389</v>
      </c>
      <c r="G307">
        <f t="shared" si="6"/>
        <v>0.60559995650318643</v>
      </c>
      <c r="I307">
        <f>IF(B307&gt;H291,EXP(-1.414*M291*J307),1)</f>
        <v>0.76348474168935732</v>
      </c>
      <c r="J307">
        <f>IF(B307&gt;H291,B307-H291,0)</f>
        <v>1.004474574603293</v>
      </c>
    </row>
    <row r="308" spans="1:10">
      <c r="A308">
        <v>15</v>
      </c>
      <c r="B308">
        <v>-19.914999999999999</v>
      </c>
      <c r="C308">
        <v>8</v>
      </c>
      <c r="D308">
        <v>1300</v>
      </c>
      <c r="E308">
        <v>143</v>
      </c>
      <c r="F308">
        <f>I308*[1]!wallScanRefl(B308,G291,H291,I291,K291)+J291</f>
        <v>171.31389195518869</v>
      </c>
      <c r="G308">
        <f t="shared" si="6"/>
        <v>5.6061292143363568</v>
      </c>
      <c r="I308">
        <f>IF(B308&gt;H291,EXP(-1.414*M291*J308),1)</f>
        <v>0.77797885081712703</v>
      </c>
      <c r="J308">
        <f>IF(B308&gt;H291,B308-H291,0)</f>
        <v>0.93447457460329275</v>
      </c>
    </row>
    <row r="309" spans="1:10">
      <c r="A309">
        <v>16</v>
      </c>
      <c r="B309">
        <v>-19.984999999999999</v>
      </c>
      <c r="C309">
        <v>8</v>
      </c>
      <c r="D309">
        <v>1300</v>
      </c>
      <c r="E309">
        <v>160</v>
      </c>
      <c r="F309">
        <f>I309*[1]!wallScanRefl(B309,G291,H291,I291,K291)+J291</f>
        <v>174.09117290087246</v>
      </c>
      <c r="G309">
        <f t="shared" si="6"/>
        <v>1.2410072107642658</v>
      </c>
      <c r="I309">
        <f>IF(B309&gt;H291,EXP(-1.414*M291*J309),1)</f>
        <v>0.79274811829179803</v>
      </c>
      <c r="J309">
        <f>IF(B309&gt;H291,B309-H291,0)</f>
        <v>0.86447457460329247</v>
      </c>
    </row>
    <row r="310" spans="1:10">
      <c r="A310">
        <v>17</v>
      </c>
      <c r="B310">
        <v>-20.04</v>
      </c>
      <c r="C310">
        <v>9</v>
      </c>
      <c r="D310">
        <v>1300</v>
      </c>
      <c r="E310">
        <v>159</v>
      </c>
      <c r="F310">
        <f>I310*[1]!wallScanRefl(B310,G291,H291,I291,K291)+J291</f>
        <v>176.31026007005013</v>
      </c>
      <c r="G310">
        <f t="shared" si="6"/>
        <v>1.8845604005834722</v>
      </c>
      <c r="I310">
        <f>IF(B310&gt;H291,EXP(-1.414*M291*J310),1)</f>
        <v>0.80454897409003134</v>
      </c>
      <c r="J310">
        <f>IF(B310&gt;H291,B310-H291,0)</f>
        <v>0.80947457460329275</v>
      </c>
    </row>
    <row r="311" spans="1:10">
      <c r="A311">
        <v>18</v>
      </c>
      <c r="B311">
        <v>-20.105</v>
      </c>
      <c r="C311">
        <v>8</v>
      </c>
      <c r="D311">
        <v>1300</v>
      </c>
      <c r="E311">
        <v>183</v>
      </c>
      <c r="F311">
        <f>I311*[1]!wallScanRefl(B311,G291,H291,I291,K291)+J291</f>
        <v>178.97544439371049</v>
      </c>
      <c r="G311">
        <f t="shared" si="6"/>
        <v>8.8508458077138405E-2</v>
      </c>
      <c r="I311">
        <f>IF(B311&gt;H291,EXP(-1.414*M291*J311),1)</f>
        <v>0.81872212434572089</v>
      </c>
      <c r="J311">
        <f>IF(B311&gt;H291,B311-H291,0)</f>
        <v>0.74447457460329147</v>
      </c>
    </row>
    <row r="312" spans="1:10">
      <c r="A312">
        <v>19</v>
      </c>
      <c r="B312">
        <v>-20.175000000000001</v>
      </c>
      <c r="C312">
        <v>8</v>
      </c>
      <c r="D312">
        <v>1300</v>
      </c>
      <c r="E312">
        <v>178</v>
      </c>
      <c r="F312">
        <f>I312*[1]!wallScanRefl(B312,G291,H291,I291,K291)+J291</f>
        <v>181.89817340281775</v>
      </c>
      <c r="G312">
        <f t="shared" si="6"/>
        <v>8.5369415047391525E-2</v>
      </c>
      <c r="I312">
        <f>IF(B312&gt;H291,EXP(-1.414*M291*J312),1)</f>
        <v>0.83426486825089574</v>
      </c>
      <c r="J312">
        <f>IF(B312&gt;H291,B312-H291,0)</f>
        <v>0.67447457460329119</v>
      </c>
    </row>
    <row r="313" spans="1:10">
      <c r="A313">
        <v>20</v>
      </c>
      <c r="B313">
        <v>-20.245000000000001</v>
      </c>
      <c r="C313">
        <v>8</v>
      </c>
      <c r="D313">
        <v>1300</v>
      </c>
      <c r="E313">
        <v>194</v>
      </c>
      <c r="F313">
        <f>I313*[1]!wallScanRefl(B313,G291,H291,I291,K291)+J291</f>
        <v>184.87638793887234</v>
      </c>
      <c r="G313">
        <f t="shared" si="6"/>
        <v>0.42907369609254686</v>
      </c>
      <c r="I313">
        <f>IF(B313&gt;H291,EXP(-1.414*M291*J313),1)</f>
        <v>0.85010267794325067</v>
      </c>
      <c r="J313">
        <f>IF(B313&gt;H291,B313-H291,0)</f>
        <v>0.6044745746032909</v>
      </c>
    </row>
    <row r="314" spans="1:10">
      <c r="A314">
        <v>21</v>
      </c>
      <c r="B314">
        <v>-20.3</v>
      </c>
      <c r="C314">
        <v>8</v>
      </c>
      <c r="D314">
        <v>1300</v>
      </c>
      <c r="E314">
        <v>214</v>
      </c>
      <c r="F314">
        <f>I314*[1]!wallScanRefl(B314,G291,H291,I291,K291)+J291</f>
        <v>187.2560239185481</v>
      </c>
      <c r="G314">
        <f t="shared" si="6"/>
        <v>3.3422441899311752</v>
      </c>
      <c r="I314">
        <f>IF(B314&gt;H291,EXP(-1.414*M291*J314),1)</f>
        <v>0.86275731424527924</v>
      </c>
      <c r="J314">
        <f>IF(B314&gt;H291,B314-H291,0)</f>
        <v>0.54947457460329119</v>
      </c>
    </row>
    <row r="315" spans="1:10">
      <c r="A315">
        <v>22</v>
      </c>
      <c r="B315">
        <v>-20.37</v>
      </c>
      <c r="C315">
        <v>8</v>
      </c>
      <c r="D315">
        <v>1300</v>
      </c>
      <c r="E315">
        <v>202</v>
      </c>
      <c r="F315">
        <f>I315*[1]!wallScanRefl(B315,G291,H291,I291,K291)+J291</f>
        <v>190.33595269435745</v>
      </c>
      <c r="G315">
        <f t="shared" si="6"/>
        <v>0.6735148492488483</v>
      </c>
      <c r="I315">
        <f>IF(B315&gt;H291,EXP(-1.414*M291*J315),1)</f>
        <v>0.87913602881629094</v>
      </c>
      <c r="J315">
        <f>IF(B315&gt;H291,B315-H291,0)</f>
        <v>0.4794745746032909</v>
      </c>
    </row>
    <row r="316" spans="1:10">
      <c r="A316">
        <v>23</v>
      </c>
      <c r="B316">
        <v>-20.440000000000001</v>
      </c>
      <c r="C316">
        <v>8</v>
      </c>
      <c r="D316">
        <v>1300</v>
      </c>
      <c r="E316">
        <v>176</v>
      </c>
      <c r="F316">
        <f>I316*[1]!wallScanRefl(B316,G291,H291,I291,K291)+J291</f>
        <v>193.47435130112052</v>
      </c>
      <c r="G316">
        <f t="shared" si="6"/>
        <v>1.7349599624714342</v>
      </c>
      <c r="I316">
        <f>IF(B316&gt;H291,EXP(-1.414*M291*J316),1)</f>
        <v>0.89582567936729285</v>
      </c>
      <c r="J316">
        <f>IF(B316&gt;H291,B316-H291,0)</f>
        <v>0.40947457460329062</v>
      </c>
    </row>
    <row r="317" spans="1:10">
      <c r="A317">
        <v>24</v>
      </c>
      <c r="B317">
        <v>-20.504999999999999</v>
      </c>
      <c r="C317">
        <v>8</v>
      </c>
      <c r="D317">
        <v>1300</v>
      </c>
      <c r="E317">
        <v>198</v>
      </c>
      <c r="F317">
        <f>I317*[1]!wallScanRefl(B317,G291,H291,I291,K291)+J291</f>
        <v>194.43240427140438</v>
      </c>
      <c r="G317">
        <f t="shared" si="6"/>
        <v>6.4281511528756122E-2</v>
      </c>
      <c r="I317">
        <f>IF(B317&gt;H291,EXP(-1.414*M291*J317),1)</f>
        <v>0.91160678451497812</v>
      </c>
      <c r="J317">
        <f>IF(B317&gt;H291,B317-H291,0)</f>
        <v>0.34447457460329289</v>
      </c>
    </row>
    <row r="318" spans="1:10">
      <c r="A318">
        <v>25</v>
      </c>
      <c r="B318">
        <v>-20.57</v>
      </c>
      <c r="C318">
        <v>8</v>
      </c>
      <c r="D318">
        <v>1300</v>
      </c>
      <c r="E318">
        <v>205</v>
      </c>
      <c r="F318">
        <f>I318*[1]!wallScanRefl(B318,G291,H291,I291,K291)+J291</f>
        <v>190.92120530068297</v>
      </c>
      <c r="G318">
        <f t="shared" si="6"/>
        <v>0.96689004968545011</v>
      </c>
      <c r="I318">
        <f>IF(B318&gt;H291,EXP(-1.414*M291*J318),1)</f>
        <v>0.92766589383849707</v>
      </c>
      <c r="J318">
        <f>IF(B318&gt;H291,B318-H291,0)</f>
        <v>0.27947457460329161</v>
      </c>
    </row>
    <row r="319" spans="1:10">
      <c r="A319">
        <v>26</v>
      </c>
      <c r="B319">
        <v>-20.635000000000002</v>
      </c>
      <c r="C319">
        <v>7</v>
      </c>
      <c r="D319">
        <v>1300</v>
      </c>
      <c r="E319">
        <v>163</v>
      </c>
      <c r="F319">
        <f>I319*[1]!wallScanRefl(B319,G291,H291,I291,K291)+J291</f>
        <v>182.70062399044411</v>
      </c>
      <c r="G319">
        <f t="shared" si="6"/>
        <v>2.3810710773795227</v>
      </c>
      <c r="I319">
        <f>IF(B319&gt;H291,EXP(-1.414*M291*J319),1)</f>
        <v>0.94400790473388385</v>
      </c>
      <c r="J319">
        <f>IF(B319&gt;H291,B319-H291,0)</f>
        <v>0.21447457460329034</v>
      </c>
    </row>
    <row r="320" spans="1:10">
      <c r="A320">
        <v>27</v>
      </c>
      <c r="B320">
        <v>-20.7</v>
      </c>
      <c r="C320">
        <v>8</v>
      </c>
      <c r="D320">
        <v>1300</v>
      </c>
      <c r="E320">
        <v>171</v>
      </c>
      <c r="F320">
        <f>I320*[1]!wallScanRefl(B320,G291,H291,I291,K291)+J291</f>
        <v>169.52597020613041</v>
      </c>
      <c r="G320">
        <f t="shared" si="6"/>
        <v>1.2706221246872672E-2</v>
      </c>
      <c r="I320">
        <f>IF(B320&gt;H291,EXP(-1.414*M291*J320),1)</f>
        <v>0.96063780087101325</v>
      </c>
      <c r="J320">
        <f>IF(B320&gt;H291,B320-H291,0)</f>
        <v>0.14947457460329261</v>
      </c>
    </row>
    <row r="321" spans="1:10">
      <c r="A321">
        <v>28</v>
      </c>
      <c r="B321">
        <v>-20.76</v>
      </c>
      <c r="C321">
        <v>9</v>
      </c>
      <c r="D321">
        <v>1300</v>
      </c>
      <c r="E321">
        <v>155</v>
      </c>
      <c r="F321">
        <f>I321*[1]!wallScanRefl(B321,G291,H291,I291,K291)+J291</f>
        <v>152.74877113398898</v>
      </c>
      <c r="G321">
        <f t="shared" si="6"/>
        <v>3.2696976820395206E-2</v>
      </c>
      <c r="I321">
        <f>IF(B321&gt;H291,EXP(-1.414*M291*J321),1)</f>
        <v>0.97624837807455478</v>
      </c>
      <c r="J321">
        <f>IF(B321&gt;H291,B321-H291,0)</f>
        <v>8.9474574603290336E-2</v>
      </c>
    </row>
    <row r="322" spans="1:10">
      <c r="A322">
        <v>29</v>
      </c>
      <c r="B322">
        <v>-20.824999999999999</v>
      </c>
      <c r="C322">
        <v>8</v>
      </c>
      <c r="D322">
        <v>1300</v>
      </c>
      <c r="E322">
        <v>135</v>
      </c>
      <c r="F322">
        <f>I322*[1]!wallScanRefl(B322,G291,H291,I291,K291)+J291</f>
        <v>129.32761851117189</v>
      </c>
      <c r="G322">
        <f t="shared" si="6"/>
        <v>0.23834008707259099</v>
      </c>
      <c r="I322">
        <f>IF(B322&gt;H291,EXP(-1.414*M291*J322),1)</f>
        <v>0.99344623102685348</v>
      </c>
      <c r="J322">
        <f>IF(B322&gt;H291,B322-H291,0)</f>
        <v>2.4474574603292609E-2</v>
      </c>
    </row>
    <row r="323" spans="1:10">
      <c r="A323">
        <v>30</v>
      </c>
      <c r="B323">
        <v>-20.89</v>
      </c>
      <c r="C323">
        <v>8</v>
      </c>
      <c r="D323">
        <v>1300</v>
      </c>
      <c r="E323">
        <v>104</v>
      </c>
      <c r="F323">
        <f>I323*[1]!wallScanRefl(B323,G291,H291,I291,K291)+J291</f>
        <v>101.23973130021855</v>
      </c>
      <c r="G323">
        <f t="shared" si="6"/>
        <v>7.3260416298011249E-2</v>
      </c>
      <c r="I323">
        <f>IF(B323&gt;H291,EXP(-1.414*M291*J323),1)</f>
        <v>1</v>
      </c>
      <c r="J323">
        <f>IF(B323&gt;H291,B323-H291,0)</f>
        <v>0</v>
      </c>
    </row>
    <row r="324" spans="1:10">
      <c r="A324">
        <v>31</v>
      </c>
      <c r="B324">
        <v>-20.96</v>
      </c>
      <c r="C324">
        <v>8</v>
      </c>
      <c r="D324">
        <v>1300</v>
      </c>
      <c r="E324">
        <v>71</v>
      </c>
      <c r="F324">
        <f>I324*[1]!wallScanRefl(B324,G291,H291,I291,K291)+J291</f>
        <v>74.887258640061958</v>
      </c>
      <c r="G324">
        <f t="shared" si="6"/>
        <v>0.21282788358783586</v>
      </c>
      <c r="I324">
        <f>IF(B324&gt;H291,EXP(-1.414*M291*J324),1)</f>
        <v>1</v>
      </c>
      <c r="J324">
        <f>IF(B324&gt;H291,B324-H291,0)</f>
        <v>0</v>
      </c>
    </row>
    <row r="325" spans="1:10">
      <c r="A325">
        <v>32</v>
      </c>
      <c r="B325">
        <v>-21.024999999999999</v>
      </c>
      <c r="C325">
        <v>8</v>
      </c>
      <c r="D325">
        <v>1300</v>
      </c>
      <c r="E325">
        <v>53</v>
      </c>
      <c r="F325">
        <f>I325*[1]!wallScanRefl(B325,G291,H291,I291,K291)+J291</f>
        <v>55.403768544920318</v>
      </c>
      <c r="G325">
        <f t="shared" si="6"/>
        <v>0.10902081542544044</v>
      </c>
      <c r="I325">
        <f>IF(B325&gt;H291,EXP(-1.414*M291*J325),1)</f>
        <v>1</v>
      </c>
      <c r="J325">
        <f>IF(B325&gt;H291,B325-H291,0)</f>
        <v>0</v>
      </c>
    </row>
    <row r="326" spans="1:10">
      <c r="A326">
        <v>33</v>
      </c>
      <c r="B326">
        <v>-21.085000000000001</v>
      </c>
      <c r="C326">
        <v>8</v>
      </c>
      <c r="D326">
        <v>1300</v>
      </c>
      <c r="E326">
        <v>43</v>
      </c>
      <c r="F326">
        <f>I326*[1]!wallScanRefl(B326,G291,H291,I291,K291)+J291</f>
        <v>41.681113661616422</v>
      </c>
      <c r="G326">
        <f t="shared" si="6"/>
        <v>4.0452585431973068E-2</v>
      </c>
      <c r="I326">
        <f>IF(B326&gt;H291,EXP(-1.414*M291*J326),1)</f>
        <v>1</v>
      </c>
      <c r="J326">
        <f>IF(B326&gt;H291,B326-H291,0)</f>
        <v>0</v>
      </c>
    </row>
    <row r="327" spans="1:10">
      <c r="A327">
        <v>34</v>
      </c>
      <c r="B327">
        <v>-21.155000000000001</v>
      </c>
      <c r="C327">
        <v>8</v>
      </c>
      <c r="D327">
        <v>1300</v>
      </c>
      <c r="E327">
        <v>30</v>
      </c>
      <c r="F327">
        <f>I327*[1]!wallScanRefl(B327,G291,H291,I291,K291)+J291</f>
        <v>30.842703945913847</v>
      </c>
      <c r="G327">
        <f t="shared" si="6"/>
        <v>2.3671664681958932E-2</v>
      </c>
      <c r="I327">
        <f>IF(B327&gt;H291,EXP(-1.414*M291*J327),1)</f>
        <v>1</v>
      </c>
      <c r="J327">
        <f>IF(B327&gt;H291,B327-H291,0)</f>
        <v>0</v>
      </c>
    </row>
    <row r="328" spans="1:10">
      <c r="A328">
        <v>35</v>
      </c>
      <c r="B328">
        <v>-21.22</v>
      </c>
      <c r="C328">
        <v>8</v>
      </c>
      <c r="D328">
        <v>1300</v>
      </c>
      <c r="E328">
        <v>30</v>
      </c>
      <c r="F328">
        <f>I328*[1]!wallScanRefl(B328,G291,H291,I291,K291)+J291</f>
        <v>25.76512944205037</v>
      </c>
      <c r="G328">
        <f t="shared" si="6"/>
        <v>0.59780428808628716</v>
      </c>
      <c r="I328">
        <f>IF(B328&gt;H291,EXP(-1.414*M291*J328),1)</f>
        <v>1</v>
      </c>
      <c r="J328">
        <f>IF(B328&gt;H291,B328-H291,0)</f>
        <v>0</v>
      </c>
    </row>
    <row r="329" spans="1:10">
      <c r="A329">
        <v>36</v>
      </c>
      <c r="B329">
        <v>-21.274999999999999</v>
      </c>
      <c r="C329">
        <v>8</v>
      </c>
      <c r="D329">
        <v>1300</v>
      </c>
      <c r="E329">
        <v>21</v>
      </c>
      <c r="F329">
        <f>I329*[1]!wallScanRefl(B329,G291,H291,I291,K291)+J291</f>
        <v>25.019172719798128</v>
      </c>
      <c r="G329">
        <f t="shared" si="6"/>
        <v>0.76922615959854668</v>
      </c>
      <c r="I329">
        <f>IF(B329&gt;H291,EXP(-1.414*M291*J329),1)</f>
        <v>1</v>
      </c>
      <c r="J329">
        <f>IF(B329&gt;H291,B329-H291,0)</f>
        <v>0</v>
      </c>
    </row>
    <row r="330" spans="1:10">
      <c r="A330">
        <v>37</v>
      </c>
      <c r="B330">
        <v>-21.344999999999999</v>
      </c>
      <c r="C330">
        <v>8</v>
      </c>
      <c r="D330">
        <v>1300</v>
      </c>
      <c r="E330">
        <v>32</v>
      </c>
      <c r="F330">
        <f>I330*[1]!wallScanRefl(B330,G291,H291,I291,K291)+J291</f>
        <v>25.019172719798128</v>
      </c>
      <c r="G330">
        <f t="shared" si="6"/>
        <v>1.5228734223753333</v>
      </c>
      <c r="I330">
        <f>IF(B330&gt;H291,EXP(-1.414*M291*J330),1)</f>
        <v>1</v>
      </c>
      <c r="J330">
        <f>IF(B330&gt;H291,B330-H291,0)</f>
        <v>0</v>
      </c>
    </row>
    <row r="331" spans="1:10">
      <c r="A331">
        <v>38</v>
      </c>
      <c r="B331">
        <v>-21.414999999999999</v>
      </c>
      <c r="C331">
        <v>8</v>
      </c>
      <c r="D331">
        <v>1300</v>
      </c>
      <c r="E331">
        <v>34</v>
      </c>
      <c r="F331">
        <f>I331*[1]!wallScanRefl(B331,G291,H291,I291,K291)+J291</f>
        <v>25.019172719798128</v>
      </c>
      <c r="G331">
        <f t="shared" si="6"/>
        <v>2.372213489318181</v>
      </c>
      <c r="I331">
        <f>IF(B331&gt;H291,EXP(-1.414*M291*J331),1)</f>
        <v>1</v>
      </c>
      <c r="J331">
        <f>IF(B331&gt;H291,B331-H291,0)</f>
        <v>0</v>
      </c>
    </row>
    <row r="332" spans="1:10">
      <c r="A332">
        <v>39</v>
      </c>
      <c r="B332">
        <v>-21.475000000000001</v>
      </c>
      <c r="C332">
        <v>8</v>
      </c>
      <c r="D332">
        <v>1300</v>
      </c>
      <c r="E332">
        <v>23</v>
      </c>
      <c r="F332">
        <f>I332*[1]!wallScanRefl(B332,G291,H291,I291,K291)+J291</f>
        <v>25.019172719798128</v>
      </c>
      <c r="G332">
        <f t="shared" si="6"/>
        <v>0.17726341184247693</v>
      </c>
      <c r="I332">
        <f>IF(B332&gt;H291,EXP(-1.414*M291*J332),1)</f>
        <v>1</v>
      </c>
      <c r="J332">
        <f>IF(B332&gt;H291,B332-H291,0)</f>
        <v>0</v>
      </c>
    </row>
    <row r="333" spans="1:10">
      <c r="A333">
        <v>40</v>
      </c>
      <c r="B333">
        <v>-21.54</v>
      </c>
      <c r="C333">
        <v>8</v>
      </c>
      <c r="D333">
        <v>1300</v>
      </c>
      <c r="E333">
        <v>36</v>
      </c>
      <c r="F333">
        <f>I333*[1]!wallScanRefl(B333,G291,H291,I291,K291)+J291</f>
        <v>25.019172719798128</v>
      </c>
      <c r="G333">
        <f t="shared" si="6"/>
        <v>3.3494046599340459</v>
      </c>
      <c r="I333">
        <f>IF(B333&gt;H291,EXP(-1.414*M291*J333),1)</f>
        <v>1</v>
      </c>
      <c r="J333">
        <f>IF(B333&gt;H291,B333-H291,0)</f>
        <v>0</v>
      </c>
    </row>
    <row r="334" spans="1:10">
      <c r="A334">
        <v>41</v>
      </c>
      <c r="B334">
        <v>-21.61</v>
      </c>
      <c r="C334">
        <v>8</v>
      </c>
      <c r="D334">
        <v>1300</v>
      </c>
      <c r="E334">
        <v>33</v>
      </c>
      <c r="F334">
        <f>I334*[1]!wallScanRefl(B334,G291,H291,I291,K291)+J291</f>
        <v>25.019172719798128</v>
      </c>
      <c r="G334">
        <f t="shared" si="6"/>
        <v>1.9301092144368004</v>
      </c>
      <c r="I334">
        <f>IF(B334&gt;H291,EXP(-1.414*M291*J334),1)</f>
        <v>1</v>
      </c>
      <c r="J334">
        <f>IF(B334&gt;H291,B334-H291,0)</f>
        <v>0</v>
      </c>
    </row>
    <row r="335" spans="1:10">
      <c r="A335">
        <v>42</v>
      </c>
      <c r="B335">
        <v>-21.675000000000001</v>
      </c>
      <c r="C335">
        <v>8</v>
      </c>
      <c r="D335">
        <v>1300</v>
      </c>
      <c r="E335">
        <v>21</v>
      </c>
      <c r="F335">
        <f>I335*[1]!wallScanRefl(B335,G291,H291,I291,K291)+J291</f>
        <v>25.019172719798128</v>
      </c>
      <c r="G335">
        <f t="shared" si="6"/>
        <v>0.76922615959854668</v>
      </c>
      <c r="I335">
        <f>IF(B335&gt;H291,EXP(-1.414*M291*J335),1)</f>
        <v>1</v>
      </c>
      <c r="J335">
        <f>IF(B335&gt;H291,B335-H291,0)</f>
        <v>0</v>
      </c>
    </row>
    <row r="336" spans="1:10">
      <c r="A336">
        <v>43</v>
      </c>
      <c r="B336">
        <v>-21.734999999999999</v>
      </c>
      <c r="C336">
        <v>8</v>
      </c>
      <c r="D336">
        <v>1300</v>
      </c>
      <c r="E336">
        <v>25</v>
      </c>
      <c r="F336">
        <f>I336*[1]!wallScanRefl(B336,G291,H291,I291,K291)+J291</f>
        <v>25.019172719798128</v>
      </c>
      <c r="G336">
        <f t="shared" si="6"/>
        <v>1.470372737830111E-5</v>
      </c>
      <c r="I336">
        <f>IF(B336&gt;H291,EXP(-1.414*M291*J336),1)</f>
        <v>1</v>
      </c>
      <c r="J336">
        <f>IF(B336&gt;H291,B336-H291,0)</f>
        <v>0</v>
      </c>
    </row>
    <row r="337" spans="1:10">
      <c r="A337">
        <v>44</v>
      </c>
      <c r="B337">
        <v>-21.8</v>
      </c>
      <c r="C337">
        <v>8</v>
      </c>
      <c r="D337">
        <v>1300</v>
      </c>
      <c r="E337">
        <v>21</v>
      </c>
      <c r="F337">
        <f>I337*[1]!wallScanRefl(B337,G291,H291,I291,K291)+J291</f>
        <v>25.019172719798128</v>
      </c>
      <c r="G337">
        <f t="shared" si="6"/>
        <v>0.76922615959854668</v>
      </c>
      <c r="I337">
        <f>IF(B337&gt;H291,EXP(-1.414*M291*J337),1)</f>
        <v>1</v>
      </c>
      <c r="J337">
        <f>IF(B337&gt;H291,B337-H291,0)</f>
        <v>0</v>
      </c>
    </row>
    <row r="338" spans="1:10">
      <c r="A338">
        <v>45</v>
      </c>
      <c r="B338">
        <v>-21.87</v>
      </c>
      <c r="C338">
        <v>8</v>
      </c>
      <c r="D338">
        <v>1300</v>
      </c>
      <c r="E338">
        <v>33</v>
      </c>
      <c r="F338">
        <f>I338*[1]!wallScanRefl(B338,G291,H291,I291,K291)+J291</f>
        <v>25.019172719798128</v>
      </c>
      <c r="G338">
        <f t="shared" si="6"/>
        <v>1.9301092144368004</v>
      </c>
      <c r="I338">
        <f>IF(B338&gt;H291,EXP(-1.414*M291*J338),1)</f>
        <v>1</v>
      </c>
      <c r="J338">
        <f>IF(B338&gt;H291,B338-H291,0)</f>
        <v>0</v>
      </c>
    </row>
    <row r="339" spans="1:10">
      <c r="A339">
        <v>46</v>
      </c>
      <c r="B339">
        <v>-21.93</v>
      </c>
      <c r="C339">
        <v>8</v>
      </c>
      <c r="D339">
        <v>1300</v>
      </c>
      <c r="E339">
        <v>24</v>
      </c>
      <c r="F339">
        <f>I339*[1]!wallScanRefl(B339,G291,H291,I291,K291)+J291</f>
        <v>25.019172719798128</v>
      </c>
      <c r="G339">
        <f t="shared" si="6"/>
        <v>4.3279709699196395E-2</v>
      </c>
      <c r="I339">
        <f>IF(B339&gt;H291,EXP(-1.414*M291*J339),1)</f>
        <v>1</v>
      </c>
      <c r="J339">
        <f>IF(B339&gt;H291,B339-H291,0)</f>
        <v>0</v>
      </c>
    </row>
    <row r="340" spans="1:10">
      <c r="A340">
        <v>47</v>
      </c>
      <c r="B340">
        <v>-21.99</v>
      </c>
      <c r="C340">
        <v>8</v>
      </c>
      <c r="D340">
        <v>1300</v>
      </c>
      <c r="E340">
        <v>25</v>
      </c>
      <c r="F340">
        <f>I340*[1]!wallScanRefl(B340,G291,H291,I291,K291)+J291</f>
        <v>25.019172719798128</v>
      </c>
      <c r="G340">
        <f t="shared" si="6"/>
        <v>1.470372737830111E-5</v>
      </c>
      <c r="I340">
        <f>IF(B340&gt;H291,EXP(-1.414*M291*J340),1)</f>
        <v>1</v>
      </c>
      <c r="J340">
        <f>IF(B340&gt;H291,B340-H291,0)</f>
        <v>0</v>
      </c>
    </row>
    <row r="341" spans="1:10">
      <c r="A341">
        <v>48</v>
      </c>
      <c r="B341">
        <v>-22.065000000000001</v>
      </c>
      <c r="C341">
        <v>7</v>
      </c>
      <c r="D341">
        <v>1300</v>
      </c>
      <c r="E341">
        <v>26</v>
      </c>
      <c r="F341">
        <f>I341*[1]!wallScanRefl(B341,G291,H291,I291,K291)+J291</f>
        <v>25.019172719798128</v>
      </c>
      <c r="G341">
        <f t="shared" si="6"/>
        <v>3.700085206108468E-2</v>
      </c>
      <c r="I341">
        <f>IF(B341&gt;H291,EXP(-1.414*M291*J341),1)</f>
        <v>1</v>
      </c>
      <c r="J341">
        <f>IF(B341&gt;H291,B341-H291,0)</f>
        <v>0</v>
      </c>
    </row>
    <row r="342" spans="1:10">
      <c r="A342">
        <v>49</v>
      </c>
      <c r="B342">
        <v>-22.125</v>
      </c>
      <c r="C342">
        <v>7</v>
      </c>
      <c r="D342">
        <v>1300</v>
      </c>
      <c r="E342">
        <v>30</v>
      </c>
      <c r="F342">
        <f>I342*[1]!wallScanRefl(B342,G291,H291,I291,K291)+J291</f>
        <v>25.019172719798128</v>
      </c>
      <c r="G342">
        <f t="shared" si="6"/>
        <v>0.82695467984010596</v>
      </c>
      <c r="I342">
        <f>IF(B342&gt;H291,EXP(-1.414*M291*J342),1)</f>
        <v>1</v>
      </c>
      <c r="J342">
        <f>IF(B342&gt;H291,B342-H291,0)</f>
        <v>0</v>
      </c>
    </row>
    <row r="343" spans="1:10">
      <c r="A343">
        <v>50</v>
      </c>
      <c r="B343">
        <v>-22.19</v>
      </c>
      <c r="C343">
        <v>8</v>
      </c>
      <c r="D343">
        <v>1300</v>
      </c>
      <c r="E343">
        <v>22</v>
      </c>
      <c r="F343">
        <f>I343*[1]!wallScanRefl(B343,G291,H291,I291,K291)+J291</f>
        <v>25.019172719798128</v>
      </c>
      <c r="G343">
        <f t="shared" si="6"/>
        <v>0.41433654145332838</v>
      </c>
      <c r="I343">
        <f>IF(B343&gt;H291,EXP(-1.414*M291*J343),1)</f>
        <v>1</v>
      </c>
      <c r="J343">
        <f>IF(B343&gt;H291,B343-H291,0)</f>
        <v>0</v>
      </c>
    </row>
    <row r="344" spans="1:10">
      <c r="A344">
        <v>51</v>
      </c>
      <c r="B344">
        <v>-22.254999999999999</v>
      </c>
      <c r="C344">
        <v>7</v>
      </c>
      <c r="D344">
        <v>1300</v>
      </c>
      <c r="E344">
        <v>29</v>
      </c>
      <c r="F344">
        <f>I344*[1]!wallScanRefl(B344,G291,H291,I291,K291)+J291</f>
        <v>25.019172719798128</v>
      </c>
      <c r="G344">
        <f t="shared" si="6"/>
        <v>0.54644778740687705</v>
      </c>
      <c r="I344">
        <f>IF(B344&gt;H291,EXP(-1.414*M291*J344),1)</f>
        <v>1</v>
      </c>
      <c r="J344">
        <f>IF(B344&gt;H291,B344-H291,0)</f>
        <v>0</v>
      </c>
    </row>
    <row r="345" spans="1:10">
      <c r="A345">
        <v>52</v>
      </c>
      <c r="B345">
        <v>-22.324999999999999</v>
      </c>
      <c r="C345">
        <v>7</v>
      </c>
      <c r="D345">
        <v>1300</v>
      </c>
      <c r="E345">
        <v>33</v>
      </c>
      <c r="F345">
        <f>I345*[1]!wallScanRefl(B345,G291,H291,I291,K291)+J291</f>
        <v>25.019172719798128</v>
      </c>
      <c r="G345">
        <f t="shared" si="6"/>
        <v>1.9301092144368004</v>
      </c>
      <c r="I345">
        <f>IF(B345&gt;H291,EXP(-1.414*M291*J345),1)</f>
        <v>1</v>
      </c>
      <c r="J345">
        <f>IF(B345&gt;H291,B345-H291,0)</f>
        <v>0</v>
      </c>
    </row>
    <row r="346" spans="1:10">
      <c r="A346">
        <v>53</v>
      </c>
      <c r="B346">
        <v>-22.385000000000002</v>
      </c>
      <c r="C346">
        <v>7</v>
      </c>
      <c r="D346">
        <v>1300</v>
      </c>
      <c r="E346">
        <v>32</v>
      </c>
      <c r="F346">
        <f>I346*[1]!wallScanRefl(B346,G291,H291,I291,K291)+J291</f>
        <v>25.019172719798128</v>
      </c>
      <c r="G346">
        <f t="shared" si="6"/>
        <v>1.5228734223753333</v>
      </c>
      <c r="I346">
        <f>IF(B346&gt;H291,EXP(-1.414*M291*J346),1)</f>
        <v>1</v>
      </c>
      <c r="J346">
        <f>IF(B346&gt;H291,B346-H291,0)</f>
        <v>0</v>
      </c>
    </row>
    <row r="347" spans="1:10">
      <c r="A347">
        <v>54</v>
      </c>
      <c r="B347">
        <v>-22.454999999999998</v>
      </c>
      <c r="C347">
        <v>8</v>
      </c>
      <c r="D347">
        <v>1300</v>
      </c>
      <c r="E347">
        <v>21</v>
      </c>
      <c r="F347">
        <f>I347*[1]!wallScanRefl(B347,G291,H291,I291,K291)+J291</f>
        <v>25.019172719798128</v>
      </c>
      <c r="G347">
        <f t="shared" si="6"/>
        <v>0.76922615959854668</v>
      </c>
      <c r="I347">
        <f>IF(B347&gt;H291,EXP(-1.414*M291*J347),1)</f>
        <v>1</v>
      </c>
      <c r="J347">
        <f>IF(B347&gt;H291,B347-H291,0)</f>
        <v>0</v>
      </c>
    </row>
    <row r="348" spans="1:10">
      <c r="A348">
        <v>55</v>
      </c>
      <c r="B348">
        <v>-22.51</v>
      </c>
      <c r="C348">
        <v>7</v>
      </c>
      <c r="D348">
        <v>1300</v>
      </c>
      <c r="E348">
        <v>17</v>
      </c>
      <c r="F348">
        <f>I348*[1]!wallScanRefl(B348,G291,H291,I291,K291)+J291</f>
        <v>25.019172719798128</v>
      </c>
      <c r="G348">
        <f t="shared" si="6"/>
        <v>3.7827724182326183</v>
      </c>
      <c r="I348">
        <f>IF(B348&gt;H291,EXP(-1.414*M291*J348),1)</f>
        <v>1</v>
      </c>
      <c r="J348">
        <f>IF(B348&gt;H291,B348-H291,0)</f>
        <v>0</v>
      </c>
    </row>
    <row r="349" spans="1:10">
      <c r="A349">
        <v>56</v>
      </c>
      <c r="B349">
        <v>-22.585000000000001</v>
      </c>
      <c r="C349">
        <v>7</v>
      </c>
      <c r="D349">
        <v>1300</v>
      </c>
      <c r="E349">
        <v>25</v>
      </c>
      <c r="F349">
        <f>I349*[1]!wallScanRefl(B349,G291,H291,I291,K291)+J291</f>
        <v>25.019172719798128</v>
      </c>
      <c r="G349">
        <f t="shared" si="6"/>
        <v>1.470372737830111E-5</v>
      </c>
      <c r="I349">
        <f>IF(B349&gt;H291,EXP(-1.414*M291*J349),1)</f>
        <v>1</v>
      </c>
      <c r="J349">
        <f>IF(B349&gt;H291,B349-H291,0)</f>
        <v>0</v>
      </c>
    </row>
    <row r="350" spans="1:10">
      <c r="A350">
        <v>57</v>
      </c>
      <c r="B350">
        <v>-22.645</v>
      </c>
      <c r="C350">
        <v>8</v>
      </c>
      <c r="D350">
        <v>1300</v>
      </c>
      <c r="E350">
        <v>32</v>
      </c>
      <c r="F350">
        <f>I350*[1]!wallScanRefl(B350,G291,H291,I291,K291)+J291</f>
        <v>25.019172719798128</v>
      </c>
      <c r="G350">
        <f t="shared" si="6"/>
        <v>1.5228734223753333</v>
      </c>
      <c r="I350">
        <f>IF(B350&gt;H291,EXP(-1.414*M291*J350),1)</f>
        <v>1</v>
      </c>
      <c r="J350">
        <f>IF(B350&gt;H291,B350-H291,0)</f>
        <v>0</v>
      </c>
    </row>
    <row r="351" spans="1:10">
      <c r="A351">
        <v>58</v>
      </c>
      <c r="B351">
        <v>-22.71</v>
      </c>
      <c r="C351">
        <v>7</v>
      </c>
      <c r="D351">
        <v>1300</v>
      </c>
      <c r="E351">
        <v>20</v>
      </c>
      <c r="F351">
        <f>I351*[1]!wallScanRefl(B351,G291,H291,I291,K291)+J291</f>
        <v>25.019172719798128</v>
      </c>
      <c r="G351">
        <f t="shared" si="6"/>
        <v>1.2596047395582868</v>
      </c>
      <c r="I351">
        <f>IF(B351&gt;H291,EXP(-1.414*M291*J351),1)</f>
        <v>1</v>
      </c>
      <c r="J351">
        <f>IF(B351&gt;H291,B351-H291,0)</f>
        <v>0</v>
      </c>
    </row>
    <row r="352" spans="1:10">
      <c r="A352">
        <v>59</v>
      </c>
      <c r="B352">
        <v>-22.78</v>
      </c>
      <c r="C352">
        <v>7</v>
      </c>
      <c r="D352">
        <v>1300</v>
      </c>
      <c r="E352">
        <v>20</v>
      </c>
      <c r="F352">
        <f>I352*[1]!wallScanRefl(B352,G291,H291,I291,K291)+J291</f>
        <v>25.019172719798128</v>
      </c>
      <c r="G352">
        <f t="shared" si="6"/>
        <v>1.2596047395582868</v>
      </c>
      <c r="I352">
        <f>IF(B352&gt;H291,EXP(-1.414*M291*J352),1)</f>
        <v>1</v>
      </c>
      <c r="J352">
        <f>IF(B352&gt;H291,B352-H291,0)</f>
        <v>0</v>
      </c>
    </row>
    <row r="353" spans="1:10">
      <c r="A353">
        <v>60</v>
      </c>
      <c r="B353">
        <v>-22.84</v>
      </c>
      <c r="C353">
        <v>8</v>
      </c>
      <c r="D353">
        <v>1300</v>
      </c>
      <c r="E353">
        <v>35</v>
      </c>
      <c r="F353">
        <f>I353*[1]!wallScanRefl(B353,G291,H291,I291,K291)+J291</f>
        <v>25.019172719798128</v>
      </c>
      <c r="G353">
        <f t="shared" si="6"/>
        <v>2.8461975199206258</v>
      </c>
      <c r="I353">
        <f>IF(B353&gt;H291,EXP(-1.414*M291*J353),1)</f>
        <v>1</v>
      </c>
      <c r="J353">
        <f>IF(B353&gt;H291,B353-H291,0)</f>
        <v>0</v>
      </c>
    </row>
    <row r="354" spans="1:10">
      <c r="A354">
        <v>61</v>
      </c>
      <c r="B354">
        <v>-22.905000000000001</v>
      </c>
      <c r="C354">
        <v>8</v>
      </c>
      <c r="D354">
        <v>1300</v>
      </c>
      <c r="E354">
        <v>29</v>
      </c>
      <c r="F354">
        <f>I354*[1]!wallScanRefl(B354,G291,H291,I291,K291)+J291</f>
        <v>25.019172719798128</v>
      </c>
      <c r="G354">
        <f t="shared" si="6"/>
        <v>0.54644778740687705</v>
      </c>
      <c r="I354">
        <f>IF(B354&gt;H291,EXP(-1.414*M291*J354),1)</f>
        <v>1</v>
      </c>
      <c r="J354">
        <f>IF(B354&gt;H291,B354-H291,0)</f>
        <v>0</v>
      </c>
    </row>
    <row r="355" spans="1:10">
      <c r="A355">
        <v>62</v>
      </c>
      <c r="B355">
        <v>-22.97</v>
      </c>
      <c r="C355">
        <v>7</v>
      </c>
      <c r="D355">
        <v>1300</v>
      </c>
      <c r="E355">
        <v>19</v>
      </c>
      <c r="F355">
        <f>I355*[1]!wallScanRefl(B355,G291,H291,I291,K291)+J291</f>
        <v>25.019172719798128</v>
      </c>
      <c r="G355">
        <f t="shared" si="6"/>
        <v>1.9068652753032627</v>
      </c>
      <c r="I355">
        <f>IF(B355&gt;H291,EXP(-1.414*M291*J355),1)</f>
        <v>1</v>
      </c>
      <c r="J355">
        <f>IF(B355&gt;H291,B355-H291,0)</f>
        <v>0</v>
      </c>
    </row>
    <row r="356" spans="1:10">
      <c r="A356">
        <v>63</v>
      </c>
      <c r="B356">
        <v>-23.045000000000002</v>
      </c>
      <c r="C356">
        <v>7</v>
      </c>
      <c r="D356">
        <v>1300</v>
      </c>
      <c r="E356">
        <v>20</v>
      </c>
      <c r="F356">
        <f>I356*[1]!wallScanRefl(B356,G291,H291,I291,K291)+J291</f>
        <v>25.019172719798128</v>
      </c>
      <c r="G356">
        <f t="shared" si="6"/>
        <v>1.2596047395582868</v>
      </c>
      <c r="I356">
        <f>IF(B356&gt;H291,EXP(-1.414*M291*J356),1)</f>
        <v>1</v>
      </c>
      <c r="J356">
        <f>IF(B356&gt;H291,B356-H291,0)</f>
        <v>0</v>
      </c>
    </row>
    <row r="357" spans="1:10">
      <c r="A357">
        <v>64</v>
      </c>
      <c r="B357">
        <v>-23.1</v>
      </c>
      <c r="C357">
        <v>7</v>
      </c>
      <c r="D357">
        <v>1300</v>
      </c>
      <c r="E357">
        <v>23</v>
      </c>
      <c r="F357">
        <f>I357*[1]!wallScanRefl(B357,G291,H291,I291,K291)+J291</f>
        <v>25.019172719798128</v>
      </c>
      <c r="G357">
        <f t="shared" si="6"/>
        <v>0.17726341184247693</v>
      </c>
      <c r="I357">
        <f>IF(B357&gt;H291,EXP(-1.414*M291*J357),1)</f>
        <v>1</v>
      </c>
      <c r="J357">
        <f>IF(B357&gt;H291,B357-H291,0)</f>
        <v>0</v>
      </c>
    </row>
    <row r="358" spans="1:10">
      <c r="A358">
        <v>65</v>
      </c>
      <c r="B358">
        <v>-23.164999999999999</v>
      </c>
      <c r="C358">
        <v>7</v>
      </c>
      <c r="D358">
        <v>1300</v>
      </c>
      <c r="E358">
        <v>21</v>
      </c>
      <c r="F358">
        <f>I358*[1]!wallScanRefl(B358,G291,H291,I291,K291)+J291</f>
        <v>25.019172719798128</v>
      </c>
      <c r="G358">
        <f t="shared" si="6"/>
        <v>0.76922615959854668</v>
      </c>
      <c r="I358">
        <f>IF(B358&gt;H291,EXP(-1.414*M291*J358),1)</f>
        <v>1</v>
      </c>
      <c r="J358">
        <f>IF(B358&gt;H291,B358-H291,0)</f>
        <v>0</v>
      </c>
    </row>
    <row r="359" spans="1:10">
      <c r="A359">
        <v>66</v>
      </c>
      <c r="B359">
        <v>-23.234999999999999</v>
      </c>
      <c r="C359">
        <v>7</v>
      </c>
      <c r="D359">
        <v>1300</v>
      </c>
      <c r="E359">
        <v>24</v>
      </c>
      <c r="F359">
        <f>I359*[1]!wallScanRefl(B359,G291,H291,I291,K291)+J291</f>
        <v>25.019172719798128</v>
      </c>
      <c r="G359">
        <f t="shared" ref="G359:G368" si="7">(F359-E359)^2/E359</f>
        <v>4.3279709699196395E-2</v>
      </c>
      <c r="I359">
        <f>IF(B359&gt;H291,EXP(-1.414*M291*J359),1)</f>
        <v>1</v>
      </c>
      <c r="J359">
        <f>IF(B359&gt;H291,B359-H291,0)</f>
        <v>0</v>
      </c>
    </row>
    <row r="360" spans="1:10">
      <c r="A360">
        <v>67</v>
      </c>
      <c r="B360">
        <v>-23.3</v>
      </c>
      <c r="C360">
        <v>7</v>
      </c>
      <c r="D360">
        <v>1300</v>
      </c>
      <c r="E360">
        <v>24</v>
      </c>
      <c r="F360">
        <f>I360*[1]!wallScanRefl(B360,G291,H291,I291,K291)+J291</f>
        <v>25.019172719798128</v>
      </c>
      <c r="G360">
        <f t="shared" si="7"/>
        <v>4.3279709699196395E-2</v>
      </c>
      <c r="I360">
        <f>IF(B360&gt;H291,EXP(-1.414*M291*J360),1)</f>
        <v>1</v>
      </c>
      <c r="J360">
        <f>IF(B360&gt;H291,B360-H291,0)</f>
        <v>0</v>
      </c>
    </row>
    <row r="361" spans="1:10">
      <c r="A361">
        <v>68</v>
      </c>
      <c r="B361">
        <v>-23.364999999999998</v>
      </c>
      <c r="C361">
        <v>7</v>
      </c>
      <c r="D361">
        <v>1300</v>
      </c>
      <c r="E361">
        <v>20</v>
      </c>
      <c r="F361">
        <f>I361*[1]!wallScanRefl(B361,G291,H291,I291,K291)+J291</f>
        <v>25.019172719798128</v>
      </c>
      <c r="G361">
        <f t="shared" si="7"/>
        <v>1.2596047395582868</v>
      </c>
      <c r="I361">
        <f>IF(B361&gt;H291,EXP(-1.414*M291*J361),1)</f>
        <v>1</v>
      </c>
      <c r="J361">
        <f>IF(B361&gt;H291,B361-H291,0)</f>
        <v>0</v>
      </c>
    </row>
    <row r="362" spans="1:10">
      <c r="A362">
        <v>69</v>
      </c>
      <c r="B362">
        <v>-23.425000000000001</v>
      </c>
      <c r="C362">
        <v>7</v>
      </c>
      <c r="D362">
        <v>1300</v>
      </c>
      <c r="E362">
        <v>28</v>
      </c>
      <c r="F362">
        <f>I362*[1]!wallScanRefl(B362,G291,H291,I291,K291)+J291</f>
        <v>25.019172719798128</v>
      </c>
      <c r="G362">
        <f t="shared" si="7"/>
        <v>0.31733325979984606</v>
      </c>
      <c r="I362">
        <f>IF(B362&gt;H291,EXP(-1.414*M291*J362),1)</f>
        <v>1</v>
      </c>
      <c r="J362">
        <f>IF(B362&gt;H291,B362-H291,0)</f>
        <v>0</v>
      </c>
    </row>
    <row r="363" spans="1:10">
      <c r="A363">
        <v>70</v>
      </c>
      <c r="B363">
        <v>-23.495000000000001</v>
      </c>
      <c r="C363">
        <v>7</v>
      </c>
      <c r="D363">
        <v>1300</v>
      </c>
      <c r="E363">
        <v>30</v>
      </c>
      <c r="F363">
        <f>I363*[1]!wallScanRefl(B363,G291,H291,I291,K291)+J291</f>
        <v>25.019172719798128</v>
      </c>
      <c r="G363">
        <f t="shared" si="7"/>
        <v>0.82695467984010596</v>
      </c>
      <c r="I363">
        <f>IF(B363&gt;H291,EXP(-1.414*M291*J363),1)</f>
        <v>1</v>
      </c>
      <c r="J363">
        <f>IF(B363&gt;H291,B363-H291,0)</f>
        <v>0</v>
      </c>
    </row>
    <row r="364" spans="1:10">
      <c r="A364">
        <v>71</v>
      </c>
      <c r="B364">
        <v>-23.555</v>
      </c>
      <c r="C364">
        <v>7</v>
      </c>
      <c r="D364">
        <v>1300</v>
      </c>
      <c r="E364">
        <v>30</v>
      </c>
      <c r="F364">
        <f>I364*[1]!wallScanRefl(B364,G291,H291,I291,K291)+J291</f>
        <v>25.019172719798128</v>
      </c>
      <c r="G364">
        <f t="shared" si="7"/>
        <v>0.82695467984010596</v>
      </c>
      <c r="I364">
        <f>IF(B364&gt;H291,EXP(-1.414*M291*J364),1)</f>
        <v>1</v>
      </c>
      <c r="J364">
        <f>IF(B364&gt;H291,B364-H291,0)</f>
        <v>0</v>
      </c>
    </row>
    <row r="365" spans="1:10">
      <c r="A365">
        <v>72</v>
      </c>
      <c r="B365">
        <v>-23.62</v>
      </c>
      <c r="C365">
        <v>7</v>
      </c>
      <c r="D365">
        <v>1300</v>
      </c>
      <c r="E365">
        <v>28</v>
      </c>
      <c r="F365">
        <f>I365*[1]!wallScanRefl(B365,G291,H291,I291,K291)+J291</f>
        <v>25.019172719798128</v>
      </c>
      <c r="G365">
        <f t="shared" si="7"/>
        <v>0.31733325979984606</v>
      </c>
      <c r="I365">
        <f>IF(B365&gt;H291,EXP(-1.414*M291*J365),1)</f>
        <v>1</v>
      </c>
      <c r="J365">
        <f>IF(B365&gt;H291,B365-H291,0)</f>
        <v>0</v>
      </c>
    </row>
    <row r="366" spans="1:10">
      <c r="A366">
        <v>73</v>
      </c>
      <c r="B366">
        <v>-23.69</v>
      </c>
      <c r="C366">
        <v>7</v>
      </c>
      <c r="D366">
        <v>1300</v>
      </c>
      <c r="E366">
        <v>25</v>
      </c>
      <c r="F366">
        <f>I366*[1]!wallScanRefl(B366,G291,H291,I291,K291)+J291</f>
        <v>25.019172719798128</v>
      </c>
      <c r="G366">
        <f t="shared" si="7"/>
        <v>1.470372737830111E-5</v>
      </c>
      <c r="I366">
        <f>IF(B366&gt;H291,EXP(-1.414*M291*J366),1)</f>
        <v>1</v>
      </c>
      <c r="J366">
        <f>IF(B366&gt;H291,B366-H291,0)</f>
        <v>0</v>
      </c>
    </row>
    <row r="367" spans="1:10">
      <c r="A367">
        <v>74</v>
      </c>
      <c r="B367">
        <v>-23.754999999999999</v>
      </c>
      <c r="C367">
        <v>7</v>
      </c>
      <c r="D367">
        <v>1300</v>
      </c>
      <c r="E367">
        <v>21</v>
      </c>
      <c r="F367">
        <f>I367*[1]!wallScanRefl(B367,G291,H291,I291,K291)+J291</f>
        <v>25.019172719798128</v>
      </c>
      <c r="G367">
        <f t="shared" si="7"/>
        <v>0.76922615959854668</v>
      </c>
      <c r="I367">
        <f>IF(B367&gt;H291,EXP(-1.414*M291*J367),1)</f>
        <v>1</v>
      </c>
      <c r="J367">
        <f>IF(B367&gt;H291,B367-H291,0)</f>
        <v>0</v>
      </c>
    </row>
    <row r="368" spans="1:10">
      <c r="A368">
        <v>75</v>
      </c>
      <c r="B368">
        <v>-23.815000000000001</v>
      </c>
      <c r="C368">
        <v>8</v>
      </c>
      <c r="D368">
        <v>1300</v>
      </c>
      <c r="E368">
        <v>25</v>
      </c>
      <c r="F368">
        <f>I368*[1]!wallScanRefl(B368,G291,H291,I291,K291)+J291</f>
        <v>25.019172719798128</v>
      </c>
      <c r="G368">
        <f t="shared" si="7"/>
        <v>1.470372737830111E-5</v>
      </c>
      <c r="I368">
        <f>IF(B368&gt;H291,EXP(-1.414*M291*J368),1)</f>
        <v>1</v>
      </c>
      <c r="J368">
        <f>IF(B368&gt;H291,B368-H291,0)</f>
        <v>0</v>
      </c>
    </row>
    <row r="369" spans="1:13">
      <c r="A369" t="s">
        <v>0</v>
      </c>
    </row>
    <row r="370" spans="1:13">
      <c r="A370" t="s">
        <v>0</v>
      </c>
    </row>
    <row r="371" spans="1:13">
      <c r="A371" t="s">
        <v>0</v>
      </c>
    </row>
    <row r="372" spans="1:13">
      <c r="A372" t="s">
        <v>0</v>
      </c>
    </row>
    <row r="373" spans="1:13">
      <c r="A373" t="s">
        <v>18</v>
      </c>
    </row>
    <row r="374" spans="1:13">
      <c r="A374" t="s">
        <v>2</v>
      </c>
    </row>
    <row r="375" spans="1:13">
      <c r="A375" t="s">
        <v>3</v>
      </c>
    </row>
    <row r="376" spans="1:13">
      <c r="A376" t="s">
        <v>4</v>
      </c>
    </row>
    <row r="377" spans="1:13">
      <c r="A377" t="s">
        <v>5</v>
      </c>
    </row>
    <row r="378" spans="1:13">
      <c r="A378" t="s">
        <v>6</v>
      </c>
    </row>
    <row r="379" spans="1:13">
      <c r="A379" t="s">
        <v>7</v>
      </c>
    </row>
    <row r="380" spans="1:13">
      <c r="A380" t="s">
        <v>19</v>
      </c>
    </row>
    <row r="381" spans="1:13">
      <c r="A381" t="s">
        <v>9</v>
      </c>
    </row>
    <row r="382" spans="1:13">
      <c r="A382" t="s">
        <v>10</v>
      </c>
      <c r="G382" t="s">
        <v>160</v>
      </c>
      <c r="H382" t="s">
        <v>161</v>
      </c>
      <c r="I382" t="s">
        <v>162</v>
      </c>
      <c r="J382" t="s">
        <v>163</v>
      </c>
      <c r="K382" t="s">
        <v>119</v>
      </c>
      <c r="M382" t="s">
        <v>164</v>
      </c>
    </row>
    <row r="383" spans="1:13">
      <c r="A383" t="s">
        <v>11</v>
      </c>
      <c r="G383">
        <v>185.05722132848456</v>
      </c>
      <c r="H383">
        <v>-20.788831050512044</v>
      </c>
      <c r="I383">
        <v>0.57685017195356014</v>
      </c>
      <c r="J383">
        <v>25.956031158148217</v>
      </c>
      <c r="K383">
        <v>90</v>
      </c>
      <c r="M383">
        <v>0.19</v>
      </c>
    </row>
    <row r="384" spans="1:13">
      <c r="A384" t="s">
        <v>0</v>
      </c>
    </row>
    <row r="385" spans="1:10">
      <c r="A385" t="s">
        <v>140</v>
      </c>
      <c r="B385" t="s">
        <v>133</v>
      </c>
      <c r="C385" t="s">
        <v>122</v>
      </c>
      <c r="D385" t="s">
        <v>139</v>
      </c>
      <c r="E385" t="s">
        <v>138</v>
      </c>
      <c r="F385" t="s">
        <v>158</v>
      </c>
      <c r="G385" t="s">
        <v>159</v>
      </c>
      <c r="H385" t="s">
        <v>165</v>
      </c>
      <c r="I385" t="s">
        <v>166</v>
      </c>
      <c r="J385" t="s">
        <v>167</v>
      </c>
    </row>
    <row r="386" spans="1:10">
      <c r="A386">
        <v>1</v>
      </c>
      <c r="B386">
        <v>-19</v>
      </c>
      <c r="C386">
        <v>7</v>
      </c>
      <c r="D386">
        <v>1300</v>
      </c>
      <c r="E386">
        <v>125</v>
      </c>
      <c r="F386">
        <f>I386*[1]!wallScanRefl(B386,G383,H383,I383,K383)+J383</f>
        <v>140.3991283492158</v>
      </c>
      <c r="G386">
        <f>(F386-E386)^2/E386</f>
        <v>1.8970652313249738</v>
      </c>
      <c r="H386">
        <f>SUM(G386:G460)/(COUNT(G386:G460)-4)</f>
        <v>1.1682783192389983</v>
      </c>
      <c r="I386">
        <f>IF(B386&gt;H383,EXP(-1.414*M383*J386),1)</f>
        <v>0.61842005607512152</v>
      </c>
      <c r="J386">
        <f>IF(B386&gt;H383,B386-H383,0)</f>
        <v>1.7888310505120444</v>
      </c>
    </row>
    <row r="387" spans="1:10">
      <c r="A387">
        <v>2</v>
      </c>
      <c r="B387">
        <v>-19.065000000000001</v>
      </c>
      <c r="C387">
        <v>7</v>
      </c>
      <c r="D387">
        <v>1300</v>
      </c>
      <c r="E387">
        <v>141</v>
      </c>
      <c r="F387">
        <f>I387*[1]!wallScanRefl(B387,G383,H383,I383,K383)+J383</f>
        <v>142.41518860713862</v>
      </c>
      <c r="G387">
        <f t="shared" ref="G387:G450" si="8">(F387-E387)^2/E387</f>
        <v>1.4203963076418011E-2</v>
      </c>
      <c r="I387">
        <f>IF(B387&gt;H383,EXP(-1.414*M383*J387),1)</f>
        <v>0.62931430944956412</v>
      </c>
      <c r="J387">
        <f>IF(B387&gt;H383,B387-H383,0)</f>
        <v>1.7238310505120431</v>
      </c>
    </row>
    <row r="388" spans="1:10">
      <c r="A388">
        <v>3</v>
      </c>
      <c r="B388">
        <v>-19.135000000000002</v>
      </c>
      <c r="C388">
        <v>7</v>
      </c>
      <c r="D388">
        <v>1300</v>
      </c>
      <c r="E388">
        <v>165</v>
      </c>
      <c r="F388">
        <f>I388*[1]!wallScanRefl(B388,G383,H383,I383,K383)+J383</f>
        <v>144.62606676202986</v>
      </c>
      <c r="G388">
        <f t="shared" si="8"/>
        <v>2.5157403368803894</v>
      </c>
      <c r="I388">
        <f>IF(B388&gt;H383,EXP(-1.414*M383*J388),1)</f>
        <v>0.6412613069188865</v>
      </c>
      <c r="J388">
        <f>IF(B388&gt;H383,B388-H383,0)</f>
        <v>1.6538310505120428</v>
      </c>
    </row>
    <row r="389" spans="1:10">
      <c r="A389">
        <v>4</v>
      </c>
      <c r="B389">
        <v>-19.195</v>
      </c>
      <c r="C389">
        <v>7</v>
      </c>
      <c r="D389">
        <v>1300</v>
      </c>
      <c r="E389">
        <v>153</v>
      </c>
      <c r="F389">
        <f>I389*[1]!wallScanRefl(B389,G383,H383,I383,K383)+J383</f>
        <v>146.55448114553801</v>
      </c>
      <c r="G389">
        <f t="shared" si="8"/>
        <v>0.27153407387728795</v>
      </c>
      <c r="I389">
        <f>IF(B389&gt;H383,EXP(-1.414*M383*J389),1)</f>
        <v>0.65168194530124457</v>
      </c>
      <c r="J389">
        <f>IF(B389&gt;H383,B389-H383,0)</f>
        <v>1.5938310505120441</v>
      </c>
    </row>
    <row r="390" spans="1:10">
      <c r="A390">
        <v>5</v>
      </c>
      <c r="B390">
        <v>-19.265000000000001</v>
      </c>
      <c r="C390">
        <v>7</v>
      </c>
      <c r="D390">
        <v>1300</v>
      </c>
      <c r="E390">
        <v>135</v>
      </c>
      <c r="F390">
        <f>I390*[1]!wallScanRefl(B390,G383,H383,I383,K383)+J383</f>
        <v>148.84394025232956</v>
      </c>
      <c r="G390">
        <f t="shared" si="8"/>
        <v>1.4196643089634862</v>
      </c>
      <c r="I390">
        <f>IF(B390&gt;H383,EXP(-1.414*M383*J390),1)</f>
        <v>0.6640535733325964</v>
      </c>
      <c r="J390">
        <f>IF(B390&gt;H383,B390-H383,0)</f>
        <v>1.5238310505120438</v>
      </c>
    </row>
    <row r="391" spans="1:10">
      <c r="A391">
        <v>6</v>
      </c>
      <c r="B391">
        <v>-19.329999999999998</v>
      </c>
      <c r="C391">
        <v>7</v>
      </c>
      <c r="D391">
        <v>1300</v>
      </c>
      <c r="E391">
        <v>159</v>
      </c>
      <c r="F391">
        <f>I391*[1]!wallScanRefl(B391,G383,H383,I383,K383)+J383</f>
        <v>151.00876657899187</v>
      </c>
      <c r="G391">
        <f t="shared" si="8"/>
        <v>0.40163403515117824</v>
      </c>
      <c r="I391">
        <f>IF(B391&gt;H383,EXP(-1.414*M383*J391),1)</f>
        <v>0.67575171897166686</v>
      </c>
      <c r="J391">
        <f>IF(B391&gt;H383,B391-H383,0)</f>
        <v>1.4588310505120461</v>
      </c>
    </row>
    <row r="392" spans="1:10">
      <c r="A392">
        <v>7</v>
      </c>
      <c r="B392">
        <v>-19.395</v>
      </c>
      <c r="C392">
        <v>7</v>
      </c>
      <c r="D392">
        <v>1300</v>
      </c>
      <c r="E392">
        <v>175</v>
      </c>
      <c r="F392">
        <f>I392*[1]!wallScanRefl(B392,G383,H383,I383,K383)+J383</f>
        <v>153.21172906615337</v>
      </c>
      <c r="G392">
        <f t="shared" si="8"/>
        <v>2.7127357159240346</v>
      </c>
      <c r="I392">
        <f>IF(B392&gt;H383,EXP(-1.414*M383*J392),1)</f>
        <v>0.68765594227809568</v>
      </c>
      <c r="J392">
        <f>IF(B392&gt;H383,B392-H383,0)</f>
        <v>1.3938310505120448</v>
      </c>
    </row>
    <row r="393" spans="1:10">
      <c r="A393">
        <v>8</v>
      </c>
      <c r="B393">
        <v>-19.46</v>
      </c>
      <c r="C393">
        <v>7</v>
      </c>
      <c r="D393">
        <v>1300</v>
      </c>
      <c r="E393">
        <v>145</v>
      </c>
      <c r="F393">
        <f>I393*[1]!wallScanRefl(B393,G383,H383,I383,K383)+J383</f>
        <v>155.45349953063348</v>
      </c>
      <c r="G393">
        <f t="shared" si="8"/>
        <v>0.75362518922037502</v>
      </c>
      <c r="I393">
        <f>IF(B393&gt;H383,EXP(-1.414*M383*J393),1)</f>
        <v>0.69976987357127585</v>
      </c>
      <c r="J393">
        <f>IF(B393&gt;H383,B393-H383,0)</f>
        <v>1.3288310505120435</v>
      </c>
    </row>
    <row r="394" spans="1:10">
      <c r="A394">
        <v>9</v>
      </c>
      <c r="B394">
        <v>-19.524999999999999</v>
      </c>
      <c r="C394">
        <v>7</v>
      </c>
      <c r="D394">
        <v>1300</v>
      </c>
      <c r="E394">
        <v>154</v>
      </c>
      <c r="F394">
        <f>I394*[1]!wallScanRefl(B394,G383,H383,I383,K383)+J383</f>
        <v>157.73476162415665</v>
      </c>
      <c r="G394">
        <f t="shared" si="8"/>
        <v>9.0574314216059715E-2</v>
      </c>
      <c r="I394">
        <f>IF(B394&gt;H383,EXP(-1.414*M383*J394),1)</f>
        <v>0.7120972071232794</v>
      </c>
      <c r="J394">
        <f>IF(B394&gt;H383,B394-H383,0)</f>
        <v>1.2638310505120458</v>
      </c>
    </row>
    <row r="395" spans="1:10">
      <c r="A395">
        <v>10</v>
      </c>
      <c r="B395">
        <v>-19.585000000000001</v>
      </c>
      <c r="C395">
        <v>7</v>
      </c>
      <c r="D395">
        <v>1300</v>
      </c>
      <c r="E395">
        <v>170</v>
      </c>
      <c r="F395">
        <f>I395*[1]!wallScanRefl(B395,G383,H383,I383,K383)+J383</f>
        <v>159.87619520490799</v>
      </c>
      <c r="G395">
        <f t="shared" si="8"/>
        <v>0.60289072664192966</v>
      </c>
      <c r="I395">
        <f>IF(B395&gt;H383,EXP(-1.414*M383*J395),1)</f>
        <v>0.72366894458577047</v>
      </c>
      <c r="J395">
        <f>IF(B395&gt;H383,B395-H383,0)</f>
        <v>1.2038310505120435</v>
      </c>
    </row>
    <row r="396" spans="1:10">
      <c r="A396">
        <v>11</v>
      </c>
      <c r="B396">
        <v>-19.649999999999999</v>
      </c>
      <c r="C396">
        <v>7</v>
      </c>
      <c r="D396">
        <v>1300</v>
      </c>
      <c r="E396">
        <v>159</v>
      </c>
      <c r="F396">
        <f>I396*[1]!wallScanRefl(B396,G383,H383,I383,K383)+J383</f>
        <v>162.23536869021135</v>
      </c>
      <c r="G396">
        <f t="shared" si="8"/>
        <v>6.5834028689307392E-2</v>
      </c>
      <c r="I396">
        <f>IF(B396&gt;H383,EXP(-1.414*M383*J396),1)</f>
        <v>0.73641729057501304</v>
      </c>
      <c r="J396">
        <f>IF(B396&gt;H383,B396-H383,0)</f>
        <v>1.1388310505120458</v>
      </c>
    </row>
    <row r="397" spans="1:10">
      <c r="A397">
        <v>12</v>
      </c>
      <c r="B397">
        <v>-19.715</v>
      </c>
      <c r="C397">
        <v>7</v>
      </c>
      <c r="D397">
        <v>1300</v>
      </c>
      <c r="E397">
        <v>185</v>
      </c>
      <c r="F397">
        <f>I397*[1]!wallScanRefl(B397,G383,H383,I383,K383)+J383</f>
        <v>164.63610200762358</v>
      </c>
      <c r="G397">
        <f t="shared" si="8"/>
        <v>2.2415586023995266</v>
      </c>
      <c r="I397">
        <f>IF(B397&gt;H383,EXP(-1.414*M383*J397),1)</f>
        <v>0.74939021484231749</v>
      </c>
      <c r="J397">
        <f>IF(B397&gt;H383,B397-H383,0)</f>
        <v>1.0738310505120445</v>
      </c>
    </row>
    <row r="398" spans="1:10">
      <c r="A398">
        <v>13</v>
      </c>
      <c r="B398">
        <v>-19.78</v>
      </c>
      <c r="C398">
        <v>7</v>
      </c>
      <c r="D398">
        <v>1300</v>
      </c>
      <c r="E398">
        <v>157</v>
      </c>
      <c r="F398">
        <f>I398*[1]!wallScanRefl(B398,G383,H383,I383,K383)+J383</f>
        <v>167.07912728628028</v>
      </c>
      <c r="G398">
        <f t="shared" si="8"/>
        <v>0.64706246403210022</v>
      </c>
      <c r="I398">
        <f>IF(B398&gt;H383,EXP(-1.414*M383*J398),1)</f>
        <v>0.76259167361879099</v>
      </c>
      <c r="J398">
        <f>IF(B398&gt;H383,B398-H383,0)</f>
        <v>1.0088310505120432</v>
      </c>
    </row>
    <row r="399" spans="1:10">
      <c r="A399">
        <v>14</v>
      </c>
      <c r="B399">
        <v>-19.844999999999999</v>
      </c>
      <c r="C399">
        <v>7</v>
      </c>
      <c r="D399">
        <v>1300</v>
      </c>
      <c r="E399">
        <v>153</v>
      </c>
      <c r="F399">
        <f>I399*[1]!wallScanRefl(B399,G383,H383,I383,K383)+J383</f>
        <v>169.56518955270013</v>
      </c>
      <c r="G399">
        <f t="shared" si="8"/>
        <v>1.7935000321365073</v>
      </c>
      <c r="I399">
        <f>IF(B399&gt;H383,EXP(-1.414*M383*J399),1)</f>
        <v>0.7760256928295679</v>
      </c>
      <c r="J399">
        <f>IF(B399&gt;H383,B399-H383,0)</f>
        <v>0.94383105051204552</v>
      </c>
    </row>
    <row r="400" spans="1:10">
      <c r="A400">
        <v>15</v>
      </c>
      <c r="B400">
        <v>-19.905000000000001</v>
      </c>
      <c r="C400">
        <v>7</v>
      </c>
      <c r="D400">
        <v>1300</v>
      </c>
      <c r="E400">
        <v>180</v>
      </c>
      <c r="F400">
        <f>I400*[1]!wallScanRefl(B400,G383,H383,I383,K383)+J383</f>
        <v>171.89887020967731</v>
      </c>
      <c r="G400">
        <f t="shared" si="8"/>
        <v>0.36460168822029843</v>
      </c>
      <c r="I400">
        <f>IF(B400&gt;H383,EXP(-1.414*M383*J400),1)</f>
        <v>0.78863628235546801</v>
      </c>
      <c r="J400">
        <f>IF(B400&gt;H383,B400-H383,0)</f>
        <v>0.88383105051204325</v>
      </c>
    </row>
    <row r="401" spans="1:10">
      <c r="A401">
        <v>16</v>
      </c>
      <c r="B401">
        <v>-19.98</v>
      </c>
      <c r="C401">
        <v>7</v>
      </c>
      <c r="D401">
        <v>1300</v>
      </c>
      <c r="E401">
        <v>168</v>
      </c>
      <c r="F401">
        <f>I401*[1]!wallScanRefl(B401,G383,H383,I383,K383)+J383</f>
        <v>174.86937200624183</v>
      </c>
      <c r="G401">
        <f t="shared" si="8"/>
        <v>0.28088257000082695</v>
      </c>
      <c r="I401">
        <f>IF(B401&gt;H383,EXP(-1.414*M383*J401),1)</f>
        <v>0.80468808392927293</v>
      </c>
      <c r="J401">
        <f>IF(B401&gt;H383,B401-H383,0)</f>
        <v>0.80883105051204396</v>
      </c>
    </row>
    <row r="402" spans="1:10">
      <c r="A402">
        <v>17</v>
      </c>
      <c r="B402">
        <v>-20.05</v>
      </c>
      <c r="C402">
        <v>7</v>
      </c>
      <c r="D402">
        <v>1300</v>
      </c>
      <c r="E402">
        <v>184</v>
      </c>
      <c r="F402">
        <f>I402*[1]!wallScanRefl(B402,G383,H383,I383,K383)+J383</f>
        <v>177.69636525833647</v>
      </c>
      <c r="G402">
        <f t="shared" si="8"/>
        <v>0.21595549432775779</v>
      </c>
      <c r="I402">
        <f>IF(B402&gt;H383,EXP(-1.414*M383*J402),1)</f>
        <v>0.81996440350113442</v>
      </c>
      <c r="J402">
        <f>IF(B402&gt;H383,B402-H383,0)</f>
        <v>0.73883105051204367</v>
      </c>
    </row>
    <row r="403" spans="1:10">
      <c r="A403">
        <v>18</v>
      </c>
      <c r="B403">
        <v>-20.11</v>
      </c>
      <c r="C403">
        <v>7</v>
      </c>
      <c r="D403">
        <v>1300</v>
      </c>
      <c r="E403">
        <v>184</v>
      </c>
      <c r="F403">
        <f>I403*[1]!wallScanRefl(B403,G383,H383,I383,K383)+J383</f>
        <v>180.16217932292383</v>
      </c>
      <c r="G403">
        <f t="shared" si="8"/>
        <v>8.0048193203224816E-2</v>
      </c>
      <c r="I403">
        <f>IF(B403&gt;H383,EXP(-1.414*M383*J403),1)</f>
        <v>0.83328900681510309</v>
      </c>
      <c r="J403">
        <f>IF(B403&gt;H383,B403-H383,0)</f>
        <v>0.67883105051204495</v>
      </c>
    </row>
    <row r="404" spans="1:10">
      <c r="A404">
        <v>19</v>
      </c>
      <c r="B404">
        <v>-20.175000000000001</v>
      </c>
      <c r="C404">
        <v>7</v>
      </c>
      <c r="D404">
        <v>1300</v>
      </c>
      <c r="E404">
        <v>159</v>
      </c>
      <c r="F404">
        <f>I404*[1]!wallScanRefl(B404,G383,H383,I383,K383)+J383</f>
        <v>182.8787161387994</v>
      </c>
      <c r="G404">
        <f t="shared" si="8"/>
        <v>3.5861200279079193</v>
      </c>
      <c r="I404">
        <f>IF(B404&gt;H383,EXP(-1.414*M383*J404),1)</f>
        <v>0.84796844918635539</v>
      </c>
      <c r="J404">
        <f>IF(B404&gt;H383,B404-H383,0)</f>
        <v>0.61383105051204367</v>
      </c>
    </row>
    <row r="405" spans="1:10">
      <c r="A405">
        <v>20</v>
      </c>
      <c r="B405">
        <v>-20.245000000000001</v>
      </c>
      <c r="C405">
        <v>7</v>
      </c>
      <c r="D405">
        <v>1300</v>
      </c>
      <c r="E405">
        <v>181</v>
      </c>
      <c r="F405">
        <f>I405*[1]!wallScanRefl(B405,G383,H383,I383,K383)+J383</f>
        <v>185.85775998412828</v>
      </c>
      <c r="G405">
        <f t="shared" si="8"/>
        <v>0.1303747627812043</v>
      </c>
      <c r="I405">
        <f>IF(B405&gt;H383,EXP(-1.414*M383*J405),1)</f>
        <v>0.8640664097195514</v>
      </c>
      <c r="J405">
        <f>IF(B405&gt;H383,B405-H383,0)</f>
        <v>0.54383105051204339</v>
      </c>
    </row>
    <row r="406" spans="1:10">
      <c r="A406">
        <v>21</v>
      </c>
      <c r="B406">
        <v>-20.305</v>
      </c>
      <c r="C406">
        <v>7</v>
      </c>
      <c r="D406">
        <v>1300</v>
      </c>
      <c r="E406">
        <v>205</v>
      </c>
      <c r="F406">
        <f>I406*[1]!wallScanRefl(B406,G383,H383,I383,K383)+J383</f>
        <v>188.456198522102</v>
      </c>
      <c r="G406">
        <f t="shared" si="8"/>
        <v>1.335109108976098</v>
      </c>
      <c r="I406">
        <f>IF(B406&gt;H383,EXP(-1.414*M383*J406),1)</f>
        <v>0.87810768041042264</v>
      </c>
      <c r="J406">
        <f>IF(B406&gt;H383,B406-H383,0)</f>
        <v>0.48383105051204467</v>
      </c>
    </row>
    <row r="407" spans="1:10">
      <c r="A407">
        <v>22</v>
      </c>
      <c r="B407">
        <v>-20.37</v>
      </c>
      <c r="C407">
        <v>7</v>
      </c>
      <c r="D407">
        <v>1300</v>
      </c>
      <c r="E407">
        <v>207</v>
      </c>
      <c r="F407">
        <f>I407*[1]!wallScanRefl(B407,G383,H383,I383,K383)+J383</f>
        <v>191.31884500204927</v>
      </c>
      <c r="G407">
        <f t="shared" si="8"/>
        <v>1.1879160486461597</v>
      </c>
      <c r="I407">
        <f>IF(B407&gt;H383,EXP(-1.414*M383*J407),1)</f>
        <v>0.89357666054206508</v>
      </c>
      <c r="J407">
        <f>IF(B407&gt;H383,B407-H383,0)</f>
        <v>0.41883105051204339</v>
      </c>
    </row>
    <row r="408" spans="1:10">
      <c r="A408">
        <v>23</v>
      </c>
      <c r="B408">
        <v>-20.445</v>
      </c>
      <c r="C408">
        <v>7</v>
      </c>
      <c r="D408">
        <v>1300</v>
      </c>
      <c r="E408">
        <v>201</v>
      </c>
      <c r="F408">
        <f>I408*[1]!wallScanRefl(B408,G383,H383,I383,K383)+J383</f>
        <v>192.60355397827215</v>
      </c>
      <c r="G408">
        <f t="shared" si="8"/>
        <v>0.35074779002880357</v>
      </c>
      <c r="I408">
        <f>IF(B408&gt;H383,EXP(-1.414*M383*J408),1)</f>
        <v>0.91176440509163581</v>
      </c>
      <c r="J408">
        <f>IF(B408&gt;H383,B408-H383,0)</f>
        <v>0.3438310505120441</v>
      </c>
    </row>
    <row r="409" spans="1:10">
      <c r="A409">
        <v>24</v>
      </c>
      <c r="B409">
        <v>-20.504999999999999</v>
      </c>
      <c r="C409">
        <v>7</v>
      </c>
      <c r="D409">
        <v>1300</v>
      </c>
      <c r="E409">
        <v>190</v>
      </c>
      <c r="F409">
        <f>I409*[1]!wallScanRefl(B409,G383,H383,I383,K383)+J383</f>
        <v>189.49505339071121</v>
      </c>
      <c r="G409">
        <f t="shared" si="8"/>
        <v>1.3419530433276313E-3</v>
      </c>
      <c r="I409">
        <f>IF(B409&gt;H383,EXP(-1.414*M383*J409),1)</f>
        <v>0.92658077878026013</v>
      </c>
      <c r="J409">
        <f>IF(B409&gt;H383,B409-H383,0)</f>
        <v>0.28383105051204538</v>
      </c>
    </row>
    <row r="410" spans="1:10">
      <c r="A410">
        <v>25</v>
      </c>
      <c r="B410">
        <v>-20.565000000000001</v>
      </c>
      <c r="C410">
        <v>7</v>
      </c>
      <c r="D410">
        <v>1300</v>
      </c>
      <c r="E410">
        <v>175</v>
      </c>
      <c r="F410">
        <f>I410*[1]!wallScanRefl(B410,G383,H383,I383,K383)+J383</f>
        <v>182.47104051055467</v>
      </c>
      <c r="G410">
        <f t="shared" si="8"/>
        <v>0.318951121773423</v>
      </c>
      <c r="I410">
        <f>IF(B410&gt;H383,EXP(-1.414*M383*J410),1)</f>
        <v>0.94163792182559092</v>
      </c>
      <c r="J410">
        <f>IF(B410&gt;H383,B410-H383,0)</f>
        <v>0.22383105051204311</v>
      </c>
    </row>
    <row r="411" spans="1:10">
      <c r="A411">
        <v>26</v>
      </c>
      <c r="B411">
        <v>-20.635000000000002</v>
      </c>
      <c r="C411">
        <v>7</v>
      </c>
      <c r="D411">
        <v>1300</v>
      </c>
      <c r="E411">
        <v>150</v>
      </c>
      <c r="F411">
        <f>I411*[1]!wallScanRefl(B411,G383,H383,I383,K383)+J383</f>
        <v>169.07683118147767</v>
      </c>
      <c r="G411">
        <f t="shared" si="8"/>
        <v>2.4261699195106585</v>
      </c>
      <c r="I411">
        <f>IF(B411&gt;H383,EXP(-1.414*M383*J411),1)</f>
        <v>0.95951411771077266</v>
      </c>
      <c r="J411">
        <f>IF(B411&gt;H383,B411-H383,0)</f>
        <v>0.15383105051204282</v>
      </c>
    </row>
    <row r="412" spans="1:10">
      <c r="A412">
        <v>27</v>
      </c>
      <c r="B412">
        <v>-20.7</v>
      </c>
      <c r="C412">
        <v>7</v>
      </c>
      <c r="D412">
        <v>1300</v>
      </c>
      <c r="E412">
        <v>161</v>
      </c>
      <c r="F412">
        <f>I412*[1]!wallScanRefl(B412,G383,H383,I383,K383)+J383</f>
        <v>151.36883476776143</v>
      </c>
      <c r="G412">
        <f t="shared" si="8"/>
        <v>0.57614499211603154</v>
      </c>
      <c r="I412">
        <f>IF(B412&gt;H383,EXP(-1.414*M383*J412),1)</f>
        <v>0.97641717544961404</v>
      </c>
      <c r="J412">
        <f>IF(B412&gt;H383,B412-H383,0)</f>
        <v>8.8831050512045096E-2</v>
      </c>
    </row>
    <row r="413" spans="1:10">
      <c r="A413">
        <v>28</v>
      </c>
      <c r="B413">
        <v>-20.765000000000001</v>
      </c>
      <c r="C413">
        <v>7</v>
      </c>
      <c r="D413">
        <v>1300</v>
      </c>
      <c r="E413">
        <v>131</v>
      </c>
      <c r="F413">
        <f>I413*[1]!wallScanRefl(B413,G383,H383,I383,K383)+J383</f>
        <v>128.32317870028825</v>
      </c>
      <c r="G413">
        <f t="shared" si="8"/>
        <v>5.4697498248782353E-2</v>
      </c>
      <c r="I413">
        <f>IF(B413&gt;H383,EXP(-1.414*M383*J413),1)</f>
        <v>0.99361800198169137</v>
      </c>
      <c r="J413">
        <f>IF(B413&gt;H383,B413-H383,0)</f>
        <v>2.3831050512043817E-2</v>
      </c>
    </row>
    <row r="414" spans="1:10">
      <c r="A414">
        <v>29</v>
      </c>
      <c r="B414">
        <v>-20.824999999999999</v>
      </c>
      <c r="C414">
        <v>7</v>
      </c>
      <c r="D414">
        <v>1300</v>
      </c>
      <c r="E414">
        <v>102</v>
      </c>
      <c r="F414">
        <f>I414*[1]!wallScanRefl(B414,G383,H383,I383,K383)+J383</f>
        <v>102.80272790442565</v>
      </c>
      <c r="G414">
        <f t="shared" si="8"/>
        <v>6.3173734170941E-3</v>
      </c>
      <c r="I414">
        <f>IF(B414&gt;H383,EXP(-1.414*M383*J414),1)</f>
        <v>1</v>
      </c>
      <c r="J414">
        <f>IF(B414&gt;H383,B414-H383,0)</f>
        <v>0</v>
      </c>
    </row>
    <row r="415" spans="1:10">
      <c r="A415">
        <v>30</v>
      </c>
      <c r="B415">
        <v>-20.89</v>
      </c>
      <c r="C415">
        <v>7</v>
      </c>
      <c r="D415">
        <v>1300</v>
      </c>
      <c r="E415">
        <v>87</v>
      </c>
      <c r="F415">
        <f>I415*[1]!wallScanRefl(B415,G383,H383,I383,K383)+J383</f>
        <v>78.27755330543151</v>
      </c>
      <c r="G415">
        <f t="shared" si="8"/>
        <v>0.87449513034010073</v>
      </c>
      <c r="I415">
        <f>IF(B415&gt;H383,EXP(-1.414*M383*J415),1)</f>
        <v>1</v>
      </c>
      <c r="J415">
        <f>IF(B415&gt;H383,B415-H383,0)</f>
        <v>0</v>
      </c>
    </row>
    <row r="416" spans="1:10">
      <c r="A416">
        <v>31</v>
      </c>
      <c r="B416">
        <v>-20.96</v>
      </c>
      <c r="C416">
        <v>7</v>
      </c>
      <c r="D416">
        <v>1300</v>
      </c>
      <c r="E416">
        <v>68</v>
      </c>
      <c r="F416">
        <f>I416*[1]!wallScanRefl(B416,G383,H383,I383,K383)+J383</f>
        <v>57.121299612943936</v>
      </c>
      <c r="G416">
        <f t="shared" si="8"/>
        <v>1.7403841486960847</v>
      </c>
      <c r="I416">
        <f>IF(B416&gt;H383,EXP(-1.414*M383*J416),1)</f>
        <v>1</v>
      </c>
      <c r="J416">
        <f>IF(B416&gt;H383,B416-H383,0)</f>
        <v>0</v>
      </c>
    </row>
    <row r="417" spans="1:10">
      <c r="A417">
        <v>32</v>
      </c>
      <c r="B417">
        <v>-21.02</v>
      </c>
      <c r="C417">
        <v>7</v>
      </c>
      <c r="D417">
        <v>1300</v>
      </c>
      <c r="E417">
        <v>32</v>
      </c>
      <c r="F417">
        <f>I417*[1]!wallScanRefl(B417,G383,H383,I383,K383)+J383</f>
        <v>43.325218440562722</v>
      </c>
      <c r="G417">
        <f t="shared" si="8"/>
        <v>4.0081428977019353</v>
      </c>
      <c r="I417">
        <f>IF(B417&gt;H383,EXP(-1.414*M383*J417),1)</f>
        <v>1</v>
      </c>
      <c r="J417">
        <f>IF(B417&gt;H383,B417-H383,0)</f>
        <v>0</v>
      </c>
    </row>
    <row r="418" spans="1:10">
      <c r="A418">
        <v>33</v>
      </c>
      <c r="B418">
        <v>-21.09</v>
      </c>
      <c r="C418">
        <v>7</v>
      </c>
      <c r="D418">
        <v>1300</v>
      </c>
      <c r="E418">
        <v>35</v>
      </c>
      <c r="F418">
        <f>I418*[1]!wallScanRefl(B418,G383,H383,I383,K383)+J383</f>
        <v>32.290616064159991</v>
      </c>
      <c r="G418">
        <f t="shared" si="8"/>
        <v>0.20973603747965422</v>
      </c>
      <c r="I418">
        <f>IF(B418&gt;H383,EXP(-1.414*M383*J418),1)</f>
        <v>1</v>
      </c>
      <c r="J418">
        <f>IF(B418&gt;H383,B418-H383,0)</f>
        <v>0</v>
      </c>
    </row>
    <row r="419" spans="1:10">
      <c r="A419">
        <v>34</v>
      </c>
      <c r="B419">
        <v>-21.155000000000001</v>
      </c>
      <c r="C419">
        <v>7</v>
      </c>
      <c r="D419">
        <v>1300</v>
      </c>
      <c r="E419">
        <v>25</v>
      </c>
      <c r="F419">
        <f>I419*[1]!wallScanRefl(B419,G383,H383,I383,K383)+J383</f>
        <v>26.924281456326941</v>
      </c>
      <c r="G419">
        <f t="shared" si="8"/>
        <v>0.14811436492654936</v>
      </c>
      <c r="I419">
        <f>IF(B419&gt;H383,EXP(-1.414*M383*J419),1)</f>
        <v>1</v>
      </c>
      <c r="J419">
        <f>IF(B419&gt;H383,B419-H383,0)</f>
        <v>0</v>
      </c>
    </row>
    <row r="420" spans="1:10">
      <c r="A420">
        <v>35</v>
      </c>
      <c r="B420">
        <v>-21.22</v>
      </c>
      <c r="C420">
        <v>7</v>
      </c>
      <c r="D420">
        <v>1300</v>
      </c>
      <c r="E420">
        <v>25</v>
      </c>
      <c r="F420">
        <f>I420*[1]!wallScanRefl(B420,G383,H383,I383,K383)+J383</f>
        <v>25.956031158148217</v>
      </c>
      <c r="G420">
        <f t="shared" si="8"/>
        <v>3.6559823014008883E-2</v>
      </c>
      <c r="I420">
        <f>IF(B420&gt;H383,EXP(-1.414*M383*J420),1)</f>
        <v>1</v>
      </c>
      <c r="J420">
        <f>IF(B420&gt;H383,B420-H383,0)</f>
        <v>0</v>
      </c>
    </row>
    <row r="421" spans="1:10">
      <c r="A421">
        <v>36</v>
      </c>
      <c r="B421">
        <v>-21.28</v>
      </c>
      <c r="C421">
        <v>7</v>
      </c>
      <c r="D421">
        <v>1300</v>
      </c>
      <c r="E421">
        <v>34</v>
      </c>
      <c r="F421">
        <f>I421*[1]!wallScanRefl(B421,G383,H383,I383,K383)+J383</f>
        <v>25.956031158148217</v>
      </c>
      <c r="G421">
        <f t="shared" si="8"/>
        <v>1.9031010214318325</v>
      </c>
      <c r="I421">
        <f>IF(B421&gt;H383,EXP(-1.414*M383*J421),1)</f>
        <v>1</v>
      </c>
      <c r="J421">
        <f>IF(B421&gt;H383,B421-H383,0)</f>
        <v>0</v>
      </c>
    </row>
    <row r="422" spans="1:10">
      <c r="A422">
        <v>37</v>
      </c>
      <c r="B422">
        <v>-21.34</v>
      </c>
      <c r="C422">
        <v>7</v>
      </c>
      <c r="D422">
        <v>1300</v>
      </c>
      <c r="E422">
        <v>36</v>
      </c>
      <c r="F422">
        <f>I422*[1]!wallScanRefl(B422,G383,H383,I383,K383)+J383</f>
        <v>25.956031158148217</v>
      </c>
      <c r="G422">
        <f t="shared" si="8"/>
        <v>2.8022586137802623</v>
      </c>
      <c r="I422">
        <f>IF(B422&gt;H383,EXP(-1.414*M383*J422),1)</f>
        <v>1</v>
      </c>
      <c r="J422">
        <f>IF(B422&gt;H383,B422-H383,0)</f>
        <v>0</v>
      </c>
    </row>
    <row r="423" spans="1:10">
      <c r="A423">
        <v>38</v>
      </c>
      <c r="B423">
        <v>-21.414999999999999</v>
      </c>
      <c r="C423">
        <v>7</v>
      </c>
      <c r="D423">
        <v>1300</v>
      </c>
      <c r="E423">
        <v>34</v>
      </c>
      <c r="F423">
        <f>I423*[1]!wallScanRefl(B423,G383,H383,I383,K383)+J383</f>
        <v>25.956031158148217</v>
      </c>
      <c r="G423">
        <f t="shared" si="8"/>
        <v>1.9031010214318325</v>
      </c>
      <c r="I423">
        <f>IF(B423&gt;H383,EXP(-1.414*M383*J423),1)</f>
        <v>1</v>
      </c>
      <c r="J423">
        <f>IF(B423&gt;H383,B423-H383,0)</f>
        <v>0</v>
      </c>
    </row>
    <row r="424" spans="1:10">
      <c r="A424">
        <v>39</v>
      </c>
      <c r="B424">
        <v>-21.475000000000001</v>
      </c>
      <c r="C424">
        <v>6</v>
      </c>
      <c r="D424">
        <v>1300</v>
      </c>
      <c r="E424">
        <v>28</v>
      </c>
      <c r="F424">
        <f>I424*[1]!wallScanRefl(B424,G383,H383,I383,K383)+J383</f>
        <v>25.956031158148217</v>
      </c>
      <c r="G424">
        <f t="shared" si="8"/>
        <v>0.14920745094503277</v>
      </c>
      <c r="I424">
        <f>IF(B424&gt;H383,EXP(-1.414*M383*J424),1)</f>
        <v>1</v>
      </c>
      <c r="J424">
        <f>IF(B424&gt;H383,B424-H383,0)</f>
        <v>0</v>
      </c>
    </row>
    <row r="425" spans="1:10">
      <c r="A425">
        <v>40</v>
      </c>
      <c r="B425">
        <v>-21.535</v>
      </c>
      <c r="C425">
        <v>7</v>
      </c>
      <c r="D425">
        <v>1300</v>
      </c>
      <c r="E425">
        <v>24</v>
      </c>
      <c r="F425">
        <f>I425*[1]!wallScanRefl(B425,G383,H383,I383,K383)+J383</f>
        <v>25.956031158148217</v>
      </c>
      <c r="G425">
        <f t="shared" si="8"/>
        <v>0.1594190788186107</v>
      </c>
      <c r="I425">
        <f>IF(B425&gt;H383,EXP(-1.414*M383*J425),1)</f>
        <v>1</v>
      </c>
      <c r="J425">
        <f>IF(B425&gt;H383,B425-H383,0)</f>
        <v>0</v>
      </c>
    </row>
    <row r="426" spans="1:10">
      <c r="A426">
        <v>41</v>
      </c>
      <c r="B426">
        <v>-21.614999999999998</v>
      </c>
      <c r="C426">
        <v>7</v>
      </c>
      <c r="D426">
        <v>1300</v>
      </c>
      <c r="E426">
        <v>33</v>
      </c>
      <c r="F426">
        <f>I426*[1]!wallScanRefl(B426,G383,H383,I383,K383)+J383</f>
        <v>25.956031158148217</v>
      </c>
      <c r="G426">
        <f t="shared" si="8"/>
        <v>1.5035605165145074</v>
      </c>
      <c r="I426">
        <f>IF(B426&gt;H383,EXP(-1.414*M383*J426),1)</f>
        <v>1</v>
      </c>
      <c r="J426">
        <f>IF(B426&gt;H383,B426-H383,0)</f>
        <v>0</v>
      </c>
    </row>
    <row r="427" spans="1:10">
      <c r="A427">
        <v>42</v>
      </c>
      <c r="B427">
        <v>-21.68</v>
      </c>
      <c r="C427">
        <v>7</v>
      </c>
      <c r="D427">
        <v>1300</v>
      </c>
      <c r="E427">
        <v>26</v>
      </c>
      <c r="F427">
        <f>I427*[1]!wallScanRefl(B427,G383,H383,I383,K383)+J383</f>
        <v>25.956031158148217</v>
      </c>
      <c r="G427">
        <f t="shared" si="8"/>
        <v>7.4356117453348524E-5</v>
      </c>
      <c r="I427">
        <f>IF(B427&gt;H383,EXP(-1.414*M383*J427),1)</f>
        <v>1</v>
      </c>
      <c r="J427">
        <f>IF(B427&gt;H383,B427-H383,0)</f>
        <v>0</v>
      </c>
    </row>
    <row r="428" spans="1:10">
      <c r="A428">
        <v>43</v>
      </c>
      <c r="B428">
        <v>-21.734999999999999</v>
      </c>
      <c r="C428">
        <v>7</v>
      </c>
      <c r="D428">
        <v>1300</v>
      </c>
      <c r="E428">
        <v>28</v>
      </c>
      <c r="F428">
        <f>I428*[1]!wallScanRefl(B428,G383,H383,I383,K383)+J383</f>
        <v>25.956031158148217</v>
      </c>
      <c r="G428">
        <f t="shared" si="8"/>
        <v>0.14920745094503277</v>
      </c>
      <c r="I428">
        <f>IF(B428&gt;H383,EXP(-1.414*M383*J428),1)</f>
        <v>1</v>
      </c>
      <c r="J428">
        <f>IF(B428&gt;H383,B428-H383,0)</f>
        <v>0</v>
      </c>
    </row>
    <row r="429" spans="1:10">
      <c r="A429">
        <v>44</v>
      </c>
      <c r="B429">
        <v>-21.8</v>
      </c>
      <c r="C429">
        <v>7</v>
      </c>
      <c r="D429">
        <v>1300</v>
      </c>
      <c r="E429">
        <v>22</v>
      </c>
      <c r="F429">
        <f>I429*[1]!wallScanRefl(B429,G383,H383,I383,K383)+J383</f>
        <v>25.956031158148217</v>
      </c>
      <c r="G429">
        <f t="shared" si="8"/>
        <v>0.71137193291997847</v>
      </c>
      <c r="I429">
        <f>IF(B429&gt;H383,EXP(-1.414*M383*J429),1)</f>
        <v>1</v>
      </c>
      <c r="J429">
        <f>IF(B429&gt;H383,B429-H383,0)</f>
        <v>0</v>
      </c>
    </row>
    <row r="430" spans="1:10">
      <c r="A430">
        <v>45</v>
      </c>
      <c r="B430">
        <v>-21.87</v>
      </c>
      <c r="C430">
        <v>7</v>
      </c>
      <c r="D430">
        <v>1300</v>
      </c>
      <c r="E430">
        <v>27</v>
      </c>
      <c r="F430">
        <f>I430*[1]!wallScanRefl(B430,G383,H383,I383,K383)+J383</f>
        <v>25.956031158148217</v>
      </c>
      <c r="G430">
        <f t="shared" si="8"/>
        <v>4.0365590472494522E-2</v>
      </c>
      <c r="I430">
        <f>IF(B430&gt;H383,EXP(-1.414*M383*J430),1)</f>
        <v>1</v>
      </c>
      <c r="J430">
        <f>IF(B430&gt;H383,B430-H383,0)</f>
        <v>0</v>
      </c>
    </row>
    <row r="431" spans="1:10">
      <c r="A431">
        <v>46</v>
      </c>
      <c r="B431">
        <v>-21.93</v>
      </c>
      <c r="C431">
        <v>6</v>
      </c>
      <c r="D431">
        <v>1300</v>
      </c>
      <c r="E431">
        <v>19</v>
      </c>
      <c r="F431">
        <f>I431*[1]!wallScanRefl(B431,G383,H383,I383,K383)+J383</f>
        <v>25.956031158148217</v>
      </c>
      <c r="G431">
        <f t="shared" si="8"/>
        <v>2.5466510249015175</v>
      </c>
      <c r="I431">
        <f>IF(B431&gt;H383,EXP(-1.414*M383*J431),1)</f>
        <v>1</v>
      </c>
      <c r="J431">
        <f>IF(B431&gt;H383,B431-H383,0)</f>
        <v>0</v>
      </c>
    </row>
    <row r="432" spans="1:10">
      <c r="A432">
        <v>47</v>
      </c>
      <c r="B432">
        <v>-22</v>
      </c>
      <c r="C432">
        <v>7</v>
      </c>
      <c r="D432">
        <v>1300</v>
      </c>
      <c r="E432">
        <v>26</v>
      </c>
      <c r="F432">
        <f>I432*[1]!wallScanRefl(B432,G383,H383,I383,K383)+J383</f>
        <v>25.956031158148217</v>
      </c>
      <c r="G432">
        <f t="shared" si="8"/>
        <v>7.4356117453348524E-5</v>
      </c>
      <c r="I432">
        <f>IF(B432&gt;H383,EXP(-1.414*M383*J432),1)</f>
        <v>1</v>
      </c>
      <c r="J432">
        <f>IF(B432&gt;H383,B432-H383,0)</f>
        <v>0</v>
      </c>
    </row>
    <row r="433" spans="1:10">
      <c r="A433">
        <v>48</v>
      </c>
      <c r="B433">
        <v>-22.065000000000001</v>
      </c>
      <c r="C433">
        <v>7</v>
      </c>
      <c r="D433">
        <v>1300</v>
      </c>
      <c r="E433">
        <v>40</v>
      </c>
      <c r="F433">
        <f>I433*[1]!wallScanRefl(B433,G383,H383,I383,K383)+J383</f>
        <v>25.956031158148217</v>
      </c>
      <c r="G433">
        <f t="shared" si="8"/>
        <v>4.9308265207725928</v>
      </c>
      <c r="I433">
        <f>IF(B433&gt;H383,EXP(-1.414*M383*J433),1)</f>
        <v>1</v>
      </c>
      <c r="J433">
        <f>IF(B433&gt;H383,B433-H383,0)</f>
        <v>0</v>
      </c>
    </row>
    <row r="434" spans="1:10">
      <c r="A434">
        <v>49</v>
      </c>
      <c r="B434">
        <v>-22.125</v>
      </c>
      <c r="C434">
        <v>7</v>
      </c>
      <c r="D434">
        <v>1300</v>
      </c>
      <c r="E434">
        <v>30</v>
      </c>
      <c r="F434">
        <f>I434*[1]!wallScanRefl(B434,G383,H383,I383,K383)+J383</f>
        <v>25.956031158148217</v>
      </c>
      <c r="G434">
        <f t="shared" si="8"/>
        <v>0.54512279979560152</v>
      </c>
      <c r="I434">
        <f>IF(B434&gt;H383,EXP(-1.414*M383*J434),1)</f>
        <v>1</v>
      </c>
      <c r="J434">
        <f>IF(B434&gt;H383,B434-H383,0)</f>
        <v>0</v>
      </c>
    </row>
    <row r="435" spans="1:10">
      <c r="A435">
        <v>50</v>
      </c>
      <c r="B435">
        <v>-22.195</v>
      </c>
      <c r="C435">
        <v>6</v>
      </c>
      <c r="D435">
        <v>1300</v>
      </c>
      <c r="E435">
        <v>20</v>
      </c>
      <c r="F435">
        <f>I435*[1]!wallScanRefl(B435,G383,H383,I383,K383)+J383</f>
        <v>25.956031158148217</v>
      </c>
      <c r="G435">
        <f t="shared" si="8"/>
        <v>1.7737153578416198</v>
      </c>
      <c r="I435">
        <f>IF(B435&gt;H383,EXP(-1.414*M383*J435),1)</f>
        <v>1</v>
      </c>
      <c r="J435">
        <f>IF(B435&gt;H383,B435-H383,0)</f>
        <v>0</v>
      </c>
    </row>
    <row r="436" spans="1:10">
      <c r="A436">
        <v>51</v>
      </c>
      <c r="B436">
        <v>-22.254999999999999</v>
      </c>
      <c r="C436">
        <v>6</v>
      </c>
      <c r="D436">
        <v>1300</v>
      </c>
      <c r="E436">
        <v>18</v>
      </c>
      <c r="F436">
        <f>I436*[1]!wallScanRefl(B436,G383,H383,I383,K383)+J383</f>
        <v>25.956031158148217</v>
      </c>
      <c r="G436">
        <f t="shared" si="8"/>
        <v>3.5165795438569591</v>
      </c>
      <c r="I436">
        <f>IF(B436&gt;H383,EXP(-1.414*M383*J436),1)</f>
        <v>1</v>
      </c>
      <c r="J436">
        <f>IF(B436&gt;H383,B436-H383,0)</f>
        <v>0</v>
      </c>
    </row>
    <row r="437" spans="1:10">
      <c r="A437">
        <v>52</v>
      </c>
      <c r="B437">
        <v>-22.324999999999999</v>
      </c>
      <c r="C437">
        <v>7</v>
      </c>
      <c r="D437">
        <v>1300</v>
      </c>
      <c r="E437">
        <v>29</v>
      </c>
      <c r="F437">
        <f>I437*[1]!wallScanRefl(B437,G383,H383,I383,K383)+J383</f>
        <v>25.956031158148217</v>
      </c>
      <c r="G437">
        <f t="shared" si="8"/>
        <v>0.31950849345394766</v>
      </c>
      <c r="I437">
        <f>IF(B437&gt;H383,EXP(-1.414*M383*J437),1)</f>
        <v>1</v>
      </c>
      <c r="J437">
        <f>IF(B437&gt;H383,B437-H383,0)</f>
        <v>0</v>
      </c>
    </row>
    <row r="438" spans="1:10">
      <c r="A438">
        <v>53</v>
      </c>
      <c r="B438">
        <v>-22.385000000000002</v>
      </c>
      <c r="C438">
        <v>7</v>
      </c>
      <c r="D438">
        <v>1300</v>
      </c>
      <c r="E438">
        <v>31</v>
      </c>
      <c r="F438">
        <f>I438*[1]!wallScanRefl(B438,G383,H383,I383,K383)+J383</f>
        <v>25.956031158148217</v>
      </c>
      <c r="G438">
        <f t="shared" si="8"/>
        <v>0.82069747347005195</v>
      </c>
      <c r="I438">
        <f>IF(B438&gt;H383,EXP(-1.414*M383*J438),1)</f>
        <v>1</v>
      </c>
      <c r="J438">
        <f>IF(B438&gt;H383,B438-H383,0)</f>
        <v>0</v>
      </c>
    </row>
    <row r="439" spans="1:10">
      <c r="A439">
        <v>54</v>
      </c>
      <c r="B439">
        <v>-22.445</v>
      </c>
      <c r="C439">
        <v>7</v>
      </c>
      <c r="D439">
        <v>1300</v>
      </c>
      <c r="E439">
        <v>33</v>
      </c>
      <c r="F439">
        <f>I439*[1]!wallScanRefl(B439,G383,H383,I383,K383)+J383</f>
        <v>25.956031158148217</v>
      </c>
      <c r="G439">
        <f t="shared" si="8"/>
        <v>1.5035605165145074</v>
      </c>
      <c r="I439">
        <f>IF(B439&gt;H383,EXP(-1.414*M383*J439),1)</f>
        <v>1</v>
      </c>
      <c r="J439">
        <f>IF(B439&gt;H383,B439-H383,0)</f>
        <v>0</v>
      </c>
    </row>
    <row r="440" spans="1:10">
      <c r="A440">
        <v>55</v>
      </c>
      <c r="B440">
        <v>-22.51</v>
      </c>
      <c r="C440">
        <v>6</v>
      </c>
      <c r="D440">
        <v>1300</v>
      </c>
      <c r="E440">
        <v>23</v>
      </c>
      <c r="F440">
        <f>I440*[1]!wallScanRefl(B440,G383,H383,I383,K383)+J383</f>
        <v>25.956031158148217</v>
      </c>
      <c r="G440">
        <f t="shared" si="8"/>
        <v>0.37991826991056926</v>
      </c>
      <c r="I440">
        <f>IF(B440&gt;H383,EXP(-1.414*M383*J440),1)</f>
        <v>1</v>
      </c>
      <c r="J440">
        <f>IF(B440&gt;H383,B440-H383,0)</f>
        <v>0</v>
      </c>
    </row>
    <row r="441" spans="1:10">
      <c r="A441">
        <v>56</v>
      </c>
      <c r="B441">
        <v>-22.574999999999999</v>
      </c>
      <c r="C441">
        <v>6</v>
      </c>
      <c r="D441">
        <v>1300</v>
      </c>
      <c r="E441">
        <v>31</v>
      </c>
      <c r="F441">
        <f>I441*[1]!wallScanRefl(B441,G383,H383,I383,K383)+J383</f>
        <v>25.956031158148217</v>
      </c>
      <c r="G441">
        <f t="shared" si="8"/>
        <v>0.82069747347005195</v>
      </c>
      <c r="I441">
        <f>IF(B441&gt;H383,EXP(-1.414*M383*J441),1)</f>
        <v>1</v>
      </c>
      <c r="J441">
        <f>IF(B441&gt;H383,B441-H383,0)</f>
        <v>0</v>
      </c>
    </row>
    <row r="442" spans="1:10">
      <c r="A442">
        <v>57</v>
      </c>
      <c r="B442">
        <v>-22.645</v>
      </c>
      <c r="C442">
        <v>7</v>
      </c>
      <c r="D442">
        <v>1300</v>
      </c>
      <c r="E442">
        <v>38</v>
      </c>
      <c r="F442">
        <f>I442*[1]!wallScanRefl(B442,G383,H383,I383,K383)+J383</f>
        <v>25.956031158148217</v>
      </c>
      <c r="G442">
        <f t="shared" si="8"/>
        <v>3.8172943543025415</v>
      </c>
      <c r="I442">
        <f>IF(B442&gt;H383,EXP(-1.414*M383*J442),1)</f>
        <v>1</v>
      </c>
      <c r="J442">
        <f>IF(B442&gt;H383,B442-H383,0)</f>
        <v>0</v>
      </c>
    </row>
    <row r="443" spans="1:10">
      <c r="A443">
        <v>58</v>
      </c>
      <c r="B443">
        <v>-22.71</v>
      </c>
      <c r="C443">
        <v>6</v>
      </c>
      <c r="D443">
        <v>1300</v>
      </c>
      <c r="E443">
        <v>26</v>
      </c>
      <c r="F443">
        <f>I443*[1]!wallScanRefl(B443,G383,H383,I383,K383)+J383</f>
        <v>25.956031158148217</v>
      </c>
      <c r="G443">
        <f t="shared" si="8"/>
        <v>7.4356117453348524E-5</v>
      </c>
      <c r="I443">
        <f>IF(B443&gt;H383,EXP(-1.414*M383*J443),1)</f>
        <v>1</v>
      </c>
      <c r="J443">
        <f>IF(B443&gt;H383,B443-H383,0)</f>
        <v>0</v>
      </c>
    </row>
    <row r="444" spans="1:10">
      <c r="A444">
        <v>59</v>
      </c>
      <c r="B444">
        <v>-22.78</v>
      </c>
      <c r="C444">
        <v>7</v>
      </c>
      <c r="D444">
        <v>1300</v>
      </c>
      <c r="E444">
        <v>26</v>
      </c>
      <c r="F444">
        <f>I444*[1]!wallScanRefl(B444,G383,H383,I383,K383)+J383</f>
        <v>25.956031158148217</v>
      </c>
      <c r="G444">
        <f t="shared" si="8"/>
        <v>7.4356117453348524E-5</v>
      </c>
      <c r="I444">
        <f>IF(B444&gt;H383,EXP(-1.414*M383*J444),1)</f>
        <v>1</v>
      </c>
      <c r="J444">
        <f>IF(B444&gt;H383,B444-H383,0)</f>
        <v>0</v>
      </c>
    </row>
    <row r="445" spans="1:10">
      <c r="A445">
        <v>60</v>
      </c>
      <c r="B445">
        <v>-22.844999999999999</v>
      </c>
      <c r="C445">
        <v>6</v>
      </c>
      <c r="D445">
        <v>1300</v>
      </c>
      <c r="E445">
        <v>26</v>
      </c>
      <c r="F445">
        <f>I445*[1]!wallScanRefl(B445,G383,H383,I383,K383)+J383</f>
        <v>25.956031158148217</v>
      </c>
      <c r="G445">
        <f t="shared" si="8"/>
        <v>7.4356117453348524E-5</v>
      </c>
      <c r="I445">
        <f>IF(B445&gt;H383,EXP(-1.414*M383*J445),1)</f>
        <v>1</v>
      </c>
      <c r="J445">
        <f>IF(B445&gt;H383,B445-H383,0)</f>
        <v>0</v>
      </c>
    </row>
    <row r="446" spans="1:10">
      <c r="A446">
        <v>61</v>
      </c>
      <c r="B446">
        <v>-22.905000000000001</v>
      </c>
      <c r="C446">
        <v>6</v>
      </c>
      <c r="D446">
        <v>1300</v>
      </c>
      <c r="E446">
        <v>18</v>
      </c>
      <c r="F446">
        <f>I446*[1]!wallScanRefl(B446,G383,H383,I383,K383)+J383</f>
        <v>25.956031158148217</v>
      </c>
      <c r="G446">
        <f t="shared" si="8"/>
        <v>3.5165795438569591</v>
      </c>
      <c r="I446">
        <f>IF(B446&gt;H383,EXP(-1.414*M383*J446),1)</f>
        <v>1</v>
      </c>
      <c r="J446">
        <f>IF(B446&gt;H383,B446-H383,0)</f>
        <v>0</v>
      </c>
    </row>
    <row r="447" spans="1:10">
      <c r="A447">
        <v>62</v>
      </c>
      <c r="B447">
        <v>-22.975000000000001</v>
      </c>
      <c r="C447">
        <v>7</v>
      </c>
      <c r="D447">
        <v>1300</v>
      </c>
      <c r="E447">
        <v>26</v>
      </c>
      <c r="F447">
        <f>I447*[1]!wallScanRefl(B447,G383,H383,I383,K383)+J383</f>
        <v>25.956031158148217</v>
      </c>
      <c r="G447">
        <f t="shared" si="8"/>
        <v>7.4356117453348524E-5</v>
      </c>
      <c r="I447">
        <f>IF(B447&gt;H383,EXP(-1.414*M383*J447),1)</f>
        <v>1</v>
      </c>
      <c r="J447">
        <f>IF(B447&gt;H383,B447-H383,0)</f>
        <v>0</v>
      </c>
    </row>
    <row r="448" spans="1:10">
      <c r="A448">
        <v>63</v>
      </c>
      <c r="B448">
        <v>-23.04</v>
      </c>
      <c r="C448">
        <v>6</v>
      </c>
      <c r="D448">
        <v>1300</v>
      </c>
      <c r="E448">
        <v>19</v>
      </c>
      <c r="F448">
        <f>I448*[1]!wallScanRefl(B448,G383,H383,I383,K383)+J383</f>
        <v>25.956031158148217</v>
      </c>
      <c r="G448">
        <f t="shared" si="8"/>
        <v>2.5466510249015175</v>
      </c>
      <c r="I448">
        <f>IF(B448&gt;H383,EXP(-1.414*M383*J448),1)</f>
        <v>1</v>
      </c>
      <c r="J448">
        <f>IF(B448&gt;H383,B448-H383,0)</f>
        <v>0</v>
      </c>
    </row>
    <row r="449" spans="1:10">
      <c r="A449">
        <v>64</v>
      </c>
      <c r="B449">
        <v>-23.1</v>
      </c>
      <c r="C449">
        <v>6</v>
      </c>
      <c r="D449">
        <v>1300</v>
      </c>
      <c r="E449">
        <v>31</v>
      </c>
      <c r="F449">
        <f>I449*[1]!wallScanRefl(B449,G383,H383,I383,K383)+J383</f>
        <v>25.956031158148217</v>
      </c>
      <c r="G449">
        <f t="shared" si="8"/>
        <v>0.82069747347005195</v>
      </c>
      <c r="I449">
        <f>IF(B449&gt;H383,EXP(-1.414*M383*J449),1)</f>
        <v>1</v>
      </c>
      <c r="J449">
        <f>IF(B449&gt;H383,B449-H383,0)</f>
        <v>0</v>
      </c>
    </row>
    <row r="450" spans="1:10">
      <c r="A450">
        <v>65</v>
      </c>
      <c r="B450">
        <v>-23.164999999999999</v>
      </c>
      <c r="C450">
        <v>6</v>
      </c>
      <c r="D450">
        <v>1300</v>
      </c>
      <c r="E450">
        <v>28</v>
      </c>
      <c r="F450">
        <f>I450*[1]!wallScanRefl(B450,G383,H383,I383,K383)+J383</f>
        <v>25.956031158148217</v>
      </c>
      <c r="G450">
        <f t="shared" si="8"/>
        <v>0.14920745094503277</v>
      </c>
      <c r="I450">
        <f>IF(B450&gt;H383,EXP(-1.414*M383*J450),1)</f>
        <v>1</v>
      </c>
      <c r="J450">
        <f>IF(B450&gt;H383,B450-H383,0)</f>
        <v>0</v>
      </c>
    </row>
    <row r="451" spans="1:10">
      <c r="A451">
        <v>66</v>
      </c>
      <c r="B451">
        <v>-23.234999999999999</v>
      </c>
      <c r="C451">
        <v>6</v>
      </c>
      <c r="D451">
        <v>1300</v>
      </c>
      <c r="E451">
        <v>32</v>
      </c>
      <c r="F451">
        <f>I451*[1]!wallScanRefl(B451,G383,H383,I383,K383)+J383</f>
        <v>25.956031158148217</v>
      </c>
      <c r="G451">
        <f t="shared" ref="G451:G460" si="9">(F451-E451)^2/E451</f>
        <v>1.1415487300398492</v>
      </c>
      <c r="I451">
        <f>IF(B451&gt;H383,EXP(-1.414*M383*J451),1)</f>
        <v>1</v>
      </c>
      <c r="J451">
        <f>IF(B451&gt;H383,B451-H383,0)</f>
        <v>0</v>
      </c>
    </row>
    <row r="452" spans="1:10">
      <c r="A452">
        <v>67</v>
      </c>
      <c r="B452">
        <v>-23.3</v>
      </c>
      <c r="C452">
        <v>7</v>
      </c>
      <c r="D452">
        <v>1300</v>
      </c>
      <c r="E452">
        <v>18</v>
      </c>
      <c r="F452">
        <f>I452*[1]!wallScanRefl(B452,G383,H383,I383,K383)+J383</f>
        <v>25.956031158148217</v>
      </c>
      <c r="G452">
        <f t="shared" si="9"/>
        <v>3.5165795438569591</v>
      </c>
      <c r="I452">
        <f>IF(B452&gt;H383,EXP(-1.414*M383*J452),1)</f>
        <v>1</v>
      </c>
      <c r="J452">
        <f>IF(B452&gt;H383,B452-H383,0)</f>
        <v>0</v>
      </c>
    </row>
    <row r="453" spans="1:10">
      <c r="A453">
        <v>68</v>
      </c>
      <c r="B453">
        <v>-23.36</v>
      </c>
      <c r="C453">
        <v>7</v>
      </c>
      <c r="D453">
        <v>1300</v>
      </c>
      <c r="E453">
        <v>29</v>
      </c>
      <c r="F453">
        <f>I453*[1]!wallScanRefl(B453,G383,H383,I383,K383)+J383</f>
        <v>25.956031158148217</v>
      </c>
      <c r="G453">
        <f t="shared" si="9"/>
        <v>0.31950849345394766</v>
      </c>
      <c r="I453">
        <f>IF(B453&gt;H383,EXP(-1.414*M383*J453),1)</f>
        <v>1</v>
      </c>
      <c r="J453">
        <f>IF(B453&gt;H383,B453-H383,0)</f>
        <v>0</v>
      </c>
    </row>
    <row r="454" spans="1:10">
      <c r="A454">
        <v>69</v>
      </c>
      <c r="B454">
        <v>-23.425000000000001</v>
      </c>
      <c r="C454">
        <v>6</v>
      </c>
      <c r="D454">
        <v>1300</v>
      </c>
      <c r="E454">
        <v>31</v>
      </c>
      <c r="F454">
        <f>I454*[1]!wallScanRefl(B454,G383,H383,I383,K383)+J383</f>
        <v>25.956031158148217</v>
      </c>
      <c r="G454">
        <f t="shared" si="9"/>
        <v>0.82069747347005195</v>
      </c>
      <c r="I454">
        <f>IF(B454&gt;H383,EXP(-1.414*M383*J454),1)</f>
        <v>1</v>
      </c>
      <c r="J454">
        <f>IF(B454&gt;H383,B454-H383,0)</f>
        <v>0</v>
      </c>
    </row>
    <row r="455" spans="1:10">
      <c r="A455">
        <v>70</v>
      </c>
      <c r="B455">
        <v>-23.49</v>
      </c>
      <c r="C455">
        <v>6</v>
      </c>
      <c r="D455">
        <v>1300</v>
      </c>
      <c r="E455">
        <v>20</v>
      </c>
      <c r="F455">
        <f>I455*[1]!wallScanRefl(B455,G383,H383,I383,K383)+J383</f>
        <v>25.956031158148217</v>
      </c>
      <c r="G455">
        <f t="shared" si="9"/>
        <v>1.7737153578416198</v>
      </c>
      <c r="I455">
        <f>IF(B455&gt;H383,EXP(-1.414*M383*J455),1)</f>
        <v>1</v>
      </c>
      <c r="J455">
        <f>IF(B455&gt;H383,B455-H383,0)</f>
        <v>0</v>
      </c>
    </row>
    <row r="456" spans="1:10">
      <c r="A456">
        <v>71</v>
      </c>
      <c r="B456">
        <v>-23.555</v>
      </c>
      <c r="C456">
        <v>6</v>
      </c>
      <c r="D456">
        <v>1300</v>
      </c>
      <c r="E456">
        <v>33</v>
      </c>
      <c r="F456">
        <f>I456*[1]!wallScanRefl(B456,G383,H383,I383,K383)+J383</f>
        <v>25.956031158148217</v>
      </c>
      <c r="G456">
        <f t="shared" si="9"/>
        <v>1.5035605165145074</v>
      </c>
      <c r="I456">
        <f>IF(B456&gt;H383,EXP(-1.414*M383*J456),1)</f>
        <v>1</v>
      </c>
      <c r="J456">
        <f>IF(B456&gt;H383,B456-H383,0)</f>
        <v>0</v>
      </c>
    </row>
    <row r="457" spans="1:10">
      <c r="A457">
        <v>72</v>
      </c>
      <c r="B457">
        <v>-23.625</v>
      </c>
      <c r="C457">
        <v>7</v>
      </c>
      <c r="D457">
        <v>1300</v>
      </c>
      <c r="E457">
        <v>22</v>
      </c>
      <c r="F457">
        <f>I457*[1]!wallScanRefl(B457,G383,H383,I383,K383)+J383</f>
        <v>25.956031158148217</v>
      </c>
      <c r="G457">
        <f t="shared" si="9"/>
        <v>0.71137193291997847</v>
      </c>
      <c r="I457">
        <f>IF(B457&gt;H383,EXP(-1.414*M383*J457),1)</f>
        <v>1</v>
      </c>
      <c r="J457">
        <f>IF(B457&gt;H383,B457-H383,0)</f>
        <v>0</v>
      </c>
    </row>
    <row r="458" spans="1:10">
      <c r="A458">
        <v>73</v>
      </c>
      <c r="B458">
        <v>-23.69</v>
      </c>
      <c r="C458">
        <v>6</v>
      </c>
      <c r="D458">
        <v>1300</v>
      </c>
      <c r="E458">
        <v>32</v>
      </c>
      <c r="F458">
        <f>I458*[1]!wallScanRefl(B458,G383,H383,I383,K383)+J383</f>
        <v>25.956031158148217</v>
      </c>
      <c r="G458">
        <f t="shared" si="9"/>
        <v>1.1415487300398492</v>
      </c>
      <c r="I458">
        <f>IF(B458&gt;H383,EXP(-1.414*M383*J458),1)</f>
        <v>1</v>
      </c>
      <c r="J458">
        <f>IF(B458&gt;H383,B458-H383,0)</f>
        <v>0</v>
      </c>
    </row>
    <row r="459" spans="1:10">
      <c r="A459">
        <v>74</v>
      </c>
      <c r="B459">
        <v>-23.754999999999999</v>
      </c>
      <c r="C459">
        <v>6</v>
      </c>
      <c r="D459">
        <v>1300</v>
      </c>
      <c r="E459">
        <v>24</v>
      </c>
      <c r="F459">
        <f>I459*[1]!wallScanRefl(B459,G383,H383,I383,K383)+J383</f>
        <v>25.956031158148217</v>
      </c>
      <c r="G459">
        <f t="shared" si="9"/>
        <v>0.1594190788186107</v>
      </c>
      <c r="I459">
        <f>IF(B459&gt;H383,EXP(-1.414*M383*J459),1)</f>
        <v>1</v>
      </c>
      <c r="J459">
        <f>IF(B459&gt;H383,B459-H383,0)</f>
        <v>0</v>
      </c>
    </row>
    <row r="460" spans="1:10">
      <c r="A460">
        <v>75</v>
      </c>
      <c r="B460">
        <v>-23.815000000000001</v>
      </c>
      <c r="C460">
        <v>6</v>
      </c>
      <c r="D460">
        <v>1300</v>
      </c>
      <c r="E460">
        <v>21</v>
      </c>
      <c r="F460">
        <f>I460*[1]!wallScanRefl(B460,G383,H383,I383,K383)+J383</f>
        <v>25.956031158148217</v>
      </c>
      <c r="G460">
        <f t="shared" si="9"/>
        <v>1.1696307066921885</v>
      </c>
      <c r="I460">
        <f>IF(B460&gt;H383,EXP(-1.414*M383*J460),1)</f>
        <v>1</v>
      </c>
      <c r="J460">
        <f>IF(B460&gt;H383,B460-H383,0)</f>
        <v>0</v>
      </c>
    </row>
    <row r="461" spans="1:10">
      <c r="A461" t="s">
        <v>0</v>
      </c>
    </row>
    <row r="462" spans="1:10">
      <c r="A462" t="s">
        <v>0</v>
      </c>
    </row>
    <row r="463" spans="1:10">
      <c r="A463" t="s">
        <v>0</v>
      </c>
    </row>
    <row r="464" spans="1:10">
      <c r="A464" t="s">
        <v>0</v>
      </c>
    </row>
    <row r="465" spans="1:13">
      <c r="A465" t="s">
        <v>20</v>
      </c>
    </row>
    <row r="466" spans="1:13">
      <c r="A466" t="s">
        <v>2</v>
      </c>
    </row>
    <row r="467" spans="1:13">
      <c r="A467" t="s">
        <v>3</v>
      </c>
    </row>
    <row r="468" spans="1:13">
      <c r="A468" t="s">
        <v>4</v>
      </c>
    </row>
    <row r="469" spans="1:13">
      <c r="A469" t="s">
        <v>5</v>
      </c>
    </row>
    <row r="470" spans="1:13">
      <c r="A470" t="s">
        <v>6</v>
      </c>
    </row>
    <row r="471" spans="1:13">
      <c r="A471" t="s">
        <v>7</v>
      </c>
    </row>
    <row r="472" spans="1:13">
      <c r="A472" t="s">
        <v>21</v>
      </c>
    </row>
    <row r="473" spans="1:13">
      <c r="A473" t="s">
        <v>9</v>
      </c>
    </row>
    <row r="474" spans="1:13">
      <c r="A474" t="s">
        <v>10</v>
      </c>
      <c r="G474" t="s">
        <v>160</v>
      </c>
      <c r="H474" t="s">
        <v>161</v>
      </c>
      <c r="I474" t="s">
        <v>162</v>
      </c>
      <c r="J474" t="s">
        <v>163</v>
      </c>
      <c r="K474" t="s">
        <v>119</v>
      </c>
      <c r="M474" t="s">
        <v>164</v>
      </c>
    </row>
    <row r="475" spans="1:13">
      <c r="A475" t="s">
        <v>11</v>
      </c>
      <c r="G475">
        <v>185.34363899691613</v>
      </c>
      <c r="H475">
        <v>-20.748365735698926</v>
      </c>
      <c r="I475">
        <v>0.6859856720432117</v>
      </c>
      <c r="J475">
        <v>25.692706394762954</v>
      </c>
      <c r="K475">
        <v>90</v>
      </c>
      <c r="M475">
        <v>0.19</v>
      </c>
    </row>
    <row r="476" spans="1:13">
      <c r="A476" t="s">
        <v>0</v>
      </c>
    </row>
    <row r="477" spans="1:13">
      <c r="A477" t="s">
        <v>140</v>
      </c>
      <c r="B477" t="s">
        <v>133</v>
      </c>
      <c r="C477" t="s">
        <v>122</v>
      </c>
      <c r="D477" t="s">
        <v>139</v>
      </c>
      <c r="E477" t="s">
        <v>138</v>
      </c>
      <c r="F477" t="s">
        <v>158</v>
      </c>
      <c r="G477" t="s">
        <v>159</v>
      </c>
      <c r="H477" t="s">
        <v>165</v>
      </c>
      <c r="I477" t="s">
        <v>166</v>
      </c>
      <c r="J477" t="s">
        <v>167</v>
      </c>
    </row>
    <row r="478" spans="1:13">
      <c r="A478">
        <v>1</v>
      </c>
      <c r="B478">
        <v>-18.989999999999998</v>
      </c>
      <c r="C478">
        <v>7</v>
      </c>
      <c r="D478">
        <v>1300</v>
      </c>
      <c r="E478">
        <v>144</v>
      </c>
      <c r="F478">
        <f>I478*[1]!wallScanRefl(B478,G475,H475,I475,K475)+J475</f>
        <v>141.25492470397344</v>
      </c>
      <c r="G478">
        <f>(F478-E478)^2/E478</f>
        <v>5.2329433200383919E-2</v>
      </c>
      <c r="H478">
        <f>SUM(G478:G552)/(COUNT(G478:G552)-4)</f>
        <v>0.93284616344317983</v>
      </c>
      <c r="I478">
        <f>IF(B478&gt;H475,EXP(-1.414*M475*J478),1)</f>
        <v>0.62350247861019548</v>
      </c>
      <c r="J478">
        <f>IF(B478&gt;H475,B478-H475,0)</f>
        <v>1.7583657356989271</v>
      </c>
    </row>
    <row r="479" spans="1:13">
      <c r="A479">
        <v>2</v>
      </c>
      <c r="B479">
        <v>-19.074999999999999</v>
      </c>
      <c r="C479">
        <v>6</v>
      </c>
      <c r="D479">
        <v>1300</v>
      </c>
      <c r="E479">
        <v>141</v>
      </c>
      <c r="F479">
        <f>I479*[1]!wallScanRefl(B479,G475,H475,I475,K475)+J475</f>
        <v>143.9242778837353</v>
      </c>
      <c r="G479">
        <f t="shared" ref="G479:G542" si="10">(F479-E479)^2/E479</f>
        <v>6.0648235044704998E-2</v>
      </c>
      <c r="I479">
        <f>IF(B479&gt;H475,EXP(-1.414*M475*J479),1)</f>
        <v>0.63790466254382527</v>
      </c>
      <c r="J479">
        <f>IF(B479&gt;H475,B479-H475,0)</f>
        <v>1.6733657356989262</v>
      </c>
    </row>
    <row r="480" spans="1:13">
      <c r="A480">
        <v>3</v>
      </c>
      <c r="B480">
        <v>-19.135000000000002</v>
      </c>
      <c r="C480">
        <v>7</v>
      </c>
      <c r="D480">
        <v>1300</v>
      </c>
      <c r="E480">
        <v>156</v>
      </c>
      <c r="F480">
        <f>I480*[1]!wallScanRefl(B480,G475,H475,I475,K475)+J475</f>
        <v>145.84556712818434</v>
      </c>
      <c r="G480">
        <f t="shared" si="10"/>
        <v>0.6609776086423742</v>
      </c>
      <c r="I480">
        <f>IF(B480&gt;H475,EXP(-1.414*M475*J480),1)</f>
        <v>0.64827075471104012</v>
      </c>
      <c r="J480">
        <f>IF(B480&gt;H475,B480-H475,0)</f>
        <v>1.6133657356989239</v>
      </c>
    </row>
    <row r="481" spans="1:10">
      <c r="A481">
        <v>4</v>
      </c>
      <c r="B481">
        <v>-19.2</v>
      </c>
      <c r="C481">
        <v>7</v>
      </c>
      <c r="D481">
        <v>1300</v>
      </c>
      <c r="E481">
        <v>156</v>
      </c>
      <c r="F481">
        <f>I481*[1]!wallScanRefl(B481,G475,H475,I475,K475)+J475</f>
        <v>147.96221211023993</v>
      </c>
      <c r="G481">
        <f t="shared" si="10"/>
        <v>0.41414124462034363</v>
      </c>
      <c r="I481">
        <f>IF(B481&gt;H475,EXP(-1.414*M475*J481),1)</f>
        <v>0.65969086598926319</v>
      </c>
      <c r="J481">
        <f>IF(B481&gt;H475,B481-H475,0)</f>
        <v>1.5483657356989262</v>
      </c>
    </row>
    <row r="482" spans="1:10">
      <c r="A482">
        <v>5</v>
      </c>
      <c r="B482">
        <v>-19.265000000000001</v>
      </c>
      <c r="C482">
        <v>6</v>
      </c>
      <c r="D482">
        <v>1300</v>
      </c>
      <c r="E482">
        <v>149</v>
      </c>
      <c r="F482">
        <f>I482*[1]!wallScanRefl(B482,G475,H475,I475,K475)+J475</f>
        <v>150.11614447732094</v>
      </c>
      <c r="G482">
        <f t="shared" si="10"/>
        <v>8.3609294916378724E-3</v>
      </c>
      <c r="I482">
        <f>IF(B482&gt;H475,EXP(-1.414*M475*J482),1)</f>
        <v>0.67131215700706204</v>
      </c>
      <c r="J482">
        <f>IF(B482&gt;H475,B482-H475,0)</f>
        <v>1.4833657356989249</v>
      </c>
    </row>
    <row r="483" spans="1:10">
      <c r="A483">
        <v>6</v>
      </c>
      <c r="B483">
        <v>-19.324999999999999</v>
      </c>
      <c r="C483">
        <v>7</v>
      </c>
      <c r="D483">
        <v>1300</v>
      </c>
      <c r="E483">
        <v>155</v>
      </c>
      <c r="F483">
        <f>I483*[1]!wallScanRefl(B483,G475,H475,I475,K475)+J475</f>
        <v>152.1380529264332</v>
      </c>
      <c r="G483">
        <f t="shared" si="10"/>
        <v>5.2843490657403541E-2</v>
      </c>
      <c r="I483">
        <f>IF(B483&gt;H475,EXP(-1.414*M475*J483),1)</f>
        <v>0.6822211283645625</v>
      </c>
      <c r="J483">
        <f>IF(B483&gt;H475,B483-H475,0)</f>
        <v>1.4233657356989262</v>
      </c>
    </row>
    <row r="484" spans="1:10">
      <c r="A484">
        <v>7</v>
      </c>
      <c r="B484">
        <v>-19.395</v>
      </c>
      <c r="C484">
        <v>6</v>
      </c>
      <c r="D484">
        <v>1300</v>
      </c>
      <c r="E484">
        <v>153</v>
      </c>
      <c r="F484">
        <f>I484*[1]!wallScanRefl(B484,G475,H475,I475,K475)+J475</f>
        <v>154.53851039631456</v>
      </c>
      <c r="G484">
        <f t="shared" si="10"/>
        <v>1.5470681304365989E-2</v>
      </c>
      <c r="I484">
        <f>IF(B484&gt;H475,EXP(-1.414*M475*J484),1)</f>
        <v>0.69517251683881875</v>
      </c>
      <c r="J484">
        <f>IF(B484&gt;H475,B484-H475,0)</f>
        <v>1.3533657356989259</v>
      </c>
    </row>
    <row r="485" spans="1:10">
      <c r="A485">
        <v>8</v>
      </c>
      <c r="B485">
        <v>-19.46</v>
      </c>
      <c r="C485">
        <v>7</v>
      </c>
      <c r="D485">
        <v>1300</v>
      </c>
      <c r="E485">
        <v>150</v>
      </c>
      <c r="F485">
        <f>I485*[1]!wallScanRefl(B485,G475,H475,I475,K475)+J475</f>
        <v>156.80829259570714</v>
      </c>
      <c r="G485">
        <f t="shared" si="10"/>
        <v>0.30901898712507148</v>
      </c>
      <c r="I485">
        <f>IF(B485&gt;H475,EXP(-1.414*M475*J485),1)</f>
        <v>0.70741886212305238</v>
      </c>
      <c r="J485">
        <f>IF(B485&gt;H475,B485-H475,0)</f>
        <v>1.2883657356989247</v>
      </c>
    </row>
    <row r="486" spans="1:10">
      <c r="A486">
        <v>9</v>
      </c>
      <c r="B486">
        <v>-19.52</v>
      </c>
      <c r="C486">
        <v>6</v>
      </c>
      <c r="D486">
        <v>1300</v>
      </c>
      <c r="E486">
        <v>149</v>
      </c>
      <c r="F486">
        <f>I486*[1]!wallScanRefl(B486,G475,H475,I475,K475)+J475</f>
        <v>158.93894993515548</v>
      </c>
      <c r="G486">
        <f t="shared" si="10"/>
        <v>0.66297131418474542</v>
      </c>
      <c r="I486">
        <f>IF(B486&gt;H475,EXP(-1.414*M475*J486),1)</f>
        <v>0.71891457544226578</v>
      </c>
      <c r="J486">
        <f>IF(B486&gt;H475,B486-H475,0)</f>
        <v>1.2283657356989259</v>
      </c>
    </row>
    <row r="487" spans="1:10">
      <c r="A487">
        <v>10</v>
      </c>
      <c r="B487">
        <v>-19.585000000000001</v>
      </c>
      <c r="C487">
        <v>6</v>
      </c>
      <c r="D487">
        <v>1300</v>
      </c>
      <c r="E487">
        <v>172</v>
      </c>
      <c r="F487">
        <f>I487*[1]!wallScanRefl(B487,G475,H475,I475,K475)+J475</f>
        <v>161.28625145628433</v>
      </c>
      <c r="G487">
        <f t="shared" si="10"/>
        <v>0.66735120847656726</v>
      </c>
      <c r="I487">
        <f>IF(B487&gt;H475,EXP(-1.414*M475*J487),1)</f>
        <v>0.73157916719104388</v>
      </c>
      <c r="J487">
        <f>IF(B487&gt;H475,B487-H475,0)</f>
        <v>1.1633657356989247</v>
      </c>
    </row>
    <row r="488" spans="1:10">
      <c r="A488">
        <v>11</v>
      </c>
      <c r="B488">
        <v>-19.649999999999999</v>
      </c>
      <c r="C488">
        <v>7</v>
      </c>
      <c r="D488">
        <v>1300</v>
      </c>
      <c r="E488">
        <v>187</v>
      </c>
      <c r="F488">
        <f>I488*[1]!wallScanRefl(B488,G475,H475,I475,K475)+J475</f>
        <v>163.67490366982054</v>
      </c>
      <c r="G488">
        <f t="shared" si="10"/>
        <v>2.9094124000649813</v>
      </c>
      <c r="I488">
        <f>IF(B488&gt;H475,EXP(-1.414*M475*J488),1)</f>
        <v>0.74446686178074573</v>
      </c>
      <c r="J488">
        <f>IF(B488&gt;H475,B488-H475,0)</f>
        <v>1.0983657356989269</v>
      </c>
    </row>
    <row r="489" spans="1:10">
      <c r="A489">
        <v>12</v>
      </c>
      <c r="B489">
        <v>-19.715</v>
      </c>
      <c r="C489">
        <v>6</v>
      </c>
      <c r="D489">
        <v>1300</v>
      </c>
      <c r="E489">
        <v>163</v>
      </c>
      <c r="F489">
        <f>I489*[1]!wallScanRefl(B489,G475,H475,I475,K475)+J475</f>
        <v>166.10563502063914</v>
      </c>
      <c r="G489">
        <f t="shared" si="10"/>
        <v>5.9171588229572275E-2</v>
      </c>
      <c r="I489">
        <f>IF(B489&gt;H475,EXP(-1.414*M475*J489),1)</f>
        <v>0.75758158945078491</v>
      </c>
      <c r="J489">
        <f>IF(B489&gt;H475,B489-H475,0)</f>
        <v>1.0333657356989256</v>
      </c>
    </row>
    <row r="490" spans="1:10">
      <c r="A490">
        <v>13</v>
      </c>
      <c r="B490">
        <v>-19.78</v>
      </c>
      <c r="C490">
        <v>6</v>
      </c>
      <c r="D490">
        <v>1300</v>
      </c>
      <c r="E490">
        <v>148</v>
      </c>
      <c r="F490">
        <f>I490*[1]!wallScanRefl(B490,G475,H475,I475,K475)+J475</f>
        <v>168.57918678609482</v>
      </c>
      <c r="G490">
        <f t="shared" si="10"/>
        <v>2.8615062755201337</v>
      </c>
      <c r="I490">
        <f>IF(B490&gt;H475,EXP(-1.414*M475*J490),1)</f>
        <v>0.77092734967672305</v>
      </c>
      <c r="J490">
        <f>IF(B490&gt;H475,B490-H475,0)</f>
        <v>0.96836573569892437</v>
      </c>
    </row>
    <row r="491" spans="1:10">
      <c r="A491">
        <v>14</v>
      </c>
      <c r="B491">
        <v>-19.844999999999999</v>
      </c>
      <c r="C491">
        <v>6</v>
      </c>
      <c r="D491">
        <v>1300</v>
      </c>
      <c r="E491">
        <v>173</v>
      </c>
      <c r="F491">
        <f>I491*[1]!wallScanRefl(B491,G475,H475,I475,K475)+J475</f>
        <v>171.09631330208273</v>
      </c>
      <c r="G491">
        <f t="shared" si="10"/>
        <v>2.0948110079925683E-2</v>
      </c>
      <c r="I491">
        <f>IF(B491&gt;H475,EXP(-1.414*M475*J491),1)</f>
        <v>0.78450821238995483</v>
      </c>
      <c r="J491">
        <f>IF(B491&gt;H475,B491-H475,0)</f>
        <v>0.90336573569892664</v>
      </c>
    </row>
    <row r="492" spans="1:10">
      <c r="A492">
        <v>15</v>
      </c>
      <c r="B492">
        <v>-19.905000000000001</v>
      </c>
      <c r="C492">
        <v>6</v>
      </c>
      <c r="D492">
        <v>1300</v>
      </c>
      <c r="E492">
        <v>170</v>
      </c>
      <c r="F492">
        <f>I492*[1]!wallScanRefl(B492,G475,H475,I475,K475)+J475</f>
        <v>173.4591541451581</v>
      </c>
      <c r="G492">
        <f t="shared" si="10"/>
        <v>7.0386749411555483E-2</v>
      </c>
      <c r="I492">
        <f>IF(B492&gt;H475,EXP(-1.414*M475*J492),1)</f>
        <v>0.7972566447389855</v>
      </c>
      <c r="J492">
        <f>IF(B492&gt;H475,B492-H475,0)</f>
        <v>0.84336573569892437</v>
      </c>
    </row>
    <row r="493" spans="1:10">
      <c r="A493">
        <v>16</v>
      </c>
      <c r="B493">
        <v>-19.98</v>
      </c>
      <c r="C493">
        <v>7</v>
      </c>
      <c r="D493">
        <v>1300</v>
      </c>
      <c r="E493">
        <v>172</v>
      </c>
      <c r="F493">
        <f>I493*[1]!wallScanRefl(B493,G475,H475,I475,K475)+J475</f>
        <v>176.46677343889766</v>
      </c>
      <c r="G493">
        <f t="shared" si="10"/>
        <v>0.11600037764210255</v>
      </c>
      <c r="I493">
        <f>IF(B493&gt;H475,EXP(-1.414*M475*J493),1)</f>
        <v>0.81348390406127391</v>
      </c>
      <c r="J493">
        <f>IF(B493&gt;H475,B493-H475,0)</f>
        <v>0.76836573569892508</v>
      </c>
    </row>
    <row r="494" spans="1:10">
      <c r="A494">
        <v>17</v>
      </c>
      <c r="B494">
        <v>-20.05</v>
      </c>
      <c r="C494">
        <v>7</v>
      </c>
      <c r="D494">
        <v>1300</v>
      </c>
      <c r="E494">
        <v>178</v>
      </c>
      <c r="F494">
        <f>I494*[1]!wallScanRefl(B494,G475,H475,I475,K475)+J475</f>
        <v>179.32909099686202</v>
      </c>
      <c r="G494">
        <f t="shared" si="10"/>
        <v>9.9240611120206823E-3</v>
      </c>
      <c r="I494">
        <f>IF(B494&gt;H475,EXP(-1.414*M475*J494),1)</f>
        <v>0.82892720480499138</v>
      </c>
      <c r="J494">
        <f>IF(B494&gt;H475,B494-H475,0)</f>
        <v>0.69836573569892479</v>
      </c>
    </row>
    <row r="495" spans="1:10">
      <c r="A495">
        <v>18</v>
      </c>
      <c r="B495">
        <v>-20.105</v>
      </c>
      <c r="C495">
        <v>6</v>
      </c>
      <c r="D495">
        <v>1300</v>
      </c>
      <c r="E495">
        <v>161</v>
      </c>
      <c r="F495">
        <f>I495*[1]!wallScanRefl(B495,G475,H475,I475,K475)+J475</f>
        <v>181.61612363461586</v>
      </c>
      <c r="G495">
        <f t="shared" si="10"/>
        <v>2.6399040603587989</v>
      </c>
      <c r="I495">
        <f>IF(B495&gt;H475,EXP(-1.414*M475*J495),1)</f>
        <v>0.84126662281864051</v>
      </c>
      <c r="J495">
        <f>IF(B495&gt;H475,B495-H475,0)</f>
        <v>0.64336573569892508</v>
      </c>
    </row>
    <row r="496" spans="1:10">
      <c r="A496">
        <v>19</v>
      </c>
      <c r="B496">
        <v>-20.175000000000001</v>
      </c>
      <c r="C496">
        <v>6</v>
      </c>
      <c r="D496">
        <v>1300</v>
      </c>
      <c r="E496">
        <v>183</v>
      </c>
      <c r="F496">
        <f>I496*[1]!wallScanRefl(B496,G475,H475,I475,K475)+J475</f>
        <v>184.57619723091139</v>
      </c>
      <c r="G496">
        <f t="shared" si="10"/>
        <v>1.3575943774495815E-2</v>
      </c>
      <c r="I496">
        <f>IF(B496&gt;H475,EXP(-1.414*M475*J496),1)</f>
        <v>0.85723735487243813</v>
      </c>
      <c r="J496">
        <f>IF(B496&gt;H475,B496-H475,0)</f>
        <v>0.57336573569892479</v>
      </c>
    </row>
    <row r="497" spans="1:10">
      <c r="A497">
        <v>20</v>
      </c>
      <c r="B497">
        <v>-20.239999999999998</v>
      </c>
      <c r="C497">
        <v>6</v>
      </c>
      <c r="D497">
        <v>1300</v>
      </c>
      <c r="E497">
        <v>184</v>
      </c>
      <c r="F497">
        <f>I497*[1]!wallScanRefl(B497,G475,H475,I475,K475)+J475</f>
        <v>187.37513136828449</v>
      </c>
      <c r="G497">
        <f t="shared" si="10"/>
        <v>6.1910389962923376E-2</v>
      </c>
      <c r="I497">
        <f>IF(B497&gt;H475,EXP(-1.414*M475*J497),1)</f>
        <v>0.87233867775851592</v>
      </c>
      <c r="J497">
        <f>IF(B497&gt;H475,B497-H475,0)</f>
        <v>0.50836573569892707</v>
      </c>
    </row>
    <row r="498" spans="1:10">
      <c r="A498">
        <v>21</v>
      </c>
      <c r="B498">
        <v>-20.309999999999999</v>
      </c>
      <c r="C498">
        <v>7</v>
      </c>
      <c r="D498">
        <v>1300</v>
      </c>
      <c r="E498">
        <v>207</v>
      </c>
      <c r="F498">
        <f>I498*[1]!wallScanRefl(B498,G475,H475,I475,K475)+J475</f>
        <v>189.68101121941234</v>
      </c>
      <c r="G498">
        <f t="shared" si="10"/>
        <v>1.4490211226189431</v>
      </c>
      <c r="I498">
        <f>IF(B498&gt;H475,EXP(-1.414*M475*J498),1)</f>
        <v>0.88889928637504101</v>
      </c>
      <c r="J498">
        <f>IF(B498&gt;H475,B498-H475,0)</f>
        <v>0.43836573569892678</v>
      </c>
    </row>
    <row r="499" spans="1:10">
      <c r="A499">
        <v>22</v>
      </c>
      <c r="B499">
        <v>-20.37</v>
      </c>
      <c r="C499">
        <v>6</v>
      </c>
      <c r="D499">
        <v>1300</v>
      </c>
      <c r="E499">
        <v>198</v>
      </c>
      <c r="F499">
        <f>I499*[1]!wallScanRefl(B499,G475,H475,I475,K475)+J475</f>
        <v>189.07113932136878</v>
      </c>
      <c r="G499">
        <f t="shared" si="10"/>
        <v>0.40264925766872145</v>
      </c>
      <c r="I499">
        <f>IF(B499&gt;H475,EXP(-1.414*M475*J499),1)</f>
        <v>0.90334409681613437</v>
      </c>
      <c r="J499">
        <f>IF(B499&gt;H475,B499-H475,0)</f>
        <v>0.37836573569892451</v>
      </c>
    </row>
    <row r="500" spans="1:10">
      <c r="A500">
        <v>23</v>
      </c>
      <c r="B500">
        <v>-20.440000000000001</v>
      </c>
      <c r="C500">
        <v>7</v>
      </c>
      <c r="D500">
        <v>1300</v>
      </c>
      <c r="E500">
        <v>195</v>
      </c>
      <c r="F500">
        <f>I500*[1]!wallScanRefl(B500,G475,H475,I475,K475)+J475</f>
        <v>184.98049897538331</v>
      </c>
      <c r="G500">
        <f t="shared" si="10"/>
        <v>0.51482256811433258</v>
      </c>
      <c r="I500">
        <f>IF(B500&gt;H475,EXP(-1.414*M475*J500),1)</f>
        <v>0.92049331696977932</v>
      </c>
      <c r="J500">
        <f>IF(B500&gt;H475,B500-H475,0)</f>
        <v>0.30836573569892423</v>
      </c>
    </row>
    <row r="501" spans="1:10">
      <c r="A501">
        <v>24</v>
      </c>
      <c r="B501">
        <v>-20.504999999999999</v>
      </c>
      <c r="C501">
        <v>6</v>
      </c>
      <c r="D501">
        <v>1300</v>
      </c>
      <c r="E501">
        <v>191</v>
      </c>
      <c r="F501">
        <f>I501*[1]!wallScanRefl(B501,G475,H475,I475,K475)+J475</f>
        <v>177.75297275283438</v>
      </c>
      <c r="G501">
        <f t="shared" si="10"/>
        <v>0.91876298893794928</v>
      </c>
      <c r="I501">
        <f>IF(B501&gt;H475,EXP(-1.414*M475*J501),1)</f>
        <v>0.93670897382960661</v>
      </c>
      <c r="J501">
        <f>IF(B501&gt;H475,B501-H475,0)</f>
        <v>0.2433657356989265</v>
      </c>
    </row>
    <row r="502" spans="1:10">
      <c r="A502">
        <v>25</v>
      </c>
      <c r="B502">
        <v>-20.565000000000001</v>
      </c>
      <c r="C502">
        <v>7</v>
      </c>
      <c r="D502">
        <v>1300</v>
      </c>
      <c r="E502">
        <v>168</v>
      </c>
      <c r="F502">
        <f>I502*[1]!wallScanRefl(B502,G475,H475,I475,K475)+J475</f>
        <v>167.99971866640146</v>
      </c>
      <c r="G502">
        <f t="shared" si="10"/>
        <v>4.7112258134240343E-10</v>
      </c>
      <c r="I502">
        <f>IF(B502&gt;H475,EXP(-1.414*M475*J502),1)</f>
        <v>0.95193070228955157</v>
      </c>
      <c r="J502">
        <f>IF(B502&gt;H475,B502-H475,0)</f>
        <v>0.18336573569892423</v>
      </c>
    </row>
    <row r="503" spans="1:10">
      <c r="A503">
        <v>26</v>
      </c>
      <c r="B503">
        <v>-20.635000000000002</v>
      </c>
      <c r="C503">
        <v>6</v>
      </c>
      <c r="D503">
        <v>1300</v>
      </c>
      <c r="E503">
        <v>152</v>
      </c>
      <c r="F503">
        <f>I503*[1]!wallScanRefl(B503,G475,H475,I475,K475)+J475</f>
        <v>152.69224995485595</v>
      </c>
      <c r="G503">
        <f t="shared" si="10"/>
        <v>3.1526973684083471E-3</v>
      </c>
      <c r="I503">
        <f>IF(B503&gt;H475,EXP(-1.414*M475*J503),1)</f>
        <v>0.9700022978666023</v>
      </c>
      <c r="J503">
        <f>IF(B503&gt;H475,B503-H475,0)</f>
        <v>0.11336573569892394</v>
      </c>
    </row>
    <row r="504" spans="1:10">
      <c r="A504">
        <v>27</v>
      </c>
      <c r="B504">
        <v>-20.7</v>
      </c>
      <c r="C504">
        <v>6</v>
      </c>
      <c r="D504">
        <v>1300</v>
      </c>
      <c r="E504">
        <v>125</v>
      </c>
      <c r="F504">
        <f>I504*[1]!wallScanRefl(B504,G475,H475,I475,K475)+J475</f>
        <v>134.50068234220882</v>
      </c>
      <c r="G504">
        <f t="shared" si="10"/>
        <v>0.72210371974046761</v>
      </c>
      <c r="I504">
        <f>IF(B504&gt;H475,EXP(-1.414*M475*J504),1)</f>
        <v>0.98709011819671477</v>
      </c>
      <c r="J504">
        <f>IF(B504&gt;H475,B504-H475,0)</f>
        <v>4.8365735698926215E-2</v>
      </c>
    </row>
    <row r="505" spans="1:10">
      <c r="A505">
        <v>28</v>
      </c>
      <c r="B505">
        <v>-20.765000000000001</v>
      </c>
      <c r="C505">
        <v>6</v>
      </c>
      <c r="D505">
        <v>1300</v>
      </c>
      <c r="E505">
        <v>108</v>
      </c>
      <c r="F505">
        <f>I505*[1]!wallScanRefl(B505,G475,H475,I475,K475)+J475</f>
        <v>112.1175467497395</v>
      </c>
      <c r="G505">
        <f t="shared" si="10"/>
        <v>0.1569832521878736</v>
      </c>
      <c r="I505">
        <f>IF(B505&gt;H475,EXP(-1.414*M475*J505),1)</f>
        <v>1</v>
      </c>
      <c r="J505">
        <f>IF(B505&gt;H475,B505-H475,0)</f>
        <v>0</v>
      </c>
    </row>
    <row r="506" spans="1:10">
      <c r="A506">
        <v>29</v>
      </c>
      <c r="B506">
        <v>-20.824999999999999</v>
      </c>
      <c r="C506">
        <v>6</v>
      </c>
      <c r="D506">
        <v>1300</v>
      </c>
      <c r="E506">
        <v>101</v>
      </c>
      <c r="F506">
        <f>I506*[1]!wallScanRefl(B506,G475,H475,I475,K475)+J475</f>
        <v>91.395628608141976</v>
      </c>
      <c r="G506">
        <f t="shared" si="10"/>
        <v>0.91330643398753308</v>
      </c>
      <c r="I506">
        <f>IF(B506&gt;H475,EXP(-1.414*M475*J506),1)</f>
        <v>1</v>
      </c>
      <c r="J506">
        <f>IF(B506&gt;H475,B506-H475,0)</f>
        <v>0</v>
      </c>
    </row>
    <row r="507" spans="1:10">
      <c r="A507">
        <v>30</v>
      </c>
      <c r="B507">
        <v>-20.89</v>
      </c>
      <c r="C507">
        <v>6</v>
      </c>
      <c r="D507">
        <v>1300</v>
      </c>
      <c r="E507">
        <v>65</v>
      </c>
      <c r="F507">
        <f>I507*[1]!wallScanRefl(B507,G475,H475,I475,K475)+J475</f>
        <v>72.147038599074236</v>
      </c>
      <c r="G507">
        <f t="shared" si="10"/>
        <v>0.7858486267178002</v>
      </c>
      <c r="I507">
        <f>IF(B507&gt;H475,EXP(-1.414*M475*J507),1)</f>
        <v>1</v>
      </c>
      <c r="J507">
        <f>IF(B507&gt;H475,B507-H475,0)</f>
        <v>0</v>
      </c>
    </row>
    <row r="508" spans="1:10">
      <c r="A508">
        <v>31</v>
      </c>
      <c r="B508">
        <v>-20.96</v>
      </c>
      <c r="C508">
        <v>6</v>
      </c>
      <c r="D508">
        <v>1300</v>
      </c>
      <c r="E508">
        <v>48</v>
      </c>
      <c r="F508">
        <f>I508*[1]!wallScanRefl(B508,G475,H475,I475,K475)+J475</f>
        <v>55.13981383717676</v>
      </c>
      <c r="G508">
        <f t="shared" si="10"/>
        <v>1.0620196172820986</v>
      </c>
      <c r="I508">
        <f>IF(B508&gt;H475,EXP(-1.414*M475*J508),1)</f>
        <v>1</v>
      </c>
      <c r="J508">
        <f>IF(B508&gt;H475,B508-H475,0)</f>
        <v>0</v>
      </c>
    </row>
    <row r="509" spans="1:10">
      <c r="A509">
        <v>32</v>
      </c>
      <c r="B509">
        <v>-21.024999999999999</v>
      </c>
      <c r="C509">
        <v>6</v>
      </c>
      <c r="D509">
        <v>1300</v>
      </c>
      <c r="E509">
        <v>49</v>
      </c>
      <c r="F509">
        <f>I509*[1]!wallScanRefl(B509,G475,H475,I475,K475)+J475</f>
        <v>42.803557859863574</v>
      </c>
      <c r="G509">
        <f t="shared" si="10"/>
        <v>0.78358969787874488</v>
      </c>
      <c r="I509">
        <f>IF(B509&gt;H475,EXP(-1.414*M475*J509),1)</f>
        <v>1</v>
      </c>
      <c r="J509">
        <f>IF(B509&gt;H475,B509-H475,0)</f>
        <v>0</v>
      </c>
    </row>
    <row r="510" spans="1:10">
      <c r="A510">
        <v>33</v>
      </c>
      <c r="B510">
        <v>-21.09</v>
      </c>
      <c r="C510">
        <v>6</v>
      </c>
      <c r="D510">
        <v>1300</v>
      </c>
      <c r="E510">
        <v>45</v>
      </c>
      <c r="F510">
        <f>I510*[1]!wallScanRefl(B510,G475,H475,I475,K475)+J475</f>
        <v>33.795462712653396</v>
      </c>
      <c r="G510">
        <f t="shared" si="10"/>
        <v>2.7898145738564528</v>
      </c>
      <c r="I510">
        <f>IF(B510&gt;H475,EXP(-1.414*M475*J510),1)</f>
        <v>1</v>
      </c>
      <c r="J510">
        <f>IF(B510&gt;H475,B510-H475,0)</f>
        <v>0</v>
      </c>
    </row>
    <row r="511" spans="1:10">
      <c r="A511">
        <v>34</v>
      </c>
      <c r="B511">
        <v>-21.155000000000001</v>
      </c>
      <c r="C511">
        <v>6</v>
      </c>
      <c r="D511">
        <v>1300</v>
      </c>
      <c r="E511">
        <v>27</v>
      </c>
      <c r="F511">
        <f>I511*[1]!wallScanRefl(B511,G475,H475,I475,K475)+J475</f>
        <v>28.115528395547006</v>
      </c>
      <c r="G511">
        <f t="shared" si="10"/>
        <v>4.6089022269321399E-2</v>
      </c>
      <c r="I511">
        <f>IF(B511&gt;H475,EXP(-1.414*M475*J511),1)</f>
        <v>1</v>
      </c>
      <c r="J511">
        <f>IF(B511&gt;H475,B511-H475,0)</f>
        <v>0</v>
      </c>
    </row>
    <row r="512" spans="1:10">
      <c r="A512">
        <v>35</v>
      </c>
      <c r="B512">
        <v>-21.22</v>
      </c>
      <c r="C512">
        <v>6</v>
      </c>
      <c r="D512">
        <v>1300</v>
      </c>
      <c r="E512">
        <v>30</v>
      </c>
      <c r="F512">
        <f>I512*[1]!wallScanRefl(B512,G475,H475,I475,K475)+J475</f>
        <v>25.763754908544438</v>
      </c>
      <c r="G512">
        <f t="shared" si="10"/>
        <v>0.59819241582937799</v>
      </c>
      <c r="I512">
        <f>IF(B512&gt;H475,EXP(-1.414*M475*J512),1)</f>
        <v>1</v>
      </c>
      <c r="J512">
        <f>IF(B512&gt;H475,B512-H475,0)</f>
        <v>0</v>
      </c>
    </row>
    <row r="513" spans="1:10">
      <c r="A513">
        <v>36</v>
      </c>
      <c r="B513">
        <v>-21.274999999999999</v>
      </c>
      <c r="C513">
        <v>6</v>
      </c>
      <c r="D513">
        <v>1300</v>
      </c>
      <c r="E513">
        <v>20</v>
      </c>
      <c r="F513">
        <f>I513*[1]!wallScanRefl(B513,G475,H475,I475,K475)+J475</f>
        <v>25.692706394762954</v>
      </c>
      <c r="G513">
        <f t="shared" si="10"/>
        <v>1.6203453048487515</v>
      </c>
      <c r="I513">
        <f>IF(B513&gt;H475,EXP(-1.414*M475*J513),1)</f>
        <v>1</v>
      </c>
      <c r="J513">
        <f>IF(B513&gt;H475,B513-H475,0)</f>
        <v>0</v>
      </c>
    </row>
    <row r="514" spans="1:10">
      <c r="A514">
        <v>37</v>
      </c>
      <c r="B514">
        <v>-21.35</v>
      </c>
      <c r="C514">
        <v>6</v>
      </c>
      <c r="D514">
        <v>1300</v>
      </c>
      <c r="E514">
        <v>24</v>
      </c>
      <c r="F514">
        <f>I514*[1]!wallScanRefl(B514,G475,H475,I475,K475)+J475</f>
        <v>25.692706394762954</v>
      </c>
      <c r="G514">
        <f t="shared" si="10"/>
        <v>0.11938562245297492</v>
      </c>
      <c r="I514">
        <f>IF(B514&gt;H475,EXP(-1.414*M475*J514),1)</f>
        <v>1</v>
      </c>
      <c r="J514">
        <f>IF(B514&gt;H475,B514-H475,0)</f>
        <v>0</v>
      </c>
    </row>
    <row r="515" spans="1:10">
      <c r="A515">
        <v>38</v>
      </c>
      <c r="B515">
        <v>-21.405000000000001</v>
      </c>
      <c r="C515">
        <v>6</v>
      </c>
      <c r="D515">
        <v>1300</v>
      </c>
      <c r="E515">
        <v>19</v>
      </c>
      <c r="F515">
        <f>I515*[1]!wallScanRefl(B515,G475,H475,I475,K475)+J475</f>
        <v>25.692706394762954</v>
      </c>
      <c r="G515">
        <f t="shared" si="10"/>
        <v>2.3574904677105755</v>
      </c>
      <c r="I515">
        <f>IF(B515&gt;H475,EXP(-1.414*M475*J515),1)</f>
        <v>1</v>
      </c>
      <c r="J515">
        <f>IF(B515&gt;H475,B515-H475,0)</f>
        <v>0</v>
      </c>
    </row>
    <row r="516" spans="1:10">
      <c r="A516">
        <v>39</v>
      </c>
      <c r="B516">
        <v>-21.475000000000001</v>
      </c>
      <c r="C516">
        <v>6</v>
      </c>
      <c r="D516">
        <v>1300</v>
      </c>
      <c r="E516">
        <v>31</v>
      </c>
      <c r="F516">
        <f>I516*[1]!wallScanRefl(B516,G475,H475,I475,K475)+J475</f>
        <v>25.692706394762954</v>
      </c>
      <c r="G516">
        <f t="shared" si="10"/>
        <v>0.90862469071580776</v>
      </c>
      <c r="I516">
        <f>IF(B516&gt;H475,EXP(-1.414*M475*J516),1)</f>
        <v>1</v>
      </c>
      <c r="J516">
        <f>IF(B516&gt;H475,B516-H475,0)</f>
        <v>0</v>
      </c>
    </row>
    <row r="517" spans="1:10">
      <c r="A517">
        <v>40</v>
      </c>
      <c r="B517">
        <v>-21.535</v>
      </c>
      <c r="C517">
        <v>6</v>
      </c>
      <c r="D517">
        <v>1300</v>
      </c>
      <c r="E517">
        <v>32</v>
      </c>
      <c r="F517">
        <f>I517*[1]!wallScanRefl(B517,G475,H475,I475,K475)+J475</f>
        <v>25.692706394762954</v>
      </c>
      <c r="G517">
        <f t="shared" si="10"/>
        <v>1.243186019458254</v>
      </c>
      <c r="I517">
        <f>IF(B517&gt;H475,EXP(-1.414*M475*J517),1)</f>
        <v>1</v>
      </c>
      <c r="J517">
        <f>IF(B517&gt;H475,B517-H475,0)</f>
        <v>0</v>
      </c>
    </row>
    <row r="518" spans="1:10">
      <c r="A518">
        <v>41</v>
      </c>
      <c r="B518">
        <v>-21.605</v>
      </c>
      <c r="C518">
        <v>6</v>
      </c>
      <c r="D518">
        <v>1300</v>
      </c>
      <c r="E518">
        <v>32</v>
      </c>
      <c r="F518">
        <f>I518*[1]!wallScanRefl(B518,G475,H475,I475,K475)+J475</f>
        <v>25.692706394762954</v>
      </c>
      <c r="G518">
        <f t="shared" si="10"/>
        <v>1.243186019458254</v>
      </c>
      <c r="I518">
        <f>IF(B518&gt;H475,EXP(-1.414*M475*J518),1)</f>
        <v>1</v>
      </c>
      <c r="J518">
        <f>IF(B518&gt;H475,B518-H475,0)</f>
        <v>0</v>
      </c>
    </row>
    <row r="519" spans="1:10">
      <c r="A519">
        <v>42</v>
      </c>
      <c r="B519">
        <v>-21.664999999999999</v>
      </c>
      <c r="C519">
        <v>6</v>
      </c>
      <c r="D519">
        <v>1300</v>
      </c>
      <c r="E519">
        <v>25</v>
      </c>
      <c r="F519">
        <f>I519*[1]!wallScanRefl(B519,G475,H475,I475,K475)+J475</f>
        <v>25.692706394762954</v>
      </c>
      <c r="G519">
        <f t="shared" si="10"/>
        <v>1.9193685973819586E-2</v>
      </c>
      <c r="I519">
        <f>IF(B519&gt;H475,EXP(-1.414*M475*J519),1)</f>
        <v>1</v>
      </c>
      <c r="J519">
        <f>IF(B519&gt;H475,B519-H475,0)</f>
        <v>0</v>
      </c>
    </row>
    <row r="520" spans="1:10">
      <c r="A520">
        <v>43</v>
      </c>
      <c r="B520">
        <v>-21.734999999999999</v>
      </c>
      <c r="C520">
        <v>6</v>
      </c>
      <c r="D520">
        <v>1300</v>
      </c>
      <c r="E520">
        <v>23</v>
      </c>
      <c r="F520">
        <f>I520*[1]!wallScanRefl(B520,G475,H475,I475,K475)+J475</f>
        <v>25.692706394762954</v>
      </c>
      <c r="G520">
        <f t="shared" si="10"/>
        <v>0.3152464229737959</v>
      </c>
      <c r="I520">
        <f>IF(B520&gt;H475,EXP(-1.414*M475*J520),1)</f>
        <v>1</v>
      </c>
      <c r="J520">
        <f>IF(B520&gt;H475,B520-H475,0)</f>
        <v>0</v>
      </c>
    </row>
    <row r="521" spans="1:10">
      <c r="A521">
        <v>44</v>
      </c>
      <c r="B521">
        <v>-21.8</v>
      </c>
      <c r="C521">
        <v>6</v>
      </c>
      <c r="D521">
        <v>1300</v>
      </c>
      <c r="E521">
        <v>22</v>
      </c>
      <c r="F521">
        <f>I521*[1]!wallScanRefl(B521,G475,H475,I475,K475)+J475</f>
        <v>25.692706394762954</v>
      </c>
      <c r="G521">
        <f t="shared" si="10"/>
        <v>0.61982184172378252</v>
      </c>
      <c r="I521">
        <f>IF(B521&gt;H475,EXP(-1.414*M475*J521),1)</f>
        <v>1</v>
      </c>
      <c r="J521">
        <f>IF(B521&gt;H475,B521-H475,0)</f>
        <v>0</v>
      </c>
    </row>
    <row r="522" spans="1:10">
      <c r="A522">
        <v>45</v>
      </c>
      <c r="B522">
        <v>-21.875</v>
      </c>
      <c r="C522">
        <v>6</v>
      </c>
      <c r="D522">
        <v>1300</v>
      </c>
      <c r="E522">
        <v>28</v>
      </c>
      <c r="F522">
        <f>I522*[1]!wallScanRefl(B522,G475,H475,I475,K475)+J475</f>
        <v>25.692706394762954</v>
      </c>
      <c r="G522">
        <f t="shared" si="10"/>
        <v>0.19012870645599159</v>
      </c>
      <c r="I522">
        <f>IF(B522&gt;H475,EXP(-1.414*M475*J522),1)</f>
        <v>1</v>
      </c>
      <c r="J522">
        <f>IF(B522&gt;H475,B522-H475,0)</f>
        <v>0</v>
      </c>
    </row>
    <row r="523" spans="1:10">
      <c r="A523">
        <v>46</v>
      </c>
      <c r="B523">
        <v>-21.934999999999999</v>
      </c>
      <c r="C523">
        <v>6</v>
      </c>
      <c r="D523">
        <v>1300</v>
      </c>
      <c r="E523">
        <v>25</v>
      </c>
      <c r="F523">
        <f>I523*[1]!wallScanRefl(B523,G475,H475,I475,K475)+J475</f>
        <v>25.692706394762954</v>
      </c>
      <c r="G523">
        <f t="shared" si="10"/>
        <v>1.9193685973819586E-2</v>
      </c>
      <c r="I523">
        <f>IF(B523&gt;H475,EXP(-1.414*M475*J523),1)</f>
        <v>1</v>
      </c>
      <c r="J523">
        <f>IF(B523&gt;H475,B523-H475,0)</f>
        <v>0</v>
      </c>
    </row>
    <row r="524" spans="1:10">
      <c r="A524">
        <v>47</v>
      </c>
      <c r="B524">
        <v>-22</v>
      </c>
      <c r="C524">
        <v>6</v>
      </c>
      <c r="D524">
        <v>1300</v>
      </c>
      <c r="E524">
        <v>34</v>
      </c>
      <c r="F524">
        <f>I524*[1]!wallScanRefl(B524,G475,H475,I475,K475)+J475</f>
        <v>25.692706394762954</v>
      </c>
      <c r="G524">
        <f t="shared" si="10"/>
        <v>2.02973903069448</v>
      </c>
      <c r="I524">
        <f>IF(B524&gt;H475,EXP(-1.414*M475*J524),1)</f>
        <v>1</v>
      </c>
      <c r="J524">
        <f>IF(B524&gt;H475,B524-H475,0)</f>
        <v>0</v>
      </c>
    </row>
    <row r="525" spans="1:10">
      <c r="A525">
        <v>48</v>
      </c>
      <c r="B525">
        <v>-22.06</v>
      </c>
      <c r="C525">
        <v>6</v>
      </c>
      <c r="D525">
        <v>1300</v>
      </c>
      <c r="E525">
        <v>30</v>
      </c>
      <c r="F525">
        <f>I525*[1]!wallScanRefl(B525,G475,H475,I475,K475)+J475</f>
        <v>25.692706394762954</v>
      </c>
      <c r="G525">
        <f t="shared" si="10"/>
        <v>0.61842594005719831</v>
      </c>
      <c r="I525">
        <f>IF(B525&gt;H475,EXP(-1.414*M475*J525),1)</f>
        <v>1</v>
      </c>
      <c r="J525">
        <f>IF(B525&gt;H475,B525-H475,0)</f>
        <v>0</v>
      </c>
    </row>
    <row r="526" spans="1:10">
      <c r="A526">
        <v>49</v>
      </c>
      <c r="B526">
        <v>-22.13</v>
      </c>
      <c r="C526">
        <v>6</v>
      </c>
      <c r="D526">
        <v>1300</v>
      </c>
      <c r="E526">
        <v>19</v>
      </c>
      <c r="F526">
        <f>I526*[1]!wallScanRefl(B526,G475,H475,I475,K475)+J475</f>
        <v>25.692706394762954</v>
      </c>
      <c r="G526">
        <f t="shared" si="10"/>
        <v>2.3574904677105755</v>
      </c>
      <c r="I526">
        <f>IF(B526&gt;H475,EXP(-1.414*M475*J526),1)</f>
        <v>1</v>
      </c>
      <c r="J526">
        <f>IF(B526&gt;H475,B526-H475,0)</f>
        <v>0</v>
      </c>
    </row>
    <row r="527" spans="1:10">
      <c r="A527">
        <v>50</v>
      </c>
      <c r="B527">
        <v>-22.19</v>
      </c>
      <c r="C527">
        <v>6</v>
      </c>
      <c r="D527">
        <v>1300</v>
      </c>
      <c r="E527">
        <v>24</v>
      </c>
      <c r="F527">
        <f>I527*[1]!wallScanRefl(B527,G475,H475,I475,K475)+J475</f>
        <v>25.692706394762954</v>
      </c>
      <c r="G527">
        <f t="shared" si="10"/>
        <v>0.11938562245297492</v>
      </c>
      <c r="I527">
        <f>IF(B527&gt;H475,EXP(-1.414*M475*J527),1)</f>
        <v>1</v>
      </c>
      <c r="J527">
        <f>IF(B527&gt;H475,B527-H475,0)</f>
        <v>0</v>
      </c>
    </row>
    <row r="528" spans="1:10">
      <c r="A528">
        <v>51</v>
      </c>
      <c r="B528">
        <v>-22.254999999999999</v>
      </c>
      <c r="C528">
        <v>7</v>
      </c>
      <c r="D528">
        <v>1300</v>
      </c>
      <c r="E528">
        <v>17</v>
      </c>
      <c r="F528">
        <f>I528*[1]!wallScanRefl(B528,G475,H475,I475,K475)+J475</f>
        <v>25.692706394762954</v>
      </c>
      <c r="G528">
        <f t="shared" si="10"/>
        <v>4.4448908509148675</v>
      </c>
      <c r="I528">
        <f>IF(B528&gt;H475,EXP(-1.414*M475*J528),1)</f>
        <v>1</v>
      </c>
      <c r="J528">
        <f>IF(B528&gt;H475,B528-H475,0)</f>
        <v>0</v>
      </c>
    </row>
    <row r="529" spans="1:10">
      <c r="A529">
        <v>52</v>
      </c>
      <c r="B529">
        <v>-22.324999999999999</v>
      </c>
      <c r="C529">
        <v>6</v>
      </c>
      <c r="D529">
        <v>1300</v>
      </c>
      <c r="E529">
        <v>26</v>
      </c>
      <c r="F529">
        <f>I529*[1]!wallScanRefl(B529,G475,H475,I475,K475)+J475</f>
        <v>25.692706394762954</v>
      </c>
      <c r="G529">
        <f t="shared" si="10"/>
        <v>3.6318984545992837E-3</v>
      </c>
      <c r="I529">
        <f>IF(B529&gt;H475,EXP(-1.414*M475*J529),1)</f>
        <v>1</v>
      </c>
      <c r="J529">
        <f>IF(B529&gt;H475,B529-H475,0)</f>
        <v>0</v>
      </c>
    </row>
    <row r="530" spans="1:10">
      <c r="A530">
        <v>53</v>
      </c>
      <c r="B530">
        <v>-22.385000000000002</v>
      </c>
      <c r="C530">
        <v>6</v>
      </c>
      <c r="D530">
        <v>1300</v>
      </c>
      <c r="E530">
        <v>32</v>
      </c>
      <c r="F530">
        <f>I530*[1]!wallScanRefl(B530,G475,H475,I475,K475)+J475</f>
        <v>25.692706394762954</v>
      </c>
      <c r="G530">
        <f t="shared" si="10"/>
        <v>1.243186019458254</v>
      </c>
      <c r="I530">
        <f>IF(B530&gt;H475,EXP(-1.414*M475*J530),1)</f>
        <v>1</v>
      </c>
      <c r="J530">
        <f>IF(B530&gt;H475,B530-H475,0)</f>
        <v>0</v>
      </c>
    </row>
    <row r="531" spans="1:10">
      <c r="A531">
        <v>54</v>
      </c>
      <c r="B531">
        <v>-22.454999999999998</v>
      </c>
      <c r="C531">
        <v>6</v>
      </c>
      <c r="D531">
        <v>1300</v>
      </c>
      <c r="E531">
        <v>26</v>
      </c>
      <c r="F531">
        <f>I531*[1]!wallScanRefl(B531,G475,H475,I475,K475)+J475</f>
        <v>25.692706394762954</v>
      </c>
      <c r="G531">
        <f t="shared" si="10"/>
        <v>3.6318984545992837E-3</v>
      </c>
      <c r="I531">
        <f>IF(B531&gt;H475,EXP(-1.414*M475*J531),1)</f>
        <v>1</v>
      </c>
      <c r="J531">
        <f>IF(B531&gt;H475,B531-H475,0)</f>
        <v>0</v>
      </c>
    </row>
    <row r="532" spans="1:10">
      <c r="A532">
        <v>55</v>
      </c>
      <c r="B532">
        <v>-22.51</v>
      </c>
      <c r="C532">
        <v>6</v>
      </c>
      <c r="D532">
        <v>1300</v>
      </c>
      <c r="E532">
        <v>16</v>
      </c>
      <c r="F532">
        <f>I532*[1]!wallScanRefl(B532,G475,H475,I475,K475)+J475</f>
        <v>25.692706394762954</v>
      </c>
      <c r="G532">
        <f t="shared" si="10"/>
        <v>5.8717848284424168</v>
      </c>
      <c r="I532">
        <f>IF(B532&gt;H475,EXP(-1.414*M475*J532),1)</f>
        <v>1</v>
      </c>
      <c r="J532">
        <f>IF(B532&gt;H475,B532-H475,0)</f>
        <v>0</v>
      </c>
    </row>
    <row r="533" spans="1:10">
      <c r="A533">
        <v>56</v>
      </c>
      <c r="B533">
        <v>-22.574999999999999</v>
      </c>
      <c r="C533">
        <v>6</v>
      </c>
      <c r="D533">
        <v>1300</v>
      </c>
      <c r="E533">
        <v>40</v>
      </c>
      <c r="F533">
        <f>I533*[1]!wallScanRefl(B533,G475,H475,I475,K475)+J475</f>
        <v>25.692706394762954</v>
      </c>
      <c r="G533">
        <f t="shared" si="10"/>
        <v>5.1174662576614214</v>
      </c>
      <c r="I533">
        <f>IF(B533&gt;H475,EXP(-1.414*M475*J533),1)</f>
        <v>1</v>
      </c>
      <c r="J533">
        <f>IF(B533&gt;H475,B533-H475,0)</f>
        <v>0</v>
      </c>
    </row>
    <row r="534" spans="1:10">
      <c r="A534">
        <v>57</v>
      </c>
      <c r="B534">
        <v>-22.645</v>
      </c>
      <c r="C534">
        <v>6</v>
      </c>
      <c r="D534">
        <v>1300</v>
      </c>
      <c r="E534">
        <v>25</v>
      </c>
      <c r="F534">
        <f>I534*[1]!wallScanRefl(B534,G475,H475,I475,K475)+J475</f>
        <v>25.692706394762954</v>
      </c>
      <c r="G534">
        <f t="shared" si="10"/>
        <v>1.9193685973819586E-2</v>
      </c>
      <c r="I534">
        <f>IF(B534&gt;H475,EXP(-1.414*M475*J534),1)</f>
        <v>1</v>
      </c>
      <c r="J534">
        <f>IF(B534&gt;H475,B534-H475,0)</f>
        <v>0</v>
      </c>
    </row>
    <row r="535" spans="1:10">
      <c r="A535">
        <v>58</v>
      </c>
      <c r="B535">
        <v>-22.71</v>
      </c>
      <c r="C535">
        <v>6</v>
      </c>
      <c r="D535">
        <v>1300</v>
      </c>
      <c r="E535">
        <v>23</v>
      </c>
      <c r="F535">
        <f>I535*[1]!wallScanRefl(B535,G475,H475,I475,K475)+J475</f>
        <v>25.692706394762954</v>
      </c>
      <c r="G535">
        <f t="shared" si="10"/>
        <v>0.3152464229737959</v>
      </c>
      <c r="I535">
        <f>IF(B535&gt;H475,EXP(-1.414*M475*J535),1)</f>
        <v>1</v>
      </c>
      <c r="J535">
        <f>IF(B535&gt;H475,B535-H475,0)</f>
        <v>0</v>
      </c>
    </row>
    <row r="536" spans="1:10">
      <c r="A536">
        <v>59</v>
      </c>
      <c r="B536">
        <v>-22.78</v>
      </c>
      <c r="C536">
        <v>6</v>
      </c>
      <c r="D536">
        <v>1300</v>
      </c>
      <c r="E536">
        <v>31</v>
      </c>
      <c r="F536">
        <f>I536*[1]!wallScanRefl(B536,G475,H475,I475,K475)+J475</f>
        <v>25.692706394762954</v>
      </c>
      <c r="G536">
        <f t="shared" si="10"/>
        <v>0.90862469071580776</v>
      </c>
      <c r="I536">
        <f>IF(B536&gt;H475,EXP(-1.414*M475*J536),1)</f>
        <v>1</v>
      </c>
      <c r="J536">
        <f>IF(B536&gt;H475,B536-H475,0)</f>
        <v>0</v>
      </c>
    </row>
    <row r="537" spans="1:10">
      <c r="A537">
        <v>60</v>
      </c>
      <c r="B537">
        <v>-22.84</v>
      </c>
      <c r="C537">
        <v>6</v>
      </c>
      <c r="D537">
        <v>1300</v>
      </c>
      <c r="E537">
        <v>25</v>
      </c>
      <c r="F537">
        <f>I537*[1]!wallScanRefl(B537,G475,H475,I475,K475)+J475</f>
        <v>25.692706394762954</v>
      </c>
      <c r="G537">
        <f t="shared" si="10"/>
        <v>1.9193685973819586E-2</v>
      </c>
      <c r="I537">
        <f>IF(B537&gt;H475,EXP(-1.414*M475*J537),1)</f>
        <v>1</v>
      </c>
      <c r="J537">
        <f>IF(B537&gt;H475,B537-H475,0)</f>
        <v>0</v>
      </c>
    </row>
    <row r="538" spans="1:10">
      <c r="A538">
        <v>61</v>
      </c>
      <c r="B538">
        <v>-22.905000000000001</v>
      </c>
      <c r="C538">
        <v>6</v>
      </c>
      <c r="D538">
        <v>1300</v>
      </c>
      <c r="E538">
        <v>28</v>
      </c>
      <c r="F538">
        <f>I538*[1]!wallScanRefl(B538,G475,H475,I475,K475)+J475</f>
        <v>25.692706394762954</v>
      </c>
      <c r="G538">
        <f t="shared" si="10"/>
        <v>0.19012870645599159</v>
      </c>
      <c r="I538">
        <f>IF(B538&gt;H475,EXP(-1.414*M475*J538),1)</f>
        <v>1</v>
      </c>
      <c r="J538">
        <f>IF(B538&gt;H475,B538-H475,0)</f>
        <v>0</v>
      </c>
    </row>
    <row r="539" spans="1:10">
      <c r="A539">
        <v>62</v>
      </c>
      <c r="B539">
        <v>-22.97</v>
      </c>
      <c r="C539">
        <v>6</v>
      </c>
      <c r="D539">
        <v>1300</v>
      </c>
      <c r="E539">
        <v>28</v>
      </c>
      <c r="F539">
        <f>I539*[1]!wallScanRefl(B539,G475,H475,I475,K475)+J475</f>
        <v>25.692706394762954</v>
      </c>
      <c r="G539">
        <f t="shared" si="10"/>
        <v>0.19012870645599159</v>
      </c>
      <c r="I539">
        <f>IF(B539&gt;H475,EXP(-1.414*M475*J539),1)</f>
        <v>1</v>
      </c>
      <c r="J539">
        <f>IF(B539&gt;H475,B539-H475,0)</f>
        <v>0</v>
      </c>
    </row>
    <row r="540" spans="1:10">
      <c r="A540">
        <v>63</v>
      </c>
      <c r="B540">
        <v>-23.04</v>
      </c>
      <c r="C540">
        <v>6</v>
      </c>
      <c r="D540">
        <v>1300</v>
      </c>
      <c r="E540">
        <v>22</v>
      </c>
      <c r="F540">
        <f>I540*[1]!wallScanRefl(B540,G475,H475,I475,K475)+J475</f>
        <v>25.692706394762954</v>
      </c>
      <c r="G540">
        <f t="shared" si="10"/>
        <v>0.61982184172378252</v>
      </c>
      <c r="I540">
        <f>IF(B540&gt;H475,EXP(-1.414*M475*J540),1)</f>
        <v>1</v>
      </c>
      <c r="J540">
        <f>IF(B540&gt;H475,B540-H475,0)</f>
        <v>0</v>
      </c>
    </row>
    <row r="541" spans="1:10">
      <c r="A541">
        <v>64</v>
      </c>
      <c r="B541">
        <v>-23.1</v>
      </c>
      <c r="C541">
        <v>7</v>
      </c>
      <c r="D541">
        <v>1300</v>
      </c>
      <c r="E541">
        <v>30</v>
      </c>
      <c r="F541">
        <f>I541*[1]!wallScanRefl(B541,G475,H475,I475,K475)+J475</f>
        <v>25.692706394762954</v>
      </c>
      <c r="G541">
        <f t="shared" si="10"/>
        <v>0.61842594005719831</v>
      </c>
      <c r="I541">
        <f>IF(B541&gt;H475,EXP(-1.414*M475*J541),1)</f>
        <v>1</v>
      </c>
      <c r="J541">
        <f>IF(B541&gt;H475,B541-H475,0)</f>
        <v>0</v>
      </c>
    </row>
    <row r="542" spans="1:10">
      <c r="A542">
        <v>65</v>
      </c>
      <c r="B542">
        <v>-23.17</v>
      </c>
      <c r="C542">
        <v>6</v>
      </c>
      <c r="D542">
        <v>1300</v>
      </c>
      <c r="E542">
        <v>35</v>
      </c>
      <c r="F542">
        <f>I542*[1]!wallScanRefl(B542,G475,H475,I475,K475)+J475</f>
        <v>25.692706394762954</v>
      </c>
      <c r="G542">
        <f t="shared" si="10"/>
        <v>2.4750204072596116</v>
      </c>
      <c r="I542">
        <f>IF(B542&gt;H475,EXP(-1.414*M475*J542),1)</f>
        <v>1</v>
      </c>
      <c r="J542">
        <f>IF(B542&gt;H475,B542-H475,0)</f>
        <v>0</v>
      </c>
    </row>
    <row r="543" spans="1:10">
      <c r="A543">
        <v>66</v>
      </c>
      <c r="B543">
        <v>-23.234999999999999</v>
      </c>
      <c r="C543">
        <v>6</v>
      </c>
      <c r="D543">
        <v>1300</v>
      </c>
      <c r="E543">
        <v>32</v>
      </c>
      <c r="F543">
        <f>I543*[1]!wallScanRefl(B543,G475,H475,I475,K475)+J475</f>
        <v>25.692706394762954</v>
      </c>
      <c r="G543">
        <f t="shared" ref="G543:G552" si="11">(F543-E543)^2/E543</f>
        <v>1.243186019458254</v>
      </c>
      <c r="I543">
        <f>IF(B543&gt;H475,EXP(-1.414*M475*J543),1)</f>
        <v>1</v>
      </c>
      <c r="J543">
        <f>IF(B543&gt;H475,B543-H475,0)</f>
        <v>0</v>
      </c>
    </row>
    <row r="544" spans="1:10">
      <c r="A544">
        <v>67</v>
      </c>
      <c r="B544">
        <v>-23.3</v>
      </c>
      <c r="C544">
        <v>6</v>
      </c>
      <c r="D544">
        <v>1300</v>
      </c>
      <c r="E544">
        <v>29</v>
      </c>
      <c r="F544">
        <f>I544*[1]!wallScanRefl(B544,G475,H475,I475,K475)+J475</f>
        <v>25.692706394762954</v>
      </c>
      <c r="G544">
        <f t="shared" si="11"/>
        <v>0.37717899969799507</v>
      </c>
      <c r="I544">
        <f>IF(B544&gt;H475,EXP(-1.414*M475*J544),1)</f>
        <v>1</v>
      </c>
      <c r="J544">
        <f>IF(B544&gt;H475,B544-H475,0)</f>
        <v>0</v>
      </c>
    </row>
    <row r="545" spans="1:10">
      <c r="A545">
        <v>68</v>
      </c>
      <c r="B545">
        <v>-23.36</v>
      </c>
      <c r="C545">
        <v>6</v>
      </c>
      <c r="D545">
        <v>1300</v>
      </c>
      <c r="E545">
        <v>23</v>
      </c>
      <c r="F545">
        <f>I545*[1]!wallScanRefl(B545,G475,H475,I475,K475)+J475</f>
        <v>25.692706394762954</v>
      </c>
      <c r="G545">
        <f t="shared" si="11"/>
        <v>0.3152464229737959</v>
      </c>
      <c r="I545">
        <f>IF(B545&gt;H475,EXP(-1.414*M475*J545),1)</f>
        <v>1</v>
      </c>
      <c r="J545">
        <f>IF(B545&gt;H475,B545-H475,0)</f>
        <v>0</v>
      </c>
    </row>
    <row r="546" spans="1:10">
      <c r="A546">
        <v>69</v>
      </c>
      <c r="B546">
        <v>-23.425000000000001</v>
      </c>
      <c r="C546">
        <v>6</v>
      </c>
      <c r="D546">
        <v>1300</v>
      </c>
      <c r="E546">
        <v>24</v>
      </c>
      <c r="F546">
        <f>I546*[1]!wallScanRefl(B546,G475,H475,I475,K475)+J475</f>
        <v>25.692706394762954</v>
      </c>
      <c r="G546">
        <f t="shared" si="11"/>
        <v>0.11938562245297492</v>
      </c>
      <c r="I546">
        <f>IF(B546&gt;H475,EXP(-1.414*M475*J546),1)</f>
        <v>1</v>
      </c>
      <c r="J546">
        <f>IF(B546&gt;H475,B546-H475,0)</f>
        <v>0</v>
      </c>
    </row>
    <row r="547" spans="1:10">
      <c r="A547">
        <v>70</v>
      </c>
      <c r="B547">
        <v>-23.49</v>
      </c>
      <c r="C547">
        <v>6</v>
      </c>
      <c r="D547">
        <v>1300</v>
      </c>
      <c r="E547">
        <v>22</v>
      </c>
      <c r="F547">
        <f>I547*[1]!wallScanRefl(B547,G475,H475,I475,K475)+J475</f>
        <v>25.692706394762954</v>
      </c>
      <c r="G547">
        <f t="shared" si="11"/>
        <v>0.61982184172378252</v>
      </c>
      <c r="I547">
        <f>IF(B547&gt;H475,EXP(-1.414*M475*J547),1)</f>
        <v>1</v>
      </c>
      <c r="J547">
        <f>IF(B547&gt;H475,B547-H475,0)</f>
        <v>0</v>
      </c>
    </row>
    <row r="548" spans="1:10">
      <c r="A548">
        <v>71</v>
      </c>
      <c r="B548">
        <v>-23.555</v>
      </c>
      <c r="C548">
        <v>6</v>
      </c>
      <c r="D548">
        <v>1300</v>
      </c>
      <c r="E548">
        <v>33</v>
      </c>
      <c r="F548">
        <f>I548*[1]!wallScanRefl(B548,G475,H475,I475,K475)+J475</f>
        <v>25.692706394762954</v>
      </c>
      <c r="G548">
        <f t="shared" si="11"/>
        <v>1.6180769646405522</v>
      </c>
      <c r="I548">
        <f>IF(B548&gt;H475,EXP(-1.414*M475*J548),1)</f>
        <v>1</v>
      </c>
      <c r="J548">
        <f>IF(B548&gt;H475,B548-H475,0)</f>
        <v>0</v>
      </c>
    </row>
    <row r="549" spans="1:10">
      <c r="A549">
        <v>72</v>
      </c>
      <c r="B549">
        <v>-23.625</v>
      </c>
      <c r="C549">
        <v>6</v>
      </c>
      <c r="D549">
        <v>1300</v>
      </c>
      <c r="E549">
        <v>36</v>
      </c>
      <c r="F549">
        <f>I549*[1]!wallScanRefl(B549,G475,H475,I475,K475)+J475</f>
        <v>25.692706394762954</v>
      </c>
      <c r="G549">
        <f t="shared" si="11"/>
        <v>2.9511194851266804</v>
      </c>
      <c r="I549">
        <f>IF(B549&gt;H475,EXP(-1.414*M475*J549),1)</f>
        <v>1</v>
      </c>
      <c r="J549">
        <f>IF(B549&gt;H475,B549-H475,0)</f>
        <v>0</v>
      </c>
    </row>
    <row r="550" spans="1:10">
      <c r="A550">
        <v>73</v>
      </c>
      <c r="B550">
        <v>-23.69</v>
      </c>
      <c r="C550">
        <v>6</v>
      </c>
      <c r="D550">
        <v>1300</v>
      </c>
      <c r="E550">
        <v>25</v>
      </c>
      <c r="F550">
        <f>I550*[1]!wallScanRefl(B550,G475,H475,I475,K475)+J475</f>
        <v>25.692706394762954</v>
      </c>
      <c r="G550">
        <f t="shared" si="11"/>
        <v>1.9193685973819586E-2</v>
      </c>
      <c r="I550">
        <f>IF(B550&gt;H475,EXP(-1.414*M475*J550),1)</f>
        <v>1</v>
      </c>
      <c r="J550">
        <f>IF(B550&gt;H475,B550-H475,0)</f>
        <v>0</v>
      </c>
    </row>
    <row r="551" spans="1:10">
      <c r="A551">
        <v>74</v>
      </c>
      <c r="B551">
        <v>-23.754999999999999</v>
      </c>
      <c r="C551">
        <v>6</v>
      </c>
      <c r="D551">
        <v>1300</v>
      </c>
      <c r="E551">
        <v>23</v>
      </c>
      <c r="F551">
        <f>I551*[1]!wallScanRefl(B551,G475,H475,I475,K475)+J475</f>
        <v>25.692706394762954</v>
      </c>
      <c r="G551">
        <f t="shared" si="11"/>
        <v>0.3152464229737959</v>
      </c>
      <c r="I551">
        <f>IF(B551&gt;H475,EXP(-1.414*M475*J551),1)</f>
        <v>1</v>
      </c>
      <c r="J551">
        <f>IF(B551&gt;H475,B551-H475,0)</f>
        <v>0</v>
      </c>
    </row>
    <row r="552" spans="1:10">
      <c r="A552">
        <v>75</v>
      </c>
      <c r="B552">
        <v>-23.81</v>
      </c>
      <c r="C552">
        <v>6</v>
      </c>
      <c r="D552">
        <v>1300</v>
      </c>
      <c r="E552">
        <v>25</v>
      </c>
      <c r="F552">
        <f>I552*[1]!wallScanRefl(B552,G475,H475,I475,K475)+J475</f>
        <v>25.692706394762954</v>
      </c>
      <c r="G552">
        <f t="shared" si="11"/>
        <v>1.9193685973819586E-2</v>
      </c>
      <c r="I552">
        <f>IF(B552&gt;H475,EXP(-1.414*M475*J552),1)</f>
        <v>1</v>
      </c>
      <c r="J552">
        <f>IF(B552&gt;H475,B552-H475,0)</f>
        <v>0</v>
      </c>
    </row>
    <row r="553" spans="1:10">
      <c r="A553" t="s">
        <v>0</v>
      </c>
    </row>
    <row r="554" spans="1:10">
      <c r="A554" t="s">
        <v>0</v>
      </c>
    </row>
    <row r="555" spans="1:10">
      <c r="A555" t="s">
        <v>0</v>
      </c>
    </row>
    <row r="556" spans="1:10">
      <c r="A556" t="s">
        <v>0</v>
      </c>
    </row>
    <row r="557" spans="1:10">
      <c r="A557" t="s">
        <v>22</v>
      </c>
    </row>
    <row r="558" spans="1:10">
      <c r="A558" t="s">
        <v>2</v>
      </c>
    </row>
    <row r="559" spans="1:10">
      <c r="A559" t="s">
        <v>3</v>
      </c>
    </row>
    <row r="560" spans="1:10">
      <c r="A560" t="s">
        <v>4</v>
      </c>
    </row>
    <row r="561" spans="1:13">
      <c r="A561" t="s">
        <v>5</v>
      </c>
    </row>
    <row r="562" spans="1:13">
      <c r="A562" t="s">
        <v>6</v>
      </c>
    </row>
    <row r="563" spans="1:13">
      <c r="A563" t="s">
        <v>7</v>
      </c>
    </row>
    <row r="564" spans="1:13">
      <c r="A564" t="s">
        <v>23</v>
      </c>
    </row>
    <row r="565" spans="1:13">
      <c r="A565" t="s">
        <v>9</v>
      </c>
    </row>
    <row r="566" spans="1:13">
      <c r="A566" t="s">
        <v>10</v>
      </c>
      <c r="G566" t="s">
        <v>160</v>
      </c>
      <c r="H566" t="s">
        <v>161</v>
      </c>
      <c r="I566" t="s">
        <v>162</v>
      </c>
      <c r="J566" t="s">
        <v>163</v>
      </c>
      <c r="K566" t="s">
        <v>119</v>
      </c>
      <c r="M566" t="s">
        <v>164</v>
      </c>
    </row>
    <row r="567" spans="1:13">
      <c r="A567" t="s">
        <v>11</v>
      </c>
      <c r="G567">
        <v>174.58602126676141</v>
      </c>
      <c r="H567">
        <v>-20.711926003530884</v>
      </c>
      <c r="I567">
        <v>0.7195417337293899</v>
      </c>
      <c r="J567">
        <v>25.927002961545622</v>
      </c>
      <c r="K567">
        <v>90</v>
      </c>
      <c r="M567">
        <v>0.19</v>
      </c>
    </row>
    <row r="568" spans="1:13">
      <c r="A568" t="s">
        <v>0</v>
      </c>
    </row>
    <row r="569" spans="1:13">
      <c r="A569" t="s">
        <v>140</v>
      </c>
      <c r="B569" t="s">
        <v>133</v>
      </c>
      <c r="C569" t="s">
        <v>122</v>
      </c>
      <c r="D569" t="s">
        <v>139</v>
      </c>
      <c r="E569" t="s">
        <v>138</v>
      </c>
      <c r="F569" t="s">
        <v>158</v>
      </c>
      <c r="G569" t="s">
        <v>159</v>
      </c>
      <c r="H569" t="s">
        <v>165</v>
      </c>
      <c r="I569" t="s">
        <v>166</v>
      </c>
      <c r="J569" t="s">
        <v>167</v>
      </c>
    </row>
    <row r="570" spans="1:13">
      <c r="A570">
        <v>1</v>
      </c>
      <c r="B570">
        <v>-18.989999999999998</v>
      </c>
      <c r="C570">
        <v>6</v>
      </c>
      <c r="D570">
        <v>1300</v>
      </c>
      <c r="E570">
        <v>133</v>
      </c>
      <c r="F570">
        <f>I570*[1]!wallScanRefl(B570,G567,H567,I567,K567)+J567</f>
        <v>135.85273105786951</v>
      </c>
      <c r="G570">
        <f>(F570-E570)^2/E570</f>
        <v>6.1188529988971917E-2</v>
      </c>
      <c r="H570">
        <f>SUM(G570:G644)/(COUNT(G570:G644)-4)</f>
        <v>1.0452436853951264</v>
      </c>
      <c r="I570">
        <f>IF(B570&gt;H567,EXP(-1.414*M567*J570),1)</f>
        <v>0.62963648119548576</v>
      </c>
      <c r="J570">
        <f>IF(B570&gt;H567,B570-H567,0)</f>
        <v>1.7219260035308857</v>
      </c>
    </row>
    <row r="571" spans="1:13">
      <c r="A571">
        <v>2</v>
      </c>
      <c r="B571">
        <v>-19.07</v>
      </c>
      <c r="C571">
        <v>6</v>
      </c>
      <c r="D571">
        <v>1300</v>
      </c>
      <c r="E571">
        <v>141</v>
      </c>
      <c r="F571">
        <f>I571*[1]!wallScanRefl(B571,G567,H567,I567,K567)+J567</f>
        <v>138.24091519619176</v>
      </c>
      <c r="G571">
        <f t="shared" ref="G571:G634" si="12">(F571-E571)^2/E571</f>
        <v>5.3989708897911562E-2</v>
      </c>
      <c r="I571">
        <f>IF(B571&gt;H567,EXP(-1.414*M567*J571),1)</f>
        <v>0.64331560694102974</v>
      </c>
      <c r="J571">
        <f>IF(B571&gt;H567,B571-H567,0)</f>
        <v>1.6419260035308838</v>
      </c>
    </row>
    <row r="572" spans="1:13">
      <c r="A572">
        <v>3</v>
      </c>
      <c r="B572">
        <v>-19.125</v>
      </c>
      <c r="C572">
        <v>6</v>
      </c>
      <c r="D572">
        <v>1300</v>
      </c>
      <c r="E572">
        <v>154</v>
      </c>
      <c r="F572">
        <f>I572*[1]!wallScanRefl(B572,G567,H567,I567,K567)+J567</f>
        <v>139.91282112927988</v>
      </c>
      <c r="G572">
        <f t="shared" si="12"/>
        <v>1.2886273281536589</v>
      </c>
      <c r="I572">
        <f>IF(B572&gt;H567,EXP(-1.414*M567*J572),1)</f>
        <v>0.65289200899748934</v>
      </c>
      <c r="J572">
        <f>IF(B572&gt;H567,B572-H567,0)</f>
        <v>1.5869260035308841</v>
      </c>
    </row>
    <row r="573" spans="1:13">
      <c r="A573">
        <v>4</v>
      </c>
      <c r="B573">
        <v>-19.2</v>
      </c>
      <c r="C573">
        <v>6</v>
      </c>
      <c r="D573">
        <v>1300</v>
      </c>
      <c r="E573">
        <v>151</v>
      </c>
      <c r="F573">
        <f>I573*[1]!wallScanRefl(B573,G567,H567,I567,K567)+J567</f>
        <v>142.2328738283409</v>
      </c>
      <c r="G573">
        <f t="shared" si="12"/>
        <v>0.50902318748205266</v>
      </c>
      <c r="I573">
        <f>IF(B573&gt;H567,EXP(-1.414*M567*J573),1)</f>
        <v>0.66618088907063144</v>
      </c>
      <c r="J573">
        <f>IF(B573&gt;H567,B573-H567,0)</f>
        <v>1.5119260035308848</v>
      </c>
    </row>
    <row r="574" spans="1:13">
      <c r="A574">
        <v>5</v>
      </c>
      <c r="B574">
        <v>-19.265000000000001</v>
      </c>
      <c r="C574">
        <v>6</v>
      </c>
      <c r="D574">
        <v>1300</v>
      </c>
      <c r="E574">
        <v>150</v>
      </c>
      <c r="F574">
        <f>I574*[1]!wallScanRefl(B574,G567,H567,I567,K567)+J567</f>
        <v>144.281749206348</v>
      </c>
      <c r="G574">
        <f t="shared" si="12"/>
        <v>0.21798928092734512</v>
      </c>
      <c r="I574">
        <f>IF(B574&gt;H567,EXP(-1.414*M567*J574),1)</f>
        <v>0.67791651007362386</v>
      </c>
      <c r="J574">
        <f>IF(B574&gt;H567,B574-H567,0)</f>
        <v>1.4469260035308835</v>
      </c>
    </row>
    <row r="575" spans="1:13">
      <c r="A575">
        <v>6</v>
      </c>
      <c r="B575">
        <v>-19.324999999999999</v>
      </c>
      <c r="C575">
        <v>6</v>
      </c>
      <c r="D575">
        <v>1300</v>
      </c>
      <c r="E575">
        <v>121</v>
      </c>
      <c r="F575">
        <f>I575*[1]!wallScanRefl(B575,G567,H567,I567,K567)+J567</f>
        <v>146.20504006788261</v>
      </c>
      <c r="G575">
        <f t="shared" si="12"/>
        <v>5.2503640068063442</v>
      </c>
      <c r="I575">
        <f>IF(B575&gt;H567,EXP(-1.414*M567*J575),1)</f>
        <v>0.68893280363240716</v>
      </c>
      <c r="J575">
        <f>IF(B575&gt;H567,B575-H567,0)</f>
        <v>1.3869260035308848</v>
      </c>
    </row>
    <row r="576" spans="1:13">
      <c r="A576">
        <v>7</v>
      </c>
      <c r="B576">
        <v>-19.395</v>
      </c>
      <c r="C576">
        <v>6</v>
      </c>
      <c r="D576">
        <v>1300</v>
      </c>
      <c r="E576">
        <v>142</v>
      </c>
      <c r="F576">
        <f>I576*[1]!wallScanRefl(B576,G567,H567,I567,K567)+J567</f>
        <v>148.48841640836551</v>
      </c>
      <c r="G576">
        <f t="shared" si="12"/>
        <v>0.29647568653765338</v>
      </c>
      <c r="I576">
        <f>IF(B576&gt;H567,EXP(-1.414*M567*J576),1)</f>
        <v>0.70201160755906278</v>
      </c>
      <c r="J576">
        <f>IF(B576&gt;H567,B576-H567,0)</f>
        <v>1.3169260035308845</v>
      </c>
    </row>
    <row r="577" spans="1:10">
      <c r="A577">
        <v>8</v>
      </c>
      <c r="B577">
        <v>-19.46</v>
      </c>
      <c r="C577">
        <v>6</v>
      </c>
      <c r="D577">
        <v>1300</v>
      </c>
      <c r="E577">
        <v>155</v>
      </c>
      <c r="F577">
        <f>I577*[1]!wallScanRefl(B577,G567,H567,I567,K567)+J567</f>
        <v>150.64749110024013</v>
      </c>
      <c r="G577">
        <f t="shared" si="12"/>
        <v>0.12222150788702493</v>
      </c>
      <c r="I577">
        <f>IF(B577&gt;H567,EXP(-1.414*M567*J577),1)</f>
        <v>0.71437843209752694</v>
      </c>
      <c r="J577">
        <f>IF(B577&gt;H567,B577-H567,0)</f>
        <v>1.2519260035308832</v>
      </c>
    </row>
    <row r="578" spans="1:10">
      <c r="A578">
        <v>9</v>
      </c>
      <c r="B578">
        <v>-19.52</v>
      </c>
      <c r="C578">
        <v>6</v>
      </c>
      <c r="D578">
        <v>1300</v>
      </c>
      <c r="E578">
        <v>135</v>
      </c>
      <c r="F578">
        <f>I578*[1]!wallScanRefl(B578,G567,H567,I567,K567)+J567</f>
        <v>152.67422667861007</v>
      </c>
      <c r="G578">
        <f t="shared" si="12"/>
        <v>2.3139132495325327</v>
      </c>
      <c r="I578">
        <f>IF(B578&gt;H567,EXP(-1.414*M567*J578),1)</f>
        <v>0.72598723997151571</v>
      </c>
      <c r="J578">
        <f>IF(B578&gt;H567,B578-H567,0)</f>
        <v>1.1919260035308845</v>
      </c>
    </row>
    <row r="579" spans="1:10">
      <c r="A579">
        <v>10</v>
      </c>
      <c r="B579">
        <v>-19.585000000000001</v>
      </c>
      <c r="C579">
        <v>6</v>
      </c>
      <c r="D579">
        <v>1300</v>
      </c>
      <c r="E579">
        <v>150</v>
      </c>
      <c r="F579">
        <f>I579*[1]!wallScanRefl(B579,G567,H567,I567,K567)+J567</f>
        <v>154.90703972552899</v>
      </c>
      <c r="G579">
        <f t="shared" si="12"/>
        <v>0.16052692578613079</v>
      </c>
      <c r="I579">
        <f>IF(B579&gt;H567,EXP(-1.414*M567*J579),1)</f>
        <v>0.73877642567331514</v>
      </c>
      <c r="J579">
        <f>IF(B579&gt;H567,B579-H567,0)</f>
        <v>1.1269260035308832</v>
      </c>
    </row>
    <row r="580" spans="1:10">
      <c r="A580">
        <v>11</v>
      </c>
      <c r="B580">
        <v>-19.649999999999999</v>
      </c>
      <c r="C580">
        <v>6</v>
      </c>
      <c r="D580">
        <v>1300</v>
      </c>
      <c r="E580">
        <v>153</v>
      </c>
      <c r="F580">
        <f>I580*[1]!wallScanRefl(B580,G567,H567,I567,K567)+J567</f>
        <v>157.17918660522363</v>
      </c>
      <c r="G580">
        <f t="shared" si="12"/>
        <v>0.11415425281882774</v>
      </c>
      <c r="I580">
        <f>IF(B580&gt;H567,EXP(-1.414*M567*J580),1)</f>
        <v>0.75179090909649182</v>
      </c>
      <c r="J580">
        <f>IF(B580&gt;H567,B580-H567,0)</f>
        <v>1.0619260035308855</v>
      </c>
    </row>
    <row r="581" spans="1:10">
      <c r="A581">
        <v>12</v>
      </c>
      <c r="B581">
        <v>-19.715</v>
      </c>
      <c r="C581">
        <v>6</v>
      </c>
      <c r="D581">
        <v>1300</v>
      </c>
      <c r="E581">
        <v>184</v>
      </c>
      <c r="F581">
        <f>I581*[1]!wallScanRefl(B581,G567,H567,I567,K567)+J567</f>
        <v>159.49136023302947</v>
      </c>
      <c r="G581">
        <f t="shared" si="12"/>
        <v>3.2645294740604855</v>
      </c>
      <c r="I581">
        <f>IF(B581&gt;H567,EXP(-1.414*M567*J581),1)</f>
        <v>0.7650346591460615</v>
      </c>
      <c r="J581">
        <f>IF(B581&gt;H567,B581-H567,0)</f>
        <v>0.99692600353088423</v>
      </c>
    </row>
    <row r="582" spans="1:10">
      <c r="A582">
        <v>13</v>
      </c>
      <c r="B582">
        <v>-19.78</v>
      </c>
      <c r="C582">
        <v>6</v>
      </c>
      <c r="D582">
        <v>1300</v>
      </c>
      <c r="E582">
        <v>166</v>
      </c>
      <c r="F582">
        <f>I582*[1]!wallScanRefl(B582,G567,H567,I567,K567)+J567</f>
        <v>161.84426573086373</v>
      </c>
      <c r="G582">
        <f t="shared" si="12"/>
        <v>0.10403691154020246</v>
      </c>
      <c r="I582">
        <f>IF(B582&gt;H567,EXP(-1.414*M567*J582),1)</f>
        <v>0.77851171464433133</v>
      </c>
      <c r="J582">
        <f>IF(B582&gt;H567,B582-H567,0)</f>
        <v>0.93192600353088295</v>
      </c>
    </row>
    <row r="583" spans="1:10">
      <c r="A583">
        <v>14</v>
      </c>
      <c r="B583">
        <v>-19.844999999999999</v>
      </c>
      <c r="C583">
        <v>6</v>
      </c>
      <c r="D583">
        <v>1300</v>
      </c>
      <c r="E583">
        <v>164</v>
      </c>
      <c r="F583">
        <f>I583*[1]!wallScanRefl(B583,G567,H567,I567,K567)+J567</f>
        <v>164.23862064226023</v>
      </c>
      <c r="G583">
        <f t="shared" si="12"/>
        <v>3.4719396897978436E-4</v>
      </c>
      <c r="I583">
        <f>IF(B583&gt;H567,EXP(-1.414*M567*J583),1)</f>
        <v>0.79222618556258428</v>
      </c>
      <c r="J583">
        <f>IF(B583&gt;H567,B583-H567,0)</f>
        <v>0.86692600353088523</v>
      </c>
    </row>
    <row r="584" spans="1:10">
      <c r="A584">
        <v>15</v>
      </c>
      <c r="B584">
        <v>-19.905000000000001</v>
      </c>
      <c r="C584">
        <v>6</v>
      </c>
      <c r="D584">
        <v>1300</v>
      </c>
      <c r="E584">
        <v>169</v>
      </c>
      <c r="F584">
        <f>I584*[1]!wallScanRefl(B584,G567,H567,I567,K567)+J567</f>
        <v>166.48621508836032</v>
      </c>
      <c r="G584">
        <f t="shared" si="12"/>
        <v>3.7391210544303485E-2</v>
      </c>
      <c r="I584">
        <f>IF(B584&gt;H567,EXP(-1.414*M567*J584),1)</f>
        <v>0.80510003668647157</v>
      </c>
      <c r="J584">
        <f>IF(B584&gt;H567,B584-H567,0)</f>
        <v>0.80692600353088295</v>
      </c>
    </row>
    <row r="585" spans="1:10">
      <c r="A585">
        <v>16</v>
      </c>
      <c r="B585">
        <v>-19.984999999999999</v>
      </c>
      <c r="C585">
        <v>6</v>
      </c>
      <c r="D585">
        <v>1300</v>
      </c>
      <c r="E585">
        <v>157</v>
      </c>
      <c r="F585">
        <f>I585*[1]!wallScanRefl(B585,G567,H567,I567,K567)+J567</f>
        <v>169.53992495873908</v>
      </c>
      <c r="G585">
        <f t="shared" si="12"/>
        <v>1.0015905603236133</v>
      </c>
      <c r="I585">
        <f>IF(B585&gt;H567,EXP(-1.414*M567*J585),1)</f>
        <v>0.82259118430654821</v>
      </c>
      <c r="J585">
        <f>IF(B585&gt;H567,B585-H567,0)</f>
        <v>0.72692600353088466</v>
      </c>
    </row>
    <row r="586" spans="1:10">
      <c r="A586">
        <v>17</v>
      </c>
      <c r="B586">
        <v>-20.04</v>
      </c>
      <c r="C586">
        <v>6</v>
      </c>
      <c r="D586">
        <v>1300</v>
      </c>
      <c r="E586">
        <v>180</v>
      </c>
      <c r="F586">
        <f>I586*[1]!wallScanRefl(B586,G567,H567,I567,K567)+J567</f>
        <v>171.67774823973738</v>
      </c>
      <c r="G586">
        <f t="shared" si="12"/>
        <v>0.38477707978441233</v>
      </c>
      <c r="I586">
        <f>IF(B586&gt;H567,EXP(-1.414*M567*J586),1)</f>
        <v>0.83483628426063772</v>
      </c>
      <c r="J586">
        <f>IF(B586&gt;H567,B586-H567,0)</f>
        <v>0.67192600353088494</v>
      </c>
    </row>
    <row r="587" spans="1:10">
      <c r="A587">
        <v>18</v>
      </c>
      <c r="B587">
        <v>-20.105</v>
      </c>
      <c r="C587">
        <v>6</v>
      </c>
      <c r="D587">
        <v>1300</v>
      </c>
      <c r="E587">
        <v>180</v>
      </c>
      <c r="F587">
        <f>I587*[1]!wallScanRefl(B587,G567,H567,I567,K567)+J567</f>
        <v>174.24533241327134</v>
      </c>
      <c r="G587">
        <f t="shared" si="12"/>
        <v>0.18397888352080799</v>
      </c>
      <c r="I587">
        <f>IF(B587&gt;H567,EXP(-1.414*M567*J587),1)</f>
        <v>0.84954298388586591</v>
      </c>
      <c r="J587">
        <f>IF(B587&gt;H567,B587-H567,0)</f>
        <v>0.60692600353088366</v>
      </c>
    </row>
    <row r="588" spans="1:10">
      <c r="A588">
        <v>19</v>
      </c>
      <c r="B588">
        <v>-20.170000000000002</v>
      </c>
      <c r="C588">
        <v>6</v>
      </c>
      <c r="D588">
        <v>1300</v>
      </c>
      <c r="E588">
        <v>183</v>
      </c>
      <c r="F588">
        <f>I588*[1]!wallScanRefl(B588,G567,H567,I567,K567)+J567</f>
        <v>176.85814783742842</v>
      </c>
      <c r="G588">
        <f t="shared" si="12"/>
        <v>0.20613304910866234</v>
      </c>
      <c r="I588">
        <f>IF(B588&gt;H567,EXP(-1.414*M567*J588),1)</f>
        <v>0.86450876067142413</v>
      </c>
      <c r="J588">
        <f>IF(B588&gt;H567,B588-H567,0)</f>
        <v>0.54192600353088238</v>
      </c>
    </row>
    <row r="589" spans="1:10">
      <c r="A589">
        <v>20</v>
      </c>
      <c r="B589">
        <v>-20.245000000000001</v>
      </c>
      <c r="C589">
        <v>6</v>
      </c>
      <c r="D589">
        <v>1300</v>
      </c>
      <c r="E589">
        <v>159</v>
      </c>
      <c r="F589">
        <f>I589*[1]!wallScanRefl(B589,G567,H567,I567,K567)+J567</f>
        <v>179.40879662771476</v>
      </c>
      <c r="G589">
        <f t="shared" si="12"/>
        <v>2.6196162251032802</v>
      </c>
      <c r="I589">
        <f>IF(B589&gt;H567,EXP(-1.414*M567*J589),1)</f>
        <v>0.88210486092142348</v>
      </c>
      <c r="J589">
        <f>IF(B589&gt;H567,B589-H567,0)</f>
        <v>0.46692600353088309</v>
      </c>
    </row>
    <row r="590" spans="1:10">
      <c r="A590">
        <v>21</v>
      </c>
      <c r="B590">
        <v>-20.305</v>
      </c>
      <c r="C590">
        <v>6</v>
      </c>
      <c r="D590">
        <v>1300</v>
      </c>
      <c r="E590">
        <v>179</v>
      </c>
      <c r="F590">
        <f>I590*[1]!wallScanRefl(B590,G567,H567,I567,K567)+J567</f>
        <v>179.2959872402067</v>
      </c>
      <c r="G590">
        <f t="shared" si="12"/>
        <v>4.8943266125797908E-4</v>
      </c>
      <c r="I590">
        <f>IF(B590&gt;H567,EXP(-1.414*M567*J590),1)</f>
        <v>0.89643926044281108</v>
      </c>
      <c r="J590">
        <f>IF(B590&gt;H567,B590-H567,0)</f>
        <v>0.40692600353088437</v>
      </c>
    </row>
    <row r="591" spans="1:10">
      <c r="A591">
        <v>22</v>
      </c>
      <c r="B591">
        <v>-20.37</v>
      </c>
      <c r="C591">
        <v>6</v>
      </c>
      <c r="D591">
        <v>1300</v>
      </c>
      <c r="E591">
        <v>198</v>
      </c>
      <c r="F591">
        <f>I591*[1]!wallScanRefl(B591,G567,H567,I567,K567)+J567</f>
        <v>176.62451650412441</v>
      </c>
      <c r="G591">
        <f t="shared" si="12"/>
        <v>2.3076328014265126</v>
      </c>
      <c r="I591">
        <f>IF(B591&gt;H567,EXP(-1.414*M567*J591),1)</f>
        <v>0.91223117459909397</v>
      </c>
      <c r="J591">
        <f>IF(B591&gt;H567,B591-H567,0)</f>
        <v>0.34192600353088309</v>
      </c>
    </row>
    <row r="592" spans="1:10">
      <c r="A592">
        <v>23</v>
      </c>
      <c r="B592">
        <v>-20.440000000000001</v>
      </c>
      <c r="C592">
        <v>6</v>
      </c>
      <c r="D592">
        <v>1300</v>
      </c>
      <c r="E592">
        <v>182</v>
      </c>
      <c r="F592">
        <f>I592*[1]!wallScanRefl(B592,G567,H567,I567,K567)+J567</f>
        <v>170.62682667104619</v>
      </c>
      <c r="G592">
        <f t="shared" si="12"/>
        <v>0.71070918445289177</v>
      </c>
      <c r="I592">
        <f>IF(B592&gt;H567,EXP(-1.414*M567*J592),1)</f>
        <v>0.92954910837356142</v>
      </c>
      <c r="J592">
        <f>IF(B592&gt;H567,B592-H567,0)</f>
        <v>0.27192600353088281</v>
      </c>
    </row>
    <row r="593" spans="1:10">
      <c r="A593">
        <v>24</v>
      </c>
      <c r="B593">
        <v>-20.504999999999999</v>
      </c>
      <c r="C593">
        <v>6</v>
      </c>
      <c r="D593">
        <v>1300</v>
      </c>
      <c r="E593">
        <v>162</v>
      </c>
      <c r="F593">
        <f>I593*[1]!wallScanRefl(B593,G567,H567,I567,K567)+J567</f>
        <v>162.00620166422152</v>
      </c>
      <c r="G593">
        <f t="shared" si="12"/>
        <v>2.3741135257096706E-7</v>
      </c>
      <c r="I593">
        <f>IF(B593&gt;H567,EXP(-1.414*M567*J593),1)</f>
        <v>0.94592429448068549</v>
      </c>
      <c r="J593">
        <f>IF(B593&gt;H567,B593-H567,0)</f>
        <v>0.20692600353088508</v>
      </c>
    </row>
    <row r="594" spans="1:10">
      <c r="A594">
        <v>25</v>
      </c>
      <c r="B594">
        <v>-20.56</v>
      </c>
      <c r="C594">
        <v>6</v>
      </c>
      <c r="D594">
        <v>1300</v>
      </c>
      <c r="E594">
        <v>160</v>
      </c>
      <c r="F594">
        <f>I594*[1]!wallScanRefl(B594,G567,H567,I567,K567)+J567</f>
        <v>152.30334500168303</v>
      </c>
      <c r="G594">
        <f t="shared" si="12"/>
        <v>0.37024061351948523</v>
      </c>
      <c r="I594">
        <f>IF(B594&gt;H567,EXP(-1.414*M567*J594),1)</f>
        <v>0.9600053322499903</v>
      </c>
      <c r="J594">
        <f>IF(B594&gt;H567,B594-H567,0)</f>
        <v>0.15192600353088537</v>
      </c>
    </row>
    <row r="595" spans="1:10">
      <c r="A595">
        <v>26</v>
      </c>
      <c r="B595">
        <v>-20.63</v>
      </c>
      <c r="C595">
        <v>6</v>
      </c>
      <c r="D595">
        <v>1300</v>
      </c>
      <c r="E595">
        <v>137</v>
      </c>
      <c r="F595">
        <f>I595*[1]!wallScanRefl(B595,G567,H567,I567,K567)+J567</f>
        <v>136.60555394930211</v>
      </c>
      <c r="G595">
        <f t="shared" si="12"/>
        <v>1.13567654679683E-3</v>
      </c>
      <c r="I595">
        <f>IF(B595&gt;H567,EXP(-1.414*M567*J595),1)</f>
        <v>0.97823021781624764</v>
      </c>
      <c r="J595">
        <f>IF(B595&gt;H567,B595-H567,0)</f>
        <v>8.1926003530885083E-2</v>
      </c>
    </row>
    <row r="596" spans="1:10">
      <c r="A596">
        <v>27</v>
      </c>
      <c r="B596">
        <v>-20.7</v>
      </c>
      <c r="C596">
        <v>7</v>
      </c>
      <c r="D596">
        <v>1300</v>
      </c>
      <c r="E596">
        <v>118</v>
      </c>
      <c r="F596">
        <f>I596*[1]!wallScanRefl(B596,G567,H567,I567,K567)+J567</f>
        <v>116.97213438686765</v>
      </c>
      <c r="G596">
        <f t="shared" si="12"/>
        <v>8.9534552428808412E-3</v>
      </c>
      <c r="I596">
        <f>IF(B596&gt;H567,EXP(-1.414*M567*J596),1)</f>
        <v>0.99680108735024486</v>
      </c>
      <c r="J596">
        <f>IF(B596&gt;H567,B596-H567,0)</f>
        <v>1.1926003530884799E-2</v>
      </c>
    </row>
    <row r="597" spans="1:10">
      <c r="A597">
        <v>28</v>
      </c>
      <c r="B597">
        <v>-20.76</v>
      </c>
      <c r="C597">
        <v>6</v>
      </c>
      <c r="D597">
        <v>1300</v>
      </c>
      <c r="E597">
        <v>83</v>
      </c>
      <c r="F597">
        <f>I597*[1]!wallScanRefl(B597,G567,H567,I567,K567)+J567</f>
        <v>97.503335287879565</v>
      </c>
      <c r="G597">
        <f t="shared" si="12"/>
        <v>2.5342980056946098</v>
      </c>
      <c r="I597">
        <f>IF(B597&gt;H567,EXP(-1.414*M567*J597),1)</f>
        <v>1</v>
      </c>
      <c r="J597">
        <f>IF(B597&gt;H567,B597-H567,0)</f>
        <v>0</v>
      </c>
    </row>
    <row r="598" spans="1:10">
      <c r="A598">
        <v>29</v>
      </c>
      <c r="B598">
        <v>-20.83</v>
      </c>
      <c r="C598">
        <v>6</v>
      </c>
      <c r="D598">
        <v>1300</v>
      </c>
      <c r="E598">
        <v>82</v>
      </c>
      <c r="F598">
        <f>I598*[1]!wallScanRefl(B598,G567,H567,I567,K567)+J567</f>
        <v>77.405540847063421</v>
      </c>
      <c r="G598">
        <f t="shared" si="12"/>
        <v>0.25742749887808186</v>
      </c>
      <c r="I598">
        <f>IF(B598&gt;H567,EXP(-1.414*M567*J598),1)</f>
        <v>1</v>
      </c>
      <c r="J598">
        <f>IF(B598&gt;H567,B598-H567,0)</f>
        <v>0</v>
      </c>
    </row>
    <row r="599" spans="1:10">
      <c r="A599">
        <v>30</v>
      </c>
      <c r="B599">
        <v>-20.895</v>
      </c>
      <c r="C599">
        <v>6</v>
      </c>
      <c r="D599">
        <v>1300</v>
      </c>
      <c r="E599">
        <v>65</v>
      </c>
      <c r="F599">
        <f>I599*[1]!wallScanRefl(B599,G567,H567,I567,K567)+J567</f>
        <v>61.702300775856102</v>
      </c>
      <c r="G599">
        <f t="shared" si="12"/>
        <v>0.16730492573721947</v>
      </c>
      <c r="I599">
        <f>IF(B599&gt;H567,EXP(-1.414*M567*J599),1)</f>
        <v>1</v>
      </c>
      <c r="J599">
        <f>IF(B599&gt;H567,B599-H567,0)</f>
        <v>0</v>
      </c>
    </row>
    <row r="600" spans="1:10">
      <c r="A600">
        <v>31</v>
      </c>
      <c r="B600">
        <v>-20.954999999999998</v>
      </c>
      <c r="C600">
        <v>6</v>
      </c>
      <c r="D600">
        <v>1300</v>
      </c>
      <c r="E600">
        <v>39</v>
      </c>
      <c r="F600">
        <f>I600*[1]!wallScanRefl(B600,G567,H567,I567,K567)+J567</f>
        <v>49.736060046739993</v>
      </c>
      <c r="G600">
        <f t="shared" si="12"/>
        <v>2.9554611622360705</v>
      </c>
      <c r="I600">
        <f>IF(B600&gt;H567,EXP(-1.414*M567*J600),1)</f>
        <v>1</v>
      </c>
      <c r="J600">
        <f>IF(B600&gt;H567,B600-H567,0)</f>
        <v>0</v>
      </c>
    </row>
    <row r="601" spans="1:10">
      <c r="A601">
        <v>32</v>
      </c>
      <c r="B601">
        <v>-21.02</v>
      </c>
      <c r="C601">
        <v>6</v>
      </c>
      <c r="D601">
        <v>1300</v>
      </c>
      <c r="E601">
        <v>44</v>
      </c>
      <c r="F601">
        <f>I601*[1]!wallScanRefl(B601,G567,H567,I567,K567)+J567</f>
        <v>39.512445204861379</v>
      </c>
      <c r="G601">
        <f t="shared" si="12"/>
        <v>0.45768518271299163</v>
      </c>
      <c r="I601">
        <f>IF(B601&gt;H567,EXP(-1.414*M567*J601),1)</f>
        <v>1</v>
      </c>
      <c r="J601">
        <f>IF(B601&gt;H567,B601-H567,0)</f>
        <v>0</v>
      </c>
    </row>
    <row r="602" spans="1:10">
      <c r="A602">
        <v>33</v>
      </c>
      <c r="B602">
        <v>-21.09</v>
      </c>
      <c r="C602">
        <v>6</v>
      </c>
      <c r="D602">
        <v>1300</v>
      </c>
      <c r="E602">
        <v>53</v>
      </c>
      <c r="F602">
        <f>I602*[1]!wallScanRefl(B602,G567,H567,I567,K567)+J567</f>
        <v>31.689011277740331</v>
      </c>
      <c r="G602">
        <f t="shared" si="12"/>
        <v>8.5690234022694121</v>
      </c>
      <c r="I602">
        <f>IF(B602&gt;H567,EXP(-1.414*M567*J602),1)</f>
        <v>1</v>
      </c>
      <c r="J602">
        <f>IF(B602&gt;H567,B602-H567,0)</f>
        <v>0</v>
      </c>
    </row>
    <row r="603" spans="1:10">
      <c r="A603">
        <v>34</v>
      </c>
      <c r="B603">
        <v>-21.155000000000001</v>
      </c>
      <c r="C603">
        <v>7</v>
      </c>
      <c r="D603">
        <v>1300</v>
      </c>
      <c r="E603">
        <v>27</v>
      </c>
      <c r="F603">
        <f>I603*[1]!wallScanRefl(B603,G567,H567,I567,K567)+J567</f>
        <v>27.383391683536782</v>
      </c>
      <c r="G603">
        <f t="shared" si="12"/>
        <v>5.4440438150062317E-3</v>
      </c>
      <c r="I603">
        <f>IF(B603&gt;H567,EXP(-1.414*M567*J603),1)</f>
        <v>1</v>
      </c>
      <c r="J603">
        <f>IF(B603&gt;H567,B603-H567,0)</f>
        <v>0</v>
      </c>
    </row>
    <row r="604" spans="1:10">
      <c r="A604">
        <v>35</v>
      </c>
      <c r="B604">
        <v>-21.22</v>
      </c>
      <c r="C604">
        <v>6</v>
      </c>
      <c r="D604">
        <v>1300</v>
      </c>
      <c r="E604">
        <v>27</v>
      </c>
      <c r="F604">
        <f>I604*[1]!wallScanRefl(B604,G567,H567,I567,K567)+J567</f>
        <v>25.927177208584219</v>
      </c>
      <c r="G604">
        <f t="shared" si="12"/>
        <v>4.2627731177079596E-2</v>
      </c>
      <c r="I604">
        <f>IF(B604&gt;H567,EXP(-1.414*M567*J604),1)</f>
        <v>1</v>
      </c>
      <c r="J604">
        <f>IF(B604&gt;H567,B604-H567,0)</f>
        <v>0</v>
      </c>
    </row>
    <row r="605" spans="1:10">
      <c r="A605">
        <v>36</v>
      </c>
      <c r="B605">
        <v>-21.274999999999999</v>
      </c>
      <c r="C605">
        <v>6</v>
      </c>
      <c r="D605">
        <v>1300</v>
      </c>
      <c r="E605">
        <v>25</v>
      </c>
      <c r="F605">
        <f>I605*[1]!wallScanRefl(B605,G567,H567,I567,K567)+J567</f>
        <v>25.927002961545622</v>
      </c>
      <c r="G605">
        <f t="shared" si="12"/>
        <v>3.4373379628574133E-2</v>
      </c>
      <c r="I605">
        <f>IF(B605&gt;H567,EXP(-1.414*M567*J605),1)</f>
        <v>1</v>
      </c>
      <c r="J605">
        <f>IF(B605&gt;H567,B605-H567,0)</f>
        <v>0</v>
      </c>
    </row>
    <row r="606" spans="1:10">
      <c r="A606">
        <v>37</v>
      </c>
      <c r="B606">
        <v>-21.35</v>
      </c>
      <c r="C606">
        <v>6</v>
      </c>
      <c r="D606">
        <v>1300</v>
      </c>
      <c r="E606">
        <v>21</v>
      </c>
      <c r="F606">
        <f>I606*[1]!wallScanRefl(B606,G567,H567,I567,K567)+J567</f>
        <v>25.927002961545622</v>
      </c>
      <c r="G606">
        <f t="shared" si="12"/>
        <v>1.1559694372894918</v>
      </c>
      <c r="I606">
        <f>IF(B606&gt;H567,EXP(-1.414*M567*J606),1)</f>
        <v>1</v>
      </c>
      <c r="J606">
        <f>IF(B606&gt;H567,B606-H567,0)</f>
        <v>0</v>
      </c>
    </row>
    <row r="607" spans="1:10">
      <c r="A607">
        <v>38</v>
      </c>
      <c r="B607">
        <v>-21.41</v>
      </c>
      <c r="C607">
        <v>6</v>
      </c>
      <c r="D607">
        <v>1300</v>
      </c>
      <c r="E607">
        <v>22</v>
      </c>
      <c r="F607">
        <f>I607*[1]!wallScanRefl(B607,G567,H567,I567,K567)+J567</f>
        <v>25.927002961545622</v>
      </c>
      <c r="G607">
        <f t="shared" si="12"/>
        <v>0.7009705572721856</v>
      </c>
      <c r="I607">
        <f>IF(B607&gt;H567,EXP(-1.414*M567*J607),1)</f>
        <v>1</v>
      </c>
      <c r="J607">
        <f>IF(B607&gt;H567,B607-H567,0)</f>
        <v>0</v>
      </c>
    </row>
    <row r="608" spans="1:10">
      <c r="A608">
        <v>39</v>
      </c>
      <c r="B608">
        <v>-21.475000000000001</v>
      </c>
      <c r="C608">
        <v>6</v>
      </c>
      <c r="D608">
        <v>1300</v>
      </c>
      <c r="E608">
        <v>28</v>
      </c>
      <c r="F608">
        <f>I608*[1]!wallScanRefl(B608,G567,H567,I567,K567)+J567</f>
        <v>25.927002961545622</v>
      </c>
      <c r="G608">
        <f t="shared" si="12"/>
        <v>0.15347559719430798</v>
      </c>
      <c r="I608">
        <f>IF(B608&gt;H567,EXP(-1.414*M567*J608),1)</f>
        <v>1</v>
      </c>
      <c r="J608">
        <f>IF(B608&gt;H567,B608-H567,0)</f>
        <v>0</v>
      </c>
    </row>
    <row r="609" spans="1:10">
      <c r="A609">
        <v>40</v>
      </c>
      <c r="B609">
        <v>-21.54</v>
      </c>
      <c r="C609">
        <v>6</v>
      </c>
      <c r="D609">
        <v>1300</v>
      </c>
      <c r="E609">
        <v>22</v>
      </c>
      <c r="F609">
        <f>I609*[1]!wallScanRefl(B609,G567,H567,I567,K567)+J567</f>
        <v>25.927002961545622</v>
      </c>
      <c r="G609">
        <f t="shared" si="12"/>
        <v>0.7009705572721856</v>
      </c>
      <c r="I609">
        <f>IF(B609&gt;H567,EXP(-1.414*M567*J609),1)</f>
        <v>1</v>
      </c>
      <c r="J609">
        <f>IF(B609&gt;H567,B609-H567,0)</f>
        <v>0</v>
      </c>
    </row>
    <row r="610" spans="1:10">
      <c r="A610">
        <v>41</v>
      </c>
      <c r="B610">
        <v>-21.605</v>
      </c>
      <c r="C610">
        <v>6</v>
      </c>
      <c r="D610">
        <v>1300</v>
      </c>
      <c r="E610">
        <v>26</v>
      </c>
      <c r="F610">
        <f>I610*[1]!wallScanRefl(B610,G567,H567,I567,K567)+J567</f>
        <v>25.927002961545622</v>
      </c>
      <c r="G610">
        <f t="shared" si="12"/>
        <v>2.0494490858115338E-4</v>
      </c>
      <c r="I610">
        <f>IF(B610&gt;H567,EXP(-1.414*M567*J610),1)</f>
        <v>1</v>
      </c>
      <c r="J610">
        <f>IF(B610&gt;H567,B610-H567,0)</f>
        <v>0</v>
      </c>
    </row>
    <row r="611" spans="1:10">
      <c r="A611">
        <v>42</v>
      </c>
      <c r="B611">
        <v>-21.664999999999999</v>
      </c>
      <c r="C611">
        <v>6</v>
      </c>
      <c r="D611">
        <v>1300</v>
      </c>
      <c r="E611">
        <v>34</v>
      </c>
      <c r="F611">
        <f>I611*[1]!wallScanRefl(B611,G567,H567,I567,K567)+J567</f>
        <v>25.927002961545622</v>
      </c>
      <c r="G611">
        <f t="shared" si="12"/>
        <v>1.9168612112615637</v>
      </c>
      <c r="I611">
        <f>IF(B611&gt;H567,EXP(-1.414*M567*J611),1)</f>
        <v>1</v>
      </c>
      <c r="J611">
        <f>IF(B611&gt;H567,B611-H567,0)</f>
        <v>0</v>
      </c>
    </row>
    <row r="612" spans="1:10">
      <c r="A612">
        <v>43</v>
      </c>
      <c r="B612">
        <v>-21.734999999999999</v>
      </c>
      <c r="C612">
        <v>6</v>
      </c>
      <c r="D612">
        <v>1300</v>
      </c>
      <c r="E612">
        <v>23</v>
      </c>
      <c r="F612">
        <f>I612*[1]!wallScanRefl(B612,G567,H567,I567,K567)+J567</f>
        <v>25.927002961545622</v>
      </c>
      <c r="G612">
        <f t="shared" si="12"/>
        <v>0.3724933189955148</v>
      </c>
      <c r="I612">
        <f>IF(B612&gt;H567,EXP(-1.414*M567*J612),1)</f>
        <v>1</v>
      </c>
      <c r="J612">
        <f>IF(B612&gt;H567,B612-H567,0)</f>
        <v>0</v>
      </c>
    </row>
    <row r="613" spans="1:10">
      <c r="A613">
        <v>44</v>
      </c>
      <c r="B613">
        <v>-21.795000000000002</v>
      </c>
      <c r="C613">
        <v>6</v>
      </c>
      <c r="D613">
        <v>1300</v>
      </c>
      <c r="E613">
        <v>28</v>
      </c>
      <c r="F613">
        <f>I613*[1]!wallScanRefl(B613,G567,H567,I567,K567)+J567</f>
        <v>25.927002961545622</v>
      </c>
      <c r="G613">
        <f t="shared" si="12"/>
        <v>0.15347559719430798</v>
      </c>
      <c r="I613">
        <f>IF(B613&gt;H567,EXP(-1.414*M567*J613),1)</f>
        <v>1</v>
      </c>
      <c r="J613">
        <f>IF(B613&gt;H567,B613-H567,0)</f>
        <v>0</v>
      </c>
    </row>
    <row r="614" spans="1:10">
      <c r="A614">
        <v>45</v>
      </c>
      <c r="B614">
        <v>-21.864999999999998</v>
      </c>
      <c r="C614">
        <v>6</v>
      </c>
      <c r="D614">
        <v>1300</v>
      </c>
      <c r="E614">
        <v>25</v>
      </c>
      <c r="F614">
        <f>I614*[1]!wallScanRefl(B614,G567,H567,I567,K567)+J567</f>
        <v>25.927002961545622</v>
      </c>
      <c r="G614">
        <f t="shared" si="12"/>
        <v>3.4373379628574133E-2</v>
      </c>
      <c r="I614">
        <f>IF(B614&gt;H567,EXP(-1.414*M567*J614),1)</f>
        <v>1</v>
      </c>
      <c r="J614">
        <f>IF(B614&gt;H567,B614-H567,0)</f>
        <v>0</v>
      </c>
    </row>
    <row r="615" spans="1:10">
      <c r="A615">
        <v>46</v>
      </c>
      <c r="B615">
        <v>-21.925000000000001</v>
      </c>
      <c r="C615">
        <v>6</v>
      </c>
      <c r="D615">
        <v>1300</v>
      </c>
      <c r="E615">
        <v>31</v>
      </c>
      <c r="F615">
        <f>I615*[1]!wallScanRefl(B615,G567,H567,I567,K567)+J567</f>
        <v>25.927002961545622</v>
      </c>
      <c r="G615">
        <f t="shared" si="12"/>
        <v>0.83017093394086749</v>
      </c>
      <c r="I615">
        <f>IF(B615&gt;H567,EXP(-1.414*M567*J615),1)</f>
        <v>1</v>
      </c>
      <c r="J615">
        <f>IF(B615&gt;H567,B615-H567,0)</f>
        <v>0</v>
      </c>
    </row>
    <row r="616" spans="1:10">
      <c r="A616">
        <v>47</v>
      </c>
      <c r="B616">
        <v>-21.995000000000001</v>
      </c>
      <c r="C616">
        <v>6</v>
      </c>
      <c r="D616">
        <v>1300</v>
      </c>
      <c r="E616">
        <v>35</v>
      </c>
      <c r="F616">
        <f>I616*[1]!wallScanRefl(B616,G567,H567,I567,K567)+J567</f>
        <v>25.927002961545622</v>
      </c>
      <c r="G616">
        <f t="shared" si="12"/>
        <v>2.3519792931371981</v>
      </c>
      <c r="I616">
        <f>IF(B616&gt;H567,EXP(-1.414*M567*J616),1)</f>
        <v>1</v>
      </c>
      <c r="J616">
        <f>IF(B616&gt;H567,B616-H567,0)</f>
        <v>0</v>
      </c>
    </row>
    <row r="617" spans="1:10">
      <c r="A617">
        <v>48</v>
      </c>
      <c r="B617">
        <v>-22.065000000000001</v>
      </c>
      <c r="C617">
        <v>6</v>
      </c>
      <c r="D617">
        <v>1300</v>
      </c>
      <c r="E617">
        <v>34</v>
      </c>
      <c r="F617">
        <f>I617*[1]!wallScanRefl(B617,G567,H567,I567,K567)+J567</f>
        <v>25.927002961545622</v>
      </c>
      <c r="G617">
        <f t="shared" si="12"/>
        <v>1.9168612112615637</v>
      </c>
      <c r="I617">
        <f>IF(B617&gt;H567,EXP(-1.414*M567*J617),1)</f>
        <v>1</v>
      </c>
      <c r="J617">
        <f>IF(B617&gt;H567,B617-H567,0)</f>
        <v>0</v>
      </c>
    </row>
    <row r="618" spans="1:10">
      <c r="A618">
        <v>49</v>
      </c>
      <c r="B618">
        <v>-22.125</v>
      </c>
      <c r="C618">
        <v>6</v>
      </c>
      <c r="D618">
        <v>1300</v>
      </c>
      <c r="E618">
        <v>29</v>
      </c>
      <c r="F618">
        <f>I618*[1]!wallScanRefl(B618,G567,H567,I567,K567)+J567</f>
        <v>25.927002961545622</v>
      </c>
      <c r="G618">
        <f t="shared" si="12"/>
        <v>0.32563140683963376</v>
      </c>
      <c r="I618">
        <f>IF(B618&gt;H567,EXP(-1.414*M567*J618),1)</f>
        <v>1</v>
      </c>
      <c r="J618">
        <f>IF(B618&gt;H567,B618-H567,0)</f>
        <v>0</v>
      </c>
    </row>
    <row r="619" spans="1:10">
      <c r="A619">
        <v>50</v>
      </c>
      <c r="B619">
        <v>-22.195</v>
      </c>
      <c r="C619">
        <v>6</v>
      </c>
      <c r="D619">
        <v>1300</v>
      </c>
      <c r="E619">
        <v>30</v>
      </c>
      <c r="F619">
        <f>I619*[1]!wallScanRefl(B619,G567,H567,I567,K567)+J567</f>
        <v>25.927002961545622</v>
      </c>
      <c r="G619">
        <f t="shared" si="12"/>
        <v>0.55297682917527125</v>
      </c>
      <c r="I619">
        <f>IF(B619&gt;H567,EXP(-1.414*M567*J619),1)</f>
        <v>1</v>
      </c>
      <c r="J619">
        <f>IF(B619&gt;H567,B619-H567,0)</f>
        <v>0</v>
      </c>
    </row>
    <row r="620" spans="1:10">
      <c r="A620">
        <v>51</v>
      </c>
      <c r="B620">
        <v>-22.25</v>
      </c>
      <c r="C620">
        <v>6</v>
      </c>
      <c r="D620">
        <v>1300</v>
      </c>
      <c r="E620">
        <v>22</v>
      </c>
      <c r="F620">
        <f>I620*[1]!wallScanRefl(B620,G567,H567,I567,K567)+J567</f>
        <v>25.927002961545622</v>
      </c>
      <c r="G620">
        <f t="shared" si="12"/>
        <v>0.7009705572721856</v>
      </c>
      <c r="I620">
        <f>IF(B620&gt;H567,EXP(-1.414*M567*J620),1)</f>
        <v>1</v>
      </c>
      <c r="J620">
        <f>IF(B620&gt;H567,B620-H567,0)</f>
        <v>0</v>
      </c>
    </row>
    <row r="621" spans="1:10">
      <c r="A621">
        <v>52</v>
      </c>
      <c r="B621">
        <v>-22.32</v>
      </c>
      <c r="C621">
        <v>6</v>
      </c>
      <c r="D621">
        <v>1300</v>
      </c>
      <c r="E621">
        <v>24</v>
      </c>
      <c r="F621">
        <f>I621*[1]!wallScanRefl(B621,G567,H567,I567,K567)+J567</f>
        <v>25.927002961545622</v>
      </c>
      <c r="G621">
        <f t="shared" si="12"/>
        <v>0.15472251724189987</v>
      </c>
      <c r="I621">
        <f>IF(B621&gt;H567,EXP(-1.414*M567*J621),1)</f>
        <v>1</v>
      </c>
      <c r="J621">
        <f>IF(B621&gt;H567,B621-H567,0)</f>
        <v>0</v>
      </c>
    </row>
    <row r="622" spans="1:10">
      <c r="A622">
        <v>53</v>
      </c>
      <c r="B622">
        <v>-22.38</v>
      </c>
      <c r="C622">
        <v>7</v>
      </c>
      <c r="D622">
        <v>1300</v>
      </c>
      <c r="E622">
        <v>23</v>
      </c>
      <c r="F622">
        <f>I622*[1]!wallScanRefl(B622,G567,H567,I567,K567)+J567</f>
        <v>25.927002961545622</v>
      </c>
      <c r="G622">
        <f t="shared" si="12"/>
        <v>0.3724933189955148</v>
      </c>
      <c r="I622">
        <f>IF(B622&gt;H567,EXP(-1.414*M567*J622),1)</f>
        <v>1</v>
      </c>
      <c r="J622">
        <f>IF(B622&gt;H567,B622-H567,0)</f>
        <v>0</v>
      </c>
    </row>
    <row r="623" spans="1:10">
      <c r="A623">
        <v>54</v>
      </c>
      <c r="B623">
        <v>-22.445</v>
      </c>
      <c r="C623">
        <v>6</v>
      </c>
      <c r="D623">
        <v>1300</v>
      </c>
      <c r="E623">
        <v>34</v>
      </c>
      <c r="F623">
        <f>I623*[1]!wallScanRefl(B623,G567,H567,I567,K567)+J567</f>
        <v>25.927002961545622</v>
      </c>
      <c r="G623">
        <f t="shared" si="12"/>
        <v>1.9168612112615637</v>
      </c>
      <c r="I623">
        <f>IF(B623&gt;H567,EXP(-1.414*M567*J623),1)</f>
        <v>1</v>
      </c>
      <c r="J623">
        <f>IF(B623&gt;H567,B623-H567,0)</f>
        <v>0</v>
      </c>
    </row>
    <row r="624" spans="1:10">
      <c r="A624">
        <v>55</v>
      </c>
      <c r="B624">
        <v>-22.52</v>
      </c>
      <c r="C624">
        <v>6</v>
      </c>
      <c r="D624">
        <v>1300</v>
      </c>
      <c r="E624">
        <v>33</v>
      </c>
      <c r="F624">
        <f>I624*[1]!wallScanRefl(B624,G567,H567,I567,K567)+J567</f>
        <v>25.927002961545622</v>
      </c>
      <c r="G624">
        <f t="shared" si="12"/>
        <v>1.5159783971510425</v>
      </c>
      <c r="I624">
        <f>IF(B624&gt;H567,EXP(-1.414*M567*J624),1)</f>
        <v>1</v>
      </c>
      <c r="J624">
        <f>IF(B624&gt;H567,B624-H567,0)</f>
        <v>0</v>
      </c>
    </row>
    <row r="625" spans="1:10">
      <c r="A625">
        <v>56</v>
      </c>
      <c r="B625">
        <v>-22.58</v>
      </c>
      <c r="C625">
        <v>6</v>
      </c>
      <c r="D625">
        <v>1300</v>
      </c>
      <c r="E625">
        <v>33</v>
      </c>
      <c r="F625">
        <f>I625*[1]!wallScanRefl(B625,G567,H567,I567,K567)+J567</f>
        <v>25.927002961545622</v>
      </c>
      <c r="G625">
        <f t="shared" si="12"/>
        <v>1.5159783971510425</v>
      </c>
      <c r="I625">
        <f>IF(B625&gt;H567,EXP(-1.414*M567*J625),1)</f>
        <v>1</v>
      </c>
      <c r="J625">
        <f>IF(B625&gt;H567,B625-H567,0)</f>
        <v>0</v>
      </c>
    </row>
    <row r="626" spans="1:10">
      <c r="A626">
        <v>57</v>
      </c>
      <c r="B626">
        <v>-22.65</v>
      </c>
      <c r="C626">
        <v>6</v>
      </c>
      <c r="D626">
        <v>1300</v>
      </c>
      <c r="E626">
        <v>28</v>
      </c>
      <c r="F626">
        <f>I626*[1]!wallScanRefl(B626,G567,H567,I567,K567)+J567</f>
        <v>25.927002961545622</v>
      </c>
      <c r="G626">
        <f t="shared" si="12"/>
        <v>0.15347559719430798</v>
      </c>
      <c r="I626">
        <f>IF(B626&gt;H567,EXP(-1.414*M567*J626),1)</f>
        <v>1</v>
      </c>
      <c r="J626">
        <f>IF(B626&gt;H567,B626-H567,0)</f>
        <v>0</v>
      </c>
    </row>
    <row r="627" spans="1:10">
      <c r="A627">
        <v>58</v>
      </c>
      <c r="B627">
        <v>-22.704999999999998</v>
      </c>
      <c r="C627">
        <v>6</v>
      </c>
      <c r="D627">
        <v>1300</v>
      </c>
      <c r="E627">
        <v>28</v>
      </c>
      <c r="F627">
        <f>I627*[1]!wallScanRefl(B627,G567,H567,I567,K567)+J567</f>
        <v>25.927002961545622</v>
      </c>
      <c r="G627">
        <f t="shared" si="12"/>
        <v>0.15347559719430798</v>
      </c>
      <c r="I627">
        <f>IF(B627&gt;H567,EXP(-1.414*M567*J627),1)</f>
        <v>1</v>
      </c>
      <c r="J627">
        <f>IF(B627&gt;H567,B627-H567,0)</f>
        <v>0</v>
      </c>
    </row>
    <row r="628" spans="1:10">
      <c r="A628">
        <v>59</v>
      </c>
      <c r="B628">
        <v>-22.774999999999999</v>
      </c>
      <c r="C628">
        <v>6</v>
      </c>
      <c r="D628">
        <v>1300</v>
      </c>
      <c r="E628">
        <v>28</v>
      </c>
      <c r="F628">
        <f>I628*[1]!wallScanRefl(B628,G567,H567,I567,K567)+J567</f>
        <v>25.927002961545622</v>
      </c>
      <c r="G628">
        <f t="shared" si="12"/>
        <v>0.15347559719430798</v>
      </c>
      <c r="I628">
        <f>IF(B628&gt;H567,EXP(-1.414*M567*J628),1)</f>
        <v>1</v>
      </c>
      <c r="J628">
        <f>IF(B628&gt;H567,B628-H567,0)</f>
        <v>0</v>
      </c>
    </row>
    <row r="629" spans="1:10">
      <c r="A629">
        <v>60</v>
      </c>
      <c r="B629">
        <v>-22.844999999999999</v>
      </c>
      <c r="C629">
        <v>6</v>
      </c>
      <c r="D629">
        <v>1300</v>
      </c>
      <c r="E629">
        <v>21</v>
      </c>
      <c r="F629">
        <f>I629*[1]!wallScanRefl(B629,G567,H567,I567,K567)+J567</f>
        <v>25.927002961545622</v>
      </c>
      <c r="G629">
        <f t="shared" si="12"/>
        <v>1.1559694372894918</v>
      </c>
      <c r="I629">
        <f>IF(B629&gt;H567,EXP(-1.414*M567*J629),1)</f>
        <v>1</v>
      </c>
      <c r="J629">
        <f>IF(B629&gt;H567,B629-H567,0)</f>
        <v>0</v>
      </c>
    </row>
    <row r="630" spans="1:10">
      <c r="A630">
        <v>61</v>
      </c>
      <c r="B630">
        <v>-22.9</v>
      </c>
      <c r="C630">
        <v>6</v>
      </c>
      <c r="D630">
        <v>1300</v>
      </c>
      <c r="E630">
        <v>22</v>
      </c>
      <c r="F630">
        <f>I630*[1]!wallScanRefl(B630,G567,H567,I567,K567)+J567</f>
        <v>25.927002961545622</v>
      </c>
      <c r="G630">
        <f t="shared" si="12"/>
        <v>0.7009705572721856</v>
      </c>
      <c r="I630">
        <f>IF(B630&gt;H567,EXP(-1.414*M567*J630),1)</f>
        <v>1</v>
      </c>
      <c r="J630">
        <f>IF(B630&gt;H567,B630-H567,0)</f>
        <v>0</v>
      </c>
    </row>
    <row r="631" spans="1:10">
      <c r="A631">
        <v>62</v>
      </c>
      <c r="B631">
        <v>-22.975000000000001</v>
      </c>
      <c r="C631">
        <v>6</v>
      </c>
      <c r="D631">
        <v>1300</v>
      </c>
      <c r="E631">
        <v>23</v>
      </c>
      <c r="F631">
        <f>I631*[1]!wallScanRefl(B631,G567,H567,I567,K567)+J567</f>
        <v>25.927002961545622</v>
      </c>
      <c r="G631">
        <f t="shared" si="12"/>
        <v>0.3724933189955148</v>
      </c>
      <c r="I631">
        <f>IF(B631&gt;H567,EXP(-1.414*M567*J631),1)</f>
        <v>1</v>
      </c>
      <c r="J631">
        <f>IF(B631&gt;H567,B631-H567,0)</f>
        <v>0</v>
      </c>
    </row>
    <row r="632" spans="1:10">
      <c r="A632">
        <v>63</v>
      </c>
      <c r="B632">
        <v>-23.04</v>
      </c>
      <c r="C632">
        <v>6</v>
      </c>
      <c r="D632">
        <v>1300</v>
      </c>
      <c r="E632">
        <v>31</v>
      </c>
      <c r="F632">
        <f>I632*[1]!wallScanRefl(B632,G567,H567,I567,K567)+J567</f>
        <v>25.927002961545622</v>
      </c>
      <c r="G632">
        <f t="shared" si="12"/>
        <v>0.83017093394086749</v>
      </c>
      <c r="I632">
        <f>IF(B632&gt;H567,EXP(-1.414*M567*J632),1)</f>
        <v>1</v>
      </c>
      <c r="J632">
        <f>IF(B632&gt;H567,B632-H567,0)</f>
        <v>0</v>
      </c>
    </row>
    <row r="633" spans="1:10">
      <c r="A633">
        <v>64</v>
      </c>
      <c r="B633">
        <v>-23.1</v>
      </c>
      <c r="C633">
        <v>6</v>
      </c>
      <c r="D633">
        <v>1300</v>
      </c>
      <c r="E633">
        <v>23</v>
      </c>
      <c r="F633">
        <f>I633*[1]!wallScanRefl(B633,G567,H567,I567,K567)+J567</f>
        <v>25.927002961545622</v>
      </c>
      <c r="G633">
        <f t="shared" si="12"/>
        <v>0.3724933189955148</v>
      </c>
      <c r="I633">
        <f>IF(B633&gt;H567,EXP(-1.414*M567*J633),1)</f>
        <v>1</v>
      </c>
      <c r="J633">
        <f>IF(B633&gt;H567,B633-H567,0)</f>
        <v>0</v>
      </c>
    </row>
    <row r="634" spans="1:10">
      <c r="A634">
        <v>65</v>
      </c>
      <c r="B634">
        <v>-23.17</v>
      </c>
      <c r="C634">
        <v>6</v>
      </c>
      <c r="D634">
        <v>1300</v>
      </c>
      <c r="E634">
        <v>28</v>
      </c>
      <c r="F634">
        <f>I634*[1]!wallScanRefl(B634,G567,H567,I567,K567)+J567</f>
        <v>25.927002961545622</v>
      </c>
      <c r="G634">
        <f t="shared" si="12"/>
        <v>0.15347559719430798</v>
      </c>
      <c r="I634">
        <f>IF(B634&gt;H567,EXP(-1.414*M567*J634),1)</f>
        <v>1</v>
      </c>
      <c r="J634">
        <f>IF(B634&gt;H567,B634-H567,0)</f>
        <v>0</v>
      </c>
    </row>
    <row r="635" spans="1:10">
      <c r="A635">
        <v>66</v>
      </c>
      <c r="B635">
        <v>-23.234999999999999</v>
      </c>
      <c r="C635">
        <v>6</v>
      </c>
      <c r="D635">
        <v>1300</v>
      </c>
      <c r="E635">
        <v>20</v>
      </c>
      <c r="F635">
        <f>I635*[1]!wallScanRefl(B635,G567,H567,I567,K567)+J567</f>
        <v>25.927002961545622</v>
      </c>
      <c r="G635">
        <f t="shared" ref="G635:G644" si="13">(F635-E635)^2/E635</f>
        <v>1.7564682053085285</v>
      </c>
      <c r="I635">
        <f>IF(B635&gt;H567,EXP(-1.414*M567*J635),1)</f>
        <v>1</v>
      </c>
      <c r="J635">
        <f>IF(B635&gt;H567,B635-H567,0)</f>
        <v>0</v>
      </c>
    </row>
    <row r="636" spans="1:10">
      <c r="A636">
        <v>67</v>
      </c>
      <c r="B636">
        <v>-23.3</v>
      </c>
      <c r="C636">
        <v>6</v>
      </c>
      <c r="D636">
        <v>1300</v>
      </c>
      <c r="E636">
        <v>31</v>
      </c>
      <c r="F636">
        <f>I636*[1]!wallScanRefl(B636,G567,H567,I567,K567)+J567</f>
        <v>25.927002961545622</v>
      </c>
      <c r="G636">
        <f t="shared" si="13"/>
        <v>0.83017093394086749</v>
      </c>
      <c r="I636">
        <f>IF(B636&gt;H567,EXP(-1.414*M567*J636),1)</f>
        <v>1</v>
      </c>
      <c r="J636">
        <f>IF(B636&gt;H567,B636-H567,0)</f>
        <v>0</v>
      </c>
    </row>
    <row r="637" spans="1:10">
      <c r="A637">
        <v>68</v>
      </c>
      <c r="B637">
        <v>-23.36</v>
      </c>
      <c r="C637">
        <v>6</v>
      </c>
      <c r="D637">
        <v>1300</v>
      </c>
      <c r="E637">
        <v>31</v>
      </c>
      <c r="F637">
        <f>I637*[1]!wallScanRefl(B637,G567,H567,I567,K567)+J567</f>
        <v>25.927002961545622</v>
      </c>
      <c r="G637">
        <f t="shared" si="13"/>
        <v>0.83017093394086749</v>
      </c>
      <c r="I637">
        <f>IF(B637&gt;H567,EXP(-1.414*M567*J637),1)</f>
        <v>1</v>
      </c>
      <c r="J637">
        <f>IF(B637&gt;H567,B637-H567,0)</f>
        <v>0</v>
      </c>
    </row>
    <row r="638" spans="1:10">
      <c r="A638">
        <v>69</v>
      </c>
      <c r="B638">
        <v>-23.425000000000001</v>
      </c>
      <c r="C638">
        <v>6</v>
      </c>
      <c r="D638">
        <v>1300</v>
      </c>
      <c r="E638">
        <v>31</v>
      </c>
      <c r="F638">
        <f>I638*[1]!wallScanRefl(B638,G567,H567,I567,K567)+J567</f>
        <v>25.927002961545622</v>
      </c>
      <c r="G638">
        <f t="shared" si="13"/>
        <v>0.83017093394086749</v>
      </c>
      <c r="I638">
        <f>IF(B638&gt;H567,EXP(-1.414*M567*J638),1)</f>
        <v>1</v>
      </c>
      <c r="J638">
        <f>IF(B638&gt;H567,B638-H567,0)</f>
        <v>0</v>
      </c>
    </row>
    <row r="639" spans="1:10">
      <c r="A639">
        <v>70</v>
      </c>
      <c r="B639">
        <v>-23.5</v>
      </c>
      <c r="C639">
        <v>6</v>
      </c>
      <c r="D639">
        <v>1300</v>
      </c>
      <c r="E639">
        <v>36</v>
      </c>
      <c r="F639">
        <f>I639*[1]!wallScanRefl(B639,G567,H567,I567,K567)+J567</f>
        <v>25.927002961545622</v>
      </c>
      <c r="G639">
        <f t="shared" si="13"/>
        <v>2.8184797037975189</v>
      </c>
      <c r="I639">
        <f>IF(B639&gt;H567,EXP(-1.414*M567*J639),1)</f>
        <v>1</v>
      </c>
      <c r="J639">
        <f>IF(B639&gt;H567,B639-H567,0)</f>
        <v>0</v>
      </c>
    </row>
    <row r="640" spans="1:10">
      <c r="A640">
        <v>71</v>
      </c>
      <c r="B640">
        <v>-23.555</v>
      </c>
      <c r="C640">
        <v>6</v>
      </c>
      <c r="D640">
        <v>1300</v>
      </c>
      <c r="E640">
        <v>22</v>
      </c>
      <c r="F640">
        <f>I640*[1]!wallScanRefl(B640,G567,H567,I567,K567)+J567</f>
        <v>25.927002961545622</v>
      </c>
      <c r="G640">
        <f t="shared" si="13"/>
        <v>0.7009705572721856</v>
      </c>
      <c r="I640">
        <f>IF(B640&gt;H567,EXP(-1.414*M567*J640),1)</f>
        <v>1</v>
      </c>
      <c r="J640">
        <f>IF(B640&gt;H567,B640-H567,0)</f>
        <v>0</v>
      </c>
    </row>
    <row r="641" spans="1:10">
      <c r="A641">
        <v>72</v>
      </c>
      <c r="B641">
        <v>-23.625</v>
      </c>
      <c r="C641">
        <v>6</v>
      </c>
      <c r="D641">
        <v>1300</v>
      </c>
      <c r="E641">
        <v>24</v>
      </c>
      <c r="F641">
        <f>I641*[1]!wallScanRefl(B641,G567,H567,I567,K567)+J567</f>
        <v>25.927002961545622</v>
      </c>
      <c r="G641">
        <f t="shared" si="13"/>
        <v>0.15472251724189987</v>
      </c>
      <c r="I641">
        <f>IF(B641&gt;H567,EXP(-1.414*M567*J641),1)</f>
        <v>1</v>
      </c>
      <c r="J641">
        <f>IF(B641&gt;H567,B641-H567,0)</f>
        <v>0</v>
      </c>
    </row>
    <row r="642" spans="1:10">
      <c r="A642">
        <v>73</v>
      </c>
      <c r="B642">
        <v>-23.69</v>
      </c>
      <c r="C642">
        <v>6</v>
      </c>
      <c r="D642">
        <v>1300</v>
      </c>
      <c r="E642">
        <v>16</v>
      </c>
      <c r="F642">
        <f>I642*[1]!wallScanRefl(B642,G567,H567,I567,K567)+J567</f>
        <v>25.927002961545622</v>
      </c>
      <c r="G642">
        <f t="shared" si="13"/>
        <v>6.1590867374084715</v>
      </c>
      <c r="I642">
        <f>IF(B642&gt;H567,EXP(-1.414*M567*J642),1)</f>
        <v>1</v>
      </c>
      <c r="J642">
        <f>IF(B642&gt;H567,B642-H567,0)</f>
        <v>0</v>
      </c>
    </row>
    <row r="643" spans="1:10">
      <c r="A643">
        <v>74</v>
      </c>
      <c r="B643">
        <v>-23.754999999999999</v>
      </c>
      <c r="C643">
        <v>6</v>
      </c>
      <c r="D643">
        <v>1300</v>
      </c>
      <c r="E643">
        <v>20</v>
      </c>
      <c r="F643">
        <f>I643*[1]!wallScanRefl(B643,G567,H567,I567,K567)+J567</f>
        <v>25.927002961545622</v>
      </c>
      <c r="G643">
        <f t="shared" si="13"/>
        <v>1.7564682053085285</v>
      </c>
      <c r="I643">
        <f>IF(B643&gt;H567,EXP(-1.414*M567*J643),1)</f>
        <v>1</v>
      </c>
      <c r="J643">
        <f>IF(B643&gt;H567,B643-H567,0)</f>
        <v>0</v>
      </c>
    </row>
    <row r="644" spans="1:10">
      <c r="A644">
        <v>75</v>
      </c>
      <c r="B644">
        <v>-23.81</v>
      </c>
      <c r="C644">
        <v>6</v>
      </c>
      <c r="D644">
        <v>1300</v>
      </c>
      <c r="E644">
        <v>23</v>
      </c>
      <c r="F644">
        <f>I644*[1]!wallScanRefl(B644,G567,H567,I567,K567)+J567</f>
        <v>25.927002961545622</v>
      </c>
      <c r="G644">
        <f t="shared" si="13"/>
        <v>0.3724933189955148</v>
      </c>
      <c r="I644">
        <f>IF(B644&gt;H567,EXP(-1.414*M567*J644),1)</f>
        <v>1</v>
      </c>
      <c r="J644">
        <f>IF(B644&gt;H567,B644-H567,0)</f>
        <v>0</v>
      </c>
    </row>
    <row r="645" spans="1:10">
      <c r="A645" t="s">
        <v>0</v>
      </c>
    </row>
    <row r="646" spans="1:10">
      <c r="A646" t="s">
        <v>0</v>
      </c>
    </row>
    <row r="647" spans="1:10">
      <c r="A647" t="s">
        <v>0</v>
      </c>
    </row>
    <row r="648" spans="1:10">
      <c r="A648" t="s">
        <v>0</v>
      </c>
    </row>
    <row r="649" spans="1:10">
      <c r="A649" t="s">
        <v>24</v>
      </c>
    </row>
    <row r="650" spans="1:10">
      <c r="A650" t="s">
        <v>2</v>
      </c>
    </row>
    <row r="651" spans="1:10">
      <c r="A651" t="s">
        <v>3</v>
      </c>
    </row>
    <row r="652" spans="1:10">
      <c r="A652" t="s">
        <v>4</v>
      </c>
    </row>
    <row r="653" spans="1:10">
      <c r="A653" t="s">
        <v>5</v>
      </c>
    </row>
    <row r="654" spans="1:10">
      <c r="A654" t="s">
        <v>6</v>
      </c>
    </row>
    <row r="655" spans="1:10">
      <c r="A655" t="s">
        <v>7</v>
      </c>
    </row>
    <row r="656" spans="1:10">
      <c r="A656" t="s">
        <v>25</v>
      </c>
    </row>
    <row r="657" spans="1:13">
      <c r="A657" t="s">
        <v>9</v>
      </c>
    </row>
    <row r="658" spans="1:13">
      <c r="A658" t="s">
        <v>10</v>
      </c>
      <c r="G658" t="s">
        <v>160</v>
      </c>
      <c r="H658" t="s">
        <v>161</v>
      </c>
      <c r="I658" t="s">
        <v>162</v>
      </c>
      <c r="J658" t="s">
        <v>163</v>
      </c>
      <c r="K658" t="s">
        <v>119</v>
      </c>
      <c r="M658" t="s">
        <v>164</v>
      </c>
    </row>
    <row r="659" spans="1:13">
      <c r="A659" t="s">
        <v>11</v>
      </c>
      <c r="G659">
        <v>179.81835174136452</v>
      </c>
      <c r="H659">
        <v>-20.635117924999843</v>
      </c>
      <c r="I659">
        <v>0.54491053184284255</v>
      </c>
      <c r="J659">
        <v>26.433330937625126</v>
      </c>
      <c r="K659">
        <v>90</v>
      </c>
      <c r="M659">
        <v>0.19</v>
      </c>
    </row>
    <row r="660" spans="1:13">
      <c r="A660" t="s">
        <v>0</v>
      </c>
    </row>
    <row r="661" spans="1:13">
      <c r="A661" t="s">
        <v>140</v>
      </c>
      <c r="B661" t="s">
        <v>133</v>
      </c>
      <c r="C661" t="s">
        <v>122</v>
      </c>
      <c r="D661" t="s">
        <v>139</v>
      </c>
      <c r="E661" t="s">
        <v>138</v>
      </c>
      <c r="F661" t="s">
        <v>158</v>
      </c>
      <c r="G661" t="s">
        <v>159</v>
      </c>
      <c r="H661" t="s">
        <v>165</v>
      </c>
      <c r="I661" t="s">
        <v>166</v>
      </c>
      <c r="J661" t="s">
        <v>167</v>
      </c>
    </row>
    <row r="662" spans="1:13">
      <c r="A662">
        <v>1</v>
      </c>
      <c r="B662">
        <v>-19</v>
      </c>
      <c r="C662">
        <v>6</v>
      </c>
      <c r="D662">
        <v>1300</v>
      </c>
      <c r="E662">
        <v>147</v>
      </c>
      <c r="F662">
        <f>I662*[1]!wallScanRefl(B662,G659,H659,I659,K659)+J659</f>
        <v>142.32506203185</v>
      </c>
      <c r="G662">
        <f>(F662-E662)^2/E662</f>
        <v>0.14867377555136388</v>
      </c>
      <c r="H662">
        <f>SUM(G662:G736)/(COUNT(G662:G736)-4)</f>
        <v>0.87439836704004004</v>
      </c>
      <c r="I662">
        <f>IF(B662&gt;H659,EXP(-1.414*M659*J662),1)</f>
        <v>0.6444933454896401</v>
      </c>
      <c r="J662">
        <f>IF(B662&gt;H659,B662-H659,0)</f>
        <v>1.6351179249998431</v>
      </c>
    </row>
    <row r="663" spans="1:13">
      <c r="A663">
        <v>2</v>
      </c>
      <c r="B663">
        <v>-19.074999999999999</v>
      </c>
      <c r="C663">
        <v>6</v>
      </c>
      <c r="D663">
        <v>1300</v>
      </c>
      <c r="E663">
        <v>154</v>
      </c>
      <c r="F663">
        <f>I663*[1]!wallScanRefl(B663,G659,H659,I659,K659)+J659</f>
        <v>144.68390743776141</v>
      </c>
      <c r="G663">
        <f t="shared" ref="G663:G726" si="14">(F663-E663)^2/E663</f>
        <v>0.56356870537790427</v>
      </c>
      <c r="I663">
        <f>IF(B663&gt;H659,EXP(-1.414*M659*J663),1)</f>
        <v>0.65761128024473214</v>
      </c>
      <c r="J663">
        <f>IF(B663&gt;H659,B663-H659,0)</f>
        <v>1.5601179249998438</v>
      </c>
    </row>
    <row r="664" spans="1:13">
      <c r="A664">
        <v>3</v>
      </c>
      <c r="B664">
        <v>-19.135000000000002</v>
      </c>
      <c r="C664">
        <v>6</v>
      </c>
      <c r="D664">
        <v>1300</v>
      </c>
      <c r="E664">
        <v>146</v>
      </c>
      <c r="F664">
        <f>I664*[1]!wallScanRefl(B664,G659,H659,I659,K659)+J659</f>
        <v>146.60550551785457</v>
      </c>
      <c r="G664">
        <f t="shared" si="14"/>
        <v>2.5112118640570383E-3</v>
      </c>
      <c r="I664">
        <f>IF(B664&gt;H659,EXP(-1.414*M659*J664),1)</f>
        <v>0.6682976093178461</v>
      </c>
      <c r="J664">
        <f>IF(B664&gt;H659,B664-H659,0)</f>
        <v>1.5001179249998415</v>
      </c>
    </row>
    <row r="665" spans="1:13">
      <c r="A665">
        <v>4</v>
      </c>
      <c r="B665">
        <v>-19.195</v>
      </c>
      <c r="C665">
        <v>6</v>
      </c>
      <c r="D665">
        <v>1300</v>
      </c>
      <c r="E665">
        <v>133</v>
      </c>
      <c r="F665">
        <f>I665*[1]!wallScanRefl(B665,G659,H659,I659,K659)+J659</f>
        <v>148.55832999269941</v>
      </c>
      <c r="G665">
        <f t="shared" si="14"/>
        <v>1.8200122718927076</v>
      </c>
      <c r="I665">
        <f>IF(B665&gt;H659,EXP(-1.414*M659*J665),1)</f>
        <v>0.67915759360717831</v>
      </c>
      <c r="J665">
        <f>IF(B665&gt;H659,B665-H659,0)</f>
        <v>1.4401179249998428</v>
      </c>
    </row>
    <row r="666" spans="1:13">
      <c r="A666">
        <v>5</v>
      </c>
      <c r="B666">
        <v>-19.265000000000001</v>
      </c>
      <c r="C666">
        <v>6</v>
      </c>
      <c r="D666">
        <v>1300</v>
      </c>
      <c r="E666">
        <v>139</v>
      </c>
      <c r="F666">
        <f>I666*[1]!wallScanRefl(B666,G659,H659,I659,K659)+J659</f>
        <v>150.87676933651176</v>
      </c>
      <c r="G666">
        <f t="shared" si="14"/>
        <v>1.0148032364942872</v>
      </c>
      <c r="I666">
        <f>IF(B666&gt;H659,EXP(-1.414*M659*J666),1)</f>
        <v>0.69205082347699154</v>
      </c>
      <c r="J666">
        <f>IF(B666&gt;H659,B666-H659,0)</f>
        <v>1.3701179249998425</v>
      </c>
    </row>
    <row r="667" spans="1:13">
      <c r="A667">
        <v>6</v>
      </c>
      <c r="B667">
        <v>-19.324999999999999</v>
      </c>
      <c r="C667">
        <v>6</v>
      </c>
      <c r="D667">
        <v>1300</v>
      </c>
      <c r="E667">
        <v>137</v>
      </c>
      <c r="F667">
        <f>I667*[1]!wallScanRefl(B667,G659,H659,I659,K659)+J659</f>
        <v>152.89900279519773</v>
      </c>
      <c r="G667">
        <f t="shared" si="14"/>
        <v>1.8450970064358048</v>
      </c>
      <c r="I667">
        <f>IF(B667&gt;H659,EXP(-1.414*M659*J667),1)</f>
        <v>0.7032968027616564</v>
      </c>
      <c r="J667">
        <f>IF(B667&gt;H659,B667-H659,0)</f>
        <v>1.3101179249998438</v>
      </c>
    </row>
    <row r="668" spans="1:13">
      <c r="A668">
        <v>7</v>
      </c>
      <c r="B668">
        <v>-19.395</v>
      </c>
      <c r="C668">
        <v>6</v>
      </c>
      <c r="D668">
        <v>1300</v>
      </c>
      <c r="E668">
        <v>160</v>
      </c>
      <c r="F668">
        <f>I668*[1]!wallScanRefl(B668,G659,H659,I659,K659)+J659</f>
        <v>155.29984612412198</v>
      </c>
      <c r="G668">
        <f t="shared" si="14"/>
        <v>0.13807154035581959</v>
      </c>
      <c r="I668">
        <f>IF(B668&gt;H659,EXP(-1.414*M659*J668),1)</f>
        <v>0.7166482950074391</v>
      </c>
      <c r="J668">
        <f>IF(B668&gt;H659,B668-H659,0)</f>
        <v>1.2401179249998435</v>
      </c>
    </row>
    <row r="669" spans="1:13">
      <c r="A669">
        <v>8</v>
      </c>
      <c r="B669">
        <v>-19.46</v>
      </c>
      <c r="C669">
        <v>7</v>
      </c>
      <c r="D669">
        <v>1300</v>
      </c>
      <c r="E669">
        <v>164</v>
      </c>
      <c r="F669">
        <f>I669*[1]!wallScanRefl(B669,G659,H659,I659,K659)+J659</f>
        <v>157.56999317729682</v>
      </c>
      <c r="G669">
        <f t="shared" si="14"/>
        <v>0.25210358378054515</v>
      </c>
      <c r="I669">
        <f>IF(B669&gt;H659,EXP(-1.414*M659*J669),1)</f>
        <v>0.72927296335297054</v>
      </c>
      <c r="J669">
        <f>IF(B669&gt;H659,B669-H659,0)</f>
        <v>1.1751179249998422</v>
      </c>
    </row>
    <row r="670" spans="1:13">
      <c r="A670">
        <v>9</v>
      </c>
      <c r="B670">
        <v>-19.524999999999999</v>
      </c>
      <c r="C670">
        <v>6</v>
      </c>
      <c r="D670">
        <v>1300</v>
      </c>
      <c r="E670">
        <v>147</v>
      </c>
      <c r="F670">
        <f>I670*[1]!wallScanRefl(B670,G659,H659,I659,K659)+J659</f>
        <v>159.88013174910287</v>
      </c>
      <c r="G670">
        <f t="shared" si="14"/>
        <v>1.1285564209132506</v>
      </c>
      <c r="I670">
        <f>IF(B670&gt;H659,EXP(-1.414*M659*J670),1)</f>
        <v>0.74212003123805914</v>
      </c>
      <c r="J670">
        <f>IF(B670&gt;H659,B670-H659,0)</f>
        <v>1.1101179249998445</v>
      </c>
    </row>
    <row r="671" spans="1:13">
      <c r="A671">
        <v>10</v>
      </c>
      <c r="B671">
        <v>-19.585000000000001</v>
      </c>
      <c r="C671">
        <v>6</v>
      </c>
      <c r="D671">
        <v>1300</v>
      </c>
      <c r="E671">
        <v>160</v>
      </c>
      <c r="F671">
        <f>I671*[1]!wallScanRefl(B671,G659,H659,I659,K659)+J659</f>
        <v>162.04867184272024</v>
      </c>
      <c r="G671">
        <f t="shared" si="14"/>
        <v>2.6231601994717125E-2</v>
      </c>
      <c r="I671">
        <f>IF(B671&gt;H659,EXP(-1.414*M659*J671),1)</f>
        <v>0.75417964624741263</v>
      </c>
      <c r="J671">
        <f>IF(B671&gt;H659,B671-H659,0)</f>
        <v>1.0501179249998422</v>
      </c>
    </row>
    <row r="672" spans="1:13">
      <c r="A672">
        <v>11</v>
      </c>
      <c r="B672">
        <v>-19.649999999999999</v>
      </c>
      <c r="C672">
        <v>6</v>
      </c>
      <c r="D672">
        <v>1300</v>
      </c>
      <c r="E672">
        <v>175</v>
      </c>
      <c r="F672">
        <f>I672*[1]!wallScanRefl(B672,G659,H659,I659,K659)+J659</f>
        <v>164.43770801767567</v>
      </c>
      <c r="G672">
        <f t="shared" si="14"/>
        <v>0.63749721097070122</v>
      </c>
      <c r="I672">
        <f>IF(B672&gt;H659,EXP(-1.414*M659*J672),1)</f>
        <v>0.76746547693054346</v>
      </c>
      <c r="J672">
        <f>IF(B672&gt;H659,B672-H659,0)</f>
        <v>0.98511792499984452</v>
      </c>
    </row>
    <row r="673" spans="1:10">
      <c r="A673">
        <v>12</v>
      </c>
      <c r="B673">
        <v>-19.715</v>
      </c>
      <c r="C673">
        <v>6</v>
      </c>
      <c r="D673">
        <v>1300</v>
      </c>
      <c r="E673">
        <v>176</v>
      </c>
      <c r="F673">
        <f>I673*[1]!wallScanRefl(B673,G659,H659,I659,K659)+J659</f>
        <v>166.86883009388072</v>
      </c>
      <c r="G673">
        <f t="shared" si="14"/>
        <v>0.47374013553646832</v>
      </c>
      <c r="I673">
        <f>IF(B673&gt;H659,EXP(-1.414*M659*J673),1)</f>
        <v>0.78098535436608885</v>
      </c>
      <c r="J673">
        <f>IF(B673&gt;H659,B673-H659,0)</f>
        <v>0.92011792499984324</v>
      </c>
    </row>
    <row r="674" spans="1:10">
      <c r="A674">
        <v>13</v>
      </c>
      <c r="B674">
        <v>-19.78</v>
      </c>
      <c r="C674">
        <v>6</v>
      </c>
      <c r="D674">
        <v>1300</v>
      </c>
      <c r="E674">
        <v>163</v>
      </c>
      <c r="F674">
        <f>I674*[1]!wallScanRefl(B674,G659,H659,I659,K659)+J659</f>
        <v>169.34277946784593</v>
      </c>
      <c r="G674">
        <f t="shared" si="14"/>
        <v>0.24681503912716496</v>
      </c>
      <c r="I674">
        <f>IF(B674&gt;H659,EXP(-1.414*M659*J674),1)</f>
        <v>0.79474340158433676</v>
      </c>
      <c r="J674">
        <f>IF(B674&gt;H659,B674-H659,0)</f>
        <v>0.85511792499984196</v>
      </c>
    </row>
    <row r="675" spans="1:10">
      <c r="A675">
        <v>14</v>
      </c>
      <c r="B675">
        <v>-19.844999999999999</v>
      </c>
      <c r="C675">
        <v>6</v>
      </c>
      <c r="D675">
        <v>1300</v>
      </c>
      <c r="E675">
        <v>189</v>
      </c>
      <c r="F675">
        <f>I675*[1]!wallScanRefl(B675,G659,H659,I659,K659)+J659</f>
        <v>171.86031059672135</v>
      </c>
      <c r="G675">
        <f t="shared" si="14"/>
        <v>1.5543330838140874</v>
      </c>
      <c r="I675">
        <f>IF(B675&gt;H659,EXP(-1.414*M659*J675),1)</f>
        <v>0.80874381424798092</v>
      </c>
      <c r="J675">
        <f>IF(B675&gt;H659,B675-H659,0)</f>
        <v>0.79011792499984423</v>
      </c>
    </row>
    <row r="676" spans="1:10">
      <c r="A676">
        <v>15</v>
      </c>
      <c r="B676">
        <v>-19.91</v>
      </c>
      <c r="C676">
        <v>6</v>
      </c>
      <c r="D676">
        <v>1300</v>
      </c>
      <c r="E676">
        <v>166</v>
      </c>
      <c r="F676">
        <f>I676*[1]!wallScanRefl(B676,G659,H659,I659,K659)+J659</f>
        <v>174.42219122837676</v>
      </c>
      <c r="G676">
        <f t="shared" si="14"/>
        <v>0.4273090667912437</v>
      </c>
      <c r="I676">
        <f>IF(B676&gt;H659,EXP(-1.414*M659*J676),1)</f>
        <v>0.82299086193163562</v>
      </c>
      <c r="J676">
        <f>IF(B676&gt;H659,B676-H659,0)</f>
        <v>0.72511792499984296</v>
      </c>
    </row>
    <row r="677" spans="1:10">
      <c r="A677">
        <v>16</v>
      </c>
      <c r="B677">
        <v>-19.98</v>
      </c>
      <c r="C677">
        <v>6</v>
      </c>
      <c r="D677">
        <v>1300</v>
      </c>
      <c r="E677">
        <v>179</v>
      </c>
      <c r="F677">
        <f>I677*[1]!wallScanRefl(B677,G659,H659,I659,K659)+J659</f>
        <v>177.2316340025732</v>
      </c>
      <c r="G677">
        <f t="shared" si="14"/>
        <v>1.746993464164958E-2</v>
      </c>
      <c r="I677">
        <f>IF(B677&gt;H659,EXP(-1.414*M659*J677),1)</f>
        <v>0.83861464419295517</v>
      </c>
      <c r="J677">
        <f>IF(B677&gt;H659,B677-H659,0)</f>
        <v>0.65511792499984267</v>
      </c>
    </row>
    <row r="678" spans="1:10">
      <c r="A678">
        <v>17</v>
      </c>
      <c r="B678">
        <v>-20.05</v>
      </c>
      <c r="C678">
        <v>6</v>
      </c>
      <c r="D678">
        <v>1300</v>
      </c>
      <c r="E678">
        <v>198</v>
      </c>
      <c r="F678">
        <f>I678*[1]!wallScanRefl(B678,G659,H659,I659,K659)+J659</f>
        <v>180.09441166080063</v>
      </c>
      <c r="G678">
        <f t="shared" si="14"/>
        <v>1.61924289784279</v>
      </c>
      <c r="I678">
        <f>IF(B678&gt;H659,EXP(-1.414*M659*J678),1)</f>
        <v>0.85453503068579217</v>
      </c>
      <c r="J678">
        <f>IF(B678&gt;H659,B678-H659,0)</f>
        <v>0.58511792499984239</v>
      </c>
    </row>
    <row r="679" spans="1:10">
      <c r="A679">
        <v>18</v>
      </c>
      <c r="B679">
        <v>-20.105</v>
      </c>
      <c r="C679">
        <v>6</v>
      </c>
      <c r="D679">
        <v>1300</v>
      </c>
      <c r="E679">
        <v>178</v>
      </c>
      <c r="F679">
        <f>I679*[1]!wallScanRefl(B679,G659,H659,I659,K659)+J659</f>
        <v>182.3818119252405</v>
      </c>
      <c r="G679">
        <f t="shared" si="14"/>
        <v>0.1078667176864036</v>
      </c>
      <c r="I679">
        <f>IF(B679&gt;H659,EXP(-1.414*M659*J679),1)</f>
        <v>0.86725564703161362</v>
      </c>
      <c r="J679">
        <f>IF(B679&gt;H659,B679-H659,0)</f>
        <v>0.53011792499984267</v>
      </c>
    </row>
    <row r="680" spans="1:10">
      <c r="A680">
        <v>19</v>
      </c>
      <c r="B680">
        <v>-20.175000000000001</v>
      </c>
      <c r="C680">
        <v>6</v>
      </c>
      <c r="D680">
        <v>1300</v>
      </c>
      <c r="E680">
        <v>195</v>
      </c>
      <c r="F680">
        <f>I680*[1]!wallScanRefl(B680,G659,H659,I659,K659)+J659</f>
        <v>185.34236133549194</v>
      </c>
      <c r="G680">
        <f t="shared" si="14"/>
        <v>0.47830761320103049</v>
      </c>
      <c r="I680">
        <f>IF(B680&gt;H659,EXP(-1.414*M659*J680),1)</f>
        <v>0.88371975862857477</v>
      </c>
      <c r="J680">
        <f>IF(B680&gt;H659,B680-H659,0)</f>
        <v>0.46011792499984239</v>
      </c>
    </row>
    <row r="681" spans="1:10">
      <c r="A681">
        <v>20</v>
      </c>
      <c r="B681">
        <v>-20.239999999999998</v>
      </c>
      <c r="C681">
        <v>6</v>
      </c>
      <c r="D681">
        <v>1300</v>
      </c>
      <c r="E681">
        <v>200</v>
      </c>
      <c r="F681">
        <f>I681*[1]!wallScanRefl(B681,G659,H659,I659,K659)+J659</f>
        <v>188.14174538462598</v>
      </c>
      <c r="G681">
        <f t="shared" si="14"/>
        <v>0.70309101261519658</v>
      </c>
      <c r="I681">
        <f>IF(B681&gt;H659,EXP(-1.414*M659*J681),1)</f>
        <v>0.89928760263350949</v>
      </c>
      <c r="J681">
        <f>IF(B681&gt;H659,B681-H659,0)</f>
        <v>0.39511792499984466</v>
      </c>
    </row>
    <row r="682" spans="1:10">
      <c r="A682">
        <v>21</v>
      </c>
      <c r="B682">
        <v>-20.309999999999999</v>
      </c>
      <c r="C682">
        <v>6</v>
      </c>
      <c r="D682">
        <v>1300</v>
      </c>
      <c r="E682">
        <v>186</v>
      </c>
      <c r="F682">
        <f>I682*[1]!wallScanRefl(B682,G659,H659,I659,K659)+J659</f>
        <v>189.20103474623909</v>
      </c>
      <c r="G682">
        <f t="shared" si="14"/>
        <v>5.5089373368978192E-2</v>
      </c>
      <c r="I682">
        <f>IF(B682&gt;H659,EXP(-1.414*M659*J682),1)</f>
        <v>0.91635981369168906</v>
      </c>
      <c r="J682">
        <f>IF(B682&gt;H659,B682-H659,0)</f>
        <v>0.32511792499984438</v>
      </c>
    </row>
    <row r="683" spans="1:10">
      <c r="A683">
        <v>22</v>
      </c>
      <c r="B683">
        <v>-20.375</v>
      </c>
      <c r="C683">
        <v>6</v>
      </c>
      <c r="D683">
        <v>1300</v>
      </c>
      <c r="E683">
        <v>198</v>
      </c>
      <c r="F683">
        <f>I683*[1]!wallScanRefl(B683,G659,H659,I659,K659)+J659</f>
        <v>185.26353218680424</v>
      </c>
      <c r="G683">
        <f t="shared" si="14"/>
        <v>0.81928087048773512</v>
      </c>
      <c r="I683">
        <f>IF(B683&gt;H659,EXP(-1.414*M659*J683),1)</f>
        <v>0.93250265365045903</v>
      </c>
      <c r="J683">
        <f>IF(B683&gt;H659,B683-H659,0)</f>
        <v>0.2601179249998431</v>
      </c>
    </row>
    <row r="684" spans="1:10">
      <c r="A684">
        <v>23</v>
      </c>
      <c r="B684">
        <v>-20.445</v>
      </c>
      <c r="C684">
        <v>6</v>
      </c>
      <c r="D684">
        <v>1300</v>
      </c>
      <c r="E684">
        <v>156</v>
      </c>
      <c r="F684">
        <f>I684*[1]!wallScanRefl(B684,G659,H659,I659,K659)+J659</f>
        <v>175.37343249650655</v>
      </c>
      <c r="G684">
        <f t="shared" si="14"/>
        <v>2.4059608121583085</v>
      </c>
      <c r="I684">
        <f>IF(B684&gt;H659,EXP(-1.414*M659*J684),1)</f>
        <v>0.95020542423109733</v>
      </c>
      <c r="J684">
        <f>IF(B684&gt;H659,B684-H659,0)</f>
        <v>0.19011792499984281</v>
      </c>
    </row>
    <row r="685" spans="1:10">
      <c r="A685">
        <v>24</v>
      </c>
      <c r="B685">
        <v>-20.504999999999999</v>
      </c>
      <c r="C685">
        <v>6</v>
      </c>
      <c r="D685">
        <v>1300</v>
      </c>
      <c r="E685">
        <v>148</v>
      </c>
      <c r="F685">
        <f>I685*[1]!wallScanRefl(B685,G659,H659,I659,K659)+J659</f>
        <v>161.99087150615577</v>
      </c>
      <c r="G685">
        <f t="shared" si="14"/>
        <v>1.3225978750119016</v>
      </c>
      <c r="I685">
        <f>IF(B685&gt;H659,EXP(-1.414*M659*J685),1)</f>
        <v>0.96564647300175066</v>
      </c>
      <c r="J685">
        <f>IF(B685&gt;H659,B685-H659,0)</f>
        <v>0.13011792499984409</v>
      </c>
    </row>
    <row r="686" spans="1:10">
      <c r="A686">
        <v>25</v>
      </c>
      <c r="B686">
        <v>-20.565000000000001</v>
      </c>
      <c r="C686">
        <v>6</v>
      </c>
      <c r="D686">
        <v>1300</v>
      </c>
      <c r="E686">
        <v>145</v>
      </c>
      <c r="F686">
        <f>I686*[1]!wallScanRefl(B686,G659,H659,I659,K659)+J659</f>
        <v>143.85511338961527</v>
      </c>
      <c r="G686">
        <f t="shared" si="14"/>
        <v>9.039761038884403E-3</v>
      </c>
      <c r="I686">
        <f>IF(B686&gt;H659,EXP(-1.414*M659*J686),1)</f>
        <v>0.98133844223766198</v>
      </c>
      <c r="J686">
        <f>IF(B686&gt;H659,B686-H659,0)</f>
        <v>7.0117924999841819E-2</v>
      </c>
    </row>
    <row r="687" spans="1:10">
      <c r="A687">
        <v>26</v>
      </c>
      <c r="B687">
        <v>-20.635000000000002</v>
      </c>
      <c r="C687">
        <v>6</v>
      </c>
      <c r="D687">
        <v>1300</v>
      </c>
      <c r="E687">
        <v>131</v>
      </c>
      <c r="F687">
        <f>I687*[1]!wallScanRefl(B687,G659,H659,I659,K659)+J659</f>
        <v>116.39468199767857</v>
      </c>
      <c r="G687">
        <f t="shared" si="14"/>
        <v>1.6283611751827047</v>
      </c>
      <c r="I687">
        <f>IF(B687&gt;H659,EXP(-1.414*M659*J687),1)</f>
        <v>0.99996831877140324</v>
      </c>
      <c r="J687">
        <f>IF(B687&gt;H659,B687-H659,0)</f>
        <v>1.1792499984153437E-4</v>
      </c>
    </row>
    <row r="688" spans="1:10">
      <c r="A688">
        <v>27</v>
      </c>
      <c r="B688">
        <v>-20.7</v>
      </c>
      <c r="C688">
        <v>6</v>
      </c>
      <c r="D688">
        <v>1300</v>
      </c>
      <c r="E688">
        <v>98</v>
      </c>
      <c r="F688">
        <f>I688*[1]!wallScanRefl(B688,G659,H659,I659,K659)+J659</f>
        <v>88.612389186292731</v>
      </c>
      <c r="G688">
        <f t="shared" si="14"/>
        <v>0.89925751826156797</v>
      </c>
      <c r="I688">
        <f>IF(B688&gt;H659,EXP(-1.414*M659*J688),1)</f>
        <v>1</v>
      </c>
      <c r="J688">
        <f>IF(B688&gt;H659,B688-H659,0)</f>
        <v>0</v>
      </c>
    </row>
    <row r="689" spans="1:10">
      <c r="A689">
        <v>28</v>
      </c>
      <c r="B689">
        <v>-20.754999999999999</v>
      </c>
      <c r="C689">
        <v>6</v>
      </c>
      <c r="D689">
        <v>1300</v>
      </c>
      <c r="E689">
        <v>67</v>
      </c>
      <c r="F689">
        <f>I689*[1]!wallScanRefl(B689,G659,H659,I659,K659)+J659</f>
        <v>69.098808488861209</v>
      </c>
      <c r="G689">
        <f t="shared" si="14"/>
        <v>6.5746224968893624E-2</v>
      </c>
      <c r="I689">
        <f>IF(B689&gt;H659,EXP(-1.414*M659*J689),1)</f>
        <v>1</v>
      </c>
      <c r="J689">
        <f>IF(B689&gt;H659,B689-H659,0)</f>
        <v>0</v>
      </c>
    </row>
    <row r="690" spans="1:10">
      <c r="A690">
        <v>29</v>
      </c>
      <c r="B690">
        <v>-20.824999999999999</v>
      </c>
      <c r="C690">
        <v>6</v>
      </c>
      <c r="D690">
        <v>1300</v>
      </c>
      <c r="E690">
        <v>45</v>
      </c>
      <c r="F690">
        <f>I690*[1]!wallScanRefl(B690,G659,H659,I659,K659)+J659</f>
        <v>49.562314600108678</v>
      </c>
      <c r="G690">
        <f t="shared" si="14"/>
        <v>0.46254921134144017</v>
      </c>
      <c r="I690">
        <f>IF(B690&gt;H659,EXP(-1.414*M659*J690),1)</f>
        <v>1</v>
      </c>
      <c r="J690">
        <f>IF(B690&gt;H659,B690-H659,0)</f>
        <v>0</v>
      </c>
    </row>
    <row r="691" spans="1:10">
      <c r="A691">
        <v>30</v>
      </c>
      <c r="B691">
        <v>-20.895</v>
      </c>
      <c r="C691">
        <v>6</v>
      </c>
      <c r="D691">
        <v>1300</v>
      </c>
      <c r="E691">
        <v>36</v>
      </c>
      <c r="F691">
        <f>I691*[1]!wallScanRefl(B691,G659,H659,I659,K659)+J659</f>
        <v>35.960669859201467</v>
      </c>
      <c r="G691">
        <f t="shared" si="14"/>
        <v>4.2968332645346075E-5</v>
      </c>
      <c r="I691">
        <f>IF(B691&gt;H659,EXP(-1.414*M659*J691),1)</f>
        <v>1</v>
      </c>
      <c r="J691">
        <f>IF(B691&gt;H659,B691-H659,0)</f>
        <v>0</v>
      </c>
    </row>
    <row r="692" spans="1:10">
      <c r="A692">
        <v>31</v>
      </c>
      <c r="B692">
        <v>-20.96</v>
      </c>
      <c r="C692">
        <v>6</v>
      </c>
      <c r="D692">
        <v>1300</v>
      </c>
      <c r="E692">
        <v>25</v>
      </c>
      <c r="F692">
        <f>I692*[1]!wallScanRefl(B692,G659,H659,I659,K659)+J659</f>
        <v>28.64468354594494</v>
      </c>
      <c r="G692">
        <f t="shared" si="14"/>
        <v>0.5313487260032711</v>
      </c>
      <c r="I692">
        <f>IF(B692&gt;H659,EXP(-1.414*M659*J692),1)</f>
        <v>1</v>
      </c>
      <c r="J692">
        <f>IF(B692&gt;H659,B692-H659,0)</f>
        <v>0</v>
      </c>
    </row>
    <row r="693" spans="1:10">
      <c r="A693">
        <v>32</v>
      </c>
      <c r="B693">
        <v>-21.02</v>
      </c>
      <c r="C693">
        <v>6</v>
      </c>
      <c r="D693">
        <v>1300</v>
      </c>
      <c r="E693">
        <v>28</v>
      </c>
      <c r="F693">
        <f>I693*[1]!wallScanRefl(B693,G659,H659,I659,K659)+J659</f>
        <v>26.433441799288484</v>
      </c>
      <c r="G693">
        <f t="shared" si="14"/>
        <v>8.7646592722017899E-2</v>
      </c>
      <c r="I693">
        <f>IF(B693&gt;H659,EXP(-1.414*M659*J693),1)</f>
        <v>1</v>
      </c>
      <c r="J693">
        <f>IF(B693&gt;H659,B693-H659,0)</f>
        <v>0</v>
      </c>
    </row>
    <row r="694" spans="1:10">
      <c r="A694">
        <v>33</v>
      </c>
      <c r="B694">
        <v>-21.09</v>
      </c>
      <c r="C694">
        <v>6</v>
      </c>
      <c r="D694">
        <v>1300</v>
      </c>
      <c r="E694">
        <v>36</v>
      </c>
      <c r="F694">
        <f>I694*[1]!wallScanRefl(B694,G659,H659,I659,K659)+J659</f>
        <v>26.433330937625126</v>
      </c>
      <c r="G694">
        <f t="shared" si="14"/>
        <v>2.5422543596944598</v>
      </c>
      <c r="I694">
        <f>IF(B694&gt;H659,EXP(-1.414*M659*J694),1)</f>
        <v>1</v>
      </c>
      <c r="J694">
        <f>IF(B694&gt;H659,B694-H659,0)</f>
        <v>0</v>
      </c>
    </row>
    <row r="695" spans="1:10">
      <c r="A695">
        <v>34</v>
      </c>
      <c r="B695">
        <v>-21.155000000000001</v>
      </c>
      <c r="C695">
        <v>6</v>
      </c>
      <c r="D695">
        <v>1300</v>
      </c>
      <c r="E695">
        <v>29</v>
      </c>
      <c r="F695">
        <f>I695*[1]!wallScanRefl(B695,G659,H659,I659,K659)+J659</f>
        <v>26.433330937625126</v>
      </c>
      <c r="G695">
        <f t="shared" si="14"/>
        <v>0.22716517502594194</v>
      </c>
      <c r="I695">
        <f>IF(B695&gt;H659,EXP(-1.414*M659*J695),1)</f>
        <v>1</v>
      </c>
      <c r="J695">
        <f>IF(B695&gt;H659,B695-H659,0)</f>
        <v>0</v>
      </c>
    </row>
    <row r="696" spans="1:10">
      <c r="A696">
        <v>35</v>
      </c>
      <c r="B696">
        <v>-21.22</v>
      </c>
      <c r="C696">
        <v>6</v>
      </c>
      <c r="D696">
        <v>1300</v>
      </c>
      <c r="E696">
        <v>41</v>
      </c>
      <c r="F696">
        <f>I696*[1]!wallScanRefl(B696,G659,H659,I659,K659)+J659</f>
        <v>26.433330937625126</v>
      </c>
      <c r="G696">
        <f t="shared" si="14"/>
        <v>5.1753133554329098</v>
      </c>
      <c r="I696">
        <f>IF(B696&gt;H659,EXP(-1.414*M659*J696),1)</f>
        <v>1</v>
      </c>
      <c r="J696">
        <f>IF(B696&gt;H659,B696-H659,0)</f>
        <v>0</v>
      </c>
    </row>
    <row r="697" spans="1:10">
      <c r="A697">
        <v>36</v>
      </c>
      <c r="B697">
        <v>-21.274999999999999</v>
      </c>
      <c r="C697">
        <v>6</v>
      </c>
      <c r="D697">
        <v>1300</v>
      </c>
      <c r="E697">
        <v>36</v>
      </c>
      <c r="F697">
        <f>I697*[1]!wallScanRefl(B697,G659,H659,I659,K659)+J659</f>
        <v>26.433330937625126</v>
      </c>
      <c r="G697">
        <f t="shared" si="14"/>
        <v>2.5422543596944598</v>
      </c>
      <c r="I697">
        <f>IF(B697&gt;H659,EXP(-1.414*M659*J697),1)</f>
        <v>1</v>
      </c>
      <c r="J697">
        <f>IF(B697&gt;H659,B697-H659,0)</f>
        <v>0</v>
      </c>
    </row>
    <row r="698" spans="1:10">
      <c r="A698">
        <v>37</v>
      </c>
      <c r="B698">
        <v>-21.344999999999999</v>
      </c>
      <c r="C698">
        <v>6</v>
      </c>
      <c r="D698">
        <v>1300</v>
      </c>
      <c r="E698">
        <v>27</v>
      </c>
      <c r="F698">
        <f>I698*[1]!wallScanRefl(B698,G659,H659,I659,K659)+J659</f>
        <v>26.433330937625126</v>
      </c>
      <c r="G698">
        <f t="shared" si="14"/>
        <v>1.1893104676030337E-2</v>
      </c>
      <c r="I698">
        <f>IF(B698&gt;H659,EXP(-1.414*M659*J698),1)</f>
        <v>1</v>
      </c>
      <c r="J698">
        <f>IF(B698&gt;H659,B698-H659,0)</f>
        <v>0</v>
      </c>
    </row>
    <row r="699" spans="1:10">
      <c r="A699">
        <v>38</v>
      </c>
      <c r="B699">
        <v>-21.405000000000001</v>
      </c>
      <c r="C699">
        <v>6</v>
      </c>
      <c r="D699">
        <v>1300</v>
      </c>
      <c r="E699">
        <v>29</v>
      </c>
      <c r="F699">
        <f>I699*[1]!wallScanRefl(B699,G659,H659,I659,K659)+J659</f>
        <v>26.433330937625126</v>
      </c>
      <c r="G699">
        <f t="shared" si="14"/>
        <v>0.22716517502594194</v>
      </c>
      <c r="I699">
        <f>IF(B699&gt;H659,EXP(-1.414*M659*J699),1)</f>
        <v>1</v>
      </c>
      <c r="J699">
        <f>IF(B699&gt;H659,B699-H659,0)</f>
        <v>0</v>
      </c>
    </row>
    <row r="700" spans="1:10">
      <c r="A700">
        <v>39</v>
      </c>
      <c r="B700">
        <v>-21.475000000000001</v>
      </c>
      <c r="C700">
        <v>6</v>
      </c>
      <c r="D700">
        <v>1300</v>
      </c>
      <c r="E700">
        <v>28</v>
      </c>
      <c r="F700">
        <f>I700*[1]!wallScanRefl(B700,G659,H659,I659,K659)+J659</f>
        <v>26.433330937625126</v>
      </c>
      <c r="G700">
        <f t="shared" si="14"/>
        <v>8.7658998250091699E-2</v>
      </c>
      <c r="I700">
        <f>IF(B700&gt;H659,EXP(-1.414*M659*J700),1)</f>
        <v>1</v>
      </c>
      <c r="J700">
        <f>IF(B700&gt;H659,B700-H659,0)</f>
        <v>0</v>
      </c>
    </row>
    <row r="701" spans="1:10">
      <c r="A701">
        <v>40</v>
      </c>
      <c r="B701">
        <v>-21.54</v>
      </c>
      <c r="C701">
        <v>6</v>
      </c>
      <c r="D701">
        <v>1300</v>
      </c>
      <c r="E701">
        <v>27</v>
      </c>
      <c r="F701">
        <f>I701*[1]!wallScanRefl(B701,G659,H659,I659,K659)+J659</f>
        <v>26.433330937625126</v>
      </c>
      <c r="G701">
        <f t="shared" si="14"/>
        <v>1.1893104676030337E-2</v>
      </c>
      <c r="I701">
        <f>IF(B701&gt;H659,EXP(-1.414*M659*J701),1)</f>
        <v>1</v>
      </c>
      <c r="J701">
        <f>IF(B701&gt;H659,B701-H659,0)</f>
        <v>0</v>
      </c>
    </row>
    <row r="702" spans="1:10">
      <c r="A702">
        <v>41</v>
      </c>
      <c r="B702">
        <v>-21.605</v>
      </c>
      <c r="C702">
        <v>6</v>
      </c>
      <c r="D702">
        <v>1300</v>
      </c>
      <c r="E702">
        <v>28</v>
      </c>
      <c r="F702">
        <f>I702*[1]!wallScanRefl(B702,G659,H659,I659,K659)+J659</f>
        <v>26.433330937625126</v>
      </c>
      <c r="G702">
        <f t="shared" si="14"/>
        <v>8.7658998250091699E-2</v>
      </c>
      <c r="I702">
        <f>IF(B702&gt;H659,EXP(-1.414*M659*J702),1)</f>
        <v>1</v>
      </c>
      <c r="J702">
        <f>IF(B702&gt;H659,B702-H659,0)</f>
        <v>0</v>
      </c>
    </row>
    <row r="703" spans="1:10">
      <c r="A703">
        <v>42</v>
      </c>
      <c r="B703">
        <v>-21.664999999999999</v>
      </c>
      <c r="C703">
        <v>6</v>
      </c>
      <c r="D703">
        <v>1300</v>
      </c>
      <c r="E703">
        <v>35</v>
      </c>
      <c r="F703">
        <f>I703*[1]!wallScanRefl(B703,G659,H659,I659,K659)+J659</f>
        <v>26.433330937625126</v>
      </c>
      <c r="G703">
        <f t="shared" si="14"/>
        <v>2.0967948235500229</v>
      </c>
      <c r="I703">
        <f>IF(B703&gt;H659,EXP(-1.414*M659*J703),1)</f>
        <v>1</v>
      </c>
      <c r="J703">
        <f>IF(B703&gt;H659,B703-H659,0)</f>
        <v>0</v>
      </c>
    </row>
    <row r="704" spans="1:10">
      <c r="A704">
        <v>43</v>
      </c>
      <c r="B704">
        <v>-21.734999999999999</v>
      </c>
      <c r="C704">
        <v>6</v>
      </c>
      <c r="D704">
        <v>1300</v>
      </c>
      <c r="E704">
        <v>28</v>
      </c>
      <c r="F704">
        <f>I704*[1]!wallScanRefl(B704,G659,H659,I659,K659)+J659</f>
        <v>26.433330937625126</v>
      </c>
      <c r="G704">
        <f t="shared" si="14"/>
        <v>8.7658998250091699E-2</v>
      </c>
      <c r="I704">
        <f>IF(B704&gt;H659,EXP(-1.414*M659*J704),1)</f>
        <v>1</v>
      </c>
      <c r="J704">
        <f>IF(B704&gt;H659,B704-H659,0)</f>
        <v>0</v>
      </c>
    </row>
    <row r="705" spans="1:10">
      <c r="A705">
        <v>44</v>
      </c>
      <c r="B705">
        <v>-21.8</v>
      </c>
      <c r="C705">
        <v>6</v>
      </c>
      <c r="D705">
        <v>1300</v>
      </c>
      <c r="E705">
        <v>32</v>
      </c>
      <c r="F705">
        <f>I705*[1]!wallScanRefl(B705,G659,H659,I659,K659)+J659</f>
        <v>26.433330937625126</v>
      </c>
      <c r="G705">
        <f t="shared" si="14"/>
        <v>0.96836888906254881</v>
      </c>
      <c r="I705">
        <f>IF(B705&gt;H659,EXP(-1.414*M659*J705),1)</f>
        <v>1</v>
      </c>
      <c r="J705">
        <f>IF(B705&gt;H659,B705-H659,0)</f>
        <v>0</v>
      </c>
    </row>
    <row r="706" spans="1:10">
      <c r="A706">
        <v>45</v>
      </c>
      <c r="B706">
        <v>-21.875</v>
      </c>
      <c r="C706">
        <v>6</v>
      </c>
      <c r="D706">
        <v>1300</v>
      </c>
      <c r="E706">
        <v>22</v>
      </c>
      <c r="F706">
        <f>I706*[1]!wallScanRefl(B706,G659,H659,I659,K659)+J659</f>
        <v>26.433330937625126</v>
      </c>
      <c r="G706">
        <f t="shared" si="14"/>
        <v>0.89338287284109441</v>
      </c>
      <c r="I706">
        <f>IF(B706&gt;H659,EXP(-1.414*M659*J706),1)</f>
        <v>1</v>
      </c>
      <c r="J706">
        <f>IF(B706&gt;H659,B706-H659,0)</f>
        <v>0</v>
      </c>
    </row>
    <row r="707" spans="1:10">
      <c r="A707">
        <v>46</v>
      </c>
      <c r="B707">
        <v>-21.93</v>
      </c>
      <c r="C707">
        <v>6</v>
      </c>
      <c r="D707">
        <v>1300</v>
      </c>
      <c r="E707">
        <v>21</v>
      </c>
      <c r="F707">
        <f>I707*[1]!wallScanRefl(B707,G659,H659,I659,K659)+J659</f>
        <v>26.433330937625126</v>
      </c>
      <c r="G707">
        <f t="shared" si="14"/>
        <v>1.4057659560835394</v>
      </c>
      <c r="I707">
        <f>IF(B707&gt;H659,EXP(-1.414*M659*J707),1)</f>
        <v>1</v>
      </c>
      <c r="J707">
        <f>IF(B707&gt;H659,B707-H659,0)</f>
        <v>0</v>
      </c>
    </row>
    <row r="708" spans="1:10">
      <c r="A708">
        <v>47</v>
      </c>
      <c r="B708">
        <v>-21.995000000000001</v>
      </c>
      <c r="C708">
        <v>6</v>
      </c>
      <c r="D708">
        <v>1300</v>
      </c>
      <c r="E708">
        <v>23</v>
      </c>
      <c r="F708">
        <f>I708*[1]!wallScanRefl(B708,G659,H659,I659,K659)+J659</f>
        <v>26.433330937625126</v>
      </c>
      <c r="G708">
        <f t="shared" si="14"/>
        <v>0.5125113620545142</v>
      </c>
      <c r="I708">
        <f>IF(B708&gt;H659,EXP(-1.414*M659*J708),1)</f>
        <v>1</v>
      </c>
      <c r="J708">
        <f>IF(B708&gt;H659,B708-H659,0)</f>
        <v>0</v>
      </c>
    </row>
    <row r="709" spans="1:10">
      <c r="A709">
        <v>48</v>
      </c>
      <c r="B709">
        <v>-22.06</v>
      </c>
      <c r="C709">
        <v>6</v>
      </c>
      <c r="D709">
        <v>1300</v>
      </c>
      <c r="E709">
        <v>20</v>
      </c>
      <c r="F709">
        <f>I709*[1]!wallScanRefl(B709,G659,H659,I659,K659)+J659</f>
        <v>26.433330937625126</v>
      </c>
      <c r="G709">
        <f t="shared" si="14"/>
        <v>2.0693873476502289</v>
      </c>
      <c r="I709">
        <f>IF(B709&gt;H659,EXP(-1.414*M659*J709),1)</f>
        <v>1</v>
      </c>
      <c r="J709">
        <f>IF(B709&gt;H659,B709-H659,0)</f>
        <v>0</v>
      </c>
    </row>
    <row r="710" spans="1:10">
      <c r="A710">
        <v>49</v>
      </c>
      <c r="B710">
        <v>-22.135000000000002</v>
      </c>
      <c r="C710">
        <v>6</v>
      </c>
      <c r="D710">
        <v>1300</v>
      </c>
      <c r="E710">
        <v>30</v>
      </c>
      <c r="F710">
        <f>I710*[1]!wallScanRefl(B710,G659,H659,I659,K659)+J659</f>
        <v>26.433330937625126</v>
      </c>
      <c r="G710">
        <f t="shared" si="14"/>
        <v>0.42403760668340218</v>
      </c>
      <c r="I710">
        <f>IF(B710&gt;H659,EXP(-1.414*M659*J710),1)</f>
        <v>1</v>
      </c>
      <c r="J710">
        <f>IF(B710&gt;H659,B710-H659,0)</f>
        <v>0</v>
      </c>
    </row>
    <row r="711" spans="1:10">
      <c r="A711">
        <v>50</v>
      </c>
      <c r="B711">
        <v>-22.19</v>
      </c>
      <c r="C711">
        <v>6</v>
      </c>
      <c r="D711">
        <v>1300</v>
      </c>
      <c r="E711">
        <v>24</v>
      </c>
      <c r="F711">
        <f>I711*[1]!wallScanRefl(B711,G659,H659,I659,K659)+J659</f>
        <v>26.433330937625126</v>
      </c>
      <c r="G711">
        <f t="shared" si="14"/>
        <v>0.24671247716681557</v>
      </c>
      <c r="I711">
        <f>IF(B711&gt;H659,EXP(-1.414*M659*J711),1)</f>
        <v>1</v>
      </c>
      <c r="J711">
        <f>IF(B711&gt;H659,B711-H659,0)</f>
        <v>0</v>
      </c>
    </row>
    <row r="712" spans="1:10">
      <c r="A712">
        <v>51</v>
      </c>
      <c r="B712">
        <v>-22.254999999999999</v>
      </c>
      <c r="C712">
        <v>6</v>
      </c>
      <c r="D712">
        <v>1300</v>
      </c>
      <c r="E712">
        <v>25</v>
      </c>
      <c r="F712">
        <f>I712*[1]!wallScanRefl(B712,G659,H659,I659,K659)+J659</f>
        <v>26.433330937625126</v>
      </c>
      <c r="G712">
        <f t="shared" si="14"/>
        <v>8.2177503070132885E-2</v>
      </c>
      <c r="I712">
        <f>IF(B712&gt;H659,EXP(-1.414*M659*J712),1)</f>
        <v>1</v>
      </c>
      <c r="J712">
        <f>IF(B712&gt;H659,B712-H659,0)</f>
        <v>0</v>
      </c>
    </row>
    <row r="713" spans="1:10">
      <c r="A713">
        <v>52</v>
      </c>
      <c r="B713">
        <v>-22.324999999999999</v>
      </c>
      <c r="C713">
        <v>6</v>
      </c>
      <c r="D713">
        <v>1300</v>
      </c>
      <c r="E713">
        <v>28</v>
      </c>
      <c r="F713">
        <f>I713*[1]!wallScanRefl(B713,G659,H659,I659,K659)+J659</f>
        <v>26.433330937625126</v>
      </c>
      <c r="G713">
        <f t="shared" si="14"/>
        <v>8.7658998250091699E-2</v>
      </c>
      <c r="I713">
        <f>IF(B713&gt;H659,EXP(-1.414*M659*J713),1)</f>
        <v>1</v>
      </c>
      <c r="J713">
        <f>IF(B713&gt;H659,B713-H659,0)</f>
        <v>0</v>
      </c>
    </row>
    <row r="714" spans="1:10">
      <c r="A714">
        <v>53</v>
      </c>
      <c r="B714">
        <v>-22.385000000000002</v>
      </c>
      <c r="C714">
        <v>6</v>
      </c>
      <c r="D714">
        <v>1300</v>
      </c>
      <c r="E714">
        <v>26</v>
      </c>
      <c r="F714">
        <f>I714*[1]!wallScanRefl(B714,G659,H659,I659,K659)+J659</f>
        <v>26.433330937625126</v>
      </c>
      <c r="G714">
        <f t="shared" si="14"/>
        <v>7.2221423655027166E-3</v>
      </c>
      <c r="I714">
        <f>IF(B714&gt;H659,EXP(-1.414*M659*J714),1)</f>
        <v>1</v>
      </c>
      <c r="J714">
        <f>IF(B714&gt;H659,B714-H659,0)</f>
        <v>0</v>
      </c>
    </row>
    <row r="715" spans="1:10">
      <c r="A715">
        <v>54</v>
      </c>
      <c r="B715">
        <v>-22.454999999999998</v>
      </c>
      <c r="C715">
        <v>6</v>
      </c>
      <c r="D715">
        <v>1300</v>
      </c>
      <c r="E715">
        <v>31</v>
      </c>
      <c r="F715">
        <f>I715*[1]!wallScanRefl(B715,G659,H659,I659,K659)+J659</f>
        <v>26.433330937625126</v>
      </c>
      <c r="G715">
        <f t="shared" si="14"/>
        <v>0.67272472016941331</v>
      </c>
      <c r="I715">
        <f>IF(B715&gt;H659,EXP(-1.414*M659*J715),1)</f>
        <v>1</v>
      </c>
      <c r="J715">
        <f>IF(B715&gt;H659,B715-H659,0)</f>
        <v>0</v>
      </c>
    </row>
    <row r="716" spans="1:10">
      <c r="A716">
        <v>55</v>
      </c>
      <c r="B716">
        <v>-22.51</v>
      </c>
      <c r="C716">
        <v>6</v>
      </c>
      <c r="D716">
        <v>1300</v>
      </c>
      <c r="E716">
        <v>28</v>
      </c>
      <c r="F716">
        <f>I716*[1]!wallScanRefl(B716,G659,H659,I659,K659)+J659</f>
        <v>26.433330937625126</v>
      </c>
      <c r="G716">
        <f t="shared" si="14"/>
        <v>8.7658998250091699E-2</v>
      </c>
      <c r="I716">
        <f>IF(B716&gt;H659,EXP(-1.414*M659*J716),1)</f>
        <v>1</v>
      </c>
      <c r="J716">
        <f>IF(B716&gt;H659,B716-H659,0)</f>
        <v>0</v>
      </c>
    </row>
    <row r="717" spans="1:10">
      <c r="A717">
        <v>56</v>
      </c>
      <c r="B717">
        <v>-22.574999999999999</v>
      </c>
      <c r="C717">
        <v>6</v>
      </c>
      <c r="D717">
        <v>1300</v>
      </c>
      <c r="E717">
        <v>21</v>
      </c>
      <c r="F717">
        <f>I717*[1]!wallScanRefl(B717,G659,H659,I659,K659)+J659</f>
        <v>26.433330937625126</v>
      </c>
      <c r="G717">
        <f t="shared" si="14"/>
        <v>1.4057659560835394</v>
      </c>
      <c r="I717">
        <f>IF(B717&gt;H659,EXP(-1.414*M659*J717),1)</f>
        <v>1</v>
      </c>
      <c r="J717">
        <f>IF(B717&gt;H659,B717-H659,0)</f>
        <v>0</v>
      </c>
    </row>
    <row r="718" spans="1:10">
      <c r="A718">
        <v>57</v>
      </c>
      <c r="B718">
        <v>-22.645</v>
      </c>
      <c r="C718">
        <v>6</v>
      </c>
      <c r="D718">
        <v>1300</v>
      </c>
      <c r="E718">
        <v>32</v>
      </c>
      <c r="F718">
        <f>I718*[1]!wallScanRefl(B718,G659,H659,I659,K659)+J659</f>
        <v>26.433330937625126</v>
      </c>
      <c r="G718">
        <f t="shared" si="14"/>
        <v>0.96836888906254881</v>
      </c>
      <c r="I718">
        <f>IF(B718&gt;H659,EXP(-1.414*M659*J718),1)</f>
        <v>1</v>
      </c>
      <c r="J718">
        <f>IF(B718&gt;H659,B718-H659,0)</f>
        <v>0</v>
      </c>
    </row>
    <row r="719" spans="1:10">
      <c r="A719">
        <v>58</v>
      </c>
      <c r="B719">
        <v>-22.71</v>
      </c>
      <c r="C719">
        <v>6</v>
      </c>
      <c r="D719">
        <v>1300</v>
      </c>
      <c r="E719">
        <v>21</v>
      </c>
      <c r="F719">
        <f>I719*[1]!wallScanRefl(B719,G659,H659,I659,K659)+J659</f>
        <v>26.433330937625126</v>
      </c>
      <c r="G719">
        <f t="shared" si="14"/>
        <v>1.4057659560835394</v>
      </c>
      <c r="I719">
        <f>IF(B719&gt;H659,EXP(-1.414*M659*J719),1)</f>
        <v>1</v>
      </c>
      <c r="J719">
        <f>IF(B719&gt;H659,B719-H659,0)</f>
        <v>0</v>
      </c>
    </row>
    <row r="720" spans="1:10">
      <c r="A720">
        <v>59</v>
      </c>
      <c r="B720">
        <v>-22.78</v>
      </c>
      <c r="C720">
        <v>6</v>
      </c>
      <c r="D720">
        <v>1300</v>
      </c>
      <c r="E720">
        <v>24</v>
      </c>
      <c r="F720">
        <f>I720*[1]!wallScanRefl(B720,G659,H659,I659,K659)+J659</f>
        <v>26.433330937625126</v>
      </c>
      <c r="G720">
        <f t="shared" si="14"/>
        <v>0.24671247716681557</v>
      </c>
      <c r="I720">
        <f>IF(B720&gt;H659,EXP(-1.414*M659*J720),1)</f>
        <v>1</v>
      </c>
      <c r="J720">
        <f>IF(B720&gt;H659,B720-H659,0)</f>
        <v>0</v>
      </c>
    </row>
    <row r="721" spans="1:10">
      <c r="A721">
        <v>60</v>
      </c>
      <c r="B721">
        <v>-22.835000000000001</v>
      </c>
      <c r="C721">
        <v>6</v>
      </c>
      <c r="D721">
        <v>1300</v>
      </c>
      <c r="E721">
        <v>20</v>
      </c>
      <c r="F721">
        <f>I721*[1]!wallScanRefl(B721,G659,H659,I659,K659)+J659</f>
        <v>26.433330937625126</v>
      </c>
      <c r="G721">
        <f t="shared" si="14"/>
        <v>2.0693873476502289</v>
      </c>
      <c r="I721">
        <f>IF(B721&gt;H659,EXP(-1.414*M659*J721),1)</f>
        <v>1</v>
      </c>
      <c r="J721">
        <f>IF(B721&gt;H659,B721-H659,0)</f>
        <v>0</v>
      </c>
    </row>
    <row r="722" spans="1:10">
      <c r="A722">
        <v>61</v>
      </c>
      <c r="B722">
        <v>-22.905000000000001</v>
      </c>
      <c r="C722">
        <v>6</v>
      </c>
      <c r="D722">
        <v>1300</v>
      </c>
      <c r="E722">
        <v>32</v>
      </c>
      <c r="F722">
        <f>I722*[1]!wallScanRefl(B722,G659,H659,I659,K659)+J659</f>
        <v>26.433330937625126</v>
      </c>
      <c r="G722">
        <f t="shared" si="14"/>
        <v>0.96836888906254881</v>
      </c>
      <c r="I722">
        <f>IF(B722&gt;H659,EXP(-1.414*M659*J722),1)</f>
        <v>1</v>
      </c>
      <c r="J722">
        <f>IF(B722&gt;H659,B722-H659,0)</f>
        <v>0</v>
      </c>
    </row>
    <row r="723" spans="1:10">
      <c r="A723">
        <v>62</v>
      </c>
      <c r="B723">
        <v>-22.975000000000001</v>
      </c>
      <c r="C723">
        <v>6</v>
      </c>
      <c r="D723">
        <v>1300</v>
      </c>
      <c r="E723">
        <v>28</v>
      </c>
      <c r="F723">
        <f>I723*[1]!wallScanRefl(B723,G659,H659,I659,K659)+J659</f>
        <v>26.433330937625126</v>
      </c>
      <c r="G723">
        <f t="shared" si="14"/>
        <v>8.7658998250091699E-2</v>
      </c>
      <c r="I723">
        <f>IF(B723&gt;H659,EXP(-1.414*M659*J723),1)</f>
        <v>1</v>
      </c>
      <c r="J723">
        <f>IF(B723&gt;H659,B723-H659,0)</f>
        <v>0</v>
      </c>
    </row>
    <row r="724" spans="1:10">
      <c r="A724">
        <v>63</v>
      </c>
      <c r="B724">
        <v>-23.04</v>
      </c>
      <c r="C724">
        <v>7</v>
      </c>
      <c r="D724">
        <v>1300</v>
      </c>
      <c r="E724">
        <v>23</v>
      </c>
      <c r="F724">
        <f>I724*[1]!wallScanRefl(B724,G659,H659,I659,K659)+J659</f>
        <v>26.433330937625126</v>
      </c>
      <c r="G724">
        <f t="shared" si="14"/>
        <v>0.5125113620545142</v>
      </c>
      <c r="I724">
        <f>IF(B724&gt;H659,EXP(-1.414*M659*J724),1)</f>
        <v>1</v>
      </c>
      <c r="J724">
        <f>IF(B724&gt;H659,B724-H659,0)</f>
        <v>0</v>
      </c>
    </row>
    <row r="725" spans="1:10">
      <c r="A725">
        <v>64</v>
      </c>
      <c r="B725">
        <v>-23.1</v>
      </c>
      <c r="C725">
        <v>6</v>
      </c>
      <c r="D725">
        <v>1300</v>
      </c>
      <c r="E725">
        <v>27</v>
      </c>
      <c r="F725">
        <f>I725*[1]!wallScanRefl(B725,G659,H659,I659,K659)+J659</f>
        <v>26.433330937625126</v>
      </c>
      <c r="G725">
        <f t="shared" si="14"/>
        <v>1.1893104676030337E-2</v>
      </c>
      <c r="I725">
        <f>IF(B725&gt;H659,EXP(-1.414*M659*J725),1)</f>
        <v>1</v>
      </c>
      <c r="J725">
        <f>IF(B725&gt;H659,B725-H659,0)</f>
        <v>0</v>
      </c>
    </row>
    <row r="726" spans="1:10">
      <c r="A726">
        <v>65</v>
      </c>
      <c r="B726">
        <v>-23.17</v>
      </c>
      <c r="C726">
        <v>6</v>
      </c>
      <c r="D726">
        <v>1300</v>
      </c>
      <c r="E726">
        <v>33</v>
      </c>
      <c r="F726">
        <f>I726*[1]!wallScanRefl(B726,G659,H659,I659,K659)+J659</f>
        <v>26.433330937625126</v>
      </c>
      <c r="G726">
        <f t="shared" si="14"/>
        <v>1.3067012901439792</v>
      </c>
      <c r="I726">
        <f>IF(B726&gt;H659,EXP(-1.414*M659*J726),1)</f>
        <v>1</v>
      </c>
      <c r="J726">
        <f>IF(B726&gt;H659,B726-H659,0)</f>
        <v>0</v>
      </c>
    </row>
    <row r="727" spans="1:10">
      <c r="A727">
        <v>66</v>
      </c>
      <c r="B727">
        <v>-23.234999999999999</v>
      </c>
      <c r="C727">
        <v>6</v>
      </c>
      <c r="D727">
        <v>1300</v>
      </c>
      <c r="E727">
        <v>26</v>
      </c>
      <c r="F727">
        <f>I727*[1]!wallScanRefl(B727,G659,H659,I659,K659)+J659</f>
        <v>26.433330937625126</v>
      </c>
      <c r="G727">
        <f t="shared" ref="G727:G736" si="15">(F727-E727)^2/E727</f>
        <v>7.2221423655027166E-3</v>
      </c>
      <c r="I727">
        <f>IF(B727&gt;H659,EXP(-1.414*M659*J727),1)</f>
        <v>1</v>
      </c>
      <c r="J727">
        <f>IF(B727&gt;H659,B727-H659,0)</f>
        <v>0</v>
      </c>
    </row>
    <row r="728" spans="1:10">
      <c r="A728">
        <v>67</v>
      </c>
      <c r="B728">
        <v>-23.3</v>
      </c>
      <c r="C728">
        <v>6</v>
      </c>
      <c r="D728">
        <v>1300</v>
      </c>
      <c r="E728">
        <v>29</v>
      </c>
      <c r="F728">
        <f>I728*[1]!wallScanRefl(B728,G659,H659,I659,K659)+J659</f>
        <v>26.433330937625126</v>
      </c>
      <c r="G728">
        <f t="shared" si="15"/>
        <v>0.22716517502594194</v>
      </c>
      <c r="I728">
        <f>IF(B728&gt;H659,EXP(-1.414*M659*J728),1)</f>
        <v>1</v>
      </c>
      <c r="J728">
        <f>IF(B728&gt;H659,B728-H659,0)</f>
        <v>0</v>
      </c>
    </row>
    <row r="729" spans="1:10">
      <c r="A729">
        <v>68</v>
      </c>
      <c r="B729">
        <v>-23.36</v>
      </c>
      <c r="C729">
        <v>7</v>
      </c>
      <c r="D729">
        <v>1300</v>
      </c>
      <c r="E729">
        <v>29</v>
      </c>
      <c r="F729">
        <f>I729*[1]!wallScanRefl(B729,G659,H659,I659,K659)+J659</f>
        <v>26.433330937625126</v>
      </c>
      <c r="G729">
        <f t="shared" si="15"/>
        <v>0.22716517502594194</v>
      </c>
      <c r="I729">
        <f>IF(B729&gt;H659,EXP(-1.414*M659*J729),1)</f>
        <v>1</v>
      </c>
      <c r="J729">
        <f>IF(B729&gt;H659,B729-H659,0)</f>
        <v>0</v>
      </c>
    </row>
    <row r="730" spans="1:10">
      <c r="A730">
        <v>69</v>
      </c>
      <c r="B730">
        <v>-23.425000000000001</v>
      </c>
      <c r="C730">
        <v>6</v>
      </c>
      <c r="D730">
        <v>1300</v>
      </c>
      <c r="E730">
        <v>20</v>
      </c>
      <c r="F730">
        <f>I730*[1]!wallScanRefl(B730,G659,H659,I659,K659)+J659</f>
        <v>26.433330937625126</v>
      </c>
      <c r="G730">
        <f t="shared" si="15"/>
        <v>2.0693873476502289</v>
      </c>
      <c r="I730">
        <f>IF(B730&gt;H659,EXP(-1.414*M659*J730),1)</f>
        <v>1</v>
      </c>
      <c r="J730">
        <f>IF(B730&gt;H659,B730-H659,0)</f>
        <v>0</v>
      </c>
    </row>
    <row r="731" spans="1:10">
      <c r="A731">
        <v>70</v>
      </c>
      <c r="B731">
        <v>-23.49</v>
      </c>
      <c r="C731">
        <v>6</v>
      </c>
      <c r="D731">
        <v>1300</v>
      </c>
      <c r="E731">
        <v>37</v>
      </c>
      <c r="F731">
        <f>I731*[1]!wallScanRefl(B731,G659,H659,I659,K659)+J659</f>
        <v>26.433330937625126</v>
      </c>
      <c r="G731">
        <f t="shared" si="15"/>
        <v>3.0176890560473053</v>
      </c>
      <c r="I731">
        <f>IF(B731&gt;H659,EXP(-1.414*M659*J731),1)</f>
        <v>1</v>
      </c>
      <c r="J731">
        <f>IF(B731&gt;H659,B731-H659,0)</f>
        <v>0</v>
      </c>
    </row>
    <row r="732" spans="1:10">
      <c r="A732">
        <v>71</v>
      </c>
      <c r="B732">
        <v>-23.56</v>
      </c>
      <c r="C732">
        <v>6</v>
      </c>
      <c r="D732">
        <v>1300</v>
      </c>
      <c r="E732">
        <v>29</v>
      </c>
      <c r="F732">
        <f>I732*[1]!wallScanRefl(B732,G659,H659,I659,K659)+J659</f>
        <v>26.433330937625126</v>
      </c>
      <c r="G732">
        <f t="shared" si="15"/>
        <v>0.22716517502594194</v>
      </c>
      <c r="I732">
        <f>IF(B732&gt;H659,EXP(-1.414*M659*J732),1)</f>
        <v>1</v>
      </c>
      <c r="J732">
        <f>IF(B732&gt;H659,B732-H659,0)</f>
        <v>0</v>
      </c>
    </row>
    <row r="733" spans="1:10">
      <c r="A733">
        <v>72</v>
      </c>
      <c r="B733">
        <v>-23.62</v>
      </c>
      <c r="C733">
        <v>6</v>
      </c>
      <c r="D733">
        <v>1300</v>
      </c>
      <c r="E733">
        <v>22</v>
      </c>
      <c r="F733">
        <f>I733*[1]!wallScanRefl(B733,G659,H659,I659,K659)+J659</f>
        <v>26.433330937625126</v>
      </c>
      <c r="G733">
        <f t="shared" si="15"/>
        <v>0.89338287284109441</v>
      </c>
      <c r="I733">
        <f>IF(B733&gt;H659,EXP(-1.414*M659*J733),1)</f>
        <v>1</v>
      </c>
      <c r="J733">
        <f>IF(B733&gt;H659,B733-H659,0)</f>
        <v>0</v>
      </c>
    </row>
    <row r="734" spans="1:10">
      <c r="A734">
        <v>73</v>
      </c>
      <c r="B734">
        <v>-23.69</v>
      </c>
      <c r="C734">
        <v>6</v>
      </c>
      <c r="D734">
        <v>1300</v>
      </c>
      <c r="E734">
        <v>26</v>
      </c>
      <c r="F734">
        <f>I734*[1]!wallScanRefl(B734,G659,H659,I659,K659)+J659</f>
        <v>26.433330937625126</v>
      </c>
      <c r="G734">
        <f t="shared" si="15"/>
        <v>7.2221423655027166E-3</v>
      </c>
      <c r="I734">
        <f>IF(B734&gt;H659,EXP(-1.414*M659*J734),1)</f>
        <v>1</v>
      </c>
      <c r="J734">
        <f>IF(B734&gt;H659,B734-H659,0)</f>
        <v>0</v>
      </c>
    </row>
    <row r="735" spans="1:10">
      <c r="A735">
        <v>74</v>
      </c>
      <c r="B735">
        <v>-23.754999999999999</v>
      </c>
      <c r="C735">
        <v>6</v>
      </c>
      <c r="D735">
        <v>1300</v>
      </c>
      <c r="E735">
        <v>18</v>
      </c>
      <c r="F735">
        <f>I735*[1]!wallScanRefl(B735,G659,H659,I659,K659)+J659</f>
        <v>26.433330937625126</v>
      </c>
      <c r="G735">
        <f t="shared" si="15"/>
        <v>3.9511705946391711</v>
      </c>
      <c r="I735">
        <f>IF(B735&gt;H659,EXP(-1.414*M659*J735),1)</f>
        <v>1</v>
      </c>
      <c r="J735">
        <f>IF(B735&gt;H659,B735-H659,0)</f>
        <v>0</v>
      </c>
    </row>
    <row r="736" spans="1:10">
      <c r="A736">
        <v>75</v>
      </c>
      <c r="B736">
        <v>-23.815000000000001</v>
      </c>
      <c r="C736">
        <v>6</v>
      </c>
      <c r="D736">
        <v>1300</v>
      </c>
      <c r="E736">
        <v>30</v>
      </c>
      <c r="F736">
        <f>I736*[1]!wallScanRefl(B736,G659,H659,I659,K659)+J659</f>
        <v>26.433330937625126</v>
      </c>
      <c r="G736">
        <f t="shared" si="15"/>
        <v>0.42403760668340218</v>
      </c>
      <c r="I736">
        <f>IF(B736&gt;H659,EXP(-1.414*M659*J736),1)</f>
        <v>1</v>
      </c>
      <c r="J736">
        <f>IF(B736&gt;H659,B736-H659,0)</f>
        <v>0</v>
      </c>
    </row>
    <row r="737" spans="1:13">
      <c r="A737" t="s">
        <v>0</v>
      </c>
    </row>
    <row r="738" spans="1:13">
      <c r="A738" t="s">
        <v>0</v>
      </c>
    </row>
    <row r="739" spans="1:13">
      <c r="A739" t="s">
        <v>0</v>
      </c>
    </row>
    <row r="740" spans="1:13">
      <c r="A740" t="s">
        <v>0</v>
      </c>
    </row>
    <row r="741" spans="1:13">
      <c r="A741" t="s">
        <v>26</v>
      </c>
    </row>
    <row r="742" spans="1:13">
      <c r="A742" t="s">
        <v>2</v>
      </c>
    </row>
    <row r="743" spans="1:13">
      <c r="A743" t="s">
        <v>3</v>
      </c>
    </row>
    <row r="744" spans="1:13">
      <c r="A744" t="s">
        <v>4</v>
      </c>
    </row>
    <row r="745" spans="1:13">
      <c r="A745" t="s">
        <v>5</v>
      </c>
    </row>
    <row r="746" spans="1:13">
      <c r="A746" t="s">
        <v>6</v>
      </c>
    </row>
    <row r="747" spans="1:13">
      <c r="A747" t="s">
        <v>7</v>
      </c>
    </row>
    <row r="748" spans="1:13">
      <c r="A748" t="s">
        <v>27</v>
      </c>
    </row>
    <row r="749" spans="1:13">
      <c r="A749" t="s">
        <v>9</v>
      </c>
    </row>
    <row r="750" spans="1:13">
      <c r="A750" t="s">
        <v>10</v>
      </c>
      <c r="G750" t="s">
        <v>160</v>
      </c>
      <c r="H750" t="s">
        <v>161</v>
      </c>
      <c r="I750" t="s">
        <v>162</v>
      </c>
      <c r="J750" t="s">
        <v>163</v>
      </c>
      <c r="K750" t="s">
        <v>119</v>
      </c>
      <c r="M750" t="s">
        <v>164</v>
      </c>
    </row>
    <row r="751" spans="1:13">
      <c r="A751" t="s">
        <v>11</v>
      </c>
      <c r="G751">
        <v>177.63206015976576</v>
      </c>
      <c r="H751">
        <v>-20.587624327535654</v>
      </c>
      <c r="I751">
        <v>0.63607678042907989</v>
      </c>
      <c r="J751">
        <v>25.690966509008305</v>
      </c>
      <c r="K751">
        <v>90</v>
      </c>
      <c r="M751">
        <v>0.19</v>
      </c>
    </row>
    <row r="752" spans="1:13">
      <c r="A752" t="s">
        <v>0</v>
      </c>
    </row>
    <row r="753" spans="1:10">
      <c r="A753" t="s">
        <v>140</v>
      </c>
      <c r="B753" t="s">
        <v>133</v>
      </c>
      <c r="C753" t="s">
        <v>122</v>
      </c>
      <c r="D753" t="s">
        <v>139</v>
      </c>
      <c r="E753" t="s">
        <v>138</v>
      </c>
      <c r="F753" t="s">
        <v>158</v>
      </c>
      <c r="G753" t="s">
        <v>159</v>
      </c>
      <c r="H753" t="s">
        <v>165</v>
      </c>
      <c r="I753" t="s">
        <v>166</v>
      </c>
      <c r="J753" t="s">
        <v>167</v>
      </c>
    </row>
    <row r="754" spans="1:10">
      <c r="A754">
        <v>1</v>
      </c>
      <c r="B754">
        <v>-18.989999999999998</v>
      </c>
      <c r="C754">
        <v>6</v>
      </c>
      <c r="D754">
        <v>1300</v>
      </c>
      <c r="E754">
        <v>135</v>
      </c>
      <c r="F754">
        <f>I754*[1]!wallScanRefl(B754,G751,H751,I751,K751)+J751</f>
        <v>141.33266228955489</v>
      </c>
      <c r="G754">
        <f>(F754-E754)^2/E754</f>
        <v>0.29705638276704133</v>
      </c>
      <c r="H754">
        <f>SUM(G754:G828)/(COUNT(G754:G828)-4)</f>
        <v>1.0022505719885633</v>
      </c>
      <c r="I754">
        <f>IF(B754&gt;H751,EXP(-1.414*M751*J754),1)</f>
        <v>0.65101815334763424</v>
      </c>
      <c r="J754">
        <f>IF(B754&gt;H751,B754-H751,0)</f>
        <v>1.5976243275356552</v>
      </c>
    </row>
    <row r="755" spans="1:10">
      <c r="A755">
        <v>2</v>
      </c>
      <c r="B755">
        <v>-19.07</v>
      </c>
      <c r="C755">
        <v>6</v>
      </c>
      <c r="D755">
        <v>1300</v>
      </c>
      <c r="E755">
        <v>149</v>
      </c>
      <c r="F755">
        <f>I755*[1]!wallScanRefl(B755,G751,H751,I751,K751)+J751</f>
        <v>143.84502830590537</v>
      </c>
      <c r="G755">
        <f t="shared" ref="G755:G818" si="16">(F755-E755)^2/E755</f>
        <v>0.17834720246252905</v>
      </c>
      <c r="I755">
        <f>IF(B755&gt;H751,EXP(-1.414*M751*J755),1)</f>
        <v>0.66516180519792989</v>
      </c>
      <c r="J755">
        <f>IF(B755&gt;H751,B755-H751,0)</f>
        <v>1.5176243275356534</v>
      </c>
    </row>
    <row r="756" spans="1:10">
      <c r="A756">
        <v>3</v>
      </c>
      <c r="B756">
        <v>-19.125</v>
      </c>
      <c r="C756">
        <v>6</v>
      </c>
      <c r="D756">
        <v>1300</v>
      </c>
      <c r="E756">
        <v>142</v>
      </c>
      <c r="F756">
        <f>I756*[1]!wallScanRefl(B756,G751,H751,I751,K751)+J751</f>
        <v>145.60387075922483</v>
      </c>
      <c r="G756">
        <f t="shared" si="16"/>
        <v>9.1463974994336436E-2</v>
      </c>
      <c r="I756">
        <f>IF(B756&gt;H751,EXP(-1.414*M751*J756),1)</f>
        <v>0.67506340996306913</v>
      </c>
      <c r="J756">
        <f>IF(B756&gt;H751,B756-H751,0)</f>
        <v>1.4626243275356536</v>
      </c>
    </row>
    <row r="757" spans="1:10">
      <c r="A757">
        <v>4</v>
      </c>
      <c r="B757">
        <v>-19.195</v>
      </c>
      <c r="C757">
        <v>6</v>
      </c>
      <c r="D757">
        <v>1300</v>
      </c>
      <c r="E757">
        <v>144</v>
      </c>
      <c r="F757">
        <f>I757*[1]!wallScanRefl(B757,G751,H751,I751,K751)+J751</f>
        <v>147.88031536266863</v>
      </c>
      <c r="G757">
        <f t="shared" si="16"/>
        <v>0.10456143967890379</v>
      </c>
      <c r="I757">
        <f>IF(B757&gt;H751,EXP(-1.414*M751*J757),1)</f>
        <v>0.68787891523501354</v>
      </c>
      <c r="J757">
        <f>IF(B757&gt;H751,B757-H751,0)</f>
        <v>1.3926243275356534</v>
      </c>
    </row>
    <row r="758" spans="1:10">
      <c r="A758">
        <v>5</v>
      </c>
      <c r="B758">
        <v>-19.265000000000001</v>
      </c>
      <c r="C758">
        <v>6</v>
      </c>
      <c r="D758">
        <v>1300</v>
      </c>
      <c r="E758">
        <v>149</v>
      </c>
      <c r="F758">
        <f>I758*[1]!wallScanRefl(B758,G751,H751,I751,K751)+J751</f>
        <v>150.19997633273246</v>
      </c>
      <c r="G758">
        <f t="shared" si="16"/>
        <v>9.6640483162285049E-3</v>
      </c>
      <c r="I758">
        <f>IF(B758&gt;H751,EXP(-1.414*M751*J758),1)</f>
        <v>0.70093771198587862</v>
      </c>
      <c r="J758">
        <f>IF(B758&gt;H751,B758-H751,0)</f>
        <v>1.3226243275356531</v>
      </c>
    </row>
    <row r="759" spans="1:10">
      <c r="A759">
        <v>6</v>
      </c>
      <c r="B759">
        <v>-19.324999999999999</v>
      </c>
      <c r="C759">
        <v>6</v>
      </c>
      <c r="D759">
        <v>1300</v>
      </c>
      <c r="E759">
        <v>175</v>
      </c>
      <c r="F759">
        <f>I759*[1]!wallScanRefl(B759,G751,H751,I751,K751)+J751</f>
        <v>152.22327534160689</v>
      </c>
      <c r="G759">
        <f t="shared" si="16"/>
        <v>2.9644524923671574</v>
      </c>
      <c r="I759">
        <f>IF(B759&gt;H751,EXP(-1.414*M751*J759),1)</f>
        <v>0.71232810517872147</v>
      </c>
      <c r="J759">
        <f>IF(B759&gt;H751,B759-H751,0)</f>
        <v>1.2626243275356543</v>
      </c>
    </row>
    <row r="760" spans="1:10">
      <c r="A760">
        <v>7</v>
      </c>
      <c r="B760">
        <v>-19.395</v>
      </c>
      <c r="C760">
        <v>6</v>
      </c>
      <c r="D760">
        <v>1300</v>
      </c>
      <c r="E760">
        <v>140</v>
      </c>
      <c r="F760">
        <f>I760*[1]!wallScanRefl(B760,G751,H751,I751,K751)+J751</f>
        <v>154.62538371688407</v>
      </c>
      <c r="G760">
        <f t="shared" si="16"/>
        <v>1.5278703490435557</v>
      </c>
      <c r="I760">
        <f>IF(B760&gt;H751,EXP(-1.414*M751*J760),1)</f>
        <v>0.72585104902746511</v>
      </c>
      <c r="J760">
        <f>IF(B760&gt;H751,B760-H751,0)</f>
        <v>1.1926243275356541</v>
      </c>
    </row>
    <row r="761" spans="1:10">
      <c r="A761">
        <v>8</v>
      </c>
      <c r="B761">
        <v>-19.46</v>
      </c>
      <c r="C761">
        <v>6</v>
      </c>
      <c r="D761">
        <v>1300</v>
      </c>
      <c r="E761">
        <v>150</v>
      </c>
      <c r="F761">
        <f>I761*[1]!wallScanRefl(B761,G751,H751,I751,K751)+J751</f>
        <v>156.89672695025757</v>
      </c>
      <c r="G761">
        <f t="shared" si="16"/>
        <v>0.31709895084272749</v>
      </c>
      <c r="I761">
        <f>IF(B761&gt;H751,EXP(-1.414*M751*J761),1)</f>
        <v>0.73863783555311047</v>
      </c>
      <c r="J761">
        <f>IF(B761&gt;H751,B761-H751,0)</f>
        <v>1.1276243275356528</v>
      </c>
    </row>
    <row r="762" spans="1:10">
      <c r="A762">
        <v>9</v>
      </c>
      <c r="B762">
        <v>-19.52</v>
      </c>
      <c r="C762">
        <v>6</v>
      </c>
      <c r="D762">
        <v>1300</v>
      </c>
      <c r="E762">
        <v>160</v>
      </c>
      <c r="F762">
        <f>I762*[1]!wallScanRefl(B762,G751,H751,I751,K751)+J751</f>
        <v>159.02884964109927</v>
      </c>
      <c r="G762">
        <f t="shared" si="16"/>
        <v>5.8945813724563456E-3</v>
      </c>
      <c r="I762">
        <f>IF(B762&gt;H751,EXP(-1.414*M751*J762),1)</f>
        <v>0.75064086411070319</v>
      </c>
      <c r="J762">
        <f>IF(B762&gt;H751,B762-H751,0)</f>
        <v>1.0676243275356541</v>
      </c>
    </row>
    <row r="763" spans="1:10">
      <c r="A763">
        <v>10</v>
      </c>
      <c r="B763">
        <v>-19.585000000000001</v>
      </c>
      <c r="C763">
        <v>6</v>
      </c>
      <c r="D763">
        <v>1300</v>
      </c>
      <c r="E763">
        <v>162</v>
      </c>
      <c r="F763">
        <f>I763*[1]!wallScanRefl(B763,G751,H751,I751,K751)+J751</f>
        <v>161.37776550982454</v>
      </c>
      <c r="G763">
        <f t="shared" si="16"/>
        <v>2.3899738318760022E-3</v>
      </c>
      <c r="I763">
        <f>IF(B763&gt;H751,EXP(-1.414*M751*J763),1)</f>
        <v>0.76386435465972113</v>
      </c>
      <c r="J763">
        <f>IF(B763&gt;H751,B763-H751,0)</f>
        <v>1.0026243275356528</v>
      </c>
    </row>
    <row r="764" spans="1:10">
      <c r="A764">
        <v>11</v>
      </c>
      <c r="B764">
        <v>-19.649999999999999</v>
      </c>
      <c r="C764">
        <v>6</v>
      </c>
      <c r="D764">
        <v>1300</v>
      </c>
      <c r="E764">
        <v>156</v>
      </c>
      <c r="F764">
        <f>I764*[1]!wallScanRefl(B764,G751,H751,I751,K751)+J751</f>
        <v>163.76806050973687</v>
      </c>
      <c r="G764">
        <f t="shared" si="16"/>
        <v>0.38681259027521431</v>
      </c>
      <c r="I764">
        <f>IF(B764&gt;H751,EXP(-1.414*M751*J764),1)</f>
        <v>0.77732079376064966</v>
      </c>
      <c r="J764">
        <f>IF(B764&gt;H751,B764-H751,0)</f>
        <v>0.93762432753565506</v>
      </c>
    </row>
    <row r="765" spans="1:10">
      <c r="A765">
        <v>12</v>
      </c>
      <c r="B765">
        <v>-19.715</v>
      </c>
      <c r="C765">
        <v>6</v>
      </c>
      <c r="D765">
        <v>1300</v>
      </c>
      <c r="E765">
        <v>172</v>
      </c>
      <c r="F765">
        <f>I765*[1]!wallScanRefl(B765,G751,H751,I751,K751)+J751</f>
        <v>166.20046358669651</v>
      </c>
      <c r="G765">
        <f t="shared" si="16"/>
        <v>0.19555013144902939</v>
      </c>
      <c r="I765">
        <f>IF(B765&gt;H751,EXP(-1.414*M751*J765),1)</f>
        <v>0.79101428509758431</v>
      </c>
      <c r="J765">
        <f>IF(B765&gt;H751,B765-H751,0)</f>
        <v>0.87262432753565378</v>
      </c>
    </row>
    <row r="766" spans="1:10">
      <c r="A766">
        <v>13</v>
      </c>
      <c r="B766">
        <v>-19.78</v>
      </c>
      <c r="C766">
        <v>6</v>
      </c>
      <c r="D766">
        <v>1300</v>
      </c>
      <c r="E766">
        <v>170</v>
      </c>
      <c r="F766">
        <f>I766*[1]!wallScanRefl(B766,G751,H751,I751,K751)+J751</f>
        <v>168.6757165278687</v>
      </c>
      <c r="G766">
        <f t="shared" si="16"/>
        <v>1.031603949741252E-2</v>
      </c>
      <c r="I766">
        <f>IF(B766&gt;H751,EXP(-1.414*M751*J766),1)</f>
        <v>0.80494900464621721</v>
      </c>
      <c r="J766">
        <f>IF(B766&gt;H751,B766-H751,0)</f>
        <v>0.8076243275356525</v>
      </c>
    </row>
    <row r="767" spans="1:10">
      <c r="A767">
        <v>14</v>
      </c>
      <c r="B767">
        <v>-19.844999999999999</v>
      </c>
      <c r="C767">
        <v>6</v>
      </c>
      <c r="D767">
        <v>1300</v>
      </c>
      <c r="E767">
        <v>186</v>
      </c>
      <c r="F767">
        <f>I767*[1]!wallScanRefl(B767,G751,H751,I751,K751)+J751</f>
        <v>171.1945741879403</v>
      </c>
      <c r="G767">
        <f t="shared" si="16"/>
        <v>1.1784980294430294</v>
      </c>
      <c r="I767">
        <f>IF(B767&gt;H751,EXP(-1.414*M751*J767),1)</f>
        <v>0.81912920194734673</v>
      </c>
      <c r="J767">
        <f>IF(B767&gt;H751,B767-H751,0)</f>
        <v>0.74262432753565477</v>
      </c>
    </row>
    <row r="768" spans="1:10">
      <c r="A768">
        <v>15</v>
      </c>
      <c r="B768">
        <v>-19.91</v>
      </c>
      <c r="C768">
        <v>6</v>
      </c>
      <c r="D768">
        <v>1300</v>
      </c>
      <c r="E768">
        <v>180</v>
      </c>
      <c r="F768">
        <f>I768*[1]!wallScanRefl(B768,G751,H751,I751,K751)+J751</f>
        <v>173.7578047193208</v>
      </c>
      <c r="G768">
        <f t="shared" si="16"/>
        <v>0.21647223290074252</v>
      </c>
      <c r="I768">
        <f>IF(B768&gt;H751,EXP(-1.414*M751*J768),1)</f>
        <v>0.83355920140282258</v>
      </c>
      <c r="J768">
        <f>IF(B768&gt;H751,B768-H751,0)</f>
        <v>0.67762432753565349</v>
      </c>
    </row>
    <row r="769" spans="1:10">
      <c r="A769">
        <v>16</v>
      </c>
      <c r="B769">
        <v>-19.98</v>
      </c>
      <c r="C769">
        <v>6</v>
      </c>
      <c r="D769">
        <v>1300</v>
      </c>
      <c r="E769">
        <v>160</v>
      </c>
      <c r="F769">
        <f>I769*[1]!wallScanRefl(B769,G751,H751,I751,K751)+J751</f>
        <v>176.56872783806631</v>
      </c>
      <c r="G769">
        <f t="shared" si="16"/>
        <v>1.7157671385744593</v>
      </c>
      <c r="I769">
        <f>IF(B769&gt;H751,EXP(-1.414*M751*J769),1)</f>
        <v>0.8493836146096353</v>
      </c>
      <c r="J769">
        <f>IF(B769&gt;H751,B769-H751,0)</f>
        <v>0.60762432753565321</v>
      </c>
    </row>
    <row r="770" spans="1:10">
      <c r="A770">
        <v>17</v>
      </c>
      <c r="B770">
        <v>-20.045000000000002</v>
      </c>
      <c r="C770">
        <v>6</v>
      </c>
      <c r="D770">
        <v>1300</v>
      </c>
      <c r="E770">
        <v>175</v>
      </c>
      <c r="F770">
        <f>I770*[1]!wallScanRefl(B770,G751,H751,I751,K751)+J751</f>
        <v>179.22663089981273</v>
      </c>
      <c r="G770">
        <f t="shared" si="16"/>
        <v>0.10208233579001023</v>
      </c>
      <c r="I770">
        <f>IF(B770&gt;H751,EXP(-1.414*M751*J770),1)</f>
        <v>0.86434658390333041</v>
      </c>
      <c r="J770">
        <f>IF(B770&gt;H751,B770-H751,0)</f>
        <v>0.54262432753565193</v>
      </c>
    </row>
    <row r="771" spans="1:10">
      <c r="A771">
        <v>18</v>
      </c>
      <c r="B771">
        <v>-20.105</v>
      </c>
      <c r="C771">
        <v>6</v>
      </c>
      <c r="D771">
        <v>1300</v>
      </c>
      <c r="E771">
        <v>171</v>
      </c>
      <c r="F771">
        <f>I771*[1]!wallScanRefl(B771,G751,H751,I751,K751)+J751</f>
        <v>181.72161947958375</v>
      </c>
      <c r="G771">
        <f t="shared" si="16"/>
        <v>0.6722404927777178</v>
      </c>
      <c r="I771">
        <f>IF(B771&gt;H751,EXP(-1.414*M751*J771),1)</f>
        <v>0.87839240748679281</v>
      </c>
      <c r="J771">
        <f>IF(B771&gt;H751,B771-H751,0)</f>
        <v>0.48262432753565321</v>
      </c>
    </row>
    <row r="772" spans="1:10">
      <c r="A772">
        <v>19</v>
      </c>
      <c r="B772">
        <v>-20.175000000000001</v>
      </c>
      <c r="C772">
        <v>6</v>
      </c>
      <c r="D772">
        <v>1300</v>
      </c>
      <c r="E772">
        <v>197</v>
      </c>
      <c r="F772">
        <f>I772*[1]!wallScanRefl(B772,G751,H751,I751,K751)+J751</f>
        <v>184.14138710522428</v>
      </c>
      <c r="G772">
        <f t="shared" si="16"/>
        <v>0.83930926689183927</v>
      </c>
      <c r="I772">
        <f>IF(B772&gt;H751,EXP(-1.414*M751*J772),1)</f>
        <v>0.89506794101867049</v>
      </c>
      <c r="J772">
        <f>IF(B772&gt;H751,B772-H751,0)</f>
        <v>0.41262432753565292</v>
      </c>
    </row>
    <row r="773" spans="1:10">
      <c r="A773">
        <v>20</v>
      </c>
      <c r="B773">
        <v>-20.239999999999998</v>
      </c>
      <c r="C773">
        <v>6</v>
      </c>
      <c r="D773">
        <v>1300</v>
      </c>
      <c r="E773">
        <v>180</v>
      </c>
      <c r="F773">
        <f>I773*[1]!wallScanRefl(B773,G751,H751,I751,K751)+J751</f>
        <v>183.31187979699331</v>
      </c>
      <c r="G773">
        <f t="shared" si="16"/>
        <v>6.0936376609624705E-2</v>
      </c>
      <c r="I773">
        <f>IF(B773&gt;H751,EXP(-1.414*M751*J773),1)</f>
        <v>0.91083569764461825</v>
      </c>
      <c r="J773">
        <f>IF(B773&gt;H751,B773-H751,0)</f>
        <v>0.3476243275356552</v>
      </c>
    </row>
    <row r="774" spans="1:10">
      <c r="A774">
        <v>21</v>
      </c>
      <c r="B774">
        <v>-20.309999999999999</v>
      </c>
      <c r="C774">
        <v>6</v>
      </c>
      <c r="D774">
        <v>1300</v>
      </c>
      <c r="E774">
        <v>194</v>
      </c>
      <c r="F774">
        <f>I774*[1]!wallScanRefl(B774,G751,H751,I751,K751)+J751</f>
        <v>178.48010040529823</v>
      </c>
      <c r="G774">
        <f t="shared" si="16"/>
        <v>1.2415839352042481</v>
      </c>
      <c r="I774">
        <f>IF(B774&gt;H751,EXP(-1.414*M751*J774),1)</f>
        <v>0.9281271394747691</v>
      </c>
      <c r="J774">
        <f>IF(B774&gt;H751,B774-H751,0)</f>
        <v>0.27762432753565491</v>
      </c>
    </row>
    <row r="775" spans="1:10">
      <c r="A775">
        <v>22</v>
      </c>
      <c r="B775">
        <v>-20.37</v>
      </c>
      <c r="C775">
        <v>6</v>
      </c>
      <c r="D775">
        <v>1300</v>
      </c>
      <c r="E775">
        <v>186</v>
      </c>
      <c r="F775">
        <f>I775*[1]!wallScanRefl(B775,G751,H751,I751,K751)+J751</f>
        <v>170.91760656774835</v>
      </c>
      <c r="G775">
        <f t="shared" si="16"/>
        <v>1.2230031808883208</v>
      </c>
      <c r="I775">
        <f>IF(B775&gt;H751,EXP(-1.414*M751*J775),1)</f>
        <v>0.94320941122415913</v>
      </c>
      <c r="J775">
        <f>IF(B775&gt;H751,B775-H751,0)</f>
        <v>0.21762432753565264</v>
      </c>
    </row>
    <row r="776" spans="1:10">
      <c r="A776">
        <v>23</v>
      </c>
      <c r="B776">
        <v>-20.440000000000001</v>
      </c>
      <c r="C776">
        <v>6</v>
      </c>
      <c r="D776">
        <v>1300</v>
      </c>
      <c r="E776">
        <v>158</v>
      </c>
      <c r="F776">
        <f>I776*[1]!wallScanRefl(B776,G751,H751,I751,K751)+J751</f>
        <v>157.8926546032589</v>
      </c>
      <c r="G776">
        <f t="shared" si="16"/>
        <v>7.2930596212045617E-5</v>
      </c>
      <c r="I776">
        <f>IF(B776&gt;H751,EXP(-1.414*M751*J776),1)</f>
        <v>0.96111544050036002</v>
      </c>
      <c r="J776">
        <f>IF(B776&gt;H751,B776-H751,0)</f>
        <v>0.14762432753565236</v>
      </c>
    </row>
    <row r="777" spans="1:10">
      <c r="A777">
        <v>24</v>
      </c>
      <c r="B777">
        <v>-20.504999999999999</v>
      </c>
      <c r="C777">
        <v>6</v>
      </c>
      <c r="D777">
        <v>1300</v>
      </c>
      <c r="E777">
        <v>143</v>
      </c>
      <c r="F777">
        <f>I777*[1]!wallScanRefl(B777,G751,H751,I751,K751)+J751</f>
        <v>141.54073708778392</v>
      </c>
      <c r="G777">
        <f t="shared" si="16"/>
        <v>1.4891246482303095E-2</v>
      </c>
      <c r="I777">
        <f>IF(B777&gt;H751,EXP(-1.414*M751*J777),1)</f>
        <v>0.97804670757043621</v>
      </c>
      <c r="J777">
        <f>IF(B777&gt;H751,B777-H751,0)</f>
        <v>8.2624327535654629E-2</v>
      </c>
    </row>
    <row r="778" spans="1:10">
      <c r="A778">
        <v>25</v>
      </c>
      <c r="B778">
        <v>-20.56</v>
      </c>
      <c r="C778">
        <v>6</v>
      </c>
      <c r="D778">
        <v>1300</v>
      </c>
      <c r="E778">
        <v>132</v>
      </c>
      <c r="F778">
        <f>I778*[1]!wallScanRefl(B778,G751,H751,I751,K751)+J751</f>
        <v>124.34690472076355</v>
      </c>
      <c r="G778">
        <f t="shared" si="16"/>
        <v>0.44371111631114607</v>
      </c>
      <c r="I778">
        <f>IF(B778&gt;H751,EXP(-1.414*M751*J778),1)</f>
        <v>0.99260591987717195</v>
      </c>
      <c r="J778">
        <f>IF(B778&gt;H751,B778-H751,0)</f>
        <v>2.7624327535654913E-2</v>
      </c>
    </row>
    <row r="779" spans="1:10">
      <c r="A779">
        <v>26</v>
      </c>
      <c r="B779">
        <v>-20.63</v>
      </c>
      <c r="C779">
        <v>6</v>
      </c>
      <c r="D779">
        <v>1300</v>
      </c>
      <c r="E779">
        <v>78</v>
      </c>
      <c r="F779">
        <f>I779*[1]!wallScanRefl(B779,G751,H751,I751,K751)+J751</f>
        <v>98.559694535178664</v>
      </c>
      <c r="G779">
        <f t="shared" si="16"/>
        <v>5.4192440946135312</v>
      </c>
      <c r="I779">
        <f>IF(B779&gt;H751,EXP(-1.414*M751*J779),1)</f>
        <v>1</v>
      </c>
      <c r="J779">
        <f>IF(B779&gt;H751,B779-H751,0)</f>
        <v>0</v>
      </c>
    </row>
    <row r="780" spans="1:10">
      <c r="A780">
        <v>27</v>
      </c>
      <c r="B780">
        <v>-20.695</v>
      </c>
      <c r="C780">
        <v>6</v>
      </c>
      <c r="D780">
        <v>1300</v>
      </c>
      <c r="E780">
        <v>79</v>
      </c>
      <c r="F780">
        <f>I780*[1]!wallScanRefl(B780,G751,H751,I751,K751)+J751</f>
        <v>77.162375554978738</v>
      </c>
      <c r="G780">
        <f t="shared" si="16"/>
        <v>4.2745108872654466E-2</v>
      </c>
      <c r="I780">
        <f>IF(B780&gt;H751,EXP(-1.414*M751*J780),1)</f>
        <v>1</v>
      </c>
      <c r="J780">
        <f>IF(B780&gt;H751,B780-H751,0)</f>
        <v>0</v>
      </c>
    </row>
    <row r="781" spans="1:10">
      <c r="A781">
        <v>28</v>
      </c>
      <c r="B781">
        <v>-20.76</v>
      </c>
      <c r="C781">
        <v>6</v>
      </c>
      <c r="D781">
        <v>1300</v>
      </c>
      <c r="E781">
        <v>63</v>
      </c>
      <c r="F781">
        <f>I781*[1]!wallScanRefl(B781,G751,H751,I751,K751)+J751</f>
        <v>59.474929016500923</v>
      </c>
      <c r="G781">
        <f t="shared" si="16"/>
        <v>0.19724008632868495</v>
      </c>
      <c r="I781">
        <f>IF(B781&gt;H751,EXP(-1.414*M751*J781),1)</f>
        <v>1</v>
      </c>
      <c r="J781">
        <f>IF(B781&gt;H751,B781-H751,0)</f>
        <v>0</v>
      </c>
    </row>
    <row r="782" spans="1:10">
      <c r="A782">
        <v>29</v>
      </c>
      <c r="B782">
        <v>-20.824999999999999</v>
      </c>
      <c r="C782">
        <v>6</v>
      </c>
      <c r="D782">
        <v>1300</v>
      </c>
      <c r="E782">
        <v>47</v>
      </c>
      <c r="F782">
        <f>I782*[1]!wallScanRefl(B782,G751,H751,I751,K751)+J751</f>
        <v>45.497354919745902</v>
      </c>
      <c r="G782">
        <f t="shared" si="16"/>
        <v>4.8041324195996687E-2</v>
      </c>
      <c r="I782">
        <f>IF(B782&gt;H751,EXP(-1.414*M751*J782),1)</f>
        <v>1</v>
      </c>
      <c r="J782">
        <f>IF(B782&gt;H751,B782-H751,0)</f>
        <v>0</v>
      </c>
    </row>
    <row r="783" spans="1:10">
      <c r="A783">
        <v>30</v>
      </c>
      <c r="B783">
        <v>-20.895</v>
      </c>
      <c r="C783">
        <v>6</v>
      </c>
      <c r="D783">
        <v>1300</v>
      </c>
      <c r="E783">
        <v>36</v>
      </c>
      <c r="F783">
        <f>I783*[1]!wallScanRefl(B783,G751,H751,I751,K751)+J751</f>
        <v>34.593493416053199</v>
      </c>
      <c r="G783">
        <f t="shared" si="16"/>
        <v>5.4951688074602732E-2</v>
      </c>
      <c r="I783">
        <f>IF(B783&gt;H751,EXP(-1.414*M751*J783),1)</f>
        <v>1</v>
      </c>
      <c r="J783">
        <f>IF(B783&gt;H751,B783-H751,0)</f>
        <v>0</v>
      </c>
    </row>
    <row r="784" spans="1:10">
      <c r="A784">
        <v>31</v>
      </c>
      <c r="B784">
        <v>-20.96</v>
      </c>
      <c r="C784">
        <v>6</v>
      </c>
      <c r="D784">
        <v>1300</v>
      </c>
      <c r="E784">
        <v>35</v>
      </c>
      <c r="F784">
        <f>I784*[1]!wallScanRefl(B784,G751,H751,I751,K751)+J751</f>
        <v>28.321039005950894</v>
      </c>
      <c r="G784">
        <f t="shared" si="16"/>
        <v>1.2745291417151265</v>
      </c>
      <c r="I784">
        <f>IF(B784&gt;H751,EXP(-1.414*M751*J784),1)</f>
        <v>1</v>
      </c>
      <c r="J784">
        <f>IF(B784&gt;H751,B784-H751,0)</f>
        <v>0</v>
      </c>
    </row>
    <row r="785" spans="1:10">
      <c r="A785">
        <v>32</v>
      </c>
      <c r="B785">
        <v>-21.024999999999999</v>
      </c>
      <c r="C785">
        <v>6</v>
      </c>
      <c r="D785">
        <v>1300</v>
      </c>
      <c r="E785">
        <v>31</v>
      </c>
      <c r="F785">
        <f>I785*[1]!wallScanRefl(B785,G751,H751,I751,K751)+J751</f>
        <v>25.758457037570754</v>
      </c>
      <c r="G785">
        <f t="shared" si="16"/>
        <v>0.88625072990295362</v>
      </c>
      <c r="I785">
        <f>IF(B785&gt;H751,EXP(-1.414*M751*J785),1)</f>
        <v>1</v>
      </c>
      <c r="J785">
        <f>IF(B785&gt;H751,B785-H751,0)</f>
        <v>0</v>
      </c>
    </row>
    <row r="786" spans="1:10">
      <c r="A786">
        <v>33</v>
      </c>
      <c r="B786">
        <v>-21.085000000000001</v>
      </c>
      <c r="C786">
        <v>6</v>
      </c>
      <c r="D786">
        <v>1300</v>
      </c>
      <c r="E786">
        <v>32</v>
      </c>
      <c r="F786">
        <f>I786*[1]!wallScanRefl(B786,G751,H751,I751,K751)+J751</f>
        <v>25.690966509008305</v>
      </c>
      <c r="G786">
        <f t="shared" si="16"/>
        <v>1.2438719872017141</v>
      </c>
      <c r="I786">
        <f>IF(B786&gt;H751,EXP(-1.414*M751*J786),1)</f>
        <v>1</v>
      </c>
      <c r="J786">
        <f>IF(B786&gt;H751,B786-H751,0)</f>
        <v>0</v>
      </c>
    </row>
    <row r="787" spans="1:10">
      <c r="A787">
        <v>34</v>
      </c>
      <c r="B787">
        <v>-21.155000000000001</v>
      </c>
      <c r="C787">
        <v>6</v>
      </c>
      <c r="D787">
        <v>1300</v>
      </c>
      <c r="E787">
        <v>27</v>
      </c>
      <c r="F787">
        <f>I787*[1]!wallScanRefl(B787,G751,H751,I751,K751)+J751</f>
        <v>25.690966509008305</v>
      </c>
      <c r="G787">
        <f t="shared" si="16"/>
        <v>6.3465506686589013E-2</v>
      </c>
      <c r="I787">
        <f>IF(B787&gt;H751,EXP(-1.414*M751*J787),1)</f>
        <v>1</v>
      </c>
      <c r="J787">
        <f>IF(B787&gt;H751,B787-H751,0)</f>
        <v>0</v>
      </c>
    </row>
    <row r="788" spans="1:10">
      <c r="A788">
        <v>35</v>
      </c>
      <c r="B788">
        <v>-21.21</v>
      </c>
      <c r="C788">
        <v>6</v>
      </c>
      <c r="D788">
        <v>1300</v>
      </c>
      <c r="E788">
        <v>20</v>
      </c>
      <c r="F788">
        <f>I788*[1]!wallScanRefl(B788,G751,H751,I751,K751)+J751</f>
        <v>25.690966509008305</v>
      </c>
      <c r="G788">
        <f t="shared" si="16"/>
        <v>1.6193549903327089</v>
      </c>
      <c r="I788">
        <f>IF(B788&gt;H751,EXP(-1.414*M751*J788),1)</f>
        <v>1</v>
      </c>
      <c r="J788">
        <f>IF(B788&gt;H751,B788-H751,0)</f>
        <v>0</v>
      </c>
    </row>
    <row r="789" spans="1:10">
      <c r="A789">
        <v>36</v>
      </c>
      <c r="B789">
        <v>-21.285</v>
      </c>
      <c r="C789">
        <v>6</v>
      </c>
      <c r="D789">
        <v>1300</v>
      </c>
      <c r="E789">
        <v>23</v>
      </c>
      <c r="F789">
        <f>I789*[1]!wallScanRefl(B789,G751,H751,I751,K751)+J751</f>
        <v>25.690966509008305</v>
      </c>
      <c r="G789">
        <f t="shared" si="16"/>
        <v>0.31483916315671068</v>
      </c>
      <c r="I789">
        <f>IF(B789&gt;H751,EXP(-1.414*M751*J789),1)</f>
        <v>1</v>
      </c>
      <c r="J789">
        <f>IF(B789&gt;H751,B789-H751,0)</f>
        <v>0</v>
      </c>
    </row>
    <row r="790" spans="1:10">
      <c r="A790">
        <v>37</v>
      </c>
      <c r="B790">
        <v>-21.344999999999999</v>
      </c>
      <c r="C790">
        <v>6</v>
      </c>
      <c r="D790">
        <v>1300</v>
      </c>
      <c r="E790">
        <v>29</v>
      </c>
      <c r="F790">
        <f>I790*[1]!wallScanRefl(B790,G751,H751,I751,K751)+J751</f>
        <v>25.690966509008305</v>
      </c>
      <c r="G790">
        <f t="shared" si="16"/>
        <v>0.37757595325878218</v>
      </c>
      <c r="I790">
        <f>IF(B790&gt;H751,EXP(-1.414*M751*J790),1)</f>
        <v>1</v>
      </c>
      <c r="J790">
        <f>IF(B790&gt;H751,B790-H751,0)</f>
        <v>0</v>
      </c>
    </row>
    <row r="791" spans="1:10">
      <c r="A791">
        <v>38</v>
      </c>
      <c r="B791">
        <v>-21.405000000000001</v>
      </c>
      <c r="C791">
        <v>6</v>
      </c>
      <c r="D791">
        <v>1300</v>
      </c>
      <c r="E791">
        <v>27</v>
      </c>
      <c r="F791">
        <f>I791*[1]!wallScanRefl(B791,G751,H751,I751,K751)+J751</f>
        <v>25.690966509008305</v>
      </c>
      <c r="G791">
        <f t="shared" si="16"/>
        <v>6.3465506686589013E-2</v>
      </c>
      <c r="I791">
        <f>IF(B791&gt;H751,EXP(-1.414*M751*J791),1)</f>
        <v>1</v>
      </c>
      <c r="J791">
        <f>IF(B791&gt;H751,B791-H751,0)</f>
        <v>0</v>
      </c>
    </row>
    <row r="792" spans="1:10">
      <c r="A792">
        <v>39</v>
      </c>
      <c r="B792">
        <v>-21.475000000000001</v>
      </c>
      <c r="C792">
        <v>6</v>
      </c>
      <c r="D792">
        <v>1300</v>
      </c>
      <c r="E792">
        <v>37</v>
      </c>
      <c r="F792">
        <f>I792*[1]!wallScanRefl(B792,G751,H751,I751,K751)+J751</f>
        <v>25.690966509008305</v>
      </c>
      <c r="G792">
        <f t="shared" si="16"/>
        <v>3.4566010405505891</v>
      </c>
      <c r="I792">
        <f>IF(B792&gt;H751,EXP(-1.414*M751*J792),1)</f>
        <v>1</v>
      </c>
      <c r="J792">
        <f>IF(B792&gt;H751,B792-H751,0)</f>
        <v>0</v>
      </c>
    </row>
    <row r="793" spans="1:10">
      <c r="A793">
        <v>40</v>
      </c>
      <c r="B793">
        <v>-21.54</v>
      </c>
      <c r="C793">
        <v>6</v>
      </c>
      <c r="D793">
        <v>1300</v>
      </c>
      <c r="E793">
        <v>42</v>
      </c>
      <c r="F793">
        <f>I793*[1]!wallScanRefl(B793,G751,H751,I751,K751)+J751</f>
        <v>25.690966509008305</v>
      </c>
      <c r="G793">
        <f t="shared" si="16"/>
        <v>6.3329660335783036</v>
      </c>
      <c r="I793">
        <f>IF(B793&gt;H751,EXP(-1.414*M751*J793),1)</f>
        <v>1</v>
      </c>
      <c r="J793">
        <f>IF(B793&gt;H751,B793-H751,0)</f>
        <v>0</v>
      </c>
    </row>
    <row r="794" spans="1:10">
      <c r="A794">
        <v>41</v>
      </c>
      <c r="B794">
        <v>-21.61</v>
      </c>
      <c r="C794">
        <v>5</v>
      </c>
      <c r="D794">
        <v>1300</v>
      </c>
      <c r="E794">
        <v>19</v>
      </c>
      <c r="F794">
        <f>I794*[1]!wallScanRefl(B794,G751,H751,I751,K751)+J751</f>
        <v>25.690966509008305</v>
      </c>
      <c r="G794">
        <f t="shared" si="16"/>
        <v>2.3562648855089887</v>
      </c>
      <c r="I794">
        <f>IF(B794&gt;H751,EXP(-1.414*M751*J794),1)</f>
        <v>1</v>
      </c>
      <c r="J794">
        <f>IF(B794&gt;H751,B794-H751,0)</f>
        <v>0</v>
      </c>
    </row>
    <row r="795" spans="1:10">
      <c r="A795">
        <v>42</v>
      </c>
      <c r="B795">
        <v>-21.67</v>
      </c>
      <c r="C795">
        <v>6</v>
      </c>
      <c r="D795">
        <v>1300</v>
      </c>
      <c r="E795">
        <v>29</v>
      </c>
      <c r="F795">
        <f>I795*[1]!wallScanRefl(B795,G751,H751,I751,K751)+J751</f>
        <v>25.690966509008305</v>
      </c>
      <c r="G795">
        <f t="shared" si="16"/>
        <v>0.37757595325878218</v>
      </c>
      <c r="I795">
        <f>IF(B795&gt;H751,EXP(-1.414*M751*J795),1)</f>
        <v>1</v>
      </c>
      <c r="J795">
        <f>IF(B795&gt;H751,B795-H751,0)</f>
        <v>0</v>
      </c>
    </row>
    <row r="796" spans="1:10">
      <c r="A796">
        <v>43</v>
      </c>
      <c r="B796">
        <v>-21.734999999999999</v>
      </c>
      <c r="C796">
        <v>6</v>
      </c>
      <c r="D796">
        <v>1300</v>
      </c>
      <c r="E796">
        <v>21</v>
      </c>
      <c r="F796">
        <f>I796*[1]!wallScanRefl(B796,G751,H751,I751,K751)+J751</f>
        <v>25.690966509008305</v>
      </c>
      <c r="G796">
        <f t="shared" si="16"/>
        <v>1.0478650851732174</v>
      </c>
      <c r="I796">
        <f>IF(B796&gt;H751,EXP(-1.414*M751*J796),1)</f>
        <v>1</v>
      </c>
      <c r="J796">
        <f>IF(B796&gt;H751,B796-H751,0)</f>
        <v>0</v>
      </c>
    </row>
    <row r="797" spans="1:10">
      <c r="A797">
        <v>44</v>
      </c>
      <c r="B797">
        <v>-21.795000000000002</v>
      </c>
      <c r="C797">
        <v>6</v>
      </c>
      <c r="D797">
        <v>1300</v>
      </c>
      <c r="E797">
        <v>22</v>
      </c>
      <c r="F797">
        <f>I797*[1]!wallScanRefl(B797,G751,H751,I751,K751)+J751</f>
        <v>25.690966509008305</v>
      </c>
      <c r="G797">
        <f t="shared" si="16"/>
        <v>0.61923789866458889</v>
      </c>
      <c r="I797">
        <f>IF(B797&gt;H751,EXP(-1.414*M751*J797),1)</f>
        <v>1</v>
      </c>
      <c r="J797">
        <f>IF(B797&gt;H751,B797-H751,0)</f>
        <v>0</v>
      </c>
    </row>
    <row r="798" spans="1:10">
      <c r="A798">
        <v>45</v>
      </c>
      <c r="B798">
        <v>-21.87</v>
      </c>
      <c r="C798">
        <v>6</v>
      </c>
      <c r="D798">
        <v>1300</v>
      </c>
      <c r="E798">
        <v>26</v>
      </c>
      <c r="F798">
        <f>I798*[1]!wallScanRefl(B798,G751,H751,I751,K751)+J751</f>
        <v>25.690966509008305</v>
      </c>
      <c r="G798">
        <f t="shared" si="16"/>
        <v>3.6731422520966876E-3</v>
      </c>
      <c r="I798">
        <f>IF(B798&gt;H751,EXP(-1.414*M751*J798),1)</f>
        <v>1</v>
      </c>
      <c r="J798">
        <f>IF(B798&gt;H751,B798-H751,0)</f>
        <v>0</v>
      </c>
    </row>
    <row r="799" spans="1:10">
      <c r="A799">
        <v>46</v>
      </c>
      <c r="B799">
        <v>-21.925000000000001</v>
      </c>
      <c r="C799">
        <v>5</v>
      </c>
      <c r="D799">
        <v>1300</v>
      </c>
      <c r="E799">
        <v>22</v>
      </c>
      <c r="F799">
        <f>I799*[1]!wallScanRefl(B799,G751,H751,I751,K751)+J751</f>
        <v>25.690966509008305</v>
      </c>
      <c r="G799">
        <f t="shared" si="16"/>
        <v>0.61923789866458889</v>
      </c>
      <c r="I799">
        <f>IF(B799&gt;H751,EXP(-1.414*M751*J799),1)</f>
        <v>1</v>
      </c>
      <c r="J799">
        <f>IF(B799&gt;H751,B799-H751,0)</f>
        <v>0</v>
      </c>
    </row>
    <row r="800" spans="1:10">
      <c r="A800">
        <v>47</v>
      </c>
      <c r="B800">
        <v>-21.995000000000001</v>
      </c>
      <c r="C800">
        <v>6</v>
      </c>
      <c r="D800">
        <v>1300</v>
      </c>
      <c r="E800">
        <v>28</v>
      </c>
      <c r="F800">
        <f>I800*[1]!wallScanRefl(B800,G751,H751,I751,K751)+J751</f>
        <v>25.690966509008305</v>
      </c>
      <c r="G800">
        <f t="shared" si="16"/>
        <v>0.19041555937576046</v>
      </c>
      <c r="I800">
        <f>IF(B800&gt;H751,EXP(-1.414*M751*J800),1)</f>
        <v>1</v>
      </c>
      <c r="J800">
        <f>IF(B800&gt;H751,B800-H751,0)</f>
        <v>0</v>
      </c>
    </row>
    <row r="801" spans="1:10">
      <c r="A801">
        <v>48</v>
      </c>
      <c r="B801">
        <v>-22.065000000000001</v>
      </c>
      <c r="C801">
        <v>6</v>
      </c>
      <c r="D801">
        <v>1300</v>
      </c>
      <c r="E801">
        <v>18</v>
      </c>
      <c r="F801">
        <f>I801*[1]!wallScanRefl(B801,G751,H751,I751,K751)+J751</f>
        <v>25.690966509008305</v>
      </c>
      <c r="G801">
        <f t="shared" si="16"/>
        <v>3.286164769038189</v>
      </c>
      <c r="I801">
        <f>IF(B801&gt;H751,EXP(-1.414*M751*J801),1)</f>
        <v>1</v>
      </c>
      <c r="J801">
        <f>IF(B801&gt;H751,B801-H751,0)</f>
        <v>0</v>
      </c>
    </row>
    <row r="802" spans="1:10">
      <c r="A802">
        <v>49</v>
      </c>
      <c r="B802">
        <v>-22.125</v>
      </c>
      <c r="C802">
        <v>6</v>
      </c>
      <c r="D802">
        <v>1300</v>
      </c>
      <c r="E802">
        <v>26</v>
      </c>
      <c r="F802">
        <f>I802*[1]!wallScanRefl(B802,G751,H751,I751,K751)+J751</f>
        <v>25.690966509008305</v>
      </c>
      <c r="G802">
        <f t="shared" si="16"/>
        <v>3.6731422520966876E-3</v>
      </c>
      <c r="I802">
        <f>IF(B802&gt;H751,EXP(-1.414*M751*J802),1)</f>
        <v>1</v>
      </c>
      <c r="J802">
        <f>IF(B802&gt;H751,B802-H751,0)</f>
        <v>0</v>
      </c>
    </row>
    <row r="803" spans="1:10">
      <c r="A803">
        <v>50</v>
      </c>
      <c r="B803">
        <v>-22.19</v>
      </c>
      <c r="C803">
        <v>6</v>
      </c>
      <c r="D803">
        <v>1300</v>
      </c>
      <c r="E803">
        <v>25</v>
      </c>
      <c r="F803">
        <f>I803*[1]!wallScanRefl(B803,G751,H751,I751,K751)+J751</f>
        <v>25.690966509008305</v>
      </c>
      <c r="G803">
        <f t="shared" si="16"/>
        <v>1.9097388662844977E-2</v>
      </c>
      <c r="I803">
        <f>IF(B803&gt;H751,EXP(-1.414*M751*J803),1)</f>
        <v>1</v>
      </c>
      <c r="J803">
        <f>IF(B803&gt;H751,B803-H751,0)</f>
        <v>0</v>
      </c>
    </row>
    <row r="804" spans="1:10">
      <c r="A804">
        <v>51</v>
      </c>
      <c r="B804">
        <v>-22.254999999999999</v>
      </c>
      <c r="C804">
        <v>6</v>
      </c>
      <c r="D804">
        <v>1300</v>
      </c>
      <c r="E804">
        <v>30</v>
      </c>
      <c r="F804">
        <f>I804*[1]!wallScanRefl(B804,G751,H751,I751,K751)+J751</f>
        <v>25.690966509008305</v>
      </c>
      <c r="G804">
        <f t="shared" si="16"/>
        <v>0.61892565421626911</v>
      </c>
      <c r="I804">
        <f>IF(B804&gt;H751,EXP(-1.414*M751*J804),1)</f>
        <v>1</v>
      </c>
      <c r="J804">
        <f>IF(B804&gt;H751,B804-H751,0)</f>
        <v>0</v>
      </c>
    </row>
    <row r="805" spans="1:10">
      <c r="A805">
        <v>52</v>
      </c>
      <c r="B805">
        <v>-22.324999999999999</v>
      </c>
      <c r="C805">
        <v>6</v>
      </c>
      <c r="D805">
        <v>1300</v>
      </c>
      <c r="E805">
        <v>28</v>
      </c>
      <c r="F805">
        <f>I805*[1]!wallScanRefl(B805,G751,H751,I751,K751)+J751</f>
        <v>25.690966509008305</v>
      </c>
      <c r="G805">
        <f t="shared" si="16"/>
        <v>0.19041555937576046</v>
      </c>
      <c r="I805">
        <f>IF(B805&gt;H751,EXP(-1.414*M751*J805),1)</f>
        <v>1</v>
      </c>
      <c r="J805">
        <f>IF(B805&gt;H751,B805-H751,0)</f>
        <v>0</v>
      </c>
    </row>
    <row r="806" spans="1:10">
      <c r="A806">
        <v>53</v>
      </c>
      <c r="B806">
        <v>-22.385000000000002</v>
      </c>
      <c r="C806">
        <v>6</v>
      </c>
      <c r="D806">
        <v>1300</v>
      </c>
      <c r="E806">
        <v>36</v>
      </c>
      <c r="F806">
        <f>I806*[1]!wallScanRefl(B806,G751,H751,I751,K751)+J751</f>
        <v>25.690966509008305</v>
      </c>
      <c r="G806">
        <f t="shared" si="16"/>
        <v>2.9521158755107892</v>
      </c>
      <c r="I806">
        <f>IF(B806&gt;H751,EXP(-1.414*M751*J806),1)</f>
        <v>1</v>
      </c>
      <c r="J806">
        <f>IF(B806&gt;H751,B806-H751,0)</f>
        <v>0</v>
      </c>
    </row>
    <row r="807" spans="1:10">
      <c r="A807">
        <v>54</v>
      </c>
      <c r="B807">
        <v>-22.454999999999998</v>
      </c>
      <c r="C807">
        <v>6</v>
      </c>
      <c r="D807">
        <v>1300</v>
      </c>
      <c r="E807">
        <v>22</v>
      </c>
      <c r="F807">
        <f>I807*[1]!wallScanRefl(B807,G751,H751,I751,K751)+J751</f>
        <v>25.690966509008305</v>
      </c>
      <c r="G807">
        <f t="shared" si="16"/>
        <v>0.61923789866458889</v>
      </c>
      <c r="I807">
        <f>IF(B807&gt;H751,EXP(-1.414*M751*J807),1)</f>
        <v>1</v>
      </c>
      <c r="J807">
        <f>IF(B807&gt;H751,B807-H751,0)</f>
        <v>0</v>
      </c>
    </row>
    <row r="808" spans="1:10">
      <c r="A808">
        <v>55</v>
      </c>
      <c r="B808">
        <v>-22.51</v>
      </c>
      <c r="C808">
        <v>6</v>
      </c>
      <c r="D808">
        <v>1300</v>
      </c>
      <c r="E808">
        <v>23</v>
      </c>
      <c r="F808">
        <f>I808*[1]!wallScanRefl(B808,G751,H751,I751,K751)+J751</f>
        <v>25.690966509008305</v>
      </c>
      <c r="G808">
        <f t="shared" si="16"/>
        <v>0.31483916315671068</v>
      </c>
      <c r="I808">
        <f>IF(B808&gt;H751,EXP(-1.414*M751*J808),1)</f>
        <v>1</v>
      </c>
      <c r="J808">
        <f>IF(B808&gt;H751,B808-H751,0)</f>
        <v>0</v>
      </c>
    </row>
    <row r="809" spans="1:10">
      <c r="A809">
        <v>56</v>
      </c>
      <c r="B809">
        <v>-22.574999999999999</v>
      </c>
      <c r="C809">
        <v>6</v>
      </c>
      <c r="D809">
        <v>1300</v>
      </c>
      <c r="E809">
        <v>19</v>
      </c>
      <c r="F809">
        <f>I809*[1]!wallScanRefl(B809,G751,H751,I751,K751)+J751</f>
        <v>25.690966509008305</v>
      </c>
      <c r="G809">
        <f t="shared" si="16"/>
        <v>2.3562648855089887</v>
      </c>
      <c r="I809">
        <f>IF(B809&gt;H751,EXP(-1.414*M751*J809),1)</f>
        <v>1</v>
      </c>
      <c r="J809">
        <f>IF(B809&gt;H751,B809-H751,0)</f>
        <v>0</v>
      </c>
    </row>
    <row r="810" spans="1:10">
      <c r="A810">
        <v>57</v>
      </c>
      <c r="B810">
        <v>-22.64</v>
      </c>
      <c r="C810">
        <v>6</v>
      </c>
      <c r="D810">
        <v>1300</v>
      </c>
      <c r="E810">
        <v>37</v>
      </c>
      <c r="F810">
        <f>I810*[1]!wallScanRefl(B810,G751,H751,I751,K751)+J751</f>
        <v>25.690966509008305</v>
      </c>
      <c r="G810">
        <f t="shared" si="16"/>
        <v>3.4566010405505891</v>
      </c>
      <c r="I810">
        <f>IF(B810&gt;H751,EXP(-1.414*M751*J810),1)</f>
        <v>1</v>
      </c>
      <c r="J810">
        <f>IF(B810&gt;H751,B810-H751,0)</f>
        <v>0</v>
      </c>
    </row>
    <row r="811" spans="1:10">
      <c r="A811">
        <v>58</v>
      </c>
      <c r="B811">
        <v>-22.71</v>
      </c>
      <c r="C811">
        <v>6</v>
      </c>
      <c r="D811">
        <v>1300</v>
      </c>
      <c r="E811">
        <v>31</v>
      </c>
      <c r="F811">
        <f>I811*[1]!wallScanRefl(B811,G751,H751,I751,K751)+J751</f>
        <v>25.690966509008305</v>
      </c>
      <c r="G811">
        <f t="shared" si="16"/>
        <v>0.9092205357571439</v>
      </c>
      <c r="I811">
        <f>IF(B811&gt;H751,EXP(-1.414*M751*J811),1)</f>
        <v>1</v>
      </c>
      <c r="J811">
        <f>IF(B811&gt;H751,B811-H751,0)</f>
        <v>0</v>
      </c>
    </row>
    <row r="812" spans="1:10">
      <c r="A812">
        <v>59</v>
      </c>
      <c r="B812">
        <v>-22.78</v>
      </c>
      <c r="C812">
        <v>6</v>
      </c>
      <c r="D812">
        <v>1300</v>
      </c>
      <c r="E812">
        <v>24</v>
      </c>
      <c r="F812">
        <f>I812*[1]!wallScanRefl(B812,G751,H751,I751,K751)+J751</f>
        <v>25.690966509008305</v>
      </c>
      <c r="G812">
        <f t="shared" si="16"/>
        <v>0.11914032227448895</v>
      </c>
      <c r="I812">
        <f>IF(B812&gt;H751,EXP(-1.414*M751*J812),1)</f>
        <v>1</v>
      </c>
      <c r="J812">
        <f>IF(B812&gt;H751,B812-H751,0)</f>
        <v>0</v>
      </c>
    </row>
    <row r="813" spans="1:10">
      <c r="A813">
        <v>60</v>
      </c>
      <c r="B813">
        <v>-22.84</v>
      </c>
      <c r="C813">
        <v>6</v>
      </c>
      <c r="D813">
        <v>1300</v>
      </c>
      <c r="E813">
        <v>22</v>
      </c>
      <c r="F813">
        <f>I813*[1]!wallScanRefl(B813,G751,H751,I751,K751)+J751</f>
        <v>25.690966509008305</v>
      </c>
      <c r="G813">
        <f t="shared" si="16"/>
        <v>0.61923789866458889</v>
      </c>
      <c r="I813">
        <f>IF(B813&gt;H751,EXP(-1.414*M751*J813),1)</f>
        <v>1</v>
      </c>
      <c r="J813">
        <f>IF(B813&gt;H751,B813-H751,0)</f>
        <v>0</v>
      </c>
    </row>
    <row r="814" spans="1:10">
      <c r="A814">
        <v>61</v>
      </c>
      <c r="B814">
        <v>-22.905000000000001</v>
      </c>
      <c r="C814">
        <v>6</v>
      </c>
      <c r="D814">
        <v>1300</v>
      </c>
      <c r="E814">
        <v>22</v>
      </c>
      <c r="F814">
        <f>I814*[1]!wallScanRefl(B814,G751,H751,I751,K751)+J751</f>
        <v>25.690966509008305</v>
      </c>
      <c r="G814">
        <f t="shared" si="16"/>
        <v>0.61923789866458889</v>
      </c>
      <c r="I814">
        <f>IF(B814&gt;H751,EXP(-1.414*M751*J814),1)</f>
        <v>1</v>
      </c>
      <c r="J814">
        <f>IF(B814&gt;H751,B814-H751,0)</f>
        <v>0</v>
      </c>
    </row>
    <row r="815" spans="1:10">
      <c r="A815">
        <v>62</v>
      </c>
      <c r="B815">
        <v>-22.975000000000001</v>
      </c>
      <c r="C815">
        <v>6</v>
      </c>
      <c r="D815">
        <v>1300</v>
      </c>
      <c r="E815">
        <v>25</v>
      </c>
      <c r="F815">
        <f>I815*[1]!wallScanRefl(B815,G751,H751,I751,K751)+J751</f>
        <v>25.690966509008305</v>
      </c>
      <c r="G815">
        <f t="shared" si="16"/>
        <v>1.9097388662844977E-2</v>
      </c>
      <c r="I815">
        <f>IF(B815&gt;H751,EXP(-1.414*M751*J815),1)</f>
        <v>1</v>
      </c>
      <c r="J815">
        <f>IF(B815&gt;H751,B815-H751,0)</f>
        <v>0</v>
      </c>
    </row>
    <row r="816" spans="1:10">
      <c r="A816">
        <v>63</v>
      </c>
      <c r="B816">
        <v>-23.04</v>
      </c>
      <c r="C816">
        <v>6</v>
      </c>
      <c r="D816">
        <v>1300</v>
      </c>
      <c r="E816">
        <v>20</v>
      </c>
      <c r="F816">
        <f>I816*[1]!wallScanRefl(B816,G751,H751,I751,K751)+J751</f>
        <v>25.690966509008305</v>
      </c>
      <c r="G816">
        <f t="shared" si="16"/>
        <v>1.6193549903327089</v>
      </c>
      <c r="I816">
        <f>IF(B816&gt;H751,EXP(-1.414*M751*J816),1)</f>
        <v>1</v>
      </c>
      <c r="J816">
        <f>IF(B816&gt;H751,B816-H751,0)</f>
        <v>0</v>
      </c>
    </row>
    <row r="817" spans="1:10">
      <c r="A817">
        <v>64</v>
      </c>
      <c r="B817">
        <v>-23.105</v>
      </c>
      <c r="C817">
        <v>6</v>
      </c>
      <c r="D817">
        <v>1300</v>
      </c>
      <c r="E817">
        <v>21</v>
      </c>
      <c r="F817">
        <f>I817*[1]!wallScanRefl(B817,G751,H751,I751,K751)+J751</f>
        <v>25.690966509008305</v>
      </c>
      <c r="G817">
        <f t="shared" si="16"/>
        <v>1.0478650851732174</v>
      </c>
      <c r="I817">
        <f>IF(B817&gt;H751,EXP(-1.414*M751*J817),1)</f>
        <v>1</v>
      </c>
      <c r="J817">
        <f>IF(B817&gt;H751,B817-H751,0)</f>
        <v>0</v>
      </c>
    </row>
    <row r="818" spans="1:10">
      <c r="A818">
        <v>65</v>
      </c>
      <c r="B818">
        <v>-23.17</v>
      </c>
      <c r="C818">
        <v>6</v>
      </c>
      <c r="D818">
        <v>1300</v>
      </c>
      <c r="E818">
        <v>24</v>
      </c>
      <c r="F818">
        <f>I818*[1]!wallScanRefl(B818,G751,H751,I751,K751)+J751</f>
        <v>25.690966509008305</v>
      </c>
      <c r="G818">
        <f t="shared" si="16"/>
        <v>0.11914032227448895</v>
      </c>
      <c r="I818">
        <f>IF(B818&gt;H751,EXP(-1.414*M751*J818),1)</f>
        <v>1</v>
      </c>
      <c r="J818">
        <f>IF(B818&gt;H751,B818-H751,0)</f>
        <v>0</v>
      </c>
    </row>
    <row r="819" spans="1:10">
      <c r="A819">
        <v>66</v>
      </c>
      <c r="B819">
        <v>-23.234999999999999</v>
      </c>
      <c r="C819">
        <v>6</v>
      </c>
      <c r="D819">
        <v>1300</v>
      </c>
      <c r="E819">
        <v>34</v>
      </c>
      <c r="F819">
        <f>I819*[1]!wallScanRefl(B819,G751,H751,I751,K751)+J751</f>
        <v>25.690966509008305</v>
      </c>
      <c r="G819">
        <f t="shared" ref="G819:G828" si="17">(F819-E819)^2/E819</f>
        <v>2.0305893398359305</v>
      </c>
      <c r="I819">
        <f>IF(B819&gt;H751,EXP(-1.414*M751*J819),1)</f>
        <v>1</v>
      </c>
      <c r="J819">
        <f>IF(B819&gt;H751,B819-H751,0)</f>
        <v>0</v>
      </c>
    </row>
    <row r="820" spans="1:10">
      <c r="A820">
        <v>67</v>
      </c>
      <c r="B820">
        <v>-23.3</v>
      </c>
      <c r="C820">
        <v>6</v>
      </c>
      <c r="D820">
        <v>1300</v>
      </c>
      <c r="E820">
        <v>40</v>
      </c>
      <c r="F820">
        <f>I820*[1]!wallScanRefl(B820,G751,H751,I751,K751)+J751</f>
        <v>25.690966509008305</v>
      </c>
      <c r="G820">
        <f t="shared" si="17"/>
        <v>5.1187109861580486</v>
      </c>
      <c r="I820">
        <f>IF(B820&gt;H751,EXP(-1.414*M751*J820),1)</f>
        <v>1</v>
      </c>
      <c r="J820">
        <f>IF(B820&gt;H751,B820-H751,0)</f>
        <v>0</v>
      </c>
    </row>
    <row r="821" spans="1:10">
      <c r="A821">
        <v>68</v>
      </c>
      <c r="B821">
        <v>-23.36</v>
      </c>
      <c r="C821">
        <v>6</v>
      </c>
      <c r="D821">
        <v>1300</v>
      </c>
      <c r="E821">
        <v>25</v>
      </c>
      <c r="F821">
        <f>I821*[1]!wallScanRefl(B821,G751,H751,I751,K751)+J751</f>
        <v>25.690966509008305</v>
      </c>
      <c r="G821">
        <f t="shared" si="17"/>
        <v>1.9097388662844977E-2</v>
      </c>
      <c r="I821">
        <f>IF(B821&gt;H751,EXP(-1.414*M751*J821),1)</f>
        <v>1</v>
      </c>
      <c r="J821">
        <f>IF(B821&gt;H751,B821-H751,0)</f>
        <v>0</v>
      </c>
    </row>
    <row r="822" spans="1:10">
      <c r="A822">
        <v>69</v>
      </c>
      <c r="B822">
        <v>-23.425000000000001</v>
      </c>
      <c r="C822">
        <v>6</v>
      </c>
      <c r="D822">
        <v>1300</v>
      </c>
      <c r="E822">
        <v>21</v>
      </c>
      <c r="F822">
        <f>I822*[1]!wallScanRefl(B822,G751,H751,I751,K751)+J751</f>
        <v>25.690966509008305</v>
      </c>
      <c r="G822">
        <f t="shared" si="17"/>
        <v>1.0478650851732174</v>
      </c>
      <c r="I822">
        <f>IF(B822&gt;H751,EXP(-1.414*M751*J822),1)</f>
        <v>1</v>
      </c>
      <c r="J822">
        <f>IF(B822&gt;H751,B822-H751,0)</f>
        <v>0</v>
      </c>
    </row>
    <row r="823" spans="1:10">
      <c r="A823">
        <v>70</v>
      </c>
      <c r="B823">
        <v>-23.49</v>
      </c>
      <c r="C823">
        <v>6</v>
      </c>
      <c r="D823">
        <v>1300</v>
      </c>
      <c r="E823">
        <v>23</v>
      </c>
      <c r="F823">
        <f>I823*[1]!wallScanRefl(B823,G751,H751,I751,K751)+J751</f>
        <v>25.690966509008305</v>
      </c>
      <c r="G823">
        <f t="shared" si="17"/>
        <v>0.31483916315671068</v>
      </c>
      <c r="I823">
        <f>IF(B823&gt;H751,EXP(-1.414*M751*J823),1)</f>
        <v>1</v>
      </c>
      <c r="J823">
        <f>IF(B823&gt;H751,B823-H751,0)</f>
        <v>0</v>
      </c>
    </row>
    <row r="824" spans="1:10">
      <c r="A824">
        <v>71</v>
      </c>
      <c r="B824">
        <v>-23.555</v>
      </c>
      <c r="C824">
        <v>6</v>
      </c>
      <c r="D824">
        <v>1300</v>
      </c>
      <c r="E824">
        <v>30</v>
      </c>
      <c r="F824">
        <f>I824*[1]!wallScanRefl(B824,G751,H751,I751,K751)+J751</f>
        <v>25.690966509008305</v>
      </c>
      <c r="G824">
        <f t="shared" si="17"/>
        <v>0.61892565421626911</v>
      </c>
      <c r="I824">
        <f>IF(B824&gt;H751,EXP(-1.414*M751*J824),1)</f>
        <v>1</v>
      </c>
      <c r="J824">
        <f>IF(B824&gt;H751,B824-H751,0)</f>
        <v>0</v>
      </c>
    </row>
    <row r="825" spans="1:10">
      <c r="A825">
        <v>72</v>
      </c>
      <c r="B825">
        <v>-23.62</v>
      </c>
      <c r="C825">
        <v>6</v>
      </c>
      <c r="D825">
        <v>1300</v>
      </c>
      <c r="E825">
        <v>24</v>
      </c>
      <c r="F825">
        <f>I825*[1]!wallScanRefl(B825,G751,H751,I751,K751)+J751</f>
        <v>25.690966509008305</v>
      </c>
      <c r="G825">
        <f t="shared" si="17"/>
        <v>0.11914032227448895</v>
      </c>
      <c r="I825">
        <f>IF(B825&gt;H751,EXP(-1.414*M751*J825),1)</f>
        <v>1</v>
      </c>
      <c r="J825">
        <f>IF(B825&gt;H751,B825-H751,0)</f>
        <v>0</v>
      </c>
    </row>
    <row r="826" spans="1:10">
      <c r="A826">
        <v>73</v>
      </c>
      <c r="B826">
        <v>-23.69</v>
      </c>
      <c r="C826">
        <v>6</v>
      </c>
      <c r="D826">
        <v>1300</v>
      </c>
      <c r="E826">
        <v>27</v>
      </c>
      <c r="F826">
        <f>I826*[1]!wallScanRefl(B826,G751,H751,I751,K751)+J751</f>
        <v>25.690966509008305</v>
      </c>
      <c r="G826">
        <f t="shared" si="17"/>
        <v>6.3465506686589013E-2</v>
      </c>
      <c r="I826">
        <f>IF(B826&gt;H751,EXP(-1.414*M751*J826),1)</f>
        <v>1</v>
      </c>
      <c r="J826">
        <f>IF(B826&gt;H751,B826-H751,0)</f>
        <v>0</v>
      </c>
    </row>
    <row r="827" spans="1:10">
      <c r="A827">
        <v>74</v>
      </c>
      <c r="B827">
        <v>-23.754999999999999</v>
      </c>
      <c r="C827">
        <v>6</v>
      </c>
      <c r="D827">
        <v>1300</v>
      </c>
      <c r="E827">
        <v>33</v>
      </c>
      <c r="F827">
        <f>I827*[1]!wallScanRefl(B827,G751,H751,I751,K751)+J751</f>
        <v>25.690966509008305</v>
      </c>
      <c r="G827">
        <f t="shared" si="17"/>
        <v>1.618847593104189</v>
      </c>
      <c r="I827">
        <f>IF(B827&gt;H751,EXP(-1.414*M751*J827),1)</f>
        <v>1</v>
      </c>
      <c r="J827">
        <f>IF(B827&gt;H751,B827-H751,0)</f>
        <v>0</v>
      </c>
    </row>
    <row r="828" spans="1:10">
      <c r="A828">
        <v>75</v>
      </c>
      <c r="B828">
        <v>-23.81</v>
      </c>
      <c r="C828">
        <v>6</v>
      </c>
      <c r="D828">
        <v>1300</v>
      </c>
      <c r="E828">
        <v>31</v>
      </c>
      <c r="F828">
        <f>I828*[1]!wallScanRefl(B828,G751,H751,I751,K751)+J751</f>
        <v>25.690966509008305</v>
      </c>
      <c r="G828">
        <f t="shared" si="17"/>
        <v>0.9092205357571439</v>
      </c>
      <c r="I828">
        <f>IF(B828&gt;H751,EXP(-1.414*M751*J828),1)</f>
        <v>1</v>
      </c>
      <c r="J828">
        <f>IF(B828&gt;H751,B828-H751,0)</f>
        <v>0</v>
      </c>
    </row>
    <row r="829" spans="1:10">
      <c r="A829" t="s">
        <v>0</v>
      </c>
    </row>
    <row r="830" spans="1:10">
      <c r="A830" t="s">
        <v>0</v>
      </c>
    </row>
    <row r="831" spans="1:10">
      <c r="A831" t="s">
        <v>0</v>
      </c>
    </row>
    <row r="832" spans="1:10">
      <c r="A832" t="s">
        <v>0</v>
      </c>
    </row>
    <row r="833" spans="1:13">
      <c r="A833" t="s">
        <v>28</v>
      </c>
    </row>
    <row r="834" spans="1:13">
      <c r="A834" t="s">
        <v>2</v>
      </c>
    </row>
    <row r="835" spans="1:13">
      <c r="A835" t="s">
        <v>3</v>
      </c>
    </row>
    <row r="836" spans="1:13">
      <c r="A836" t="s">
        <v>4</v>
      </c>
    </row>
    <row r="837" spans="1:13">
      <c r="A837" t="s">
        <v>5</v>
      </c>
    </row>
    <row r="838" spans="1:13">
      <c r="A838" t="s">
        <v>6</v>
      </c>
    </row>
    <row r="839" spans="1:13">
      <c r="A839" t="s">
        <v>7</v>
      </c>
    </row>
    <row r="840" spans="1:13">
      <c r="A840" t="s">
        <v>29</v>
      </c>
    </row>
    <row r="841" spans="1:13">
      <c r="A841" t="s">
        <v>9</v>
      </c>
    </row>
    <row r="842" spans="1:13">
      <c r="A842" t="s">
        <v>10</v>
      </c>
      <c r="G842" t="s">
        <v>160</v>
      </c>
      <c r="H842" t="s">
        <v>161</v>
      </c>
      <c r="I842" t="s">
        <v>162</v>
      </c>
      <c r="J842" t="s">
        <v>163</v>
      </c>
      <c r="K842" t="s">
        <v>119</v>
      </c>
      <c r="M842" t="s">
        <v>164</v>
      </c>
    </row>
    <row r="843" spans="1:13">
      <c r="A843" t="s">
        <v>11</v>
      </c>
      <c r="G843">
        <v>180.56538879467359</v>
      </c>
      <c r="H843">
        <v>-20.658926749913398</v>
      </c>
      <c r="I843">
        <v>0.69288679090096594</v>
      </c>
      <c r="J843">
        <v>25.325434301664341</v>
      </c>
      <c r="K843">
        <v>90</v>
      </c>
      <c r="M843">
        <v>0.19</v>
      </c>
    </row>
    <row r="844" spans="1:13">
      <c r="A844" t="s">
        <v>0</v>
      </c>
    </row>
    <row r="845" spans="1:13">
      <c r="A845" t="s">
        <v>140</v>
      </c>
      <c r="B845" t="s">
        <v>133</v>
      </c>
      <c r="C845" t="s">
        <v>122</v>
      </c>
      <c r="D845" t="s">
        <v>139</v>
      </c>
      <c r="E845" t="s">
        <v>138</v>
      </c>
      <c r="F845" t="s">
        <v>158</v>
      </c>
      <c r="G845" t="s">
        <v>159</v>
      </c>
      <c r="H845" t="s">
        <v>165</v>
      </c>
      <c r="I845" t="s">
        <v>166</v>
      </c>
      <c r="J845" t="s">
        <v>167</v>
      </c>
    </row>
    <row r="846" spans="1:13">
      <c r="A846">
        <v>1</v>
      </c>
      <c r="B846">
        <v>-18.995000000000001</v>
      </c>
      <c r="C846">
        <v>6</v>
      </c>
      <c r="D846">
        <v>1300</v>
      </c>
      <c r="E846">
        <v>144</v>
      </c>
      <c r="F846">
        <f>I846*[1]!wallScanRefl(B846,G843,H843,I843,K843)+J843</f>
        <v>140.80139967819184</v>
      </c>
      <c r="G846">
        <f>(F846-E846)^2/E846</f>
        <v>7.1048916796328132E-2</v>
      </c>
      <c r="H846">
        <f>SUM(G846:G920)/(COUNT(G846:G920)-4)</f>
        <v>1.2435956858930055</v>
      </c>
      <c r="I846">
        <f>IF(B846&gt;H843,EXP(-1.414*M843*J846),1)</f>
        <v>0.63952436370759147</v>
      </c>
      <c r="J846">
        <f>IF(B846&gt;H843,B846-H843,0)</f>
        <v>1.6639267499133972</v>
      </c>
    </row>
    <row r="847" spans="1:13">
      <c r="A847">
        <v>2</v>
      </c>
      <c r="B847">
        <v>-19.074999999999999</v>
      </c>
      <c r="C847">
        <v>6</v>
      </c>
      <c r="D847">
        <v>1300</v>
      </c>
      <c r="E847">
        <v>146</v>
      </c>
      <c r="F847">
        <f>I847*[1]!wallScanRefl(B847,G843,H843,I843,K843)+J843</f>
        <v>143.3101651296065</v>
      </c>
      <c r="G847">
        <f t="shared" ref="G847:G910" si="18">(F847-E847)^2/E847</f>
        <v>4.9556244040991793E-2</v>
      </c>
      <c r="I847">
        <f>IF(B847&gt;H843,EXP(-1.414*M843*J847),1)</f>
        <v>0.65341830799094169</v>
      </c>
      <c r="J847">
        <f>IF(B847&gt;H843,B847-H843,0)</f>
        <v>1.5839267499133989</v>
      </c>
    </row>
    <row r="848" spans="1:13">
      <c r="A848">
        <v>3</v>
      </c>
      <c r="B848">
        <v>-19.135000000000002</v>
      </c>
      <c r="C848">
        <v>6</v>
      </c>
      <c r="D848">
        <v>1300</v>
      </c>
      <c r="E848">
        <v>165</v>
      </c>
      <c r="F848">
        <f>I848*[1]!wallScanRefl(B848,G843,H843,I843,K843)+J843</f>
        <v>145.22744315859796</v>
      </c>
      <c r="G848">
        <f t="shared" si="18"/>
        <v>2.3694182063422695</v>
      </c>
      <c r="I848">
        <f>IF(B848&gt;H843,EXP(-1.414*M843*J848),1)</f>
        <v>0.6640365003354981</v>
      </c>
      <c r="J848">
        <f>IF(B848&gt;H843,B848-H843,0)</f>
        <v>1.5239267499133966</v>
      </c>
    </row>
    <row r="849" spans="1:10">
      <c r="A849">
        <v>4</v>
      </c>
      <c r="B849">
        <v>-19.195</v>
      </c>
      <c r="C849">
        <v>6</v>
      </c>
      <c r="D849">
        <v>1300</v>
      </c>
      <c r="E849">
        <v>144</v>
      </c>
      <c r="F849">
        <f>I849*[1]!wallScanRefl(B849,G843,H843,I843,K843)+J843</f>
        <v>147.17587738055306</v>
      </c>
      <c r="G849">
        <f t="shared" si="18"/>
        <v>7.0043035668809525E-2</v>
      </c>
      <c r="I849">
        <f>IF(B849&gt;H843,EXP(-1.414*M843*J849),1)</f>
        <v>0.6748272406593302</v>
      </c>
      <c r="J849">
        <f>IF(B849&gt;H843,B849-H843,0)</f>
        <v>1.4639267499133979</v>
      </c>
    </row>
    <row r="850" spans="1:10">
      <c r="A850">
        <v>5</v>
      </c>
      <c r="B850">
        <v>-19.265000000000001</v>
      </c>
      <c r="C850">
        <v>6</v>
      </c>
      <c r="D850">
        <v>1300</v>
      </c>
      <c r="E850">
        <v>155</v>
      </c>
      <c r="F850">
        <f>I850*[1]!wallScanRefl(B850,G843,H843,I843,K843)+J843</f>
        <v>149.48910451243341</v>
      </c>
      <c r="G850">
        <f t="shared" si="18"/>
        <v>0.19593528435407587</v>
      </c>
      <c r="I850">
        <f>IF(B850&gt;H843,EXP(-1.414*M843*J850),1)</f>
        <v>0.68763826245770376</v>
      </c>
      <c r="J850">
        <f>IF(B850&gt;H843,B850-H843,0)</f>
        <v>1.3939267499133976</v>
      </c>
    </row>
    <row r="851" spans="1:10">
      <c r="A851">
        <v>6</v>
      </c>
      <c r="B851">
        <v>-19.324999999999999</v>
      </c>
      <c r="C851">
        <v>6</v>
      </c>
      <c r="D851">
        <v>1300</v>
      </c>
      <c r="E851">
        <v>143</v>
      </c>
      <c r="F851">
        <f>I851*[1]!wallScanRefl(B851,G843,H843,I843,K843)+J843</f>
        <v>151.50679167604775</v>
      </c>
      <c r="G851">
        <f t="shared" si="18"/>
        <v>0.50605247985786972</v>
      </c>
      <c r="I851">
        <f>IF(B851&gt;H843,EXP(-1.414*M843*J851),1)</f>
        <v>0.6988125366476966</v>
      </c>
      <c r="J851">
        <f>IF(B851&gt;H843,B851-H843,0)</f>
        <v>1.3339267499133989</v>
      </c>
    </row>
    <row r="852" spans="1:10">
      <c r="A852">
        <v>7</v>
      </c>
      <c r="B852">
        <v>-19.395</v>
      </c>
      <c r="C852">
        <v>6</v>
      </c>
      <c r="D852">
        <v>1300</v>
      </c>
      <c r="E852">
        <v>157</v>
      </c>
      <c r="F852">
        <f>I852*[1]!wallScanRefl(B852,G843,H843,I843,K843)+J843</f>
        <v>153.90223753607589</v>
      </c>
      <c r="G852">
        <f t="shared" si="18"/>
        <v>6.1121861674504403E-2</v>
      </c>
      <c r="I852">
        <f>IF(B852&gt;H843,EXP(-1.414*M843*J852),1)</f>
        <v>0.71207889891135312</v>
      </c>
      <c r="J852">
        <f>IF(B852&gt;H843,B852-H843,0)</f>
        <v>1.2639267499133986</v>
      </c>
    </row>
    <row r="853" spans="1:10">
      <c r="A853">
        <v>8</v>
      </c>
      <c r="B853">
        <v>-19.46</v>
      </c>
      <c r="C853">
        <v>6</v>
      </c>
      <c r="D853">
        <v>1300</v>
      </c>
      <c r="E853">
        <v>144</v>
      </c>
      <c r="F853">
        <f>I853*[1]!wallScanRefl(B853,G843,H843,I843,K843)+J843</f>
        <v>156.16728094589274</v>
      </c>
      <c r="G853">
        <f t="shared" si="18"/>
        <v>1.0280744834464206</v>
      </c>
      <c r="I853">
        <f>IF(B853&gt;H843,EXP(-1.414*M843*J853),1)</f>
        <v>0.72462307155117456</v>
      </c>
      <c r="J853">
        <f>IF(B853&gt;H843,B853-H843,0)</f>
        <v>1.1989267499133973</v>
      </c>
    </row>
    <row r="854" spans="1:10">
      <c r="A854">
        <v>9</v>
      </c>
      <c r="B854">
        <v>-19.52</v>
      </c>
      <c r="C854">
        <v>6</v>
      </c>
      <c r="D854">
        <v>1300</v>
      </c>
      <c r="E854">
        <v>156</v>
      </c>
      <c r="F854">
        <f>I854*[1]!wallScanRefl(B854,G843,H843,I843,K843)+J843</f>
        <v>158.29348995686607</v>
      </c>
      <c r="G854">
        <f t="shared" si="18"/>
        <v>3.3718565270804614E-2</v>
      </c>
      <c r="I854">
        <f>IF(B854&gt;H843,EXP(-1.414*M843*J854),1)</f>
        <v>0.73639835708715895</v>
      </c>
      <c r="J854">
        <f>IF(B854&gt;H843,B854-H843,0)</f>
        <v>1.1389267499133986</v>
      </c>
    </row>
    <row r="855" spans="1:10">
      <c r="A855">
        <v>10</v>
      </c>
      <c r="B855">
        <v>-19.585000000000001</v>
      </c>
      <c r="C855">
        <v>6</v>
      </c>
      <c r="D855">
        <v>1300</v>
      </c>
      <c r="E855">
        <v>165</v>
      </c>
      <c r="F855">
        <f>I855*[1]!wallScanRefl(B855,G843,H843,I843,K843)+J843</f>
        <v>160.63589084568653</v>
      </c>
      <c r="G855">
        <f t="shared" si="18"/>
        <v>0.11542696188340976</v>
      </c>
      <c r="I855">
        <f>IF(B855&gt;H843,EXP(-1.414*M843*J855),1)</f>
        <v>0.74937094781706937</v>
      </c>
      <c r="J855">
        <f>IF(B855&gt;H843,B855-H843,0)</f>
        <v>1.0739267499133973</v>
      </c>
    </row>
    <row r="856" spans="1:10">
      <c r="A856">
        <v>11</v>
      </c>
      <c r="B856">
        <v>-19.649999999999999</v>
      </c>
      <c r="C856">
        <v>6</v>
      </c>
      <c r="D856">
        <v>1300</v>
      </c>
      <c r="E856">
        <v>173</v>
      </c>
      <c r="F856">
        <f>I856*[1]!wallScanRefl(B856,G843,H843,I843,K843)+J843</f>
        <v>163.01955609606276</v>
      </c>
      <c r="G856">
        <f t="shared" si="18"/>
        <v>0.57577607236785011</v>
      </c>
      <c r="I856">
        <f>IF(B856&gt;H843,EXP(-1.414*M843*J856),1)</f>
        <v>0.762572067180464</v>
      </c>
      <c r="J856">
        <f>IF(B856&gt;H843,B856-H843,0)</f>
        <v>1.0089267499133996</v>
      </c>
    </row>
    <row r="857" spans="1:10">
      <c r="A857">
        <v>12</v>
      </c>
      <c r="B857">
        <v>-19.715</v>
      </c>
      <c r="C857">
        <v>6</v>
      </c>
      <c r="D857">
        <v>1300</v>
      </c>
      <c r="E857">
        <v>172</v>
      </c>
      <c r="F857">
        <f>I857*[1]!wallScanRefl(B857,G843,H843,I843,K843)+J843</f>
        <v>165.44521263204243</v>
      </c>
      <c r="G857">
        <f t="shared" si="18"/>
        <v>0.24979789208800096</v>
      </c>
      <c r="I857">
        <f>IF(B857&gt;H843,EXP(-1.414*M843*J857),1)</f>
        <v>0.77600574099897168</v>
      </c>
      <c r="J857">
        <f>IF(B857&gt;H843,B857-H843,0)</f>
        <v>0.94392674991339831</v>
      </c>
    </row>
    <row r="858" spans="1:10">
      <c r="A858">
        <v>13</v>
      </c>
      <c r="B858">
        <v>-19.78</v>
      </c>
      <c r="C858">
        <v>6</v>
      </c>
      <c r="D858">
        <v>1300</v>
      </c>
      <c r="E858">
        <v>158</v>
      </c>
      <c r="F858">
        <f>I858*[1]!wallScanRefl(B858,G843,H843,I843,K843)+J843</f>
        <v>167.9136001833615</v>
      </c>
      <c r="G858">
        <f t="shared" si="18"/>
        <v>0.62202195313636133</v>
      </c>
      <c r="I858">
        <f>IF(B858&gt;H843,EXP(-1.414*M843*J858),1)</f>
        <v>0.78967606601417129</v>
      </c>
      <c r="J858">
        <f>IF(B858&gt;H843,B858-H843,0)</f>
        <v>0.87892674991339703</v>
      </c>
    </row>
    <row r="859" spans="1:10">
      <c r="A859">
        <v>14</v>
      </c>
      <c r="B859">
        <v>-19.844999999999999</v>
      </c>
      <c r="C859">
        <v>6</v>
      </c>
      <c r="D859">
        <v>1300</v>
      </c>
      <c r="E859">
        <v>179</v>
      </c>
      <c r="F859">
        <f>I859*[1]!wallScanRefl(B859,G843,H843,I843,K843)+J843</f>
        <v>170.42547151103312</v>
      </c>
      <c r="G859">
        <f t="shared" si="18"/>
        <v>0.41074044026874068</v>
      </c>
      <c r="I859">
        <f>IF(B859&gt;H843,EXP(-1.414*M843*J859),1)</f>
        <v>0.80358721113693876</v>
      </c>
      <c r="J859">
        <f>IF(B859&gt;H843,B859-H843,0)</f>
        <v>0.81392674991339931</v>
      </c>
    </row>
    <row r="860" spans="1:10">
      <c r="A860">
        <v>15</v>
      </c>
      <c r="B860">
        <v>-19.91</v>
      </c>
      <c r="C860">
        <v>6</v>
      </c>
      <c r="D860">
        <v>1300</v>
      </c>
      <c r="E860">
        <v>173</v>
      </c>
      <c r="F860">
        <f>I860*[1]!wallScanRefl(B860,G843,H843,I843,K843)+J843</f>
        <v>172.98159263691056</v>
      </c>
      <c r="G860">
        <f t="shared" si="18"/>
        <v>1.9585607855860398E-6</v>
      </c>
      <c r="I860">
        <f>IF(B860&gt;H843,EXP(-1.414*M843*J860),1)</f>
        <v>0.81774341871880296</v>
      </c>
      <c r="J860">
        <f>IF(B860&gt;H843,B860-H843,0)</f>
        <v>0.74892674991339803</v>
      </c>
    </row>
    <row r="861" spans="1:10">
      <c r="A861">
        <v>16</v>
      </c>
      <c r="B861">
        <v>-19.984999999999999</v>
      </c>
      <c r="C861">
        <v>6</v>
      </c>
      <c r="D861">
        <v>1300</v>
      </c>
      <c r="E861">
        <v>193</v>
      </c>
      <c r="F861">
        <f>I861*[1]!wallScanRefl(B861,G843,H843,I843,K843)+J843</f>
        <v>175.98696711406322</v>
      </c>
      <c r="G861">
        <f t="shared" si="18"/>
        <v>1.4997061553262507</v>
      </c>
      <c r="I861">
        <f>IF(B861&gt;H843,EXP(-1.414*M843*J861),1)</f>
        <v>0.83438766320671065</v>
      </c>
      <c r="J861">
        <f>IF(B861&gt;H843,B861-H843,0)</f>
        <v>0.67392674991339874</v>
      </c>
    </row>
    <row r="862" spans="1:10">
      <c r="A862">
        <v>17</v>
      </c>
      <c r="B862">
        <v>-20.04</v>
      </c>
      <c r="C862">
        <v>6</v>
      </c>
      <c r="D862">
        <v>1300</v>
      </c>
      <c r="E862">
        <v>167</v>
      </c>
      <c r="F862">
        <f>I862*[1]!wallScanRefl(B862,G843,H843,I843,K843)+J843</f>
        <v>178.22971608064665</v>
      </c>
      <c r="G862">
        <f t="shared" si="18"/>
        <v>0.75512888174810799</v>
      </c>
      <c r="I862">
        <f>IF(B862&gt;H843,EXP(-1.414*M843*J862),1)</f>
        <v>0.84680836565447459</v>
      </c>
      <c r="J862">
        <f>IF(B862&gt;H843,B862-H843,0)</f>
        <v>0.61892674991339902</v>
      </c>
    </row>
    <row r="863" spans="1:10">
      <c r="A863">
        <v>18</v>
      </c>
      <c r="B863">
        <v>-20.105</v>
      </c>
      <c r="C863">
        <v>6</v>
      </c>
      <c r="D863">
        <v>1300</v>
      </c>
      <c r="E863">
        <v>160</v>
      </c>
      <c r="F863">
        <f>I863*[1]!wallScanRefl(B863,G843,H843,I843,K843)+J843</f>
        <v>180.92331886951717</v>
      </c>
      <c r="G863">
        <f t="shared" si="18"/>
        <v>2.7361579532218343</v>
      </c>
      <c r="I863">
        <f>IF(B863&gt;H843,EXP(-1.414*M843*J863),1)</f>
        <v>0.86172596867270024</v>
      </c>
      <c r="J863">
        <f>IF(B863&gt;H843,B863-H843,0)</f>
        <v>0.55392674991339774</v>
      </c>
    </row>
    <row r="864" spans="1:10">
      <c r="A864">
        <v>19</v>
      </c>
      <c r="B864">
        <v>-20.175000000000001</v>
      </c>
      <c r="C864">
        <v>6</v>
      </c>
      <c r="D864">
        <v>1300</v>
      </c>
      <c r="E864">
        <v>204</v>
      </c>
      <c r="F864">
        <f>I864*[1]!wallScanRefl(B864,G843,H843,I843,K843)+J843</f>
        <v>183.86525117164328</v>
      </c>
      <c r="G864">
        <f t="shared" si="18"/>
        <v>1.9872946587304525</v>
      </c>
      <c r="I864">
        <f>IF(B864&gt;H843,EXP(-1.414*M843*J864),1)</f>
        <v>0.87808510402429707</v>
      </c>
      <c r="J864">
        <f>IF(B864&gt;H843,B864-H843,0)</f>
        <v>0.48392674991339746</v>
      </c>
    </row>
    <row r="865" spans="1:10">
      <c r="A865">
        <v>20</v>
      </c>
      <c r="B865">
        <v>-20.245000000000001</v>
      </c>
      <c r="C865">
        <v>6</v>
      </c>
      <c r="D865">
        <v>1300</v>
      </c>
      <c r="E865">
        <v>154</v>
      </c>
      <c r="F865">
        <f>I865*[1]!wallScanRefl(B865,G843,H843,I843,K843)+J843</f>
        <v>184.94249890428753</v>
      </c>
      <c r="G865">
        <f t="shared" si="18"/>
        <v>6.2171314184534747</v>
      </c>
      <c r="I865">
        <f>IF(B865&gt;H843,EXP(-1.414*M843*J865),1)</f>
        <v>0.89475480366103899</v>
      </c>
      <c r="J865">
        <f>IF(B865&gt;H843,B865-H843,0)</f>
        <v>0.41392674991339717</v>
      </c>
    </row>
    <row r="866" spans="1:10">
      <c r="A866">
        <v>21</v>
      </c>
      <c r="B866">
        <v>-20.3</v>
      </c>
      <c r="C866">
        <v>6</v>
      </c>
      <c r="D866">
        <v>1300</v>
      </c>
      <c r="E866">
        <v>203</v>
      </c>
      <c r="F866">
        <f>I866*[1]!wallScanRefl(B866,G843,H843,I843,K843)+J843</f>
        <v>183.42953586382009</v>
      </c>
      <c r="G866">
        <f t="shared" si="18"/>
        <v>1.8867146133276058</v>
      </c>
      <c r="I866">
        <f>IF(B866&gt;H843,EXP(-1.414*M843*J866),1)</f>
        <v>0.90807413191820663</v>
      </c>
      <c r="J866">
        <f>IF(B866&gt;H843,B866-H843,0)</f>
        <v>0.35892674991339746</v>
      </c>
    </row>
    <row r="867" spans="1:10">
      <c r="A867">
        <v>22</v>
      </c>
      <c r="B867">
        <v>-20.364999999999998</v>
      </c>
      <c r="C867">
        <v>6</v>
      </c>
      <c r="D867">
        <v>1300</v>
      </c>
      <c r="E867">
        <v>178</v>
      </c>
      <c r="F867">
        <f>I867*[1]!wallScanRefl(B867,G843,H843,I843,K843)+J843</f>
        <v>178.82677667709365</v>
      </c>
      <c r="G867">
        <f t="shared" si="18"/>
        <v>3.8402228864382786E-3</v>
      </c>
      <c r="I867">
        <f>IF(B867&gt;H843,EXP(-1.414*M843*J867),1)</f>
        <v>0.92407100908722861</v>
      </c>
      <c r="J867">
        <f>IF(B867&gt;H843,B867-H843,0)</f>
        <v>0.29392674991339973</v>
      </c>
    </row>
    <row r="868" spans="1:10">
      <c r="A868">
        <v>23</v>
      </c>
      <c r="B868">
        <v>-20.440000000000001</v>
      </c>
      <c r="C868">
        <v>6</v>
      </c>
      <c r="D868">
        <v>1300</v>
      </c>
      <c r="E868">
        <v>161</v>
      </c>
      <c r="F868">
        <f>I868*[1]!wallScanRefl(B868,G843,H843,I843,K843)+J843</f>
        <v>169.52950737528096</v>
      </c>
      <c r="G868">
        <f t="shared" si="18"/>
        <v>0.45187885754641149</v>
      </c>
      <c r="I868">
        <f>IF(B868&gt;H843,EXP(-1.414*M843*J868),1)</f>
        <v>0.942879431689435</v>
      </c>
      <c r="J868">
        <f>IF(B868&gt;H843,B868-H843,0)</f>
        <v>0.21892674991339689</v>
      </c>
    </row>
    <row r="869" spans="1:10">
      <c r="A869">
        <v>24</v>
      </c>
      <c r="B869">
        <v>-20.504999999999999</v>
      </c>
      <c r="C869">
        <v>6</v>
      </c>
      <c r="D869">
        <v>1300</v>
      </c>
      <c r="E869">
        <v>161</v>
      </c>
      <c r="F869">
        <f>I869*[1]!wallScanRefl(B869,G843,H843,I843,K843)+J843</f>
        <v>157.83088611677772</v>
      </c>
      <c r="G869">
        <f t="shared" si="18"/>
        <v>6.238063853933045E-2</v>
      </c>
      <c r="I869">
        <f>IF(B869&gt;H843,EXP(-1.414*M843*J869),1)</f>
        <v>0.95948944834311023</v>
      </c>
      <c r="J869">
        <f>IF(B869&gt;H843,B869-H843,0)</f>
        <v>0.15392674991339916</v>
      </c>
    </row>
    <row r="870" spans="1:10">
      <c r="A870">
        <v>25</v>
      </c>
      <c r="B870">
        <v>-20.56</v>
      </c>
      <c r="C870">
        <v>6</v>
      </c>
      <c r="D870">
        <v>1300</v>
      </c>
      <c r="E870">
        <v>160</v>
      </c>
      <c r="F870">
        <f>I870*[1]!wallScanRefl(B870,G843,H843,I843,K843)+J843</f>
        <v>145.15846875147176</v>
      </c>
      <c r="G870">
        <f t="shared" si="18"/>
        <v>1.3766940612565015</v>
      </c>
      <c r="I870">
        <f>IF(B870&gt;H843,EXP(-1.414*M843*J870),1)</f>
        <v>0.97377241711788531</v>
      </c>
      <c r="J870">
        <f>IF(B870&gt;H843,B870-H843,0)</f>
        <v>9.8926749913399448E-2</v>
      </c>
    </row>
    <row r="871" spans="1:10">
      <c r="A871">
        <v>26</v>
      </c>
      <c r="B871">
        <v>-20.63</v>
      </c>
      <c r="C871">
        <v>6</v>
      </c>
      <c r="D871">
        <v>1300</v>
      </c>
      <c r="E871">
        <v>124</v>
      </c>
      <c r="F871">
        <f>I871*[1]!wallScanRefl(B871,G843,H843,I843,K843)+J843</f>
        <v>125.17514647454428</v>
      </c>
      <c r="G871">
        <f t="shared" si="18"/>
        <v>1.1136848682531002E-2</v>
      </c>
      <c r="I871">
        <f>IF(B871&gt;H843,EXP(-1.414*M843*J871),1)</f>
        <v>0.992258659093185</v>
      </c>
      <c r="J871">
        <f>IF(B871&gt;H843,B871-H843,0)</f>
        <v>2.8926749913399163E-2</v>
      </c>
    </row>
    <row r="872" spans="1:10">
      <c r="A872">
        <v>27</v>
      </c>
      <c r="B872">
        <v>-20.695</v>
      </c>
      <c r="C872">
        <v>6</v>
      </c>
      <c r="D872">
        <v>1300</v>
      </c>
      <c r="E872">
        <v>107</v>
      </c>
      <c r="F872">
        <f>I872*[1]!wallScanRefl(B872,G843,H843,I843,K843)+J843</f>
        <v>102.80303243255462</v>
      </c>
      <c r="G872">
        <f t="shared" si="18"/>
        <v>0.16462183889895721</v>
      </c>
      <c r="I872">
        <f>IF(B872&gt;H843,EXP(-1.414*M843*J872),1)</f>
        <v>1</v>
      </c>
      <c r="J872">
        <f>IF(B872&gt;H843,B872-H843,0)</f>
        <v>0</v>
      </c>
    </row>
    <row r="873" spans="1:10">
      <c r="A873">
        <v>28</v>
      </c>
      <c r="B873">
        <v>-20.76</v>
      </c>
      <c r="C873">
        <v>5</v>
      </c>
      <c r="D873">
        <v>1300</v>
      </c>
      <c r="E873">
        <v>76</v>
      </c>
      <c r="F873">
        <f>I873*[1]!wallScanRefl(B873,G843,H843,I843,K843)+J843</f>
        <v>82.2005924208555</v>
      </c>
      <c r="G873">
        <f t="shared" si="18"/>
        <v>0.50588613644171943</v>
      </c>
      <c r="I873">
        <f>IF(B873&gt;H843,EXP(-1.414*M843*J873),1)</f>
        <v>1</v>
      </c>
      <c r="J873">
        <f>IF(B873&gt;H843,B873-H843,0)</f>
        <v>0</v>
      </c>
    </row>
    <row r="874" spans="1:10">
      <c r="A874">
        <v>29</v>
      </c>
      <c r="B874">
        <v>-20.83</v>
      </c>
      <c r="C874">
        <v>6</v>
      </c>
      <c r="D874">
        <v>1300</v>
      </c>
      <c r="E874">
        <v>64</v>
      </c>
      <c r="F874">
        <f>I874*[1]!wallScanRefl(B874,G843,H843,I843,K843)+J843</f>
        <v>63.567548424947589</v>
      </c>
      <c r="G874">
        <f t="shared" si="18"/>
        <v>2.9220994494579904E-3</v>
      </c>
      <c r="I874">
        <f>IF(B874&gt;H843,EXP(-1.414*M843*J874),1)</f>
        <v>1</v>
      </c>
      <c r="J874">
        <f>IF(B874&gt;H843,B874-H843,0)</f>
        <v>0</v>
      </c>
    </row>
    <row r="875" spans="1:10">
      <c r="A875">
        <v>30</v>
      </c>
      <c r="B875">
        <v>-20.895</v>
      </c>
      <c r="C875">
        <v>6</v>
      </c>
      <c r="D875">
        <v>1300</v>
      </c>
      <c r="E875">
        <v>47</v>
      </c>
      <c r="F875">
        <f>I875*[1]!wallScanRefl(B875,G843,H843,I843,K843)+J843</f>
        <v>49.56576387281541</v>
      </c>
      <c r="G875">
        <f t="shared" si="18"/>
        <v>0.14006689895839849</v>
      </c>
      <c r="I875">
        <f>IF(B875&gt;H843,EXP(-1.414*M843*J875),1)</f>
        <v>1</v>
      </c>
      <c r="J875">
        <f>IF(B875&gt;H843,B875-H843,0)</f>
        <v>0</v>
      </c>
    </row>
    <row r="876" spans="1:10">
      <c r="A876">
        <v>31</v>
      </c>
      <c r="B876">
        <v>-20.96</v>
      </c>
      <c r="C876">
        <v>6</v>
      </c>
      <c r="D876">
        <v>1300</v>
      </c>
      <c r="E876">
        <v>33</v>
      </c>
      <c r="F876">
        <f>I876*[1]!wallScanRefl(B876,G843,H843,I843,K843)+J843</f>
        <v>38.742072690104465</v>
      </c>
      <c r="G876">
        <f t="shared" si="18"/>
        <v>0.99913329631647041</v>
      </c>
      <c r="I876">
        <f>IF(B876&gt;H843,EXP(-1.414*M843*J876),1)</f>
        <v>1</v>
      </c>
      <c r="J876">
        <f>IF(B876&gt;H843,B876-H843,0)</f>
        <v>0</v>
      </c>
    </row>
    <row r="877" spans="1:10">
      <c r="A877">
        <v>32</v>
      </c>
      <c r="B877">
        <v>-21.024999999999999</v>
      </c>
      <c r="C877">
        <v>6</v>
      </c>
      <c r="D877">
        <v>1300</v>
      </c>
      <c r="E877">
        <v>37</v>
      </c>
      <c r="F877">
        <f>I877*[1]!wallScanRefl(B877,G843,H843,I843,K843)+J843</f>
        <v>31.096474876815083</v>
      </c>
      <c r="G877">
        <f t="shared" si="18"/>
        <v>0.94193537513717518</v>
      </c>
      <c r="I877">
        <f>IF(B877&gt;H843,EXP(-1.414*M843*J877),1)</f>
        <v>1</v>
      </c>
      <c r="J877">
        <f>IF(B877&gt;H843,B877-H843,0)</f>
        <v>0</v>
      </c>
    </row>
    <row r="878" spans="1:10">
      <c r="A878">
        <v>33</v>
      </c>
      <c r="B878">
        <v>-21.085000000000001</v>
      </c>
      <c r="C878">
        <v>6</v>
      </c>
      <c r="D878">
        <v>1300</v>
      </c>
      <c r="E878">
        <v>38</v>
      </c>
      <c r="F878">
        <f>I878*[1]!wallScanRefl(B878,G843,H843,I843,K843)+J843</f>
        <v>26.859792903678709</v>
      </c>
      <c r="G878">
        <f t="shared" si="18"/>
        <v>3.2659003723401905</v>
      </c>
      <c r="I878">
        <f>IF(B878&gt;H843,EXP(-1.414*M843*J878),1)</f>
        <v>1</v>
      </c>
      <c r="J878">
        <f>IF(B878&gt;H843,B878-H843,0)</f>
        <v>0</v>
      </c>
    </row>
    <row r="879" spans="1:10">
      <c r="A879">
        <v>34</v>
      </c>
      <c r="B879">
        <v>-21.155000000000001</v>
      </c>
      <c r="C879">
        <v>6</v>
      </c>
      <c r="D879">
        <v>1300</v>
      </c>
      <c r="E879">
        <v>36</v>
      </c>
      <c r="F879">
        <f>I879*[1]!wallScanRefl(B879,G843,H843,I843,K843)+J843</f>
        <v>25.325434301664341</v>
      </c>
      <c r="G879">
        <f t="shared" si="18"/>
        <v>3.1651764680023406</v>
      </c>
      <c r="I879">
        <f>IF(B879&gt;H843,EXP(-1.414*M843*J879),1)</f>
        <v>1</v>
      </c>
      <c r="J879">
        <f>IF(B879&gt;H843,B879-H843,0)</f>
        <v>0</v>
      </c>
    </row>
    <row r="880" spans="1:10">
      <c r="A880">
        <v>35</v>
      </c>
      <c r="B880">
        <v>-21.21</v>
      </c>
      <c r="C880">
        <v>6</v>
      </c>
      <c r="D880">
        <v>1300</v>
      </c>
      <c r="E880">
        <v>24</v>
      </c>
      <c r="F880">
        <f>I880*[1]!wallScanRefl(B880,G843,H843,I843,K843)+J843</f>
        <v>25.325434301664341</v>
      </c>
      <c r="G880">
        <f t="shared" si="18"/>
        <v>7.3199003667851648E-2</v>
      </c>
      <c r="I880">
        <f>IF(B880&gt;H843,EXP(-1.414*M843*J880),1)</f>
        <v>1</v>
      </c>
      <c r="J880">
        <f>IF(B880&gt;H843,B880-H843,0)</f>
        <v>0</v>
      </c>
    </row>
    <row r="881" spans="1:10">
      <c r="A881">
        <v>36</v>
      </c>
      <c r="B881">
        <v>-21.28</v>
      </c>
      <c r="C881">
        <v>6</v>
      </c>
      <c r="D881">
        <v>1300</v>
      </c>
      <c r="E881">
        <v>26</v>
      </c>
      <c r="F881">
        <f>I881*[1]!wallScanRefl(B881,G843,H843,I843,K843)+J843</f>
        <v>25.325434301664341</v>
      </c>
      <c r="G881">
        <f t="shared" si="18"/>
        <v>1.7501495437349048E-2</v>
      </c>
      <c r="I881">
        <f>IF(B881&gt;H843,EXP(-1.414*M843*J881),1)</f>
        <v>1</v>
      </c>
      <c r="J881">
        <f>IF(B881&gt;H843,B881-H843,0)</f>
        <v>0</v>
      </c>
    </row>
    <row r="882" spans="1:10">
      <c r="A882">
        <v>37</v>
      </c>
      <c r="B882">
        <v>-21.335000000000001</v>
      </c>
      <c r="C882">
        <v>6</v>
      </c>
      <c r="D882">
        <v>1300</v>
      </c>
      <c r="E882">
        <v>29</v>
      </c>
      <c r="F882">
        <f>I882*[1]!wallScanRefl(B882,G843,H843,I843,K843)+J843</f>
        <v>25.325434301664341</v>
      </c>
      <c r="G882">
        <f t="shared" si="18"/>
        <v>0.46560114039258721</v>
      </c>
      <c r="I882">
        <f>IF(B882&gt;H843,EXP(-1.414*M843*J882),1)</f>
        <v>1</v>
      </c>
      <c r="J882">
        <f>IF(B882&gt;H843,B882-H843,0)</f>
        <v>0</v>
      </c>
    </row>
    <row r="883" spans="1:10">
      <c r="A883">
        <v>38</v>
      </c>
      <c r="B883">
        <v>-21.414999999999999</v>
      </c>
      <c r="C883">
        <v>6</v>
      </c>
      <c r="D883">
        <v>1300</v>
      </c>
      <c r="E883">
        <v>33</v>
      </c>
      <c r="F883">
        <f>I883*[1]!wallScanRefl(B883,G843,H843,I843,K843)+J843</f>
        <v>25.325434301664341</v>
      </c>
      <c r="G883">
        <f t="shared" si="18"/>
        <v>1.7848169290324334</v>
      </c>
      <c r="I883">
        <f>IF(B883&gt;H843,EXP(-1.414*M843*J883),1)</f>
        <v>1</v>
      </c>
      <c r="J883">
        <f>IF(B883&gt;H843,B883-H843,0)</f>
        <v>0</v>
      </c>
    </row>
    <row r="884" spans="1:10">
      <c r="A884">
        <v>39</v>
      </c>
      <c r="B884">
        <v>-21.475000000000001</v>
      </c>
      <c r="C884">
        <v>6</v>
      </c>
      <c r="D884">
        <v>1300</v>
      </c>
      <c r="E884">
        <v>27</v>
      </c>
      <c r="F884">
        <f>I884*[1]!wallScanRefl(B884,G843,H843,I843,K843)+J843</f>
        <v>25.325434301664341</v>
      </c>
      <c r="G884">
        <f t="shared" si="18"/>
        <v>0.10385815844601456</v>
      </c>
      <c r="I884">
        <f>IF(B884&gt;H843,EXP(-1.414*M843*J884),1)</f>
        <v>1</v>
      </c>
      <c r="J884">
        <f>IF(B884&gt;H843,B884-H843,0)</f>
        <v>0</v>
      </c>
    </row>
    <row r="885" spans="1:10">
      <c r="A885">
        <v>40</v>
      </c>
      <c r="B885">
        <v>-21.54</v>
      </c>
      <c r="C885">
        <v>6</v>
      </c>
      <c r="D885">
        <v>1300</v>
      </c>
      <c r="E885">
        <v>25</v>
      </c>
      <c r="F885">
        <f>I885*[1]!wallScanRefl(B885,G843,H843,I843,K843)+J843</f>
        <v>25.325434301664341</v>
      </c>
      <c r="G885">
        <f t="shared" si="18"/>
        <v>4.2362993879902942E-3</v>
      </c>
      <c r="I885">
        <f>IF(B885&gt;H843,EXP(-1.414*M843*J885),1)</f>
        <v>1</v>
      </c>
      <c r="J885">
        <f>IF(B885&gt;H843,B885-H843,0)</f>
        <v>0</v>
      </c>
    </row>
    <row r="886" spans="1:10">
      <c r="A886">
        <v>41</v>
      </c>
      <c r="B886">
        <v>-21.61</v>
      </c>
      <c r="C886">
        <v>6</v>
      </c>
      <c r="D886">
        <v>1300</v>
      </c>
      <c r="E886">
        <v>29</v>
      </c>
      <c r="F886">
        <f>I886*[1]!wallScanRefl(B886,G843,H843,I843,K843)+J843</f>
        <v>25.325434301664341</v>
      </c>
      <c r="G886">
        <f t="shared" si="18"/>
        <v>0.46560114039258721</v>
      </c>
      <c r="I886">
        <f>IF(B886&gt;H843,EXP(-1.414*M843*J886),1)</f>
        <v>1</v>
      </c>
      <c r="J886">
        <f>IF(B886&gt;H843,B886-H843,0)</f>
        <v>0</v>
      </c>
    </row>
    <row r="887" spans="1:10">
      <c r="A887">
        <v>42</v>
      </c>
      <c r="B887">
        <v>-21.67</v>
      </c>
      <c r="C887">
        <v>6</v>
      </c>
      <c r="D887">
        <v>1300</v>
      </c>
      <c r="E887">
        <v>26</v>
      </c>
      <c r="F887">
        <f>I887*[1]!wallScanRefl(B887,G843,H843,I843,K843)+J843</f>
        <v>25.325434301664341</v>
      </c>
      <c r="G887">
        <f t="shared" si="18"/>
        <v>1.7501495437349048E-2</v>
      </c>
      <c r="I887">
        <f>IF(B887&gt;H843,EXP(-1.414*M843*J887),1)</f>
        <v>1</v>
      </c>
      <c r="J887">
        <f>IF(B887&gt;H843,B887-H843,0)</f>
        <v>0</v>
      </c>
    </row>
    <row r="888" spans="1:10">
      <c r="A888">
        <v>43</v>
      </c>
      <c r="B888">
        <v>-21.734999999999999</v>
      </c>
      <c r="C888">
        <v>6</v>
      </c>
      <c r="D888">
        <v>1300</v>
      </c>
      <c r="E888">
        <v>27</v>
      </c>
      <c r="F888">
        <f>I888*[1]!wallScanRefl(B888,G843,H843,I843,K843)+J843</f>
        <v>25.325434301664341</v>
      </c>
      <c r="G888">
        <f t="shared" si="18"/>
        <v>0.10385815844601456</v>
      </c>
      <c r="I888">
        <f>IF(B888&gt;H843,EXP(-1.414*M843*J888),1)</f>
        <v>1</v>
      </c>
      <c r="J888">
        <f>IF(B888&gt;H843,B888-H843,0)</f>
        <v>0</v>
      </c>
    </row>
    <row r="889" spans="1:10">
      <c r="A889">
        <v>44</v>
      </c>
      <c r="B889">
        <v>-21.8</v>
      </c>
      <c r="C889">
        <v>6</v>
      </c>
      <c r="D889">
        <v>1300</v>
      </c>
      <c r="E889">
        <v>28</v>
      </c>
      <c r="F889">
        <f>I889*[1]!wallScanRefl(B889,G843,H843,I843,K843)+J843</f>
        <v>25.325434301664341</v>
      </c>
      <c r="G889">
        <f t="shared" si="18"/>
        <v>0.25547505981120394</v>
      </c>
      <c r="I889">
        <f>IF(B889&gt;H843,EXP(-1.414*M843*J889),1)</f>
        <v>1</v>
      </c>
      <c r="J889">
        <f>IF(B889&gt;H843,B889-H843,0)</f>
        <v>0</v>
      </c>
    </row>
    <row r="890" spans="1:10">
      <c r="A890">
        <v>45</v>
      </c>
      <c r="B890">
        <v>-21.875</v>
      </c>
      <c r="C890">
        <v>6</v>
      </c>
      <c r="D890">
        <v>1300</v>
      </c>
      <c r="E890">
        <v>36</v>
      </c>
      <c r="F890">
        <f>I890*[1]!wallScanRefl(B890,G843,H843,I843,K843)+J843</f>
        <v>25.325434301664341</v>
      </c>
      <c r="G890">
        <f t="shared" si="18"/>
        <v>3.1651764680023406</v>
      </c>
      <c r="I890">
        <f>IF(B890&gt;H843,EXP(-1.414*M843*J890),1)</f>
        <v>1</v>
      </c>
      <c r="J890">
        <f>IF(B890&gt;H843,B890-H843,0)</f>
        <v>0</v>
      </c>
    </row>
    <row r="891" spans="1:10">
      <c r="A891">
        <v>46</v>
      </c>
      <c r="B891">
        <v>-21.93</v>
      </c>
      <c r="C891">
        <v>6</v>
      </c>
      <c r="D891">
        <v>1300</v>
      </c>
      <c r="E891">
        <v>20</v>
      </c>
      <c r="F891">
        <f>I891*[1]!wallScanRefl(B891,G843,H843,I843,K843)+J843</f>
        <v>25.325434301664341</v>
      </c>
      <c r="G891">
        <f t="shared" si="18"/>
        <v>1.4180125250671582</v>
      </c>
      <c r="I891">
        <f>IF(B891&gt;H843,EXP(-1.414*M843*J891),1)</f>
        <v>1</v>
      </c>
      <c r="J891">
        <f>IF(B891&gt;H843,B891-H843,0)</f>
        <v>0</v>
      </c>
    </row>
    <row r="892" spans="1:10">
      <c r="A892">
        <v>47</v>
      </c>
      <c r="B892">
        <v>-21.995000000000001</v>
      </c>
      <c r="C892">
        <v>6</v>
      </c>
      <c r="D892">
        <v>1300</v>
      </c>
      <c r="E892">
        <v>29</v>
      </c>
      <c r="F892">
        <f>I892*[1]!wallScanRefl(B892,G843,H843,I843,K843)+J843</f>
        <v>25.325434301664341</v>
      </c>
      <c r="G892">
        <f t="shared" si="18"/>
        <v>0.46560114039258721</v>
      </c>
      <c r="I892">
        <f>IF(B892&gt;H843,EXP(-1.414*M843*J892),1)</f>
        <v>1</v>
      </c>
      <c r="J892">
        <f>IF(B892&gt;H843,B892-H843,0)</f>
        <v>0</v>
      </c>
    </row>
    <row r="893" spans="1:10">
      <c r="A893">
        <v>48</v>
      </c>
      <c r="B893">
        <v>-22.06</v>
      </c>
      <c r="C893">
        <v>6</v>
      </c>
      <c r="D893">
        <v>1300</v>
      </c>
      <c r="E893">
        <v>32</v>
      </c>
      <c r="F893">
        <f>I893*[1]!wallScanRefl(B893,G843,H843,I843,K843)+J843</f>
        <v>25.325434301664341</v>
      </c>
      <c r="G893">
        <f t="shared" si="18"/>
        <v>1.3921821019187182</v>
      </c>
      <c r="I893">
        <f>IF(B893&gt;H843,EXP(-1.414*M843*J893),1)</f>
        <v>1</v>
      </c>
      <c r="J893">
        <f>IF(B893&gt;H843,B893-H843,0)</f>
        <v>0</v>
      </c>
    </row>
    <row r="894" spans="1:10">
      <c r="A894">
        <v>49</v>
      </c>
      <c r="B894">
        <v>-22.135000000000002</v>
      </c>
      <c r="C894">
        <v>6</v>
      </c>
      <c r="D894">
        <v>1300</v>
      </c>
      <c r="E894">
        <v>28</v>
      </c>
      <c r="F894">
        <f>I894*[1]!wallScanRefl(B894,G843,H843,I843,K843)+J843</f>
        <v>25.325434301664341</v>
      </c>
      <c r="G894">
        <f t="shared" si="18"/>
        <v>0.25547505981120394</v>
      </c>
      <c r="I894">
        <f>IF(B894&gt;H843,EXP(-1.414*M843*J894),1)</f>
        <v>1</v>
      </c>
      <c r="J894">
        <f>IF(B894&gt;H843,B894-H843,0)</f>
        <v>0</v>
      </c>
    </row>
    <row r="895" spans="1:10">
      <c r="A895">
        <v>50</v>
      </c>
      <c r="B895">
        <v>-22.19</v>
      </c>
      <c r="C895">
        <v>6</v>
      </c>
      <c r="D895">
        <v>1300</v>
      </c>
      <c r="E895">
        <v>33</v>
      </c>
      <c r="F895">
        <f>I895*[1]!wallScanRefl(B895,G843,H843,I843,K843)+J843</f>
        <v>25.325434301664341</v>
      </c>
      <c r="G895">
        <f t="shared" si="18"/>
        <v>1.7848169290324334</v>
      </c>
      <c r="I895">
        <f>IF(B895&gt;H843,EXP(-1.414*M843*J895),1)</f>
        <v>1</v>
      </c>
      <c r="J895">
        <f>IF(B895&gt;H843,B895-H843,0)</f>
        <v>0</v>
      </c>
    </row>
    <row r="896" spans="1:10">
      <c r="A896">
        <v>51</v>
      </c>
      <c r="B896">
        <v>-22.254999999999999</v>
      </c>
      <c r="C896">
        <v>6</v>
      </c>
      <c r="D896">
        <v>1300</v>
      </c>
      <c r="E896">
        <v>21</v>
      </c>
      <c r="F896">
        <f>I896*[1]!wallScanRefl(B896,G843,H843,I843,K843)+J843</f>
        <v>25.325434301664341</v>
      </c>
      <c r="G896">
        <f t="shared" si="18"/>
        <v>0.8909229475244993</v>
      </c>
      <c r="I896">
        <f>IF(B896&gt;H843,EXP(-1.414*M843*J896),1)</f>
        <v>1</v>
      </c>
      <c r="J896">
        <f>IF(B896&gt;H843,B896-H843,0)</f>
        <v>0</v>
      </c>
    </row>
    <row r="897" spans="1:10">
      <c r="A897">
        <v>52</v>
      </c>
      <c r="B897">
        <v>-22.324999999999999</v>
      </c>
      <c r="C897">
        <v>6</v>
      </c>
      <c r="D897">
        <v>1300</v>
      </c>
      <c r="E897">
        <v>21</v>
      </c>
      <c r="F897">
        <f>I897*[1]!wallScanRefl(B897,G843,H843,I843,K843)+J843</f>
        <v>25.325434301664341</v>
      </c>
      <c r="G897">
        <f t="shared" si="18"/>
        <v>0.8909229475244993</v>
      </c>
      <c r="I897">
        <f>IF(B897&gt;H843,EXP(-1.414*M843*J897),1)</f>
        <v>1</v>
      </c>
      <c r="J897">
        <f>IF(B897&gt;H843,B897-H843,0)</f>
        <v>0</v>
      </c>
    </row>
    <row r="898" spans="1:10">
      <c r="A898">
        <v>53</v>
      </c>
      <c r="B898">
        <v>-22.385000000000002</v>
      </c>
      <c r="C898">
        <v>6</v>
      </c>
      <c r="D898">
        <v>1300</v>
      </c>
      <c r="E898">
        <v>32</v>
      </c>
      <c r="F898">
        <f>I898*[1]!wallScanRefl(B898,G843,H843,I843,K843)+J843</f>
        <v>25.325434301664341</v>
      </c>
      <c r="G898">
        <f t="shared" si="18"/>
        <v>1.3921821019187182</v>
      </c>
      <c r="I898">
        <f>IF(B898&gt;H843,EXP(-1.414*M843*J898),1)</f>
        <v>1</v>
      </c>
      <c r="J898">
        <f>IF(B898&gt;H843,B898-H843,0)</f>
        <v>0</v>
      </c>
    </row>
    <row r="899" spans="1:10">
      <c r="A899">
        <v>54</v>
      </c>
      <c r="B899">
        <v>-22.454999999999998</v>
      </c>
      <c r="C899">
        <v>6</v>
      </c>
      <c r="D899">
        <v>1300</v>
      </c>
      <c r="E899">
        <v>21</v>
      </c>
      <c r="F899">
        <f>I899*[1]!wallScanRefl(B899,G843,H843,I843,K843)+J843</f>
        <v>25.325434301664341</v>
      </c>
      <c r="G899">
        <f t="shared" si="18"/>
        <v>0.8909229475244993</v>
      </c>
      <c r="I899">
        <f>IF(B899&gt;H843,EXP(-1.414*M843*J899),1)</f>
        <v>1</v>
      </c>
      <c r="J899">
        <f>IF(B899&gt;H843,B899-H843,0)</f>
        <v>0</v>
      </c>
    </row>
    <row r="900" spans="1:10">
      <c r="A900">
        <v>55</v>
      </c>
      <c r="B900">
        <v>-22.51</v>
      </c>
      <c r="C900">
        <v>6</v>
      </c>
      <c r="D900">
        <v>1300</v>
      </c>
      <c r="E900">
        <v>21</v>
      </c>
      <c r="F900">
        <f>I900*[1]!wallScanRefl(B900,G843,H843,I843,K843)+J843</f>
        <v>25.325434301664341</v>
      </c>
      <c r="G900">
        <f t="shared" si="18"/>
        <v>0.8909229475244993</v>
      </c>
      <c r="I900">
        <f>IF(B900&gt;H843,EXP(-1.414*M843*J900),1)</f>
        <v>1</v>
      </c>
      <c r="J900">
        <f>IF(B900&gt;H843,B900-H843,0)</f>
        <v>0</v>
      </c>
    </row>
    <row r="901" spans="1:10">
      <c r="A901">
        <v>56</v>
      </c>
      <c r="B901">
        <v>-22.585000000000001</v>
      </c>
      <c r="C901">
        <v>6</v>
      </c>
      <c r="D901">
        <v>1300</v>
      </c>
      <c r="E901">
        <v>40</v>
      </c>
      <c r="F901">
        <f>I901*[1]!wallScanRefl(B901,G843,H843,I843,K843)+J843</f>
        <v>25.325434301664341</v>
      </c>
      <c r="G901">
        <f t="shared" si="18"/>
        <v>5.3835719608692383</v>
      </c>
      <c r="I901">
        <f>IF(B901&gt;H843,EXP(-1.414*M843*J901),1)</f>
        <v>1</v>
      </c>
      <c r="J901">
        <f>IF(B901&gt;H843,B901-H843,0)</f>
        <v>0</v>
      </c>
    </row>
    <row r="902" spans="1:10">
      <c r="A902">
        <v>57</v>
      </c>
      <c r="B902">
        <v>-22.645</v>
      </c>
      <c r="C902">
        <v>6</v>
      </c>
      <c r="D902">
        <v>1300</v>
      </c>
      <c r="E902">
        <v>25</v>
      </c>
      <c r="F902">
        <f>I902*[1]!wallScanRefl(B902,G843,H843,I843,K843)+J843</f>
        <v>25.325434301664341</v>
      </c>
      <c r="G902">
        <f t="shared" si="18"/>
        <v>4.2362993879902942E-3</v>
      </c>
      <c r="I902">
        <f>IF(B902&gt;H843,EXP(-1.414*M843*J902),1)</f>
        <v>1</v>
      </c>
      <c r="J902">
        <f>IF(B902&gt;H843,B902-H843,0)</f>
        <v>0</v>
      </c>
    </row>
    <row r="903" spans="1:10">
      <c r="A903">
        <v>58</v>
      </c>
      <c r="B903">
        <v>-22.71</v>
      </c>
      <c r="C903">
        <v>6</v>
      </c>
      <c r="D903">
        <v>1300</v>
      </c>
      <c r="E903">
        <v>39</v>
      </c>
      <c r="F903">
        <f>I903*[1]!wallScanRefl(B903,G843,H843,I843,K843)+J843</f>
        <v>25.325434301664341</v>
      </c>
      <c r="G903">
        <f t="shared" si="18"/>
        <v>4.7947114625153384</v>
      </c>
      <c r="I903">
        <f>IF(B903&gt;H843,EXP(-1.414*M843*J903),1)</f>
        <v>1</v>
      </c>
      <c r="J903">
        <f>IF(B903&gt;H843,B903-H843,0)</f>
        <v>0</v>
      </c>
    </row>
    <row r="904" spans="1:10">
      <c r="A904">
        <v>59</v>
      </c>
      <c r="B904">
        <v>-22.78</v>
      </c>
      <c r="C904">
        <v>6</v>
      </c>
      <c r="D904">
        <v>1300</v>
      </c>
      <c r="E904">
        <v>19</v>
      </c>
      <c r="F904">
        <f>I904*[1]!wallScanRefl(B904,G843,H843,I843,K843)+J843</f>
        <v>25.325434301664341</v>
      </c>
      <c r="G904">
        <f t="shared" si="18"/>
        <v>2.1058483739300975</v>
      </c>
      <c r="I904">
        <f>IF(B904&gt;H843,EXP(-1.414*M843*J904),1)</f>
        <v>1</v>
      </c>
      <c r="J904">
        <f>IF(B904&gt;H843,B904-H843,0)</f>
        <v>0</v>
      </c>
    </row>
    <row r="905" spans="1:10">
      <c r="A905">
        <v>60</v>
      </c>
      <c r="B905">
        <v>-22.84</v>
      </c>
      <c r="C905">
        <v>6</v>
      </c>
      <c r="D905">
        <v>1300</v>
      </c>
      <c r="E905">
        <v>26</v>
      </c>
      <c r="F905">
        <f>I905*[1]!wallScanRefl(B905,G843,H843,I843,K843)+J843</f>
        <v>25.325434301664341</v>
      </c>
      <c r="G905">
        <f t="shared" si="18"/>
        <v>1.7501495437349048E-2</v>
      </c>
      <c r="I905">
        <f>IF(B905&gt;H843,EXP(-1.414*M843*J905),1)</f>
        <v>1</v>
      </c>
      <c r="J905">
        <f>IF(B905&gt;H843,B905-H843,0)</f>
        <v>0</v>
      </c>
    </row>
    <row r="906" spans="1:10">
      <c r="A906">
        <v>61</v>
      </c>
      <c r="B906">
        <v>-22.905000000000001</v>
      </c>
      <c r="C906">
        <v>6</v>
      </c>
      <c r="D906">
        <v>1300</v>
      </c>
      <c r="E906">
        <v>34</v>
      </c>
      <c r="F906">
        <f>I906*[1]!wallScanRefl(B906,G843,H843,I843,K843)+J843</f>
        <v>25.325434301664341</v>
      </c>
      <c r="G906">
        <f t="shared" si="18"/>
        <v>2.2131791192571066</v>
      </c>
      <c r="I906">
        <f>IF(B906&gt;H843,EXP(-1.414*M843*J906),1)</f>
        <v>1</v>
      </c>
      <c r="J906">
        <f>IF(B906&gt;H843,B906-H843,0)</f>
        <v>0</v>
      </c>
    </row>
    <row r="907" spans="1:10">
      <c r="A907">
        <v>62</v>
      </c>
      <c r="B907">
        <v>-22.975000000000001</v>
      </c>
      <c r="C907">
        <v>6</v>
      </c>
      <c r="D907">
        <v>1300</v>
      </c>
      <c r="E907">
        <v>26</v>
      </c>
      <c r="F907">
        <f>I907*[1]!wallScanRefl(B907,G843,H843,I843,K843)+J843</f>
        <v>25.325434301664341</v>
      </c>
      <c r="G907">
        <f t="shared" si="18"/>
        <v>1.7501495437349048E-2</v>
      </c>
      <c r="I907">
        <f>IF(B907&gt;H843,EXP(-1.414*M843*J907),1)</f>
        <v>1</v>
      </c>
      <c r="J907">
        <f>IF(B907&gt;H843,B907-H843,0)</f>
        <v>0</v>
      </c>
    </row>
    <row r="908" spans="1:10">
      <c r="A908">
        <v>63</v>
      </c>
      <c r="B908">
        <v>-23.04</v>
      </c>
      <c r="C908">
        <v>6</v>
      </c>
      <c r="D908">
        <v>1300</v>
      </c>
      <c r="E908">
        <v>26</v>
      </c>
      <c r="F908">
        <f>I908*[1]!wallScanRefl(B908,G843,H843,I843,K843)+J843</f>
        <v>25.325434301664341</v>
      </c>
      <c r="G908">
        <f t="shared" si="18"/>
        <v>1.7501495437349048E-2</v>
      </c>
      <c r="I908">
        <f>IF(B908&gt;H843,EXP(-1.414*M843*J908),1)</f>
        <v>1</v>
      </c>
      <c r="J908">
        <f>IF(B908&gt;H843,B908-H843,0)</f>
        <v>0</v>
      </c>
    </row>
    <row r="909" spans="1:10">
      <c r="A909">
        <v>64</v>
      </c>
      <c r="B909">
        <v>-23.1</v>
      </c>
      <c r="C909">
        <v>6</v>
      </c>
      <c r="D909">
        <v>1300</v>
      </c>
      <c r="E909">
        <v>28</v>
      </c>
      <c r="F909">
        <f>I909*[1]!wallScanRefl(B909,G843,H843,I843,K843)+J843</f>
        <v>25.325434301664341</v>
      </c>
      <c r="G909">
        <f t="shared" si="18"/>
        <v>0.25547505981120394</v>
      </c>
      <c r="I909">
        <f>IF(B909&gt;H843,EXP(-1.414*M843*J909),1)</f>
        <v>1</v>
      </c>
      <c r="J909">
        <f>IF(B909&gt;H843,B909-H843,0)</f>
        <v>0</v>
      </c>
    </row>
    <row r="910" spans="1:10">
      <c r="A910">
        <v>65</v>
      </c>
      <c r="B910">
        <v>-23.164999999999999</v>
      </c>
      <c r="C910">
        <v>6</v>
      </c>
      <c r="D910">
        <v>1300</v>
      </c>
      <c r="E910">
        <v>22</v>
      </c>
      <c r="F910">
        <f>I910*[1]!wallScanRefl(B910,G843,H843,I843,K843)+J843</f>
        <v>25.325434301664341</v>
      </c>
      <c r="G910">
        <f t="shared" si="18"/>
        <v>0.50265969521299114</v>
      </c>
      <c r="I910">
        <f>IF(B910&gt;H843,EXP(-1.414*M843*J910),1)</f>
        <v>1</v>
      </c>
      <c r="J910">
        <f>IF(B910&gt;H843,B910-H843,0)</f>
        <v>0</v>
      </c>
    </row>
    <row r="911" spans="1:10">
      <c r="A911">
        <v>66</v>
      </c>
      <c r="B911">
        <v>-23.23</v>
      </c>
      <c r="C911">
        <v>7</v>
      </c>
      <c r="D911">
        <v>1300</v>
      </c>
      <c r="E911">
        <v>30</v>
      </c>
      <c r="F911">
        <f>I911*[1]!wallScanRefl(B911,G843,H843,I843,K843)+J843</f>
        <v>25.325434301664341</v>
      </c>
      <c r="G911">
        <f t="shared" ref="G911:G920" si="19">(F911-E911)^2/E911</f>
        <v>0.72838548226854483</v>
      </c>
      <c r="I911">
        <f>IF(B911&gt;H843,EXP(-1.414*M843*J911),1)</f>
        <v>1</v>
      </c>
      <c r="J911">
        <f>IF(B911&gt;H843,B911-H843,0)</f>
        <v>0</v>
      </c>
    </row>
    <row r="912" spans="1:10">
      <c r="A912">
        <v>67</v>
      </c>
      <c r="B912">
        <v>-23.305</v>
      </c>
      <c r="C912">
        <v>6</v>
      </c>
      <c r="D912">
        <v>1300</v>
      </c>
      <c r="E912">
        <v>20</v>
      </c>
      <c r="F912">
        <f>I912*[1]!wallScanRefl(B912,G843,H843,I843,K843)+J843</f>
        <v>25.325434301664341</v>
      </c>
      <c r="G912">
        <f t="shared" si="19"/>
        <v>1.4180125250671582</v>
      </c>
      <c r="I912">
        <f>IF(B912&gt;H843,EXP(-1.414*M843*J912),1)</f>
        <v>1</v>
      </c>
      <c r="J912">
        <f>IF(B912&gt;H843,B912-H843,0)</f>
        <v>0</v>
      </c>
    </row>
    <row r="913" spans="1:10">
      <c r="A913">
        <v>68</v>
      </c>
      <c r="B913">
        <v>-23.36</v>
      </c>
      <c r="C913">
        <v>6</v>
      </c>
      <c r="D913">
        <v>1300</v>
      </c>
      <c r="E913">
        <v>20</v>
      </c>
      <c r="F913">
        <f>I913*[1]!wallScanRefl(B913,G843,H843,I843,K843)+J843</f>
        <v>25.325434301664341</v>
      </c>
      <c r="G913">
        <f t="shared" si="19"/>
        <v>1.4180125250671582</v>
      </c>
      <c r="I913">
        <f>IF(B913&gt;H843,EXP(-1.414*M843*J913),1)</f>
        <v>1</v>
      </c>
      <c r="J913">
        <f>IF(B913&gt;H843,B913-H843,0)</f>
        <v>0</v>
      </c>
    </row>
    <row r="914" spans="1:10">
      <c r="A914">
        <v>69</v>
      </c>
      <c r="B914">
        <v>-23.425000000000001</v>
      </c>
      <c r="C914">
        <v>6</v>
      </c>
      <c r="D914">
        <v>1300</v>
      </c>
      <c r="E914">
        <v>22</v>
      </c>
      <c r="F914">
        <f>I914*[1]!wallScanRefl(B914,G843,H843,I843,K843)+J843</f>
        <v>25.325434301664341</v>
      </c>
      <c r="G914">
        <f t="shared" si="19"/>
        <v>0.50265969521299114</v>
      </c>
      <c r="I914">
        <f>IF(B914&gt;H843,EXP(-1.414*M843*J914),1)</f>
        <v>1</v>
      </c>
      <c r="J914">
        <f>IF(B914&gt;H843,B914-H843,0)</f>
        <v>0</v>
      </c>
    </row>
    <row r="915" spans="1:10">
      <c r="A915">
        <v>70</v>
      </c>
      <c r="B915">
        <v>-23.495000000000001</v>
      </c>
      <c r="C915">
        <v>6</v>
      </c>
      <c r="D915">
        <v>1300</v>
      </c>
      <c r="E915">
        <v>18</v>
      </c>
      <c r="F915">
        <f>I915*[1]!wallScanRefl(B915,G843,H843,I843,K843)+J843</f>
        <v>25.325434301664341</v>
      </c>
      <c r="G915">
        <f t="shared" si="19"/>
        <v>2.981221539333363</v>
      </c>
      <c r="I915">
        <f>IF(B915&gt;H843,EXP(-1.414*M843*J915),1)</f>
        <v>1</v>
      </c>
      <c r="J915">
        <f>IF(B915&gt;H843,B915-H843,0)</f>
        <v>0</v>
      </c>
    </row>
    <row r="916" spans="1:10">
      <c r="A916">
        <v>71</v>
      </c>
      <c r="B916">
        <v>-23.555</v>
      </c>
      <c r="C916">
        <v>6</v>
      </c>
      <c r="D916">
        <v>1300</v>
      </c>
      <c r="E916">
        <v>34</v>
      </c>
      <c r="F916">
        <f>I916*[1]!wallScanRefl(B916,G843,H843,I843,K843)+J843</f>
        <v>25.325434301664341</v>
      </c>
      <c r="G916">
        <f t="shared" si="19"/>
        <v>2.2131791192571066</v>
      </c>
      <c r="I916">
        <f>IF(B916&gt;H843,EXP(-1.414*M843*J916),1)</f>
        <v>1</v>
      </c>
      <c r="J916">
        <f>IF(B916&gt;H843,B916-H843,0)</f>
        <v>0</v>
      </c>
    </row>
    <row r="917" spans="1:10">
      <c r="A917">
        <v>72</v>
      </c>
      <c r="B917">
        <v>-23.62</v>
      </c>
      <c r="C917">
        <v>6</v>
      </c>
      <c r="D917">
        <v>1300</v>
      </c>
      <c r="E917">
        <v>20</v>
      </c>
      <c r="F917">
        <f>I917*[1]!wallScanRefl(B917,G843,H843,I843,K843)+J843</f>
        <v>25.325434301664341</v>
      </c>
      <c r="G917">
        <f t="shared" si="19"/>
        <v>1.4180125250671582</v>
      </c>
      <c r="I917">
        <f>IF(B917&gt;H843,EXP(-1.414*M843*J917),1)</f>
        <v>1</v>
      </c>
      <c r="J917">
        <f>IF(B917&gt;H843,B917-H843,0)</f>
        <v>0</v>
      </c>
    </row>
    <row r="918" spans="1:10">
      <c r="A918">
        <v>73</v>
      </c>
      <c r="B918">
        <v>-23.69</v>
      </c>
      <c r="C918">
        <v>6</v>
      </c>
      <c r="D918">
        <v>1300</v>
      </c>
      <c r="E918">
        <v>21</v>
      </c>
      <c r="F918">
        <f>I918*[1]!wallScanRefl(B918,G843,H843,I843,K843)+J843</f>
        <v>25.325434301664341</v>
      </c>
      <c r="G918">
        <f t="shared" si="19"/>
        <v>0.8909229475244993</v>
      </c>
      <c r="I918">
        <f>IF(B918&gt;H843,EXP(-1.414*M843*J918),1)</f>
        <v>1</v>
      </c>
      <c r="J918">
        <f>IF(B918&gt;H843,B918-H843,0)</f>
        <v>0</v>
      </c>
    </row>
    <row r="919" spans="1:10">
      <c r="A919">
        <v>74</v>
      </c>
      <c r="B919">
        <v>-23.754999999999999</v>
      </c>
      <c r="C919">
        <v>6</v>
      </c>
      <c r="D919">
        <v>1300</v>
      </c>
      <c r="E919">
        <v>13</v>
      </c>
      <c r="F919">
        <f>I919*[1]!wallScanRefl(B919,G843,H843,I843,K843)+J843</f>
        <v>25.325434301664341</v>
      </c>
      <c r="G919">
        <f t="shared" si="19"/>
        <v>11.68587159420338</v>
      </c>
      <c r="I919">
        <f>IF(B919&gt;H843,EXP(-1.414*M843*J919),1)</f>
        <v>1</v>
      </c>
      <c r="J919">
        <f>IF(B919&gt;H843,B919-H843,0)</f>
        <v>0</v>
      </c>
    </row>
    <row r="920" spans="1:10">
      <c r="A920">
        <v>75</v>
      </c>
      <c r="B920">
        <v>-23.815000000000001</v>
      </c>
      <c r="C920">
        <v>6</v>
      </c>
      <c r="D920">
        <v>1300</v>
      </c>
      <c r="E920">
        <v>29</v>
      </c>
      <c r="F920">
        <f>I920*[1]!wallScanRefl(B920,G843,H843,I843,K843)+J843</f>
        <v>25.325434301664341</v>
      </c>
      <c r="G920">
        <f t="shared" si="19"/>
        <v>0.46560114039258721</v>
      </c>
      <c r="I920">
        <f>IF(B920&gt;H843,EXP(-1.414*M843*J920),1)</f>
        <v>1</v>
      </c>
      <c r="J920">
        <f>IF(B920&gt;H843,B920-H843,0)</f>
        <v>0</v>
      </c>
    </row>
    <row r="921" spans="1:10">
      <c r="A921" t="s">
        <v>0</v>
      </c>
    </row>
    <row r="922" spans="1:10">
      <c r="A922" t="s">
        <v>0</v>
      </c>
    </row>
    <row r="923" spans="1:10">
      <c r="A923" t="s">
        <v>0</v>
      </c>
    </row>
    <row r="924" spans="1:10">
      <c r="A924" t="s">
        <v>0</v>
      </c>
    </row>
    <row r="925" spans="1:10">
      <c r="A925" t="s">
        <v>30</v>
      </c>
    </row>
    <row r="926" spans="1:10">
      <c r="A926" t="s">
        <v>2</v>
      </c>
    </row>
    <row r="927" spans="1:10">
      <c r="A927" t="s">
        <v>3</v>
      </c>
    </row>
    <row r="928" spans="1:10">
      <c r="A928" t="s">
        <v>4</v>
      </c>
    </row>
    <row r="929" spans="1:13">
      <c r="A929" t="s">
        <v>5</v>
      </c>
    </row>
    <row r="930" spans="1:13">
      <c r="A930" t="s">
        <v>6</v>
      </c>
    </row>
    <row r="931" spans="1:13">
      <c r="A931" t="s">
        <v>7</v>
      </c>
    </row>
    <row r="932" spans="1:13">
      <c r="A932" t="s">
        <v>31</v>
      </c>
    </row>
    <row r="933" spans="1:13">
      <c r="A933" t="s">
        <v>9</v>
      </c>
    </row>
    <row r="934" spans="1:13">
      <c r="A934" t="s">
        <v>10</v>
      </c>
      <c r="G934" t="s">
        <v>160</v>
      </c>
      <c r="H934" t="s">
        <v>161</v>
      </c>
      <c r="I934" t="s">
        <v>162</v>
      </c>
      <c r="J934" t="s">
        <v>163</v>
      </c>
      <c r="K934" t="s">
        <v>119</v>
      </c>
      <c r="M934" t="s">
        <v>164</v>
      </c>
    </row>
    <row r="935" spans="1:13">
      <c r="A935" t="s">
        <v>11</v>
      </c>
      <c r="G935">
        <v>170.77895353084759</v>
      </c>
      <c r="H935">
        <v>-20.760793771879655</v>
      </c>
      <c r="I935">
        <v>0.5912483846751867</v>
      </c>
      <c r="J935">
        <v>26.757965486895973</v>
      </c>
      <c r="K935">
        <v>90</v>
      </c>
      <c r="M935">
        <v>0.19</v>
      </c>
    </row>
    <row r="936" spans="1:13">
      <c r="A936" t="s">
        <v>0</v>
      </c>
    </row>
    <row r="937" spans="1:13">
      <c r="A937" t="s">
        <v>140</v>
      </c>
      <c r="B937" t="s">
        <v>133</v>
      </c>
      <c r="C937" t="s">
        <v>122</v>
      </c>
      <c r="D937" t="s">
        <v>139</v>
      </c>
      <c r="E937" t="s">
        <v>138</v>
      </c>
      <c r="F937" t="s">
        <v>158</v>
      </c>
      <c r="G937" t="s">
        <v>159</v>
      </c>
      <c r="H937" t="s">
        <v>165</v>
      </c>
      <c r="I937" t="s">
        <v>166</v>
      </c>
      <c r="J937" t="s">
        <v>167</v>
      </c>
    </row>
    <row r="938" spans="1:13">
      <c r="A938">
        <v>1</v>
      </c>
      <c r="B938">
        <v>-18.995000000000001</v>
      </c>
      <c r="C938">
        <v>6</v>
      </c>
      <c r="D938">
        <v>1300</v>
      </c>
      <c r="E938">
        <v>139</v>
      </c>
      <c r="F938">
        <f>I938*[1]!wallScanRefl(B938,G935,H935,I935,K935)+J935</f>
        <v>133.02678278667756</v>
      </c>
      <c r="G938">
        <f>(F938-E938)^2/E938</f>
        <v>0.25668578329159369</v>
      </c>
      <c r="H938">
        <f>SUM(G938:G1012)/(COUNT(G938:G1012)-4)</f>
        <v>1.0970050162703417</v>
      </c>
      <c r="I938">
        <f>IF(B938&gt;H935,EXP(-1.414*M935*J938),1)</f>
        <v>0.6222594476818033</v>
      </c>
      <c r="J938">
        <f>IF(B938&gt;H935,B938-H935,0)</f>
        <v>1.7657937718796539</v>
      </c>
    </row>
    <row r="939" spans="1:13">
      <c r="A939">
        <v>2</v>
      </c>
      <c r="B939">
        <v>-19.074999999999999</v>
      </c>
      <c r="C939">
        <v>6</v>
      </c>
      <c r="D939">
        <v>1300</v>
      </c>
      <c r="E939">
        <v>128</v>
      </c>
      <c r="F939">
        <f>I939*[1]!wallScanRefl(B939,G935,H935,I935,K935)+J935</f>
        <v>135.33551895125592</v>
      </c>
      <c r="G939">
        <f t="shared" ref="G939:G1002" si="20">(F939-E939)^2/E939</f>
        <v>0.4203893615955841</v>
      </c>
      <c r="I939">
        <f>IF(B939&gt;H935,EXP(-1.414*M935*J939),1)</f>
        <v>0.63577830417345726</v>
      </c>
      <c r="J939">
        <f>IF(B939&gt;H935,B939-H935,0)</f>
        <v>1.6857937718796556</v>
      </c>
    </row>
    <row r="940" spans="1:13">
      <c r="A940">
        <v>3</v>
      </c>
      <c r="B940">
        <v>-19.135000000000002</v>
      </c>
      <c r="C940">
        <v>6</v>
      </c>
      <c r="D940">
        <v>1300</v>
      </c>
      <c r="E940">
        <v>145</v>
      </c>
      <c r="F940">
        <f>I940*[1]!wallScanRefl(B940,G935,H935,I935,K935)+J935</f>
        <v>137.09992826285099</v>
      </c>
      <c r="G940">
        <f t="shared" si="20"/>
        <v>0.43042161001448626</v>
      </c>
      <c r="I940">
        <f>IF(B940&gt;H935,EXP(-1.414*M935*J940),1)</f>
        <v>0.64610984254581516</v>
      </c>
      <c r="J940">
        <f>IF(B940&gt;H935,B940-H935,0)</f>
        <v>1.6257937718796533</v>
      </c>
    </row>
    <row r="941" spans="1:13">
      <c r="A941">
        <v>4</v>
      </c>
      <c r="B941">
        <v>-19.195</v>
      </c>
      <c r="C941">
        <v>6</v>
      </c>
      <c r="D941">
        <v>1300</v>
      </c>
      <c r="E941">
        <v>120</v>
      </c>
      <c r="F941">
        <f>I941*[1]!wallScanRefl(B941,G935,H935,I935,K935)+J935</f>
        <v>138.89300961686646</v>
      </c>
      <c r="G941">
        <f t="shared" si="20"/>
        <v>2.9745484365250729</v>
      </c>
      <c r="I941">
        <f>IF(B941&gt;H935,EXP(-1.414*M935*J941),1)</f>
        <v>0.65660927070685959</v>
      </c>
      <c r="J941">
        <f>IF(B941&gt;H935,B941-H935,0)</f>
        <v>1.5657937718796546</v>
      </c>
    </row>
    <row r="942" spans="1:13">
      <c r="A942">
        <v>5</v>
      </c>
      <c r="B942">
        <v>-19.265000000000001</v>
      </c>
      <c r="C942">
        <v>6</v>
      </c>
      <c r="D942">
        <v>1300</v>
      </c>
      <c r="E942">
        <v>148</v>
      </c>
      <c r="F942">
        <f>I942*[1]!wallScanRefl(B942,G935,H935,I935,K935)+J935</f>
        <v>141.02179815436989</v>
      </c>
      <c r="G942">
        <f t="shared" si="20"/>
        <v>0.32902230404294242</v>
      </c>
      <c r="I942">
        <f>IF(B942&gt;H935,EXP(-1.414*M935*J942),1)</f>
        <v>0.6690744398245454</v>
      </c>
      <c r="J942">
        <f>IF(B942&gt;H935,B942-H935,0)</f>
        <v>1.4957937718796543</v>
      </c>
    </row>
    <row r="943" spans="1:13">
      <c r="A943">
        <v>6</v>
      </c>
      <c r="B943">
        <v>-19.324999999999999</v>
      </c>
      <c r="C943">
        <v>6</v>
      </c>
      <c r="D943">
        <v>1300</v>
      </c>
      <c r="E943">
        <v>151</v>
      </c>
      <c r="F943">
        <f>I943*[1]!wallScanRefl(B943,G935,H935,I935,K935)+J935</f>
        <v>142.87861076346223</v>
      </c>
      <c r="G943">
        <f t="shared" si="20"/>
        <v>0.43680108034007598</v>
      </c>
      <c r="I943">
        <f>IF(B943&gt;H935,EXP(-1.414*M935*J943),1)</f>
        <v>0.67994704778180726</v>
      </c>
      <c r="J943">
        <f>IF(B943&gt;H935,B943-H935,0)</f>
        <v>1.4357937718796556</v>
      </c>
    </row>
    <row r="944" spans="1:13">
      <c r="A944">
        <v>7</v>
      </c>
      <c r="B944">
        <v>-19.39</v>
      </c>
      <c r="C944">
        <v>6</v>
      </c>
      <c r="D944">
        <v>1300</v>
      </c>
      <c r="E944">
        <v>148</v>
      </c>
      <c r="F944">
        <f>I944*[1]!wallScanRefl(B944,G935,H935,I935,K935)+J935</f>
        <v>144.92422315785234</v>
      </c>
      <c r="G944">
        <f t="shared" si="20"/>
        <v>6.392164312629621E-2</v>
      </c>
      <c r="I944">
        <f>IF(B944&gt;H935,EXP(-1.414*M935*J944),1)</f>
        <v>0.69192517712442902</v>
      </c>
      <c r="J944">
        <f>IF(B944&gt;H935,B944-H935,0)</f>
        <v>1.3707937718796543</v>
      </c>
    </row>
    <row r="945" spans="1:10">
      <c r="A945">
        <v>8</v>
      </c>
      <c r="B945">
        <v>-19.46</v>
      </c>
      <c r="C945">
        <v>6</v>
      </c>
      <c r="D945">
        <v>1300</v>
      </c>
      <c r="E945">
        <v>139</v>
      </c>
      <c r="F945">
        <f>I945*[1]!wallScanRefl(B945,G935,H935,I935,K935)+J935</f>
        <v>147.16750916002349</v>
      </c>
      <c r="G945">
        <f t="shared" si="20"/>
        <v>0.47991515020911896</v>
      </c>
      <c r="I945">
        <f>IF(B945&gt;H935,EXP(-1.414*M935*J945),1)</f>
        <v>0.70506078871936684</v>
      </c>
      <c r="J945">
        <f>IF(B945&gt;H935,B945-H935,0)</f>
        <v>1.3007937718796541</v>
      </c>
    </row>
    <row r="946" spans="1:10">
      <c r="A946">
        <v>9</v>
      </c>
      <c r="B946">
        <v>-19.53</v>
      </c>
      <c r="C946">
        <v>6</v>
      </c>
      <c r="D946">
        <v>1300</v>
      </c>
      <c r="E946">
        <v>169</v>
      </c>
      <c r="F946">
        <f>I946*[1]!wallScanRefl(B946,G935,H935,I935,K935)+J935</f>
        <v>149.45338204094261</v>
      </c>
      <c r="G946">
        <f t="shared" si="20"/>
        <v>2.2607708499251165</v>
      </c>
      <c r="I946">
        <f>IF(B946&gt;H935,EXP(-1.414*M935*J946),1)</f>
        <v>0.71844576873978983</v>
      </c>
      <c r="J946">
        <f>IF(B946&gt;H935,B946-H935,0)</f>
        <v>1.2307937718796538</v>
      </c>
    </row>
    <row r="947" spans="1:10">
      <c r="A947">
        <v>10</v>
      </c>
      <c r="B947">
        <v>-19.59</v>
      </c>
      <c r="C947">
        <v>6</v>
      </c>
      <c r="D947">
        <v>1300</v>
      </c>
      <c r="E947">
        <v>163</v>
      </c>
      <c r="F947">
        <f>I947*[1]!wallScanRefl(B947,G935,H935,I935,K935)+J935</f>
        <v>151.44720975717539</v>
      </c>
      <c r="G947">
        <f t="shared" si="20"/>
        <v>0.81881572021290538</v>
      </c>
      <c r="I947">
        <f>IF(B947&gt;H935,EXP(-1.414*M935*J947),1)</f>
        <v>0.73012067173579998</v>
      </c>
      <c r="J947">
        <f>IF(B947&gt;H935,B947-H935,0)</f>
        <v>1.1707937718796551</v>
      </c>
    </row>
    <row r="948" spans="1:10">
      <c r="A948">
        <v>11</v>
      </c>
      <c r="B948">
        <v>-19.649999999999999</v>
      </c>
      <c r="C948">
        <v>6</v>
      </c>
      <c r="D948">
        <v>1300</v>
      </c>
      <c r="E948">
        <v>143</v>
      </c>
      <c r="F948">
        <f>I948*[1]!wallScanRefl(B948,G935,H935,I935,K935)+J935</f>
        <v>153.47343761575792</v>
      </c>
      <c r="G948">
        <f t="shared" si="20"/>
        <v>0.76708318525295704</v>
      </c>
      <c r="I948">
        <f>IF(B948&gt;H935,EXP(-1.414*M935*J948),1)</f>
        <v>0.74198529449340778</v>
      </c>
      <c r="J948">
        <f>IF(B948&gt;H935,B948-H935,0)</f>
        <v>1.1107937718796563</v>
      </c>
    </row>
    <row r="949" spans="1:10">
      <c r="A949">
        <v>12</v>
      </c>
      <c r="B949">
        <v>-19.715</v>
      </c>
      <c r="C949">
        <v>6</v>
      </c>
      <c r="D949">
        <v>1300</v>
      </c>
      <c r="E949">
        <v>163</v>
      </c>
      <c r="F949">
        <f>I949*[1]!wallScanRefl(B949,G935,H935,I935,K935)+J935</f>
        <v>155.70569131819326</v>
      </c>
      <c r="G949">
        <f t="shared" si="20"/>
        <v>0.3264229395428293</v>
      </c>
      <c r="I949">
        <f>IF(B949&gt;H935,EXP(-1.414*M935*J949),1)</f>
        <v>0.75505630620933395</v>
      </c>
      <c r="J949">
        <f>IF(B949&gt;H935,B949-H935,0)</f>
        <v>1.0457937718796551</v>
      </c>
    </row>
    <row r="950" spans="1:10">
      <c r="A950">
        <v>13</v>
      </c>
      <c r="B950">
        <v>-19.78</v>
      </c>
      <c r="C950">
        <v>6</v>
      </c>
      <c r="D950">
        <v>1300</v>
      </c>
      <c r="E950">
        <v>147</v>
      </c>
      <c r="F950">
        <f>I950*[1]!wallScanRefl(B950,G935,H935,I935,K935)+J935</f>
        <v>157.97726899984215</v>
      </c>
      <c r="G950">
        <f t="shared" si="20"/>
        <v>0.81973084826459541</v>
      </c>
      <c r="I950">
        <f>IF(B950&gt;H935,EXP(-1.414*M935*J950),1)</f>
        <v>0.76835758036920043</v>
      </c>
      <c r="J950">
        <f>IF(B950&gt;H935,B950-H935,0)</f>
        <v>0.98079377187965378</v>
      </c>
    </row>
    <row r="951" spans="1:10">
      <c r="A951">
        <v>14</v>
      </c>
      <c r="B951">
        <v>-19.850000000000001</v>
      </c>
      <c r="C951">
        <v>6</v>
      </c>
      <c r="D951">
        <v>1300</v>
      </c>
      <c r="E951">
        <v>159</v>
      </c>
      <c r="F951">
        <f>I951*[1]!wallScanRefl(B951,G935,H935,I935,K935)+J935</f>
        <v>160.46835598683055</v>
      </c>
      <c r="G951">
        <f t="shared" si="20"/>
        <v>1.3560184302271093E-2</v>
      </c>
      <c r="I951">
        <f>IF(B951&gt;H935,EXP(-1.414*M935*J951),1)</f>
        <v>0.78294419619910971</v>
      </c>
      <c r="J951">
        <f>IF(B951&gt;H935,B951-H935,0)</f>
        <v>0.91079377187965349</v>
      </c>
    </row>
    <row r="952" spans="1:10">
      <c r="A952">
        <v>15</v>
      </c>
      <c r="B952">
        <v>-19.914999999999999</v>
      </c>
      <c r="C952">
        <v>5</v>
      </c>
      <c r="D952">
        <v>1300</v>
      </c>
      <c r="E952">
        <v>154</v>
      </c>
      <c r="F952">
        <f>I952*[1]!wallScanRefl(B952,G935,H935,I935,K935)+J935</f>
        <v>162.82383404513746</v>
      </c>
      <c r="G952">
        <f t="shared" si="20"/>
        <v>0.50558472244238251</v>
      </c>
      <c r="I952">
        <f>IF(B952&gt;H935,EXP(-1.414*M935*J952),1)</f>
        <v>0.79673675089983531</v>
      </c>
      <c r="J952">
        <f>IF(B952&gt;H935,B952-H935,0)</f>
        <v>0.84579377187965576</v>
      </c>
    </row>
    <row r="953" spans="1:10">
      <c r="A953">
        <v>16</v>
      </c>
      <c r="B953">
        <v>-19.984999999999999</v>
      </c>
      <c r="C953">
        <v>6</v>
      </c>
      <c r="D953">
        <v>1300</v>
      </c>
      <c r="E953">
        <v>167</v>
      </c>
      <c r="F953">
        <f>I953*[1]!wallScanRefl(B953,G935,H935,I935,K935)+J935</f>
        <v>165.40692895163701</v>
      </c>
      <c r="G953">
        <f t="shared" si="20"/>
        <v>1.5196858473846379E-2</v>
      </c>
      <c r="I953">
        <f>IF(B953&gt;H935,EXP(-1.414*M935*J953),1)</f>
        <v>0.81186212116996637</v>
      </c>
      <c r="J953">
        <f>IF(B953&gt;H935,B953-H935,0)</f>
        <v>0.77579377187965548</v>
      </c>
    </row>
    <row r="954" spans="1:10">
      <c r="A954">
        <v>17</v>
      </c>
      <c r="B954">
        <v>-20.04</v>
      </c>
      <c r="C954">
        <v>6</v>
      </c>
      <c r="D954">
        <v>1300</v>
      </c>
      <c r="E954">
        <v>162</v>
      </c>
      <c r="F954">
        <f>I954*[1]!wallScanRefl(B954,G935,H935,I935,K935)+J935</f>
        <v>167.47085870015226</v>
      </c>
      <c r="G954">
        <f t="shared" si="20"/>
        <v>0.18475490689525748</v>
      </c>
      <c r="I954">
        <f>IF(B954&gt;H935,EXP(-1.414*M935*J954),1)</f>
        <v>0.82394750819128004</v>
      </c>
      <c r="J954">
        <f>IF(B954&gt;H935,B954-H935,0)</f>
        <v>0.72079377187965576</v>
      </c>
    </row>
    <row r="955" spans="1:10">
      <c r="A955">
        <v>18</v>
      </c>
      <c r="B955">
        <v>-20.105</v>
      </c>
      <c r="C955">
        <v>6</v>
      </c>
      <c r="D955">
        <v>1300</v>
      </c>
      <c r="E955">
        <v>190</v>
      </c>
      <c r="F955">
        <f>I955*[1]!wallScanRefl(B955,G935,H935,I935,K935)+J935</f>
        <v>169.9496947221358</v>
      </c>
      <c r="G955">
        <f t="shared" si="20"/>
        <v>2.1158670617660471</v>
      </c>
      <c r="I955">
        <f>IF(B955&gt;H935,EXP(-1.414*M935*J955),1)</f>
        <v>0.83846238822031005</v>
      </c>
      <c r="J955">
        <f>IF(B955&gt;H935,B955-H935,0)</f>
        <v>0.65579377187965449</v>
      </c>
    </row>
    <row r="956" spans="1:10">
      <c r="A956">
        <v>19</v>
      </c>
      <c r="B956">
        <v>-20.175000000000001</v>
      </c>
      <c r="C956">
        <v>6</v>
      </c>
      <c r="D956">
        <v>1300</v>
      </c>
      <c r="E956">
        <v>152</v>
      </c>
      <c r="F956">
        <f>I956*[1]!wallScanRefl(B956,G935,H935,I935,K935)+J935</f>
        <v>172.66806803911567</v>
      </c>
      <c r="G956">
        <f t="shared" si="20"/>
        <v>2.8103226083520694</v>
      </c>
      <c r="I956">
        <f>IF(B956&gt;H935,EXP(-1.414*M935*J956),1)</f>
        <v>0.85437988426287037</v>
      </c>
      <c r="J956">
        <f>IF(B956&gt;H935,B956-H935,0)</f>
        <v>0.5857937718796542</v>
      </c>
    </row>
    <row r="957" spans="1:10">
      <c r="A957">
        <v>20</v>
      </c>
      <c r="B957">
        <v>-20.239999999999998</v>
      </c>
      <c r="C957">
        <v>6</v>
      </c>
      <c r="D957">
        <v>1300</v>
      </c>
      <c r="E957">
        <v>165</v>
      </c>
      <c r="F957">
        <f>I957*[1]!wallScanRefl(B957,G935,H935,I935,K935)+J935</f>
        <v>175.23845949307849</v>
      </c>
      <c r="G957">
        <f t="shared" si="20"/>
        <v>0.63530941085702508</v>
      </c>
      <c r="I957">
        <f>IF(B957&gt;H935,EXP(-1.414*M935*J957),1)</f>
        <v>0.86943086918121126</v>
      </c>
      <c r="J957">
        <f>IF(B957&gt;H935,B957-H935,0)</f>
        <v>0.52079377187965648</v>
      </c>
    </row>
    <row r="958" spans="1:10">
      <c r="A958">
        <v>21</v>
      </c>
      <c r="B958">
        <v>-20.305</v>
      </c>
      <c r="C958">
        <v>6</v>
      </c>
      <c r="D958">
        <v>1300</v>
      </c>
      <c r="E958">
        <v>171</v>
      </c>
      <c r="F958">
        <f>I958*[1]!wallScanRefl(B958,G935,H935,I935,K935)+J935</f>
        <v>177.85413165146861</v>
      </c>
      <c r="G958">
        <f t="shared" si="20"/>
        <v>0.27473169997464186</v>
      </c>
      <c r="I958">
        <f>IF(B958&gt;H935,EXP(-1.414*M935*J958),1)</f>
        <v>0.88474699628183584</v>
      </c>
      <c r="J958">
        <f>IF(B958&gt;H935,B958-H935,0)</f>
        <v>0.4557937718796552</v>
      </c>
    </row>
    <row r="959" spans="1:10">
      <c r="A959">
        <v>22</v>
      </c>
      <c r="B959">
        <v>-20.37</v>
      </c>
      <c r="C959">
        <v>5</v>
      </c>
      <c r="D959">
        <v>1300</v>
      </c>
      <c r="E959">
        <v>203</v>
      </c>
      <c r="F959">
        <f>I959*[1]!wallScanRefl(B959,G935,H935,I935,K935)+J935</f>
        <v>180.18850454929634</v>
      </c>
      <c r="G959">
        <f t="shared" si="20"/>
        <v>2.5633710576230233</v>
      </c>
      <c r="I959">
        <f>IF(B959&gt;H935,EXP(-1.414*M935*J959),1)</f>
        <v>0.90033293638045464</v>
      </c>
      <c r="J959">
        <f>IF(B959&gt;H935,B959-H935,0)</f>
        <v>0.39079377187965392</v>
      </c>
    </row>
    <row r="960" spans="1:10">
      <c r="A960">
        <v>23</v>
      </c>
      <c r="B960">
        <v>-20.440000000000001</v>
      </c>
      <c r="C960">
        <v>6</v>
      </c>
      <c r="D960">
        <v>1300</v>
      </c>
      <c r="E960">
        <v>185</v>
      </c>
      <c r="F960">
        <f>I960*[1]!wallScanRefl(B960,G935,H935,I935,K935)+J935</f>
        <v>179.19324573227573</v>
      </c>
      <c r="G960">
        <f t="shared" si="20"/>
        <v>0.18226159527423813</v>
      </c>
      <c r="I960">
        <f>IF(B960&gt;H935,EXP(-1.414*M935*J960),1)</f>
        <v>0.91742499221165441</v>
      </c>
      <c r="J960">
        <f>IF(B960&gt;H935,B960-H935,0)</f>
        <v>0.32079377187965363</v>
      </c>
    </row>
    <row r="961" spans="1:10">
      <c r="A961">
        <v>24</v>
      </c>
      <c r="B961">
        <v>-20.51</v>
      </c>
      <c r="C961">
        <v>6</v>
      </c>
      <c r="D961">
        <v>1300</v>
      </c>
      <c r="E961">
        <v>202</v>
      </c>
      <c r="F961">
        <f>I961*[1]!wallScanRefl(B961,G935,H935,I935,K935)+J935</f>
        <v>173.62922816986369</v>
      </c>
      <c r="G961">
        <f t="shared" si="20"/>
        <v>3.9846569021666127</v>
      </c>
      <c r="I961">
        <f>IF(B961&gt;H935,EXP(-1.414*M935*J961),1)</f>
        <v>0.93484152620058014</v>
      </c>
      <c r="J961">
        <f>IF(B961&gt;H935,B961-H935,0)</f>
        <v>0.25079377187965335</v>
      </c>
    </row>
    <row r="962" spans="1:10">
      <c r="A962">
        <v>25</v>
      </c>
      <c r="B962">
        <v>-20.565000000000001</v>
      </c>
      <c r="C962">
        <v>6</v>
      </c>
      <c r="D962">
        <v>1300</v>
      </c>
      <c r="E962">
        <v>167</v>
      </c>
      <c r="F962">
        <f>I962*[1]!wallScanRefl(B962,G935,H935,I935,K935)+J935</f>
        <v>165.88459783503939</v>
      </c>
      <c r="G962">
        <f t="shared" si="20"/>
        <v>7.449832273046849E-3</v>
      </c>
      <c r="I962">
        <f>IF(B962&gt;H935,EXP(-1.414*M935*J962),1)</f>
        <v>0.94875758577908131</v>
      </c>
      <c r="J962">
        <f>IF(B962&gt;H935,B962-H935,0)</f>
        <v>0.19579377187965363</v>
      </c>
    </row>
    <row r="963" spans="1:10">
      <c r="A963">
        <v>26</v>
      </c>
      <c r="B963">
        <v>-20.635000000000002</v>
      </c>
      <c r="C963">
        <v>6</v>
      </c>
      <c r="D963">
        <v>1300</v>
      </c>
      <c r="E963">
        <v>145</v>
      </c>
      <c r="F963">
        <f>I963*[1]!wallScanRefl(B963,G935,H935,I935,K935)+J935</f>
        <v>151.51383327036578</v>
      </c>
      <c r="G963">
        <f t="shared" si="20"/>
        <v>0.29262085430430446</v>
      </c>
      <c r="I963">
        <f>IF(B963&gt;H935,EXP(-1.414*M935*J963),1)</f>
        <v>0.96676894243521261</v>
      </c>
      <c r="J963">
        <f>IF(B963&gt;H935,B963-H935,0)</f>
        <v>0.12579377187965335</v>
      </c>
    </row>
    <row r="964" spans="1:10">
      <c r="A964">
        <v>27</v>
      </c>
      <c r="B964">
        <v>-20.7</v>
      </c>
      <c r="C964">
        <v>6</v>
      </c>
      <c r="D964">
        <v>1300</v>
      </c>
      <c r="E964">
        <v>121</v>
      </c>
      <c r="F964">
        <f>I964*[1]!wallScanRefl(B964,G935,H935,I935,K935)+J935</f>
        <v>133.41902611568844</v>
      </c>
      <c r="G964">
        <f t="shared" si="20"/>
        <v>1.2746463608442269</v>
      </c>
      <c r="I964">
        <f>IF(B964&gt;H935,EXP(-1.414*M935*J964),1)</f>
        <v>0.98379980310987214</v>
      </c>
      <c r="J964">
        <f>IF(B964&gt;H935,B964-H935,0)</f>
        <v>6.0793771879655623E-2</v>
      </c>
    </row>
    <row r="965" spans="1:10">
      <c r="A965">
        <v>28</v>
      </c>
      <c r="B965">
        <v>-20.765000000000001</v>
      </c>
      <c r="C965">
        <v>6</v>
      </c>
      <c r="D965">
        <v>1300</v>
      </c>
      <c r="E965">
        <v>119</v>
      </c>
      <c r="F965">
        <f>I965*[1]!wallScanRefl(B965,G935,H935,I935,K935)+J935</f>
        <v>110.43789158432926</v>
      </c>
      <c r="G965">
        <f t="shared" si="20"/>
        <v>0.61604790354369432</v>
      </c>
      <c r="I965">
        <f>IF(B965&gt;H935,EXP(-1.414*M935*J965),1)</f>
        <v>1</v>
      </c>
      <c r="J965">
        <f>IF(B965&gt;H935,B965-H935,0)</f>
        <v>0</v>
      </c>
    </row>
    <row r="966" spans="1:10">
      <c r="A966">
        <v>29</v>
      </c>
      <c r="B966">
        <v>-20.83</v>
      </c>
      <c r="C966">
        <v>6</v>
      </c>
      <c r="D966">
        <v>1300</v>
      </c>
      <c r="E966">
        <v>81</v>
      </c>
      <c r="F966">
        <f>I966*[1]!wallScanRefl(B966,G935,H935,I935,K935)+J935</f>
        <v>86.217356164093459</v>
      </c>
      <c r="G966">
        <f t="shared" si="20"/>
        <v>0.33605932522227183</v>
      </c>
      <c r="I966">
        <f>IF(B966&gt;H935,EXP(-1.414*M935*J966),1)</f>
        <v>1</v>
      </c>
      <c r="J966">
        <f>IF(B966&gt;H935,B966-H935,0)</f>
        <v>0</v>
      </c>
    </row>
    <row r="967" spans="1:10">
      <c r="A967">
        <v>30</v>
      </c>
      <c r="B967">
        <v>-20.895</v>
      </c>
      <c r="C967">
        <v>6</v>
      </c>
      <c r="D967">
        <v>1300</v>
      </c>
      <c r="E967">
        <v>61</v>
      </c>
      <c r="F967">
        <f>I967*[1]!wallScanRefl(B967,G935,H935,I935,K935)+J935</f>
        <v>66.124929426229485</v>
      </c>
      <c r="G967">
        <f t="shared" si="20"/>
        <v>0.43057215776775215</v>
      </c>
      <c r="I967">
        <f>IF(B967&gt;H935,EXP(-1.414*M935*J967),1)</f>
        <v>1</v>
      </c>
      <c r="J967">
        <f>IF(B967&gt;H935,B967-H935,0)</f>
        <v>0</v>
      </c>
    </row>
    <row r="968" spans="1:10">
      <c r="A968">
        <v>31</v>
      </c>
      <c r="B968">
        <v>-20.96</v>
      </c>
      <c r="C968">
        <v>6</v>
      </c>
      <c r="D968">
        <v>1300</v>
      </c>
      <c r="E968">
        <v>60</v>
      </c>
      <c r="F968">
        <f>I968*[1]!wallScanRefl(B968,G935,H935,I935,K935)+J935</f>
        <v>50.160611370738799</v>
      </c>
      <c r="G968">
        <f t="shared" si="20"/>
        <v>1.6135594766272436</v>
      </c>
      <c r="I968">
        <f>IF(B968&gt;H935,EXP(-1.414*M935*J968),1)</f>
        <v>1</v>
      </c>
      <c r="J968">
        <f>IF(B968&gt;H935,B968-H935,0)</f>
        <v>0</v>
      </c>
    </row>
    <row r="969" spans="1:10">
      <c r="A969">
        <v>32</v>
      </c>
      <c r="B969">
        <v>-21.024999999999999</v>
      </c>
      <c r="C969">
        <v>6</v>
      </c>
      <c r="D969">
        <v>1300</v>
      </c>
      <c r="E969">
        <v>35</v>
      </c>
      <c r="F969">
        <f>I969*[1]!wallScanRefl(B969,G935,H935,I935,K935)+J935</f>
        <v>38.324401997621919</v>
      </c>
      <c r="G969">
        <f t="shared" si="20"/>
        <v>0.31576138976550305</v>
      </c>
      <c r="I969">
        <f>IF(B969&gt;H935,EXP(-1.414*M935*J969),1)</f>
        <v>1</v>
      </c>
      <c r="J969">
        <f>IF(B969&gt;H935,B969-H935,0)</f>
        <v>0</v>
      </c>
    </row>
    <row r="970" spans="1:10">
      <c r="A970">
        <v>33</v>
      </c>
      <c r="B970">
        <v>-21.09</v>
      </c>
      <c r="C970">
        <v>6</v>
      </c>
      <c r="D970">
        <v>1300</v>
      </c>
      <c r="E970">
        <v>33</v>
      </c>
      <c r="F970">
        <f>I970*[1]!wallScanRefl(B970,G935,H935,I935,K935)+J935</f>
        <v>30.61630130687757</v>
      </c>
      <c r="G970">
        <f t="shared" si="20"/>
        <v>0.17218240786647207</v>
      </c>
      <c r="I970">
        <f>IF(B970&gt;H935,EXP(-1.414*M935*J970),1)</f>
        <v>1</v>
      </c>
      <c r="J970">
        <f>IF(B970&gt;H935,B970-H935,0)</f>
        <v>0</v>
      </c>
    </row>
    <row r="971" spans="1:10">
      <c r="A971">
        <v>34</v>
      </c>
      <c r="B971">
        <v>-21.155000000000001</v>
      </c>
      <c r="C971">
        <v>6</v>
      </c>
      <c r="D971">
        <v>1300</v>
      </c>
      <c r="E971">
        <v>41</v>
      </c>
      <c r="F971">
        <f>I971*[1]!wallScanRefl(B971,G935,H935,I935,K935)+J935</f>
        <v>27.036309298506499</v>
      </c>
      <c r="G971">
        <f t="shared" si="20"/>
        <v>4.7557233660238065</v>
      </c>
      <c r="I971">
        <f>IF(B971&gt;H935,EXP(-1.414*M935*J971),1)</f>
        <v>1</v>
      </c>
      <c r="J971">
        <f>IF(B971&gt;H935,B971-H935,0)</f>
        <v>0</v>
      </c>
    </row>
    <row r="972" spans="1:10">
      <c r="A972">
        <v>35</v>
      </c>
      <c r="B972">
        <v>-21.21</v>
      </c>
      <c r="C972">
        <v>6</v>
      </c>
      <c r="D972">
        <v>1300</v>
      </c>
      <c r="E972">
        <v>38</v>
      </c>
      <c r="F972">
        <f>I972*[1]!wallScanRefl(B972,G935,H935,I935,K935)+J935</f>
        <v>26.757965486895973</v>
      </c>
      <c r="G972">
        <f t="shared" si="20"/>
        <v>3.3258773682584764</v>
      </c>
      <c r="I972">
        <f>IF(B972&gt;H935,EXP(-1.414*M935*J972),1)</f>
        <v>1</v>
      </c>
      <c r="J972">
        <f>IF(B972&gt;H935,B972-H935,0)</f>
        <v>0</v>
      </c>
    </row>
    <row r="973" spans="1:10">
      <c r="A973">
        <v>36</v>
      </c>
      <c r="B973">
        <v>-21.285</v>
      </c>
      <c r="C973">
        <v>6</v>
      </c>
      <c r="D973">
        <v>1300</v>
      </c>
      <c r="E973">
        <v>28</v>
      </c>
      <c r="F973">
        <f>I973*[1]!wallScanRefl(B973,G935,H935,I935,K935)+J935</f>
        <v>26.757965486895973</v>
      </c>
      <c r="G973">
        <f t="shared" si="20"/>
        <v>5.5094633276484208E-2</v>
      </c>
      <c r="I973">
        <f>IF(B973&gt;H935,EXP(-1.414*M935*J973),1)</f>
        <v>1</v>
      </c>
      <c r="J973">
        <f>IF(B973&gt;H935,B973-H935,0)</f>
        <v>0</v>
      </c>
    </row>
    <row r="974" spans="1:10">
      <c r="A974">
        <v>37</v>
      </c>
      <c r="B974">
        <v>-21.344999999999999</v>
      </c>
      <c r="C974">
        <v>6</v>
      </c>
      <c r="D974">
        <v>1300</v>
      </c>
      <c r="E974">
        <v>37</v>
      </c>
      <c r="F974">
        <f>I974*[1]!wallScanRefl(B974,G935,H935,I935,K935)+J935</f>
        <v>26.757965486895973</v>
      </c>
      <c r="G974">
        <f t="shared" si="20"/>
        <v>2.8351154315571363</v>
      </c>
      <c r="I974">
        <f>IF(B974&gt;H935,EXP(-1.414*M935*J974),1)</f>
        <v>1</v>
      </c>
      <c r="J974">
        <f>IF(B974&gt;H935,B974-H935,0)</f>
        <v>0</v>
      </c>
    </row>
    <row r="975" spans="1:10">
      <c r="A975">
        <v>38</v>
      </c>
      <c r="B975">
        <v>-21.41</v>
      </c>
      <c r="C975">
        <v>6</v>
      </c>
      <c r="D975">
        <v>1300</v>
      </c>
      <c r="E975">
        <v>33</v>
      </c>
      <c r="F975">
        <f>I975*[1]!wallScanRefl(B975,G935,H935,I935,K935)+J935</f>
        <v>26.757965486895973</v>
      </c>
      <c r="G975">
        <f t="shared" si="20"/>
        <v>1.1806968140236918</v>
      </c>
      <c r="I975">
        <f>IF(B975&gt;H935,EXP(-1.414*M935*J975),1)</f>
        <v>1</v>
      </c>
      <c r="J975">
        <f>IF(B975&gt;H935,B975-H935,0)</f>
        <v>0</v>
      </c>
    </row>
    <row r="976" spans="1:10">
      <c r="A976">
        <v>39</v>
      </c>
      <c r="B976">
        <v>-21.475000000000001</v>
      </c>
      <c r="C976">
        <v>6</v>
      </c>
      <c r="D976">
        <v>1300</v>
      </c>
      <c r="E976">
        <v>22</v>
      </c>
      <c r="F976">
        <f>I976*[1]!wallScanRefl(B976,G935,H935,I935,K935)+J935</f>
        <v>26.757965486895973</v>
      </c>
      <c r="G976">
        <f t="shared" si="20"/>
        <v>1.0290107079315105</v>
      </c>
      <c r="I976">
        <f>IF(B976&gt;H935,EXP(-1.414*M935*J976),1)</f>
        <v>1</v>
      </c>
      <c r="J976">
        <f>IF(B976&gt;H935,B976-H935,0)</f>
        <v>0</v>
      </c>
    </row>
    <row r="977" spans="1:10">
      <c r="A977">
        <v>40</v>
      </c>
      <c r="B977">
        <v>-21.545000000000002</v>
      </c>
      <c r="C977">
        <v>6</v>
      </c>
      <c r="D977">
        <v>1300</v>
      </c>
      <c r="E977">
        <v>32</v>
      </c>
      <c r="F977">
        <f>I977*[1]!wallScanRefl(B977,G935,H935,I935,K935)+J935</f>
        <v>26.757965486895973</v>
      </c>
      <c r="G977">
        <f t="shared" si="20"/>
        <v>0.8587164323929305</v>
      </c>
      <c r="I977">
        <f>IF(B977&gt;H935,EXP(-1.414*M935*J977),1)</f>
        <v>1</v>
      </c>
      <c r="J977">
        <f>IF(B977&gt;H935,B977-H935,0)</f>
        <v>0</v>
      </c>
    </row>
    <row r="978" spans="1:10">
      <c r="A978">
        <v>41</v>
      </c>
      <c r="B978">
        <v>-21.605</v>
      </c>
      <c r="C978">
        <v>6</v>
      </c>
      <c r="D978">
        <v>1300</v>
      </c>
      <c r="E978">
        <v>25</v>
      </c>
      <c r="F978">
        <f>I978*[1]!wallScanRefl(B978,G935,H935,I935,K935)+J935</f>
        <v>26.757965486895973</v>
      </c>
      <c r="G978">
        <f t="shared" si="20"/>
        <v>0.1236177061246958</v>
      </c>
      <c r="I978">
        <f>IF(B978&gt;H935,EXP(-1.414*M935*J978),1)</f>
        <v>1</v>
      </c>
      <c r="J978">
        <f>IF(B978&gt;H935,B978-H935,0)</f>
        <v>0</v>
      </c>
    </row>
    <row r="979" spans="1:10">
      <c r="A979">
        <v>42</v>
      </c>
      <c r="B979">
        <v>-21.664999999999999</v>
      </c>
      <c r="C979">
        <v>6</v>
      </c>
      <c r="D979">
        <v>1300</v>
      </c>
      <c r="E979">
        <v>35</v>
      </c>
      <c r="F979">
        <f>I979*[1]!wallScanRefl(B979,G935,H935,I935,K935)+J935</f>
        <v>26.757965486895973</v>
      </c>
      <c r="G979">
        <f t="shared" si="20"/>
        <v>1.9408895118627982</v>
      </c>
      <c r="I979">
        <f>IF(B979&gt;H935,EXP(-1.414*M935*J979),1)</f>
        <v>1</v>
      </c>
      <c r="J979">
        <f>IF(B979&gt;H935,B979-H935,0)</f>
        <v>0</v>
      </c>
    </row>
    <row r="980" spans="1:10">
      <c r="A980">
        <v>43</v>
      </c>
      <c r="B980">
        <v>-21.73</v>
      </c>
      <c r="C980">
        <v>6</v>
      </c>
      <c r="D980">
        <v>1300</v>
      </c>
      <c r="E980">
        <v>24</v>
      </c>
      <c r="F980">
        <f>I980*[1]!wallScanRefl(B980,G935,H935,I935,K935)+J935</f>
        <v>26.757965486895973</v>
      </c>
      <c r="G980">
        <f t="shared" si="20"/>
        <v>0.31693223445455587</v>
      </c>
      <c r="I980">
        <f>IF(B980&gt;H935,EXP(-1.414*M935*J980),1)</f>
        <v>1</v>
      </c>
      <c r="J980">
        <f>IF(B980&gt;H935,B980-H935,0)</f>
        <v>0</v>
      </c>
    </row>
    <row r="981" spans="1:10">
      <c r="A981">
        <v>44</v>
      </c>
      <c r="B981">
        <v>-21.795000000000002</v>
      </c>
      <c r="C981">
        <v>5</v>
      </c>
      <c r="D981">
        <v>1300</v>
      </c>
      <c r="E981">
        <v>29</v>
      </c>
      <c r="F981">
        <f>I981*[1]!wallScanRefl(B981,G935,H935,I935,K935)+J935</f>
        <v>26.757965486895973</v>
      </c>
      <c r="G981">
        <f t="shared" si="20"/>
        <v>0.17333512958446939</v>
      </c>
      <c r="I981">
        <f>IF(B981&gt;H935,EXP(-1.414*M935*J981),1)</f>
        <v>1</v>
      </c>
      <c r="J981">
        <f>IF(B981&gt;H935,B981-H935,0)</f>
        <v>0</v>
      </c>
    </row>
    <row r="982" spans="1:10">
      <c r="A982">
        <v>45</v>
      </c>
      <c r="B982">
        <v>-21.87</v>
      </c>
      <c r="C982">
        <v>6</v>
      </c>
      <c r="D982">
        <v>1300</v>
      </c>
      <c r="E982">
        <v>31</v>
      </c>
      <c r="F982">
        <f>I982*[1]!wallScanRefl(B982,G935,H935,I935,K935)+J935</f>
        <v>26.757965486895973</v>
      </c>
      <c r="G982">
        <f t="shared" si="20"/>
        <v>0.58047925194728134</v>
      </c>
      <c r="I982">
        <f>IF(B982&gt;H935,EXP(-1.414*M935*J982),1)</f>
        <v>1</v>
      </c>
      <c r="J982">
        <f>IF(B982&gt;H935,B982-H935,0)</f>
        <v>0</v>
      </c>
    </row>
    <row r="983" spans="1:10">
      <c r="A983">
        <v>46</v>
      </c>
      <c r="B983">
        <v>-21.93</v>
      </c>
      <c r="C983">
        <v>6</v>
      </c>
      <c r="D983">
        <v>1300</v>
      </c>
      <c r="E983">
        <v>28</v>
      </c>
      <c r="F983">
        <f>I983*[1]!wallScanRefl(B983,G935,H935,I935,K935)+J935</f>
        <v>26.757965486895973</v>
      </c>
      <c r="G983">
        <f t="shared" si="20"/>
        <v>5.5094633276484208E-2</v>
      </c>
      <c r="I983">
        <f>IF(B983&gt;H935,EXP(-1.414*M935*J983),1)</f>
        <v>1</v>
      </c>
      <c r="J983">
        <f>IF(B983&gt;H935,B983-H935,0)</f>
        <v>0</v>
      </c>
    </row>
    <row r="984" spans="1:10">
      <c r="A984">
        <v>47</v>
      </c>
      <c r="B984">
        <v>-21.995000000000001</v>
      </c>
      <c r="C984">
        <v>6</v>
      </c>
      <c r="D984">
        <v>1300</v>
      </c>
      <c r="E984">
        <v>27</v>
      </c>
      <c r="F984">
        <f>I984*[1]!wallScanRefl(B984,G935,H935,I935,K935)+J935</f>
        <v>26.757965486895973</v>
      </c>
      <c r="G984">
        <f t="shared" si="20"/>
        <v>2.169655760500129E-3</v>
      </c>
      <c r="I984">
        <f>IF(B984&gt;H935,EXP(-1.414*M935*J984),1)</f>
        <v>1</v>
      </c>
      <c r="J984">
        <f>IF(B984&gt;H935,B984-H935,0)</f>
        <v>0</v>
      </c>
    </row>
    <row r="985" spans="1:10">
      <c r="A985">
        <v>48</v>
      </c>
      <c r="B985">
        <v>-22.065000000000001</v>
      </c>
      <c r="C985">
        <v>6</v>
      </c>
      <c r="D985">
        <v>1300</v>
      </c>
      <c r="E985">
        <v>25</v>
      </c>
      <c r="F985">
        <f>I985*[1]!wallScanRefl(B985,G935,H935,I935,K935)+J935</f>
        <v>26.757965486895973</v>
      </c>
      <c r="G985">
        <f t="shared" si="20"/>
        <v>0.1236177061246958</v>
      </c>
      <c r="I985">
        <f>IF(B985&gt;H935,EXP(-1.414*M935*J985),1)</f>
        <v>1</v>
      </c>
      <c r="J985">
        <f>IF(B985&gt;H935,B985-H935,0)</f>
        <v>0</v>
      </c>
    </row>
    <row r="986" spans="1:10">
      <c r="A986">
        <v>49</v>
      </c>
      <c r="B986">
        <v>-22.125</v>
      </c>
      <c r="C986">
        <v>6</v>
      </c>
      <c r="D986">
        <v>1300</v>
      </c>
      <c r="E986">
        <v>25</v>
      </c>
      <c r="F986">
        <f>I986*[1]!wallScanRefl(B986,G935,H935,I935,K935)+J935</f>
        <v>26.757965486895973</v>
      </c>
      <c r="G986">
        <f t="shared" si="20"/>
        <v>0.1236177061246958</v>
      </c>
      <c r="I986">
        <f>IF(B986&gt;H935,EXP(-1.414*M935*J986),1)</f>
        <v>1</v>
      </c>
      <c r="J986">
        <f>IF(B986&gt;H935,B986-H935,0)</f>
        <v>0</v>
      </c>
    </row>
    <row r="987" spans="1:10">
      <c r="A987">
        <v>50</v>
      </c>
      <c r="B987">
        <v>-22.184999999999999</v>
      </c>
      <c r="C987">
        <v>6</v>
      </c>
      <c r="D987">
        <v>1300</v>
      </c>
      <c r="E987">
        <v>16</v>
      </c>
      <c r="F987">
        <f>I987*[1]!wallScanRefl(B987,G935,H935,I935,K935)+J935</f>
        <v>26.757965486895973</v>
      </c>
      <c r="G987">
        <f t="shared" si="20"/>
        <v>7.233363838577807</v>
      </c>
      <c r="I987">
        <f>IF(B987&gt;H935,EXP(-1.414*M935*J987),1)</f>
        <v>1</v>
      </c>
      <c r="J987">
        <f>IF(B987&gt;H935,B987-H935,0)</f>
        <v>0</v>
      </c>
    </row>
    <row r="988" spans="1:10">
      <c r="A988">
        <v>51</v>
      </c>
      <c r="B988">
        <v>-22.26</v>
      </c>
      <c r="C988">
        <v>6</v>
      </c>
      <c r="D988">
        <v>1300</v>
      </c>
      <c r="E988">
        <v>36</v>
      </c>
      <c r="F988">
        <f>I988*[1]!wallScanRefl(B988,G935,H935,I935,K935)+J935</f>
        <v>26.757965486895973</v>
      </c>
      <c r="G988">
        <f t="shared" si="20"/>
        <v>2.3726444983723889</v>
      </c>
      <c r="I988">
        <f>IF(B988&gt;H935,EXP(-1.414*M935*J988),1)</f>
        <v>1</v>
      </c>
      <c r="J988">
        <f>IF(B988&gt;H935,B988-H935,0)</f>
        <v>0</v>
      </c>
    </row>
    <row r="989" spans="1:10">
      <c r="A989">
        <v>52</v>
      </c>
      <c r="B989">
        <v>-22.324999999999999</v>
      </c>
      <c r="C989">
        <v>6</v>
      </c>
      <c r="D989">
        <v>1300</v>
      </c>
      <c r="E989">
        <v>23</v>
      </c>
      <c r="F989">
        <f>I989*[1]!wallScanRefl(B989,G935,H935,I935,K935)+J935</f>
        <v>26.757965486895973</v>
      </c>
      <c r="G989">
        <f t="shared" si="20"/>
        <v>0.61401324350875153</v>
      </c>
      <c r="I989">
        <f>IF(B989&gt;H935,EXP(-1.414*M935*J989),1)</f>
        <v>1</v>
      </c>
      <c r="J989">
        <f>IF(B989&gt;H935,B989-H935,0)</f>
        <v>0</v>
      </c>
    </row>
    <row r="990" spans="1:10">
      <c r="A990">
        <v>53</v>
      </c>
      <c r="B990">
        <v>-22.385000000000002</v>
      </c>
      <c r="C990">
        <v>6</v>
      </c>
      <c r="D990">
        <v>1300</v>
      </c>
      <c r="E990">
        <v>28</v>
      </c>
      <c r="F990">
        <f>I990*[1]!wallScanRefl(B990,G935,H935,I935,K935)+J935</f>
        <v>26.757965486895973</v>
      </c>
      <c r="G990">
        <f t="shared" si="20"/>
        <v>5.5094633276484208E-2</v>
      </c>
      <c r="I990">
        <f>IF(B990&gt;H935,EXP(-1.414*M935*J990),1)</f>
        <v>1</v>
      </c>
      <c r="J990">
        <f>IF(B990&gt;H935,B990-H935,0)</f>
        <v>0</v>
      </c>
    </row>
    <row r="991" spans="1:10">
      <c r="A991">
        <v>54</v>
      </c>
      <c r="B991">
        <v>-22.45</v>
      </c>
      <c r="C991">
        <v>6</v>
      </c>
      <c r="D991">
        <v>1300</v>
      </c>
      <c r="E991">
        <v>27</v>
      </c>
      <c r="F991">
        <f>I991*[1]!wallScanRefl(B991,G935,H935,I935,K935)+J935</f>
        <v>26.757965486895973</v>
      </c>
      <c r="G991">
        <f t="shared" si="20"/>
        <v>2.169655760500129E-3</v>
      </c>
      <c r="I991">
        <f>IF(B991&gt;H935,EXP(-1.414*M935*J991),1)</f>
        <v>1</v>
      </c>
      <c r="J991">
        <f>IF(B991&gt;H935,B991-H935,0)</f>
        <v>0</v>
      </c>
    </row>
    <row r="992" spans="1:10">
      <c r="A992">
        <v>55</v>
      </c>
      <c r="B992">
        <v>-22.52</v>
      </c>
      <c r="C992">
        <v>6</v>
      </c>
      <c r="D992">
        <v>1300</v>
      </c>
      <c r="E992">
        <v>30</v>
      </c>
      <c r="F992">
        <f>I992*[1]!wallScanRefl(B992,G935,H935,I935,K935)+J935</f>
        <v>26.757965486895973</v>
      </c>
      <c r="G992">
        <f t="shared" si="20"/>
        <v>0.35035959280525553</v>
      </c>
      <c r="I992">
        <f>IF(B992&gt;H935,EXP(-1.414*M935*J992),1)</f>
        <v>1</v>
      </c>
      <c r="J992">
        <f>IF(B992&gt;H935,B992-H935,0)</f>
        <v>0</v>
      </c>
    </row>
    <row r="993" spans="1:10">
      <c r="A993">
        <v>56</v>
      </c>
      <c r="B993">
        <v>-22.574999999999999</v>
      </c>
      <c r="C993">
        <v>6</v>
      </c>
      <c r="D993">
        <v>1300</v>
      </c>
      <c r="E993">
        <v>27</v>
      </c>
      <c r="F993">
        <f>I993*[1]!wallScanRefl(B993,G935,H935,I935,K935)+J935</f>
        <v>26.757965486895973</v>
      </c>
      <c r="G993">
        <f t="shared" si="20"/>
        <v>2.169655760500129E-3</v>
      </c>
      <c r="I993">
        <f>IF(B993&gt;H935,EXP(-1.414*M935*J993),1)</f>
        <v>1</v>
      </c>
      <c r="J993">
        <f>IF(B993&gt;H935,B993-H935,0)</f>
        <v>0</v>
      </c>
    </row>
    <row r="994" spans="1:10">
      <c r="A994">
        <v>57</v>
      </c>
      <c r="B994">
        <v>-22.64</v>
      </c>
      <c r="C994">
        <v>6</v>
      </c>
      <c r="D994">
        <v>1300</v>
      </c>
      <c r="E994">
        <v>26</v>
      </c>
      <c r="F994">
        <f>I994*[1]!wallScanRefl(B994,G935,H935,I935,K935)+J935</f>
        <v>26.757965486895973</v>
      </c>
      <c r="G994">
        <f t="shared" si="20"/>
        <v>2.2096603050978818E-2</v>
      </c>
      <c r="I994">
        <f>IF(B994&gt;H935,EXP(-1.414*M935*J994),1)</f>
        <v>1</v>
      </c>
      <c r="J994">
        <f>IF(B994&gt;H935,B994-H935,0)</f>
        <v>0</v>
      </c>
    </row>
    <row r="995" spans="1:10">
      <c r="A995">
        <v>58</v>
      </c>
      <c r="B995">
        <v>-22.704999999999998</v>
      </c>
      <c r="C995">
        <v>6</v>
      </c>
      <c r="D995">
        <v>1300</v>
      </c>
      <c r="E995">
        <v>21</v>
      </c>
      <c r="F995">
        <f>I995*[1]!wallScanRefl(B995,G935,H935,I935,K935)+J935</f>
        <v>26.757965486895973</v>
      </c>
      <c r="G995">
        <f t="shared" si="20"/>
        <v>1.5787698356326274</v>
      </c>
      <c r="I995">
        <f>IF(B995&gt;H935,EXP(-1.414*M935*J995),1)</f>
        <v>1</v>
      </c>
      <c r="J995">
        <f>IF(B995&gt;H935,B995-H935,0)</f>
        <v>0</v>
      </c>
    </row>
    <row r="996" spans="1:10">
      <c r="A996">
        <v>59</v>
      </c>
      <c r="B996">
        <v>-22.78</v>
      </c>
      <c r="C996">
        <v>6</v>
      </c>
      <c r="D996">
        <v>1300</v>
      </c>
      <c r="E996">
        <v>29</v>
      </c>
      <c r="F996">
        <f>I996*[1]!wallScanRefl(B996,G935,H935,I935,K935)+J935</f>
        <v>26.757965486895973</v>
      </c>
      <c r="G996">
        <f t="shared" si="20"/>
        <v>0.17333512958446939</v>
      </c>
      <c r="I996">
        <f>IF(B996&gt;H935,EXP(-1.414*M935*J996),1)</f>
        <v>1</v>
      </c>
      <c r="J996">
        <f>IF(B996&gt;H935,B996-H935,0)</f>
        <v>0</v>
      </c>
    </row>
    <row r="997" spans="1:10">
      <c r="A997">
        <v>60</v>
      </c>
      <c r="B997">
        <v>-22.835000000000001</v>
      </c>
      <c r="C997">
        <v>6</v>
      </c>
      <c r="D997">
        <v>1300</v>
      </c>
      <c r="E997">
        <v>21</v>
      </c>
      <c r="F997">
        <f>I997*[1]!wallScanRefl(B997,G935,H935,I935,K935)+J935</f>
        <v>26.757965486895973</v>
      </c>
      <c r="G997">
        <f t="shared" si="20"/>
        <v>1.5787698356326274</v>
      </c>
      <c r="I997">
        <f>IF(B997&gt;H935,EXP(-1.414*M935*J997),1)</f>
        <v>1</v>
      </c>
      <c r="J997">
        <f>IF(B997&gt;H935,B997-H935,0)</f>
        <v>0</v>
      </c>
    </row>
    <row r="998" spans="1:10">
      <c r="A998">
        <v>61</v>
      </c>
      <c r="B998">
        <v>-22.905000000000001</v>
      </c>
      <c r="C998">
        <v>6</v>
      </c>
      <c r="D998">
        <v>1300</v>
      </c>
      <c r="E998">
        <v>30</v>
      </c>
      <c r="F998">
        <f>I998*[1]!wallScanRefl(B998,G935,H935,I935,K935)+J935</f>
        <v>26.757965486895973</v>
      </c>
      <c r="G998">
        <f t="shared" si="20"/>
        <v>0.35035959280525553</v>
      </c>
      <c r="I998">
        <f>IF(B998&gt;H935,EXP(-1.414*M935*J998),1)</f>
        <v>1</v>
      </c>
      <c r="J998">
        <f>IF(B998&gt;H935,B998-H935,0)</f>
        <v>0</v>
      </c>
    </row>
    <row r="999" spans="1:10">
      <c r="A999">
        <v>62</v>
      </c>
      <c r="B999">
        <v>-22.975000000000001</v>
      </c>
      <c r="C999">
        <v>6</v>
      </c>
      <c r="D999">
        <v>1300</v>
      </c>
      <c r="E999">
        <v>21</v>
      </c>
      <c r="F999">
        <f>I999*[1]!wallScanRefl(B999,G935,H935,I935,K935)+J935</f>
        <v>26.757965486895973</v>
      </c>
      <c r="G999">
        <f t="shared" si="20"/>
        <v>1.5787698356326274</v>
      </c>
      <c r="I999">
        <f>IF(B999&gt;H935,EXP(-1.414*M935*J999),1)</f>
        <v>1</v>
      </c>
      <c r="J999">
        <f>IF(B999&gt;H935,B999-H935,0)</f>
        <v>0</v>
      </c>
    </row>
    <row r="1000" spans="1:10">
      <c r="A1000">
        <v>63</v>
      </c>
      <c r="B1000">
        <v>-23.04</v>
      </c>
      <c r="C1000">
        <v>6</v>
      </c>
      <c r="D1000">
        <v>1300</v>
      </c>
      <c r="E1000">
        <v>31</v>
      </c>
      <c r="F1000">
        <f>I1000*[1]!wallScanRefl(B1000,G935,H935,I935,K935)+J935</f>
        <v>26.757965486895973</v>
      </c>
      <c r="G1000">
        <f t="shared" si="20"/>
        <v>0.58047925194728134</v>
      </c>
      <c r="I1000">
        <f>IF(B1000&gt;H935,EXP(-1.414*M935*J1000),1)</f>
        <v>1</v>
      </c>
      <c r="J1000">
        <f>IF(B1000&gt;H935,B1000-H935,0)</f>
        <v>0</v>
      </c>
    </row>
    <row r="1001" spans="1:10">
      <c r="A1001">
        <v>64</v>
      </c>
      <c r="B1001">
        <v>-23.1</v>
      </c>
      <c r="C1001">
        <v>6</v>
      </c>
      <c r="D1001">
        <v>1300</v>
      </c>
      <c r="E1001">
        <v>26</v>
      </c>
      <c r="F1001">
        <f>I1001*[1]!wallScanRefl(B1001,G935,H935,I935,K935)+J935</f>
        <v>26.757965486895973</v>
      </c>
      <c r="G1001">
        <f t="shared" si="20"/>
        <v>2.2096603050978818E-2</v>
      </c>
      <c r="I1001">
        <f>IF(B1001&gt;H935,EXP(-1.414*M935*J1001),1)</f>
        <v>1</v>
      </c>
      <c r="J1001">
        <f>IF(B1001&gt;H935,B1001-H935,0)</f>
        <v>0</v>
      </c>
    </row>
    <row r="1002" spans="1:10">
      <c r="A1002">
        <v>65</v>
      </c>
      <c r="B1002">
        <v>-23.17</v>
      </c>
      <c r="C1002">
        <v>6</v>
      </c>
      <c r="D1002">
        <v>1300</v>
      </c>
      <c r="E1002">
        <v>34</v>
      </c>
      <c r="F1002">
        <f>I1002*[1]!wallScanRefl(B1002,G935,H935,I935,K935)+J935</f>
        <v>26.757965486895973</v>
      </c>
      <c r="G1002">
        <f t="shared" si="20"/>
        <v>1.5425607026173493</v>
      </c>
      <c r="I1002">
        <f>IF(B1002&gt;H935,EXP(-1.414*M935*J1002),1)</f>
        <v>1</v>
      </c>
      <c r="J1002">
        <f>IF(B1002&gt;H935,B1002-H935,0)</f>
        <v>0</v>
      </c>
    </row>
    <row r="1003" spans="1:10">
      <c r="A1003">
        <v>66</v>
      </c>
      <c r="B1003">
        <v>-23.234999999999999</v>
      </c>
      <c r="C1003">
        <v>6</v>
      </c>
      <c r="D1003">
        <v>1300</v>
      </c>
      <c r="E1003">
        <v>25</v>
      </c>
      <c r="F1003">
        <f>I1003*[1]!wallScanRefl(B1003,G935,H935,I935,K935)+J935</f>
        <v>26.757965486895973</v>
      </c>
      <c r="G1003">
        <f t="shared" ref="G1003:G1012" si="21">(F1003-E1003)^2/E1003</f>
        <v>0.1236177061246958</v>
      </c>
      <c r="I1003">
        <f>IF(B1003&gt;H935,EXP(-1.414*M935*J1003),1)</f>
        <v>1</v>
      </c>
      <c r="J1003">
        <f>IF(B1003&gt;H935,B1003-H935,0)</f>
        <v>0</v>
      </c>
    </row>
    <row r="1004" spans="1:10">
      <c r="A1004">
        <v>67</v>
      </c>
      <c r="B1004">
        <v>-23.3</v>
      </c>
      <c r="C1004">
        <v>6</v>
      </c>
      <c r="D1004">
        <v>1300</v>
      </c>
      <c r="E1004">
        <v>33</v>
      </c>
      <c r="F1004">
        <f>I1004*[1]!wallScanRefl(B1004,G935,H935,I935,K935)+J935</f>
        <v>26.757965486895973</v>
      </c>
      <c r="G1004">
        <f t="shared" si="21"/>
        <v>1.1806968140236918</v>
      </c>
      <c r="I1004">
        <f>IF(B1004&gt;H935,EXP(-1.414*M935*J1004),1)</f>
        <v>1</v>
      </c>
      <c r="J1004">
        <f>IF(B1004&gt;H935,B1004-H935,0)</f>
        <v>0</v>
      </c>
    </row>
    <row r="1005" spans="1:10">
      <c r="A1005">
        <v>68</v>
      </c>
      <c r="B1005">
        <v>-23.36</v>
      </c>
      <c r="C1005">
        <v>6</v>
      </c>
      <c r="D1005">
        <v>1300</v>
      </c>
      <c r="E1005">
        <v>27</v>
      </c>
      <c r="F1005">
        <f>I1005*[1]!wallScanRefl(B1005,G935,H935,I935,K935)+J935</f>
        <v>26.757965486895973</v>
      </c>
      <c r="G1005">
        <f t="shared" si="21"/>
        <v>2.169655760500129E-3</v>
      </c>
      <c r="I1005">
        <f>IF(B1005&gt;H935,EXP(-1.414*M935*J1005),1)</f>
        <v>1</v>
      </c>
      <c r="J1005">
        <f>IF(B1005&gt;H935,B1005-H935,0)</f>
        <v>0</v>
      </c>
    </row>
    <row r="1006" spans="1:10">
      <c r="A1006">
        <v>69</v>
      </c>
      <c r="B1006">
        <v>-23.425000000000001</v>
      </c>
      <c r="C1006">
        <v>6</v>
      </c>
      <c r="D1006">
        <v>1300</v>
      </c>
      <c r="E1006">
        <v>26</v>
      </c>
      <c r="F1006">
        <f>I1006*[1]!wallScanRefl(B1006,G935,H935,I935,K935)+J935</f>
        <v>26.757965486895973</v>
      </c>
      <c r="G1006">
        <f t="shared" si="21"/>
        <v>2.2096603050978818E-2</v>
      </c>
      <c r="I1006">
        <f>IF(B1006&gt;H935,EXP(-1.414*M935*J1006),1)</f>
        <v>1</v>
      </c>
      <c r="J1006">
        <f>IF(B1006&gt;H935,B1006-H935,0)</f>
        <v>0</v>
      </c>
    </row>
    <row r="1007" spans="1:10">
      <c r="A1007">
        <v>70</v>
      </c>
      <c r="B1007">
        <v>-23.49</v>
      </c>
      <c r="C1007">
        <v>6</v>
      </c>
      <c r="D1007">
        <v>1300</v>
      </c>
      <c r="E1007">
        <v>31</v>
      </c>
      <c r="F1007">
        <f>I1007*[1]!wallScanRefl(B1007,G935,H935,I935,K935)+J935</f>
        <v>26.757965486895973</v>
      </c>
      <c r="G1007">
        <f t="shared" si="21"/>
        <v>0.58047925194728134</v>
      </c>
      <c r="I1007">
        <f>IF(B1007&gt;H935,EXP(-1.414*M935*J1007),1)</f>
        <v>1</v>
      </c>
      <c r="J1007">
        <f>IF(B1007&gt;H935,B1007-H935,0)</f>
        <v>0</v>
      </c>
    </row>
    <row r="1008" spans="1:10">
      <c r="A1008">
        <v>71</v>
      </c>
      <c r="B1008">
        <v>-23.56</v>
      </c>
      <c r="C1008">
        <v>6</v>
      </c>
      <c r="D1008">
        <v>1300</v>
      </c>
      <c r="E1008">
        <v>19</v>
      </c>
      <c r="F1008">
        <f>I1008*[1]!wallScanRefl(B1008,G935,H935,I935,K935)+J935</f>
        <v>26.757965486895973</v>
      </c>
      <c r="G1008">
        <f t="shared" si="21"/>
        <v>3.1676857103088985</v>
      </c>
      <c r="I1008">
        <f>IF(B1008&gt;H935,EXP(-1.414*M935*J1008),1)</f>
        <v>1</v>
      </c>
      <c r="J1008">
        <f>IF(B1008&gt;H935,B1008-H935,0)</f>
        <v>0</v>
      </c>
    </row>
    <row r="1009" spans="1:10">
      <c r="A1009">
        <v>72</v>
      </c>
      <c r="B1009">
        <v>-23.625</v>
      </c>
      <c r="C1009">
        <v>6</v>
      </c>
      <c r="D1009">
        <v>1300</v>
      </c>
      <c r="E1009">
        <v>39</v>
      </c>
      <c r="F1009">
        <f>I1009*[1]!wallScanRefl(B1009,G935,H935,I935,K935)+J935</f>
        <v>26.757965486895973</v>
      </c>
      <c r="G1009">
        <f t="shared" si="21"/>
        <v>3.8427540774366706</v>
      </c>
      <c r="I1009">
        <f>IF(B1009&gt;H935,EXP(-1.414*M935*J1009),1)</f>
        <v>1</v>
      </c>
      <c r="J1009">
        <f>IF(B1009&gt;H935,B1009-H935,0)</f>
        <v>0</v>
      </c>
    </row>
    <row r="1010" spans="1:10">
      <c r="A1010">
        <v>73</v>
      </c>
      <c r="B1010">
        <v>-23.69</v>
      </c>
      <c r="C1010">
        <v>6</v>
      </c>
      <c r="D1010">
        <v>1300</v>
      </c>
      <c r="E1010">
        <v>18</v>
      </c>
      <c r="F1010">
        <f>I1010*[1]!wallScanRefl(B1010,G935,H935,I935,K935)+J935</f>
        <v>26.757965486895973</v>
      </c>
      <c r="G1010">
        <f t="shared" si="21"/>
        <v>4.2612199705367235</v>
      </c>
      <c r="I1010">
        <f>IF(B1010&gt;H935,EXP(-1.414*M935*J1010),1)</f>
        <v>1</v>
      </c>
      <c r="J1010">
        <f>IF(B1010&gt;H935,B1010-H935,0)</f>
        <v>0</v>
      </c>
    </row>
    <row r="1011" spans="1:10">
      <c r="A1011">
        <v>74</v>
      </c>
      <c r="B1011">
        <v>-23.754999999999999</v>
      </c>
      <c r="C1011">
        <v>6</v>
      </c>
      <c r="D1011">
        <v>1300</v>
      </c>
      <c r="E1011">
        <v>25</v>
      </c>
      <c r="F1011">
        <f>I1011*[1]!wallScanRefl(B1011,G935,H935,I935,K935)+J935</f>
        <v>26.757965486895973</v>
      </c>
      <c r="G1011">
        <f t="shared" si="21"/>
        <v>0.1236177061246958</v>
      </c>
      <c r="I1011">
        <f>IF(B1011&gt;H935,EXP(-1.414*M935*J1011),1)</f>
        <v>1</v>
      </c>
      <c r="J1011">
        <f>IF(B1011&gt;H935,B1011-H935,0)</f>
        <v>0</v>
      </c>
    </row>
    <row r="1012" spans="1:10">
      <c r="A1012">
        <v>75</v>
      </c>
      <c r="B1012">
        <v>-23.815000000000001</v>
      </c>
      <c r="C1012">
        <v>6</v>
      </c>
      <c r="D1012">
        <v>1300</v>
      </c>
      <c r="E1012">
        <v>24</v>
      </c>
      <c r="F1012">
        <f>I1012*[1]!wallScanRefl(B1012,G935,H935,I935,K935)+J935</f>
        <v>26.757965486895973</v>
      </c>
      <c r="G1012">
        <f t="shared" si="21"/>
        <v>0.31693223445455587</v>
      </c>
      <c r="I1012">
        <f>IF(B1012&gt;H935,EXP(-1.414*M935*J1012),1)</f>
        <v>1</v>
      </c>
      <c r="J1012">
        <f>IF(B1012&gt;H935,B1012-H935,0)</f>
        <v>0</v>
      </c>
    </row>
    <row r="1013" spans="1:10">
      <c r="A1013" t="s">
        <v>0</v>
      </c>
    </row>
    <row r="1014" spans="1:10">
      <c r="A1014" t="s">
        <v>0</v>
      </c>
    </row>
    <row r="1015" spans="1:10">
      <c r="A1015" t="s">
        <v>0</v>
      </c>
    </row>
    <row r="1016" spans="1:10">
      <c r="A1016" t="s">
        <v>0</v>
      </c>
    </row>
    <row r="1017" spans="1:10">
      <c r="A1017" t="s">
        <v>32</v>
      </c>
    </row>
    <row r="1018" spans="1:10">
      <c r="A1018" t="s">
        <v>2</v>
      </c>
    </row>
    <row r="1019" spans="1:10">
      <c r="A1019" t="s">
        <v>3</v>
      </c>
    </row>
    <row r="1020" spans="1:10">
      <c r="A1020" t="s">
        <v>4</v>
      </c>
    </row>
    <row r="1021" spans="1:10">
      <c r="A1021" t="s">
        <v>5</v>
      </c>
    </row>
    <row r="1022" spans="1:10">
      <c r="A1022" t="s">
        <v>6</v>
      </c>
    </row>
    <row r="1023" spans="1:10">
      <c r="A1023" t="s">
        <v>7</v>
      </c>
    </row>
    <row r="1024" spans="1:10">
      <c r="A1024" t="s">
        <v>33</v>
      </c>
    </row>
    <row r="1025" spans="1:13">
      <c r="A1025" t="s">
        <v>9</v>
      </c>
    </row>
    <row r="1026" spans="1:13">
      <c r="A1026" t="s">
        <v>10</v>
      </c>
      <c r="G1026" t="s">
        <v>160</v>
      </c>
      <c r="H1026" t="s">
        <v>161</v>
      </c>
      <c r="I1026" t="s">
        <v>162</v>
      </c>
      <c r="J1026" t="s">
        <v>163</v>
      </c>
      <c r="K1026" t="s">
        <v>119</v>
      </c>
      <c r="M1026" t="s">
        <v>164</v>
      </c>
    </row>
    <row r="1027" spans="1:13">
      <c r="A1027" t="s">
        <v>11</v>
      </c>
      <c r="G1027">
        <v>162.78578646939761</v>
      </c>
      <c r="H1027">
        <v>-20.836475416942253</v>
      </c>
      <c r="I1027">
        <v>0.62272721103965178</v>
      </c>
      <c r="J1027">
        <v>26.958560895588832</v>
      </c>
      <c r="K1027">
        <v>90</v>
      </c>
      <c r="M1027">
        <v>0.19</v>
      </c>
    </row>
    <row r="1028" spans="1:13">
      <c r="A1028" t="s">
        <v>0</v>
      </c>
    </row>
    <row r="1029" spans="1:13">
      <c r="A1029" t="s">
        <v>140</v>
      </c>
      <c r="B1029" t="s">
        <v>133</v>
      </c>
      <c r="C1029" t="s">
        <v>122</v>
      </c>
      <c r="D1029" t="s">
        <v>139</v>
      </c>
      <c r="E1029" t="s">
        <v>138</v>
      </c>
      <c r="F1029" t="s">
        <v>158</v>
      </c>
      <c r="G1029" t="s">
        <v>159</v>
      </c>
      <c r="H1029" t="s">
        <v>165</v>
      </c>
      <c r="I1029" t="s">
        <v>166</v>
      </c>
      <c r="J1029" t="s">
        <v>167</v>
      </c>
    </row>
    <row r="1030" spans="1:13">
      <c r="A1030">
        <v>1</v>
      </c>
      <c r="B1030">
        <v>-18.989999999999998</v>
      </c>
      <c r="C1030">
        <v>6</v>
      </c>
      <c r="D1030">
        <v>1300</v>
      </c>
      <c r="E1030">
        <v>133</v>
      </c>
      <c r="F1030">
        <f>I1030*[1]!wallScanRefl(B1030,G1027,H1027,I1027,K1027)+J1027</f>
        <v>126.0815167200018</v>
      </c>
      <c r="G1030">
        <f>(F1030-E1030)^2/E1030</f>
        <v>0.35989030748582435</v>
      </c>
      <c r="H1030">
        <f>SUM(G1030:G1104)/(COUNT(G1030:G1104)-4)</f>
        <v>0.9187712130014063</v>
      </c>
      <c r="I1030">
        <f>IF(B1030&gt;H1027,EXP(-1.414*M1027*J1030),1)</f>
        <v>0.60891652750682423</v>
      </c>
      <c r="J1030">
        <f>IF(B1030&gt;H1027,B1030-H1027,0)</f>
        <v>1.8464754169422548</v>
      </c>
    </row>
    <row r="1031" spans="1:13">
      <c r="A1031">
        <v>2</v>
      </c>
      <c r="B1031">
        <v>-19.07</v>
      </c>
      <c r="C1031">
        <v>6</v>
      </c>
      <c r="D1031">
        <v>1300</v>
      </c>
      <c r="E1031">
        <v>112</v>
      </c>
      <c r="F1031">
        <f>I1031*[1]!wallScanRefl(B1031,G1027,H1027,I1027,K1027)+J1027</f>
        <v>128.23500594352595</v>
      </c>
      <c r="G1031">
        <f t="shared" ref="G1031:G1094" si="22">(F1031-E1031)^2/E1031</f>
        <v>2.3533519463064541</v>
      </c>
      <c r="I1031">
        <f>IF(B1031&gt;H1027,EXP(-1.414*M1027*J1031),1)</f>
        <v>0.6221455032683475</v>
      </c>
      <c r="J1031">
        <f>IF(B1031&gt;H1027,B1031-H1027,0)</f>
        <v>1.766475416942253</v>
      </c>
    </row>
    <row r="1032" spans="1:13">
      <c r="A1032">
        <v>3</v>
      </c>
      <c r="B1032">
        <v>-19.13</v>
      </c>
      <c r="C1032">
        <v>6</v>
      </c>
      <c r="D1032">
        <v>1300</v>
      </c>
      <c r="E1032">
        <v>143</v>
      </c>
      <c r="F1032">
        <f>I1032*[1]!wallScanRefl(B1032,G1027,H1027,I1027,K1027)+J1027</f>
        <v>129.88077062495682</v>
      </c>
      <c r="G1032">
        <f t="shared" si="22"/>
        <v>1.2035956601048656</v>
      </c>
      <c r="I1032">
        <f>IF(B1032&gt;H1027,EXP(-1.414*M1027*J1032),1)</f>
        <v>0.6322555056040875</v>
      </c>
      <c r="J1032">
        <f>IF(B1032&gt;H1027,B1032-H1027,0)</f>
        <v>1.7064754169422542</v>
      </c>
    </row>
    <row r="1033" spans="1:13">
      <c r="A1033">
        <v>4</v>
      </c>
      <c r="B1033">
        <v>-19.195</v>
      </c>
      <c r="C1033">
        <v>6</v>
      </c>
      <c r="D1033">
        <v>1300</v>
      </c>
      <c r="E1033">
        <v>140</v>
      </c>
      <c r="F1033">
        <f>I1033*[1]!wallScanRefl(B1033,G1027,H1027,I1027,K1027)+J1027</f>
        <v>131.69387584305969</v>
      </c>
      <c r="G1033">
        <f t="shared" si="22"/>
        <v>0.49279784650362451</v>
      </c>
      <c r="I1033">
        <f>IF(B1033&gt;H1027,EXP(-1.414*M1027*J1033),1)</f>
        <v>0.64339348796376783</v>
      </c>
      <c r="J1033">
        <f>IF(B1033&gt;H1027,B1033-H1027,0)</f>
        <v>1.641475416942253</v>
      </c>
    </row>
    <row r="1034" spans="1:13">
      <c r="A1034">
        <v>5</v>
      </c>
      <c r="B1034">
        <v>-19.265000000000001</v>
      </c>
      <c r="C1034">
        <v>6</v>
      </c>
      <c r="D1034">
        <v>1300</v>
      </c>
      <c r="E1034">
        <v>144</v>
      </c>
      <c r="F1034">
        <f>I1034*[1]!wallScanRefl(B1034,G1027,H1027,I1027,K1027)+J1027</f>
        <v>133.68218680919767</v>
      </c>
      <c r="G1034">
        <f t="shared" si="22"/>
        <v>0.73928659055760049</v>
      </c>
      <c r="I1034">
        <f>IF(B1034&gt;H1027,EXP(-1.414*M1027*J1034),1)</f>
        <v>0.655607766674838</v>
      </c>
      <c r="J1034">
        <f>IF(B1034&gt;H1027,B1034-H1027,0)</f>
        <v>1.5714754169422527</v>
      </c>
    </row>
    <row r="1035" spans="1:13">
      <c r="A1035">
        <v>6</v>
      </c>
      <c r="B1035">
        <v>-19.324999999999999</v>
      </c>
      <c r="C1035">
        <v>6</v>
      </c>
      <c r="D1035">
        <v>1300</v>
      </c>
      <c r="E1035">
        <v>125</v>
      </c>
      <c r="F1035">
        <f>I1035*[1]!wallScanRefl(B1035,G1027,H1027,I1027,K1027)+J1027</f>
        <v>135.41646938714285</v>
      </c>
      <c r="G1035">
        <f t="shared" si="22"/>
        <v>0.8680226759462738</v>
      </c>
      <c r="I1035">
        <f>IF(B1035&gt;H1027,EXP(-1.414*M1027*J1035),1)</f>
        <v>0.66626153820833256</v>
      </c>
      <c r="J1035">
        <f>IF(B1035&gt;H1027,B1035-H1027,0)</f>
        <v>1.511475416942254</v>
      </c>
    </row>
    <row r="1036" spans="1:13">
      <c r="A1036">
        <v>7</v>
      </c>
      <c r="B1036">
        <v>-19.395</v>
      </c>
      <c r="C1036">
        <v>6</v>
      </c>
      <c r="D1036">
        <v>1300</v>
      </c>
      <c r="E1036">
        <v>144</v>
      </c>
      <c r="F1036">
        <f>I1036*[1]!wallScanRefl(B1036,G1027,H1027,I1027,K1027)+J1027</f>
        <v>137.47545062882148</v>
      </c>
      <c r="G1036">
        <f t="shared" si="22"/>
        <v>0.29562322567323651</v>
      </c>
      <c r="I1036">
        <f>IF(B1036&gt;H1027,EXP(-1.414*M1027*J1036),1)</f>
        <v>0.67890994742350497</v>
      </c>
      <c r="J1036">
        <f>IF(B1036&gt;H1027,B1036-H1027,0)</f>
        <v>1.4414754169422537</v>
      </c>
    </row>
    <row r="1037" spans="1:13">
      <c r="A1037">
        <v>8</v>
      </c>
      <c r="B1037">
        <v>-19.46</v>
      </c>
      <c r="C1037">
        <v>6</v>
      </c>
      <c r="D1037">
        <v>1300</v>
      </c>
      <c r="E1037">
        <v>140</v>
      </c>
      <c r="F1037">
        <f>I1037*[1]!wallScanRefl(B1037,G1027,H1027,I1027,K1027)+J1027</f>
        <v>139.42234576438759</v>
      </c>
      <c r="G1037">
        <f t="shared" si="22"/>
        <v>2.3834601137211588E-3</v>
      </c>
      <c r="I1037">
        <f>IF(B1037&gt;H1027,EXP(-1.414*M1027*J1037),1)</f>
        <v>0.6908698069283894</v>
      </c>
      <c r="J1037">
        <f>IF(B1037&gt;H1027,B1037-H1027,0)</f>
        <v>1.3764754169422524</v>
      </c>
    </row>
    <row r="1038" spans="1:13">
      <c r="A1038">
        <v>9</v>
      </c>
      <c r="B1038">
        <v>-19.524999999999999</v>
      </c>
      <c r="C1038">
        <v>6</v>
      </c>
      <c r="D1038">
        <v>1300</v>
      </c>
      <c r="E1038">
        <v>109</v>
      </c>
      <c r="F1038">
        <f>I1038*[1]!wallScanRefl(B1038,G1027,H1027,I1027,K1027)+J1027</f>
        <v>141.40353792620937</v>
      </c>
      <c r="G1038">
        <f t="shared" si="22"/>
        <v>9.632929083809989</v>
      </c>
      <c r="I1038">
        <f>IF(B1038&gt;H1027,EXP(-1.414*M1027*J1038),1)</f>
        <v>0.70304035452220059</v>
      </c>
      <c r="J1038">
        <f>IF(B1038&gt;H1027,B1038-H1027,0)</f>
        <v>1.3114754169422547</v>
      </c>
    </row>
    <row r="1039" spans="1:13">
      <c r="A1039">
        <v>10</v>
      </c>
      <c r="B1039">
        <v>-19.585000000000001</v>
      </c>
      <c r="C1039">
        <v>6</v>
      </c>
      <c r="D1039">
        <v>1300</v>
      </c>
      <c r="E1039">
        <v>152</v>
      </c>
      <c r="F1039">
        <f>I1039*[1]!wallScanRefl(B1039,G1027,H1027,I1027,K1027)+J1027</f>
        <v>143.26329417135628</v>
      </c>
      <c r="G1039">
        <f t="shared" si="22"/>
        <v>0.50217124168590244</v>
      </c>
      <c r="I1039">
        <f>IF(B1039&gt;H1027,EXP(-1.414*M1027*J1039),1)</f>
        <v>0.71446491612234075</v>
      </c>
      <c r="J1039">
        <f>IF(B1039&gt;H1027,B1039-H1027,0)</f>
        <v>1.2514754169422524</v>
      </c>
    </row>
    <row r="1040" spans="1:13">
      <c r="A1040">
        <v>11</v>
      </c>
      <c r="B1040">
        <v>-19.649999999999999</v>
      </c>
      <c r="C1040">
        <v>6</v>
      </c>
      <c r="D1040">
        <v>1300</v>
      </c>
      <c r="E1040">
        <v>152</v>
      </c>
      <c r="F1040">
        <f>I1040*[1]!wallScanRefl(B1040,G1027,H1027,I1027,K1027)+J1027</f>
        <v>145.31214950925494</v>
      </c>
      <c r="G1040">
        <f t="shared" si="22"/>
        <v>0.29425884333262492</v>
      </c>
      <c r="I1040">
        <f>IF(B1040&gt;H1027,EXP(-1.414*M1027*J1040),1)</f>
        <v>0.72705112148053297</v>
      </c>
      <c r="J1040">
        <f>IF(B1040&gt;H1027,B1040-H1027,0)</f>
        <v>1.1864754169422547</v>
      </c>
    </row>
    <row r="1041" spans="1:10">
      <c r="A1041">
        <v>12</v>
      </c>
      <c r="B1041">
        <v>-19.715</v>
      </c>
      <c r="C1041">
        <v>6</v>
      </c>
      <c r="D1041">
        <v>1300</v>
      </c>
      <c r="E1041">
        <v>164</v>
      </c>
      <c r="F1041">
        <f>I1041*[1]!wallScanRefl(B1041,G1027,H1027,I1027,K1027)+J1027</f>
        <v>147.3970980316476</v>
      </c>
      <c r="G1041">
        <f t="shared" si="22"/>
        <v>1.6808314254312191</v>
      </c>
      <c r="I1041">
        <f>IF(B1041&gt;H1027,EXP(-1.414*M1027*J1041),1)</f>
        <v>0.73985904880399511</v>
      </c>
      <c r="J1041">
        <f>IF(B1041&gt;H1027,B1041-H1027,0)</f>
        <v>1.1214754169422534</v>
      </c>
    </row>
    <row r="1042" spans="1:10">
      <c r="A1042">
        <v>13</v>
      </c>
      <c r="B1042">
        <v>-19.78</v>
      </c>
      <c r="C1042">
        <v>6</v>
      </c>
      <c r="D1042">
        <v>1300</v>
      </c>
      <c r="E1042">
        <v>168</v>
      </c>
      <c r="F1042">
        <f>I1042*[1]!wallScanRefl(B1042,G1027,H1027,I1027,K1027)+J1027</f>
        <v>149.51877556574112</v>
      </c>
      <c r="G1042">
        <f t="shared" si="22"/>
        <v>2.0330693844609962</v>
      </c>
      <c r="I1042">
        <f>IF(B1042&gt;H1027,EXP(-1.414*M1027*J1042),1)</f>
        <v>0.75289260400626323</v>
      </c>
      <c r="J1042">
        <f>IF(B1042&gt;H1027,B1042-H1027,0)</f>
        <v>1.0564754169422521</v>
      </c>
    </row>
    <row r="1043" spans="1:10">
      <c r="A1043">
        <v>14</v>
      </c>
      <c r="B1043">
        <v>-19.844999999999999</v>
      </c>
      <c r="C1043">
        <v>6</v>
      </c>
      <c r="D1043">
        <v>1300</v>
      </c>
      <c r="E1043">
        <v>159</v>
      </c>
      <c r="F1043">
        <f>I1043*[1]!wallScanRefl(B1043,G1027,H1027,I1027,K1027)+J1027</f>
        <v>151.6778291396447</v>
      </c>
      <c r="G1043">
        <f t="shared" si="22"/>
        <v>0.3371961390455111</v>
      </c>
      <c r="I1043">
        <f>IF(B1043&gt;H1027,EXP(-1.414*M1027*J1043),1)</f>
        <v>0.76615576180849221</v>
      </c>
      <c r="J1043">
        <f>IF(B1043&gt;H1027,B1043-H1027,0)</f>
        <v>0.99147541694225438</v>
      </c>
    </row>
    <row r="1044" spans="1:10">
      <c r="A1044">
        <v>15</v>
      </c>
      <c r="B1044">
        <v>-19.905000000000001</v>
      </c>
      <c r="C1044">
        <v>6</v>
      </c>
      <c r="D1044">
        <v>1300</v>
      </c>
      <c r="E1044">
        <v>147</v>
      </c>
      <c r="F1044">
        <f>I1044*[1]!wallScanRefl(B1044,G1027,H1027,I1027,K1027)+J1027</f>
        <v>153.70454489445649</v>
      </c>
      <c r="G1044">
        <f t="shared" si="22"/>
        <v>0.30578858667879305</v>
      </c>
      <c r="I1044">
        <f>IF(B1044&gt;H1027,EXP(-1.414*M1027*J1044),1)</f>
        <v>0.77860596276748562</v>
      </c>
      <c r="J1044">
        <f>IF(B1044&gt;H1027,B1044-H1027,0)</f>
        <v>0.93147541694225211</v>
      </c>
    </row>
    <row r="1045" spans="1:10">
      <c r="A1045">
        <v>16</v>
      </c>
      <c r="B1045">
        <v>-19.97</v>
      </c>
      <c r="C1045">
        <v>6</v>
      </c>
      <c r="D1045">
        <v>1300</v>
      </c>
      <c r="E1045">
        <v>163</v>
      </c>
      <c r="F1045">
        <f>I1045*[1]!wallScanRefl(B1045,G1027,H1027,I1027,K1027)+J1027</f>
        <v>155.93733610216742</v>
      </c>
      <c r="G1045">
        <f t="shared" si="22"/>
        <v>0.30601976278372806</v>
      </c>
      <c r="I1045">
        <f>IF(B1045&gt;H1027,EXP(-1.414*M1027*J1045),1)</f>
        <v>0.7923220939859239</v>
      </c>
      <c r="J1045">
        <f>IF(B1045&gt;H1027,B1045-H1027,0)</f>
        <v>0.86647541694225438</v>
      </c>
    </row>
    <row r="1046" spans="1:10">
      <c r="A1046">
        <v>17</v>
      </c>
      <c r="B1046">
        <v>-20.04</v>
      </c>
      <c r="C1046">
        <v>6</v>
      </c>
      <c r="D1046">
        <v>1300</v>
      </c>
      <c r="E1046">
        <v>159</v>
      </c>
      <c r="F1046">
        <f>I1046*[1]!wallScanRefl(B1046,G1027,H1027,I1027,K1027)+J1027</f>
        <v>158.3858885629196</v>
      </c>
      <c r="G1046">
        <f t="shared" si="22"/>
        <v>2.3719047619682348E-3</v>
      </c>
      <c r="I1046">
        <f>IF(B1046&gt;H1027,EXP(-1.414*M1027*J1046),1)</f>
        <v>0.80736365574544822</v>
      </c>
      <c r="J1046">
        <f>IF(B1046&gt;H1027,B1046-H1027,0)</f>
        <v>0.7964754169422541</v>
      </c>
    </row>
    <row r="1047" spans="1:10">
      <c r="A1047">
        <v>18</v>
      </c>
      <c r="B1047">
        <v>-20.105</v>
      </c>
      <c r="C1047">
        <v>6</v>
      </c>
      <c r="D1047">
        <v>1300</v>
      </c>
      <c r="E1047">
        <v>166</v>
      </c>
      <c r="F1047">
        <f>I1047*[1]!wallScanRefl(B1047,G1027,H1027,I1027,K1027)+J1027</f>
        <v>160.70114757476489</v>
      </c>
      <c r="G1047">
        <f t="shared" si="22"/>
        <v>0.16914359653265074</v>
      </c>
      <c r="I1047">
        <f>IF(B1047&gt;H1027,EXP(-1.414*M1027*J1047),1)</f>
        <v>0.82158639018719593</v>
      </c>
      <c r="J1047">
        <f>IF(B1047&gt;H1027,B1047-H1027,0)</f>
        <v>0.73147541694225282</v>
      </c>
    </row>
    <row r="1048" spans="1:10">
      <c r="A1048">
        <v>19</v>
      </c>
      <c r="B1048">
        <v>-20.175000000000001</v>
      </c>
      <c r="C1048">
        <v>6</v>
      </c>
      <c r="D1048">
        <v>1300</v>
      </c>
      <c r="E1048">
        <v>174</v>
      </c>
      <c r="F1048">
        <f>I1048*[1]!wallScanRefl(B1048,G1027,H1027,I1027,K1027)+J1027</f>
        <v>163.24013694876197</v>
      </c>
      <c r="G1048">
        <f t="shared" si="22"/>
        <v>0.66537156828389266</v>
      </c>
      <c r="I1048">
        <f>IF(B1048&gt;H1027,EXP(-1.414*M1027*J1048),1)</f>
        <v>0.83718350974575373</v>
      </c>
      <c r="J1048">
        <f>IF(B1048&gt;H1027,B1048-H1027,0)</f>
        <v>0.66147541694225254</v>
      </c>
    </row>
    <row r="1049" spans="1:10">
      <c r="A1049">
        <v>20</v>
      </c>
      <c r="B1049">
        <v>-20.239999999999998</v>
      </c>
      <c r="C1049">
        <v>6</v>
      </c>
      <c r="D1049">
        <v>1300</v>
      </c>
      <c r="E1049">
        <v>165</v>
      </c>
      <c r="F1049">
        <f>I1049*[1]!wallScanRefl(B1049,G1027,H1027,I1027,K1027)+J1027</f>
        <v>165.64090970056156</v>
      </c>
      <c r="G1049">
        <f t="shared" si="22"/>
        <v>2.4894863289328171E-3</v>
      </c>
      <c r="I1049">
        <f>IF(B1049&gt;H1027,EXP(-1.414*M1027*J1049),1)</f>
        <v>0.85193155872391779</v>
      </c>
      <c r="J1049">
        <f>IF(B1049&gt;H1027,B1049-H1027,0)</f>
        <v>0.59647541694225481</v>
      </c>
    </row>
    <row r="1050" spans="1:10">
      <c r="A1050">
        <v>21</v>
      </c>
      <c r="B1050">
        <v>-20.309999999999999</v>
      </c>
      <c r="C1050">
        <v>6</v>
      </c>
      <c r="D1050">
        <v>1300</v>
      </c>
      <c r="E1050">
        <v>143</v>
      </c>
      <c r="F1050">
        <f>I1050*[1]!wallScanRefl(B1050,G1027,H1027,I1027,K1027)+J1027</f>
        <v>168.27367626145843</v>
      </c>
      <c r="G1050">
        <f t="shared" si="22"/>
        <v>4.4668441382448076</v>
      </c>
      <c r="I1050">
        <f>IF(B1050&gt;H1027,EXP(-1.414*M1027*J1050),1)</f>
        <v>0.86810475552443678</v>
      </c>
      <c r="J1050">
        <f>IF(B1050&gt;H1027,B1050-H1027,0)</f>
        <v>0.52647541694225453</v>
      </c>
    </row>
    <row r="1051" spans="1:10">
      <c r="A1051">
        <v>22</v>
      </c>
      <c r="B1051">
        <v>-20.37</v>
      </c>
      <c r="C1051">
        <v>6</v>
      </c>
      <c r="D1051">
        <v>1300</v>
      </c>
      <c r="E1051">
        <v>160</v>
      </c>
      <c r="F1051">
        <f>I1051*[1]!wallScanRefl(B1051,G1027,H1027,I1027,K1027)+J1027</f>
        <v>170.57007821071136</v>
      </c>
      <c r="G1051">
        <f t="shared" si="22"/>
        <v>0.69829095862846891</v>
      </c>
      <c r="I1051">
        <f>IF(B1051&gt;H1027,EXP(-1.414*M1027*J1051),1)</f>
        <v>0.88221165022979653</v>
      </c>
      <c r="J1051">
        <f>IF(B1051&gt;H1027,B1051-H1027,0)</f>
        <v>0.46647541694225225</v>
      </c>
    </row>
    <row r="1052" spans="1:10">
      <c r="A1052">
        <v>23</v>
      </c>
      <c r="B1052">
        <v>-20.440000000000001</v>
      </c>
      <c r="C1052">
        <v>5</v>
      </c>
      <c r="D1052">
        <v>1300</v>
      </c>
      <c r="E1052">
        <v>167</v>
      </c>
      <c r="F1052">
        <f>I1052*[1]!wallScanRefl(B1052,G1027,H1027,I1027,K1027)+J1027</f>
        <v>172.57051088224938</v>
      </c>
      <c r="G1052">
        <f t="shared" si="22"/>
        <v>0.18581192508538183</v>
      </c>
      <c r="I1052">
        <f>IF(B1052&gt;H1027,EXP(-1.414*M1027*J1052),1)</f>
        <v>0.89895968884013866</v>
      </c>
      <c r="J1052">
        <f>IF(B1052&gt;H1027,B1052-H1027,0)</f>
        <v>0.39647541694225197</v>
      </c>
    </row>
    <row r="1053" spans="1:10">
      <c r="A1053">
        <v>24</v>
      </c>
      <c r="B1053">
        <v>-20.504999999999999</v>
      </c>
      <c r="C1053">
        <v>6</v>
      </c>
      <c r="D1053">
        <v>1300</v>
      </c>
      <c r="E1053">
        <v>168</v>
      </c>
      <c r="F1053">
        <f>I1053*[1]!wallScanRefl(B1053,G1027,H1027,I1027,K1027)+J1027</f>
        <v>171.32367650736848</v>
      </c>
      <c r="G1053">
        <f t="shared" si="22"/>
        <v>6.5754913843054194E-2</v>
      </c>
      <c r="I1053">
        <f>IF(B1053&gt;H1027,EXP(-1.414*M1027*J1053),1)</f>
        <v>0.91479600353825763</v>
      </c>
      <c r="J1053">
        <f>IF(B1053&gt;H1027,B1053-H1027,0)</f>
        <v>0.33147541694225424</v>
      </c>
    </row>
    <row r="1054" spans="1:10">
      <c r="A1054">
        <v>25</v>
      </c>
      <c r="B1054">
        <v>-20.565000000000001</v>
      </c>
      <c r="C1054">
        <v>6</v>
      </c>
      <c r="D1054">
        <v>1300</v>
      </c>
      <c r="E1054">
        <v>173</v>
      </c>
      <c r="F1054">
        <f>I1054*[1]!wallScanRefl(B1054,G1027,H1027,I1027,K1027)+J1027</f>
        <v>167.16682264931427</v>
      </c>
      <c r="G1054">
        <f t="shared" si="22"/>
        <v>0.19668183817660692</v>
      </c>
      <c r="I1054">
        <f>IF(B1054&gt;H1027,EXP(-1.414*M1027*J1054),1)</f>
        <v>0.92966164137363849</v>
      </c>
      <c r="J1054">
        <f>IF(B1054&gt;H1027,B1054-H1027,0)</f>
        <v>0.27147541694225197</v>
      </c>
    </row>
    <row r="1055" spans="1:10">
      <c r="A1055">
        <v>26</v>
      </c>
      <c r="B1055">
        <v>-20.635000000000002</v>
      </c>
      <c r="C1055">
        <v>6</v>
      </c>
      <c r="D1055">
        <v>1300</v>
      </c>
      <c r="E1055">
        <v>168</v>
      </c>
      <c r="F1055">
        <f>I1055*[1]!wallScanRefl(B1055,G1027,H1027,I1027,K1027)+J1027</f>
        <v>158.47919340948499</v>
      </c>
      <c r="G1055">
        <f t="shared" si="22"/>
        <v>0.53955808413091666</v>
      </c>
      <c r="I1055">
        <f>IF(B1055&gt;H1027,EXP(-1.414*M1027*J1055),1)</f>
        <v>0.94731047775006139</v>
      </c>
      <c r="J1055">
        <f>IF(B1055&gt;H1027,B1055-H1027,0)</f>
        <v>0.20147541694225168</v>
      </c>
    </row>
    <row r="1056" spans="1:10">
      <c r="A1056">
        <v>27</v>
      </c>
      <c r="B1056">
        <v>-20.7</v>
      </c>
      <c r="C1056">
        <v>6</v>
      </c>
      <c r="D1056">
        <v>1300</v>
      </c>
      <c r="E1056">
        <v>154</v>
      </c>
      <c r="F1056">
        <f>I1056*[1]!wallScanRefl(B1056,G1027,H1027,I1027,K1027)+J1027</f>
        <v>146.52080060212435</v>
      </c>
      <c r="G1056">
        <f t="shared" si="22"/>
        <v>0.36323651709859373</v>
      </c>
      <c r="I1056">
        <f>IF(B1056&gt;H1027,EXP(-1.414*M1027*J1056),1)</f>
        <v>0.96399855289815972</v>
      </c>
      <c r="J1056">
        <f>IF(B1056&gt;H1027,B1056-H1027,0)</f>
        <v>0.13647541694225396</v>
      </c>
    </row>
    <row r="1057" spans="1:10">
      <c r="A1057">
        <v>28</v>
      </c>
      <c r="B1057">
        <v>-20.765000000000001</v>
      </c>
      <c r="C1057">
        <v>6</v>
      </c>
      <c r="D1057">
        <v>1300</v>
      </c>
      <c r="E1057">
        <v>130</v>
      </c>
      <c r="F1057">
        <f>I1057*[1]!wallScanRefl(B1057,G1027,H1027,I1027,K1027)+J1027</f>
        <v>130.62059916609016</v>
      </c>
      <c r="G1057">
        <f t="shared" si="22"/>
        <v>2.962640961167697E-3</v>
      </c>
      <c r="I1057">
        <f>IF(B1057&gt;H1027,EXP(-1.414*M1027*J1057),1)</f>
        <v>0.98098060964858447</v>
      </c>
      <c r="J1057">
        <f>IF(B1057&gt;H1027,B1057-H1027,0)</f>
        <v>7.1475416942252679E-2</v>
      </c>
    </row>
    <row r="1058" spans="1:10">
      <c r="A1058">
        <v>29</v>
      </c>
      <c r="B1058">
        <v>-20.83</v>
      </c>
      <c r="C1058">
        <v>6</v>
      </c>
      <c r="D1058">
        <v>1300</v>
      </c>
      <c r="E1058">
        <v>101</v>
      </c>
      <c r="F1058">
        <f>I1058*[1]!wallScanRefl(B1058,G1027,H1027,I1027,K1027)+J1027</f>
        <v>110.58212149017054</v>
      </c>
      <c r="G1058">
        <f t="shared" si="22"/>
        <v>0.90907972527116843</v>
      </c>
      <c r="I1058">
        <f>IF(B1058&gt;H1027,EXP(-1.414*M1027*J1058),1)</f>
        <v>0.99826182685999409</v>
      </c>
      <c r="J1058">
        <f>IF(B1058&gt;H1027,B1058-H1027,0)</f>
        <v>6.4754169422549523E-3</v>
      </c>
    </row>
    <row r="1059" spans="1:10">
      <c r="A1059">
        <v>30</v>
      </c>
      <c r="B1059">
        <v>-20.895</v>
      </c>
      <c r="C1059">
        <v>6</v>
      </c>
      <c r="D1059">
        <v>1300</v>
      </c>
      <c r="E1059">
        <v>86</v>
      </c>
      <c r="F1059">
        <f>I1059*[1]!wallScanRefl(B1059,G1027,H1027,I1027,K1027)+J1027</f>
        <v>88.15350023790657</v>
      </c>
      <c r="G1059">
        <f t="shared" si="22"/>
        <v>5.3925154356554122E-2</v>
      </c>
      <c r="I1059">
        <f>IF(B1059&gt;H1027,EXP(-1.414*M1027*J1059),1)</f>
        <v>1</v>
      </c>
      <c r="J1059">
        <f>IF(B1059&gt;H1027,B1059-H1027,0)</f>
        <v>0</v>
      </c>
    </row>
    <row r="1060" spans="1:10">
      <c r="A1060">
        <v>31</v>
      </c>
      <c r="B1060">
        <v>-20.96</v>
      </c>
      <c r="C1060">
        <v>6</v>
      </c>
      <c r="D1060">
        <v>1300</v>
      </c>
      <c r="E1060">
        <v>67</v>
      </c>
      <c r="F1060">
        <f>I1060*[1]!wallScanRefl(B1060,G1027,H1027,I1027,K1027)+J1027</f>
        <v>69.091203330392688</v>
      </c>
      <c r="G1060">
        <f t="shared" si="22"/>
        <v>6.5270617448439816E-2</v>
      </c>
      <c r="I1060">
        <f>IF(B1060&gt;H1027,EXP(-1.414*M1027*J1060),1)</f>
        <v>1</v>
      </c>
      <c r="J1060">
        <f>IF(B1060&gt;H1027,B1060-H1027,0)</f>
        <v>0</v>
      </c>
    </row>
    <row r="1061" spans="1:10">
      <c r="A1061">
        <v>32</v>
      </c>
      <c r="B1061">
        <v>-21.024999999999999</v>
      </c>
      <c r="C1061">
        <v>6</v>
      </c>
      <c r="D1061">
        <v>1300</v>
      </c>
      <c r="E1061">
        <v>59</v>
      </c>
      <c r="F1061">
        <f>I1061*[1]!wallScanRefl(B1061,G1027,H1027,I1027,K1027)+J1027</f>
        <v>53.576039682724613</v>
      </c>
      <c r="G1061">
        <f t="shared" si="22"/>
        <v>0.49863297497251058</v>
      </c>
      <c r="I1061">
        <f>IF(B1061&gt;H1027,EXP(-1.414*M1027*J1061),1)</f>
        <v>1</v>
      </c>
      <c r="J1061">
        <f>IF(B1061&gt;H1027,B1061-H1027,0)</f>
        <v>0</v>
      </c>
    </row>
    <row r="1062" spans="1:10">
      <c r="A1062">
        <v>33</v>
      </c>
      <c r="B1062">
        <v>-21.085000000000001</v>
      </c>
      <c r="C1062">
        <v>6</v>
      </c>
      <c r="D1062">
        <v>1300</v>
      </c>
      <c r="E1062">
        <v>46</v>
      </c>
      <c r="F1062">
        <f>I1062*[1]!wallScanRefl(B1062,G1027,H1027,I1027,K1027)+J1027</f>
        <v>42.402693291839178</v>
      </c>
      <c r="G1062">
        <f t="shared" si="22"/>
        <v>0.28131772940388805</v>
      </c>
      <c r="I1062">
        <f>IF(B1062&gt;H1027,EXP(-1.414*M1027*J1062),1)</f>
        <v>1</v>
      </c>
      <c r="J1062">
        <f>IF(B1062&gt;H1027,B1062-H1027,0)</f>
        <v>0</v>
      </c>
    </row>
    <row r="1063" spans="1:10">
      <c r="A1063">
        <v>34</v>
      </c>
      <c r="B1063">
        <v>-21.155000000000001</v>
      </c>
      <c r="C1063">
        <v>6</v>
      </c>
      <c r="D1063">
        <v>1300</v>
      </c>
      <c r="E1063">
        <v>33</v>
      </c>
      <c r="F1063">
        <f>I1063*[1]!wallScanRefl(B1063,G1027,H1027,I1027,K1027)+J1027</f>
        <v>33.18711216692175</v>
      </c>
      <c r="G1063">
        <f t="shared" si="22"/>
        <v>1.060938273034936E-3</v>
      </c>
      <c r="I1063">
        <f>IF(B1063&gt;H1027,EXP(-1.414*M1027*J1063),1)</f>
        <v>1</v>
      </c>
      <c r="J1063">
        <f>IF(B1063&gt;H1027,B1063-H1027,0)</f>
        <v>0</v>
      </c>
    </row>
    <row r="1064" spans="1:10">
      <c r="A1064">
        <v>35</v>
      </c>
      <c r="B1064">
        <v>-21.21</v>
      </c>
      <c r="C1064">
        <v>6</v>
      </c>
      <c r="D1064">
        <v>1300</v>
      </c>
      <c r="E1064">
        <v>27</v>
      </c>
      <c r="F1064">
        <f>I1064*[1]!wallScanRefl(B1064,G1027,H1027,I1027,K1027)+J1027</f>
        <v>28.83227962845179</v>
      </c>
      <c r="G1064">
        <f t="shared" si="22"/>
        <v>0.12434254210516406</v>
      </c>
      <c r="I1064">
        <f>IF(B1064&gt;H1027,EXP(-1.414*M1027*J1064),1)</f>
        <v>1</v>
      </c>
      <c r="J1064">
        <f>IF(B1064&gt;H1027,B1064-H1027,0)</f>
        <v>0</v>
      </c>
    </row>
    <row r="1065" spans="1:10">
      <c r="A1065">
        <v>36</v>
      </c>
      <c r="B1065">
        <v>-21.28</v>
      </c>
      <c r="C1065">
        <v>6</v>
      </c>
      <c r="D1065">
        <v>1300</v>
      </c>
      <c r="E1065">
        <v>32</v>
      </c>
      <c r="F1065">
        <f>I1065*[1]!wallScanRefl(B1065,G1027,H1027,I1027,K1027)+J1027</f>
        <v>26.958560895588832</v>
      </c>
      <c r="G1065">
        <f t="shared" si="22"/>
        <v>0.79425338260894007</v>
      </c>
      <c r="I1065">
        <f>IF(B1065&gt;H1027,EXP(-1.414*M1027*J1065),1)</f>
        <v>1</v>
      </c>
      <c r="J1065">
        <f>IF(B1065&gt;H1027,B1065-H1027,0)</f>
        <v>0</v>
      </c>
    </row>
    <row r="1066" spans="1:10">
      <c r="A1066">
        <v>37</v>
      </c>
      <c r="B1066">
        <v>-21.344999999999999</v>
      </c>
      <c r="C1066">
        <v>6</v>
      </c>
      <c r="D1066">
        <v>1300</v>
      </c>
      <c r="E1066">
        <v>33</v>
      </c>
      <c r="F1066">
        <f>I1066*[1]!wallScanRefl(B1066,G1027,H1027,I1027,K1027)+J1027</f>
        <v>26.958560895588832</v>
      </c>
      <c r="G1066">
        <f t="shared" si="22"/>
        <v>1.1060298924941945</v>
      </c>
      <c r="I1066">
        <f>IF(B1066&gt;H1027,EXP(-1.414*M1027*J1066),1)</f>
        <v>1</v>
      </c>
      <c r="J1066">
        <f>IF(B1066&gt;H1027,B1066-H1027,0)</f>
        <v>0</v>
      </c>
    </row>
    <row r="1067" spans="1:10">
      <c r="A1067">
        <v>38</v>
      </c>
      <c r="B1067">
        <v>-21.41</v>
      </c>
      <c r="C1067">
        <v>6</v>
      </c>
      <c r="D1067">
        <v>1300</v>
      </c>
      <c r="E1067">
        <v>38</v>
      </c>
      <c r="F1067">
        <f>I1067*[1]!wallScanRefl(B1067,G1027,H1027,I1027,K1027)+J1027</f>
        <v>26.958560895588832</v>
      </c>
      <c r="G1067">
        <f t="shared" si="22"/>
        <v>3.2082467762215816</v>
      </c>
      <c r="I1067">
        <f>IF(B1067&gt;H1027,EXP(-1.414*M1027*J1067),1)</f>
        <v>1</v>
      </c>
      <c r="J1067">
        <f>IF(B1067&gt;H1027,B1067-H1027,0)</f>
        <v>0</v>
      </c>
    </row>
    <row r="1068" spans="1:10">
      <c r="A1068">
        <v>39</v>
      </c>
      <c r="B1068">
        <v>-21.475000000000001</v>
      </c>
      <c r="C1068">
        <v>6</v>
      </c>
      <c r="D1068">
        <v>1300</v>
      </c>
      <c r="E1068">
        <v>32</v>
      </c>
      <c r="F1068">
        <f>I1068*[1]!wallScanRefl(B1068,G1027,H1027,I1027,K1027)+J1027</f>
        <v>26.958560895588832</v>
      </c>
      <c r="G1068">
        <f t="shared" si="22"/>
        <v>0.79425338260894007</v>
      </c>
      <c r="I1068">
        <f>IF(B1068&gt;H1027,EXP(-1.414*M1027*J1068),1)</f>
        <v>1</v>
      </c>
      <c r="J1068">
        <f>IF(B1068&gt;H1027,B1068-H1027,0)</f>
        <v>0</v>
      </c>
    </row>
    <row r="1069" spans="1:10">
      <c r="A1069">
        <v>40</v>
      </c>
      <c r="B1069">
        <v>-21.54</v>
      </c>
      <c r="C1069">
        <v>6</v>
      </c>
      <c r="D1069">
        <v>1300</v>
      </c>
      <c r="E1069">
        <v>30</v>
      </c>
      <c r="F1069">
        <f>I1069*[1]!wallScanRefl(B1069,G1027,H1027,I1027,K1027)+J1027</f>
        <v>26.958560895588832</v>
      </c>
      <c r="G1069">
        <f t="shared" si="22"/>
        <v>0.30834506086138025</v>
      </c>
      <c r="I1069">
        <f>IF(B1069&gt;H1027,EXP(-1.414*M1027*J1069),1)</f>
        <v>1</v>
      </c>
      <c r="J1069">
        <f>IF(B1069&gt;H1027,B1069-H1027,0)</f>
        <v>0</v>
      </c>
    </row>
    <row r="1070" spans="1:10">
      <c r="A1070">
        <v>41</v>
      </c>
      <c r="B1070">
        <v>-21.605</v>
      </c>
      <c r="C1070">
        <v>6</v>
      </c>
      <c r="D1070">
        <v>1300</v>
      </c>
      <c r="E1070">
        <v>28</v>
      </c>
      <c r="F1070">
        <f>I1070*[1]!wallScanRefl(B1070,G1027,H1027,I1027,K1027)+J1027</f>
        <v>26.958560895588832</v>
      </c>
      <c r="G1070">
        <f t="shared" si="22"/>
        <v>3.8735550292740568E-2</v>
      </c>
      <c r="I1070">
        <f>IF(B1070&gt;H1027,EXP(-1.414*M1027*J1070),1)</f>
        <v>1</v>
      </c>
      <c r="J1070">
        <f>IF(B1070&gt;H1027,B1070-H1027,0)</f>
        <v>0</v>
      </c>
    </row>
    <row r="1071" spans="1:10">
      <c r="A1071">
        <v>42</v>
      </c>
      <c r="B1071">
        <v>-21.664999999999999</v>
      </c>
      <c r="C1071">
        <v>6</v>
      </c>
      <c r="D1071">
        <v>1300</v>
      </c>
      <c r="E1071">
        <v>30</v>
      </c>
      <c r="F1071">
        <f>I1071*[1]!wallScanRefl(B1071,G1027,H1027,I1027,K1027)+J1027</f>
        <v>26.958560895588832</v>
      </c>
      <c r="G1071">
        <f t="shared" si="22"/>
        <v>0.30834506086138025</v>
      </c>
      <c r="I1071">
        <f>IF(B1071&gt;H1027,EXP(-1.414*M1027*J1071),1)</f>
        <v>1</v>
      </c>
      <c r="J1071">
        <f>IF(B1071&gt;H1027,B1071-H1027,0)</f>
        <v>0</v>
      </c>
    </row>
    <row r="1072" spans="1:10">
      <c r="A1072">
        <v>43</v>
      </c>
      <c r="B1072">
        <v>-21.734999999999999</v>
      </c>
      <c r="C1072">
        <v>6</v>
      </c>
      <c r="D1072">
        <v>1300</v>
      </c>
      <c r="E1072">
        <v>29</v>
      </c>
      <c r="F1072">
        <f>I1072*[1]!wallScanRefl(B1072,G1027,H1027,I1027,K1027)+J1027</f>
        <v>26.958560895588832</v>
      </c>
      <c r="G1072">
        <f t="shared" si="22"/>
        <v>0.14370598679376112</v>
      </c>
      <c r="I1072">
        <f>IF(B1072&gt;H1027,EXP(-1.414*M1027*J1072),1)</f>
        <v>1</v>
      </c>
      <c r="J1072">
        <f>IF(B1072&gt;H1027,B1072-H1027,0)</f>
        <v>0</v>
      </c>
    </row>
    <row r="1073" spans="1:10">
      <c r="A1073">
        <v>44</v>
      </c>
      <c r="B1073">
        <v>-21.8</v>
      </c>
      <c r="C1073">
        <v>6</v>
      </c>
      <c r="D1073">
        <v>1300</v>
      </c>
      <c r="E1073">
        <v>21</v>
      </c>
      <c r="F1073">
        <f>I1073*[1]!wallScanRefl(B1073,G1027,H1027,I1027,K1027)+J1027</f>
        <v>26.958560895588832</v>
      </c>
      <c r="G1073">
        <f t="shared" si="22"/>
        <v>1.6906879974495419</v>
      </c>
      <c r="I1073">
        <f>IF(B1073&gt;H1027,EXP(-1.414*M1027*J1073),1)</f>
        <v>1</v>
      </c>
      <c r="J1073">
        <f>IF(B1073&gt;H1027,B1073-H1027,0)</f>
        <v>0</v>
      </c>
    </row>
    <row r="1074" spans="1:10">
      <c r="A1074">
        <v>45</v>
      </c>
      <c r="B1074">
        <v>-21.875</v>
      </c>
      <c r="C1074">
        <v>6</v>
      </c>
      <c r="D1074">
        <v>1300</v>
      </c>
      <c r="E1074">
        <v>33</v>
      </c>
      <c r="F1074">
        <f>I1074*[1]!wallScanRefl(B1074,G1027,H1027,I1027,K1027)+J1027</f>
        <v>26.958560895588832</v>
      </c>
      <c r="G1074">
        <f t="shared" si="22"/>
        <v>1.1060298924941945</v>
      </c>
      <c r="I1074">
        <f>IF(B1074&gt;H1027,EXP(-1.414*M1027*J1074),1)</f>
        <v>1</v>
      </c>
      <c r="J1074">
        <f>IF(B1074&gt;H1027,B1074-H1027,0)</f>
        <v>0</v>
      </c>
    </row>
    <row r="1075" spans="1:10">
      <c r="A1075">
        <v>46</v>
      </c>
      <c r="B1075">
        <v>-21.93</v>
      </c>
      <c r="C1075">
        <v>6</v>
      </c>
      <c r="D1075">
        <v>1300</v>
      </c>
      <c r="E1075">
        <v>28</v>
      </c>
      <c r="F1075">
        <f>I1075*[1]!wallScanRefl(B1075,G1027,H1027,I1027,K1027)+J1027</f>
        <v>26.958560895588832</v>
      </c>
      <c r="G1075">
        <f t="shared" si="22"/>
        <v>3.8735550292740568E-2</v>
      </c>
      <c r="I1075">
        <f>IF(B1075&gt;H1027,EXP(-1.414*M1027*J1075),1)</f>
        <v>1</v>
      </c>
      <c r="J1075">
        <f>IF(B1075&gt;H1027,B1075-H1027,0)</f>
        <v>0</v>
      </c>
    </row>
    <row r="1076" spans="1:10">
      <c r="A1076">
        <v>47</v>
      </c>
      <c r="B1076">
        <v>-21.995000000000001</v>
      </c>
      <c r="C1076">
        <v>6</v>
      </c>
      <c r="D1076">
        <v>1300</v>
      </c>
      <c r="E1076">
        <v>31</v>
      </c>
      <c r="F1076">
        <f>I1076*[1]!wallScanRefl(B1076,G1027,H1027,I1027,K1027)+J1027</f>
        <v>26.958560895588832</v>
      </c>
      <c r="G1076">
        <f t="shared" si="22"/>
        <v>0.52687838821495958</v>
      </c>
      <c r="I1076">
        <f>IF(B1076&gt;H1027,EXP(-1.414*M1027*J1076),1)</f>
        <v>1</v>
      </c>
      <c r="J1076">
        <f>IF(B1076&gt;H1027,B1076-H1027,0)</f>
        <v>0</v>
      </c>
    </row>
    <row r="1077" spans="1:10">
      <c r="A1077">
        <v>48</v>
      </c>
      <c r="B1077">
        <v>-22.07</v>
      </c>
      <c r="C1077">
        <v>6</v>
      </c>
      <c r="D1077">
        <v>1300</v>
      </c>
      <c r="E1077">
        <v>25</v>
      </c>
      <c r="F1077">
        <f>I1077*[1]!wallScanRefl(B1077,G1027,H1027,I1027,K1027)+J1027</f>
        <v>26.958560895588832</v>
      </c>
      <c r="G1077">
        <f t="shared" si="22"/>
        <v>0.1534384312691891</v>
      </c>
      <c r="I1077">
        <f>IF(B1077&gt;H1027,EXP(-1.414*M1027*J1077),1)</f>
        <v>1</v>
      </c>
      <c r="J1077">
        <f>IF(B1077&gt;H1027,B1077-H1027,0)</f>
        <v>0</v>
      </c>
    </row>
    <row r="1078" spans="1:10">
      <c r="A1078">
        <v>49</v>
      </c>
      <c r="B1078">
        <v>-22.135000000000002</v>
      </c>
      <c r="C1078">
        <v>6</v>
      </c>
      <c r="D1078">
        <v>1300</v>
      </c>
      <c r="E1078">
        <v>20</v>
      </c>
      <c r="F1078">
        <f>I1078*[1]!wallScanRefl(B1078,G1027,H1027,I1027,K1027)+J1027</f>
        <v>26.958560895588832</v>
      </c>
      <c r="G1078">
        <f t="shared" si="22"/>
        <v>2.4210784868809023</v>
      </c>
      <c r="I1078">
        <f>IF(B1078&gt;H1027,EXP(-1.414*M1027*J1078),1)</f>
        <v>1</v>
      </c>
      <c r="J1078">
        <f>IF(B1078&gt;H1027,B1078-H1027,0)</f>
        <v>0</v>
      </c>
    </row>
    <row r="1079" spans="1:10">
      <c r="A1079">
        <v>50</v>
      </c>
      <c r="B1079">
        <v>-22.19</v>
      </c>
      <c r="C1079">
        <v>6</v>
      </c>
      <c r="D1079">
        <v>1300</v>
      </c>
      <c r="E1079">
        <v>29</v>
      </c>
      <c r="F1079">
        <f>I1079*[1]!wallScanRefl(B1079,G1027,H1027,I1027,K1027)+J1027</f>
        <v>26.958560895588832</v>
      </c>
      <c r="G1079">
        <f t="shared" si="22"/>
        <v>0.14370598679376112</v>
      </c>
      <c r="I1079">
        <f>IF(B1079&gt;H1027,EXP(-1.414*M1027*J1079),1)</f>
        <v>1</v>
      </c>
      <c r="J1079">
        <f>IF(B1079&gt;H1027,B1079-H1027,0)</f>
        <v>0</v>
      </c>
    </row>
    <row r="1080" spans="1:10">
      <c r="A1080">
        <v>51</v>
      </c>
      <c r="B1080">
        <v>-22.254999999999999</v>
      </c>
      <c r="C1080">
        <v>6</v>
      </c>
      <c r="D1080">
        <v>1300</v>
      </c>
      <c r="E1080">
        <v>33</v>
      </c>
      <c r="F1080">
        <f>I1080*[1]!wallScanRefl(B1080,G1027,H1027,I1027,K1027)+J1027</f>
        <v>26.958560895588832</v>
      </c>
      <c r="G1080">
        <f t="shared" si="22"/>
        <v>1.1060298924941945</v>
      </c>
      <c r="I1080">
        <f>IF(B1080&gt;H1027,EXP(-1.414*M1027*J1080),1)</f>
        <v>1</v>
      </c>
      <c r="J1080">
        <f>IF(B1080&gt;H1027,B1080-H1027,0)</f>
        <v>0</v>
      </c>
    </row>
    <row r="1081" spans="1:10">
      <c r="A1081">
        <v>52</v>
      </c>
      <c r="B1081">
        <v>-22.324999999999999</v>
      </c>
      <c r="C1081">
        <v>6</v>
      </c>
      <c r="D1081">
        <v>1300</v>
      </c>
      <c r="E1081">
        <v>28</v>
      </c>
      <c r="F1081">
        <f>I1081*[1]!wallScanRefl(B1081,G1027,H1027,I1027,K1027)+J1027</f>
        <v>26.958560895588832</v>
      </c>
      <c r="G1081">
        <f t="shared" si="22"/>
        <v>3.8735550292740568E-2</v>
      </c>
      <c r="I1081">
        <f>IF(B1081&gt;H1027,EXP(-1.414*M1027*J1081),1)</f>
        <v>1</v>
      </c>
      <c r="J1081">
        <f>IF(B1081&gt;H1027,B1081-H1027,0)</f>
        <v>0</v>
      </c>
    </row>
    <row r="1082" spans="1:10">
      <c r="A1082">
        <v>53</v>
      </c>
      <c r="B1082">
        <v>-22.385000000000002</v>
      </c>
      <c r="C1082">
        <v>6</v>
      </c>
      <c r="D1082">
        <v>1300</v>
      </c>
      <c r="E1082">
        <v>25</v>
      </c>
      <c r="F1082">
        <f>I1082*[1]!wallScanRefl(B1082,G1027,H1027,I1027,K1027)+J1027</f>
        <v>26.958560895588832</v>
      </c>
      <c r="G1082">
        <f t="shared" si="22"/>
        <v>0.1534384312691891</v>
      </c>
      <c r="I1082">
        <f>IF(B1082&gt;H1027,EXP(-1.414*M1027*J1082),1)</f>
        <v>1</v>
      </c>
      <c r="J1082">
        <f>IF(B1082&gt;H1027,B1082-H1027,0)</f>
        <v>0</v>
      </c>
    </row>
    <row r="1083" spans="1:10">
      <c r="A1083">
        <v>54</v>
      </c>
      <c r="B1083">
        <v>-22.45</v>
      </c>
      <c r="C1083">
        <v>6</v>
      </c>
      <c r="D1083">
        <v>1300</v>
      </c>
      <c r="E1083">
        <v>19</v>
      </c>
      <c r="F1083">
        <f>I1083*[1]!wallScanRefl(B1083,G1027,H1027,I1027,K1027)+J1027</f>
        <v>26.958560895588832</v>
      </c>
      <c r="G1083">
        <f t="shared" si="22"/>
        <v>3.3336153436208265</v>
      </c>
      <c r="I1083">
        <f>IF(B1083&gt;H1027,EXP(-1.414*M1027*J1083),1)</f>
        <v>1</v>
      </c>
      <c r="J1083">
        <f>IF(B1083&gt;H1027,B1083-H1027,0)</f>
        <v>0</v>
      </c>
    </row>
    <row r="1084" spans="1:10">
      <c r="A1084">
        <v>55</v>
      </c>
      <c r="B1084">
        <v>-22.52</v>
      </c>
      <c r="C1084">
        <v>6</v>
      </c>
      <c r="D1084">
        <v>1300</v>
      </c>
      <c r="E1084">
        <v>24</v>
      </c>
      <c r="F1084">
        <f>I1084*[1]!wallScanRefl(B1084,G1027,H1027,I1027,K1027)+J1027</f>
        <v>26.958560895588832</v>
      </c>
      <c r="G1084">
        <f t="shared" si="22"/>
        <v>0.36471177387114123</v>
      </c>
      <c r="I1084">
        <f>IF(B1084&gt;H1027,EXP(-1.414*M1027*J1084),1)</f>
        <v>1</v>
      </c>
      <c r="J1084">
        <f>IF(B1084&gt;H1027,B1084-H1027,0)</f>
        <v>0</v>
      </c>
    </row>
    <row r="1085" spans="1:10">
      <c r="A1085">
        <v>56</v>
      </c>
      <c r="B1085">
        <v>-22.574999999999999</v>
      </c>
      <c r="C1085">
        <v>6</v>
      </c>
      <c r="D1085">
        <v>1300</v>
      </c>
      <c r="E1085">
        <v>26</v>
      </c>
      <c r="F1085">
        <f>I1085*[1]!wallScanRefl(B1085,G1027,H1027,I1027,K1027)+J1027</f>
        <v>26.958560895588832</v>
      </c>
      <c r="G1085">
        <f t="shared" si="22"/>
        <v>3.5339961175079364E-2</v>
      </c>
      <c r="I1085">
        <f>IF(B1085&gt;H1027,EXP(-1.414*M1027*J1085),1)</f>
        <v>1</v>
      </c>
      <c r="J1085">
        <f>IF(B1085&gt;H1027,B1085-H1027,0)</f>
        <v>0</v>
      </c>
    </row>
    <row r="1086" spans="1:10">
      <c r="A1086">
        <v>57</v>
      </c>
      <c r="B1086">
        <v>-22.64</v>
      </c>
      <c r="C1086">
        <v>6</v>
      </c>
      <c r="D1086">
        <v>1300</v>
      </c>
      <c r="E1086">
        <v>28</v>
      </c>
      <c r="F1086">
        <f>I1086*[1]!wallScanRefl(B1086,G1027,H1027,I1027,K1027)+J1027</f>
        <v>26.958560895588832</v>
      </c>
      <c r="G1086">
        <f t="shared" si="22"/>
        <v>3.8735550292740568E-2</v>
      </c>
      <c r="I1086">
        <f>IF(B1086&gt;H1027,EXP(-1.414*M1027*J1086),1)</f>
        <v>1</v>
      </c>
      <c r="J1086">
        <f>IF(B1086&gt;H1027,B1086-H1027,0)</f>
        <v>0</v>
      </c>
    </row>
    <row r="1087" spans="1:10">
      <c r="A1087">
        <v>58</v>
      </c>
      <c r="B1087">
        <v>-22.704999999999998</v>
      </c>
      <c r="C1087">
        <v>6</v>
      </c>
      <c r="D1087">
        <v>1300</v>
      </c>
      <c r="E1087">
        <v>27</v>
      </c>
      <c r="F1087">
        <f>I1087*[1]!wallScanRefl(B1087,G1027,H1027,I1027,K1027)+J1027</f>
        <v>26.958560895588832</v>
      </c>
      <c r="G1087">
        <f t="shared" si="22"/>
        <v>6.3599976829618386E-5</v>
      </c>
      <c r="I1087">
        <f>IF(B1087&gt;H1027,EXP(-1.414*M1027*J1087),1)</f>
        <v>1</v>
      </c>
      <c r="J1087">
        <f>IF(B1087&gt;H1027,B1087-H1027,0)</f>
        <v>0</v>
      </c>
    </row>
    <row r="1088" spans="1:10">
      <c r="A1088">
        <v>59</v>
      </c>
      <c r="B1088">
        <v>-22.78</v>
      </c>
      <c r="C1088">
        <v>6</v>
      </c>
      <c r="D1088">
        <v>1300</v>
      </c>
      <c r="E1088">
        <v>32</v>
      </c>
      <c r="F1088">
        <f>I1088*[1]!wallScanRefl(B1088,G1027,H1027,I1027,K1027)+J1027</f>
        <v>26.958560895588832</v>
      </c>
      <c r="G1088">
        <f t="shared" si="22"/>
        <v>0.79425338260894007</v>
      </c>
      <c r="I1088">
        <f>IF(B1088&gt;H1027,EXP(-1.414*M1027*J1088),1)</f>
        <v>1</v>
      </c>
      <c r="J1088">
        <f>IF(B1088&gt;H1027,B1088-H1027,0)</f>
        <v>0</v>
      </c>
    </row>
    <row r="1089" spans="1:10">
      <c r="A1089">
        <v>60</v>
      </c>
      <c r="B1089">
        <v>-22.844999999999999</v>
      </c>
      <c r="C1089">
        <v>6</v>
      </c>
      <c r="D1089">
        <v>1300</v>
      </c>
      <c r="E1089">
        <v>32</v>
      </c>
      <c r="F1089">
        <f>I1089*[1]!wallScanRefl(B1089,G1027,H1027,I1027,K1027)+J1027</f>
        <v>26.958560895588832</v>
      </c>
      <c r="G1089">
        <f t="shared" si="22"/>
        <v>0.79425338260894007</v>
      </c>
      <c r="I1089">
        <f>IF(B1089&gt;H1027,EXP(-1.414*M1027*J1089),1)</f>
        <v>1</v>
      </c>
      <c r="J1089">
        <f>IF(B1089&gt;H1027,B1089-H1027,0)</f>
        <v>0</v>
      </c>
    </row>
    <row r="1090" spans="1:10">
      <c r="A1090">
        <v>61</v>
      </c>
      <c r="B1090">
        <v>-22.905000000000001</v>
      </c>
      <c r="C1090">
        <v>6</v>
      </c>
      <c r="D1090">
        <v>1300</v>
      </c>
      <c r="E1090">
        <v>30</v>
      </c>
      <c r="F1090">
        <f>I1090*[1]!wallScanRefl(B1090,G1027,H1027,I1027,K1027)+J1027</f>
        <v>26.958560895588832</v>
      </c>
      <c r="G1090">
        <f t="shared" si="22"/>
        <v>0.30834506086138025</v>
      </c>
      <c r="I1090">
        <f>IF(B1090&gt;H1027,EXP(-1.414*M1027*J1090),1)</f>
        <v>1</v>
      </c>
      <c r="J1090">
        <f>IF(B1090&gt;H1027,B1090-H1027,0)</f>
        <v>0</v>
      </c>
    </row>
    <row r="1091" spans="1:10">
      <c r="A1091">
        <v>62</v>
      </c>
      <c r="B1091">
        <v>-22.975000000000001</v>
      </c>
      <c r="C1091">
        <v>6</v>
      </c>
      <c r="D1091">
        <v>1300</v>
      </c>
      <c r="E1091">
        <v>20</v>
      </c>
      <c r="F1091">
        <f>I1091*[1]!wallScanRefl(B1091,G1027,H1027,I1027,K1027)+J1027</f>
        <v>26.958560895588832</v>
      </c>
      <c r="G1091">
        <f t="shared" si="22"/>
        <v>2.4210784868809023</v>
      </c>
      <c r="I1091">
        <f>IF(B1091&gt;H1027,EXP(-1.414*M1027*J1091),1)</f>
        <v>1</v>
      </c>
      <c r="J1091">
        <f>IF(B1091&gt;H1027,B1091-H1027,0)</f>
        <v>0</v>
      </c>
    </row>
    <row r="1092" spans="1:10">
      <c r="A1092">
        <v>63</v>
      </c>
      <c r="B1092">
        <v>-23.04</v>
      </c>
      <c r="C1092">
        <v>6</v>
      </c>
      <c r="D1092">
        <v>1300</v>
      </c>
      <c r="E1092">
        <v>22</v>
      </c>
      <c r="F1092">
        <f>I1092*[1]!wallScanRefl(B1092,G1027,H1027,I1027,K1027)+J1027</f>
        <v>26.958560895588832</v>
      </c>
      <c r="G1092">
        <f t="shared" si="22"/>
        <v>1.1176057343301236</v>
      </c>
      <c r="I1092">
        <f>IF(B1092&gt;H1027,EXP(-1.414*M1027*J1092),1)</f>
        <v>1</v>
      </c>
      <c r="J1092">
        <f>IF(B1092&gt;H1027,B1092-H1027,0)</f>
        <v>0</v>
      </c>
    </row>
    <row r="1093" spans="1:10">
      <c r="A1093">
        <v>64</v>
      </c>
      <c r="B1093">
        <v>-23.1</v>
      </c>
      <c r="C1093">
        <v>6</v>
      </c>
      <c r="D1093">
        <v>1300</v>
      </c>
      <c r="E1093">
        <v>20</v>
      </c>
      <c r="F1093">
        <f>I1093*[1]!wallScanRefl(B1093,G1027,H1027,I1027,K1027)+J1027</f>
        <v>26.958560895588832</v>
      </c>
      <c r="G1093">
        <f t="shared" si="22"/>
        <v>2.4210784868809023</v>
      </c>
      <c r="I1093">
        <f>IF(B1093&gt;H1027,EXP(-1.414*M1027*J1093),1)</f>
        <v>1</v>
      </c>
      <c r="J1093">
        <f>IF(B1093&gt;H1027,B1093-H1027,0)</f>
        <v>0</v>
      </c>
    </row>
    <row r="1094" spans="1:10">
      <c r="A1094">
        <v>65</v>
      </c>
      <c r="B1094">
        <v>-23.17</v>
      </c>
      <c r="C1094">
        <v>6</v>
      </c>
      <c r="D1094">
        <v>1300</v>
      </c>
      <c r="E1094">
        <v>28</v>
      </c>
      <c r="F1094">
        <f>I1094*[1]!wallScanRefl(B1094,G1027,H1027,I1027,K1027)+J1027</f>
        <v>26.958560895588832</v>
      </c>
      <c r="G1094">
        <f t="shared" si="22"/>
        <v>3.8735550292740568E-2</v>
      </c>
      <c r="I1094">
        <f>IF(B1094&gt;H1027,EXP(-1.414*M1027*J1094),1)</f>
        <v>1</v>
      </c>
      <c r="J1094">
        <f>IF(B1094&gt;H1027,B1094-H1027,0)</f>
        <v>0</v>
      </c>
    </row>
    <row r="1095" spans="1:10">
      <c r="A1095">
        <v>66</v>
      </c>
      <c r="B1095">
        <v>-23.234999999999999</v>
      </c>
      <c r="C1095">
        <v>6</v>
      </c>
      <c r="D1095">
        <v>1300</v>
      </c>
      <c r="E1095">
        <v>27</v>
      </c>
      <c r="F1095">
        <f>I1095*[1]!wallScanRefl(B1095,G1027,H1027,I1027,K1027)+J1027</f>
        <v>26.958560895588832</v>
      </c>
      <c r="G1095">
        <f t="shared" ref="G1095:G1104" si="23">(F1095-E1095)^2/E1095</f>
        <v>6.3599976829618386E-5</v>
      </c>
      <c r="I1095">
        <f>IF(B1095&gt;H1027,EXP(-1.414*M1027*J1095),1)</f>
        <v>1</v>
      </c>
      <c r="J1095">
        <f>IF(B1095&gt;H1027,B1095-H1027,0)</f>
        <v>0</v>
      </c>
    </row>
    <row r="1096" spans="1:10">
      <c r="A1096">
        <v>67</v>
      </c>
      <c r="B1096">
        <v>-23.3</v>
      </c>
      <c r="C1096">
        <v>6</v>
      </c>
      <c r="D1096">
        <v>1300</v>
      </c>
      <c r="E1096">
        <v>18</v>
      </c>
      <c r="F1096">
        <f>I1096*[1]!wallScanRefl(B1096,G1027,H1027,I1027,K1027)+J1027</f>
        <v>26.958560895588832</v>
      </c>
      <c r="G1096">
        <f t="shared" si="23"/>
        <v>4.4586562955540758</v>
      </c>
      <c r="I1096">
        <f>IF(B1096&gt;H1027,EXP(-1.414*M1027*J1096),1)</f>
        <v>1</v>
      </c>
      <c r="J1096">
        <f>IF(B1096&gt;H1027,B1096-H1027,0)</f>
        <v>0</v>
      </c>
    </row>
    <row r="1097" spans="1:10">
      <c r="A1097">
        <v>68</v>
      </c>
      <c r="B1097">
        <v>-23.36</v>
      </c>
      <c r="C1097">
        <v>6</v>
      </c>
      <c r="D1097">
        <v>1300</v>
      </c>
      <c r="E1097">
        <v>25</v>
      </c>
      <c r="F1097">
        <f>I1097*[1]!wallScanRefl(B1097,G1027,H1027,I1027,K1027)+J1027</f>
        <v>26.958560895588832</v>
      </c>
      <c r="G1097">
        <f t="shared" si="23"/>
        <v>0.1534384312691891</v>
      </c>
      <c r="I1097">
        <f>IF(B1097&gt;H1027,EXP(-1.414*M1027*J1097),1)</f>
        <v>1</v>
      </c>
      <c r="J1097">
        <f>IF(B1097&gt;H1027,B1097-H1027,0)</f>
        <v>0</v>
      </c>
    </row>
    <row r="1098" spans="1:10">
      <c r="A1098">
        <v>69</v>
      </c>
      <c r="B1098">
        <v>-23.425000000000001</v>
      </c>
      <c r="C1098">
        <v>6</v>
      </c>
      <c r="D1098">
        <v>1300</v>
      </c>
      <c r="E1098">
        <v>27</v>
      </c>
      <c r="F1098">
        <f>I1098*[1]!wallScanRefl(B1098,G1027,H1027,I1027,K1027)+J1027</f>
        <v>26.958560895588832</v>
      </c>
      <c r="G1098">
        <f t="shared" si="23"/>
        <v>6.3599976829618386E-5</v>
      </c>
      <c r="I1098">
        <f>IF(B1098&gt;H1027,EXP(-1.414*M1027*J1098),1)</f>
        <v>1</v>
      </c>
      <c r="J1098">
        <f>IF(B1098&gt;H1027,B1098-H1027,0)</f>
        <v>0</v>
      </c>
    </row>
    <row r="1099" spans="1:10">
      <c r="A1099">
        <v>70</v>
      </c>
      <c r="B1099">
        <v>-23.5</v>
      </c>
      <c r="C1099">
        <v>6</v>
      </c>
      <c r="D1099">
        <v>1300</v>
      </c>
      <c r="E1099">
        <v>25</v>
      </c>
      <c r="F1099">
        <f>I1099*[1]!wallScanRefl(B1099,G1027,H1027,I1027,K1027)+J1027</f>
        <v>26.958560895588832</v>
      </c>
      <c r="G1099">
        <f t="shared" si="23"/>
        <v>0.1534384312691891</v>
      </c>
      <c r="I1099">
        <f>IF(B1099&gt;H1027,EXP(-1.414*M1027*J1099),1)</f>
        <v>1</v>
      </c>
      <c r="J1099">
        <f>IF(B1099&gt;H1027,B1099-H1027,0)</f>
        <v>0</v>
      </c>
    </row>
    <row r="1100" spans="1:10">
      <c r="A1100">
        <v>71</v>
      </c>
      <c r="B1100">
        <v>-23.555</v>
      </c>
      <c r="C1100">
        <v>6</v>
      </c>
      <c r="D1100">
        <v>1300</v>
      </c>
      <c r="E1100">
        <v>32</v>
      </c>
      <c r="F1100">
        <f>I1100*[1]!wallScanRefl(B1100,G1027,H1027,I1027,K1027)+J1027</f>
        <v>26.958560895588832</v>
      </c>
      <c r="G1100">
        <f t="shared" si="23"/>
        <v>0.79425338260894007</v>
      </c>
      <c r="I1100">
        <f>IF(B1100&gt;H1027,EXP(-1.414*M1027*J1100),1)</f>
        <v>1</v>
      </c>
      <c r="J1100">
        <f>IF(B1100&gt;H1027,B1100-H1027,0)</f>
        <v>0</v>
      </c>
    </row>
    <row r="1101" spans="1:10">
      <c r="A1101">
        <v>72</v>
      </c>
      <c r="B1101">
        <v>-23.625</v>
      </c>
      <c r="C1101">
        <v>6</v>
      </c>
      <c r="D1101">
        <v>1300</v>
      </c>
      <c r="E1101">
        <v>30</v>
      </c>
      <c r="F1101">
        <f>I1101*[1]!wallScanRefl(B1101,G1027,H1027,I1027,K1027)+J1027</f>
        <v>26.958560895588832</v>
      </c>
      <c r="G1101">
        <f t="shared" si="23"/>
        <v>0.30834506086138025</v>
      </c>
      <c r="I1101">
        <f>IF(B1101&gt;H1027,EXP(-1.414*M1027*J1101),1)</f>
        <v>1</v>
      </c>
      <c r="J1101">
        <f>IF(B1101&gt;H1027,B1101-H1027,0)</f>
        <v>0</v>
      </c>
    </row>
    <row r="1102" spans="1:10">
      <c r="A1102">
        <v>73</v>
      </c>
      <c r="B1102">
        <v>-23.69</v>
      </c>
      <c r="C1102">
        <v>6</v>
      </c>
      <c r="D1102">
        <v>1300</v>
      </c>
      <c r="E1102">
        <v>34</v>
      </c>
      <c r="F1102">
        <f>I1102*[1]!wallScanRefl(B1102,G1027,H1027,I1027,K1027)+J1027</f>
        <v>26.958560895588832</v>
      </c>
      <c r="G1102">
        <f t="shared" si="23"/>
        <v>1.4582901370920809</v>
      </c>
      <c r="I1102">
        <f>IF(B1102&gt;H1027,EXP(-1.414*M1027*J1102),1)</f>
        <v>1</v>
      </c>
      <c r="J1102">
        <f>IF(B1102&gt;H1027,B1102-H1027,0)</f>
        <v>0</v>
      </c>
    </row>
    <row r="1103" spans="1:10">
      <c r="A1103">
        <v>74</v>
      </c>
      <c r="B1103">
        <v>-23.754999999999999</v>
      </c>
      <c r="C1103">
        <v>5</v>
      </c>
      <c r="D1103">
        <v>1300</v>
      </c>
      <c r="E1103">
        <v>34</v>
      </c>
      <c r="F1103">
        <f>I1103*[1]!wallScanRefl(B1103,G1027,H1027,I1027,K1027)+J1027</f>
        <v>26.958560895588832</v>
      </c>
      <c r="G1103">
        <f t="shared" si="23"/>
        <v>1.4582901370920809</v>
      </c>
      <c r="I1103">
        <f>IF(B1103&gt;H1027,EXP(-1.414*M1027*J1103),1)</f>
        <v>1</v>
      </c>
      <c r="J1103">
        <f>IF(B1103&gt;H1027,B1103-H1027,0)</f>
        <v>0</v>
      </c>
    </row>
    <row r="1104" spans="1:10">
      <c r="A1104">
        <v>75</v>
      </c>
      <c r="B1104">
        <v>-23.815000000000001</v>
      </c>
      <c r="C1104">
        <v>6</v>
      </c>
      <c r="D1104">
        <v>1300</v>
      </c>
      <c r="E1104">
        <v>27</v>
      </c>
      <c r="F1104">
        <f>I1104*[1]!wallScanRefl(B1104,G1027,H1027,I1027,K1027)+J1027</f>
        <v>26.958560895588832</v>
      </c>
      <c r="G1104">
        <f t="shared" si="23"/>
        <v>6.3599976829618386E-5</v>
      </c>
      <c r="I1104">
        <f>IF(B1104&gt;H1027,EXP(-1.414*M1027*J1104),1)</f>
        <v>1</v>
      </c>
      <c r="J1104">
        <f>IF(B1104&gt;H1027,B1104-H1027,0)</f>
        <v>0</v>
      </c>
    </row>
    <row r="1105" spans="1:13">
      <c r="A1105" t="s">
        <v>0</v>
      </c>
    </row>
    <row r="1106" spans="1:13">
      <c r="A1106" t="s">
        <v>0</v>
      </c>
    </row>
    <row r="1107" spans="1:13">
      <c r="A1107" t="s">
        <v>0</v>
      </c>
    </row>
    <row r="1108" spans="1:13">
      <c r="A1108" t="s">
        <v>0</v>
      </c>
    </row>
    <row r="1109" spans="1:13">
      <c r="A1109" t="s">
        <v>34</v>
      </c>
    </row>
    <row r="1110" spans="1:13">
      <c r="A1110" t="s">
        <v>2</v>
      </c>
    </row>
    <row r="1111" spans="1:13">
      <c r="A1111" t="s">
        <v>3</v>
      </c>
    </row>
    <row r="1112" spans="1:13">
      <c r="A1112" t="s">
        <v>4</v>
      </c>
    </row>
    <row r="1113" spans="1:13">
      <c r="A1113" t="s">
        <v>5</v>
      </c>
    </row>
    <row r="1114" spans="1:13">
      <c r="A1114" t="s">
        <v>6</v>
      </c>
    </row>
    <row r="1115" spans="1:13">
      <c r="A1115" t="s">
        <v>7</v>
      </c>
    </row>
    <row r="1116" spans="1:13">
      <c r="A1116" t="s">
        <v>35</v>
      </c>
    </row>
    <row r="1117" spans="1:13">
      <c r="A1117" t="s">
        <v>9</v>
      </c>
    </row>
    <row r="1118" spans="1:13">
      <c r="A1118" t="s">
        <v>10</v>
      </c>
      <c r="G1118" t="s">
        <v>160</v>
      </c>
      <c r="H1118" t="s">
        <v>161</v>
      </c>
      <c r="I1118" t="s">
        <v>162</v>
      </c>
      <c r="J1118" t="s">
        <v>163</v>
      </c>
      <c r="K1118" t="s">
        <v>119</v>
      </c>
      <c r="M1118" t="s">
        <v>164</v>
      </c>
    </row>
    <row r="1119" spans="1:13">
      <c r="A1119" t="s">
        <v>11</v>
      </c>
      <c r="G1119">
        <v>171.90447677253621</v>
      </c>
      <c r="H1119">
        <v>-20.911348585475626</v>
      </c>
      <c r="I1119">
        <v>0.66388389947133941</v>
      </c>
      <c r="J1119">
        <v>25.742727620161226</v>
      </c>
      <c r="K1119">
        <v>90</v>
      </c>
      <c r="M1119">
        <v>0.19</v>
      </c>
    </row>
    <row r="1120" spans="1:13">
      <c r="A1120" t="s">
        <v>0</v>
      </c>
    </row>
    <row r="1121" spans="1:10">
      <c r="A1121" t="s">
        <v>140</v>
      </c>
      <c r="B1121" t="s">
        <v>133</v>
      </c>
      <c r="C1121" t="s">
        <v>122</v>
      </c>
      <c r="D1121" t="s">
        <v>139</v>
      </c>
      <c r="E1121" t="s">
        <v>138</v>
      </c>
      <c r="F1121" t="s">
        <v>158</v>
      </c>
      <c r="G1121" t="s">
        <v>159</v>
      </c>
      <c r="H1121" t="s">
        <v>165</v>
      </c>
      <c r="I1121" t="s">
        <v>166</v>
      </c>
      <c r="J1121" t="s">
        <v>167</v>
      </c>
    </row>
    <row r="1122" spans="1:10">
      <c r="A1122">
        <v>1</v>
      </c>
      <c r="B1122">
        <v>-19</v>
      </c>
      <c r="C1122">
        <v>6</v>
      </c>
      <c r="D1122">
        <v>1300</v>
      </c>
      <c r="E1122">
        <v>127</v>
      </c>
      <c r="F1122">
        <f>I1122*[1]!wallScanRefl(B1122,G1119,H1119,I1119,K1119)+J1119</f>
        <v>128.60964041654324</v>
      </c>
      <c r="G1122">
        <f>(F1122-E1122)^2/E1122</f>
        <v>2.0401120240704767E-2</v>
      </c>
      <c r="H1122">
        <f>SUM(G1122:G1196)/(COUNT(G1122:G1196)-4)</f>
        <v>1.070800729319646</v>
      </c>
      <c r="I1122">
        <f>IF(B1122&gt;H1119,EXP(-1.414*M1119*J1122),1)</f>
        <v>0.59839577611754347</v>
      </c>
      <c r="J1122">
        <f>IF(B1122&gt;H1119,B1122-H1119,0)</f>
        <v>1.9113485854756256</v>
      </c>
    </row>
    <row r="1123" spans="1:10">
      <c r="A1123">
        <v>2</v>
      </c>
      <c r="B1123">
        <v>-19.07</v>
      </c>
      <c r="C1123">
        <v>6</v>
      </c>
      <c r="D1123">
        <v>1300</v>
      </c>
      <c r="E1123">
        <v>122</v>
      </c>
      <c r="F1123">
        <f>I1123*[1]!wallScanRefl(B1123,G1119,H1119,I1119,K1119)+J1119</f>
        <v>130.56248135532675</v>
      </c>
      <c r="G1123">
        <f t="shared" ref="G1123:G1186" si="24">(F1123-E1123)^2/E1123</f>
        <v>0.60095153246162514</v>
      </c>
      <c r="I1123">
        <f>IF(B1123&gt;H1119,EXP(-1.414*M1119*J1123),1)</f>
        <v>0.60975581150142411</v>
      </c>
      <c r="J1123">
        <f>IF(B1123&gt;H1119,B1123-H1119,0)</f>
        <v>1.8413485854756253</v>
      </c>
    </row>
    <row r="1124" spans="1:10">
      <c r="A1124">
        <v>3</v>
      </c>
      <c r="B1124">
        <v>-19.13</v>
      </c>
      <c r="C1124">
        <v>6</v>
      </c>
      <c r="D1124">
        <v>1300</v>
      </c>
      <c r="E1124">
        <v>149</v>
      </c>
      <c r="F1124">
        <f>I1124*[1]!wallScanRefl(B1124,G1119,H1119,I1119,K1119)+J1119</f>
        <v>132.26582558835119</v>
      </c>
      <c r="G1124">
        <f t="shared" si="24"/>
        <v>1.8794133774461861</v>
      </c>
      <c r="I1124">
        <f>IF(B1124&gt;H1119,EXP(-1.414*M1119*J1124),1)</f>
        <v>0.61966447859959572</v>
      </c>
      <c r="J1124">
        <f>IF(B1124&gt;H1119,B1124-H1119,0)</f>
        <v>1.7813485854756266</v>
      </c>
    </row>
    <row r="1125" spans="1:10">
      <c r="A1125">
        <v>4</v>
      </c>
      <c r="B1125">
        <v>-19.2</v>
      </c>
      <c r="C1125">
        <v>6</v>
      </c>
      <c r="D1125">
        <v>1300</v>
      </c>
      <c r="E1125">
        <v>144</v>
      </c>
      <c r="F1125">
        <f>I1125*[1]!wallScanRefl(B1125,G1119,H1119,I1119,K1119)+J1119</f>
        <v>134.28807609615143</v>
      </c>
      <c r="G1125">
        <f t="shared" si="24"/>
        <v>0.65501017995934219</v>
      </c>
      <c r="I1125">
        <f>IF(B1125&gt;H1119,EXP(-1.414*M1119*J1125),1)</f>
        <v>0.6314282822291899</v>
      </c>
      <c r="J1125">
        <f>IF(B1125&gt;H1119,B1125-H1119,0)</f>
        <v>1.7113485854756263</v>
      </c>
    </row>
    <row r="1126" spans="1:10">
      <c r="A1126">
        <v>5</v>
      </c>
      <c r="B1126">
        <v>-19.260000000000002</v>
      </c>
      <c r="C1126">
        <v>6</v>
      </c>
      <c r="D1126">
        <v>1300</v>
      </c>
      <c r="E1126">
        <v>124</v>
      </c>
      <c r="F1126">
        <f>I1126*[1]!wallScanRefl(B1126,G1119,H1119,I1119,K1119)+J1119</f>
        <v>136.05196206954682</v>
      </c>
      <c r="G1126">
        <f t="shared" si="24"/>
        <v>1.1713692719822195</v>
      </c>
      <c r="I1126">
        <f>IF(B1126&gt;H1119,EXP(-1.414*M1119*J1126),1)</f>
        <v>0.64168913178070763</v>
      </c>
      <c r="J1126">
        <f>IF(B1126&gt;H1119,B1126-H1119,0)</f>
        <v>1.651348585475624</v>
      </c>
    </row>
    <row r="1127" spans="1:10">
      <c r="A1127">
        <v>6</v>
      </c>
      <c r="B1127">
        <v>-19.324999999999999</v>
      </c>
      <c r="C1127">
        <v>6</v>
      </c>
      <c r="D1127">
        <v>1300</v>
      </c>
      <c r="E1127">
        <v>145</v>
      </c>
      <c r="F1127">
        <f>I1127*[1]!wallScanRefl(B1127,G1119,H1119,I1119,K1119)+J1119</f>
        <v>137.99519909400445</v>
      </c>
      <c r="G1127">
        <f t="shared" si="24"/>
        <v>0.33839472919059382</v>
      </c>
      <c r="I1127">
        <f>IF(B1127&gt;H1119,EXP(-1.414*M1119*J1127),1)</f>
        <v>0.6529932994262595</v>
      </c>
      <c r="J1127">
        <f>IF(B1127&gt;H1119,B1127-H1119,0)</f>
        <v>1.5863485854756263</v>
      </c>
    </row>
    <row r="1128" spans="1:10">
      <c r="A1128">
        <v>7</v>
      </c>
      <c r="B1128">
        <v>-19.395</v>
      </c>
      <c r="C1128">
        <v>6</v>
      </c>
      <c r="D1128">
        <v>1300</v>
      </c>
      <c r="E1128">
        <v>134</v>
      </c>
      <c r="F1128">
        <f>I1128*[1]!wallScanRefl(B1128,G1119,H1119,I1119,K1119)+J1119</f>
        <v>140.12621688985936</v>
      </c>
      <c r="G1128">
        <f t="shared" si="24"/>
        <v>0.28007860732535927</v>
      </c>
      <c r="I1128">
        <f>IF(B1128&gt;H1119,EXP(-1.414*M1119*J1128),1)</f>
        <v>0.66538982240148536</v>
      </c>
      <c r="J1128">
        <f>IF(B1128&gt;H1119,B1128-H1119,0)</f>
        <v>1.516348585475626</v>
      </c>
    </row>
    <row r="1129" spans="1:10">
      <c r="A1129">
        <v>8</v>
      </c>
      <c r="B1129">
        <v>-19.454999999999998</v>
      </c>
      <c r="C1129">
        <v>7</v>
      </c>
      <c r="D1129">
        <v>1300</v>
      </c>
      <c r="E1129">
        <v>150</v>
      </c>
      <c r="F1129">
        <f>I1129*[1]!wallScanRefl(B1129,G1119,H1119,I1119,K1119)+J1119</f>
        <v>141.98497394526149</v>
      </c>
      <c r="G1129">
        <f t="shared" si="24"/>
        <v>0.42827095105424812</v>
      </c>
      <c r="I1129">
        <f>IF(B1129&gt;H1119,EXP(-1.414*M1119*J1129),1)</f>
        <v>0.67620255450887334</v>
      </c>
      <c r="J1129">
        <f>IF(B1129&gt;H1119,B1129-H1119,0)</f>
        <v>1.4563485854756273</v>
      </c>
    </row>
    <row r="1130" spans="1:10">
      <c r="A1130">
        <v>9</v>
      </c>
      <c r="B1130">
        <v>-19.52</v>
      </c>
      <c r="C1130">
        <v>6</v>
      </c>
      <c r="D1130">
        <v>1300</v>
      </c>
      <c r="E1130">
        <v>188</v>
      </c>
      <c r="F1130">
        <f>I1130*[1]!wallScanRefl(B1130,G1119,H1119,I1119,K1119)+J1119</f>
        <v>144.03272849629789</v>
      </c>
      <c r="G1130">
        <f t="shared" si="24"/>
        <v>10.282558316384337</v>
      </c>
      <c r="I1130">
        <f>IF(B1130&gt;H1119,EXP(-1.414*M1119*J1130),1)</f>
        <v>0.68811471985489847</v>
      </c>
      <c r="J1130">
        <f>IF(B1130&gt;H1119,B1130-H1119,0)</f>
        <v>1.391348585475626</v>
      </c>
    </row>
    <row r="1131" spans="1:10">
      <c r="A1131">
        <v>10</v>
      </c>
      <c r="B1131">
        <v>-19.585000000000001</v>
      </c>
      <c r="C1131">
        <v>6</v>
      </c>
      <c r="D1131">
        <v>1300</v>
      </c>
      <c r="E1131">
        <v>137</v>
      </c>
      <c r="F1131">
        <f>I1131*[1]!wallScanRefl(B1131,G1119,H1119,I1119,K1119)+J1119</f>
        <v>146.11655684007192</v>
      </c>
      <c r="G1131">
        <f t="shared" si="24"/>
        <v>0.60665407750556311</v>
      </c>
      <c r="I1131">
        <f>IF(B1131&gt;H1119,EXP(-1.414*M1119*J1131),1)</f>
        <v>0.70023673309677215</v>
      </c>
      <c r="J1131">
        <f>IF(B1131&gt;H1119,B1131-H1119,0)</f>
        <v>1.3263485854756247</v>
      </c>
    </row>
    <row r="1132" spans="1:10">
      <c r="A1132">
        <v>11</v>
      </c>
      <c r="B1132">
        <v>-19.649999999999999</v>
      </c>
      <c r="C1132">
        <v>6</v>
      </c>
      <c r="D1132">
        <v>1300</v>
      </c>
      <c r="E1132">
        <v>152</v>
      </c>
      <c r="F1132">
        <f>I1132*[1]!wallScanRefl(B1132,G1119,H1119,I1119,K1119)+J1119</f>
        <v>148.23709446218007</v>
      </c>
      <c r="G1132">
        <f t="shared" si="24"/>
        <v>9.3154329516815237E-2</v>
      </c>
      <c r="I1132">
        <f>IF(B1132&gt;H1119,EXP(-1.414*M1119*J1132),1)</f>
        <v>0.71257229097124231</v>
      </c>
      <c r="J1132">
        <f>IF(B1132&gt;H1119,B1132-H1119,0)</f>
        <v>1.261348585475627</v>
      </c>
    </row>
    <row r="1133" spans="1:10">
      <c r="A1133">
        <v>12</v>
      </c>
      <c r="B1133">
        <v>-19.715</v>
      </c>
      <c r="C1133">
        <v>6</v>
      </c>
      <c r="D1133">
        <v>1300</v>
      </c>
      <c r="E1133">
        <v>147</v>
      </c>
      <c r="F1133">
        <f>I1133*[1]!wallScanRefl(B1133,G1119,H1119,I1119,K1119)+J1119</f>
        <v>150.39498804310358</v>
      </c>
      <c r="G1133">
        <f t="shared" si="24"/>
        <v>7.840778103956654E-2</v>
      </c>
      <c r="I1133">
        <f>IF(B1133&gt;H1119,EXP(-1.414*M1119*J1133),1)</f>
        <v>0.725125155337764</v>
      </c>
      <c r="J1133">
        <f>IF(B1133&gt;H1119,B1133-H1119,0)</f>
        <v>1.1963485854756257</v>
      </c>
    </row>
    <row r="1134" spans="1:10">
      <c r="A1134">
        <v>13</v>
      </c>
      <c r="B1134">
        <v>-19.78</v>
      </c>
      <c r="C1134">
        <v>6</v>
      </c>
      <c r="D1134">
        <v>1300</v>
      </c>
      <c r="E1134">
        <v>149</v>
      </c>
      <c r="F1134">
        <f>I1134*[1]!wallScanRefl(B1134,G1119,H1119,I1119,K1119)+J1119</f>
        <v>152.59089565542004</v>
      </c>
      <c r="G1134">
        <f t="shared" si="24"/>
        <v>8.654048059137269E-2</v>
      </c>
      <c r="I1134">
        <f>IF(B1134&gt;H1119,EXP(-1.414*M1119*J1134),1)</f>
        <v>0.73789915432571407</v>
      </c>
      <c r="J1134">
        <f>IF(B1134&gt;H1119,B1134-H1119,0)</f>
        <v>1.1313485854756244</v>
      </c>
    </row>
    <row r="1135" spans="1:10">
      <c r="A1135">
        <v>14</v>
      </c>
      <c r="B1135">
        <v>-19.844999999999999</v>
      </c>
      <c r="C1135">
        <v>6</v>
      </c>
      <c r="D1135">
        <v>1300</v>
      </c>
      <c r="E1135">
        <v>150</v>
      </c>
      <c r="F1135">
        <f>I1135*[1]!wallScanRefl(B1135,G1119,H1119,I1119,K1119)+J1119</f>
        <v>154.82548696448981</v>
      </c>
      <c r="G1135">
        <f t="shared" si="24"/>
        <v>0.15523549629640734</v>
      </c>
      <c r="I1135">
        <f>IF(B1135&gt;H1119,EXP(-1.414*M1119*J1135),1)</f>
        <v>0.75089818350182203</v>
      </c>
      <c r="J1135">
        <f>IF(B1135&gt;H1119,B1135-H1119,0)</f>
        <v>1.0663485854756267</v>
      </c>
    </row>
    <row r="1136" spans="1:10">
      <c r="A1136">
        <v>15</v>
      </c>
      <c r="B1136">
        <v>-19.905000000000001</v>
      </c>
      <c r="C1136">
        <v>6</v>
      </c>
      <c r="D1136">
        <v>1300</v>
      </c>
      <c r="E1136">
        <v>149</v>
      </c>
      <c r="F1136">
        <f>I1136*[1]!wallScanRefl(B1136,G1119,H1119,I1119,K1119)+J1119</f>
        <v>156.92311041691252</v>
      </c>
      <c r="G1136">
        <f t="shared" si="24"/>
        <v>0.42131327972206523</v>
      </c>
      <c r="I1136">
        <f>IF(B1136&gt;H1119,EXP(-1.414*M1119*J1136),1)</f>
        <v>0.7631004454312672</v>
      </c>
      <c r="J1136">
        <f>IF(B1136&gt;H1119,B1136-H1119,0)</f>
        <v>1.0063485854756244</v>
      </c>
    </row>
    <row r="1137" spans="1:10">
      <c r="A1137">
        <v>16</v>
      </c>
      <c r="B1137">
        <v>-19.984999999999999</v>
      </c>
      <c r="C1137">
        <v>6</v>
      </c>
      <c r="D1137">
        <v>1300</v>
      </c>
      <c r="E1137">
        <v>170</v>
      </c>
      <c r="F1137">
        <f>I1137*[1]!wallScanRefl(B1137,G1119,H1119,I1119,K1119)+J1119</f>
        <v>159.77306115073628</v>
      </c>
      <c r="G1137">
        <f t="shared" si="24"/>
        <v>0.6152369307445853</v>
      </c>
      <c r="I1137">
        <f>IF(B1137&gt;H1119,EXP(-1.414*M1119*J1137),1)</f>
        <v>0.77967913370821529</v>
      </c>
      <c r="J1137">
        <f>IF(B1137&gt;H1119,B1137-H1119,0)</f>
        <v>0.92634858547562615</v>
      </c>
    </row>
    <row r="1138" spans="1:10">
      <c r="A1138">
        <v>17</v>
      </c>
      <c r="B1138">
        <v>-20.04</v>
      </c>
      <c r="C1138">
        <v>6</v>
      </c>
      <c r="D1138">
        <v>1300</v>
      </c>
      <c r="E1138">
        <v>168</v>
      </c>
      <c r="F1138">
        <f>I1138*[1]!wallScanRefl(B1138,G1119,H1119,I1119,K1119)+J1119</f>
        <v>161.76823793146656</v>
      </c>
      <c r="G1138">
        <f t="shared" si="24"/>
        <v>0.23115987189769166</v>
      </c>
      <c r="I1138">
        <f>IF(B1138&gt;H1119,EXP(-1.414*M1119*J1138),1)</f>
        <v>0.79128544448143789</v>
      </c>
      <c r="J1138">
        <f>IF(B1138&gt;H1119,B1138-H1119,0)</f>
        <v>0.87134858547562644</v>
      </c>
    </row>
    <row r="1139" spans="1:10">
      <c r="A1139">
        <v>18</v>
      </c>
      <c r="B1139">
        <v>-20.105</v>
      </c>
      <c r="C1139">
        <v>6</v>
      </c>
      <c r="D1139">
        <v>1300</v>
      </c>
      <c r="E1139">
        <v>167</v>
      </c>
      <c r="F1139">
        <f>I1139*[1]!wallScanRefl(B1139,G1119,H1119,I1119,K1119)+J1119</f>
        <v>164.16449976056094</v>
      </c>
      <c r="G1139">
        <f t="shared" si="24"/>
        <v>4.8144081484185322E-2</v>
      </c>
      <c r="I1139">
        <f>IF(B1139&gt;H1119,EXP(-1.414*M1119*J1139),1)</f>
        <v>0.80522494084641694</v>
      </c>
      <c r="J1139">
        <f>IF(B1139&gt;H1119,B1139-H1119,0)</f>
        <v>0.80634858547562516</v>
      </c>
    </row>
    <row r="1140" spans="1:10">
      <c r="A1140">
        <v>19</v>
      </c>
      <c r="B1140">
        <v>-20.175000000000001</v>
      </c>
      <c r="C1140">
        <v>6</v>
      </c>
      <c r="D1140">
        <v>1300</v>
      </c>
      <c r="E1140">
        <v>175</v>
      </c>
      <c r="F1140">
        <f>I1140*[1]!wallScanRefl(B1140,G1119,H1119,I1119,K1119)+J1119</f>
        <v>166.79231949487925</v>
      </c>
      <c r="G1140">
        <f t="shared" si="24"/>
        <v>0.38494868156650969</v>
      </c>
      <c r="I1140">
        <f>IF(B1140&gt;H1119,EXP(-1.414*M1119*J1140),1)</f>
        <v>0.82051145219071098</v>
      </c>
      <c r="J1140">
        <f>IF(B1140&gt;H1119,B1140-H1119,0)</f>
        <v>0.73634858547562487</v>
      </c>
    </row>
    <row r="1141" spans="1:10">
      <c r="A1141">
        <v>20</v>
      </c>
      <c r="B1141">
        <v>-20.245000000000001</v>
      </c>
      <c r="C1141">
        <v>6</v>
      </c>
      <c r="D1141">
        <v>1300</v>
      </c>
      <c r="E1141">
        <v>154</v>
      </c>
      <c r="F1141">
        <f>I1141*[1]!wallScanRefl(B1141,G1119,H1119,I1119,K1119)+J1119</f>
        <v>169.47002615413211</v>
      </c>
      <c r="G1141">
        <f t="shared" si="24"/>
        <v>1.5540370727891664</v>
      </c>
      <c r="I1141">
        <f>IF(B1141&gt;H1119,EXP(-1.414*M1119*J1141),1)</f>
        <v>0.83608816496472438</v>
      </c>
      <c r="J1141">
        <f>IF(B1141&gt;H1119,B1141-H1119,0)</f>
        <v>0.66634858547562459</v>
      </c>
    </row>
    <row r="1142" spans="1:10">
      <c r="A1142">
        <v>21</v>
      </c>
      <c r="B1142">
        <v>-20.305</v>
      </c>
      <c r="C1142">
        <v>6</v>
      </c>
      <c r="D1142">
        <v>1300</v>
      </c>
      <c r="E1142">
        <v>168</v>
      </c>
      <c r="F1142">
        <f>I1142*[1]!wallScanRefl(B1142,G1119,H1119,I1119,K1119)+J1119</f>
        <v>171.80562661456219</v>
      </c>
      <c r="G1142">
        <f t="shared" si="24"/>
        <v>8.6207106723000276E-2</v>
      </c>
      <c r="I1142">
        <f>IF(B1142&gt;H1119,EXP(-1.414*M1119*J1142),1)</f>
        <v>0.84967478297654342</v>
      </c>
      <c r="J1142">
        <f>IF(B1142&gt;H1119,B1142-H1119,0)</f>
        <v>0.60634858547562587</v>
      </c>
    </row>
    <row r="1143" spans="1:10">
      <c r="A1143">
        <v>22</v>
      </c>
      <c r="B1143">
        <v>-20.37</v>
      </c>
      <c r="C1143">
        <v>6</v>
      </c>
      <c r="D1143">
        <v>1300</v>
      </c>
      <c r="E1143">
        <v>185</v>
      </c>
      <c r="F1143">
        <f>I1143*[1]!wallScanRefl(B1143,G1119,H1119,I1119,K1119)+J1119</f>
        <v>174.37870977158275</v>
      </c>
      <c r="G1143">
        <f t="shared" si="24"/>
        <v>0.60979354657444218</v>
      </c>
      <c r="I1143">
        <f>IF(B1143&gt;H1119,EXP(-1.414*M1119*J1143),1)</f>
        <v>0.8646428815701902</v>
      </c>
      <c r="J1143">
        <f>IF(B1143&gt;H1119,B1143-H1119,0)</f>
        <v>0.54134858547562459</v>
      </c>
    </row>
    <row r="1144" spans="1:10">
      <c r="A1144">
        <v>23</v>
      </c>
      <c r="B1144">
        <v>-20.440000000000001</v>
      </c>
      <c r="C1144">
        <v>6</v>
      </c>
      <c r="D1144">
        <v>1300</v>
      </c>
      <c r="E1144">
        <v>159</v>
      </c>
      <c r="F1144">
        <f>I1144*[1]!wallScanRefl(B1144,G1119,H1119,I1119,K1119)+J1119</f>
        <v>177.20043760447831</v>
      </c>
      <c r="G1144">
        <f t="shared" si="24"/>
        <v>2.0833706226069695</v>
      </c>
      <c r="I1144">
        <f>IF(B1144&gt;H1119,EXP(-1.414*M1119*J1144),1)</f>
        <v>0.88105739203479694</v>
      </c>
      <c r="J1144">
        <f>IF(B1144&gt;H1119,B1144-H1119,0)</f>
        <v>0.4713485854756243</v>
      </c>
    </row>
    <row r="1145" spans="1:10">
      <c r="A1145">
        <v>24</v>
      </c>
      <c r="B1145">
        <v>-20.504999999999999</v>
      </c>
      <c r="C1145">
        <v>6</v>
      </c>
      <c r="D1145">
        <v>1300</v>
      </c>
      <c r="E1145">
        <v>161</v>
      </c>
      <c r="F1145">
        <f>I1145*[1]!wallScanRefl(B1145,G1119,H1119,I1119,K1119)+J1119</f>
        <v>178.47672227813351</v>
      </c>
      <c r="G1145">
        <f t="shared" si="24"/>
        <v>1.897116904267131</v>
      </c>
      <c r="I1145">
        <f>IF(B1145&gt;H1119,EXP(-1.414*M1119*J1145),1)</f>
        <v>0.89657833507660256</v>
      </c>
      <c r="J1145">
        <f>IF(B1145&gt;H1119,B1145-H1119,0)</f>
        <v>0.40634858547562658</v>
      </c>
    </row>
    <row r="1146" spans="1:10">
      <c r="A1146">
        <v>25</v>
      </c>
      <c r="B1146">
        <v>-20.56</v>
      </c>
      <c r="C1146">
        <v>6</v>
      </c>
      <c r="D1146">
        <v>1300</v>
      </c>
      <c r="E1146">
        <v>189</v>
      </c>
      <c r="F1146">
        <f>I1146*[1]!wallScanRefl(B1146,G1119,H1119,I1119,K1119)+J1119</f>
        <v>177.21382862554788</v>
      </c>
      <c r="G1146">
        <f t="shared" si="24"/>
        <v>0.73499383951298758</v>
      </c>
      <c r="I1146">
        <f>IF(B1146&gt;H1119,EXP(-1.414*M1119*J1146),1)</f>
        <v>0.90992480843923562</v>
      </c>
      <c r="J1146">
        <f>IF(B1146&gt;H1119,B1146-H1119,0)</f>
        <v>0.35134858547562686</v>
      </c>
    </row>
    <row r="1147" spans="1:10">
      <c r="A1147">
        <v>26</v>
      </c>
      <c r="B1147">
        <v>-20.63</v>
      </c>
      <c r="C1147">
        <v>6</v>
      </c>
      <c r="D1147">
        <v>1300</v>
      </c>
      <c r="E1147">
        <v>171</v>
      </c>
      <c r="F1147">
        <f>I1147*[1]!wallScanRefl(B1147,G1119,H1119,I1119,K1119)+J1119</f>
        <v>172.33859425709673</v>
      </c>
      <c r="G1147">
        <f t="shared" si="24"/>
        <v>1.0478564825335362E-2</v>
      </c>
      <c r="I1147">
        <f>IF(B1147&gt;H1119,EXP(-1.414*M1119*J1147),1)</f>
        <v>0.92719895781175743</v>
      </c>
      <c r="J1147">
        <f>IF(B1147&gt;H1119,B1147-H1119,0)</f>
        <v>0.28134858547562658</v>
      </c>
    </row>
    <row r="1148" spans="1:10">
      <c r="A1148">
        <v>27</v>
      </c>
      <c r="B1148">
        <v>-20.7</v>
      </c>
      <c r="C1148">
        <v>6</v>
      </c>
      <c r="D1148">
        <v>1300</v>
      </c>
      <c r="E1148">
        <v>163</v>
      </c>
      <c r="F1148">
        <f>I1148*[1]!wallScanRefl(B1148,G1119,H1119,I1119,K1119)+J1119</f>
        <v>163.61231753572451</v>
      </c>
      <c r="G1148">
        <f t="shared" si="24"/>
        <v>2.3002010095444303E-3</v>
      </c>
      <c r="I1148">
        <f>IF(B1148&gt;H1119,EXP(-1.414*M1119*J1148),1)</f>
        <v>0.94480104223317196</v>
      </c>
      <c r="J1148">
        <f>IF(B1148&gt;H1119,B1148-H1119,0)</f>
        <v>0.21134858547562629</v>
      </c>
    </row>
    <row r="1149" spans="1:10">
      <c r="A1149">
        <v>28</v>
      </c>
      <c r="B1149">
        <v>-20.76</v>
      </c>
      <c r="C1149">
        <v>6</v>
      </c>
      <c r="D1149">
        <v>1300</v>
      </c>
      <c r="E1149">
        <v>150</v>
      </c>
      <c r="F1149">
        <f>I1149*[1]!wallScanRefl(B1149,G1119,H1119,I1119,K1119)+J1119</f>
        <v>152.90627946830293</v>
      </c>
      <c r="G1149">
        <f t="shared" si="24"/>
        <v>5.6309735652527615E-2</v>
      </c>
      <c r="I1149">
        <f>IF(B1149&gt;H1119,EXP(-1.414*M1119*J1149),1)</f>
        <v>0.96015426859839981</v>
      </c>
      <c r="J1149">
        <f>IF(B1149&gt;H1119,B1149-H1119,0)</f>
        <v>0.15134858547562402</v>
      </c>
    </row>
    <row r="1150" spans="1:10">
      <c r="A1150">
        <v>29</v>
      </c>
      <c r="B1150">
        <v>-20.83</v>
      </c>
      <c r="C1150">
        <v>6</v>
      </c>
      <c r="D1150">
        <v>1300</v>
      </c>
      <c r="E1150">
        <v>158</v>
      </c>
      <c r="F1150">
        <f>I1150*[1]!wallScanRefl(B1150,G1119,H1119,I1119,K1119)+J1119</f>
        <v>136.4568562385731</v>
      </c>
      <c r="G1150">
        <f t="shared" si="24"/>
        <v>2.9373863488956138</v>
      </c>
      <c r="I1150">
        <f>IF(B1150&gt;H1119,EXP(-1.414*M1119*J1150),1)</f>
        <v>0.97838198159468737</v>
      </c>
      <c r="J1150">
        <f>IF(B1150&gt;H1119,B1150-H1119,0)</f>
        <v>8.1348585475627289E-2</v>
      </c>
    </row>
    <row r="1151" spans="1:10">
      <c r="A1151">
        <v>30</v>
      </c>
      <c r="B1151">
        <v>-20.895</v>
      </c>
      <c r="C1151">
        <v>6</v>
      </c>
      <c r="D1151">
        <v>1300</v>
      </c>
      <c r="E1151">
        <v>94</v>
      </c>
      <c r="F1151">
        <f>I1151*[1]!wallScanRefl(B1151,G1119,H1119,I1119,K1119)+J1119</f>
        <v>117.17498375806247</v>
      </c>
      <c r="G1151">
        <f t="shared" si="24"/>
        <v>5.7136156615580767</v>
      </c>
      <c r="I1151">
        <f>IF(B1151&gt;H1119,EXP(-1.414*M1119*J1151),1)</f>
        <v>0.99561742067816206</v>
      </c>
      <c r="J1151">
        <f>IF(B1151&gt;H1119,B1151-H1119,0)</f>
        <v>1.634858547562601E-2</v>
      </c>
    </row>
    <row r="1152" spans="1:10">
      <c r="A1152">
        <v>31</v>
      </c>
      <c r="B1152">
        <v>-20.96</v>
      </c>
      <c r="C1152">
        <v>6</v>
      </c>
      <c r="D1152">
        <v>1300</v>
      </c>
      <c r="E1152">
        <v>108</v>
      </c>
      <c r="F1152">
        <f>I1152*[1]!wallScanRefl(B1152,G1119,H1119,I1119,K1119)+J1119</f>
        <v>94.802354061205136</v>
      </c>
      <c r="G1152">
        <f t="shared" si="24"/>
        <v>1.612757947461005</v>
      </c>
      <c r="I1152">
        <f>IF(B1152&gt;H1119,EXP(-1.414*M1119*J1152),1)</f>
        <v>1</v>
      </c>
      <c r="J1152">
        <f>IF(B1152&gt;H1119,B1152-H1119,0)</f>
        <v>0</v>
      </c>
    </row>
    <row r="1153" spans="1:10">
      <c r="A1153">
        <v>32</v>
      </c>
      <c r="B1153">
        <v>-21.024999999999999</v>
      </c>
      <c r="C1153">
        <v>6</v>
      </c>
      <c r="D1153">
        <v>1300</v>
      </c>
      <c r="E1153">
        <v>78</v>
      </c>
      <c r="F1153">
        <f>I1153*[1]!wallScanRefl(B1153,G1119,H1119,I1119,K1119)+J1119</f>
        <v>75.114548142328886</v>
      </c>
      <c r="G1153">
        <f t="shared" si="24"/>
        <v>0.10674144131971391</v>
      </c>
      <c r="I1153">
        <f>IF(B1153&gt;H1119,EXP(-1.414*M1119*J1153),1)</f>
        <v>1</v>
      </c>
      <c r="J1153">
        <f>IF(B1153&gt;H1119,B1153-H1119,0)</f>
        <v>0</v>
      </c>
    </row>
    <row r="1154" spans="1:10">
      <c r="A1154">
        <v>33</v>
      </c>
      <c r="B1154">
        <v>-21.09</v>
      </c>
      <c r="C1154">
        <v>6</v>
      </c>
      <c r="D1154">
        <v>1300</v>
      </c>
      <c r="E1154">
        <v>57</v>
      </c>
      <c r="F1154">
        <f>I1154*[1]!wallScanRefl(B1154,G1119,H1119,I1119,K1119)+J1119</f>
        <v>58.722532919127531</v>
      </c>
      <c r="G1154">
        <f t="shared" si="24"/>
        <v>5.2054730832947586E-2</v>
      </c>
      <c r="I1154">
        <f>IF(B1154&gt;H1119,EXP(-1.414*M1119*J1154),1)</f>
        <v>1</v>
      </c>
      <c r="J1154">
        <f>IF(B1154&gt;H1119,B1154-H1119,0)</f>
        <v>0</v>
      </c>
    </row>
    <row r="1155" spans="1:10">
      <c r="A1155">
        <v>34</v>
      </c>
      <c r="B1155">
        <v>-21.155000000000001</v>
      </c>
      <c r="C1155">
        <v>6</v>
      </c>
      <c r="D1155">
        <v>1300</v>
      </c>
      <c r="E1155">
        <v>50</v>
      </c>
      <c r="F1155">
        <f>I1155*[1]!wallScanRefl(B1155,G1119,H1119,I1119,K1119)+J1119</f>
        <v>45.626308391602258</v>
      </c>
      <c r="G1155">
        <f t="shared" si="24"/>
        <v>0.38258356570737656</v>
      </c>
      <c r="I1155">
        <f>IF(B1155&gt;H1119,EXP(-1.414*M1119*J1155),1)</f>
        <v>1</v>
      </c>
      <c r="J1155">
        <f>IF(B1155&gt;H1119,B1155-H1119,0)</f>
        <v>0</v>
      </c>
    </row>
    <row r="1156" spans="1:10">
      <c r="A1156">
        <v>35</v>
      </c>
      <c r="B1156">
        <v>-21.22</v>
      </c>
      <c r="C1156">
        <v>6</v>
      </c>
      <c r="D1156">
        <v>1300</v>
      </c>
      <c r="E1156">
        <v>38</v>
      </c>
      <c r="F1156">
        <f>I1156*[1]!wallScanRefl(B1156,G1119,H1119,I1119,K1119)+J1119</f>
        <v>35.825874559753508</v>
      </c>
      <c r="G1156">
        <f t="shared" si="24"/>
        <v>0.12439003762965795</v>
      </c>
      <c r="I1156">
        <f>IF(B1156&gt;H1119,EXP(-1.414*M1119*J1156),1)</f>
        <v>1</v>
      </c>
      <c r="J1156">
        <f>IF(B1156&gt;H1119,B1156-H1119,0)</f>
        <v>0</v>
      </c>
    </row>
    <row r="1157" spans="1:10">
      <c r="A1157">
        <v>36</v>
      </c>
      <c r="B1157">
        <v>-21.28</v>
      </c>
      <c r="C1157">
        <v>6</v>
      </c>
      <c r="D1157">
        <v>1300</v>
      </c>
      <c r="E1157">
        <v>30</v>
      </c>
      <c r="F1157">
        <f>I1157*[1]!wallScanRefl(B1157,G1119,H1119,I1119,K1119)+J1119</f>
        <v>29.704578267344598</v>
      </c>
      <c r="G1157">
        <f t="shared" si="24"/>
        <v>2.9091333375039991E-3</v>
      </c>
      <c r="I1157">
        <f>IF(B1157&gt;H1119,EXP(-1.414*M1119*J1157),1)</f>
        <v>1</v>
      </c>
      <c r="J1157">
        <f>IF(B1157&gt;H1119,B1157-H1119,0)</f>
        <v>0</v>
      </c>
    </row>
    <row r="1158" spans="1:10">
      <c r="A1158">
        <v>37</v>
      </c>
      <c r="B1158">
        <v>-21.34</v>
      </c>
      <c r="C1158">
        <v>6</v>
      </c>
      <c r="D1158">
        <v>1300</v>
      </c>
      <c r="E1158">
        <v>17</v>
      </c>
      <c r="F1158">
        <f>I1158*[1]!wallScanRefl(B1158,G1119,H1119,I1119,K1119)+J1119</f>
        <v>26.391529668293032</v>
      </c>
      <c r="G1158">
        <f t="shared" si="24"/>
        <v>5.1882840888487189</v>
      </c>
      <c r="I1158">
        <f>IF(B1158&gt;H1119,EXP(-1.414*M1119*J1158),1)</f>
        <v>1</v>
      </c>
      <c r="J1158">
        <f>IF(B1158&gt;H1119,B1158-H1119,0)</f>
        <v>0</v>
      </c>
    </row>
    <row r="1159" spans="1:10">
      <c r="A1159">
        <v>38</v>
      </c>
      <c r="B1159">
        <v>-21.414999999999999</v>
      </c>
      <c r="C1159">
        <v>6</v>
      </c>
      <c r="D1159">
        <v>1300</v>
      </c>
      <c r="E1159">
        <v>31</v>
      </c>
      <c r="F1159">
        <f>I1159*[1]!wallScanRefl(B1159,G1119,H1119,I1119,K1119)+J1119</f>
        <v>25.742727620161226</v>
      </c>
      <c r="G1159">
        <f t="shared" si="24"/>
        <v>0.89157783470373064</v>
      </c>
      <c r="I1159">
        <f>IF(B1159&gt;H1119,EXP(-1.414*M1119*J1159),1)</f>
        <v>1</v>
      </c>
      <c r="J1159">
        <f>IF(B1159&gt;H1119,B1159-H1119,0)</f>
        <v>0</v>
      </c>
    </row>
    <row r="1160" spans="1:10">
      <c r="A1160">
        <v>39</v>
      </c>
      <c r="B1160">
        <v>-21.475000000000001</v>
      </c>
      <c r="C1160">
        <v>6</v>
      </c>
      <c r="D1160">
        <v>1300</v>
      </c>
      <c r="E1160">
        <v>29</v>
      </c>
      <c r="F1160">
        <f>I1160*[1]!wallScanRefl(B1160,G1119,H1119,I1119,K1119)+J1119</f>
        <v>25.742727620161226</v>
      </c>
      <c r="G1160">
        <f t="shared" si="24"/>
        <v>0.36585597780898454</v>
      </c>
      <c r="I1160">
        <f>IF(B1160&gt;H1119,EXP(-1.414*M1119*J1160),1)</f>
        <v>1</v>
      </c>
      <c r="J1160">
        <f>IF(B1160&gt;H1119,B1160-H1119,0)</f>
        <v>0</v>
      </c>
    </row>
    <row r="1161" spans="1:10">
      <c r="A1161">
        <v>40</v>
      </c>
      <c r="B1161">
        <v>-21.535</v>
      </c>
      <c r="C1161">
        <v>6</v>
      </c>
      <c r="D1161">
        <v>1300</v>
      </c>
      <c r="E1161">
        <v>27</v>
      </c>
      <c r="F1161">
        <f>I1161*[1]!wallScanRefl(B1161,G1119,H1119,I1119,K1119)+J1119</f>
        <v>25.742727620161226</v>
      </c>
      <c r="G1161">
        <f t="shared" si="24"/>
        <v>5.8545697670572404E-2</v>
      </c>
      <c r="I1161">
        <f>IF(B1161&gt;H1119,EXP(-1.414*M1119*J1161),1)</f>
        <v>1</v>
      </c>
      <c r="J1161">
        <f>IF(B1161&gt;H1119,B1161-H1119,0)</f>
        <v>0</v>
      </c>
    </row>
    <row r="1162" spans="1:10">
      <c r="A1162">
        <v>41</v>
      </c>
      <c r="B1162">
        <v>-21.605</v>
      </c>
      <c r="C1162">
        <v>6</v>
      </c>
      <c r="D1162">
        <v>1300</v>
      </c>
      <c r="E1162">
        <v>31</v>
      </c>
      <c r="F1162">
        <f>I1162*[1]!wallScanRefl(B1162,G1119,H1119,I1119,K1119)+J1119</f>
        <v>25.742727620161226</v>
      </c>
      <c r="G1162">
        <f t="shared" si="24"/>
        <v>0.89157783470373064</v>
      </c>
      <c r="I1162">
        <f>IF(B1162&gt;H1119,EXP(-1.414*M1119*J1162),1)</f>
        <v>1</v>
      </c>
      <c r="J1162">
        <f>IF(B1162&gt;H1119,B1162-H1119,0)</f>
        <v>0</v>
      </c>
    </row>
    <row r="1163" spans="1:10">
      <c r="A1163">
        <v>42</v>
      </c>
      <c r="B1163">
        <v>-21.664999999999999</v>
      </c>
      <c r="C1163">
        <v>6</v>
      </c>
      <c r="D1163">
        <v>1300</v>
      </c>
      <c r="E1163">
        <v>23</v>
      </c>
      <c r="F1163">
        <f>I1163*[1]!wallScanRefl(B1163,G1119,H1119,I1119,K1119)+J1119</f>
        <v>25.742727620161226</v>
      </c>
      <c r="G1163">
        <f t="shared" si="24"/>
        <v>0.32706759993022877</v>
      </c>
      <c r="I1163">
        <f>IF(B1163&gt;H1119,EXP(-1.414*M1119*J1163),1)</f>
        <v>1</v>
      </c>
      <c r="J1163">
        <f>IF(B1163&gt;H1119,B1163-H1119,0)</f>
        <v>0</v>
      </c>
    </row>
    <row r="1164" spans="1:10">
      <c r="A1164">
        <v>43</v>
      </c>
      <c r="B1164">
        <v>-21.734999999999999</v>
      </c>
      <c r="C1164">
        <v>6</v>
      </c>
      <c r="D1164">
        <v>1300</v>
      </c>
      <c r="E1164">
        <v>26</v>
      </c>
      <c r="F1164">
        <f>I1164*[1]!wallScanRefl(B1164,G1119,H1119,I1119,K1119)+J1119</f>
        <v>25.742727620161226</v>
      </c>
      <c r="G1164">
        <f t="shared" si="24"/>
        <v>2.5457337472271726E-3</v>
      </c>
      <c r="I1164">
        <f>IF(B1164&gt;H1119,EXP(-1.414*M1119*J1164),1)</f>
        <v>1</v>
      </c>
      <c r="J1164">
        <f>IF(B1164&gt;H1119,B1164-H1119,0)</f>
        <v>0</v>
      </c>
    </row>
    <row r="1165" spans="1:10">
      <c r="A1165">
        <v>44</v>
      </c>
      <c r="B1165">
        <v>-21.8</v>
      </c>
      <c r="C1165">
        <v>6</v>
      </c>
      <c r="D1165">
        <v>1300</v>
      </c>
      <c r="E1165">
        <v>29</v>
      </c>
      <c r="F1165">
        <f>I1165*[1]!wallScanRefl(B1165,G1119,H1119,I1119,K1119)+J1119</f>
        <v>25.742727620161226</v>
      </c>
      <c r="G1165">
        <f t="shared" si="24"/>
        <v>0.36585597780898454</v>
      </c>
      <c r="I1165">
        <f>IF(B1165&gt;H1119,EXP(-1.414*M1119*J1165),1)</f>
        <v>1</v>
      </c>
      <c r="J1165">
        <f>IF(B1165&gt;H1119,B1165-H1119,0)</f>
        <v>0</v>
      </c>
    </row>
    <row r="1166" spans="1:10">
      <c r="A1166">
        <v>45</v>
      </c>
      <c r="B1166">
        <v>-21.87</v>
      </c>
      <c r="C1166">
        <v>6</v>
      </c>
      <c r="D1166">
        <v>1300</v>
      </c>
      <c r="E1166">
        <v>21</v>
      </c>
      <c r="F1166">
        <f>I1166*[1]!wallScanRefl(B1166,G1119,H1119,I1119,K1119)+J1119</f>
        <v>25.742727620161226</v>
      </c>
      <c r="G1166">
        <f t="shared" si="24"/>
        <v>1.0711173942400078</v>
      </c>
      <c r="I1166">
        <f>IF(B1166&gt;H1119,EXP(-1.414*M1119*J1166),1)</f>
        <v>1</v>
      </c>
      <c r="J1166">
        <f>IF(B1166&gt;H1119,B1166-H1119,0)</f>
        <v>0</v>
      </c>
    </row>
    <row r="1167" spans="1:10">
      <c r="A1167">
        <v>46</v>
      </c>
      <c r="B1167">
        <v>-21.934999999999999</v>
      </c>
      <c r="C1167">
        <v>5</v>
      </c>
      <c r="D1167">
        <v>1300</v>
      </c>
      <c r="E1167">
        <v>24</v>
      </c>
      <c r="F1167">
        <f>I1167*[1]!wallScanRefl(B1167,G1119,H1119,I1119,K1119)+J1119</f>
        <v>25.742727620161226</v>
      </c>
      <c r="G1167">
        <f t="shared" si="24"/>
        <v>0.12654581491970041</v>
      </c>
      <c r="I1167">
        <f>IF(B1167&gt;H1119,EXP(-1.414*M1119*J1167),1)</f>
        <v>1</v>
      </c>
      <c r="J1167">
        <f>IF(B1167&gt;H1119,B1167-H1119,0)</f>
        <v>0</v>
      </c>
    </row>
    <row r="1168" spans="1:10">
      <c r="A1168">
        <v>47</v>
      </c>
      <c r="B1168">
        <v>-21.995000000000001</v>
      </c>
      <c r="C1168">
        <v>6</v>
      </c>
      <c r="D1168">
        <v>1300</v>
      </c>
      <c r="E1168">
        <v>37</v>
      </c>
      <c r="F1168">
        <f>I1168*[1]!wallScanRefl(B1168,G1119,H1119,I1119,K1119)+J1119</f>
        <v>25.742727620161226</v>
      </c>
      <c r="G1168">
        <f t="shared" si="24"/>
        <v>3.4250319306454307</v>
      </c>
      <c r="I1168">
        <f>IF(B1168&gt;H1119,EXP(-1.414*M1119*J1168),1)</f>
        <v>1</v>
      </c>
      <c r="J1168">
        <f>IF(B1168&gt;H1119,B1168-H1119,0)</f>
        <v>0</v>
      </c>
    </row>
    <row r="1169" spans="1:10">
      <c r="A1169">
        <v>48</v>
      </c>
      <c r="B1169">
        <v>-22.055</v>
      </c>
      <c r="C1169">
        <v>6</v>
      </c>
      <c r="D1169">
        <v>1300</v>
      </c>
      <c r="E1169">
        <v>27</v>
      </c>
      <c r="F1169">
        <f>I1169*[1]!wallScanRefl(B1169,G1119,H1119,I1119,K1119)+J1119</f>
        <v>25.742727620161226</v>
      </c>
      <c r="G1169">
        <f t="shared" si="24"/>
        <v>5.8545697670572404E-2</v>
      </c>
      <c r="I1169">
        <f>IF(B1169&gt;H1119,EXP(-1.414*M1119*J1169),1)</f>
        <v>1</v>
      </c>
      <c r="J1169">
        <f>IF(B1169&gt;H1119,B1169-H1119,0)</f>
        <v>0</v>
      </c>
    </row>
    <row r="1170" spans="1:10">
      <c r="A1170">
        <v>49</v>
      </c>
      <c r="B1170">
        <v>-22.135000000000002</v>
      </c>
      <c r="C1170">
        <v>7</v>
      </c>
      <c r="D1170">
        <v>1300</v>
      </c>
      <c r="E1170">
        <v>23</v>
      </c>
      <c r="F1170">
        <f>I1170*[1]!wallScanRefl(B1170,G1119,H1119,I1119,K1119)+J1119</f>
        <v>25.742727620161226</v>
      </c>
      <c r="G1170">
        <f t="shared" si="24"/>
        <v>0.32706759993022877</v>
      </c>
      <c r="I1170">
        <f>IF(B1170&gt;H1119,EXP(-1.414*M1119*J1170),1)</f>
        <v>1</v>
      </c>
      <c r="J1170">
        <f>IF(B1170&gt;H1119,B1170-H1119,0)</f>
        <v>0</v>
      </c>
    </row>
    <row r="1171" spans="1:10">
      <c r="A1171">
        <v>50</v>
      </c>
      <c r="B1171">
        <v>-22.19</v>
      </c>
      <c r="C1171">
        <v>6</v>
      </c>
      <c r="D1171">
        <v>1300</v>
      </c>
      <c r="E1171">
        <v>27</v>
      </c>
      <c r="F1171">
        <f>I1171*[1]!wallScanRefl(B1171,G1119,H1119,I1119,K1119)+J1119</f>
        <v>25.742727620161226</v>
      </c>
      <c r="G1171">
        <f t="shared" si="24"/>
        <v>5.8545697670572404E-2</v>
      </c>
      <c r="I1171">
        <f>IF(B1171&gt;H1119,EXP(-1.414*M1119*J1171),1)</f>
        <v>1</v>
      </c>
      <c r="J1171">
        <f>IF(B1171&gt;H1119,B1171-H1119,0)</f>
        <v>0</v>
      </c>
    </row>
    <row r="1172" spans="1:10">
      <c r="A1172">
        <v>51</v>
      </c>
      <c r="B1172">
        <v>-22.254999999999999</v>
      </c>
      <c r="C1172">
        <v>6</v>
      </c>
      <c r="D1172">
        <v>1300</v>
      </c>
      <c r="E1172">
        <v>21</v>
      </c>
      <c r="F1172">
        <f>I1172*[1]!wallScanRefl(B1172,G1119,H1119,I1119,K1119)+J1119</f>
        <v>25.742727620161226</v>
      </c>
      <c r="G1172">
        <f t="shared" si="24"/>
        <v>1.0711173942400078</v>
      </c>
      <c r="I1172">
        <f>IF(B1172&gt;H1119,EXP(-1.414*M1119*J1172),1)</f>
        <v>1</v>
      </c>
      <c r="J1172">
        <f>IF(B1172&gt;H1119,B1172-H1119,0)</f>
        <v>0</v>
      </c>
    </row>
    <row r="1173" spans="1:10">
      <c r="A1173">
        <v>52</v>
      </c>
      <c r="B1173">
        <v>-22.324999999999999</v>
      </c>
      <c r="C1173">
        <v>6</v>
      </c>
      <c r="D1173">
        <v>1300</v>
      </c>
      <c r="E1173">
        <v>26</v>
      </c>
      <c r="F1173">
        <f>I1173*[1]!wallScanRefl(B1173,G1119,H1119,I1119,K1119)+J1119</f>
        <v>25.742727620161226</v>
      </c>
      <c r="G1173">
        <f t="shared" si="24"/>
        <v>2.5457337472271726E-3</v>
      </c>
      <c r="I1173">
        <f>IF(B1173&gt;H1119,EXP(-1.414*M1119*J1173),1)</f>
        <v>1</v>
      </c>
      <c r="J1173">
        <f>IF(B1173&gt;H1119,B1173-H1119,0)</f>
        <v>0</v>
      </c>
    </row>
    <row r="1174" spans="1:10">
      <c r="A1174">
        <v>53</v>
      </c>
      <c r="B1174">
        <v>-22.385000000000002</v>
      </c>
      <c r="C1174">
        <v>6</v>
      </c>
      <c r="D1174">
        <v>1300</v>
      </c>
      <c r="E1174">
        <v>26</v>
      </c>
      <c r="F1174">
        <f>I1174*[1]!wallScanRefl(B1174,G1119,H1119,I1119,K1119)+J1119</f>
        <v>25.742727620161226</v>
      </c>
      <c r="G1174">
        <f t="shared" si="24"/>
        <v>2.5457337472271726E-3</v>
      </c>
      <c r="I1174">
        <f>IF(B1174&gt;H1119,EXP(-1.414*M1119*J1174),1)</f>
        <v>1</v>
      </c>
      <c r="J1174">
        <f>IF(B1174&gt;H1119,B1174-H1119,0)</f>
        <v>0</v>
      </c>
    </row>
    <row r="1175" spans="1:10">
      <c r="A1175">
        <v>54</v>
      </c>
      <c r="B1175">
        <v>-22.45</v>
      </c>
      <c r="C1175">
        <v>6</v>
      </c>
      <c r="D1175">
        <v>1300</v>
      </c>
      <c r="E1175">
        <v>28</v>
      </c>
      <c r="F1175">
        <f>I1175*[1]!wallScanRefl(B1175,G1119,H1119,I1119,K1119)+J1119</f>
        <v>25.742727620161226</v>
      </c>
      <c r="G1175">
        <f t="shared" si="24"/>
        <v>0.18197423559939296</v>
      </c>
      <c r="I1175">
        <f>IF(B1175&gt;H1119,EXP(-1.414*M1119*J1175),1)</f>
        <v>1</v>
      </c>
      <c r="J1175">
        <f>IF(B1175&gt;H1119,B1175-H1119,0)</f>
        <v>0</v>
      </c>
    </row>
    <row r="1176" spans="1:10">
      <c r="A1176">
        <v>55</v>
      </c>
      <c r="B1176">
        <v>-22.52</v>
      </c>
      <c r="C1176">
        <v>6</v>
      </c>
      <c r="D1176">
        <v>1300</v>
      </c>
      <c r="E1176">
        <v>15</v>
      </c>
      <c r="F1176">
        <f>I1176*[1]!wallScanRefl(B1176,G1119,H1119,I1119,K1119)+J1119</f>
        <v>25.742727620161226</v>
      </c>
      <c r="G1176">
        <f t="shared" si="24"/>
        <v>7.6937464480649913</v>
      </c>
      <c r="I1176">
        <f>IF(B1176&gt;H1119,EXP(-1.414*M1119*J1176),1)</f>
        <v>1</v>
      </c>
      <c r="J1176">
        <f>IF(B1176&gt;H1119,B1176-H1119,0)</f>
        <v>0</v>
      </c>
    </row>
    <row r="1177" spans="1:10">
      <c r="A1177">
        <v>56</v>
      </c>
      <c r="B1177">
        <v>-22.574999999999999</v>
      </c>
      <c r="C1177">
        <v>6</v>
      </c>
      <c r="D1177">
        <v>1300</v>
      </c>
      <c r="E1177">
        <v>22</v>
      </c>
      <c r="F1177">
        <f>I1177*[1]!wallScanRefl(B1177,G1119,H1119,I1119,K1119)+J1119</f>
        <v>25.742727620161226</v>
      </c>
      <c r="G1177">
        <f t="shared" si="24"/>
        <v>0.63672772903262331</v>
      </c>
      <c r="I1177">
        <f>IF(B1177&gt;H1119,EXP(-1.414*M1119*J1177),1)</f>
        <v>1</v>
      </c>
      <c r="J1177">
        <f>IF(B1177&gt;H1119,B1177-H1119,0)</f>
        <v>0</v>
      </c>
    </row>
    <row r="1178" spans="1:10">
      <c r="A1178">
        <v>57</v>
      </c>
      <c r="B1178">
        <v>-22.645</v>
      </c>
      <c r="C1178">
        <v>6</v>
      </c>
      <c r="D1178">
        <v>1300</v>
      </c>
      <c r="E1178">
        <v>30</v>
      </c>
      <c r="F1178">
        <f>I1178*[1]!wallScanRefl(B1178,G1119,H1119,I1119,K1119)+J1119</f>
        <v>25.742727620161226</v>
      </c>
      <c r="G1178">
        <f t="shared" si="24"/>
        <v>0.60414560387127003</v>
      </c>
      <c r="I1178">
        <f>IF(B1178&gt;H1119,EXP(-1.414*M1119*J1178),1)</f>
        <v>1</v>
      </c>
      <c r="J1178">
        <f>IF(B1178&gt;H1119,B1178-H1119,0)</f>
        <v>0</v>
      </c>
    </row>
    <row r="1179" spans="1:10">
      <c r="A1179">
        <v>58</v>
      </c>
      <c r="B1179">
        <v>-22.71</v>
      </c>
      <c r="C1179">
        <v>6</v>
      </c>
      <c r="D1179">
        <v>1300</v>
      </c>
      <c r="E1179">
        <v>29</v>
      </c>
      <c r="F1179">
        <f>I1179*[1]!wallScanRefl(B1179,G1119,H1119,I1119,K1119)+J1119</f>
        <v>25.742727620161226</v>
      </c>
      <c r="G1179">
        <f t="shared" si="24"/>
        <v>0.36585597780898454</v>
      </c>
      <c r="I1179">
        <f>IF(B1179&gt;H1119,EXP(-1.414*M1119*J1179),1)</f>
        <v>1</v>
      </c>
      <c r="J1179">
        <f>IF(B1179&gt;H1119,B1179-H1119,0)</f>
        <v>0</v>
      </c>
    </row>
    <row r="1180" spans="1:10">
      <c r="A1180">
        <v>59</v>
      </c>
      <c r="B1180">
        <v>-22.78</v>
      </c>
      <c r="C1180">
        <v>6</v>
      </c>
      <c r="D1180">
        <v>1300</v>
      </c>
      <c r="E1180">
        <v>26</v>
      </c>
      <c r="F1180">
        <f>I1180*[1]!wallScanRefl(B1180,G1119,H1119,I1119,K1119)+J1119</f>
        <v>25.742727620161226</v>
      </c>
      <c r="G1180">
        <f t="shared" si="24"/>
        <v>2.5457337472271726E-3</v>
      </c>
      <c r="I1180">
        <f>IF(B1180&gt;H1119,EXP(-1.414*M1119*J1180),1)</f>
        <v>1</v>
      </c>
      <c r="J1180">
        <f>IF(B1180&gt;H1119,B1180-H1119,0)</f>
        <v>0</v>
      </c>
    </row>
    <row r="1181" spans="1:10">
      <c r="A1181">
        <v>60</v>
      </c>
      <c r="B1181">
        <v>-22.84</v>
      </c>
      <c r="C1181">
        <v>6</v>
      </c>
      <c r="D1181">
        <v>1300</v>
      </c>
      <c r="E1181">
        <v>29</v>
      </c>
      <c r="F1181">
        <f>I1181*[1]!wallScanRefl(B1181,G1119,H1119,I1119,K1119)+J1119</f>
        <v>25.742727620161226</v>
      </c>
      <c r="G1181">
        <f t="shared" si="24"/>
        <v>0.36585597780898454</v>
      </c>
      <c r="I1181">
        <f>IF(B1181&gt;H1119,EXP(-1.414*M1119*J1181),1)</f>
        <v>1</v>
      </c>
      <c r="J1181">
        <f>IF(B1181&gt;H1119,B1181-H1119,0)</f>
        <v>0</v>
      </c>
    </row>
    <row r="1182" spans="1:10">
      <c r="A1182">
        <v>61</v>
      </c>
      <c r="B1182">
        <v>-22.905000000000001</v>
      </c>
      <c r="C1182">
        <v>6</v>
      </c>
      <c r="D1182">
        <v>1300</v>
      </c>
      <c r="E1182">
        <v>32</v>
      </c>
      <c r="F1182">
        <f>I1182*[1]!wallScanRefl(B1182,G1119,H1119,I1119,K1119)+J1119</f>
        <v>25.742727620161226</v>
      </c>
      <c r="G1182">
        <f t="shared" si="24"/>
        <v>1.2235455511091624</v>
      </c>
      <c r="I1182">
        <f>IF(B1182&gt;H1119,EXP(-1.414*M1119*J1182),1)</f>
        <v>1</v>
      </c>
      <c r="J1182">
        <f>IF(B1182&gt;H1119,B1182-H1119,0)</f>
        <v>0</v>
      </c>
    </row>
    <row r="1183" spans="1:10">
      <c r="A1183">
        <v>62</v>
      </c>
      <c r="B1183">
        <v>-22.975000000000001</v>
      </c>
      <c r="C1183">
        <v>6</v>
      </c>
      <c r="D1183">
        <v>1300</v>
      </c>
      <c r="E1183">
        <v>26</v>
      </c>
      <c r="F1183">
        <f>I1183*[1]!wallScanRefl(B1183,G1119,H1119,I1119,K1119)+J1119</f>
        <v>25.742727620161226</v>
      </c>
      <c r="G1183">
        <f t="shared" si="24"/>
        <v>2.5457337472271726E-3</v>
      </c>
      <c r="I1183">
        <f>IF(B1183&gt;H1119,EXP(-1.414*M1119*J1183),1)</f>
        <v>1</v>
      </c>
      <c r="J1183">
        <f>IF(B1183&gt;H1119,B1183-H1119,0)</f>
        <v>0</v>
      </c>
    </row>
    <row r="1184" spans="1:10">
      <c r="A1184">
        <v>63</v>
      </c>
      <c r="B1184">
        <v>-23.04</v>
      </c>
      <c r="C1184">
        <v>6</v>
      </c>
      <c r="D1184">
        <v>1300</v>
      </c>
      <c r="E1184">
        <v>32</v>
      </c>
      <c r="F1184">
        <f>I1184*[1]!wallScanRefl(B1184,G1119,H1119,I1119,K1119)+J1119</f>
        <v>25.742727620161226</v>
      </c>
      <c r="G1184">
        <f t="shared" si="24"/>
        <v>1.2235455511091624</v>
      </c>
      <c r="I1184">
        <f>IF(B1184&gt;H1119,EXP(-1.414*M1119*J1184),1)</f>
        <v>1</v>
      </c>
      <c r="J1184">
        <f>IF(B1184&gt;H1119,B1184-H1119,0)</f>
        <v>0</v>
      </c>
    </row>
    <row r="1185" spans="1:10">
      <c r="A1185">
        <v>64</v>
      </c>
      <c r="B1185">
        <v>-23.1</v>
      </c>
      <c r="C1185">
        <v>6</v>
      </c>
      <c r="D1185">
        <v>1300</v>
      </c>
      <c r="E1185">
        <v>30</v>
      </c>
      <c r="F1185">
        <f>I1185*[1]!wallScanRefl(B1185,G1119,H1119,I1119,K1119)+J1119</f>
        <v>25.742727620161226</v>
      </c>
      <c r="G1185">
        <f t="shared" si="24"/>
        <v>0.60414560387127003</v>
      </c>
      <c r="I1185">
        <f>IF(B1185&gt;H1119,EXP(-1.414*M1119*J1185),1)</f>
        <v>1</v>
      </c>
      <c r="J1185">
        <f>IF(B1185&gt;H1119,B1185-H1119,0)</f>
        <v>0</v>
      </c>
    </row>
    <row r="1186" spans="1:10">
      <c r="A1186">
        <v>65</v>
      </c>
      <c r="B1186">
        <v>-23.17</v>
      </c>
      <c r="C1186">
        <v>6</v>
      </c>
      <c r="D1186">
        <v>1300</v>
      </c>
      <c r="E1186">
        <v>28</v>
      </c>
      <c r="F1186">
        <f>I1186*[1]!wallScanRefl(B1186,G1119,H1119,I1119,K1119)+J1119</f>
        <v>25.742727620161226</v>
      </c>
      <c r="G1186">
        <f t="shared" si="24"/>
        <v>0.18197423559939296</v>
      </c>
      <c r="I1186">
        <f>IF(B1186&gt;H1119,EXP(-1.414*M1119*J1186),1)</f>
        <v>1</v>
      </c>
      <c r="J1186">
        <f>IF(B1186&gt;H1119,B1186-H1119,0)</f>
        <v>0</v>
      </c>
    </row>
    <row r="1187" spans="1:10">
      <c r="A1187">
        <v>66</v>
      </c>
      <c r="B1187">
        <v>-23.234999999999999</v>
      </c>
      <c r="C1187">
        <v>6</v>
      </c>
      <c r="D1187">
        <v>1300</v>
      </c>
      <c r="E1187">
        <v>31</v>
      </c>
      <c r="F1187">
        <f>I1187*[1]!wallScanRefl(B1187,G1119,H1119,I1119,K1119)+J1119</f>
        <v>25.742727620161226</v>
      </c>
      <c r="G1187">
        <f t="shared" ref="G1187:G1196" si="25">(F1187-E1187)^2/E1187</f>
        <v>0.89157783470373064</v>
      </c>
      <c r="I1187">
        <f>IF(B1187&gt;H1119,EXP(-1.414*M1119*J1187),1)</f>
        <v>1</v>
      </c>
      <c r="J1187">
        <f>IF(B1187&gt;H1119,B1187-H1119,0)</f>
        <v>0</v>
      </c>
    </row>
    <row r="1188" spans="1:10">
      <c r="A1188">
        <v>67</v>
      </c>
      <c r="B1188">
        <v>-23.3</v>
      </c>
      <c r="C1188">
        <v>6</v>
      </c>
      <c r="D1188">
        <v>1300</v>
      </c>
      <c r="E1188">
        <v>25</v>
      </c>
      <c r="F1188">
        <f>I1188*[1]!wallScanRefl(B1188,G1119,H1119,I1119,K1119)+J1119</f>
        <v>25.742727620161226</v>
      </c>
      <c r="G1188">
        <f t="shared" si="25"/>
        <v>2.2065772710014326E-2</v>
      </c>
      <c r="I1188">
        <f>IF(B1188&gt;H1119,EXP(-1.414*M1119*J1188),1)</f>
        <v>1</v>
      </c>
      <c r="J1188">
        <f>IF(B1188&gt;H1119,B1188-H1119,0)</f>
        <v>0</v>
      </c>
    </row>
    <row r="1189" spans="1:10">
      <c r="A1189">
        <v>68</v>
      </c>
      <c r="B1189">
        <v>-23.36</v>
      </c>
      <c r="C1189">
        <v>6</v>
      </c>
      <c r="D1189">
        <v>1300</v>
      </c>
      <c r="E1189">
        <v>21</v>
      </c>
      <c r="F1189">
        <f>I1189*[1]!wallScanRefl(B1189,G1119,H1119,I1119,K1119)+J1119</f>
        <v>25.742727620161226</v>
      </c>
      <c r="G1189">
        <f t="shared" si="25"/>
        <v>1.0711173942400078</v>
      </c>
      <c r="I1189">
        <f>IF(B1189&gt;H1119,EXP(-1.414*M1119*J1189),1)</f>
        <v>1</v>
      </c>
      <c r="J1189">
        <f>IF(B1189&gt;H1119,B1189-H1119,0)</f>
        <v>0</v>
      </c>
    </row>
    <row r="1190" spans="1:10">
      <c r="A1190">
        <v>69</v>
      </c>
      <c r="B1190">
        <v>-23.425000000000001</v>
      </c>
      <c r="C1190">
        <v>6</v>
      </c>
      <c r="D1190">
        <v>1300</v>
      </c>
      <c r="E1190">
        <v>34</v>
      </c>
      <c r="F1190">
        <f>I1190*[1]!wallScanRefl(B1190,G1119,H1119,I1119,K1119)+J1119</f>
        <v>25.742727620161226</v>
      </c>
      <c r="G1190">
        <f t="shared" si="25"/>
        <v>2.0053690339661263</v>
      </c>
      <c r="I1190">
        <f>IF(B1190&gt;H1119,EXP(-1.414*M1119*J1190),1)</f>
        <v>1</v>
      </c>
      <c r="J1190">
        <f>IF(B1190&gt;H1119,B1190-H1119,0)</f>
        <v>0</v>
      </c>
    </row>
    <row r="1191" spans="1:10">
      <c r="A1191">
        <v>70</v>
      </c>
      <c r="B1191">
        <v>-23.495000000000001</v>
      </c>
      <c r="C1191">
        <v>6</v>
      </c>
      <c r="D1191">
        <v>1300</v>
      </c>
      <c r="E1191">
        <v>34</v>
      </c>
      <c r="F1191">
        <f>I1191*[1]!wallScanRefl(B1191,G1119,H1119,I1119,K1119)+J1119</f>
        <v>25.742727620161226</v>
      </c>
      <c r="G1191">
        <f t="shared" si="25"/>
        <v>2.0053690339661263</v>
      </c>
      <c r="I1191">
        <f>IF(B1191&gt;H1119,EXP(-1.414*M1119*J1191),1)</f>
        <v>1</v>
      </c>
      <c r="J1191">
        <f>IF(B1191&gt;H1119,B1191-H1119,0)</f>
        <v>0</v>
      </c>
    </row>
    <row r="1192" spans="1:10">
      <c r="A1192">
        <v>71</v>
      </c>
      <c r="B1192">
        <v>-23.56</v>
      </c>
      <c r="C1192">
        <v>6</v>
      </c>
      <c r="D1192">
        <v>1300</v>
      </c>
      <c r="E1192">
        <v>24</v>
      </c>
      <c r="F1192">
        <f>I1192*[1]!wallScanRefl(B1192,G1119,H1119,I1119,K1119)+J1119</f>
        <v>25.742727620161226</v>
      </c>
      <c r="G1192">
        <f t="shared" si="25"/>
        <v>0.12654581491970041</v>
      </c>
      <c r="I1192">
        <f>IF(B1192&gt;H1119,EXP(-1.414*M1119*J1192),1)</f>
        <v>1</v>
      </c>
      <c r="J1192">
        <f>IF(B1192&gt;H1119,B1192-H1119,0)</f>
        <v>0</v>
      </c>
    </row>
    <row r="1193" spans="1:10">
      <c r="A1193">
        <v>72</v>
      </c>
      <c r="B1193">
        <v>-23.625</v>
      </c>
      <c r="C1193">
        <v>6</v>
      </c>
      <c r="D1193">
        <v>1300</v>
      </c>
      <c r="E1193">
        <v>23</v>
      </c>
      <c r="F1193">
        <f>I1193*[1]!wallScanRefl(B1193,G1119,H1119,I1119,K1119)+J1119</f>
        <v>25.742727620161226</v>
      </c>
      <c r="G1193">
        <f t="shared" si="25"/>
        <v>0.32706759993022877</v>
      </c>
      <c r="I1193">
        <f>IF(B1193&gt;H1119,EXP(-1.414*M1119*J1193),1)</f>
        <v>1</v>
      </c>
      <c r="J1193">
        <f>IF(B1193&gt;H1119,B1193-H1119,0)</f>
        <v>0</v>
      </c>
    </row>
    <row r="1194" spans="1:10">
      <c r="A1194">
        <v>73</v>
      </c>
      <c r="B1194">
        <v>-23.69</v>
      </c>
      <c r="C1194">
        <v>6</v>
      </c>
      <c r="D1194">
        <v>1300</v>
      </c>
      <c r="E1194">
        <v>19</v>
      </c>
      <c r="F1194">
        <f>I1194*[1]!wallScanRefl(B1194,G1119,H1119,I1119,K1119)+J1119</f>
        <v>25.742727620161226</v>
      </c>
      <c r="G1194">
        <f t="shared" si="25"/>
        <v>2.3928618820886878</v>
      </c>
      <c r="I1194">
        <f>IF(B1194&gt;H1119,EXP(-1.414*M1119*J1194),1)</f>
        <v>1</v>
      </c>
      <c r="J1194">
        <f>IF(B1194&gt;H1119,B1194-H1119,0)</f>
        <v>0</v>
      </c>
    </row>
    <row r="1195" spans="1:10">
      <c r="A1195">
        <v>74</v>
      </c>
      <c r="B1195">
        <v>-23.754999999999999</v>
      </c>
      <c r="C1195">
        <v>6</v>
      </c>
      <c r="D1195">
        <v>1300</v>
      </c>
      <c r="E1195">
        <v>35</v>
      </c>
      <c r="F1195">
        <f>I1195*[1]!wallScanRefl(B1195,G1119,H1119,I1119,K1119)+J1119</f>
        <v>25.742727620161226</v>
      </c>
      <c r="G1195">
        <f t="shared" si="25"/>
        <v>2.4484883404150239</v>
      </c>
      <c r="I1195">
        <f>IF(B1195&gt;H1119,EXP(-1.414*M1119*J1195),1)</f>
        <v>1</v>
      </c>
      <c r="J1195">
        <f>IF(B1195&gt;H1119,B1195-H1119,0)</f>
        <v>0</v>
      </c>
    </row>
    <row r="1196" spans="1:10">
      <c r="A1196">
        <v>75</v>
      </c>
      <c r="B1196">
        <v>-23.815000000000001</v>
      </c>
      <c r="C1196">
        <v>6</v>
      </c>
      <c r="D1196">
        <v>1300</v>
      </c>
      <c r="E1196">
        <v>21</v>
      </c>
      <c r="F1196">
        <f>I1196*[1]!wallScanRefl(B1196,G1119,H1119,I1119,K1119)+J1119</f>
        <v>25.742727620161226</v>
      </c>
      <c r="G1196">
        <f t="shared" si="25"/>
        <v>1.0711173942400078</v>
      </c>
      <c r="I1196">
        <f>IF(B1196&gt;H1119,EXP(-1.414*M1119*J1196),1)</f>
        <v>1</v>
      </c>
      <c r="J1196">
        <f>IF(B1196&gt;H1119,B1196-H1119,0)</f>
        <v>0</v>
      </c>
    </row>
    <row r="1197" spans="1:10">
      <c r="A1197" t="s">
        <v>0</v>
      </c>
    </row>
    <row r="1198" spans="1:10">
      <c r="A1198" t="s">
        <v>0</v>
      </c>
    </row>
    <row r="1199" spans="1:10">
      <c r="A1199" t="s">
        <v>0</v>
      </c>
    </row>
    <row r="1200" spans="1:10">
      <c r="A1200" t="s">
        <v>0</v>
      </c>
    </row>
    <row r="1201" spans="1:13">
      <c r="A1201" t="s">
        <v>36</v>
      </c>
    </row>
    <row r="1202" spans="1:13">
      <c r="A1202" t="s">
        <v>2</v>
      </c>
    </row>
    <row r="1203" spans="1:13">
      <c r="A1203" t="s">
        <v>3</v>
      </c>
    </row>
    <row r="1204" spans="1:13">
      <c r="A1204" t="s">
        <v>4</v>
      </c>
    </row>
    <row r="1205" spans="1:13">
      <c r="A1205" t="s">
        <v>5</v>
      </c>
    </row>
    <row r="1206" spans="1:13">
      <c r="A1206" t="s">
        <v>6</v>
      </c>
    </row>
    <row r="1207" spans="1:13">
      <c r="A1207" t="s">
        <v>7</v>
      </c>
    </row>
    <row r="1208" spans="1:13">
      <c r="A1208" t="s">
        <v>37</v>
      </c>
    </row>
    <row r="1209" spans="1:13">
      <c r="A1209" t="s">
        <v>9</v>
      </c>
    </row>
    <row r="1210" spans="1:13">
      <c r="A1210" t="s">
        <v>10</v>
      </c>
      <c r="G1210" t="s">
        <v>160</v>
      </c>
      <c r="H1210" t="s">
        <v>161</v>
      </c>
      <c r="I1210" t="s">
        <v>162</v>
      </c>
      <c r="J1210" t="s">
        <v>163</v>
      </c>
      <c r="K1210" t="s">
        <v>119</v>
      </c>
      <c r="M1210" t="s">
        <v>164</v>
      </c>
    </row>
    <row r="1211" spans="1:13">
      <c r="A1211" t="s">
        <v>11</v>
      </c>
      <c r="G1211">
        <v>173.42526673372484</v>
      </c>
      <c r="H1211">
        <v>-21.00117608589882</v>
      </c>
      <c r="I1211">
        <v>0.51228460751096438</v>
      </c>
      <c r="J1211">
        <v>26.488013486632941</v>
      </c>
      <c r="K1211">
        <v>90</v>
      </c>
      <c r="M1211">
        <v>0.19</v>
      </c>
    </row>
    <row r="1212" spans="1:13">
      <c r="A1212" t="s">
        <v>0</v>
      </c>
    </row>
    <row r="1213" spans="1:13">
      <c r="A1213" t="s">
        <v>140</v>
      </c>
      <c r="B1213" t="s">
        <v>133</v>
      </c>
      <c r="C1213" t="s">
        <v>122</v>
      </c>
      <c r="D1213" t="s">
        <v>139</v>
      </c>
      <c r="E1213" t="s">
        <v>138</v>
      </c>
      <c r="F1213" t="s">
        <v>158</v>
      </c>
      <c r="G1213" t="s">
        <v>159</v>
      </c>
      <c r="H1213" t="s">
        <v>165</v>
      </c>
      <c r="I1213" t="s">
        <v>166</v>
      </c>
      <c r="J1213" t="s">
        <v>167</v>
      </c>
    </row>
    <row r="1214" spans="1:13">
      <c r="A1214">
        <v>1</v>
      </c>
      <c r="B1214">
        <v>-18.995000000000001</v>
      </c>
      <c r="C1214">
        <v>6</v>
      </c>
      <c r="D1214">
        <v>1300</v>
      </c>
      <c r="E1214">
        <v>121</v>
      </c>
      <c r="F1214">
        <f>I1214*[1]!wallScanRefl(B1214,G1211,H1211,I1211,K1211)+J1211</f>
        <v>127.65449585169546</v>
      </c>
      <c r="G1214">
        <f>(F1214-E1214)^2/E1214</f>
        <v>0.36596954578704177</v>
      </c>
      <c r="H1214">
        <f>SUM(G1214:G1288)/(COUNT(G1214:G1288)-4)</f>
        <v>1.4055669138639835</v>
      </c>
      <c r="I1214">
        <f>IF(B1214&gt;H1211,EXP(-1.414*M1211*J1214),1)</f>
        <v>0.58334338629210458</v>
      </c>
      <c r="J1214">
        <f>IF(B1214&gt;H1211,B1214-H1211,0)</f>
        <v>2.0061760858988187</v>
      </c>
    </row>
    <row r="1215" spans="1:13">
      <c r="A1215">
        <v>2</v>
      </c>
      <c r="B1215">
        <v>-19.07</v>
      </c>
      <c r="C1215">
        <v>6</v>
      </c>
      <c r="D1215">
        <v>1300</v>
      </c>
      <c r="E1215">
        <v>137</v>
      </c>
      <c r="F1215">
        <f>I1215*[1]!wallScanRefl(B1215,G1211,H1211,I1211,K1211)+J1211</f>
        <v>129.71362543674778</v>
      </c>
      <c r="G1215">
        <f t="shared" ref="G1215:G1278" si="26">(F1215-E1215)^2/E1215</f>
        <v>0.38752740347451853</v>
      </c>
      <c r="I1215">
        <f>IF(B1215&gt;H1211,EXP(-1.414*M1211*J1215),1)</f>
        <v>0.59521668263371486</v>
      </c>
      <c r="J1215">
        <f>IF(B1215&gt;H1211,B1215-H1211,0)</f>
        <v>1.9311760858988194</v>
      </c>
    </row>
    <row r="1216" spans="1:13">
      <c r="A1216">
        <v>3</v>
      </c>
      <c r="B1216">
        <v>-19.13</v>
      </c>
      <c r="C1216">
        <v>6</v>
      </c>
      <c r="D1216">
        <v>1300</v>
      </c>
      <c r="E1216">
        <v>128</v>
      </c>
      <c r="F1216">
        <f>I1216*[1]!wallScanRefl(B1216,G1211,H1211,I1211,K1211)+J1211</f>
        <v>131.39106451240033</v>
      </c>
      <c r="G1216">
        <f t="shared" si="26"/>
        <v>8.9838425994225882E-2</v>
      </c>
      <c r="I1216">
        <f>IF(B1216&gt;H1211,EXP(-1.414*M1211*J1216),1)</f>
        <v>0.60488908566497601</v>
      </c>
      <c r="J1216">
        <f>IF(B1216&gt;H1211,B1216-H1211,0)</f>
        <v>1.8711760858988207</v>
      </c>
    </row>
    <row r="1217" spans="1:10">
      <c r="A1217">
        <v>4</v>
      </c>
      <c r="B1217">
        <v>-19.2</v>
      </c>
      <c r="C1217">
        <v>6</v>
      </c>
      <c r="D1217">
        <v>1300</v>
      </c>
      <c r="E1217">
        <v>150</v>
      </c>
      <c r="F1217">
        <f>I1217*[1]!wallScanRefl(B1217,G1211,H1211,I1211,K1211)+J1211</f>
        <v>133.38255980546819</v>
      </c>
      <c r="G1217">
        <f t="shared" si="26"/>
        <v>1.840928790792276</v>
      </c>
      <c r="I1217">
        <f>IF(B1217&gt;H1211,EXP(-1.414*M1211*J1217),1)</f>
        <v>0.61637239101358798</v>
      </c>
      <c r="J1217">
        <f>IF(B1217&gt;H1211,B1217-H1211,0)</f>
        <v>1.8011760858988204</v>
      </c>
    </row>
    <row r="1218" spans="1:10">
      <c r="A1218">
        <v>5</v>
      </c>
      <c r="B1218">
        <v>-19.260000000000002</v>
      </c>
      <c r="C1218">
        <v>7</v>
      </c>
      <c r="D1218">
        <v>1300</v>
      </c>
      <c r="E1218">
        <v>138</v>
      </c>
      <c r="F1218">
        <f>I1218*[1]!wallScanRefl(B1218,G1211,H1211,I1211,K1211)+J1211</f>
        <v>135.11961987788538</v>
      </c>
      <c r="G1218">
        <f t="shared" si="26"/>
        <v>6.0120214839659486E-2</v>
      </c>
      <c r="I1218">
        <f>IF(B1218&gt;H1211,EXP(-1.414*M1211*J1218),1)</f>
        <v>0.62638857899549416</v>
      </c>
      <c r="J1218">
        <f>IF(B1218&gt;H1211,B1218-H1211,0)</f>
        <v>1.7411760858988181</v>
      </c>
    </row>
    <row r="1219" spans="1:10">
      <c r="A1219">
        <v>6</v>
      </c>
      <c r="B1219">
        <v>-19.329999999999998</v>
      </c>
      <c r="C1219">
        <v>6</v>
      </c>
      <c r="D1219">
        <v>1300</v>
      </c>
      <c r="E1219">
        <v>128</v>
      </c>
      <c r="F1219">
        <f>I1219*[1]!wallScanRefl(B1219,G1211,H1211,I1211,K1211)+J1211</f>
        <v>137.18189862660762</v>
      </c>
      <c r="G1219">
        <f t="shared" si="26"/>
        <v>0.65865048741639753</v>
      </c>
      <c r="I1219">
        <f>IF(B1219&gt;H1211,EXP(-1.414*M1211*J1219),1)</f>
        <v>0.63828003395798605</v>
      </c>
      <c r="J1219">
        <f>IF(B1219&gt;H1211,B1219-H1211,0)</f>
        <v>1.6711760858988214</v>
      </c>
    </row>
    <row r="1220" spans="1:10">
      <c r="A1220">
        <v>7</v>
      </c>
      <c r="B1220">
        <v>-19.395</v>
      </c>
      <c r="C1220">
        <v>6</v>
      </c>
      <c r="D1220">
        <v>1300</v>
      </c>
      <c r="E1220">
        <v>134</v>
      </c>
      <c r="F1220">
        <f>I1220*[1]!wallScanRefl(B1220,G1211,H1211,I1211,K1211)+J1211</f>
        <v>139.13191176067366</v>
      </c>
      <c r="G1220">
        <f t="shared" si="26"/>
        <v>0.1965411814876166</v>
      </c>
      <c r="I1220">
        <f>IF(B1220&gt;H1211,EXP(-1.414*M1211*J1220),1)</f>
        <v>0.64952414602304087</v>
      </c>
      <c r="J1220">
        <f>IF(B1220&gt;H1211,B1220-H1211,0)</f>
        <v>1.6061760858988201</v>
      </c>
    </row>
    <row r="1221" spans="1:10">
      <c r="A1221">
        <v>8</v>
      </c>
      <c r="B1221">
        <v>-19.454999999999998</v>
      </c>
      <c r="C1221">
        <v>6</v>
      </c>
      <c r="D1221">
        <v>1300</v>
      </c>
      <c r="E1221">
        <v>140</v>
      </c>
      <c r="F1221">
        <f>I1221*[1]!wallScanRefl(B1221,G1211,H1211,I1211,K1211)+J1211</f>
        <v>140.96240007679063</v>
      </c>
      <c r="G1221">
        <f t="shared" si="26"/>
        <v>6.6158136271900689E-3</v>
      </c>
      <c r="I1221">
        <f>IF(B1221&gt;H1211,EXP(-1.414*M1211*J1221),1)</f>
        <v>0.66007905737242045</v>
      </c>
      <c r="J1221">
        <f>IF(B1221&gt;H1211,B1221-H1211,0)</f>
        <v>1.5461760858988214</v>
      </c>
    </row>
    <row r="1222" spans="1:10">
      <c r="A1222">
        <v>9</v>
      </c>
      <c r="B1222">
        <v>-19.52</v>
      </c>
      <c r="C1222">
        <v>6</v>
      </c>
      <c r="D1222">
        <v>1300</v>
      </c>
      <c r="E1222">
        <v>115</v>
      </c>
      <c r="F1222">
        <f>I1222*[1]!wallScanRefl(B1222,G1211,H1211,I1211,K1211)+J1211</f>
        <v>142.97901153714983</v>
      </c>
      <c r="G1222">
        <f t="shared" si="26"/>
        <v>6.8071746660518544</v>
      </c>
      <c r="I1222">
        <f>IF(B1222&gt;H1211,EXP(-1.414*M1211*J1222),1)</f>
        <v>0.67170718687361641</v>
      </c>
      <c r="J1222">
        <f>IF(B1222&gt;H1211,B1222-H1211,0)</f>
        <v>1.4811760858988201</v>
      </c>
    </row>
    <row r="1223" spans="1:10">
      <c r="A1223">
        <v>10</v>
      </c>
      <c r="B1223">
        <v>-19.585000000000001</v>
      </c>
      <c r="C1223">
        <v>6</v>
      </c>
      <c r="D1223">
        <v>1300</v>
      </c>
      <c r="E1223">
        <v>147</v>
      </c>
      <c r="F1223">
        <f>I1223*[1]!wallScanRefl(B1223,G1211,H1211,I1211,K1211)+J1211</f>
        <v>145.03114816521847</v>
      </c>
      <c r="G1223">
        <f t="shared" si="26"/>
        <v>2.6369915287908875E-2</v>
      </c>
      <c r="I1223">
        <f>IF(B1223&gt;H1211,EXP(-1.414*M1211*J1223),1)</f>
        <v>0.68354016061912881</v>
      </c>
      <c r="J1223">
        <f>IF(B1223&gt;H1211,B1223-H1211,0)</f>
        <v>1.4161760858988188</v>
      </c>
    </row>
    <row r="1224" spans="1:10">
      <c r="A1224">
        <v>11</v>
      </c>
      <c r="B1224">
        <v>-19.649999999999999</v>
      </c>
      <c r="C1224">
        <v>6</v>
      </c>
      <c r="D1224">
        <v>1300</v>
      </c>
      <c r="E1224">
        <v>131</v>
      </c>
      <c r="F1224">
        <f>I1224*[1]!wallScanRefl(B1224,G1211,H1211,I1211,K1211)+J1211</f>
        <v>147.11943578186757</v>
      </c>
      <c r="G1224">
        <f t="shared" si="26"/>
        <v>1.983482518517194</v>
      </c>
      <c r="I1224">
        <f>IF(B1224&gt;H1211,EXP(-1.414*M1211*J1224),1)</f>
        <v>0.69558158720004004</v>
      </c>
      <c r="J1224">
        <f>IF(B1224&gt;H1211,B1224-H1211,0)</f>
        <v>1.3511760858988211</v>
      </c>
    </row>
    <row r="1225" spans="1:10">
      <c r="A1225">
        <v>12</v>
      </c>
      <c r="B1225">
        <v>-19.715</v>
      </c>
      <c r="C1225">
        <v>6</v>
      </c>
      <c r="D1225">
        <v>1300</v>
      </c>
      <c r="E1225">
        <v>154</v>
      </c>
      <c r="F1225">
        <f>I1225*[1]!wallScanRefl(B1225,G1211,H1211,I1211,K1211)+J1211</f>
        <v>149.24451123259652</v>
      </c>
      <c r="G1225">
        <f t="shared" si="26"/>
        <v>0.14684852868117301</v>
      </c>
      <c r="I1225">
        <f>IF(B1225&gt;H1211,EXP(-1.414*M1211*J1225),1)</f>
        <v>0.7078351387773415</v>
      </c>
      <c r="J1225">
        <f>IF(B1225&gt;H1211,B1225-H1211,0)</f>
        <v>1.2861760858988198</v>
      </c>
    </row>
    <row r="1226" spans="1:10">
      <c r="A1226">
        <v>13</v>
      </c>
      <c r="B1226">
        <v>-19.78</v>
      </c>
      <c r="C1226">
        <v>6</v>
      </c>
      <c r="D1226">
        <v>1300</v>
      </c>
      <c r="E1226">
        <v>122</v>
      </c>
      <c r="F1226">
        <f>I1226*[1]!wallScanRefl(B1226,G1211,H1211,I1211,K1211)+J1211</f>
        <v>151.40702258174537</v>
      </c>
      <c r="G1226">
        <f t="shared" si="26"/>
        <v>7.0883030911744411</v>
      </c>
      <c r="I1226">
        <f>IF(B1226&gt;H1211,EXP(-1.414*M1211*J1226),1)</f>
        <v>0.72030455220179446</v>
      </c>
      <c r="J1226">
        <f>IF(B1226&gt;H1211,B1226-H1211,0)</f>
        <v>1.2211760858988185</v>
      </c>
    </row>
    <row r="1227" spans="1:10">
      <c r="A1227">
        <v>14</v>
      </c>
      <c r="B1227">
        <v>-19.844999999999999</v>
      </c>
      <c r="C1227">
        <v>6</v>
      </c>
      <c r="D1227">
        <v>1300</v>
      </c>
      <c r="E1227">
        <v>163</v>
      </c>
      <c r="F1227">
        <f>I1227*[1]!wallScanRefl(B1227,G1211,H1211,I1211,K1211)+J1211</f>
        <v>153.60762931012914</v>
      </c>
      <c r="G1227">
        <f t="shared" si="26"/>
        <v>0.54120630169291528</v>
      </c>
      <c r="I1227">
        <f>IF(B1227&gt;H1211,EXP(-1.414*M1211*J1227),1)</f>
        <v>0.73299363015352426</v>
      </c>
      <c r="J1227">
        <f>IF(B1227&gt;H1211,B1227-H1211,0)</f>
        <v>1.1561760858988208</v>
      </c>
    </row>
    <row r="1228" spans="1:10">
      <c r="A1228">
        <v>15</v>
      </c>
      <c r="B1228">
        <v>-19.905000000000001</v>
      </c>
      <c r="C1228">
        <v>6</v>
      </c>
      <c r="D1228">
        <v>1300</v>
      </c>
      <c r="E1228">
        <v>156</v>
      </c>
      <c r="F1228">
        <f>I1228*[1]!wallScanRefl(B1228,G1211,H1211,I1211,K1211)+J1211</f>
        <v>155.67335124517894</v>
      </c>
      <c r="G1228">
        <f t="shared" si="26"/>
        <v>6.839705706804623E-4</v>
      </c>
      <c r="I1228">
        <f>IF(B1228&gt;H1211,EXP(-1.414*M1211*J1228),1)</f>
        <v>0.74490493912225408</v>
      </c>
      <c r="J1228">
        <f>IF(B1228&gt;H1211,B1228-H1211,0)</f>
        <v>1.0961760858988185</v>
      </c>
    </row>
    <row r="1229" spans="1:10">
      <c r="A1229">
        <v>16</v>
      </c>
      <c r="B1229">
        <v>-19.97</v>
      </c>
      <c r="C1229">
        <v>6</v>
      </c>
      <c r="D1229">
        <v>1300</v>
      </c>
      <c r="E1229">
        <v>173</v>
      </c>
      <c r="F1229">
        <f>I1229*[1]!wallScanRefl(B1229,G1211,H1211,I1211,K1211)+J1211</f>
        <v>157.94911476219124</v>
      </c>
      <c r="G1229">
        <f t="shared" si="26"/>
        <v>1.309417031454853</v>
      </c>
      <c r="I1229">
        <f>IF(B1229&gt;H1211,EXP(-1.414*M1211*J1229),1)</f>
        <v>0.75802738408009573</v>
      </c>
      <c r="J1229">
        <f>IF(B1229&gt;H1211,B1229-H1211,0)</f>
        <v>1.0311760858988208</v>
      </c>
    </row>
    <row r="1230" spans="1:10">
      <c r="A1230">
        <v>17</v>
      </c>
      <c r="B1230">
        <v>-20.04</v>
      </c>
      <c r="C1230">
        <v>6</v>
      </c>
      <c r="D1230">
        <v>1300</v>
      </c>
      <c r="E1230">
        <v>137</v>
      </c>
      <c r="F1230">
        <f>I1230*[1]!wallScanRefl(B1230,G1211,H1211,I1211,K1211)+J1211</f>
        <v>160.44479207425988</v>
      </c>
      <c r="G1230">
        <f t="shared" si="26"/>
        <v>4.0121042000385323</v>
      </c>
      <c r="I1230">
        <f>IF(B1230&gt;H1211,EXP(-1.414*M1211*J1230),1)</f>
        <v>0.77241788991048588</v>
      </c>
      <c r="J1230">
        <f>IF(B1230&gt;H1211,B1230-H1211,0)</f>
        <v>0.96117608589882053</v>
      </c>
    </row>
    <row r="1231" spans="1:10">
      <c r="A1231">
        <v>18</v>
      </c>
      <c r="B1231">
        <v>-20.105</v>
      </c>
      <c r="C1231">
        <v>6</v>
      </c>
      <c r="D1231">
        <v>1300</v>
      </c>
      <c r="E1231">
        <v>156</v>
      </c>
      <c r="F1231">
        <f>I1231*[1]!wallScanRefl(B1231,G1211,H1211,I1211,K1211)+J1211</f>
        <v>162.80461057112382</v>
      </c>
      <c r="G1231">
        <f t="shared" si="26"/>
        <v>0.29681233990160255</v>
      </c>
      <c r="I1231">
        <f>IF(B1231&gt;H1211,EXP(-1.414*M1211*J1231),1)</f>
        <v>0.78602501037977246</v>
      </c>
      <c r="J1231">
        <f>IF(B1231&gt;H1211,B1231-H1211,0)</f>
        <v>0.89617608589881925</v>
      </c>
    </row>
    <row r="1232" spans="1:10">
      <c r="A1232">
        <v>19</v>
      </c>
      <c r="B1232">
        <v>-20.175000000000001</v>
      </c>
      <c r="C1232">
        <v>6</v>
      </c>
      <c r="D1232">
        <v>1300</v>
      </c>
      <c r="E1232">
        <v>165</v>
      </c>
      <c r="F1232">
        <f>I1232*[1]!wallScanRefl(B1232,G1211,H1211,I1211,K1211)+J1211</f>
        <v>165.39246534566325</v>
      </c>
      <c r="G1232">
        <f t="shared" si="26"/>
        <v>9.3350937907016676E-4</v>
      </c>
      <c r="I1232">
        <f>IF(B1232&gt;H1211,EXP(-1.414*M1211*J1232),1)</f>
        <v>0.8009470273573378</v>
      </c>
      <c r="J1232">
        <f>IF(B1232&gt;H1211,B1232-H1211,0)</f>
        <v>0.82617608589881897</v>
      </c>
    </row>
    <row r="1233" spans="1:10">
      <c r="A1233">
        <v>20</v>
      </c>
      <c r="B1233">
        <v>-20.239999999999998</v>
      </c>
      <c r="C1233">
        <v>6</v>
      </c>
      <c r="D1233">
        <v>1300</v>
      </c>
      <c r="E1233">
        <v>150</v>
      </c>
      <c r="F1233">
        <f>I1233*[1]!wallScanRefl(B1233,G1211,H1211,I1211,K1211)+J1211</f>
        <v>167.83944338029292</v>
      </c>
      <c r="G1233">
        <f t="shared" si="26"/>
        <v>2.121638267457846</v>
      </c>
      <c r="I1233">
        <f>IF(B1233&gt;H1211,EXP(-1.414*M1211*J1233),1)</f>
        <v>0.81505672475446922</v>
      </c>
      <c r="J1233">
        <f>IF(B1233&gt;H1211,B1233-H1211,0)</f>
        <v>0.76117608589882124</v>
      </c>
    </row>
    <row r="1234" spans="1:10">
      <c r="A1234">
        <v>21</v>
      </c>
      <c r="B1234">
        <v>-20.309999999999999</v>
      </c>
      <c r="C1234">
        <v>6</v>
      </c>
      <c r="D1234">
        <v>1300</v>
      </c>
      <c r="E1234">
        <v>176</v>
      </c>
      <c r="F1234">
        <f>I1234*[1]!wallScanRefl(B1234,G1211,H1211,I1211,K1211)+J1211</f>
        <v>170.52288017787936</v>
      </c>
      <c r="G1234">
        <f t="shared" si="26"/>
        <v>0.17044796332878895</v>
      </c>
      <c r="I1234">
        <f>IF(B1234&gt;H1211,EXP(-1.414*M1211*J1234),1)</f>
        <v>0.83052988416270324</v>
      </c>
      <c r="J1234">
        <f>IF(B1234&gt;H1211,B1234-H1211,0)</f>
        <v>0.69117608589882096</v>
      </c>
    </row>
    <row r="1235" spans="1:10">
      <c r="A1235">
        <v>22</v>
      </c>
      <c r="B1235">
        <v>-20.37</v>
      </c>
      <c r="C1235">
        <v>6</v>
      </c>
      <c r="D1235">
        <v>1300</v>
      </c>
      <c r="E1235">
        <v>179</v>
      </c>
      <c r="F1235">
        <f>I1235*[1]!wallScanRefl(B1235,G1211,H1211,I1211,K1211)+J1211</f>
        <v>172.86347868904227</v>
      </c>
      <c r="G1235">
        <f t="shared" si="26"/>
        <v>0.2103737083789855</v>
      </c>
      <c r="I1235">
        <f>IF(B1235&gt;H1211,EXP(-1.414*M1211*J1235),1)</f>
        <v>0.84402617887941622</v>
      </c>
      <c r="J1235">
        <f>IF(B1235&gt;H1211,B1235-H1211,0)</f>
        <v>0.63117608589881868</v>
      </c>
    </row>
    <row r="1236" spans="1:10">
      <c r="A1236">
        <v>23</v>
      </c>
      <c r="B1236">
        <v>-20.440000000000001</v>
      </c>
      <c r="C1236">
        <v>6</v>
      </c>
      <c r="D1236">
        <v>1300</v>
      </c>
      <c r="E1236">
        <v>199</v>
      </c>
      <c r="F1236">
        <f>I1236*[1]!wallScanRefl(B1236,G1211,H1211,I1211,K1211)+J1211</f>
        <v>175.64229252830427</v>
      </c>
      <c r="G1236">
        <f t="shared" si="26"/>
        <v>2.7416205946397523</v>
      </c>
      <c r="I1236">
        <f>IF(B1236&gt;H1211,EXP(-1.414*M1211*J1236),1)</f>
        <v>0.86004929876037661</v>
      </c>
      <c r="J1236">
        <f>IF(B1236&gt;H1211,B1236-H1211,0)</f>
        <v>0.5611760858988184</v>
      </c>
    </row>
    <row r="1237" spans="1:10">
      <c r="A1237">
        <v>24</v>
      </c>
      <c r="B1237">
        <v>-20.504999999999999</v>
      </c>
      <c r="C1237">
        <v>6</v>
      </c>
      <c r="D1237">
        <v>1300</v>
      </c>
      <c r="E1237">
        <v>200</v>
      </c>
      <c r="F1237">
        <f>I1237*[1]!wallScanRefl(B1237,G1211,H1211,I1211,K1211)+J1211</f>
        <v>178.26983426437761</v>
      </c>
      <c r="G1237">
        <f t="shared" si="26"/>
        <v>2.3610005144880875</v>
      </c>
      <c r="I1237">
        <f>IF(B1237&gt;H1211,EXP(-1.414*M1211*J1237),1)</f>
        <v>0.8752001576032673</v>
      </c>
      <c r="J1237">
        <f>IF(B1237&gt;H1211,B1237-H1211,0)</f>
        <v>0.49617608589882067</v>
      </c>
    </row>
    <row r="1238" spans="1:10">
      <c r="A1238">
        <v>25</v>
      </c>
      <c r="B1238">
        <v>-20.565000000000001</v>
      </c>
      <c r="C1238">
        <v>6</v>
      </c>
      <c r="D1238">
        <v>1300</v>
      </c>
      <c r="E1238">
        <v>186</v>
      </c>
      <c r="F1238">
        <f>I1238*[1]!wallScanRefl(B1238,G1211,H1211,I1211,K1211)+J1211</f>
        <v>180.73632249667153</v>
      </c>
      <c r="G1238">
        <f t="shared" si="26"/>
        <v>0.14895860676906558</v>
      </c>
      <c r="I1238">
        <f>IF(B1238&gt;H1211,EXP(-1.414*M1211*J1238),1)</f>
        <v>0.88942235416520743</v>
      </c>
      <c r="J1238">
        <f>IF(B1238&gt;H1211,B1238-H1211,0)</f>
        <v>0.4361760858988184</v>
      </c>
    </row>
    <row r="1239" spans="1:10">
      <c r="A1239">
        <v>26</v>
      </c>
      <c r="B1239">
        <v>-20.63</v>
      </c>
      <c r="C1239">
        <v>6</v>
      </c>
      <c r="D1239">
        <v>1300</v>
      </c>
      <c r="E1239">
        <v>207</v>
      </c>
      <c r="F1239">
        <f>I1239*[1]!wallScanRefl(B1239,G1211,H1211,I1211,K1211)+J1211</f>
        <v>183.45360202929143</v>
      </c>
      <c r="G1239">
        <f t="shared" si="26"/>
        <v>2.6784196009419738</v>
      </c>
      <c r="I1239">
        <f>IF(B1239&gt;H1211,EXP(-1.414*M1211*J1239),1)</f>
        <v>0.90509065662076593</v>
      </c>
      <c r="J1239">
        <f>IF(B1239&gt;H1211,B1239-H1211,0)</f>
        <v>0.37117608589882067</v>
      </c>
    </row>
    <row r="1240" spans="1:10">
      <c r="A1240">
        <v>27</v>
      </c>
      <c r="B1240">
        <v>-20.695</v>
      </c>
      <c r="C1240">
        <v>6</v>
      </c>
      <c r="D1240">
        <v>1300</v>
      </c>
      <c r="E1240">
        <v>209</v>
      </c>
      <c r="F1240">
        <f>I1240*[1]!wallScanRefl(B1240,G1211,H1211,I1211,K1211)+J1211</f>
        <v>184.30567721062295</v>
      </c>
      <c r="G1240">
        <f t="shared" si="26"/>
        <v>2.9177491771576411</v>
      </c>
      <c r="I1240">
        <f>IF(B1240&gt;H1211,EXP(-1.414*M1211*J1240),1)</f>
        <v>0.92103497608971518</v>
      </c>
      <c r="J1240">
        <f>IF(B1240&gt;H1211,B1240-H1211,0)</f>
        <v>0.30617608589881939</v>
      </c>
    </row>
    <row r="1241" spans="1:10">
      <c r="A1241">
        <v>28</v>
      </c>
      <c r="B1241">
        <v>-20.76</v>
      </c>
      <c r="C1241">
        <v>6</v>
      </c>
      <c r="D1241">
        <v>1300</v>
      </c>
      <c r="E1241">
        <v>199</v>
      </c>
      <c r="F1241">
        <f>I1241*[1]!wallScanRefl(B1241,G1211,H1211,I1211,K1211)+J1211</f>
        <v>179.95484782706436</v>
      </c>
      <c r="G1241">
        <f t="shared" si="26"/>
        <v>1.8227026195491223</v>
      </c>
      <c r="I1241">
        <f>IF(B1241&gt;H1211,EXP(-1.414*M1211*J1241),1)</f>
        <v>0.93726017496170355</v>
      </c>
      <c r="J1241">
        <f>IF(B1241&gt;H1211,B1241-H1211,0)</f>
        <v>0.24117608589881812</v>
      </c>
    </row>
    <row r="1242" spans="1:10">
      <c r="A1242">
        <v>29</v>
      </c>
      <c r="B1242">
        <v>-20.83</v>
      </c>
      <c r="C1242">
        <v>6</v>
      </c>
      <c r="D1242">
        <v>1300</v>
      </c>
      <c r="E1242">
        <v>170</v>
      </c>
      <c r="F1242">
        <f>I1242*[1]!wallScanRefl(B1242,G1211,H1211,I1211,K1211)+J1211</f>
        <v>169.07881263555879</v>
      </c>
      <c r="G1242">
        <f t="shared" si="26"/>
        <v>4.9916832965067152E-3</v>
      </c>
      <c r="I1242">
        <f>IF(B1242&gt;H1211,EXP(-1.414*M1211*J1242),1)</f>
        <v>0.95505326304221694</v>
      </c>
      <c r="J1242">
        <f>IF(B1242&gt;H1211,B1242-H1211,0)</f>
        <v>0.17117608589882138</v>
      </c>
    </row>
    <row r="1243" spans="1:10">
      <c r="A1243">
        <v>30</v>
      </c>
      <c r="B1243">
        <v>-20.895</v>
      </c>
      <c r="C1243">
        <v>6</v>
      </c>
      <c r="D1243">
        <v>1300</v>
      </c>
      <c r="E1243">
        <v>161</v>
      </c>
      <c r="F1243">
        <f>I1243*[1]!wallScanRefl(B1243,G1211,H1211,I1211,K1211)+J1211</f>
        <v>152.92494392035735</v>
      </c>
      <c r="G1243">
        <f t="shared" si="26"/>
        <v>0.40500950738741442</v>
      </c>
      <c r="I1243">
        <f>IF(B1243&gt;H1211,EXP(-1.414*M1211*J1243),1)</f>
        <v>0.97187773717021353</v>
      </c>
      <c r="J1243">
        <f>IF(B1243&gt;H1211,B1243-H1211,0)</f>
        <v>0.10617608589882011</v>
      </c>
    </row>
    <row r="1244" spans="1:10">
      <c r="A1244">
        <v>31</v>
      </c>
      <c r="B1244">
        <v>-20.96</v>
      </c>
      <c r="C1244">
        <v>6</v>
      </c>
      <c r="D1244">
        <v>1300</v>
      </c>
      <c r="E1244">
        <v>138</v>
      </c>
      <c r="F1244">
        <f>I1244*[1]!wallScanRefl(B1244,G1211,H1211,I1211,K1211)+J1211</f>
        <v>130.63510123669136</v>
      </c>
      <c r="G1244">
        <f t="shared" si="26"/>
        <v>0.39305604198395078</v>
      </c>
      <c r="I1244">
        <f>IF(B1244&gt;H1211,EXP(-1.414*M1211*J1244),1)</f>
        <v>0.98899859574150484</v>
      </c>
      <c r="J1244">
        <f>IF(B1244&gt;H1211,B1244-H1211,0)</f>
        <v>4.1176085898818826E-2</v>
      </c>
    </row>
    <row r="1245" spans="1:10">
      <c r="A1245">
        <v>32</v>
      </c>
      <c r="B1245">
        <v>-21.024999999999999</v>
      </c>
      <c r="C1245">
        <v>6</v>
      </c>
      <c r="D1245">
        <v>1300</v>
      </c>
      <c r="E1245">
        <v>85</v>
      </c>
      <c r="F1245">
        <f>I1245*[1]!wallScanRefl(B1245,G1211,H1211,I1211,K1211)+J1211</f>
        <v>102.1698301053946</v>
      </c>
      <c r="G1245">
        <f t="shared" si="26"/>
        <v>3.468271362918995</v>
      </c>
      <c r="I1245">
        <f>IF(B1245&gt;H1211,EXP(-1.414*M1211*J1245),1)</f>
        <v>1</v>
      </c>
      <c r="J1245">
        <f>IF(B1245&gt;H1211,B1245-H1211,0)</f>
        <v>0</v>
      </c>
    </row>
    <row r="1246" spans="1:10">
      <c r="A1246">
        <v>33</v>
      </c>
      <c r="B1246">
        <v>-21.09</v>
      </c>
      <c r="C1246">
        <v>6</v>
      </c>
      <c r="D1246">
        <v>1300</v>
      </c>
      <c r="E1246">
        <v>66</v>
      </c>
      <c r="F1246">
        <f>I1246*[1]!wallScanRefl(B1246,G1211,H1211,I1211,K1211)+J1211</f>
        <v>75.889228063117116</v>
      </c>
      <c r="G1246">
        <f t="shared" si="26"/>
        <v>1.4817701770355016</v>
      </c>
      <c r="I1246">
        <f>IF(B1246&gt;H1211,EXP(-1.414*M1211*J1246),1)</f>
        <v>1</v>
      </c>
      <c r="J1246">
        <f>IF(B1246&gt;H1211,B1246-H1211,0)</f>
        <v>0</v>
      </c>
    </row>
    <row r="1247" spans="1:10">
      <c r="A1247">
        <v>34</v>
      </c>
      <c r="B1247">
        <v>-21.155000000000001</v>
      </c>
      <c r="C1247">
        <v>6</v>
      </c>
      <c r="D1247">
        <v>1300</v>
      </c>
      <c r="E1247">
        <v>69</v>
      </c>
      <c r="F1247">
        <f>I1247*[1]!wallScanRefl(B1247,G1211,H1211,I1211,K1211)+J1211</f>
        <v>55.192639607366267</v>
      </c>
      <c r="G1247">
        <f t="shared" si="26"/>
        <v>2.7629449422039238</v>
      </c>
      <c r="I1247">
        <f>IF(B1247&gt;H1211,EXP(-1.414*M1211*J1247),1)</f>
        <v>1</v>
      </c>
      <c r="J1247">
        <f>IF(B1247&gt;H1211,B1247-H1211,0)</f>
        <v>0</v>
      </c>
    </row>
    <row r="1248" spans="1:10">
      <c r="A1248">
        <v>35</v>
      </c>
      <c r="B1248">
        <v>-21.21</v>
      </c>
      <c r="C1248">
        <v>6</v>
      </c>
      <c r="D1248">
        <v>1300</v>
      </c>
      <c r="E1248">
        <v>44</v>
      </c>
      <c r="F1248">
        <f>I1248*[1]!wallScanRefl(B1248,G1211,H1211,I1211,K1211)+J1211</f>
        <v>42.041619750852611</v>
      </c>
      <c r="G1248">
        <f t="shared" si="26"/>
        <v>8.716484546024067E-2</v>
      </c>
      <c r="I1248">
        <f>IF(B1248&gt;H1211,EXP(-1.414*M1211*J1248),1)</f>
        <v>1</v>
      </c>
      <c r="J1248">
        <f>IF(B1248&gt;H1211,B1248-H1211,0)</f>
        <v>0</v>
      </c>
    </row>
    <row r="1249" spans="1:10">
      <c r="A1249">
        <v>36</v>
      </c>
      <c r="B1249">
        <v>-21.28</v>
      </c>
      <c r="C1249">
        <v>6</v>
      </c>
      <c r="D1249">
        <v>1300</v>
      </c>
      <c r="E1249">
        <v>44</v>
      </c>
      <c r="F1249">
        <f>I1249*[1]!wallScanRefl(B1249,G1211,H1211,I1211,K1211)+J1211</f>
        <v>31.086220704888007</v>
      </c>
      <c r="G1249">
        <f t="shared" si="26"/>
        <v>3.7901294473378004</v>
      </c>
      <c r="I1249">
        <f>IF(B1249&gt;H1211,EXP(-1.414*M1211*J1249),1)</f>
        <v>1</v>
      </c>
      <c r="J1249">
        <f>IF(B1249&gt;H1211,B1249-H1211,0)</f>
        <v>0</v>
      </c>
    </row>
    <row r="1250" spans="1:10">
      <c r="A1250">
        <v>37</v>
      </c>
      <c r="B1250">
        <v>-21.34</v>
      </c>
      <c r="C1250">
        <v>5</v>
      </c>
      <c r="D1250">
        <v>1300</v>
      </c>
      <c r="E1250">
        <v>20</v>
      </c>
      <c r="F1250">
        <f>I1250*[1]!wallScanRefl(B1250,G1211,H1211,I1211,K1211)+J1211</f>
        <v>26.8503527453604</v>
      </c>
      <c r="G1250">
        <f t="shared" si="26"/>
        <v>2.3463666367933387</v>
      </c>
      <c r="I1250">
        <f>IF(B1250&gt;H1211,EXP(-1.414*M1211*J1250),1)</f>
        <v>1</v>
      </c>
      <c r="J1250">
        <f>IF(B1250&gt;H1211,B1250-H1211,0)</f>
        <v>0</v>
      </c>
    </row>
    <row r="1251" spans="1:10">
      <c r="A1251">
        <v>38</v>
      </c>
      <c r="B1251">
        <v>-21.414999999999999</v>
      </c>
      <c r="C1251">
        <v>6</v>
      </c>
      <c r="D1251">
        <v>1300</v>
      </c>
      <c r="E1251">
        <v>31</v>
      </c>
      <c r="F1251">
        <f>I1251*[1]!wallScanRefl(B1251,G1211,H1211,I1211,K1211)+J1211</f>
        <v>26.488013486632941</v>
      </c>
      <c r="G1251">
        <f t="shared" si="26"/>
        <v>0.65671039667116882</v>
      </c>
      <c r="I1251">
        <f>IF(B1251&gt;H1211,EXP(-1.414*M1211*J1251),1)</f>
        <v>1</v>
      </c>
      <c r="J1251">
        <f>IF(B1251&gt;H1211,B1251-H1211,0)</f>
        <v>0</v>
      </c>
    </row>
    <row r="1252" spans="1:10">
      <c r="A1252">
        <v>39</v>
      </c>
      <c r="B1252">
        <v>-21.475000000000001</v>
      </c>
      <c r="C1252">
        <v>6</v>
      </c>
      <c r="D1252">
        <v>1300</v>
      </c>
      <c r="E1252">
        <v>28</v>
      </c>
      <c r="F1252">
        <f>I1252*[1]!wallScanRefl(B1252,G1211,H1211,I1211,K1211)+J1211</f>
        <v>26.488013486632941</v>
      </c>
      <c r="G1252">
        <f t="shared" si="26"/>
        <v>8.1646543450138456E-2</v>
      </c>
      <c r="I1252">
        <f>IF(B1252&gt;H1211,EXP(-1.414*M1211*J1252),1)</f>
        <v>1</v>
      </c>
      <c r="J1252">
        <f>IF(B1252&gt;H1211,B1252-H1211,0)</f>
        <v>0</v>
      </c>
    </row>
    <row r="1253" spans="1:10">
      <c r="A1253">
        <v>40</v>
      </c>
      <c r="B1253">
        <v>-21.545000000000002</v>
      </c>
      <c r="C1253">
        <v>6</v>
      </c>
      <c r="D1253">
        <v>1300</v>
      </c>
      <c r="E1253">
        <v>28</v>
      </c>
      <c r="F1253">
        <f>I1253*[1]!wallScanRefl(B1253,G1211,H1211,I1211,K1211)+J1211</f>
        <v>26.488013486632941</v>
      </c>
      <c r="G1253">
        <f t="shared" si="26"/>
        <v>8.1646543450138456E-2</v>
      </c>
      <c r="I1253">
        <f>IF(B1253&gt;H1211,EXP(-1.414*M1211*J1253),1)</f>
        <v>1</v>
      </c>
      <c r="J1253">
        <f>IF(B1253&gt;H1211,B1253-H1211,0)</f>
        <v>0</v>
      </c>
    </row>
    <row r="1254" spans="1:10">
      <c r="A1254">
        <v>41</v>
      </c>
      <c r="B1254">
        <v>-21.61</v>
      </c>
      <c r="C1254">
        <v>6</v>
      </c>
      <c r="D1254">
        <v>1300</v>
      </c>
      <c r="E1254">
        <v>36</v>
      </c>
      <c r="F1254">
        <f>I1254*[1]!wallScanRefl(B1254,G1211,H1211,I1211,K1211)+J1211</f>
        <v>26.488013486632941</v>
      </c>
      <c r="G1254">
        <f t="shared" si="26"/>
        <v>2.5132746508465784</v>
      </c>
      <c r="I1254">
        <f>IF(B1254&gt;H1211,EXP(-1.414*M1211*J1254),1)</f>
        <v>1</v>
      </c>
      <c r="J1254">
        <f>IF(B1254&gt;H1211,B1254-H1211,0)</f>
        <v>0</v>
      </c>
    </row>
    <row r="1255" spans="1:10">
      <c r="A1255">
        <v>42</v>
      </c>
      <c r="B1255">
        <v>-21.675000000000001</v>
      </c>
      <c r="C1255">
        <v>6</v>
      </c>
      <c r="D1255">
        <v>1300</v>
      </c>
      <c r="E1255">
        <v>33</v>
      </c>
      <c r="F1255">
        <f>I1255*[1]!wallScanRefl(B1255,G1211,H1211,I1211,K1211)+J1211</f>
        <v>26.488013486632941</v>
      </c>
      <c r="G1255">
        <f t="shared" si="26"/>
        <v>1.2850293439477112</v>
      </c>
      <c r="I1255">
        <f>IF(B1255&gt;H1211,EXP(-1.414*M1211*J1255),1)</f>
        <v>1</v>
      </c>
      <c r="J1255">
        <f>IF(B1255&gt;H1211,B1255-H1211,0)</f>
        <v>0</v>
      </c>
    </row>
    <row r="1256" spans="1:10">
      <c r="A1256">
        <v>43</v>
      </c>
      <c r="B1256">
        <v>-21.734999999999999</v>
      </c>
      <c r="C1256">
        <v>6</v>
      </c>
      <c r="D1256">
        <v>1300</v>
      </c>
      <c r="E1256">
        <v>33</v>
      </c>
      <c r="F1256">
        <f>I1256*[1]!wallScanRefl(B1256,G1211,H1211,I1211,K1211)+J1211</f>
        <v>26.488013486632941</v>
      </c>
      <c r="G1256">
        <f t="shared" si="26"/>
        <v>1.2850293439477112</v>
      </c>
      <c r="I1256">
        <f>IF(B1256&gt;H1211,EXP(-1.414*M1211*J1256),1)</f>
        <v>1</v>
      </c>
      <c r="J1256">
        <f>IF(B1256&gt;H1211,B1256-H1211,0)</f>
        <v>0</v>
      </c>
    </row>
    <row r="1257" spans="1:10">
      <c r="A1257">
        <v>44</v>
      </c>
      <c r="B1257">
        <v>-21.795000000000002</v>
      </c>
      <c r="C1257">
        <v>6</v>
      </c>
      <c r="D1257">
        <v>1300</v>
      </c>
      <c r="E1257">
        <v>30</v>
      </c>
      <c r="F1257">
        <f>I1257*[1]!wallScanRefl(B1257,G1211,H1211,I1211,K1211)+J1211</f>
        <v>26.488013486632941</v>
      </c>
      <c r="G1257">
        <f t="shared" si="26"/>
        <v>0.41113497566907048</v>
      </c>
      <c r="I1257">
        <f>IF(B1257&gt;H1211,EXP(-1.414*M1211*J1257),1)</f>
        <v>1</v>
      </c>
      <c r="J1257">
        <f>IF(B1257&gt;H1211,B1257-H1211,0)</f>
        <v>0</v>
      </c>
    </row>
    <row r="1258" spans="1:10">
      <c r="A1258">
        <v>45</v>
      </c>
      <c r="B1258">
        <v>-21.875</v>
      </c>
      <c r="C1258">
        <v>6</v>
      </c>
      <c r="D1258">
        <v>1300</v>
      </c>
      <c r="E1258">
        <v>42</v>
      </c>
      <c r="F1258">
        <f>I1258*[1]!wallScanRefl(B1258,G1211,H1211,I1211,K1211)+J1211</f>
        <v>26.488013486632941</v>
      </c>
      <c r="G1258">
        <f t="shared" si="26"/>
        <v>5.7290887045447985</v>
      </c>
      <c r="I1258">
        <f>IF(B1258&gt;H1211,EXP(-1.414*M1211*J1258),1)</f>
        <v>1</v>
      </c>
      <c r="J1258">
        <f>IF(B1258&gt;H1211,B1258-H1211,0)</f>
        <v>0</v>
      </c>
    </row>
    <row r="1259" spans="1:10">
      <c r="A1259">
        <v>46</v>
      </c>
      <c r="B1259">
        <v>-21.925000000000001</v>
      </c>
      <c r="C1259">
        <v>6</v>
      </c>
      <c r="D1259">
        <v>1300</v>
      </c>
      <c r="E1259">
        <v>32</v>
      </c>
      <c r="F1259">
        <f>I1259*[1]!wallScanRefl(B1259,G1211,H1211,I1211,K1211)+J1211</f>
        <v>26.488013486632941</v>
      </c>
      <c r="G1259">
        <f t="shared" si="26"/>
        <v>0.94943735386063599</v>
      </c>
      <c r="I1259">
        <f>IF(B1259&gt;H1211,EXP(-1.414*M1211*J1259),1)</f>
        <v>1</v>
      </c>
      <c r="J1259">
        <f>IF(B1259&gt;H1211,B1259-H1211,0)</f>
        <v>0</v>
      </c>
    </row>
    <row r="1260" spans="1:10">
      <c r="A1260">
        <v>47</v>
      </c>
      <c r="B1260">
        <v>-21.995000000000001</v>
      </c>
      <c r="C1260">
        <v>6</v>
      </c>
      <c r="D1260">
        <v>1300</v>
      </c>
      <c r="E1260">
        <v>34</v>
      </c>
      <c r="F1260">
        <f>I1260*[1]!wallScanRefl(B1260,G1211,H1211,I1211,K1211)+J1211</f>
        <v>26.488013486632941</v>
      </c>
      <c r="G1260">
        <f t="shared" si="26"/>
        <v>1.6597041581473115</v>
      </c>
      <c r="I1260">
        <f>IF(B1260&gt;H1211,EXP(-1.414*M1211*J1260),1)</f>
        <v>1</v>
      </c>
      <c r="J1260">
        <f>IF(B1260&gt;H1211,B1260-H1211,0)</f>
        <v>0</v>
      </c>
    </row>
    <row r="1261" spans="1:10">
      <c r="A1261">
        <v>48</v>
      </c>
      <c r="B1261">
        <v>-22.06</v>
      </c>
      <c r="C1261">
        <v>6</v>
      </c>
      <c r="D1261">
        <v>1300</v>
      </c>
      <c r="E1261">
        <v>23</v>
      </c>
      <c r="F1261">
        <f>I1261*[1]!wallScanRefl(B1261,G1211,H1211,I1211,K1211)+J1211</f>
        <v>26.488013486632941</v>
      </c>
      <c r="G1261">
        <f t="shared" si="26"/>
        <v>0.52896687317101232</v>
      </c>
      <c r="I1261">
        <f>IF(B1261&gt;H1211,EXP(-1.414*M1211*J1261),1)</f>
        <v>1</v>
      </c>
      <c r="J1261">
        <f>IF(B1261&gt;H1211,B1261-H1211,0)</f>
        <v>0</v>
      </c>
    </row>
    <row r="1262" spans="1:10">
      <c r="A1262">
        <v>49</v>
      </c>
      <c r="B1262">
        <v>-22.135000000000002</v>
      </c>
      <c r="C1262">
        <v>6</v>
      </c>
      <c r="D1262">
        <v>1300</v>
      </c>
      <c r="E1262">
        <v>25</v>
      </c>
      <c r="F1262">
        <f>I1262*[1]!wallScanRefl(B1262,G1211,H1211,I1211,K1211)+J1211</f>
        <v>26.488013486632941</v>
      </c>
      <c r="G1262">
        <f t="shared" si="26"/>
        <v>8.8567365456060823E-2</v>
      </c>
      <c r="I1262">
        <f>IF(B1262&gt;H1211,EXP(-1.414*M1211*J1262),1)</f>
        <v>1</v>
      </c>
      <c r="J1262">
        <f>IF(B1262&gt;H1211,B1262-H1211,0)</f>
        <v>0</v>
      </c>
    </row>
    <row r="1263" spans="1:10">
      <c r="A1263">
        <v>50</v>
      </c>
      <c r="B1263">
        <v>-22.19</v>
      </c>
      <c r="C1263">
        <v>6</v>
      </c>
      <c r="D1263">
        <v>1300</v>
      </c>
      <c r="E1263">
        <v>25</v>
      </c>
      <c r="F1263">
        <f>I1263*[1]!wallScanRefl(B1263,G1211,H1211,I1211,K1211)+J1211</f>
        <v>26.488013486632941</v>
      </c>
      <c r="G1263">
        <f t="shared" si="26"/>
        <v>8.8567365456060823E-2</v>
      </c>
      <c r="I1263">
        <f>IF(B1263&gt;H1211,EXP(-1.414*M1211*J1263),1)</f>
        <v>1</v>
      </c>
      <c r="J1263">
        <f>IF(B1263&gt;H1211,B1263-H1211,0)</f>
        <v>0</v>
      </c>
    </row>
    <row r="1264" spans="1:10">
      <c r="A1264">
        <v>51</v>
      </c>
      <c r="B1264">
        <v>-22.254999999999999</v>
      </c>
      <c r="C1264">
        <v>6</v>
      </c>
      <c r="D1264">
        <v>1300</v>
      </c>
      <c r="E1264">
        <v>34</v>
      </c>
      <c r="F1264">
        <f>I1264*[1]!wallScanRefl(B1264,G1211,H1211,I1211,K1211)+J1211</f>
        <v>26.488013486632941</v>
      </c>
      <c r="G1264">
        <f t="shared" si="26"/>
        <v>1.6597041581473115</v>
      </c>
      <c r="I1264">
        <f>IF(B1264&gt;H1211,EXP(-1.414*M1211*J1264),1)</f>
        <v>1</v>
      </c>
      <c r="J1264">
        <f>IF(B1264&gt;H1211,B1264-H1211,0)</f>
        <v>0</v>
      </c>
    </row>
    <row r="1265" spans="1:10">
      <c r="A1265">
        <v>52</v>
      </c>
      <c r="B1265">
        <v>-22.324999999999999</v>
      </c>
      <c r="C1265">
        <v>6</v>
      </c>
      <c r="D1265">
        <v>1300</v>
      </c>
      <c r="E1265">
        <v>26</v>
      </c>
      <c r="F1265">
        <f>I1265*[1]!wallScanRefl(B1265,G1211,H1211,I1211,K1211)+J1211</f>
        <v>26.488013486632941</v>
      </c>
      <c r="G1265">
        <f t="shared" si="26"/>
        <v>9.1598908898322829E-3</v>
      </c>
      <c r="I1265">
        <f>IF(B1265&gt;H1211,EXP(-1.414*M1211*J1265),1)</f>
        <v>1</v>
      </c>
      <c r="J1265">
        <f>IF(B1265&gt;H1211,B1265-H1211,0)</f>
        <v>0</v>
      </c>
    </row>
    <row r="1266" spans="1:10">
      <c r="A1266">
        <v>53</v>
      </c>
      <c r="B1266">
        <v>-22.385000000000002</v>
      </c>
      <c r="C1266">
        <v>6</v>
      </c>
      <c r="D1266">
        <v>1300</v>
      </c>
      <c r="E1266">
        <v>32</v>
      </c>
      <c r="F1266">
        <f>I1266*[1]!wallScanRefl(B1266,G1211,H1211,I1211,K1211)+J1211</f>
        <v>26.488013486632941</v>
      </c>
      <c r="G1266">
        <f t="shared" si="26"/>
        <v>0.94943735386063599</v>
      </c>
      <c r="I1266">
        <f>IF(B1266&gt;H1211,EXP(-1.414*M1211*J1266),1)</f>
        <v>1</v>
      </c>
      <c r="J1266">
        <f>IF(B1266&gt;H1211,B1266-H1211,0)</f>
        <v>0</v>
      </c>
    </row>
    <row r="1267" spans="1:10">
      <c r="A1267">
        <v>54</v>
      </c>
      <c r="B1267">
        <v>-22.45</v>
      </c>
      <c r="C1267">
        <v>6</v>
      </c>
      <c r="D1267">
        <v>1300</v>
      </c>
      <c r="E1267">
        <v>33</v>
      </c>
      <c r="F1267">
        <f>I1267*[1]!wallScanRefl(B1267,G1211,H1211,I1211,K1211)+J1211</f>
        <v>26.488013486632941</v>
      </c>
      <c r="G1267">
        <f t="shared" si="26"/>
        <v>1.2850293439477112</v>
      </c>
      <c r="I1267">
        <f>IF(B1267&gt;H1211,EXP(-1.414*M1211*J1267),1)</f>
        <v>1</v>
      </c>
      <c r="J1267">
        <f>IF(B1267&gt;H1211,B1267-H1211,0)</f>
        <v>0</v>
      </c>
    </row>
    <row r="1268" spans="1:10">
      <c r="A1268">
        <v>55</v>
      </c>
      <c r="B1268">
        <v>-22.52</v>
      </c>
      <c r="C1268">
        <v>6</v>
      </c>
      <c r="D1268">
        <v>1300</v>
      </c>
      <c r="E1268">
        <v>33</v>
      </c>
      <c r="F1268">
        <f>I1268*[1]!wallScanRefl(B1268,G1211,H1211,I1211,K1211)+J1211</f>
        <v>26.488013486632941</v>
      </c>
      <c r="G1268">
        <f t="shared" si="26"/>
        <v>1.2850293439477112</v>
      </c>
      <c r="I1268">
        <f>IF(B1268&gt;H1211,EXP(-1.414*M1211*J1268),1)</f>
        <v>1</v>
      </c>
      <c r="J1268">
        <f>IF(B1268&gt;H1211,B1268-H1211,0)</f>
        <v>0</v>
      </c>
    </row>
    <row r="1269" spans="1:10">
      <c r="A1269">
        <v>56</v>
      </c>
      <c r="B1269">
        <v>-22.574999999999999</v>
      </c>
      <c r="C1269">
        <v>6</v>
      </c>
      <c r="D1269">
        <v>1300</v>
      </c>
      <c r="E1269">
        <v>29</v>
      </c>
      <c r="F1269">
        <f>I1269*[1]!wallScanRefl(B1269,G1211,H1211,I1211,K1211)+J1211</f>
        <v>26.488013486632941</v>
      </c>
      <c r="G1269">
        <f t="shared" si="26"/>
        <v>0.21758883597717227</v>
      </c>
      <c r="I1269">
        <f>IF(B1269&gt;H1211,EXP(-1.414*M1211*J1269),1)</f>
        <v>1</v>
      </c>
      <c r="J1269">
        <f>IF(B1269&gt;H1211,B1269-H1211,0)</f>
        <v>0</v>
      </c>
    </row>
    <row r="1270" spans="1:10">
      <c r="A1270">
        <v>57</v>
      </c>
      <c r="B1270">
        <v>-22.645</v>
      </c>
      <c r="C1270">
        <v>6</v>
      </c>
      <c r="D1270">
        <v>1300</v>
      </c>
      <c r="E1270">
        <v>25</v>
      </c>
      <c r="F1270">
        <f>I1270*[1]!wallScanRefl(B1270,G1211,H1211,I1211,K1211)+J1211</f>
        <v>26.488013486632941</v>
      </c>
      <c r="G1270">
        <f t="shared" si="26"/>
        <v>8.8567365456060823E-2</v>
      </c>
      <c r="I1270">
        <f>IF(B1270&gt;H1211,EXP(-1.414*M1211*J1270),1)</f>
        <v>1</v>
      </c>
      <c r="J1270">
        <f>IF(B1270&gt;H1211,B1270-H1211,0)</f>
        <v>0</v>
      </c>
    </row>
    <row r="1271" spans="1:10">
      <c r="A1271">
        <v>58</v>
      </c>
      <c r="B1271">
        <v>-22.71</v>
      </c>
      <c r="C1271">
        <v>6</v>
      </c>
      <c r="D1271">
        <v>1300</v>
      </c>
      <c r="E1271">
        <v>21</v>
      </c>
      <c r="F1271">
        <f>I1271*[1]!wallScanRefl(B1271,G1211,H1211,I1211,K1211)+J1211</f>
        <v>26.488013486632941</v>
      </c>
      <c r="G1271">
        <f t="shared" si="26"/>
        <v>1.4342043823554784</v>
      </c>
      <c r="I1271">
        <f>IF(B1271&gt;H1211,EXP(-1.414*M1211*J1271),1)</f>
        <v>1</v>
      </c>
      <c r="J1271">
        <f>IF(B1271&gt;H1211,B1271-H1211,0)</f>
        <v>0</v>
      </c>
    </row>
    <row r="1272" spans="1:10">
      <c r="A1272">
        <v>59</v>
      </c>
      <c r="B1272">
        <v>-22.78</v>
      </c>
      <c r="C1272">
        <v>6</v>
      </c>
      <c r="D1272">
        <v>1300</v>
      </c>
      <c r="E1272">
        <v>18</v>
      </c>
      <c r="F1272">
        <f>I1272*[1]!wallScanRefl(B1272,G1211,H1211,I1211,K1211)+J1211</f>
        <v>26.488013486632941</v>
      </c>
      <c r="G1272">
        <f t="shared" si="26"/>
        <v>4.0025762749590381</v>
      </c>
      <c r="I1272">
        <f>IF(B1272&gt;H1211,EXP(-1.414*M1211*J1272),1)</f>
        <v>1</v>
      </c>
      <c r="J1272">
        <f>IF(B1272&gt;H1211,B1272-H1211,0)</f>
        <v>0</v>
      </c>
    </row>
    <row r="1273" spans="1:10">
      <c r="A1273">
        <v>60</v>
      </c>
      <c r="B1273">
        <v>-22.84</v>
      </c>
      <c r="C1273">
        <v>6</v>
      </c>
      <c r="D1273">
        <v>1300</v>
      </c>
      <c r="E1273">
        <v>21</v>
      </c>
      <c r="F1273">
        <f>I1273*[1]!wallScanRefl(B1273,G1211,H1211,I1211,K1211)+J1211</f>
        <v>26.488013486632941</v>
      </c>
      <c r="G1273">
        <f t="shared" si="26"/>
        <v>1.4342043823554784</v>
      </c>
      <c r="I1273">
        <f>IF(B1273&gt;H1211,EXP(-1.414*M1211*J1273),1)</f>
        <v>1</v>
      </c>
      <c r="J1273">
        <f>IF(B1273&gt;H1211,B1273-H1211,0)</f>
        <v>0</v>
      </c>
    </row>
    <row r="1274" spans="1:10">
      <c r="A1274">
        <v>61</v>
      </c>
      <c r="B1274">
        <v>-22.905000000000001</v>
      </c>
      <c r="C1274">
        <v>6</v>
      </c>
      <c r="D1274">
        <v>1300</v>
      </c>
      <c r="E1274">
        <v>18</v>
      </c>
      <c r="F1274">
        <f>I1274*[1]!wallScanRefl(B1274,G1211,H1211,I1211,K1211)+J1211</f>
        <v>26.488013486632941</v>
      </c>
      <c r="G1274">
        <f t="shared" si="26"/>
        <v>4.0025762749590381</v>
      </c>
      <c r="I1274">
        <f>IF(B1274&gt;H1211,EXP(-1.414*M1211*J1274),1)</f>
        <v>1</v>
      </c>
      <c r="J1274">
        <f>IF(B1274&gt;H1211,B1274-H1211,0)</f>
        <v>0</v>
      </c>
    </row>
    <row r="1275" spans="1:10">
      <c r="A1275">
        <v>62</v>
      </c>
      <c r="B1275">
        <v>-22.975000000000001</v>
      </c>
      <c r="C1275">
        <v>6</v>
      </c>
      <c r="D1275">
        <v>1300</v>
      </c>
      <c r="E1275">
        <v>21</v>
      </c>
      <c r="F1275">
        <f>I1275*[1]!wallScanRefl(B1275,G1211,H1211,I1211,K1211)+J1211</f>
        <v>26.488013486632941</v>
      </c>
      <c r="G1275">
        <f t="shared" si="26"/>
        <v>1.4342043823554784</v>
      </c>
      <c r="I1275">
        <f>IF(B1275&gt;H1211,EXP(-1.414*M1211*J1275),1)</f>
        <v>1</v>
      </c>
      <c r="J1275">
        <f>IF(B1275&gt;H1211,B1275-H1211,0)</f>
        <v>0</v>
      </c>
    </row>
    <row r="1276" spans="1:10">
      <c r="A1276">
        <v>63</v>
      </c>
      <c r="B1276">
        <v>-23.04</v>
      </c>
      <c r="C1276">
        <v>6</v>
      </c>
      <c r="D1276">
        <v>1300</v>
      </c>
      <c r="E1276">
        <v>19</v>
      </c>
      <c r="F1276">
        <f>I1276*[1]!wallScanRefl(B1276,G1211,H1211,I1211,K1211)+J1211</f>
        <v>26.488013486632941</v>
      </c>
      <c r="G1276">
        <f t="shared" si="26"/>
        <v>2.9510708408419375</v>
      </c>
      <c r="I1276">
        <f>IF(B1276&gt;H1211,EXP(-1.414*M1211*J1276),1)</f>
        <v>1</v>
      </c>
      <c r="J1276">
        <f>IF(B1276&gt;H1211,B1276-H1211,0)</f>
        <v>0</v>
      </c>
    </row>
    <row r="1277" spans="1:10">
      <c r="A1277">
        <v>64</v>
      </c>
      <c r="B1277">
        <v>-23.1</v>
      </c>
      <c r="C1277">
        <v>6</v>
      </c>
      <c r="D1277">
        <v>1300</v>
      </c>
      <c r="E1277">
        <v>25</v>
      </c>
      <c r="F1277">
        <f>I1277*[1]!wallScanRefl(B1277,G1211,H1211,I1211,K1211)+J1211</f>
        <v>26.488013486632941</v>
      </c>
      <c r="G1277">
        <f t="shared" si="26"/>
        <v>8.8567365456060823E-2</v>
      </c>
      <c r="I1277">
        <f>IF(B1277&gt;H1211,EXP(-1.414*M1211*J1277),1)</f>
        <v>1</v>
      </c>
      <c r="J1277">
        <f>IF(B1277&gt;H1211,B1277-H1211,0)</f>
        <v>0</v>
      </c>
    </row>
    <row r="1278" spans="1:10">
      <c r="A1278">
        <v>65</v>
      </c>
      <c r="B1278">
        <v>-23.17</v>
      </c>
      <c r="C1278">
        <v>5</v>
      </c>
      <c r="D1278">
        <v>1300</v>
      </c>
      <c r="E1278">
        <v>25</v>
      </c>
      <c r="F1278">
        <f>I1278*[1]!wallScanRefl(B1278,G1211,H1211,I1211,K1211)+J1211</f>
        <v>26.488013486632941</v>
      </c>
      <c r="G1278">
        <f t="shared" si="26"/>
        <v>8.8567365456060823E-2</v>
      </c>
      <c r="I1278">
        <f>IF(B1278&gt;H1211,EXP(-1.414*M1211*J1278),1)</f>
        <v>1</v>
      </c>
      <c r="J1278">
        <f>IF(B1278&gt;H1211,B1278-H1211,0)</f>
        <v>0</v>
      </c>
    </row>
    <row r="1279" spans="1:10">
      <c r="A1279">
        <v>66</v>
      </c>
      <c r="B1279">
        <v>-23.234999999999999</v>
      </c>
      <c r="C1279">
        <v>6</v>
      </c>
      <c r="D1279">
        <v>1300</v>
      </c>
      <c r="E1279">
        <v>23</v>
      </c>
      <c r="F1279">
        <f>I1279*[1]!wallScanRefl(B1279,G1211,H1211,I1211,K1211)+J1211</f>
        <v>26.488013486632941</v>
      </c>
      <c r="G1279">
        <f t="shared" ref="G1279:G1288" si="27">(F1279-E1279)^2/E1279</f>
        <v>0.52896687317101232</v>
      </c>
      <c r="I1279">
        <f>IF(B1279&gt;H1211,EXP(-1.414*M1211*J1279),1)</f>
        <v>1</v>
      </c>
      <c r="J1279">
        <f>IF(B1279&gt;H1211,B1279-H1211,0)</f>
        <v>0</v>
      </c>
    </row>
    <row r="1280" spans="1:10">
      <c r="A1280">
        <v>67</v>
      </c>
      <c r="B1280">
        <v>-23.3</v>
      </c>
      <c r="C1280">
        <v>6</v>
      </c>
      <c r="D1280">
        <v>1300</v>
      </c>
      <c r="E1280">
        <v>25</v>
      </c>
      <c r="F1280">
        <f>I1280*[1]!wallScanRefl(B1280,G1211,H1211,I1211,K1211)+J1211</f>
        <v>26.488013486632941</v>
      </c>
      <c r="G1280">
        <f t="shared" si="27"/>
        <v>8.8567365456060823E-2</v>
      </c>
      <c r="I1280">
        <f>IF(B1280&gt;H1211,EXP(-1.414*M1211*J1280),1)</f>
        <v>1</v>
      </c>
      <c r="J1280">
        <f>IF(B1280&gt;H1211,B1280-H1211,0)</f>
        <v>0</v>
      </c>
    </row>
    <row r="1281" spans="1:10">
      <c r="A1281">
        <v>68</v>
      </c>
      <c r="B1281">
        <v>-23.36</v>
      </c>
      <c r="C1281">
        <v>6</v>
      </c>
      <c r="D1281">
        <v>1300</v>
      </c>
      <c r="E1281">
        <v>30</v>
      </c>
      <c r="F1281">
        <f>I1281*[1]!wallScanRefl(B1281,G1211,H1211,I1211,K1211)+J1211</f>
        <v>26.488013486632941</v>
      </c>
      <c r="G1281">
        <f t="shared" si="27"/>
        <v>0.41113497566907048</v>
      </c>
      <c r="I1281">
        <f>IF(B1281&gt;H1211,EXP(-1.414*M1211*J1281),1)</f>
        <v>1</v>
      </c>
      <c r="J1281">
        <f>IF(B1281&gt;H1211,B1281-H1211,0)</f>
        <v>0</v>
      </c>
    </row>
    <row r="1282" spans="1:10">
      <c r="A1282">
        <v>69</v>
      </c>
      <c r="B1282">
        <v>-23.425000000000001</v>
      </c>
      <c r="C1282">
        <v>5</v>
      </c>
      <c r="D1282">
        <v>1300</v>
      </c>
      <c r="E1282">
        <v>21</v>
      </c>
      <c r="F1282">
        <f>I1282*[1]!wallScanRefl(B1282,G1211,H1211,I1211,K1211)+J1211</f>
        <v>26.488013486632941</v>
      </c>
      <c r="G1282">
        <f t="shared" si="27"/>
        <v>1.4342043823554784</v>
      </c>
      <c r="I1282">
        <f>IF(B1282&gt;H1211,EXP(-1.414*M1211*J1282),1)</f>
        <v>1</v>
      </c>
      <c r="J1282">
        <f>IF(B1282&gt;H1211,B1282-H1211,0)</f>
        <v>0</v>
      </c>
    </row>
    <row r="1283" spans="1:10">
      <c r="A1283">
        <v>70</v>
      </c>
      <c r="B1283">
        <v>-23.49</v>
      </c>
      <c r="C1283">
        <v>6</v>
      </c>
      <c r="D1283">
        <v>1300</v>
      </c>
      <c r="E1283">
        <v>32</v>
      </c>
      <c r="F1283">
        <f>I1283*[1]!wallScanRefl(B1283,G1211,H1211,I1211,K1211)+J1211</f>
        <v>26.488013486632941</v>
      </c>
      <c r="G1283">
        <f t="shared" si="27"/>
        <v>0.94943735386063599</v>
      </c>
      <c r="I1283">
        <f>IF(B1283&gt;H1211,EXP(-1.414*M1211*J1283),1)</f>
        <v>1</v>
      </c>
      <c r="J1283">
        <f>IF(B1283&gt;H1211,B1283-H1211,0)</f>
        <v>0</v>
      </c>
    </row>
    <row r="1284" spans="1:10">
      <c r="A1284">
        <v>71</v>
      </c>
      <c r="B1284">
        <v>-23.56</v>
      </c>
      <c r="C1284">
        <v>6</v>
      </c>
      <c r="D1284">
        <v>1300</v>
      </c>
      <c r="E1284">
        <v>33</v>
      </c>
      <c r="F1284">
        <f>I1284*[1]!wallScanRefl(B1284,G1211,H1211,I1211,K1211)+J1211</f>
        <v>26.488013486632941</v>
      </c>
      <c r="G1284">
        <f t="shared" si="27"/>
        <v>1.2850293439477112</v>
      </c>
      <c r="I1284">
        <f>IF(B1284&gt;H1211,EXP(-1.414*M1211*J1284),1)</f>
        <v>1</v>
      </c>
      <c r="J1284">
        <f>IF(B1284&gt;H1211,B1284-H1211,0)</f>
        <v>0</v>
      </c>
    </row>
    <row r="1285" spans="1:10">
      <c r="A1285">
        <v>72</v>
      </c>
      <c r="B1285">
        <v>-23.625</v>
      </c>
      <c r="C1285">
        <v>6</v>
      </c>
      <c r="D1285">
        <v>1300</v>
      </c>
      <c r="E1285">
        <v>22</v>
      </c>
      <c r="F1285">
        <f>I1285*[1]!wallScanRefl(B1285,G1211,H1211,I1211,K1211)+J1211</f>
        <v>26.488013486632941</v>
      </c>
      <c r="G1285">
        <f t="shared" si="27"/>
        <v>0.91555750255450752</v>
      </c>
      <c r="I1285">
        <f>IF(B1285&gt;H1211,EXP(-1.414*M1211*J1285),1)</f>
        <v>1</v>
      </c>
      <c r="J1285">
        <f>IF(B1285&gt;H1211,B1285-H1211,0)</f>
        <v>0</v>
      </c>
    </row>
    <row r="1286" spans="1:10">
      <c r="A1286">
        <v>73</v>
      </c>
      <c r="B1286">
        <v>-23.69</v>
      </c>
      <c r="C1286">
        <v>6</v>
      </c>
      <c r="D1286">
        <v>1300</v>
      </c>
      <c r="E1286">
        <v>26</v>
      </c>
      <c r="F1286">
        <f>I1286*[1]!wallScanRefl(B1286,G1211,H1211,I1211,K1211)+J1211</f>
        <v>26.488013486632941</v>
      </c>
      <c r="G1286">
        <f t="shared" si="27"/>
        <v>9.1598908898322829E-3</v>
      </c>
      <c r="I1286">
        <f>IF(B1286&gt;H1211,EXP(-1.414*M1211*J1286),1)</f>
        <v>1</v>
      </c>
      <c r="J1286">
        <f>IF(B1286&gt;H1211,B1286-H1211,0)</f>
        <v>0</v>
      </c>
    </row>
    <row r="1287" spans="1:10">
      <c r="A1287">
        <v>74</v>
      </c>
      <c r="B1287">
        <v>-23.754999999999999</v>
      </c>
      <c r="C1287">
        <v>6</v>
      </c>
      <c r="D1287">
        <v>1300</v>
      </c>
      <c r="E1287">
        <v>35</v>
      </c>
      <c r="F1287">
        <f>I1287*[1]!wallScanRefl(B1287,G1211,H1211,I1211,K1211)+J1211</f>
        <v>26.488013486632941</v>
      </c>
      <c r="G1287">
        <f t="shared" si="27"/>
        <v>2.0701118401069345</v>
      </c>
      <c r="I1287">
        <f>IF(B1287&gt;H1211,EXP(-1.414*M1211*J1287),1)</f>
        <v>1</v>
      </c>
      <c r="J1287">
        <f>IF(B1287&gt;H1211,B1287-H1211,0)</f>
        <v>0</v>
      </c>
    </row>
    <row r="1288" spans="1:10">
      <c r="A1288">
        <v>75</v>
      </c>
      <c r="B1288">
        <v>-23.815000000000001</v>
      </c>
      <c r="C1288">
        <v>6</v>
      </c>
      <c r="D1288">
        <v>1300</v>
      </c>
      <c r="E1288">
        <v>28</v>
      </c>
      <c r="F1288">
        <f>I1288*[1]!wallScanRefl(B1288,G1211,H1211,I1211,K1211)+J1211</f>
        <v>26.488013486632941</v>
      </c>
      <c r="G1288">
        <f t="shared" si="27"/>
        <v>8.1646543450138456E-2</v>
      </c>
      <c r="I1288">
        <f>IF(B1288&gt;H1211,EXP(-1.414*M1211*J1288),1)</f>
        <v>1</v>
      </c>
      <c r="J1288">
        <f>IF(B1288&gt;H1211,B1288-H1211,0)</f>
        <v>0</v>
      </c>
    </row>
    <row r="1289" spans="1:10">
      <c r="A1289" t="s">
        <v>0</v>
      </c>
    </row>
    <row r="1290" spans="1:10">
      <c r="A1290" t="s">
        <v>0</v>
      </c>
    </row>
    <row r="1291" spans="1:10">
      <c r="A1291" t="s">
        <v>0</v>
      </c>
    </row>
    <row r="1292" spans="1:10">
      <c r="A1292" t="s">
        <v>0</v>
      </c>
    </row>
    <row r="1293" spans="1:10">
      <c r="A1293" t="s">
        <v>38</v>
      </c>
    </row>
    <row r="1294" spans="1:10">
      <c r="A1294" t="s">
        <v>2</v>
      </c>
    </row>
    <row r="1295" spans="1:10">
      <c r="A1295" t="s">
        <v>3</v>
      </c>
    </row>
    <row r="1296" spans="1:10">
      <c r="A1296" t="s">
        <v>4</v>
      </c>
    </row>
    <row r="1297" spans="1:13">
      <c r="A1297" t="s">
        <v>5</v>
      </c>
    </row>
    <row r="1298" spans="1:13">
      <c r="A1298" t="s">
        <v>6</v>
      </c>
    </row>
    <row r="1299" spans="1:13">
      <c r="A1299" t="s">
        <v>7</v>
      </c>
    </row>
    <row r="1300" spans="1:13">
      <c r="A1300" t="s">
        <v>39</v>
      </c>
    </row>
    <row r="1301" spans="1:13">
      <c r="A1301" t="s">
        <v>9</v>
      </c>
    </row>
    <row r="1302" spans="1:13">
      <c r="A1302" t="s">
        <v>10</v>
      </c>
      <c r="G1302" t="s">
        <v>160</v>
      </c>
      <c r="H1302" t="s">
        <v>161</v>
      </c>
      <c r="I1302" t="s">
        <v>162</v>
      </c>
      <c r="J1302" t="s">
        <v>163</v>
      </c>
      <c r="K1302" t="s">
        <v>119</v>
      </c>
      <c r="M1302" t="s">
        <v>164</v>
      </c>
    </row>
    <row r="1303" spans="1:13">
      <c r="A1303" t="s">
        <v>11</v>
      </c>
      <c r="G1303">
        <v>184.28531484677993</v>
      </c>
      <c r="H1303">
        <v>-21.102890134114009</v>
      </c>
      <c r="I1303">
        <v>0.58783313546745863</v>
      </c>
      <c r="J1303">
        <v>26.038153786038098</v>
      </c>
      <c r="K1303">
        <v>90</v>
      </c>
      <c r="M1303">
        <v>0.19</v>
      </c>
    </row>
    <row r="1304" spans="1:13">
      <c r="A1304" t="s">
        <v>0</v>
      </c>
    </row>
    <row r="1305" spans="1:13">
      <c r="A1305" t="s">
        <v>140</v>
      </c>
      <c r="B1305" t="s">
        <v>133</v>
      </c>
      <c r="C1305" t="s">
        <v>122</v>
      </c>
      <c r="D1305" t="s">
        <v>139</v>
      </c>
      <c r="E1305" t="s">
        <v>138</v>
      </c>
      <c r="F1305" t="s">
        <v>158</v>
      </c>
      <c r="G1305" t="s">
        <v>159</v>
      </c>
      <c r="H1305" t="s">
        <v>165</v>
      </c>
      <c r="I1305" t="s">
        <v>166</v>
      </c>
      <c r="J1305" t="s">
        <v>167</v>
      </c>
    </row>
    <row r="1306" spans="1:13">
      <c r="A1306">
        <v>1</v>
      </c>
      <c r="B1306">
        <v>-18.989999999999998</v>
      </c>
      <c r="C1306">
        <v>6</v>
      </c>
      <c r="D1306">
        <v>1300</v>
      </c>
      <c r="E1306">
        <v>159</v>
      </c>
      <c r="F1306">
        <f>I1306*[1]!wallScanRefl(B1306,G1303,H1303,I1303,K1303)+J1303</f>
        <v>130.50148552409249</v>
      </c>
      <c r="G1306">
        <f>(F1306-E1306)^2/E1306</f>
        <v>5.1079580335440884</v>
      </c>
      <c r="H1306">
        <f>SUM(G1306:G1380)/(COUNT(G1306:G1380)-4)</f>
        <v>1.083151193149545</v>
      </c>
      <c r="I1306">
        <f>IF(B1306&gt;H1303,EXP(-1.414*M1303*J1306),1)</f>
        <v>0.56685651716149044</v>
      </c>
      <c r="J1306">
        <f>IF(B1306&gt;H1303,B1306-H1303,0)</f>
        <v>2.1128901341140107</v>
      </c>
    </row>
    <row r="1307" spans="1:13">
      <c r="A1307">
        <v>2</v>
      </c>
      <c r="B1307">
        <v>-19.07</v>
      </c>
      <c r="C1307">
        <v>6</v>
      </c>
      <c r="D1307">
        <v>1300</v>
      </c>
      <c r="E1307">
        <v>127</v>
      </c>
      <c r="F1307">
        <f>I1307*[1]!wallScanRefl(B1307,G1303,H1303,I1303,K1303)+J1303</f>
        <v>132.77099673146432</v>
      </c>
      <c r="G1307">
        <f t="shared" ref="G1307:G1370" si="28">(F1307-E1307)^2/E1307</f>
        <v>0.26223939586277079</v>
      </c>
      <c r="I1307">
        <f>IF(B1307&gt;H1303,EXP(-1.414*M1303*J1307),1)</f>
        <v>0.57917172094893699</v>
      </c>
      <c r="J1307">
        <f>IF(B1307&gt;H1303,B1307-H1303,0)</f>
        <v>2.0328901341140089</v>
      </c>
    </row>
    <row r="1308" spans="1:13">
      <c r="A1308">
        <v>3</v>
      </c>
      <c r="B1308">
        <v>-19.13</v>
      </c>
      <c r="C1308">
        <v>6</v>
      </c>
      <c r="D1308">
        <v>1300</v>
      </c>
      <c r="E1308">
        <v>140</v>
      </c>
      <c r="F1308">
        <f>I1308*[1]!wallScanRefl(B1308,G1303,H1303,I1303,K1303)+J1303</f>
        <v>134.50542908821961</v>
      </c>
      <c r="G1308">
        <f t="shared" si="28"/>
        <v>0.21564506788987958</v>
      </c>
      <c r="I1308">
        <f>IF(B1308&gt;H1303,EXP(-1.414*M1303*J1308),1)</f>
        <v>0.5885833897962206</v>
      </c>
      <c r="J1308">
        <f>IF(B1308&gt;H1303,B1308-H1303,0)</f>
        <v>1.9728901341140102</v>
      </c>
    </row>
    <row r="1309" spans="1:13">
      <c r="A1309">
        <v>4</v>
      </c>
      <c r="B1309">
        <v>-19.2</v>
      </c>
      <c r="C1309">
        <v>6</v>
      </c>
      <c r="D1309">
        <v>1300</v>
      </c>
      <c r="E1309">
        <v>148</v>
      </c>
      <c r="F1309">
        <f>I1309*[1]!wallScanRefl(B1309,G1303,H1303,I1303,K1303)+J1303</f>
        <v>136.56458815083951</v>
      </c>
      <c r="G1309">
        <f t="shared" si="28"/>
        <v>0.88357191999946005</v>
      </c>
      <c r="I1309">
        <f>IF(B1309&gt;H1303,EXP(-1.414*M1303*J1309),1)</f>
        <v>0.59975714536286429</v>
      </c>
      <c r="J1309">
        <f>IF(B1309&gt;H1303,B1309-H1303,0)</f>
        <v>1.9028901341140099</v>
      </c>
    </row>
    <row r="1310" spans="1:13">
      <c r="A1310">
        <v>5</v>
      </c>
      <c r="B1310">
        <v>-19.260000000000002</v>
      </c>
      <c r="C1310">
        <v>6</v>
      </c>
      <c r="D1310">
        <v>1300</v>
      </c>
      <c r="E1310">
        <v>159</v>
      </c>
      <c r="F1310">
        <f>I1310*[1]!wallScanRefl(B1310,G1303,H1303,I1303,K1303)+J1303</f>
        <v>138.36066720906467</v>
      </c>
      <c r="G1310">
        <f t="shared" si="28"/>
        <v>2.6791324405973476</v>
      </c>
      <c r="I1310">
        <f>IF(B1310&gt;H1303,EXP(-1.414*M1303*J1310),1)</f>
        <v>0.60950333191993467</v>
      </c>
      <c r="J1310">
        <f>IF(B1310&gt;H1303,B1310-H1303,0)</f>
        <v>1.8428901341140076</v>
      </c>
    </row>
    <row r="1311" spans="1:13">
      <c r="A1311">
        <v>6</v>
      </c>
      <c r="B1311">
        <v>-19.329999999999998</v>
      </c>
      <c r="C1311">
        <v>6</v>
      </c>
      <c r="D1311">
        <v>1300</v>
      </c>
      <c r="E1311">
        <v>154</v>
      </c>
      <c r="F1311">
        <f>I1311*[1]!wallScanRefl(B1311,G1303,H1303,I1303,K1303)+J1303</f>
        <v>140.49301469181373</v>
      </c>
      <c r="G1311">
        <f t="shared" si="28"/>
        <v>1.18466657217896</v>
      </c>
      <c r="I1311">
        <f>IF(B1311&gt;H1303,EXP(-1.414*M1303*J1311),1)</f>
        <v>0.62107423481321167</v>
      </c>
      <c r="J1311">
        <f>IF(B1311&gt;H1303,B1311-H1303,0)</f>
        <v>1.7728901341140109</v>
      </c>
    </row>
    <row r="1312" spans="1:13">
      <c r="A1312">
        <v>7</v>
      </c>
      <c r="B1312">
        <v>-19.395</v>
      </c>
      <c r="C1312">
        <v>6</v>
      </c>
      <c r="D1312">
        <v>1300</v>
      </c>
      <c r="E1312">
        <v>147</v>
      </c>
      <c r="F1312">
        <f>I1312*[1]!wallScanRefl(B1312,G1303,H1303,I1303,K1303)+J1303</f>
        <v>142.5092821824862</v>
      </c>
      <c r="G1312">
        <f t="shared" si="28"/>
        <v>0.13718739126895158</v>
      </c>
      <c r="I1312">
        <f>IF(B1312&gt;H1303,EXP(-1.414*M1303*J1312),1)</f>
        <v>0.63201524491132421</v>
      </c>
      <c r="J1312">
        <f>IF(B1312&gt;H1303,B1312-H1303,0)</f>
        <v>1.7078901341140096</v>
      </c>
    </row>
    <row r="1313" spans="1:10">
      <c r="A1313">
        <v>8</v>
      </c>
      <c r="B1313">
        <v>-19.46</v>
      </c>
      <c r="C1313">
        <v>6</v>
      </c>
      <c r="D1313">
        <v>1300</v>
      </c>
      <c r="E1313">
        <v>147</v>
      </c>
      <c r="F1313">
        <f>I1313*[1]!wallScanRefl(B1313,G1303,H1303,I1303,K1303)+J1303</f>
        <v>144.56106878140596</v>
      </c>
      <c r="G1313">
        <f t="shared" si="28"/>
        <v>4.0465207408384947E-2</v>
      </c>
      <c r="I1313">
        <f>IF(B1313&gt;H1303,EXP(-1.414*M1303*J1313),1)</f>
        <v>0.64314899477427812</v>
      </c>
      <c r="J1313">
        <f>IF(B1313&gt;H1303,B1313-H1303,0)</f>
        <v>1.6428901341140083</v>
      </c>
    </row>
    <row r="1314" spans="1:10">
      <c r="A1314">
        <v>9</v>
      </c>
      <c r="B1314">
        <v>-19.52</v>
      </c>
      <c r="C1314">
        <v>6</v>
      </c>
      <c r="D1314">
        <v>1300</v>
      </c>
      <c r="E1314">
        <v>133</v>
      </c>
      <c r="F1314">
        <f>I1314*[1]!wallScanRefl(B1314,G1303,H1303,I1303,K1303)+J1303</f>
        <v>146.48709242241435</v>
      </c>
      <c r="G1314">
        <f t="shared" si="28"/>
        <v>1.3676816692537335</v>
      </c>
      <c r="I1314">
        <f>IF(B1314&gt;H1303,EXP(-1.414*M1303*J1314),1)</f>
        <v>0.65360030850272</v>
      </c>
      <c r="J1314">
        <f>IF(B1314&gt;H1303,B1314-H1303,0)</f>
        <v>1.5828901341140096</v>
      </c>
    </row>
    <row r="1315" spans="1:10">
      <c r="A1315">
        <v>10</v>
      </c>
      <c r="B1315">
        <v>-19.585000000000001</v>
      </c>
      <c r="C1315">
        <v>6</v>
      </c>
      <c r="D1315">
        <v>1300</v>
      </c>
      <c r="E1315">
        <v>139</v>
      </c>
      <c r="F1315">
        <f>I1315*[1]!wallScanRefl(B1315,G1303,H1303,I1303,K1303)+J1303</f>
        <v>148.60895319212389</v>
      </c>
      <c r="G1315">
        <f t="shared" si="28"/>
        <v>0.6642588593412081</v>
      </c>
      <c r="I1315">
        <f>IF(B1315&gt;H1303,EXP(-1.414*M1303*J1315),1)</f>
        <v>0.66511430662825544</v>
      </c>
      <c r="J1315">
        <f>IF(B1315&gt;H1303,B1315-H1303,0)</f>
        <v>1.5178901341140083</v>
      </c>
    </row>
    <row r="1316" spans="1:10">
      <c r="A1316">
        <v>11</v>
      </c>
      <c r="B1316">
        <v>-19.649999999999999</v>
      </c>
      <c r="C1316">
        <v>6</v>
      </c>
      <c r="D1316">
        <v>1300</v>
      </c>
      <c r="E1316">
        <v>155</v>
      </c>
      <c r="F1316">
        <f>I1316*[1]!wallScanRefl(B1316,G1303,H1303,I1303,K1303)+J1303</f>
        <v>150.76819322957115</v>
      </c>
      <c r="G1316">
        <f t="shared" si="28"/>
        <v>0.11553670027256405</v>
      </c>
      <c r="I1316">
        <f>IF(B1316&gt;H1303,EXP(-1.414*M1303*J1316),1)</f>
        <v>0.67683113842921871</v>
      </c>
      <c r="J1316">
        <f>IF(B1316&gt;H1303,B1316-H1303,0)</f>
        <v>1.4528901341140106</v>
      </c>
    </row>
    <row r="1317" spans="1:10">
      <c r="A1317">
        <v>12</v>
      </c>
      <c r="B1317">
        <v>-19.715</v>
      </c>
      <c r="C1317">
        <v>6</v>
      </c>
      <c r="D1317">
        <v>1300</v>
      </c>
      <c r="E1317">
        <v>154</v>
      </c>
      <c r="F1317">
        <f>I1317*[1]!wallScanRefl(B1317,G1303,H1303,I1303,K1303)+J1303</f>
        <v>152.96547101795034</v>
      </c>
      <c r="G1317">
        <f t="shared" si="28"/>
        <v>6.9496767188358139E-3</v>
      </c>
      <c r="I1317">
        <f>IF(B1317&gt;H1303,EXP(-1.414*M1303*J1317),1)</f>
        <v>0.68875437707797404</v>
      </c>
      <c r="J1317">
        <f>IF(B1317&gt;H1303,B1317-H1303,0)</f>
        <v>1.3878901341140093</v>
      </c>
    </row>
    <row r="1318" spans="1:10">
      <c r="A1318">
        <v>13</v>
      </c>
      <c r="B1318">
        <v>-19.78</v>
      </c>
      <c r="C1318">
        <v>6</v>
      </c>
      <c r="D1318">
        <v>1300</v>
      </c>
      <c r="E1318">
        <v>142</v>
      </c>
      <c r="F1318">
        <f>I1318*[1]!wallScanRefl(B1318,G1303,H1303,I1303,K1303)+J1303</f>
        <v>155.20145664047149</v>
      </c>
      <c r="G1318">
        <f t="shared" si="28"/>
        <v>1.2273130804947101</v>
      </c>
      <c r="I1318">
        <f>IF(B1318&gt;H1303,EXP(-1.414*M1303*J1318),1)</f>
        <v>0.70088765869284519</v>
      </c>
      <c r="J1318">
        <f>IF(B1318&gt;H1303,B1318-H1303,0)</f>
        <v>1.322890134114008</v>
      </c>
    </row>
    <row r="1319" spans="1:10">
      <c r="A1319">
        <v>14</v>
      </c>
      <c r="B1319">
        <v>-19.844999999999999</v>
      </c>
      <c r="C1319">
        <v>6</v>
      </c>
      <c r="D1319">
        <v>1300</v>
      </c>
      <c r="E1319">
        <v>165</v>
      </c>
      <c r="F1319">
        <f>I1319*[1]!wallScanRefl(B1319,G1303,H1303,I1303,K1303)+J1303</f>
        <v>157.47683198471012</v>
      </c>
      <c r="G1319">
        <f t="shared" si="28"/>
        <v>0.34301852718958009</v>
      </c>
      <c r="I1319">
        <f>IF(B1319&gt;H1303,EXP(-1.414*M1303*J1319),1)</f>
        <v>0.71323468344699026</v>
      </c>
      <c r="J1319">
        <f>IF(B1319&gt;H1303,B1319-H1303,0)</f>
        <v>1.2578901341140103</v>
      </c>
    </row>
    <row r="1320" spans="1:10">
      <c r="A1320">
        <v>15</v>
      </c>
      <c r="B1320">
        <v>-19.905000000000001</v>
      </c>
      <c r="C1320">
        <v>6</v>
      </c>
      <c r="D1320">
        <v>1300</v>
      </c>
      <c r="E1320">
        <v>144</v>
      </c>
      <c r="F1320">
        <f>I1320*[1]!wallScanRefl(B1320,G1303,H1303,I1303,K1303)+J1303</f>
        <v>159.61273964073968</v>
      </c>
      <c r="G1320">
        <f t="shared" si="28"/>
        <v>1.6927613825661394</v>
      </c>
      <c r="I1320">
        <f>IF(B1320&gt;H1303,EXP(-1.414*M1303*J1320),1)</f>
        <v>0.72482490515187992</v>
      </c>
      <c r="J1320">
        <f>IF(B1320&gt;H1303,B1320-H1303,0)</f>
        <v>1.197890134114008</v>
      </c>
    </row>
    <row r="1321" spans="1:10">
      <c r="A1321">
        <v>16</v>
      </c>
      <c r="B1321">
        <v>-19.984999999999999</v>
      </c>
      <c r="C1321">
        <v>6</v>
      </c>
      <c r="D1321">
        <v>1300</v>
      </c>
      <c r="E1321">
        <v>171</v>
      </c>
      <c r="F1321">
        <f>I1321*[1]!wallScanRefl(B1321,G1303,H1303,I1303,K1303)+J1303</f>
        <v>162.51470547481284</v>
      </c>
      <c r="G1321">
        <f t="shared" si="28"/>
        <v>0.42105393672029906</v>
      </c>
      <c r="I1321">
        <f>IF(B1321&gt;H1303,EXP(-1.414*M1303*J1321),1)</f>
        <v>0.74057204070896943</v>
      </c>
      <c r="J1321">
        <f>IF(B1321&gt;H1303,B1321-H1303,0)</f>
        <v>1.1178901341140097</v>
      </c>
    </row>
    <row r="1322" spans="1:10">
      <c r="A1322">
        <v>17</v>
      </c>
      <c r="B1322">
        <v>-20.04</v>
      </c>
      <c r="C1322">
        <v>5</v>
      </c>
      <c r="D1322">
        <v>1300</v>
      </c>
      <c r="E1322">
        <v>159</v>
      </c>
      <c r="F1322">
        <f>I1322*[1]!wallScanRefl(B1322,G1303,H1303,I1303,K1303)+J1303</f>
        <v>164.54629668160086</v>
      </c>
      <c r="G1322">
        <f t="shared" si="28"/>
        <v>0.19346796780086012</v>
      </c>
      <c r="I1322">
        <f>IF(B1322&gt;H1303,EXP(-1.414*M1303*J1322),1)</f>
        <v>0.75159620293522789</v>
      </c>
      <c r="J1322">
        <f>IF(B1322&gt;H1303,B1322-H1303,0)</f>
        <v>1.06289013411401</v>
      </c>
    </row>
    <row r="1323" spans="1:10">
      <c r="A1323">
        <v>18</v>
      </c>
      <c r="B1323">
        <v>-20.105</v>
      </c>
      <c r="C1323">
        <v>6</v>
      </c>
      <c r="D1323">
        <v>1300</v>
      </c>
      <c r="E1323">
        <v>152</v>
      </c>
      <c r="F1323">
        <f>I1323*[1]!wallScanRefl(B1323,G1303,H1303,I1303,K1303)+J1303</f>
        <v>166.98629323136421</v>
      </c>
      <c r="G1323">
        <f t="shared" si="28"/>
        <v>1.4775591106344268</v>
      </c>
      <c r="I1323">
        <f>IF(B1323&gt;H1303,EXP(-1.414*M1303*J1323),1)</f>
        <v>0.76483652298890137</v>
      </c>
      <c r="J1323">
        <f>IF(B1323&gt;H1303,B1323-H1303,0)</f>
        <v>0.99789013411400873</v>
      </c>
    </row>
    <row r="1324" spans="1:10">
      <c r="A1324">
        <v>19</v>
      </c>
      <c r="B1324">
        <v>-20.170000000000002</v>
      </c>
      <c r="C1324">
        <v>6</v>
      </c>
      <c r="D1324">
        <v>1300</v>
      </c>
      <c r="E1324">
        <v>162</v>
      </c>
      <c r="F1324">
        <f>I1324*[1]!wallScanRefl(B1324,G1303,H1303,I1303,K1303)+J1303</f>
        <v>169.46927341399129</v>
      </c>
      <c r="G1324">
        <f t="shared" si="28"/>
        <v>0.34438299588245108</v>
      </c>
      <c r="I1324">
        <f>IF(B1324&gt;H1303,EXP(-1.414*M1303*J1324),1)</f>
        <v>0.77831008806754853</v>
      </c>
      <c r="J1324">
        <f>IF(B1324&gt;H1303,B1324-H1303,0)</f>
        <v>0.93289013411400745</v>
      </c>
    </row>
    <row r="1325" spans="1:10">
      <c r="A1325">
        <v>20</v>
      </c>
      <c r="B1325">
        <v>-20.245000000000001</v>
      </c>
      <c r="C1325">
        <v>6</v>
      </c>
      <c r="D1325">
        <v>1300</v>
      </c>
      <c r="E1325">
        <v>151</v>
      </c>
      <c r="F1325">
        <f>I1325*[1]!wallScanRefl(B1325,G1303,H1303,I1303,K1303)+J1303</f>
        <v>172.38865199609262</v>
      </c>
      <c r="G1325">
        <f t="shared" si="28"/>
        <v>3.0296320146354754</v>
      </c>
      <c r="I1325">
        <f>IF(B1325&gt;H1303,EXP(-1.414*M1303*J1325),1)</f>
        <v>0.79415171160943843</v>
      </c>
      <c r="J1325">
        <f>IF(B1325&gt;H1303,B1325-H1303,0)</f>
        <v>0.85789013411400816</v>
      </c>
    </row>
    <row r="1326" spans="1:10">
      <c r="A1326">
        <v>21</v>
      </c>
      <c r="B1326">
        <v>-20.3</v>
      </c>
      <c r="C1326">
        <v>6</v>
      </c>
      <c r="D1326">
        <v>1300</v>
      </c>
      <c r="E1326">
        <v>172</v>
      </c>
      <c r="F1326">
        <f>I1326*[1]!wallScanRefl(B1326,G1303,H1303,I1303,K1303)+J1303</f>
        <v>174.56722686183673</v>
      </c>
      <c r="G1326">
        <f t="shared" si="28"/>
        <v>3.8317754419395722E-2</v>
      </c>
      <c r="I1326">
        <f>IF(B1326&gt;H1303,EXP(-1.414*M1303*J1326),1)</f>
        <v>0.80597346131073955</v>
      </c>
      <c r="J1326">
        <f>IF(B1326&gt;H1303,B1326-H1303,0)</f>
        <v>0.80289013411400845</v>
      </c>
    </row>
    <row r="1327" spans="1:10">
      <c r="A1327">
        <v>22</v>
      </c>
      <c r="B1327">
        <v>-20.364999999999998</v>
      </c>
      <c r="C1327">
        <v>6</v>
      </c>
      <c r="D1327">
        <v>1300</v>
      </c>
      <c r="E1327">
        <v>185</v>
      </c>
      <c r="F1327">
        <f>I1327*[1]!wallScanRefl(B1327,G1303,H1303,I1303,K1303)+J1303</f>
        <v>177.18375480213075</v>
      </c>
      <c r="G1327">
        <f t="shared" si="28"/>
        <v>0.33023615672007628</v>
      </c>
      <c r="I1327">
        <f>IF(B1327&gt;H1303,EXP(-1.414*M1303*J1327),1)</f>
        <v>0.82017170571490972</v>
      </c>
      <c r="J1327">
        <f>IF(B1327&gt;H1303,B1327-H1303,0)</f>
        <v>0.73789013411401072</v>
      </c>
    </row>
    <row r="1328" spans="1:10">
      <c r="A1328">
        <v>23</v>
      </c>
      <c r="B1328">
        <v>-20.440000000000001</v>
      </c>
      <c r="C1328">
        <v>6</v>
      </c>
      <c r="D1328">
        <v>1300</v>
      </c>
      <c r="E1328">
        <v>189</v>
      </c>
      <c r="F1328">
        <f>I1328*[1]!wallScanRefl(B1328,G1303,H1303,I1303,K1303)+J1303</f>
        <v>180.2601529473157</v>
      </c>
      <c r="G1328">
        <f t="shared" si="28"/>
        <v>0.40415305028737775</v>
      </c>
      <c r="I1328">
        <f>IF(B1328&gt;H1303,EXP(-1.414*M1303*J1328),1)</f>
        <v>0.83686537524437143</v>
      </c>
      <c r="J1328">
        <f>IF(B1328&gt;H1303,B1328-H1303,0)</f>
        <v>0.66289013411400788</v>
      </c>
    </row>
    <row r="1329" spans="1:10">
      <c r="A1329">
        <v>24</v>
      </c>
      <c r="B1329">
        <v>-20.504999999999999</v>
      </c>
      <c r="C1329">
        <v>6</v>
      </c>
      <c r="D1329">
        <v>1300</v>
      </c>
      <c r="E1329">
        <v>173</v>
      </c>
      <c r="F1329">
        <f>I1329*[1]!wallScanRefl(B1329,G1303,H1303,I1303,K1303)+J1303</f>
        <v>182.97696899859179</v>
      </c>
      <c r="G1329">
        <f t="shared" si="28"/>
        <v>0.57537520461769709</v>
      </c>
      <c r="I1329">
        <f>IF(B1329&gt;H1303,EXP(-1.414*M1303*J1329),1)</f>
        <v>0.85160781987993517</v>
      </c>
      <c r="J1329">
        <f>IF(B1329&gt;H1303,B1329-H1303,0)</f>
        <v>0.59789013411401015</v>
      </c>
    </row>
    <row r="1330" spans="1:10">
      <c r="A1330">
        <v>25</v>
      </c>
      <c r="B1330">
        <v>-20.565000000000001</v>
      </c>
      <c r="C1330">
        <v>6</v>
      </c>
      <c r="D1330">
        <v>1300</v>
      </c>
      <c r="E1330">
        <v>178</v>
      </c>
      <c r="F1330">
        <f>I1330*[1]!wallScanRefl(B1330,G1303,H1303,I1303,K1303)+J1303</f>
        <v>185.52725953357447</v>
      </c>
      <c r="G1330">
        <f t="shared" si="28"/>
        <v>0.31831256227970606</v>
      </c>
      <c r="I1330">
        <f>IF(B1330&gt;H1303,EXP(-1.414*M1303*J1330),1)</f>
        <v>0.86544663572428526</v>
      </c>
      <c r="J1330">
        <f>IF(B1330&gt;H1303,B1330-H1303,0)</f>
        <v>0.53789013411400788</v>
      </c>
    </row>
    <row r="1331" spans="1:10">
      <c r="A1331">
        <v>26</v>
      </c>
      <c r="B1331">
        <v>-20.635000000000002</v>
      </c>
      <c r="C1331">
        <v>6</v>
      </c>
      <c r="D1331">
        <v>1300</v>
      </c>
      <c r="E1331">
        <v>176</v>
      </c>
      <c r="F1331">
        <f>I1331*[1]!wallScanRefl(B1331,G1303,H1303,I1303,K1303)+J1303</f>
        <v>188.55502469660863</v>
      </c>
      <c r="G1331">
        <f t="shared" si="28"/>
        <v>0.89561730188893485</v>
      </c>
      <c r="I1331">
        <f>IF(B1331&gt;H1303,EXP(-1.414*M1303*J1331),1)</f>
        <v>0.88187640477859941</v>
      </c>
      <c r="J1331">
        <f>IF(B1331&gt;H1303,B1331-H1303,0)</f>
        <v>0.46789013411400759</v>
      </c>
    </row>
    <row r="1332" spans="1:10">
      <c r="A1332">
        <v>27</v>
      </c>
      <c r="B1332">
        <v>-20.7</v>
      </c>
      <c r="C1332">
        <v>6</v>
      </c>
      <c r="D1332">
        <v>1300</v>
      </c>
      <c r="E1332">
        <v>219</v>
      </c>
      <c r="F1332">
        <f>I1332*[1]!wallScanRefl(B1332,G1303,H1303,I1303,K1303)+J1303</f>
        <v>191.33991034529288</v>
      </c>
      <c r="G1332">
        <f t="shared" si="28"/>
        <v>3.4935185374723101</v>
      </c>
      <c r="I1332">
        <f>IF(B1332&gt;H1303,EXP(-1.414*M1303*J1332),1)</f>
        <v>0.89741177576830256</v>
      </c>
      <c r="J1332">
        <f>IF(B1332&gt;H1303,B1332-H1303,0)</f>
        <v>0.40289013411400987</v>
      </c>
    </row>
    <row r="1333" spans="1:10">
      <c r="A1333">
        <v>28</v>
      </c>
      <c r="B1333">
        <v>-20.76</v>
      </c>
      <c r="C1333">
        <v>6</v>
      </c>
      <c r="D1333">
        <v>1300</v>
      </c>
      <c r="E1333">
        <v>230</v>
      </c>
      <c r="F1333">
        <f>I1333*[1]!wallScanRefl(B1333,G1303,H1303,I1303,K1303)+J1303</f>
        <v>191.5297691236749</v>
      </c>
      <c r="G1333">
        <f t="shared" si="28"/>
        <v>6.4346028855554671</v>
      </c>
      <c r="I1333">
        <f>IF(B1333&gt;H1303,EXP(-1.414*M1303*J1333),1)</f>
        <v>0.91199491604895389</v>
      </c>
      <c r="J1333">
        <f>IF(B1333&gt;H1303,B1333-H1303,0)</f>
        <v>0.34289013411400759</v>
      </c>
    </row>
    <row r="1334" spans="1:10">
      <c r="A1334">
        <v>29</v>
      </c>
      <c r="B1334">
        <v>-20.83</v>
      </c>
      <c r="C1334">
        <v>6</v>
      </c>
      <c r="D1334">
        <v>1300</v>
      </c>
      <c r="E1334">
        <v>187</v>
      </c>
      <c r="F1334">
        <f>I1334*[1]!wallScanRefl(B1334,G1303,H1303,I1303,K1303)+J1303</f>
        <v>187.19373519997129</v>
      </c>
      <c r="G1334">
        <f t="shared" si="28"/>
        <v>2.007129823952629E-4</v>
      </c>
      <c r="I1334">
        <f>IF(B1334&gt;H1303,EXP(-1.414*M1303*J1334),1)</f>
        <v>0.92930836465558275</v>
      </c>
      <c r="J1334">
        <f>IF(B1334&gt;H1303,B1334-H1303,0)</f>
        <v>0.27289013411401086</v>
      </c>
    </row>
    <row r="1335" spans="1:10">
      <c r="A1335">
        <v>30</v>
      </c>
      <c r="B1335">
        <v>-20.89</v>
      </c>
      <c r="C1335">
        <v>6</v>
      </c>
      <c r="D1335">
        <v>1300</v>
      </c>
      <c r="E1335">
        <v>170</v>
      </c>
      <c r="F1335">
        <f>I1335*[1]!wallScanRefl(B1335,G1303,H1303,I1303,K1303)+J1303</f>
        <v>179.370292873593</v>
      </c>
      <c r="G1335">
        <f t="shared" si="28"/>
        <v>0.51648463845239878</v>
      </c>
      <c r="I1335">
        <f>IF(B1335&gt;H1303,EXP(-1.414*M1303*J1335),1)</f>
        <v>0.94440983157599667</v>
      </c>
      <c r="J1335">
        <f>IF(B1335&gt;H1303,B1335-H1303,0)</f>
        <v>0.21289013411400859</v>
      </c>
    </row>
    <row r="1336" spans="1:10">
      <c r="A1336">
        <v>31</v>
      </c>
      <c r="B1336">
        <v>-20.96</v>
      </c>
      <c r="C1336">
        <v>6</v>
      </c>
      <c r="D1336">
        <v>1300</v>
      </c>
      <c r="E1336">
        <v>167</v>
      </c>
      <c r="F1336">
        <f>I1336*[1]!wallScanRefl(B1336,G1303,H1303,I1303,K1303)+J1303</f>
        <v>165.19688720924981</v>
      </c>
      <c r="G1336">
        <f t="shared" si="28"/>
        <v>1.9468357701598459E-2</v>
      </c>
      <c r="I1336">
        <f>IF(B1336&gt;H1303,EXP(-1.414*M1303*J1336),1)</f>
        <v>0.96233864981264261</v>
      </c>
      <c r="J1336">
        <f>IF(B1336&gt;H1303,B1336-H1303,0)</f>
        <v>0.1428901341140083</v>
      </c>
    </row>
    <row r="1337" spans="1:10">
      <c r="A1337">
        <v>32</v>
      </c>
      <c r="B1337">
        <v>-21.024999999999999</v>
      </c>
      <c r="C1337">
        <v>6</v>
      </c>
      <c r="D1337">
        <v>1300</v>
      </c>
      <c r="E1337">
        <v>134</v>
      </c>
      <c r="F1337">
        <f>I1337*[1]!wallScanRefl(B1337,G1303,H1303,I1303,K1303)+J1303</f>
        <v>146.92198682251916</v>
      </c>
      <c r="G1337">
        <f t="shared" si="28"/>
        <v>1.2461025629952149</v>
      </c>
      <c r="I1337">
        <f>IF(B1337&gt;H1303,EXP(-1.414*M1303*J1337),1)</f>
        <v>0.9792914652656457</v>
      </c>
      <c r="J1337">
        <f>IF(B1337&gt;H1303,B1337-H1303,0)</f>
        <v>7.7890134114010579E-2</v>
      </c>
    </row>
    <row r="1338" spans="1:10">
      <c r="A1338">
        <v>33</v>
      </c>
      <c r="B1338">
        <v>-21.09</v>
      </c>
      <c r="C1338">
        <v>6</v>
      </c>
      <c r="D1338">
        <v>1300</v>
      </c>
      <c r="E1338">
        <v>124</v>
      </c>
      <c r="F1338">
        <f>I1338*[1]!wallScanRefl(B1338,G1303,H1303,I1303,K1303)+J1303</f>
        <v>123.46910978315304</v>
      </c>
      <c r="G1338">
        <f t="shared" si="28"/>
        <v>2.2729388898694173E-3</v>
      </c>
      <c r="I1338">
        <f>IF(B1338&gt;H1303,EXP(-1.414*M1303*J1338),1)</f>
        <v>0.9965429260571067</v>
      </c>
      <c r="J1338">
        <f>IF(B1338&gt;H1303,B1338-H1303,0)</f>
        <v>1.28901341140093E-2</v>
      </c>
    </row>
    <row r="1339" spans="1:10">
      <c r="A1339">
        <v>34</v>
      </c>
      <c r="B1339">
        <v>-21.155000000000001</v>
      </c>
      <c r="C1339">
        <v>6</v>
      </c>
      <c r="D1339">
        <v>1300</v>
      </c>
      <c r="E1339">
        <v>107</v>
      </c>
      <c r="F1339">
        <f>I1339*[1]!wallScanRefl(B1339,G1303,H1303,I1303,K1303)+J1303</f>
        <v>96.525818723188294</v>
      </c>
      <c r="G1339">
        <f t="shared" si="28"/>
        <v>1.0253128356963823</v>
      </c>
      <c r="I1339">
        <f>IF(B1339&gt;H1303,EXP(-1.414*M1303*J1339),1)</f>
        <v>1</v>
      </c>
      <c r="J1339">
        <f>IF(B1339&gt;H1303,B1339-H1303,0)</f>
        <v>0</v>
      </c>
    </row>
    <row r="1340" spans="1:10">
      <c r="A1340">
        <v>35</v>
      </c>
      <c r="B1340">
        <v>-21.21</v>
      </c>
      <c r="C1340">
        <v>6</v>
      </c>
      <c r="D1340">
        <v>1300</v>
      </c>
      <c r="E1340">
        <v>78</v>
      </c>
      <c r="F1340">
        <f>I1340*[1]!wallScanRefl(B1340,G1303,H1303,I1303,K1303)+J1303</f>
        <v>76.811562795476647</v>
      </c>
      <c r="G1340">
        <f t="shared" si="28"/>
        <v>1.8107474219170291E-2</v>
      </c>
      <c r="I1340">
        <f>IF(B1340&gt;H1303,EXP(-1.414*M1303*J1340),1)</f>
        <v>1</v>
      </c>
      <c r="J1340">
        <f>IF(B1340&gt;H1303,B1340-H1303,0)</f>
        <v>0</v>
      </c>
    </row>
    <row r="1341" spans="1:10">
      <c r="A1341">
        <v>36</v>
      </c>
      <c r="B1341">
        <v>-21.285</v>
      </c>
      <c r="C1341">
        <v>6</v>
      </c>
      <c r="D1341">
        <v>1300</v>
      </c>
      <c r="E1341">
        <v>54</v>
      </c>
      <c r="F1341">
        <f>I1341*[1]!wallScanRefl(B1341,G1303,H1303,I1303,K1303)+J1303</f>
        <v>55.128293461107617</v>
      </c>
      <c r="G1341">
        <f t="shared" si="28"/>
        <v>2.3574928414411223E-2</v>
      </c>
      <c r="I1341">
        <f>IF(B1341&gt;H1303,EXP(-1.414*M1303*J1341),1)</f>
        <v>1</v>
      </c>
      <c r="J1341">
        <f>IF(B1341&gt;H1303,B1341-H1303,0)</f>
        <v>0</v>
      </c>
    </row>
    <row r="1342" spans="1:10">
      <c r="A1342">
        <v>37</v>
      </c>
      <c r="B1342">
        <v>-21.34</v>
      </c>
      <c r="C1342">
        <v>6</v>
      </c>
      <c r="D1342">
        <v>1300</v>
      </c>
      <c r="E1342">
        <v>38</v>
      </c>
      <c r="F1342">
        <f>I1342*[1]!wallScanRefl(B1342,G1303,H1303,I1303,K1303)+J1303</f>
        <v>43.040421031744572</v>
      </c>
      <c r="G1342">
        <f t="shared" si="28"/>
        <v>0.66857484676981616</v>
      </c>
      <c r="I1342">
        <f>IF(B1342&gt;H1303,EXP(-1.414*M1303*J1342),1)</f>
        <v>1</v>
      </c>
      <c r="J1342">
        <f>IF(B1342&gt;H1303,B1342-H1303,0)</f>
        <v>0</v>
      </c>
    </row>
    <row r="1343" spans="1:10">
      <c r="A1343">
        <v>38</v>
      </c>
      <c r="B1343">
        <v>-21.414999999999999</v>
      </c>
      <c r="C1343">
        <v>6</v>
      </c>
      <c r="D1343">
        <v>1300</v>
      </c>
      <c r="E1343">
        <v>34</v>
      </c>
      <c r="F1343">
        <f>I1343*[1]!wallScanRefl(B1343,G1303,H1303,I1303,K1303)+J1303</f>
        <v>31.756765558759962</v>
      </c>
      <c r="G1343">
        <f t="shared" si="28"/>
        <v>0.14800296348133835</v>
      </c>
      <c r="I1343">
        <f>IF(B1343&gt;H1303,EXP(-1.414*M1303*J1343),1)</f>
        <v>1</v>
      </c>
      <c r="J1343">
        <f>IF(B1343&gt;H1303,B1343-H1303,0)</f>
        <v>0</v>
      </c>
    </row>
    <row r="1344" spans="1:10">
      <c r="A1344">
        <v>39</v>
      </c>
      <c r="B1344">
        <v>-21.475000000000001</v>
      </c>
      <c r="C1344">
        <v>6</v>
      </c>
      <c r="D1344">
        <v>1300</v>
      </c>
      <c r="E1344">
        <v>31</v>
      </c>
      <c r="F1344">
        <f>I1344*[1]!wallScanRefl(B1344,G1303,H1303,I1303,K1303)+J1303</f>
        <v>27.049680784331819</v>
      </c>
      <c r="G1344">
        <f t="shared" si="28"/>
        <v>0.50338780340894418</v>
      </c>
      <c r="I1344">
        <f>IF(B1344&gt;H1303,EXP(-1.414*M1303*J1344),1)</f>
        <v>1</v>
      </c>
      <c r="J1344">
        <f>IF(B1344&gt;H1303,B1344-H1303,0)</f>
        <v>0</v>
      </c>
    </row>
    <row r="1345" spans="1:10">
      <c r="A1345">
        <v>40</v>
      </c>
      <c r="B1345">
        <v>-21.535</v>
      </c>
      <c r="C1345">
        <v>6</v>
      </c>
      <c r="D1345">
        <v>1300</v>
      </c>
      <c r="E1345">
        <v>33</v>
      </c>
      <c r="F1345">
        <f>I1345*[1]!wallScanRefl(B1345,G1303,H1303,I1303,K1303)+J1303</f>
        <v>26.038153786038098</v>
      </c>
      <c r="G1345">
        <f t="shared" si="28"/>
        <v>1.4687061426319901</v>
      </c>
      <c r="I1345">
        <f>IF(B1345&gt;H1303,EXP(-1.414*M1303*J1345),1)</f>
        <v>1</v>
      </c>
      <c r="J1345">
        <f>IF(B1345&gt;H1303,B1345-H1303,0)</f>
        <v>0</v>
      </c>
    </row>
    <row r="1346" spans="1:10">
      <c r="A1346">
        <v>41</v>
      </c>
      <c r="B1346">
        <v>-21.6</v>
      </c>
      <c r="C1346">
        <v>6</v>
      </c>
      <c r="D1346">
        <v>1300</v>
      </c>
      <c r="E1346">
        <v>24</v>
      </c>
      <c r="F1346">
        <f>I1346*[1]!wallScanRefl(B1346,G1303,H1303,I1303,K1303)+J1303</f>
        <v>26.038153786038098</v>
      </c>
      <c r="G1346">
        <f t="shared" si="28"/>
        <v>0.17308628564755971</v>
      </c>
      <c r="I1346">
        <f>IF(B1346&gt;H1303,EXP(-1.414*M1303*J1346),1)</f>
        <v>1</v>
      </c>
      <c r="J1346">
        <f>IF(B1346&gt;H1303,B1346-H1303,0)</f>
        <v>0</v>
      </c>
    </row>
    <row r="1347" spans="1:10">
      <c r="A1347">
        <v>42</v>
      </c>
      <c r="B1347">
        <v>-21.67</v>
      </c>
      <c r="C1347">
        <v>6</v>
      </c>
      <c r="D1347">
        <v>1300</v>
      </c>
      <c r="E1347">
        <v>32</v>
      </c>
      <c r="F1347">
        <f>I1347*[1]!wallScanRefl(B1347,G1303,H1303,I1303,K1303)+J1303</f>
        <v>26.038153786038098</v>
      </c>
      <c r="G1347">
        <f t="shared" si="28"/>
        <v>1.1107378212166208</v>
      </c>
      <c r="I1347">
        <f>IF(B1347&gt;H1303,EXP(-1.414*M1303*J1347),1)</f>
        <v>1</v>
      </c>
      <c r="J1347">
        <f>IF(B1347&gt;H1303,B1347-H1303,0)</f>
        <v>0</v>
      </c>
    </row>
    <row r="1348" spans="1:10">
      <c r="A1348">
        <v>43</v>
      </c>
      <c r="B1348">
        <v>-21.734999999999999</v>
      </c>
      <c r="C1348">
        <v>6</v>
      </c>
      <c r="D1348">
        <v>1300</v>
      </c>
      <c r="E1348">
        <v>14</v>
      </c>
      <c r="F1348">
        <f>I1348*[1]!wallScanRefl(B1348,G1303,H1303,I1303,K1303)+J1303</f>
        <v>26.038153786038098</v>
      </c>
      <c r="G1348">
        <f t="shared" si="28"/>
        <v>10.351224755450243</v>
      </c>
      <c r="I1348">
        <f>IF(B1348&gt;H1303,EXP(-1.414*M1303*J1348),1)</f>
        <v>1</v>
      </c>
      <c r="J1348">
        <f>IF(B1348&gt;H1303,B1348-H1303,0)</f>
        <v>0</v>
      </c>
    </row>
    <row r="1349" spans="1:10">
      <c r="A1349">
        <v>44</v>
      </c>
      <c r="B1349">
        <v>-21.795000000000002</v>
      </c>
      <c r="C1349">
        <v>6</v>
      </c>
      <c r="D1349">
        <v>1300</v>
      </c>
      <c r="E1349">
        <v>30</v>
      </c>
      <c r="F1349">
        <f>I1349*[1]!wallScanRefl(B1349,G1303,H1303,I1303,K1303)+J1303</f>
        <v>26.038153786038098</v>
      </c>
      <c r="G1349">
        <f t="shared" si="28"/>
        <v>0.52320751410280852</v>
      </c>
      <c r="I1349">
        <f>IF(B1349&gt;H1303,EXP(-1.414*M1303*J1349),1)</f>
        <v>1</v>
      </c>
      <c r="J1349">
        <f>IF(B1349&gt;H1303,B1349-H1303,0)</f>
        <v>0</v>
      </c>
    </row>
    <row r="1350" spans="1:10">
      <c r="A1350">
        <v>45</v>
      </c>
      <c r="B1350">
        <v>-21.864999999999998</v>
      </c>
      <c r="C1350">
        <v>6</v>
      </c>
      <c r="D1350">
        <v>1300</v>
      </c>
      <c r="E1350">
        <v>31</v>
      </c>
      <c r="F1350">
        <f>I1350*[1]!wallScanRefl(B1350,G1303,H1303,I1303,K1303)+J1303</f>
        <v>26.038153786038098</v>
      </c>
      <c r="G1350">
        <f t="shared" si="28"/>
        <v>0.79419089841961488</v>
      </c>
      <c r="I1350">
        <f>IF(B1350&gt;H1303,EXP(-1.414*M1303*J1350),1)</f>
        <v>1</v>
      </c>
      <c r="J1350">
        <f>IF(B1350&gt;H1303,B1350-H1303,0)</f>
        <v>0</v>
      </c>
    </row>
    <row r="1351" spans="1:10">
      <c r="A1351">
        <v>46</v>
      </c>
      <c r="B1351">
        <v>-21.925000000000001</v>
      </c>
      <c r="C1351">
        <v>6</v>
      </c>
      <c r="D1351">
        <v>1300</v>
      </c>
      <c r="E1351">
        <v>30</v>
      </c>
      <c r="F1351">
        <f>I1351*[1]!wallScanRefl(B1351,G1303,H1303,I1303,K1303)+J1303</f>
        <v>26.038153786038098</v>
      </c>
      <c r="G1351">
        <f t="shared" si="28"/>
        <v>0.52320751410280852</v>
      </c>
      <c r="I1351">
        <f>IF(B1351&gt;H1303,EXP(-1.414*M1303*J1351),1)</f>
        <v>1</v>
      </c>
      <c r="J1351">
        <f>IF(B1351&gt;H1303,B1351-H1303,0)</f>
        <v>0</v>
      </c>
    </row>
    <row r="1352" spans="1:10">
      <c r="A1352">
        <v>47</v>
      </c>
      <c r="B1352">
        <v>-21.995000000000001</v>
      </c>
      <c r="C1352">
        <v>6</v>
      </c>
      <c r="D1352">
        <v>1300</v>
      </c>
      <c r="E1352">
        <v>28</v>
      </c>
      <c r="F1352">
        <f>I1352*[1]!wallScanRefl(B1352,G1303,H1303,I1303,K1303)+J1303</f>
        <v>26.038153786038098</v>
      </c>
      <c r="G1352">
        <f t="shared" si="28"/>
        <v>0.13745859168702318</v>
      </c>
      <c r="I1352">
        <f>IF(B1352&gt;H1303,EXP(-1.414*M1303*J1352),1)</f>
        <v>1</v>
      </c>
      <c r="J1352">
        <f>IF(B1352&gt;H1303,B1352-H1303,0)</f>
        <v>0</v>
      </c>
    </row>
    <row r="1353" spans="1:10">
      <c r="A1353">
        <v>48</v>
      </c>
      <c r="B1353">
        <v>-22.06</v>
      </c>
      <c r="C1353">
        <v>6</v>
      </c>
      <c r="D1353">
        <v>1300</v>
      </c>
      <c r="E1353">
        <v>19</v>
      </c>
      <c r="F1353">
        <f>I1353*[1]!wallScanRefl(B1353,G1303,H1303,I1303,K1303)+J1303</f>
        <v>26.038153786038098</v>
      </c>
      <c r="G1353">
        <f t="shared" si="28"/>
        <v>2.6071373008380219</v>
      </c>
      <c r="I1353">
        <f>IF(B1353&gt;H1303,EXP(-1.414*M1303*J1353),1)</f>
        <v>1</v>
      </c>
      <c r="J1353">
        <f>IF(B1353&gt;H1303,B1353-H1303,0)</f>
        <v>0</v>
      </c>
    </row>
    <row r="1354" spans="1:10">
      <c r="A1354">
        <v>49</v>
      </c>
      <c r="B1354">
        <v>-22.135000000000002</v>
      </c>
      <c r="C1354">
        <v>6</v>
      </c>
      <c r="D1354">
        <v>1300</v>
      </c>
      <c r="E1354">
        <v>24</v>
      </c>
      <c r="F1354">
        <f>I1354*[1]!wallScanRefl(B1354,G1303,H1303,I1303,K1303)+J1303</f>
        <v>26.038153786038098</v>
      </c>
      <c r="G1354">
        <f t="shared" si="28"/>
        <v>0.17308628564755971</v>
      </c>
      <c r="I1354">
        <f>IF(B1354&gt;H1303,EXP(-1.414*M1303*J1354),1)</f>
        <v>1</v>
      </c>
      <c r="J1354">
        <f>IF(B1354&gt;H1303,B1354-H1303,0)</f>
        <v>0</v>
      </c>
    </row>
    <row r="1355" spans="1:10">
      <c r="A1355">
        <v>50</v>
      </c>
      <c r="B1355">
        <v>-22.184999999999999</v>
      </c>
      <c r="C1355">
        <v>5</v>
      </c>
      <c r="D1355">
        <v>1300</v>
      </c>
      <c r="E1355">
        <v>26</v>
      </c>
      <c r="F1355">
        <f>I1355*[1]!wallScanRefl(B1355,G1303,H1303,I1303,K1303)+J1303</f>
        <v>26.038153786038098</v>
      </c>
      <c r="G1355">
        <f t="shared" si="28"/>
        <v>5.5988899578498681E-5</v>
      </c>
      <c r="I1355">
        <f>IF(B1355&gt;H1303,EXP(-1.414*M1303*J1355),1)</f>
        <v>1</v>
      </c>
      <c r="J1355">
        <f>IF(B1355&gt;H1303,B1355-H1303,0)</f>
        <v>0</v>
      </c>
    </row>
    <row r="1356" spans="1:10">
      <c r="A1356">
        <v>51</v>
      </c>
      <c r="B1356">
        <v>-22.254999999999999</v>
      </c>
      <c r="C1356">
        <v>6</v>
      </c>
      <c r="D1356">
        <v>1300</v>
      </c>
      <c r="E1356">
        <v>23</v>
      </c>
      <c r="F1356">
        <f>I1356*[1]!wallScanRefl(B1356,G1303,H1303,I1303,K1303)+J1303</f>
        <v>26.038153786038098</v>
      </c>
      <c r="G1356">
        <f t="shared" si="28"/>
        <v>0.40132080120076646</v>
      </c>
      <c r="I1356">
        <f>IF(B1356&gt;H1303,EXP(-1.414*M1303*J1356),1)</f>
        <v>1</v>
      </c>
      <c r="J1356">
        <f>IF(B1356&gt;H1303,B1356-H1303,0)</f>
        <v>0</v>
      </c>
    </row>
    <row r="1357" spans="1:10">
      <c r="A1357">
        <v>52</v>
      </c>
      <c r="B1357">
        <v>-22.315000000000001</v>
      </c>
      <c r="C1357">
        <v>6</v>
      </c>
      <c r="D1357">
        <v>1300</v>
      </c>
      <c r="E1357">
        <v>19</v>
      </c>
      <c r="F1357">
        <f>I1357*[1]!wallScanRefl(B1357,G1303,H1303,I1303,K1303)+J1303</f>
        <v>26.038153786038098</v>
      </c>
      <c r="G1357">
        <f t="shared" si="28"/>
        <v>2.6071373008380219</v>
      </c>
      <c r="I1357">
        <f>IF(B1357&gt;H1303,EXP(-1.414*M1303*J1357),1)</f>
        <v>1</v>
      </c>
      <c r="J1357">
        <f>IF(B1357&gt;H1303,B1357-H1303,0)</f>
        <v>0</v>
      </c>
    </row>
    <row r="1358" spans="1:10">
      <c r="A1358">
        <v>53</v>
      </c>
      <c r="B1358">
        <v>-22.385000000000002</v>
      </c>
      <c r="C1358">
        <v>6</v>
      </c>
      <c r="D1358">
        <v>1300</v>
      </c>
      <c r="E1358">
        <v>36</v>
      </c>
      <c r="F1358">
        <f>I1358*[1]!wallScanRefl(B1358,G1303,H1303,I1303,K1303)+J1303</f>
        <v>26.038153786038098</v>
      </c>
      <c r="G1358">
        <f t="shared" si="28"/>
        <v>2.7566216664063079</v>
      </c>
      <c r="I1358">
        <f>IF(B1358&gt;H1303,EXP(-1.414*M1303*J1358),1)</f>
        <v>1</v>
      </c>
      <c r="J1358">
        <f>IF(B1358&gt;H1303,B1358-H1303,0)</f>
        <v>0</v>
      </c>
    </row>
    <row r="1359" spans="1:10">
      <c r="A1359">
        <v>54</v>
      </c>
      <c r="B1359">
        <v>-22.45</v>
      </c>
      <c r="C1359">
        <v>6</v>
      </c>
      <c r="D1359">
        <v>1300</v>
      </c>
      <c r="E1359">
        <v>28</v>
      </c>
      <c r="F1359">
        <f>I1359*[1]!wallScanRefl(B1359,G1303,H1303,I1303,K1303)+J1303</f>
        <v>26.038153786038098</v>
      </c>
      <c r="G1359">
        <f t="shared" si="28"/>
        <v>0.13745859168702318</v>
      </c>
      <c r="I1359">
        <f>IF(B1359&gt;H1303,EXP(-1.414*M1303*J1359),1)</f>
        <v>1</v>
      </c>
      <c r="J1359">
        <f>IF(B1359&gt;H1303,B1359-H1303,0)</f>
        <v>0</v>
      </c>
    </row>
    <row r="1360" spans="1:10">
      <c r="A1360">
        <v>55</v>
      </c>
      <c r="B1360">
        <v>-22.52</v>
      </c>
      <c r="C1360">
        <v>6</v>
      </c>
      <c r="D1360">
        <v>1300</v>
      </c>
      <c r="E1360">
        <v>22</v>
      </c>
      <c r="F1360">
        <f>I1360*[1]!wallScanRefl(B1360,G1303,H1303,I1303,K1303)+J1303</f>
        <v>26.038153786038098</v>
      </c>
      <c r="G1360">
        <f t="shared" si="28"/>
        <v>0.74121299998608303</v>
      </c>
      <c r="I1360">
        <f>IF(B1360&gt;H1303,EXP(-1.414*M1303*J1360),1)</f>
        <v>1</v>
      </c>
      <c r="J1360">
        <f>IF(B1360&gt;H1303,B1360-H1303,0)</f>
        <v>0</v>
      </c>
    </row>
    <row r="1361" spans="1:10">
      <c r="A1361">
        <v>56</v>
      </c>
      <c r="B1361">
        <v>-22.574999999999999</v>
      </c>
      <c r="C1361">
        <v>6</v>
      </c>
      <c r="D1361">
        <v>1300</v>
      </c>
      <c r="E1361">
        <v>24</v>
      </c>
      <c r="F1361">
        <f>I1361*[1]!wallScanRefl(B1361,G1303,H1303,I1303,K1303)+J1303</f>
        <v>26.038153786038098</v>
      </c>
      <c r="G1361">
        <f t="shared" si="28"/>
        <v>0.17308628564755971</v>
      </c>
      <c r="I1361">
        <f>IF(B1361&gt;H1303,EXP(-1.414*M1303*J1361),1)</f>
        <v>1</v>
      </c>
      <c r="J1361">
        <f>IF(B1361&gt;H1303,B1361-H1303,0)</f>
        <v>0</v>
      </c>
    </row>
    <row r="1362" spans="1:10">
      <c r="A1362">
        <v>57</v>
      </c>
      <c r="B1362">
        <v>-22.64</v>
      </c>
      <c r="C1362">
        <v>6</v>
      </c>
      <c r="D1362">
        <v>1300</v>
      </c>
      <c r="E1362">
        <v>35</v>
      </c>
      <c r="F1362">
        <f>I1362*[1]!wallScanRefl(B1362,G1303,H1303,I1303,K1303)+J1303</f>
        <v>26.038153786038098</v>
      </c>
      <c r="G1362">
        <f t="shared" si="28"/>
        <v>2.2947053589343791</v>
      </c>
      <c r="I1362">
        <f>IF(B1362&gt;H1303,EXP(-1.414*M1303*J1362),1)</f>
        <v>1</v>
      </c>
      <c r="J1362">
        <f>IF(B1362&gt;H1303,B1362-H1303,0)</f>
        <v>0</v>
      </c>
    </row>
    <row r="1363" spans="1:10">
      <c r="A1363">
        <v>58</v>
      </c>
      <c r="B1363">
        <v>-22.71</v>
      </c>
      <c r="C1363">
        <v>6</v>
      </c>
      <c r="D1363">
        <v>1300</v>
      </c>
      <c r="E1363">
        <v>20</v>
      </c>
      <c r="F1363">
        <f>I1363*[1]!wallScanRefl(B1363,G1303,H1303,I1303,K1303)+J1303</f>
        <v>26.038153786038098</v>
      </c>
      <c r="G1363">
        <f t="shared" si="28"/>
        <v>1.8229650571923108</v>
      </c>
      <c r="I1363">
        <f>IF(B1363&gt;H1303,EXP(-1.414*M1303*J1363),1)</f>
        <v>1</v>
      </c>
      <c r="J1363">
        <f>IF(B1363&gt;H1303,B1363-H1303,0)</f>
        <v>0</v>
      </c>
    </row>
    <row r="1364" spans="1:10">
      <c r="A1364">
        <v>59</v>
      </c>
      <c r="B1364">
        <v>-22.78</v>
      </c>
      <c r="C1364">
        <v>6</v>
      </c>
      <c r="D1364">
        <v>1300</v>
      </c>
      <c r="E1364">
        <v>32</v>
      </c>
      <c r="F1364">
        <f>I1364*[1]!wallScanRefl(B1364,G1303,H1303,I1303,K1303)+J1303</f>
        <v>26.038153786038098</v>
      </c>
      <c r="G1364">
        <f t="shared" si="28"/>
        <v>1.1107378212166208</v>
      </c>
      <c r="I1364">
        <f>IF(B1364&gt;H1303,EXP(-1.414*M1303*J1364),1)</f>
        <v>1</v>
      </c>
      <c r="J1364">
        <f>IF(B1364&gt;H1303,B1364-H1303,0)</f>
        <v>0</v>
      </c>
    </row>
    <row r="1365" spans="1:10">
      <c r="A1365">
        <v>60</v>
      </c>
      <c r="B1365">
        <v>-22.84</v>
      </c>
      <c r="C1365">
        <v>6</v>
      </c>
      <c r="D1365">
        <v>1300</v>
      </c>
      <c r="E1365">
        <v>24</v>
      </c>
      <c r="F1365">
        <f>I1365*[1]!wallScanRefl(B1365,G1303,H1303,I1303,K1303)+J1303</f>
        <v>26.038153786038098</v>
      </c>
      <c r="G1365">
        <f t="shared" si="28"/>
        <v>0.17308628564755971</v>
      </c>
      <c r="I1365">
        <f>IF(B1365&gt;H1303,EXP(-1.414*M1303*J1365),1)</f>
        <v>1</v>
      </c>
      <c r="J1365">
        <f>IF(B1365&gt;H1303,B1365-H1303,0)</f>
        <v>0</v>
      </c>
    </row>
    <row r="1366" spans="1:10">
      <c r="A1366">
        <v>61</v>
      </c>
      <c r="B1366">
        <v>-22.905000000000001</v>
      </c>
      <c r="C1366">
        <v>6</v>
      </c>
      <c r="D1366">
        <v>1300</v>
      </c>
      <c r="E1366">
        <v>19</v>
      </c>
      <c r="F1366">
        <f>I1366*[1]!wallScanRefl(B1366,G1303,H1303,I1303,K1303)+J1303</f>
        <v>26.038153786038098</v>
      </c>
      <c r="G1366">
        <f t="shared" si="28"/>
        <v>2.6071373008380219</v>
      </c>
      <c r="I1366">
        <f>IF(B1366&gt;H1303,EXP(-1.414*M1303*J1366),1)</f>
        <v>1</v>
      </c>
      <c r="J1366">
        <f>IF(B1366&gt;H1303,B1366-H1303,0)</f>
        <v>0</v>
      </c>
    </row>
    <row r="1367" spans="1:10">
      <c r="A1367">
        <v>62</v>
      </c>
      <c r="B1367">
        <v>-22.975000000000001</v>
      </c>
      <c r="C1367">
        <v>6</v>
      </c>
      <c r="D1367">
        <v>1300</v>
      </c>
      <c r="E1367">
        <v>26</v>
      </c>
      <c r="F1367">
        <f>I1367*[1]!wallScanRefl(B1367,G1303,H1303,I1303,K1303)+J1303</f>
        <v>26.038153786038098</v>
      </c>
      <c r="G1367">
        <f t="shared" si="28"/>
        <v>5.5988899578498681E-5</v>
      </c>
      <c r="I1367">
        <f>IF(B1367&gt;H1303,EXP(-1.414*M1303*J1367),1)</f>
        <v>1</v>
      </c>
      <c r="J1367">
        <f>IF(B1367&gt;H1303,B1367-H1303,0)</f>
        <v>0</v>
      </c>
    </row>
    <row r="1368" spans="1:10">
      <c r="A1368">
        <v>63</v>
      </c>
      <c r="B1368">
        <v>-23.04</v>
      </c>
      <c r="C1368">
        <v>6</v>
      </c>
      <c r="D1368">
        <v>1300</v>
      </c>
      <c r="E1368">
        <v>32</v>
      </c>
      <c r="F1368">
        <f>I1368*[1]!wallScanRefl(B1368,G1303,H1303,I1303,K1303)+J1303</f>
        <v>26.038153786038098</v>
      </c>
      <c r="G1368">
        <f t="shared" si="28"/>
        <v>1.1107378212166208</v>
      </c>
      <c r="I1368">
        <f>IF(B1368&gt;H1303,EXP(-1.414*M1303*J1368),1)</f>
        <v>1</v>
      </c>
      <c r="J1368">
        <f>IF(B1368&gt;H1303,B1368-H1303,0)</f>
        <v>0</v>
      </c>
    </row>
    <row r="1369" spans="1:10">
      <c r="A1369">
        <v>64</v>
      </c>
      <c r="B1369">
        <v>-23.1</v>
      </c>
      <c r="C1369">
        <v>6</v>
      </c>
      <c r="D1369">
        <v>1300</v>
      </c>
      <c r="E1369">
        <v>27</v>
      </c>
      <c r="F1369">
        <f>I1369*[1]!wallScanRefl(B1369,G1303,H1303,I1303,K1303)+J1303</f>
        <v>26.038153786038098</v>
      </c>
      <c r="G1369">
        <f t="shared" si="28"/>
        <v>3.4264745900475735E-2</v>
      </c>
      <c r="I1369">
        <f>IF(B1369&gt;H1303,EXP(-1.414*M1303*J1369),1)</f>
        <v>1</v>
      </c>
      <c r="J1369">
        <f>IF(B1369&gt;H1303,B1369-H1303,0)</f>
        <v>0</v>
      </c>
    </row>
    <row r="1370" spans="1:10">
      <c r="A1370">
        <v>65</v>
      </c>
      <c r="B1370">
        <v>-23.17</v>
      </c>
      <c r="C1370">
        <v>6</v>
      </c>
      <c r="D1370">
        <v>1300</v>
      </c>
      <c r="E1370">
        <v>30</v>
      </c>
      <c r="F1370">
        <f>I1370*[1]!wallScanRefl(B1370,G1303,H1303,I1303,K1303)+J1303</f>
        <v>26.038153786038098</v>
      </c>
      <c r="G1370">
        <f t="shared" si="28"/>
        <v>0.52320751410280852</v>
      </c>
      <c r="I1370">
        <f>IF(B1370&gt;H1303,EXP(-1.414*M1303*J1370),1)</f>
        <v>1</v>
      </c>
      <c r="J1370">
        <f>IF(B1370&gt;H1303,B1370-H1303,0)</f>
        <v>0</v>
      </c>
    </row>
    <row r="1371" spans="1:10">
      <c r="A1371">
        <v>66</v>
      </c>
      <c r="B1371">
        <v>-23.234999999999999</v>
      </c>
      <c r="C1371">
        <v>6</v>
      </c>
      <c r="D1371">
        <v>1300</v>
      </c>
      <c r="E1371">
        <v>28</v>
      </c>
      <c r="F1371">
        <f>I1371*[1]!wallScanRefl(B1371,G1303,H1303,I1303,K1303)+J1303</f>
        <v>26.038153786038098</v>
      </c>
      <c r="G1371">
        <f t="shared" ref="G1371:G1380" si="29">(F1371-E1371)^2/E1371</f>
        <v>0.13745859168702318</v>
      </c>
      <c r="I1371">
        <f>IF(B1371&gt;H1303,EXP(-1.414*M1303*J1371),1)</f>
        <v>1</v>
      </c>
      <c r="J1371">
        <f>IF(B1371&gt;H1303,B1371-H1303,0)</f>
        <v>0</v>
      </c>
    </row>
    <row r="1372" spans="1:10">
      <c r="A1372">
        <v>67</v>
      </c>
      <c r="B1372">
        <v>-23.3</v>
      </c>
      <c r="C1372">
        <v>6</v>
      </c>
      <c r="D1372">
        <v>1300</v>
      </c>
      <c r="E1372">
        <v>32</v>
      </c>
      <c r="F1372">
        <f>I1372*[1]!wallScanRefl(B1372,G1303,H1303,I1303,K1303)+J1303</f>
        <v>26.038153786038098</v>
      </c>
      <c r="G1372">
        <f t="shared" si="29"/>
        <v>1.1107378212166208</v>
      </c>
      <c r="I1372">
        <f>IF(B1372&gt;H1303,EXP(-1.414*M1303*J1372),1)</f>
        <v>1</v>
      </c>
      <c r="J1372">
        <f>IF(B1372&gt;H1303,B1372-H1303,0)</f>
        <v>0</v>
      </c>
    </row>
    <row r="1373" spans="1:10">
      <c r="A1373">
        <v>68</v>
      </c>
      <c r="B1373">
        <v>-23.36</v>
      </c>
      <c r="C1373">
        <v>6</v>
      </c>
      <c r="D1373">
        <v>1300</v>
      </c>
      <c r="E1373">
        <v>25</v>
      </c>
      <c r="F1373">
        <f>I1373*[1]!wallScanRefl(B1373,G1303,H1303,I1303,K1303)+J1303</f>
        <v>26.038153786038098</v>
      </c>
      <c r="G1373">
        <f t="shared" si="29"/>
        <v>4.3110531338609481E-2</v>
      </c>
      <c r="I1373">
        <f>IF(B1373&gt;H1303,EXP(-1.414*M1303*J1373),1)</f>
        <v>1</v>
      </c>
      <c r="J1373">
        <f>IF(B1373&gt;H1303,B1373-H1303,0)</f>
        <v>0</v>
      </c>
    </row>
    <row r="1374" spans="1:10">
      <c r="A1374">
        <v>69</v>
      </c>
      <c r="B1374">
        <v>-23.425000000000001</v>
      </c>
      <c r="C1374">
        <v>6</v>
      </c>
      <c r="D1374">
        <v>1300</v>
      </c>
      <c r="E1374">
        <v>31</v>
      </c>
      <c r="F1374">
        <f>I1374*[1]!wallScanRefl(B1374,G1303,H1303,I1303,K1303)+J1303</f>
        <v>26.038153786038098</v>
      </c>
      <c r="G1374">
        <f t="shared" si="29"/>
        <v>0.79419089841961488</v>
      </c>
      <c r="I1374">
        <f>IF(B1374&gt;H1303,EXP(-1.414*M1303*J1374),1)</f>
        <v>1</v>
      </c>
      <c r="J1374">
        <f>IF(B1374&gt;H1303,B1374-H1303,0)</f>
        <v>0</v>
      </c>
    </row>
    <row r="1375" spans="1:10">
      <c r="A1375">
        <v>70</v>
      </c>
      <c r="B1375">
        <v>-23.495000000000001</v>
      </c>
      <c r="C1375">
        <v>6</v>
      </c>
      <c r="D1375">
        <v>1300</v>
      </c>
      <c r="E1375">
        <v>29</v>
      </c>
      <c r="F1375">
        <f>I1375*[1]!wallScanRefl(B1375,G1303,H1303,I1303,K1303)+J1303</f>
        <v>26.038153786038098</v>
      </c>
      <c r="G1375">
        <f t="shared" si="29"/>
        <v>0.30250113776415349</v>
      </c>
      <c r="I1375">
        <f>IF(B1375&gt;H1303,EXP(-1.414*M1303*J1375),1)</f>
        <v>1</v>
      </c>
      <c r="J1375">
        <f>IF(B1375&gt;H1303,B1375-H1303,0)</f>
        <v>0</v>
      </c>
    </row>
    <row r="1376" spans="1:10">
      <c r="A1376">
        <v>71</v>
      </c>
      <c r="B1376">
        <v>-23.56</v>
      </c>
      <c r="C1376">
        <v>6</v>
      </c>
      <c r="D1376">
        <v>1300</v>
      </c>
      <c r="E1376">
        <v>27</v>
      </c>
      <c r="F1376">
        <f>I1376*[1]!wallScanRefl(B1376,G1303,H1303,I1303,K1303)+J1303</f>
        <v>26.038153786038098</v>
      </c>
      <c r="G1376">
        <f t="shared" si="29"/>
        <v>3.4264745900475735E-2</v>
      </c>
      <c r="I1376">
        <f>IF(B1376&gt;H1303,EXP(-1.414*M1303*J1376),1)</f>
        <v>1</v>
      </c>
      <c r="J1376">
        <f>IF(B1376&gt;H1303,B1376-H1303,0)</f>
        <v>0</v>
      </c>
    </row>
    <row r="1377" spans="1:10">
      <c r="A1377">
        <v>72</v>
      </c>
      <c r="B1377">
        <v>-23.625</v>
      </c>
      <c r="C1377">
        <v>6</v>
      </c>
      <c r="D1377">
        <v>1300</v>
      </c>
      <c r="E1377">
        <v>32</v>
      </c>
      <c r="F1377">
        <f>I1377*[1]!wallScanRefl(B1377,G1303,H1303,I1303,K1303)+J1303</f>
        <v>26.038153786038098</v>
      </c>
      <c r="G1377">
        <f t="shared" si="29"/>
        <v>1.1107378212166208</v>
      </c>
      <c r="I1377">
        <f>IF(B1377&gt;H1303,EXP(-1.414*M1303*J1377),1)</f>
        <v>1</v>
      </c>
      <c r="J1377">
        <f>IF(B1377&gt;H1303,B1377-H1303,0)</f>
        <v>0</v>
      </c>
    </row>
    <row r="1378" spans="1:10">
      <c r="A1378">
        <v>73</v>
      </c>
      <c r="B1378">
        <v>-23.69</v>
      </c>
      <c r="C1378">
        <v>6</v>
      </c>
      <c r="D1378">
        <v>1300</v>
      </c>
      <c r="E1378">
        <v>23</v>
      </c>
      <c r="F1378">
        <f>I1378*[1]!wallScanRefl(B1378,G1303,H1303,I1303,K1303)+J1303</f>
        <v>26.038153786038098</v>
      </c>
      <c r="G1378">
        <f t="shared" si="29"/>
        <v>0.40132080120076646</v>
      </c>
      <c r="I1378">
        <f>IF(B1378&gt;H1303,EXP(-1.414*M1303*J1378),1)</f>
        <v>1</v>
      </c>
      <c r="J1378">
        <f>IF(B1378&gt;H1303,B1378-H1303,0)</f>
        <v>0</v>
      </c>
    </row>
    <row r="1379" spans="1:10">
      <c r="A1379">
        <v>74</v>
      </c>
      <c r="B1379">
        <v>-23.754999999999999</v>
      </c>
      <c r="C1379">
        <v>6</v>
      </c>
      <c r="D1379">
        <v>1300</v>
      </c>
      <c r="E1379">
        <v>30</v>
      </c>
      <c r="F1379">
        <f>I1379*[1]!wallScanRefl(B1379,G1303,H1303,I1303,K1303)+J1303</f>
        <v>26.038153786038098</v>
      </c>
      <c r="G1379">
        <f t="shared" si="29"/>
        <v>0.52320751410280852</v>
      </c>
      <c r="I1379">
        <f>IF(B1379&gt;H1303,EXP(-1.414*M1303*J1379),1)</f>
        <v>1</v>
      </c>
      <c r="J1379">
        <f>IF(B1379&gt;H1303,B1379-H1303,0)</f>
        <v>0</v>
      </c>
    </row>
    <row r="1380" spans="1:10">
      <c r="A1380">
        <v>75</v>
      </c>
      <c r="B1380">
        <v>-23.81</v>
      </c>
      <c r="C1380">
        <v>6</v>
      </c>
      <c r="D1380">
        <v>1300</v>
      </c>
      <c r="E1380">
        <v>27</v>
      </c>
      <c r="F1380">
        <f>I1380*[1]!wallScanRefl(B1380,G1303,H1303,I1303,K1303)+J1303</f>
        <v>26.038153786038098</v>
      </c>
      <c r="G1380">
        <f t="shared" si="29"/>
        <v>3.4264745900475735E-2</v>
      </c>
      <c r="I1380">
        <f>IF(B1380&gt;H1303,EXP(-1.414*M1303*J1380),1)</f>
        <v>1</v>
      </c>
      <c r="J1380">
        <f>IF(B1380&gt;H1303,B1380-H1303,0)</f>
        <v>0</v>
      </c>
    </row>
    <row r="1381" spans="1:10">
      <c r="A1381" t="s">
        <v>0</v>
      </c>
    </row>
    <row r="1382" spans="1:10">
      <c r="A1382" t="s">
        <v>0</v>
      </c>
    </row>
    <row r="1383" spans="1:10">
      <c r="A1383" t="s">
        <v>0</v>
      </c>
    </row>
    <row r="1384" spans="1:10">
      <c r="A1384" t="s">
        <v>0</v>
      </c>
    </row>
    <row r="1385" spans="1:10">
      <c r="A1385" t="s">
        <v>40</v>
      </c>
    </row>
    <row r="1386" spans="1:10">
      <c r="A1386" t="s">
        <v>2</v>
      </c>
    </row>
    <row r="1387" spans="1:10">
      <c r="A1387" t="s">
        <v>3</v>
      </c>
    </row>
    <row r="1388" spans="1:10">
      <c r="A1388" t="s">
        <v>4</v>
      </c>
    </row>
    <row r="1389" spans="1:10">
      <c r="A1389" t="s">
        <v>5</v>
      </c>
    </row>
    <row r="1390" spans="1:10">
      <c r="A1390" t="s">
        <v>6</v>
      </c>
    </row>
    <row r="1391" spans="1:10">
      <c r="A1391" t="s">
        <v>7</v>
      </c>
    </row>
    <row r="1392" spans="1:10">
      <c r="A1392" t="s">
        <v>41</v>
      </c>
    </row>
    <row r="1393" spans="1:13">
      <c r="A1393" t="s">
        <v>9</v>
      </c>
    </row>
    <row r="1394" spans="1:13">
      <c r="A1394" t="s">
        <v>10</v>
      </c>
      <c r="G1394" t="s">
        <v>160</v>
      </c>
      <c r="H1394" t="s">
        <v>161</v>
      </c>
      <c r="I1394" t="s">
        <v>162</v>
      </c>
      <c r="J1394" t="s">
        <v>163</v>
      </c>
      <c r="K1394" t="s">
        <v>119</v>
      </c>
      <c r="M1394" t="s">
        <v>164</v>
      </c>
    </row>
    <row r="1395" spans="1:13">
      <c r="A1395" t="s">
        <v>11</v>
      </c>
      <c r="G1395">
        <v>160.69271463038984</v>
      </c>
      <c r="H1395">
        <v>-21.168206864323402</v>
      </c>
      <c r="I1395">
        <v>0.59585205850881084</v>
      </c>
      <c r="J1395">
        <v>26.999503723785843</v>
      </c>
      <c r="K1395">
        <v>90</v>
      </c>
      <c r="M1395">
        <v>0.19</v>
      </c>
    </row>
    <row r="1396" spans="1:13">
      <c r="A1396" t="s">
        <v>0</v>
      </c>
    </row>
    <row r="1397" spans="1:13">
      <c r="A1397" t="s">
        <v>140</v>
      </c>
      <c r="B1397" t="s">
        <v>133</v>
      </c>
      <c r="C1397" t="s">
        <v>122</v>
      </c>
      <c r="D1397" t="s">
        <v>139</v>
      </c>
      <c r="E1397" t="s">
        <v>138</v>
      </c>
      <c r="F1397" t="s">
        <v>158</v>
      </c>
      <c r="G1397" t="s">
        <v>159</v>
      </c>
      <c r="H1397" t="s">
        <v>165</v>
      </c>
      <c r="I1397" t="s">
        <v>166</v>
      </c>
      <c r="J1397" t="s">
        <v>167</v>
      </c>
    </row>
    <row r="1398" spans="1:13">
      <c r="A1398">
        <v>1</v>
      </c>
      <c r="B1398">
        <v>-18.995000000000001</v>
      </c>
      <c r="C1398">
        <v>6</v>
      </c>
      <c r="D1398">
        <v>1300</v>
      </c>
      <c r="E1398">
        <v>130</v>
      </c>
      <c r="F1398">
        <f>I1398*[1]!wallScanRefl(B1398,G1395,H1395,I1395,K1395)+J1395</f>
        <v>116.62503084656404</v>
      </c>
      <c r="G1398">
        <f>(F1398-E1398)^2/E1398</f>
        <v>1.3760753835027948</v>
      </c>
      <c r="H1398">
        <f>SUM(G1398:G1472)/(COUNT(G1398:G1472)-4)</f>
        <v>0.87760976607000007</v>
      </c>
      <c r="I1398">
        <f>IF(B1398&gt;H1395,EXP(-1.414*M1395*J1398),1)</f>
        <v>0.55774480709300578</v>
      </c>
      <c r="J1398">
        <f>IF(B1398&gt;H1395,B1398-H1395,0)</f>
        <v>2.1732068643234008</v>
      </c>
    </row>
    <row r="1399" spans="1:13">
      <c r="A1399">
        <v>2</v>
      </c>
      <c r="B1399">
        <v>-19.07</v>
      </c>
      <c r="C1399">
        <v>5</v>
      </c>
      <c r="D1399">
        <v>1300</v>
      </c>
      <c r="E1399">
        <v>126</v>
      </c>
      <c r="F1399">
        <f>I1399*[1]!wallScanRefl(B1399,G1395,H1395,I1395,K1395)+J1395</f>
        <v>118.44925731129834</v>
      </c>
      <c r="G1399">
        <f t="shared" ref="G1399:G1462" si="30">(F1399-E1399)^2/E1399</f>
        <v>0.45248980278556811</v>
      </c>
      <c r="I1399">
        <f>IF(B1399&gt;H1395,EXP(-1.414*M1395*J1399),1)</f>
        <v>0.56909707324228453</v>
      </c>
      <c r="J1399">
        <f>IF(B1399&gt;H1395,B1399-H1395,0)</f>
        <v>2.0982068643234015</v>
      </c>
    </row>
    <row r="1400" spans="1:13">
      <c r="A1400">
        <v>3</v>
      </c>
      <c r="B1400">
        <v>-19.13</v>
      </c>
      <c r="C1400">
        <v>6</v>
      </c>
      <c r="D1400">
        <v>1300</v>
      </c>
      <c r="E1400">
        <v>105</v>
      </c>
      <c r="F1400">
        <f>I1400*[1]!wallScanRefl(B1400,G1395,H1395,I1395,K1395)+J1395</f>
        <v>119.9353360782678</v>
      </c>
      <c r="G1400">
        <f t="shared" si="30"/>
        <v>2.1244215597219775</v>
      </c>
      <c r="I1400">
        <f>IF(B1400&gt;H1395,EXP(-1.414*M1395*J1400),1)</f>
        <v>0.57834502683114253</v>
      </c>
      <c r="J1400">
        <f>IF(B1400&gt;H1395,B1400-H1395,0)</f>
        <v>2.0382068643234028</v>
      </c>
    </row>
    <row r="1401" spans="1:13">
      <c r="A1401">
        <v>4</v>
      </c>
      <c r="B1401">
        <v>-19.2</v>
      </c>
      <c r="C1401">
        <v>6</v>
      </c>
      <c r="D1401">
        <v>1300</v>
      </c>
      <c r="E1401">
        <v>136</v>
      </c>
      <c r="F1401">
        <f>I1401*[1]!wallScanRefl(B1401,G1395,H1395,I1395,K1395)+J1395</f>
        <v>121.6996438927834</v>
      </c>
      <c r="G1401">
        <f t="shared" si="30"/>
        <v>1.5036778293618172</v>
      </c>
      <c r="I1401">
        <f>IF(B1401&gt;H1395,EXP(-1.414*M1395*J1401),1)</f>
        <v>0.58932441577589778</v>
      </c>
      <c r="J1401">
        <f>IF(B1401&gt;H1395,B1401-H1395,0)</f>
        <v>1.9682068643234025</v>
      </c>
    </row>
    <row r="1402" spans="1:13">
      <c r="A1402">
        <v>5</v>
      </c>
      <c r="B1402">
        <v>-19.260000000000002</v>
      </c>
      <c r="C1402">
        <v>6</v>
      </c>
      <c r="D1402">
        <v>1300</v>
      </c>
      <c r="E1402">
        <v>121</v>
      </c>
      <c r="F1402">
        <f>I1402*[1]!wallScanRefl(B1402,G1395,H1395,I1395,K1395)+J1395</f>
        <v>123.23854216219766</v>
      </c>
      <c r="G1402">
        <f t="shared" si="30"/>
        <v>4.1413810016004762E-2</v>
      </c>
      <c r="I1402">
        <f>IF(B1402&gt;H1395,EXP(-1.414*M1395*J1402),1)</f>
        <v>0.59890106816461308</v>
      </c>
      <c r="J1402">
        <f>IF(B1402&gt;H1395,B1402-H1395,0)</f>
        <v>1.9082068643234003</v>
      </c>
    </row>
    <row r="1403" spans="1:13">
      <c r="A1403">
        <v>6</v>
      </c>
      <c r="B1403">
        <v>-19.329999999999998</v>
      </c>
      <c r="C1403">
        <v>6</v>
      </c>
      <c r="D1403">
        <v>1300</v>
      </c>
      <c r="E1403">
        <v>131</v>
      </c>
      <c r="F1403">
        <f>I1403*[1]!wallScanRefl(B1403,G1395,H1395,I1395,K1395)+J1395</f>
        <v>125.06555853765451</v>
      </c>
      <c r="G1403">
        <f t="shared" si="30"/>
        <v>0.26883660664126163</v>
      </c>
      <c r="I1403">
        <f>IF(B1403&gt;H1395,EXP(-1.414*M1395*J1403),1)</f>
        <v>0.61027069608868645</v>
      </c>
      <c r="J1403">
        <f>IF(B1403&gt;H1395,B1403-H1395,0)</f>
        <v>1.8382068643234035</v>
      </c>
    </row>
    <row r="1404" spans="1:13">
      <c r="A1404">
        <v>7</v>
      </c>
      <c r="B1404">
        <v>-19.39</v>
      </c>
      <c r="C1404">
        <v>6</v>
      </c>
      <c r="D1404">
        <v>1300</v>
      </c>
      <c r="E1404">
        <v>131</v>
      </c>
      <c r="F1404">
        <f>I1404*[1]!wallScanRefl(B1404,G1395,H1395,I1395,K1395)+J1395</f>
        <v>126.65915366615204</v>
      </c>
      <c r="G1404">
        <f t="shared" si="30"/>
        <v>0.14383928926779621</v>
      </c>
      <c r="I1404">
        <f>IF(B1404&gt;H1395,EXP(-1.414*M1395*J1404),1)</f>
        <v>0.6201877301755333</v>
      </c>
      <c r="J1404">
        <f>IF(B1404&gt;H1395,B1404-H1395,0)</f>
        <v>1.7782068643234012</v>
      </c>
    </row>
    <row r="1405" spans="1:13">
      <c r="A1405">
        <v>8</v>
      </c>
      <c r="B1405">
        <v>-19.454999999999998</v>
      </c>
      <c r="C1405">
        <v>6</v>
      </c>
      <c r="D1405">
        <v>1300</v>
      </c>
      <c r="E1405">
        <v>123</v>
      </c>
      <c r="F1405">
        <f>I1405*[1]!wallScanRefl(B1405,G1395,H1395,I1395,K1395)+J1395</f>
        <v>128.41478475704997</v>
      </c>
      <c r="G1405">
        <f t="shared" si="30"/>
        <v>0.23837312166813598</v>
      </c>
      <c r="I1405">
        <f>IF(B1405&gt;H1395,EXP(-1.414*M1395*J1405),1)</f>
        <v>0.63111312337046488</v>
      </c>
      <c r="J1405">
        <f>IF(B1405&gt;H1395,B1405-H1395,0)</f>
        <v>1.7132068643234035</v>
      </c>
    </row>
    <row r="1406" spans="1:13">
      <c r="A1406">
        <v>9</v>
      </c>
      <c r="B1406">
        <v>-19.52</v>
      </c>
      <c r="C1406">
        <v>6</v>
      </c>
      <c r="D1406">
        <v>1300</v>
      </c>
      <c r="E1406">
        <v>114</v>
      </c>
      <c r="F1406">
        <f>I1406*[1]!wallScanRefl(B1406,G1395,H1395,I1395,K1395)+J1395</f>
        <v>130.20134351555581</v>
      </c>
      <c r="G1406">
        <f t="shared" si="30"/>
        <v>2.3024871202547557</v>
      </c>
      <c r="I1406">
        <f>IF(B1406&gt;H1395,EXP(-1.414*M1395*J1406),1)</f>
        <v>0.64223098121868849</v>
      </c>
      <c r="J1406">
        <f>IF(B1406&gt;H1395,B1406-H1395,0)</f>
        <v>1.6482068643234022</v>
      </c>
    </row>
    <row r="1407" spans="1:13">
      <c r="A1407">
        <v>10</v>
      </c>
      <c r="B1407">
        <v>-19.585000000000001</v>
      </c>
      <c r="C1407">
        <v>6</v>
      </c>
      <c r="D1407">
        <v>1300</v>
      </c>
      <c r="E1407">
        <v>142</v>
      </c>
      <c r="F1407">
        <f>I1407*[1]!wallScanRefl(B1407,G1395,H1395,I1395,K1395)+J1395</f>
        <v>132.01937477174715</v>
      </c>
      <c r="G1407">
        <f t="shared" si="30"/>
        <v>0.70149915455519163</v>
      </c>
      <c r="I1407">
        <f>IF(B1407&gt;H1395,EXP(-1.414*M1395*J1407),1)</f>
        <v>0.65354469422909478</v>
      </c>
      <c r="J1407">
        <f>IF(B1407&gt;H1395,B1407-H1395,0)</f>
        <v>1.583206864323401</v>
      </c>
    </row>
    <row r="1408" spans="1:13">
      <c r="A1408">
        <v>11</v>
      </c>
      <c r="B1408">
        <v>-19.649999999999999</v>
      </c>
      <c r="C1408">
        <v>6</v>
      </c>
      <c r="D1408">
        <v>1300</v>
      </c>
      <c r="E1408">
        <v>145</v>
      </c>
      <c r="F1408">
        <f>I1408*[1]!wallScanRefl(B1408,G1395,H1395,I1395,K1395)+J1395</f>
        <v>133.8694329535742</v>
      </c>
      <c r="G1408">
        <f t="shared" si="30"/>
        <v>0.85441050189641288</v>
      </c>
      <c r="I1408">
        <f>IF(B1408&gt;H1395,EXP(-1.414*M1395*J1408),1)</f>
        <v>0.66505771263868707</v>
      </c>
      <c r="J1408">
        <f>IF(B1408&gt;H1395,B1408-H1395,0)</f>
        <v>1.5182068643234032</v>
      </c>
    </row>
    <row r="1409" spans="1:10">
      <c r="A1409">
        <v>12</v>
      </c>
      <c r="B1409">
        <v>-19.715</v>
      </c>
      <c r="C1409">
        <v>6</v>
      </c>
      <c r="D1409">
        <v>1300</v>
      </c>
      <c r="E1409">
        <v>150</v>
      </c>
      <c r="F1409">
        <f>I1409*[1]!wallScanRefl(B1409,G1395,H1395,I1395,K1395)+J1395</f>
        <v>135.75208225593872</v>
      </c>
      <c r="G1409">
        <f t="shared" si="30"/>
        <v>1.3533544002769089</v>
      </c>
      <c r="I1409">
        <f>IF(B1409&gt;H1395,EXP(-1.414*M1395*J1409),1)</f>
        <v>0.67677354746477003</v>
      </c>
      <c r="J1409">
        <f>IF(B1409&gt;H1395,B1409-H1395,0)</f>
        <v>1.453206864323402</v>
      </c>
    </row>
    <row r="1410" spans="1:10">
      <c r="A1410">
        <v>13</v>
      </c>
      <c r="B1410">
        <v>-19.78</v>
      </c>
      <c r="C1410">
        <v>6</v>
      </c>
      <c r="D1410">
        <v>1300</v>
      </c>
      <c r="E1410">
        <v>140</v>
      </c>
      <c r="F1410">
        <f>I1410*[1]!wallScanRefl(B1410,G1395,H1395,I1395,K1395)+J1395</f>
        <v>137.6678968127508</v>
      </c>
      <c r="G1410">
        <f t="shared" si="30"/>
        <v>3.8847894828413505E-2</v>
      </c>
      <c r="I1410">
        <f>IF(B1410&gt;H1395,EXP(-1.414*M1395*J1410),1)</f>
        <v>0.68869577157566786</v>
      </c>
      <c r="J1410">
        <f>IF(B1410&gt;H1395,B1410-H1395,0)</f>
        <v>1.3882068643234007</v>
      </c>
    </row>
    <row r="1411" spans="1:10">
      <c r="A1411">
        <v>14</v>
      </c>
      <c r="B1411">
        <v>-19.844999999999999</v>
      </c>
      <c r="C1411">
        <v>6</v>
      </c>
      <c r="D1411">
        <v>1300</v>
      </c>
      <c r="E1411">
        <v>132</v>
      </c>
      <c r="F1411">
        <f>I1411*[1]!wallScanRefl(B1411,G1395,H1395,I1395,K1395)+J1395</f>
        <v>139.61746087201712</v>
      </c>
      <c r="G1411">
        <f t="shared" si="30"/>
        <v>0.43958871315690762</v>
      </c>
      <c r="I1411">
        <f>IF(B1411&gt;H1395,EXP(-1.414*M1395*J1411),1)</f>
        <v>0.70082802078030992</v>
      </c>
      <c r="J1411">
        <f>IF(B1411&gt;H1395,B1411-H1395,0)</f>
        <v>1.323206864323403</v>
      </c>
    </row>
    <row r="1412" spans="1:10">
      <c r="A1412">
        <v>15</v>
      </c>
      <c r="B1412">
        <v>-19.905000000000001</v>
      </c>
      <c r="C1412">
        <v>6</v>
      </c>
      <c r="D1412">
        <v>1300</v>
      </c>
      <c r="E1412">
        <v>126</v>
      </c>
      <c r="F1412">
        <f>I1412*[1]!wallScanRefl(B1412,G1395,H1395,I1395,K1395)+J1395</f>
        <v>141.44752763908957</v>
      </c>
      <c r="G1412">
        <f t="shared" si="30"/>
        <v>1.8938580171463193</v>
      </c>
      <c r="I1412">
        <f>IF(B1412&gt;H1395,EXP(-1.414*M1395*J1412),1)</f>
        <v>0.7122166314667483</v>
      </c>
      <c r="J1412">
        <f>IF(B1412&gt;H1395,B1412-H1395,0)</f>
        <v>1.2632068643234007</v>
      </c>
    </row>
    <row r="1413" spans="1:10">
      <c r="A1413">
        <v>16</v>
      </c>
      <c r="B1413">
        <v>-19.975000000000001</v>
      </c>
      <c r="C1413">
        <v>6</v>
      </c>
      <c r="D1413">
        <v>1300</v>
      </c>
      <c r="E1413">
        <v>173</v>
      </c>
      <c r="F1413">
        <f>I1413*[1]!wallScanRefl(B1413,G1395,H1395,I1395,K1395)+J1395</f>
        <v>143.6202261325991</v>
      </c>
      <c r="G1413">
        <f t="shared" si="30"/>
        <v>4.9894283959515189</v>
      </c>
      <c r="I1413">
        <f>IF(B1413&gt;H1395,EXP(-1.414*M1395*J1413),1)</f>
        <v>0.72573745908178355</v>
      </c>
      <c r="J1413">
        <f>IF(B1413&gt;H1395,B1413-H1395,0)</f>
        <v>1.1932068643234004</v>
      </c>
    </row>
    <row r="1414" spans="1:10">
      <c r="A1414">
        <v>17</v>
      </c>
      <c r="B1414">
        <v>-20.04</v>
      </c>
      <c r="C1414">
        <v>6</v>
      </c>
      <c r="D1414">
        <v>1300</v>
      </c>
      <c r="E1414">
        <v>155</v>
      </c>
      <c r="F1414">
        <f>I1414*[1]!wallScanRefl(B1414,G1395,H1395,I1395,K1395)+J1395</f>
        <v>145.67464801971485</v>
      </c>
      <c r="G1414">
        <f t="shared" si="30"/>
        <v>0.56104638423360098</v>
      </c>
      <c r="I1414">
        <f>IF(B1414&gt;H1395,EXP(-1.414*M1395*J1414),1)</f>
        <v>0.73852224457651572</v>
      </c>
      <c r="J1414">
        <f>IF(B1414&gt;H1395,B1414-H1395,0)</f>
        <v>1.1282068643234027</v>
      </c>
    </row>
    <row r="1415" spans="1:10">
      <c r="A1415">
        <v>18</v>
      </c>
      <c r="B1415">
        <v>-20.105</v>
      </c>
      <c r="C1415">
        <v>6</v>
      </c>
      <c r="D1415">
        <v>1300</v>
      </c>
      <c r="E1415">
        <v>132</v>
      </c>
      <c r="F1415">
        <f>I1415*[1]!wallScanRefl(B1415,G1395,H1395,I1395,K1395)+J1395</f>
        <v>147.76526115314684</v>
      </c>
      <c r="G1415">
        <f t="shared" si="30"/>
        <v>1.8829049941433391</v>
      </c>
      <c r="I1415">
        <f>IF(B1415&gt;H1395,EXP(-1.414*M1395*J1415),1)</f>
        <v>0.75153225027740023</v>
      </c>
      <c r="J1415">
        <f>IF(B1415&gt;H1395,B1415-H1395,0)</f>
        <v>1.0632068643234014</v>
      </c>
    </row>
    <row r="1416" spans="1:10">
      <c r="A1416">
        <v>19</v>
      </c>
      <c r="B1416">
        <v>-20.170000000000002</v>
      </c>
      <c r="C1416">
        <v>6</v>
      </c>
      <c r="D1416">
        <v>1300</v>
      </c>
      <c r="E1416">
        <v>149</v>
      </c>
      <c r="F1416">
        <f>I1416*[1]!wallScanRefl(B1416,G1395,H1395,I1395,K1395)+J1395</f>
        <v>149.8927030875852</v>
      </c>
      <c r="G1416">
        <f t="shared" si="30"/>
        <v>5.3484483394909826E-3</v>
      </c>
      <c r="I1416">
        <f>IF(B1416&gt;H1395,EXP(-1.414*M1395*J1416),1)</f>
        <v>0.76477144372392147</v>
      </c>
      <c r="J1416">
        <f>IF(B1416&gt;H1395,B1416-H1395,0)</f>
        <v>0.99820686432340011</v>
      </c>
    </row>
    <row r="1417" spans="1:10">
      <c r="A1417">
        <v>20</v>
      </c>
      <c r="B1417">
        <v>-20.245000000000001</v>
      </c>
      <c r="C1417">
        <v>6</v>
      </c>
      <c r="D1417">
        <v>1300</v>
      </c>
      <c r="E1417">
        <v>156</v>
      </c>
      <c r="F1417">
        <f>I1417*[1]!wallScanRefl(B1417,G1395,H1395,I1395,K1395)+J1395</f>
        <v>152.39405547916664</v>
      </c>
      <c r="G1417">
        <f t="shared" si="30"/>
        <v>8.3351512098257308E-2</v>
      </c>
      <c r="I1417">
        <f>IF(B1417&gt;H1395,EXP(-1.414*M1395*J1417),1)</f>
        <v>0.78033750343817054</v>
      </c>
      <c r="J1417">
        <f>IF(B1417&gt;H1395,B1417-H1395,0)</f>
        <v>0.92320686432340082</v>
      </c>
    </row>
    <row r="1418" spans="1:10">
      <c r="A1418">
        <v>21</v>
      </c>
      <c r="B1418">
        <v>-20.3</v>
      </c>
      <c r="C1418">
        <v>6</v>
      </c>
      <c r="D1418">
        <v>1300</v>
      </c>
      <c r="E1418">
        <v>149</v>
      </c>
      <c r="F1418">
        <f>I1418*[1]!wallScanRefl(B1418,G1395,H1395,I1395,K1395)+J1395</f>
        <v>154.26067993276726</v>
      </c>
      <c r="G1418">
        <f t="shared" si="30"/>
        <v>0.18573659969812178</v>
      </c>
      <c r="I1418">
        <f>IF(B1418&gt;H1395,EXP(-1.414*M1395*J1418),1)</f>
        <v>0.79195361470926362</v>
      </c>
      <c r="J1418">
        <f>IF(B1418&gt;H1395,B1418-H1395,0)</f>
        <v>0.86820686432340111</v>
      </c>
    </row>
    <row r="1419" spans="1:10">
      <c r="A1419">
        <v>22</v>
      </c>
      <c r="B1419">
        <v>-20.37</v>
      </c>
      <c r="C1419">
        <v>6</v>
      </c>
      <c r="D1419">
        <v>1300</v>
      </c>
      <c r="E1419">
        <v>175</v>
      </c>
      <c r="F1419">
        <f>I1419*[1]!wallScanRefl(B1419,G1395,H1395,I1395,K1395)+J1395</f>
        <v>156.67662523590442</v>
      </c>
      <c r="G1419">
        <f t="shared" si="30"/>
        <v>1.9185489299742549</v>
      </c>
      <c r="I1419">
        <f>IF(B1419&gt;H1395,EXP(-1.414*M1395*J1419),1)</f>
        <v>0.80698818120279825</v>
      </c>
      <c r="J1419">
        <f>IF(B1419&gt;H1395,B1419-H1395,0)</f>
        <v>0.79820686432340082</v>
      </c>
    </row>
    <row r="1420" spans="1:10">
      <c r="A1420">
        <v>23</v>
      </c>
      <c r="B1420">
        <v>-20.440000000000001</v>
      </c>
      <c r="C1420">
        <v>6</v>
      </c>
      <c r="D1420">
        <v>1300</v>
      </c>
      <c r="E1420">
        <v>146</v>
      </c>
      <c r="F1420">
        <f>I1420*[1]!wallScanRefl(B1420,G1395,H1395,I1395,K1395)+J1395</f>
        <v>159.1384352079188</v>
      </c>
      <c r="G1420">
        <f t="shared" si="30"/>
        <v>1.182318354196441</v>
      </c>
      <c r="I1420">
        <f>IF(B1420&gt;H1395,EXP(-1.414*M1395*J1420),1)</f>
        <v>0.82230816616712477</v>
      </c>
      <c r="J1420">
        <f>IF(B1420&gt;H1395,B1420-H1395,0)</f>
        <v>0.72820686432340054</v>
      </c>
    </row>
    <row r="1421" spans="1:10">
      <c r="A1421">
        <v>24</v>
      </c>
      <c r="B1421">
        <v>-20.504999999999999</v>
      </c>
      <c r="C1421">
        <v>6</v>
      </c>
      <c r="D1421">
        <v>1300</v>
      </c>
      <c r="E1421">
        <v>148</v>
      </c>
      <c r="F1421">
        <f>I1421*[1]!wallScanRefl(B1421,G1395,H1395,I1395,K1395)+J1395</f>
        <v>161.46623002323008</v>
      </c>
      <c r="G1421">
        <f t="shared" si="30"/>
        <v>1.2252658853955627</v>
      </c>
      <c r="I1421">
        <f>IF(B1421&gt;H1395,EXP(-1.414*M1395*J1421),1)</f>
        <v>0.83679416710789822</v>
      </c>
      <c r="J1421">
        <f>IF(B1421&gt;H1395,B1421-H1395,0)</f>
        <v>0.66320686432340281</v>
      </c>
    </row>
    <row r="1422" spans="1:10">
      <c r="A1422">
        <v>25</v>
      </c>
      <c r="B1422">
        <v>-20.565000000000001</v>
      </c>
      <c r="C1422">
        <v>6</v>
      </c>
      <c r="D1422">
        <v>1300</v>
      </c>
      <c r="E1422">
        <v>175</v>
      </c>
      <c r="F1422">
        <f>I1422*[1]!wallScanRefl(B1422,G1395,H1395,I1395,K1395)+J1395</f>
        <v>163.65134413210828</v>
      </c>
      <c r="G1422">
        <f t="shared" si="30"/>
        <v>0.73595422861618986</v>
      </c>
      <c r="I1422">
        <f>IF(B1422&gt;H1395,EXP(-1.414*M1395*J1422),1)</f>
        <v>0.85039225781104044</v>
      </c>
      <c r="J1422">
        <f>IF(B1422&gt;H1395,B1422-H1395,0)</f>
        <v>0.60320686432340054</v>
      </c>
    </row>
    <row r="1423" spans="1:10">
      <c r="A1423">
        <v>26</v>
      </c>
      <c r="B1423">
        <v>-20.635000000000002</v>
      </c>
      <c r="C1423">
        <v>6</v>
      </c>
      <c r="D1423">
        <v>1300</v>
      </c>
      <c r="E1423">
        <v>159</v>
      </c>
      <c r="F1423">
        <f>I1423*[1]!wallScanRefl(B1423,G1395,H1395,I1395,K1395)+J1395</f>
        <v>166.24556321631187</v>
      </c>
      <c r="G1423">
        <f t="shared" si="30"/>
        <v>0.33017727246271406</v>
      </c>
      <c r="I1423">
        <f>IF(B1423&gt;H1395,EXP(-1.414*M1395*J1423),1)</f>
        <v>0.86653623229159216</v>
      </c>
      <c r="J1423">
        <f>IF(B1423&gt;H1395,B1423-H1395,0)</f>
        <v>0.53320686432340025</v>
      </c>
    </row>
    <row r="1424" spans="1:10">
      <c r="A1424">
        <v>27</v>
      </c>
      <c r="B1424">
        <v>-20.7</v>
      </c>
      <c r="C1424">
        <v>6</v>
      </c>
      <c r="D1424">
        <v>1300</v>
      </c>
      <c r="E1424">
        <v>166</v>
      </c>
      <c r="F1424">
        <f>I1424*[1]!wallScanRefl(B1424,G1395,H1395,I1395,K1395)+J1395</f>
        <v>168.69855910252537</v>
      </c>
      <c r="G1424">
        <f t="shared" si="30"/>
        <v>4.3868802589292204E-2</v>
      </c>
      <c r="I1424">
        <f>IF(B1424&gt;H1395,EXP(-1.414*M1395*J1424),1)</f>
        <v>0.8818013666933332</v>
      </c>
      <c r="J1424">
        <f>IF(B1424&gt;H1395,B1424-H1395,0)</f>
        <v>0.46820686432340253</v>
      </c>
    </row>
    <row r="1425" spans="1:10">
      <c r="A1425">
        <v>28</v>
      </c>
      <c r="B1425">
        <v>-20.76</v>
      </c>
      <c r="C1425">
        <v>5</v>
      </c>
      <c r="D1425">
        <v>1300</v>
      </c>
      <c r="E1425">
        <v>169</v>
      </c>
      <c r="F1425">
        <f>I1425*[1]!wallScanRefl(B1425,G1395,H1395,I1395,K1395)+J1395</f>
        <v>170.93133925696827</v>
      </c>
      <c r="G1425">
        <f t="shared" si="30"/>
        <v>2.2071427961578443E-2</v>
      </c>
      <c r="I1425">
        <f>IF(B1425&gt;H1395,EXP(-1.414*M1395*J1425),1)</f>
        <v>0.89613083436624119</v>
      </c>
      <c r="J1425">
        <f>IF(B1425&gt;H1395,B1425-H1395,0)</f>
        <v>0.40820686432340025</v>
      </c>
    </row>
    <row r="1426" spans="1:10">
      <c r="A1426">
        <v>29</v>
      </c>
      <c r="B1426">
        <v>-20.824999999999999</v>
      </c>
      <c r="C1426">
        <v>6</v>
      </c>
      <c r="D1426">
        <v>1300</v>
      </c>
      <c r="E1426">
        <v>160</v>
      </c>
      <c r="F1426">
        <f>I1426*[1]!wallScanRefl(B1426,G1395,H1395,I1395,K1395)+J1395</f>
        <v>171.01887174325373</v>
      </c>
      <c r="G1426">
        <f t="shared" si="30"/>
        <v>0.75884709058922128</v>
      </c>
      <c r="I1426">
        <f>IF(B1426&gt;H1395,EXP(-1.414*M1395*J1426),1)</f>
        <v>0.91191731520613506</v>
      </c>
      <c r="J1426">
        <f>IF(B1426&gt;H1395,B1426-H1395,0)</f>
        <v>0.34320686432340253</v>
      </c>
    </row>
    <row r="1427" spans="1:10">
      <c r="A1427">
        <v>30</v>
      </c>
      <c r="B1427">
        <v>-20.895</v>
      </c>
      <c r="C1427">
        <v>6</v>
      </c>
      <c r="D1427">
        <v>1300</v>
      </c>
      <c r="E1427">
        <v>177</v>
      </c>
      <c r="F1427">
        <f>I1427*[1]!wallScanRefl(B1427,G1395,H1395,I1395,K1395)+J1395</f>
        <v>167.09216894561615</v>
      </c>
      <c r="G1427">
        <f t="shared" si="30"/>
        <v>0.55460517628368899</v>
      </c>
      <c r="I1427">
        <f>IF(B1427&gt;H1395,EXP(-1.414*M1395*J1427),1)</f>
        <v>0.92922929062669724</v>
      </c>
      <c r="J1427">
        <f>IF(B1427&gt;H1395,B1427-H1395,0)</f>
        <v>0.27320686432340224</v>
      </c>
    </row>
    <row r="1428" spans="1:10">
      <c r="A1428">
        <v>31</v>
      </c>
      <c r="B1428">
        <v>-20.96</v>
      </c>
      <c r="C1428">
        <v>6</v>
      </c>
      <c r="D1428">
        <v>1300</v>
      </c>
      <c r="E1428">
        <v>163</v>
      </c>
      <c r="F1428">
        <f>I1428*[1]!wallScanRefl(B1428,G1395,H1395,I1395,K1395)+J1395</f>
        <v>159.51055604453913</v>
      </c>
      <c r="G1428">
        <f t="shared" si="30"/>
        <v>7.4700730787131339E-2</v>
      </c>
      <c r="I1428">
        <f>IF(B1428&gt;H1395,EXP(-1.414*M1395*J1428),1)</f>
        <v>0.94559884273871841</v>
      </c>
      <c r="J1428">
        <f>IF(B1428&gt;H1395,B1428-H1395,0)</f>
        <v>0.20820686432340096</v>
      </c>
    </row>
    <row r="1429" spans="1:10">
      <c r="A1429">
        <v>32</v>
      </c>
      <c r="B1429">
        <v>-21.024999999999999</v>
      </c>
      <c r="C1429">
        <v>6</v>
      </c>
      <c r="D1429">
        <v>1300</v>
      </c>
      <c r="E1429">
        <v>150</v>
      </c>
      <c r="F1429">
        <f>I1429*[1]!wallScanRefl(B1429,G1395,H1395,I1395,K1395)+J1395</f>
        <v>147.93818595296534</v>
      </c>
      <c r="G1429">
        <f t="shared" si="30"/>
        <v>2.8340514430329589E-2</v>
      </c>
      <c r="I1429">
        <f>IF(B1429&gt;H1395,EXP(-1.414*M1395*J1429),1)</f>
        <v>0.96225676526593251</v>
      </c>
      <c r="J1429">
        <f>IF(B1429&gt;H1395,B1429-H1395,0)</f>
        <v>0.14320686432340324</v>
      </c>
    </row>
    <row r="1430" spans="1:10">
      <c r="A1430">
        <v>33</v>
      </c>
      <c r="B1430">
        <v>-21.09</v>
      </c>
      <c r="C1430">
        <v>5</v>
      </c>
      <c r="D1430">
        <v>1300</v>
      </c>
      <c r="E1430">
        <v>121</v>
      </c>
      <c r="F1430">
        <f>I1430*[1]!wallScanRefl(B1430,G1395,H1395,I1395,K1395)+J1395</f>
        <v>132.17197627292799</v>
      </c>
      <c r="G1430">
        <f t="shared" si="30"/>
        <v>1.0315128416765786</v>
      </c>
      <c r="I1430">
        <f>IF(B1430&gt;H1395,EXP(-1.414*M1395*J1430),1)</f>
        <v>0.9792081382188258</v>
      </c>
      <c r="J1430">
        <f>IF(B1430&gt;H1395,B1430-H1395,0)</f>
        <v>7.8206864323401959E-2</v>
      </c>
    </row>
    <row r="1431" spans="1:10">
      <c r="A1431">
        <v>34</v>
      </c>
      <c r="B1431">
        <v>-21.155000000000001</v>
      </c>
      <c r="C1431">
        <v>5</v>
      </c>
      <c r="D1431">
        <v>1300</v>
      </c>
      <c r="E1431">
        <v>108</v>
      </c>
      <c r="F1431">
        <f>I1431*[1]!wallScanRefl(B1431,G1395,H1395,I1395,K1395)+J1395</f>
        <v>112.00178588639707</v>
      </c>
      <c r="G1431">
        <f t="shared" si="30"/>
        <v>0.14828046556080376</v>
      </c>
      <c r="I1431">
        <f>IF(B1431&gt;H1395,EXP(-1.414*M1395*J1431),1)</f>
        <v>0.99645813109870784</v>
      </c>
      <c r="J1431">
        <f>IF(B1431&gt;H1395,B1431-H1395,0)</f>
        <v>1.320686432340068E-2</v>
      </c>
    </row>
    <row r="1432" spans="1:10">
      <c r="A1432">
        <v>35</v>
      </c>
      <c r="B1432">
        <v>-21.21</v>
      </c>
      <c r="C1432">
        <v>6</v>
      </c>
      <c r="D1432">
        <v>1300</v>
      </c>
      <c r="E1432">
        <v>103</v>
      </c>
      <c r="F1432">
        <f>I1432*[1]!wallScanRefl(B1432,G1395,H1395,I1395,K1395)+J1395</f>
        <v>92.196800576015335</v>
      </c>
      <c r="G1432">
        <f t="shared" si="30"/>
        <v>1.1330982310134234</v>
      </c>
      <c r="I1432">
        <f>IF(B1432&gt;H1395,EXP(-1.414*M1395*J1432),1)</f>
        <v>1</v>
      </c>
      <c r="J1432">
        <f>IF(B1432&gt;H1395,B1432-H1395,0)</f>
        <v>0</v>
      </c>
    </row>
    <row r="1433" spans="1:10">
      <c r="A1433">
        <v>36</v>
      </c>
      <c r="B1433">
        <v>-21.285</v>
      </c>
      <c r="C1433">
        <v>6</v>
      </c>
      <c r="D1433">
        <v>1300</v>
      </c>
      <c r="E1433">
        <v>67</v>
      </c>
      <c r="F1433">
        <f>I1433*[1]!wallScanRefl(B1433,G1395,H1395,I1395,K1395)+J1395</f>
        <v>68.975593881950886</v>
      </c>
      <c r="G1433">
        <f t="shared" si="30"/>
        <v>5.8253301289578653E-2</v>
      </c>
      <c r="I1433">
        <f>IF(B1433&gt;H1395,EXP(-1.414*M1395*J1433),1)</f>
        <v>1</v>
      </c>
      <c r="J1433">
        <f>IF(B1433&gt;H1395,B1433-H1395,0)</f>
        <v>0</v>
      </c>
    </row>
    <row r="1434" spans="1:10">
      <c r="A1434">
        <v>37</v>
      </c>
      <c r="B1434">
        <v>-21.344999999999999</v>
      </c>
      <c r="C1434">
        <v>6</v>
      </c>
      <c r="D1434">
        <v>1300</v>
      </c>
      <c r="E1434">
        <v>55</v>
      </c>
      <c r="F1434">
        <f>I1434*[1]!wallScanRefl(B1434,G1395,H1395,I1395,K1395)+J1395</f>
        <v>54.064728622319592</v>
      </c>
      <c r="G1434">
        <f t="shared" si="30"/>
        <v>1.5904228180149246E-2</v>
      </c>
      <c r="I1434">
        <f>IF(B1434&gt;H1395,EXP(-1.414*M1395*J1434),1)</f>
        <v>1</v>
      </c>
      <c r="J1434">
        <f>IF(B1434&gt;H1395,B1434-H1395,0)</f>
        <v>0</v>
      </c>
    </row>
    <row r="1435" spans="1:10">
      <c r="A1435">
        <v>38</v>
      </c>
      <c r="B1435">
        <v>-21.41</v>
      </c>
      <c r="C1435">
        <v>6</v>
      </c>
      <c r="D1435">
        <v>1300</v>
      </c>
      <c r="E1435">
        <v>43</v>
      </c>
      <c r="F1435">
        <f>I1435*[1]!wallScanRefl(B1435,G1395,H1395,I1395,K1395)+J1395</f>
        <v>41.58870647709054</v>
      </c>
      <c r="G1435">
        <f t="shared" si="30"/>
        <v>4.631975366991152E-2</v>
      </c>
      <c r="I1435">
        <f>IF(B1435&gt;H1395,EXP(-1.414*M1395*J1435),1)</f>
        <v>1</v>
      </c>
      <c r="J1435">
        <f>IF(B1435&gt;H1395,B1435-H1395,0)</f>
        <v>0</v>
      </c>
    </row>
    <row r="1436" spans="1:10">
      <c r="A1436">
        <v>39</v>
      </c>
      <c r="B1436">
        <v>-21.475000000000001</v>
      </c>
      <c r="C1436">
        <v>6</v>
      </c>
      <c r="D1436">
        <v>1300</v>
      </c>
      <c r="E1436">
        <v>37</v>
      </c>
      <c r="F1436">
        <f>I1436*[1]!wallScanRefl(B1436,G1395,H1395,I1395,K1395)+J1395</f>
        <v>32.937196160008618</v>
      </c>
      <c r="G1436">
        <f t="shared" si="30"/>
        <v>0.44611824438510056</v>
      </c>
      <c r="I1436">
        <f>IF(B1436&gt;H1395,EXP(-1.414*M1395*J1436),1)</f>
        <v>1</v>
      </c>
      <c r="J1436">
        <f>IF(B1436&gt;H1395,B1436-H1395,0)</f>
        <v>0</v>
      </c>
    </row>
    <row r="1437" spans="1:10">
      <c r="A1437">
        <v>40</v>
      </c>
      <c r="B1437">
        <v>-21.54</v>
      </c>
      <c r="C1437">
        <v>6</v>
      </c>
      <c r="D1437">
        <v>1300</v>
      </c>
      <c r="E1437">
        <v>20</v>
      </c>
      <c r="F1437">
        <f>I1437*[1]!wallScanRefl(B1437,G1395,H1395,I1395,K1395)+J1395</f>
        <v>28.110197671073983</v>
      </c>
      <c r="G1437">
        <f t="shared" si="30"/>
        <v>3.2887653131946935</v>
      </c>
      <c r="I1437">
        <f>IF(B1437&gt;H1395,EXP(-1.414*M1395*J1437),1)</f>
        <v>1</v>
      </c>
      <c r="J1437">
        <f>IF(B1437&gt;H1395,B1437-H1395,0)</f>
        <v>0</v>
      </c>
    </row>
    <row r="1438" spans="1:10">
      <c r="A1438">
        <v>41</v>
      </c>
      <c r="B1438">
        <v>-21.6</v>
      </c>
      <c r="C1438">
        <v>6</v>
      </c>
      <c r="D1438">
        <v>1300</v>
      </c>
      <c r="E1438">
        <v>32</v>
      </c>
      <c r="F1438">
        <f>I1438*[1]!wallScanRefl(B1438,G1395,H1395,I1395,K1395)+J1395</f>
        <v>26.999503723785843</v>
      </c>
      <c r="G1438">
        <f t="shared" si="30"/>
        <v>0.78140509401348923</v>
      </c>
      <c r="I1438">
        <f>IF(B1438&gt;H1395,EXP(-1.414*M1395*J1438),1)</f>
        <v>1</v>
      </c>
      <c r="J1438">
        <f>IF(B1438&gt;H1395,B1438-H1395,0)</f>
        <v>0</v>
      </c>
    </row>
    <row r="1439" spans="1:10">
      <c r="A1439">
        <v>42</v>
      </c>
      <c r="B1439">
        <v>-21.67</v>
      </c>
      <c r="C1439">
        <v>6</v>
      </c>
      <c r="D1439">
        <v>1300</v>
      </c>
      <c r="E1439">
        <v>30</v>
      </c>
      <c r="F1439">
        <f>I1439*[1]!wallScanRefl(B1439,G1395,H1395,I1395,K1395)+J1395</f>
        <v>26.999503723785843</v>
      </c>
      <c r="G1439">
        <f t="shared" si="30"/>
        <v>0.30009926345250082</v>
      </c>
      <c r="I1439">
        <f>IF(B1439&gt;H1395,EXP(-1.414*M1395*J1439),1)</f>
        <v>1</v>
      </c>
      <c r="J1439">
        <f>IF(B1439&gt;H1395,B1439-H1395,0)</f>
        <v>0</v>
      </c>
    </row>
    <row r="1440" spans="1:10">
      <c r="A1440">
        <v>43</v>
      </c>
      <c r="B1440">
        <v>-21.734999999999999</v>
      </c>
      <c r="C1440">
        <v>6</v>
      </c>
      <c r="D1440">
        <v>1300</v>
      </c>
      <c r="E1440">
        <v>26</v>
      </c>
      <c r="F1440">
        <f>I1440*[1]!wallScanRefl(B1440,G1395,H1395,I1395,K1395)+J1395</f>
        <v>26.999503723785843</v>
      </c>
      <c r="G1440">
        <f t="shared" si="30"/>
        <v>3.8423372840837154E-2</v>
      </c>
      <c r="I1440">
        <f>IF(B1440&gt;H1395,EXP(-1.414*M1395*J1440),1)</f>
        <v>1</v>
      </c>
      <c r="J1440">
        <f>IF(B1440&gt;H1395,B1440-H1395,0)</f>
        <v>0</v>
      </c>
    </row>
    <row r="1441" spans="1:10">
      <c r="A1441">
        <v>44</v>
      </c>
      <c r="B1441">
        <v>-21.8</v>
      </c>
      <c r="C1441">
        <v>6</v>
      </c>
      <c r="D1441">
        <v>1300</v>
      </c>
      <c r="E1441">
        <v>28</v>
      </c>
      <c r="F1441">
        <f>I1441*[1]!wallScanRefl(B1441,G1395,H1395,I1395,K1395)+J1395</f>
        <v>26.999503723785843</v>
      </c>
      <c r="G1441">
        <f t="shared" si="30"/>
        <v>3.574974281137127E-2</v>
      </c>
      <c r="I1441">
        <f>IF(B1441&gt;H1395,EXP(-1.414*M1395*J1441),1)</f>
        <v>1</v>
      </c>
      <c r="J1441">
        <f>IF(B1441&gt;H1395,B1441-H1395,0)</f>
        <v>0</v>
      </c>
    </row>
    <row r="1442" spans="1:10">
      <c r="A1442">
        <v>45</v>
      </c>
      <c r="B1442">
        <v>-21.875</v>
      </c>
      <c r="C1442">
        <v>6</v>
      </c>
      <c r="D1442">
        <v>1300</v>
      </c>
      <c r="E1442">
        <v>27</v>
      </c>
      <c r="F1442">
        <f>I1442*[1]!wallScanRefl(B1442,G1395,H1395,I1395,K1395)+J1395</f>
        <v>26.999503723785843</v>
      </c>
      <c r="G1442">
        <f t="shared" si="30"/>
        <v>9.1218548421621458E-9</v>
      </c>
      <c r="I1442">
        <f>IF(B1442&gt;H1395,EXP(-1.414*M1395*J1442),1)</f>
        <v>1</v>
      </c>
      <c r="J1442">
        <f>IF(B1442&gt;H1395,B1442-H1395,0)</f>
        <v>0</v>
      </c>
    </row>
    <row r="1443" spans="1:10">
      <c r="A1443">
        <v>46</v>
      </c>
      <c r="B1443">
        <v>-21.925000000000001</v>
      </c>
      <c r="C1443">
        <v>7</v>
      </c>
      <c r="D1443">
        <v>1300</v>
      </c>
      <c r="E1443">
        <v>24</v>
      </c>
      <c r="F1443">
        <f>I1443*[1]!wallScanRefl(B1443,G1395,H1395,I1395,K1395)+J1395</f>
        <v>26.999503723785843</v>
      </c>
      <c r="G1443">
        <f t="shared" si="30"/>
        <v>0.37487594120854734</v>
      </c>
      <c r="I1443">
        <f>IF(B1443&gt;H1395,EXP(-1.414*M1395*J1443),1)</f>
        <v>1</v>
      </c>
      <c r="J1443">
        <f>IF(B1443&gt;H1395,B1443-H1395,0)</f>
        <v>0</v>
      </c>
    </row>
    <row r="1444" spans="1:10">
      <c r="A1444">
        <v>47</v>
      </c>
      <c r="B1444">
        <v>-22</v>
      </c>
      <c r="C1444">
        <v>6</v>
      </c>
      <c r="D1444">
        <v>1300</v>
      </c>
      <c r="E1444">
        <v>23</v>
      </c>
      <c r="F1444">
        <f>I1444*[1]!wallScanRefl(B1444,G1395,H1395,I1395,K1395)+J1395</f>
        <v>26.999503723785843</v>
      </c>
      <c r="G1444">
        <f t="shared" si="30"/>
        <v>0.69547956680768785</v>
      </c>
      <c r="I1444">
        <f>IF(B1444&gt;H1395,EXP(-1.414*M1395*J1444),1)</f>
        <v>1</v>
      </c>
      <c r="J1444">
        <f>IF(B1444&gt;H1395,B1444-H1395,0)</f>
        <v>0</v>
      </c>
    </row>
    <row r="1445" spans="1:10">
      <c r="A1445">
        <v>48</v>
      </c>
      <c r="B1445">
        <v>-22.06</v>
      </c>
      <c r="C1445">
        <v>6</v>
      </c>
      <c r="D1445">
        <v>1300</v>
      </c>
      <c r="E1445">
        <v>22</v>
      </c>
      <c r="F1445">
        <f>I1445*[1]!wallScanRefl(B1445,G1395,H1395,I1395,K1395)+J1395</f>
        <v>26.999503723785843</v>
      </c>
      <c r="G1445">
        <f t="shared" si="30"/>
        <v>1.1361380674612958</v>
      </c>
      <c r="I1445">
        <f>IF(B1445&gt;H1395,EXP(-1.414*M1395*J1445),1)</f>
        <v>1</v>
      </c>
      <c r="J1445">
        <f>IF(B1445&gt;H1395,B1445-H1395,0)</f>
        <v>0</v>
      </c>
    </row>
    <row r="1446" spans="1:10">
      <c r="A1446">
        <v>49</v>
      </c>
      <c r="B1446">
        <v>-22.13</v>
      </c>
      <c r="C1446">
        <v>5</v>
      </c>
      <c r="D1446">
        <v>1300</v>
      </c>
      <c r="E1446">
        <v>27</v>
      </c>
      <c r="F1446">
        <f>I1446*[1]!wallScanRefl(B1446,G1395,H1395,I1395,K1395)+J1395</f>
        <v>26.999503723785843</v>
      </c>
      <c r="G1446">
        <f t="shared" si="30"/>
        <v>9.1218548421621458E-9</v>
      </c>
      <c r="I1446">
        <f>IF(B1446&gt;H1395,EXP(-1.414*M1395*J1446),1)</f>
        <v>1</v>
      </c>
      <c r="J1446">
        <f>IF(B1446&gt;H1395,B1446-H1395,0)</f>
        <v>0</v>
      </c>
    </row>
    <row r="1447" spans="1:10">
      <c r="A1447">
        <v>50</v>
      </c>
      <c r="B1447">
        <v>-22.19</v>
      </c>
      <c r="C1447">
        <v>6</v>
      </c>
      <c r="D1447">
        <v>1300</v>
      </c>
      <c r="E1447">
        <v>16</v>
      </c>
      <c r="F1447">
        <f>I1447*[1]!wallScanRefl(B1447,G1395,H1395,I1395,K1395)+J1395</f>
        <v>26.999503723785843</v>
      </c>
      <c r="G1447">
        <f t="shared" si="30"/>
        <v>7.5618176355986639</v>
      </c>
      <c r="I1447">
        <f>IF(B1447&gt;H1395,EXP(-1.414*M1395*J1447),1)</f>
        <v>1</v>
      </c>
      <c r="J1447">
        <f>IF(B1447&gt;H1395,B1447-H1395,0)</f>
        <v>0</v>
      </c>
    </row>
    <row r="1448" spans="1:10">
      <c r="A1448">
        <v>51</v>
      </c>
      <c r="B1448">
        <v>-22.254999999999999</v>
      </c>
      <c r="C1448">
        <v>6</v>
      </c>
      <c r="D1448">
        <v>1300</v>
      </c>
      <c r="E1448">
        <v>32</v>
      </c>
      <c r="F1448">
        <f>I1448*[1]!wallScanRefl(B1448,G1395,H1395,I1395,K1395)+J1395</f>
        <v>26.999503723785843</v>
      </c>
      <c r="G1448">
        <f t="shared" si="30"/>
        <v>0.78140509401348923</v>
      </c>
      <c r="I1448">
        <f>IF(B1448&gt;H1395,EXP(-1.414*M1395*J1448),1)</f>
        <v>1</v>
      </c>
      <c r="J1448">
        <f>IF(B1448&gt;H1395,B1448-H1395,0)</f>
        <v>0</v>
      </c>
    </row>
    <row r="1449" spans="1:10">
      <c r="A1449">
        <v>52</v>
      </c>
      <c r="B1449">
        <v>-22.324999999999999</v>
      </c>
      <c r="C1449">
        <v>6</v>
      </c>
      <c r="D1449">
        <v>1300</v>
      </c>
      <c r="E1449">
        <v>21</v>
      </c>
      <c r="F1449">
        <f>I1449*[1]!wallScanRefl(B1449,G1395,H1395,I1395,K1395)+J1395</f>
        <v>26.999503723785843</v>
      </c>
      <c r="G1449">
        <f t="shared" si="30"/>
        <v>1.7140021396057232</v>
      </c>
      <c r="I1449">
        <f>IF(B1449&gt;H1395,EXP(-1.414*M1395*J1449),1)</f>
        <v>1</v>
      </c>
      <c r="J1449">
        <f>IF(B1449&gt;H1395,B1449-H1395,0)</f>
        <v>0</v>
      </c>
    </row>
    <row r="1450" spans="1:10">
      <c r="A1450">
        <v>53</v>
      </c>
      <c r="B1450">
        <v>-22.385000000000002</v>
      </c>
      <c r="C1450">
        <v>6</v>
      </c>
      <c r="D1450">
        <v>1300</v>
      </c>
      <c r="E1450">
        <v>28</v>
      </c>
      <c r="F1450">
        <f>I1450*[1]!wallScanRefl(B1450,G1395,H1395,I1395,K1395)+J1395</f>
        <v>26.999503723785843</v>
      </c>
      <c r="G1450">
        <f t="shared" si="30"/>
        <v>3.574974281137127E-2</v>
      </c>
      <c r="I1450">
        <f>IF(B1450&gt;H1395,EXP(-1.414*M1395*J1450),1)</f>
        <v>1</v>
      </c>
      <c r="J1450">
        <f>IF(B1450&gt;H1395,B1450-H1395,0)</f>
        <v>0</v>
      </c>
    </row>
    <row r="1451" spans="1:10">
      <c r="A1451">
        <v>54</v>
      </c>
      <c r="B1451">
        <v>-22.454999999999998</v>
      </c>
      <c r="C1451">
        <v>6</v>
      </c>
      <c r="D1451">
        <v>1300</v>
      </c>
      <c r="E1451">
        <v>34</v>
      </c>
      <c r="F1451">
        <f>I1451*[1]!wallScanRefl(B1451,G1395,H1395,I1395,K1395)+J1395</f>
        <v>26.999503723785843</v>
      </c>
      <c r="G1451">
        <f t="shared" si="30"/>
        <v>1.4413808268614201</v>
      </c>
      <c r="I1451">
        <f>IF(B1451&gt;H1395,EXP(-1.414*M1395*J1451),1)</f>
        <v>1</v>
      </c>
      <c r="J1451">
        <f>IF(B1451&gt;H1395,B1451-H1395,0)</f>
        <v>0</v>
      </c>
    </row>
    <row r="1452" spans="1:10">
      <c r="A1452">
        <v>55</v>
      </c>
      <c r="B1452">
        <v>-22.515000000000001</v>
      </c>
      <c r="C1452">
        <v>6</v>
      </c>
      <c r="D1452">
        <v>1300</v>
      </c>
      <c r="E1452">
        <v>25</v>
      </c>
      <c r="F1452">
        <f>I1452*[1]!wallScanRefl(B1452,G1395,H1395,I1395,K1395)+J1395</f>
        <v>26.999503723785843</v>
      </c>
      <c r="G1452">
        <f t="shared" si="30"/>
        <v>0.15992060565733804</v>
      </c>
      <c r="I1452">
        <f>IF(B1452&gt;H1395,EXP(-1.414*M1395*J1452),1)</f>
        <v>1</v>
      </c>
      <c r="J1452">
        <f>IF(B1452&gt;H1395,B1452-H1395,0)</f>
        <v>0</v>
      </c>
    </row>
    <row r="1453" spans="1:10">
      <c r="A1453">
        <v>56</v>
      </c>
      <c r="B1453">
        <v>-22.585000000000001</v>
      </c>
      <c r="C1453">
        <v>6</v>
      </c>
      <c r="D1453">
        <v>1300</v>
      </c>
      <c r="E1453">
        <v>37</v>
      </c>
      <c r="F1453">
        <f>I1453*[1]!wallScanRefl(B1453,G1395,H1395,I1395,K1395)+J1395</f>
        <v>26.999503723785843</v>
      </c>
      <c r="G1453">
        <f t="shared" si="30"/>
        <v>2.7029709667722495</v>
      </c>
      <c r="I1453">
        <f>IF(B1453&gt;H1395,EXP(-1.414*M1395*J1453),1)</f>
        <v>1</v>
      </c>
      <c r="J1453">
        <f>IF(B1453&gt;H1395,B1453-H1395,0)</f>
        <v>0</v>
      </c>
    </row>
    <row r="1454" spans="1:10">
      <c r="A1454">
        <v>57</v>
      </c>
      <c r="B1454">
        <v>-22.645</v>
      </c>
      <c r="C1454">
        <v>6</v>
      </c>
      <c r="D1454">
        <v>1300</v>
      </c>
      <c r="E1454">
        <v>29</v>
      </c>
      <c r="F1454">
        <f>I1454*[1]!wallScanRefl(B1454,G1395,H1395,I1395,K1395)+J1395</f>
        <v>26.999503723785843</v>
      </c>
      <c r="G1454">
        <f t="shared" si="30"/>
        <v>0.13799949486712795</v>
      </c>
      <c r="I1454">
        <f>IF(B1454&gt;H1395,EXP(-1.414*M1395*J1454),1)</f>
        <v>1</v>
      </c>
      <c r="J1454">
        <f>IF(B1454&gt;H1395,B1454-H1395,0)</f>
        <v>0</v>
      </c>
    </row>
    <row r="1455" spans="1:10">
      <c r="A1455">
        <v>58</v>
      </c>
      <c r="B1455">
        <v>-22.71</v>
      </c>
      <c r="C1455">
        <v>6</v>
      </c>
      <c r="D1455">
        <v>1300</v>
      </c>
      <c r="E1455">
        <v>24</v>
      </c>
      <c r="F1455">
        <f>I1455*[1]!wallScanRefl(B1455,G1395,H1395,I1395,K1395)+J1395</f>
        <v>26.999503723785843</v>
      </c>
      <c r="G1455">
        <f t="shared" si="30"/>
        <v>0.37487594120854734</v>
      </c>
      <c r="I1455">
        <f>IF(B1455&gt;H1395,EXP(-1.414*M1395*J1455),1)</f>
        <v>1</v>
      </c>
      <c r="J1455">
        <f>IF(B1455&gt;H1395,B1455-H1395,0)</f>
        <v>0</v>
      </c>
    </row>
    <row r="1456" spans="1:10">
      <c r="A1456">
        <v>59</v>
      </c>
      <c r="B1456">
        <v>-22.78</v>
      </c>
      <c r="C1456">
        <v>6</v>
      </c>
      <c r="D1456">
        <v>1300</v>
      </c>
      <c r="E1456">
        <v>25</v>
      </c>
      <c r="F1456">
        <f>I1456*[1]!wallScanRefl(B1456,G1395,H1395,I1395,K1395)+J1395</f>
        <v>26.999503723785843</v>
      </c>
      <c r="G1456">
        <f t="shared" si="30"/>
        <v>0.15992060565733804</v>
      </c>
      <c r="I1456">
        <f>IF(B1456&gt;H1395,EXP(-1.414*M1395*J1456),1)</f>
        <v>1</v>
      </c>
      <c r="J1456">
        <f>IF(B1456&gt;H1395,B1456-H1395,0)</f>
        <v>0</v>
      </c>
    </row>
    <row r="1457" spans="1:10">
      <c r="A1457">
        <v>60</v>
      </c>
      <c r="B1457">
        <v>-22.84</v>
      </c>
      <c r="C1457">
        <v>6</v>
      </c>
      <c r="D1457">
        <v>1300</v>
      </c>
      <c r="E1457">
        <v>40</v>
      </c>
      <c r="F1457">
        <f>I1457*[1]!wallScanRefl(B1457,G1395,H1395,I1395,K1395)+J1395</f>
        <v>26.999503723785843</v>
      </c>
      <c r="G1457">
        <f t="shared" si="30"/>
        <v>4.2253225856964542</v>
      </c>
      <c r="I1457">
        <f>IF(B1457&gt;H1395,EXP(-1.414*M1395*J1457),1)</f>
        <v>1</v>
      </c>
      <c r="J1457">
        <f>IF(B1457&gt;H1395,B1457-H1395,0)</f>
        <v>0</v>
      </c>
    </row>
    <row r="1458" spans="1:10">
      <c r="A1458">
        <v>61</v>
      </c>
      <c r="B1458">
        <v>-22.905000000000001</v>
      </c>
      <c r="C1458">
        <v>6</v>
      </c>
      <c r="D1458">
        <v>1300</v>
      </c>
      <c r="E1458">
        <v>30</v>
      </c>
      <c r="F1458">
        <f>I1458*[1]!wallScanRefl(B1458,G1395,H1395,I1395,K1395)+J1395</f>
        <v>26.999503723785843</v>
      </c>
      <c r="G1458">
        <f t="shared" si="30"/>
        <v>0.30009926345250082</v>
      </c>
      <c r="I1458">
        <f>IF(B1458&gt;H1395,EXP(-1.414*M1395*J1458),1)</f>
        <v>1</v>
      </c>
      <c r="J1458">
        <f>IF(B1458&gt;H1395,B1458-H1395,0)</f>
        <v>0</v>
      </c>
    </row>
    <row r="1459" spans="1:10">
      <c r="A1459">
        <v>62</v>
      </c>
      <c r="B1459">
        <v>-22.975000000000001</v>
      </c>
      <c r="C1459">
        <v>6</v>
      </c>
      <c r="D1459">
        <v>1300</v>
      </c>
      <c r="E1459">
        <v>31</v>
      </c>
      <c r="F1459">
        <f>I1459*[1]!wallScanRefl(B1459,G1395,H1395,I1395,K1395)+J1395</f>
        <v>26.999503723785843</v>
      </c>
      <c r="G1459">
        <f t="shared" si="30"/>
        <v>0.51625711148397868</v>
      </c>
      <c r="I1459">
        <f>IF(B1459&gt;H1395,EXP(-1.414*M1395*J1459),1)</f>
        <v>1</v>
      </c>
      <c r="J1459">
        <f>IF(B1459&gt;H1395,B1459-H1395,0)</f>
        <v>0</v>
      </c>
    </row>
    <row r="1460" spans="1:10">
      <c r="A1460">
        <v>63</v>
      </c>
      <c r="B1460">
        <v>-23.04</v>
      </c>
      <c r="C1460">
        <v>6</v>
      </c>
      <c r="D1460">
        <v>1300</v>
      </c>
      <c r="E1460">
        <v>26</v>
      </c>
      <c r="F1460">
        <f>I1460*[1]!wallScanRefl(B1460,G1395,H1395,I1395,K1395)+J1395</f>
        <v>26.999503723785843</v>
      </c>
      <c r="G1460">
        <f t="shared" si="30"/>
        <v>3.8423372840837154E-2</v>
      </c>
      <c r="I1460">
        <f>IF(B1460&gt;H1395,EXP(-1.414*M1395*J1460),1)</f>
        <v>1</v>
      </c>
      <c r="J1460">
        <f>IF(B1460&gt;H1395,B1460-H1395,0)</f>
        <v>0</v>
      </c>
    </row>
    <row r="1461" spans="1:10">
      <c r="A1461">
        <v>64</v>
      </c>
      <c r="B1461">
        <v>-23.1</v>
      </c>
      <c r="C1461">
        <v>6</v>
      </c>
      <c r="D1461">
        <v>1300</v>
      </c>
      <c r="E1461">
        <v>28</v>
      </c>
      <c r="F1461">
        <f>I1461*[1]!wallScanRefl(B1461,G1395,H1395,I1395,K1395)+J1395</f>
        <v>26.999503723785843</v>
      </c>
      <c r="G1461">
        <f t="shared" si="30"/>
        <v>3.574974281137127E-2</v>
      </c>
      <c r="I1461">
        <f>IF(B1461&gt;H1395,EXP(-1.414*M1395*J1461),1)</f>
        <v>1</v>
      </c>
      <c r="J1461">
        <f>IF(B1461&gt;H1395,B1461-H1395,0)</f>
        <v>0</v>
      </c>
    </row>
    <row r="1462" spans="1:10">
      <c r="A1462">
        <v>65</v>
      </c>
      <c r="B1462">
        <v>-23.17</v>
      </c>
      <c r="C1462">
        <v>6</v>
      </c>
      <c r="D1462">
        <v>1300</v>
      </c>
      <c r="E1462">
        <v>27</v>
      </c>
      <c r="F1462">
        <f>I1462*[1]!wallScanRefl(B1462,G1395,H1395,I1395,K1395)+J1395</f>
        <v>26.999503723785843</v>
      </c>
      <c r="G1462">
        <f t="shared" si="30"/>
        <v>9.1218548421621458E-9</v>
      </c>
      <c r="I1462">
        <f>IF(B1462&gt;H1395,EXP(-1.414*M1395*J1462),1)</f>
        <v>1</v>
      </c>
      <c r="J1462">
        <f>IF(B1462&gt;H1395,B1462-H1395,0)</f>
        <v>0</v>
      </c>
    </row>
    <row r="1463" spans="1:10">
      <c r="A1463">
        <v>66</v>
      </c>
      <c r="B1463">
        <v>-23.234999999999999</v>
      </c>
      <c r="C1463">
        <v>6</v>
      </c>
      <c r="D1463">
        <v>1300</v>
      </c>
      <c r="E1463">
        <v>25</v>
      </c>
      <c r="F1463">
        <f>I1463*[1]!wallScanRefl(B1463,G1395,H1395,I1395,K1395)+J1395</f>
        <v>26.999503723785843</v>
      </c>
      <c r="G1463">
        <f t="shared" ref="G1463:G1472" si="31">(F1463-E1463)^2/E1463</f>
        <v>0.15992060565733804</v>
      </c>
      <c r="I1463">
        <f>IF(B1463&gt;H1395,EXP(-1.414*M1395*J1463),1)</f>
        <v>1</v>
      </c>
      <c r="J1463">
        <f>IF(B1463&gt;H1395,B1463-H1395,0)</f>
        <v>0</v>
      </c>
    </row>
    <row r="1464" spans="1:10">
      <c r="A1464">
        <v>67</v>
      </c>
      <c r="B1464">
        <v>-23.3</v>
      </c>
      <c r="C1464">
        <v>6</v>
      </c>
      <c r="D1464">
        <v>1300</v>
      </c>
      <c r="E1464">
        <v>27</v>
      </c>
      <c r="F1464">
        <f>I1464*[1]!wallScanRefl(B1464,G1395,H1395,I1395,K1395)+J1395</f>
        <v>26.999503723785843</v>
      </c>
      <c r="G1464">
        <f t="shared" si="31"/>
        <v>9.1218548421621458E-9</v>
      </c>
      <c r="I1464">
        <f>IF(B1464&gt;H1395,EXP(-1.414*M1395*J1464),1)</f>
        <v>1</v>
      </c>
      <c r="J1464">
        <f>IF(B1464&gt;H1395,B1464-H1395,0)</f>
        <v>0</v>
      </c>
    </row>
    <row r="1465" spans="1:10">
      <c r="A1465">
        <v>68</v>
      </c>
      <c r="B1465">
        <v>-23.36</v>
      </c>
      <c r="C1465">
        <v>6</v>
      </c>
      <c r="D1465">
        <v>1300</v>
      </c>
      <c r="E1465">
        <v>29</v>
      </c>
      <c r="F1465">
        <f>I1465*[1]!wallScanRefl(B1465,G1395,H1395,I1395,K1395)+J1395</f>
        <v>26.999503723785843</v>
      </c>
      <c r="G1465">
        <f t="shared" si="31"/>
        <v>0.13799949486712795</v>
      </c>
      <c r="I1465">
        <f>IF(B1465&gt;H1395,EXP(-1.414*M1395*J1465),1)</f>
        <v>1</v>
      </c>
      <c r="J1465">
        <f>IF(B1465&gt;H1395,B1465-H1395,0)</f>
        <v>0</v>
      </c>
    </row>
    <row r="1466" spans="1:10">
      <c r="A1466">
        <v>69</v>
      </c>
      <c r="B1466">
        <v>-23.43</v>
      </c>
      <c r="C1466">
        <v>6</v>
      </c>
      <c r="D1466">
        <v>1300</v>
      </c>
      <c r="E1466">
        <v>30</v>
      </c>
      <c r="F1466">
        <f>I1466*[1]!wallScanRefl(B1466,G1395,H1395,I1395,K1395)+J1395</f>
        <v>26.999503723785843</v>
      </c>
      <c r="G1466">
        <f t="shared" si="31"/>
        <v>0.30009926345250082</v>
      </c>
      <c r="I1466">
        <f>IF(B1466&gt;H1395,EXP(-1.414*M1395*J1466),1)</f>
        <v>1</v>
      </c>
      <c r="J1466">
        <f>IF(B1466&gt;H1395,B1466-H1395,0)</f>
        <v>0</v>
      </c>
    </row>
    <row r="1467" spans="1:10">
      <c r="A1467">
        <v>70</v>
      </c>
      <c r="B1467">
        <v>-23.49</v>
      </c>
      <c r="C1467">
        <v>6</v>
      </c>
      <c r="D1467">
        <v>1300</v>
      </c>
      <c r="E1467">
        <v>27</v>
      </c>
      <c r="F1467">
        <f>I1467*[1]!wallScanRefl(B1467,G1395,H1395,I1395,K1395)+J1395</f>
        <v>26.999503723785843</v>
      </c>
      <c r="G1467">
        <f t="shared" si="31"/>
        <v>9.1218548421621458E-9</v>
      </c>
      <c r="I1467">
        <f>IF(B1467&gt;H1395,EXP(-1.414*M1395*J1467),1)</f>
        <v>1</v>
      </c>
      <c r="J1467">
        <f>IF(B1467&gt;H1395,B1467-H1395,0)</f>
        <v>0</v>
      </c>
    </row>
    <row r="1468" spans="1:10">
      <c r="A1468">
        <v>71</v>
      </c>
      <c r="B1468">
        <v>-23.56</v>
      </c>
      <c r="C1468">
        <v>6</v>
      </c>
      <c r="D1468">
        <v>1300</v>
      </c>
      <c r="E1468">
        <v>27</v>
      </c>
      <c r="F1468">
        <f>I1468*[1]!wallScanRefl(B1468,G1395,H1395,I1395,K1395)+J1395</f>
        <v>26.999503723785843</v>
      </c>
      <c r="G1468">
        <f t="shared" si="31"/>
        <v>9.1218548421621458E-9</v>
      </c>
      <c r="I1468">
        <f>IF(B1468&gt;H1395,EXP(-1.414*M1395*J1468),1)</f>
        <v>1</v>
      </c>
      <c r="J1468">
        <f>IF(B1468&gt;H1395,B1468-H1395,0)</f>
        <v>0</v>
      </c>
    </row>
    <row r="1469" spans="1:10">
      <c r="A1469">
        <v>72</v>
      </c>
      <c r="B1469">
        <v>-23.62</v>
      </c>
      <c r="C1469">
        <v>6</v>
      </c>
      <c r="D1469">
        <v>1300</v>
      </c>
      <c r="E1469">
        <v>28</v>
      </c>
      <c r="F1469">
        <f>I1469*[1]!wallScanRefl(B1469,G1395,H1395,I1395,K1395)+J1395</f>
        <v>26.999503723785843</v>
      </c>
      <c r="G1469">
        <f t="shared" si="31"/>
        <v>3.574974281137127E-2</v>
      </c>
      <c r="I1469">
        <f>IF(B1469&gt;H1395,EXP(-1.414*M1395*J1469),1)</f>
        <v>1</v>
      </c>
      <c r="J1469">
        <f>IF(B1469&gt;H1395,B1469-H1395,0)</f>
        <v>0</v>
      </c>
    </row>
    <row r="1470" spans="1:10">
      <c r="A1470">
        <v>73</v>
      </c>
      <c r="B1470">
        <v>-23.69</v>
      </c>
      <c r="C1470">
        <v>6</v>
      </c>
      <c r="D1470">
        <v>1300</v>
      </c>
      <c r="E1470">
        <v>38</v>
      </c>
      <c r="F1470">
        <f>I1470*[1]!wallScanRefl(B1470,G1395,H1395,I1395,K1395)+J1395</f>
        <v>26.999503723785843</v>
      </c>
      <c r="G1470">
        <f t="shared" si="31"/>
        <v>3.1844978506053039</v>
      </c>
      <c r="I1470">
        <f>IF(B1470&gt;H1395,EXP(-1.414*M1395*J1470),1)</f>
        <v>1</v>
      </c>
      <c r="J1470">
        <f>IF(B1470&gt;H1395,B1470-H1395,0)</f>
        <v>0</v>
      </c>
    </row>
    <row r="1471" spans="1:10">
      <c r="A1471">
        <v>74</v>
      </c>
      <c r="B1471">
        <v>-23.754999999999999</v>
      </c>
      <c r="C1471">
        <v>6</v>
      </c>
      <c r="D1471">
        <v>1300</v>
      </c>
      <c r="E1471">
        <v>25</v>
      </c>
      <c r="F1471">
        <f>I1471*[1]!wallScanRefl(B1471,G1395,H1395,I1395,K1395)+J1395</f>
        <v>26.999503723785843</v>
      </c>
      <c r="G1471">
        <f t="shared" si="31"/>
        <v>0.15992060565733804</v>
      </c>
      <c r="I1471">
        <f>IF(B1471&gt;H1395,EXP(-1.414*M1395*J1471),1)</f>
        <v>1</v>
      </c>
      <c r="J1471">
        <f>IF(B1471&gt;H1395,B1471-H1395,0)</f>
        <v>0</v>
      </c>
    </row>
    <row r="1472" spans="1:10">
      <c r="A1472">
        <v>75</v>
      </c>
      <c r="B1472">
        <v>-23.81</v>
      </c>
      <c r="C1472">
        <v>6</v>
      </c>
      <c r="D1472">
        <v>1300</v>
      </c>
      <c r="E1472">
        <v>30</v>
      </c>
      <c r="F1472">
        <f>I1472*[1]!wallScanRefl(B1472,G1395,H1395,I1395,K1395)+J1395</f>
        <v>26.999503723785843</v>
      </c>
      <c r="G1472">
        <f t="shared" si="31"/>
        <v>0.30009926345250082</v>
      </c>
      <c r="I1472">
        <f>IF(B1472&gt;H1395,EXP(-1.414*M1395*J1472),1)</f>
        <v>1</v>
      </c>
      <c r="J1472">
        <f>IF(B1472&gt;H1395,B1472-H1395,0)</f>
        <v>0</v>
      </c>
    </row>
    <row r="1473" spans="1:13">
      <c r="A1473" t="s">
        <v>0</v>
      </c>
    </row>
    <row r="1474" spans="1:13">
      <c r="A1474" t="s">
        <v>0</v>
      </c>
    </row>
    <row r="1475" spans="1:13">
      <c r="A1475" t="s">
        <v>0</v>
      </c>
    </row>
    <row r="1476" spans="1:13">
      <c r="A1476" t="s">
        <v>0</v>
      </c>
    </row>
    <row r="1477" spans="1:13">
      <c r="A1477" t="s">
        <v>42</v>
      </c>
    </row>
    <row r="1478" spans="1:13">
      <c r="A1478" t="s">
        <v>2</v>
      </c>
    </row>
    <row r="1479" spans="1:13">
      <c r="A1479" t="s">
        <v>3</v>
      </c>
    </row>
    <row r="1480" spans="1:13">
      <c r="A1480" t="s">
        <v>4</v>
      </c>
    </row>
    <row r="1481" spans="1:13">
      <c r="A1481" t="s">
        <v>5</v>
      </c>
    </row>
    <row r="1482" spans="1:13">
      <c r="A1482" t="s">
        <v>6</v>
      </c>
    </row>
    <row r="1483" spans="1:13">
      <c r="A1483" t="s">
        <v>7</v>
      </c>
    </row>
    <row r="1484" spans="1:13">
      <c r="A1484" t="s">
        <v>43</v>
      </c>
    </row>
    <row r="1485" spans="1:13">
      <c r="A1485" t="s">
        <v>9</v>
      </c>
    </row>
    <row r="1486" spans="1:13">
      <c r="A1486" t="s">
        <v>10</v>
      </c>
      <c r="G1486" t="s">
        <v>160</v>
      </c>
      <c r="H1486" t="s">
        <v>161</v>
      </c>
      <c r="I1486" t="s">
        <v>162</v>
      </c>
      <c r="J1486" t="s">
        <v>163</v>
      </c>
      <c r="K1486" t="s">
        <v>119</v>
      </c>
      <c r="M1486" t="s">
        <v>164</v>
      </c>
    </row>
    <row r="1487" spans="1:13">
      <c r="A1487" t="s">
        <v>11</v>
      </c>
      <c r="G1487">
        <v>143.9423586300027</v>
      </c>
      <c r="H1487">
        <v>-21.178779511775083</v>
      </c>
      <c r="I1487">
        <v>0.54100711590001938</v>
      </c>
      <c r="J1487">
        <v>27.27216378538861</v>
      </c>
      <c r="K1487">
        <v>90</v>
      </c>
      <c r="M1487">
        <v>0.19</v>
      </c>
    </row>
    <row r="1488" spans="1:13">
      <c r="A1488" t="s">
        <v>0</v>
      </c>
    </row>
    <row r="1489" spans="1:10">
      <c r="A1489" t="s">
        <v>140</v>
      </c>
      <c r="B1489" t="s">
        <v>133</v>
      </c>
      <c r="C1489" t="s">
        <v>122</v>
      </c>
      <c r="D1489" t="s">
        <v>139</v>
      </c>
      <c r="E1489" t="s">
        <v>138</v>
      </c>
      <c r="F1489" t="s">
        <v>158</v>
      </c>
      <c r="G1489" t="s">
        <v>159</v>
      </c>
      <c r="H1489" t="s">
        <v>165</v>
      </c>
      <c r="I1489" t="s">
        <v>166</v>
      </c>
      <c r="J1489" t="s">
        <v>167</v>
      </c>
    </row>
    <row r="1490" spans="1:10">
      <c r="A1490">
        <v>1</v>
      </c>
      <c r="B1490">
        <v>-18.995000000000001</v>
      </c>
      <c r="C1490">
        <v>6</v>
      </c>
      <c r="D1490">
        <v>1300</v>
      </c>
      <c r="E1490">
        <v>119</v>
      </c>
      <c r="F1490">
        <f>I1490*[1]!wallScanRefl(B1490,G1487,H1487,I1487,K1487)+J1487</f>
        <v>107.32755045681557</v>
      </c>
      <c r="G1490">
        <f>(F1490-E1490)^2/E1490</f>
        <v>1.144925028051986</v>
      </c>
      <c r="H1490">
        <f>SUM(G1490:G1564)/(COUNT(G1490:G1564)-4)</f>
        <v>1.2943020935209411</v>
      </c>
      <c r="I1490">
        <f>IF(B1490&gt;H1487,EXP(-1.414*M1487*J1490),1)</f>
        <v>0.55616281012322233</v>
      </c>
      <c r="J1490">
        <f>IF(B1490&gt;H1487,B1490-H1487,0)</f>
        <v>2.1837795117750822</v>
      </c>
    </row>
    <row r="1491" spans="1:10">
      <c r="A1491">
        <v>2</v>
      </c>
      <c r="B1491">
        <v>-19.07</v>
      </c>
      <c r="C1491">
        <v>6</v>
      </c>
      <c r="D1491">
        <v>1300</v>
      </c>
      <c r="E1491">
        <v>118</v>
      </c>
      <c r="F1491">
        <f>I1491*[1]!wallScanRefl(B1491,G1487,H1487,I1487,K1487)+J1487</f>
        <v>108.956987512293</v>
      </c>
      <c r="G1491">
        <f t="shared" ref="G1491:G1554" si="32">(F1491-E1491)^2/E1491</f>
        <v>0.69301758349851517</v>
      </c>
      <c r="I1491">
        <f>IF(B1491&gt;H1487,EXP(-1.414*M1487*J1491),1)</f>
        <v>0.56748287650941942</v>
      </c>
      <c r="J1491">
        <f>IF(B1491&gt;H1487,B1491-H1487,0)</f>
        <v>2.1087795117750829</v>
      </c>
    </row>
    <row r="1492" spans="1:10">
      <c r="A1492">
        <v>3</v>
      </c>
      <c r="B1492">
        <v>-19.13</v>
      </c>
      <c r="C1492">
        <v>6</v>
      </c>
      <c r="D1492">
        <v>1300</v>
      </c>
      <c r="E1492">
        <v>123</v>
      </c>
      <c r="F1492">
        <f>I1492*[1]!wallScanRefl(B1492,G1487,H1487,I1487,K1487)+J1487</f>
        <v>110.28438400448836</v>
      </c>
      <c r="G1492">
        <f t="shared" si="32"/>
        <v>1.3145275621570041</v>
      </c>
      <c r="I1492">
        <f>IF(B1492&gt;H1487,EXP(-1.414*M1487*J1492),1)</f>
        <v>0.57670459904355809</v>
      </c>
      <c r="J1492">
        <f>IF(B1492&gt;H1487,B1492-H1487,0)</f>
        <v>2.0487795117750842</v>
      </c>
    </row>
    <row r="1493" spans="1:10">
      <c r="A1493">
        <v>4</v>
      </c>
      <c r="B1493">
        <v>-19.2</v>
      </c>
      <c r="C1493">
        <v>6</v>
      </c>
      <c r="D1493">
        <v>1300</v>
      </c>
      <c r="E1493">
        <v>125</v>
      </c>
      <c r="F1493">
        <f>I1493*[1]!wallScanRefl(B1493,G1487,H1487,I1487,K1487)+J1487</f>
        <v>111.86030047418988</v>
      </c>
      <c r="G1493">
        <f t="shared" si="32"/>
        <v>1.3812136290285966</v>
      </c>
      <c r="I1493">
        <f>IF(B1493&gt;H1487,EXP(-1.414*M1487*J1493),1)</f>
        <v>0.587652845860552</v>
      </c>
      <c r="J1493">
        <f>IF(B1493&gt;H1487,B1493-H1487,0)</f>
        <v>1.9787795117750839</v>
      </c>
    </row>
    <row r="1494" spans="1:10">
      <c r="A1494">
        <v>5</v>
      </c>
      <c r="B1494">
        <v>-19.260000000000002</v>
      </c>
      <c r="C1494">
        <v>6</v>
      </c>
      <c r="D1494">
        <v>1300</v>
      </c>
      <c r="E1494">
        <v>117</v>
      </c>
      <c r="F1494">
        <f>I1494*[1]!wallScanRefl(B1494,G1487,H1487,I1487,K1487)+J1487</f>
        <v>113.23487644557783</v>
      </c>
      <c r="G1494">
        <f t="shared" si="32"/>
        <v>0.12116372119713394</v>
      </c>
      <c r="I1494">
        <f>IF(B1494&gt;H1487,EXP(-1.414*M1487*J1494),1)</f>
        <v>0.59720233486761509</v>
      </c>
      <c r="J1494">
        <f>IF(B1494&gt;H1487,B1494-H1487,0)</f>
        <v>1.9187795117750817</v>
      </c>
    </row>
    <row r="1495" spans="1:10">
      <c r="A1495">
        <v>6</v>
      </c>
      <c r="B1495">
        <v>-19.329999999999998</v>
      </c>
      <c r="C1495">
        <v>6</v>
      </c>
      <c r="D1495">
        <v>1300</v>
      </c>
      <c r="E1495">
        <v>127</v>
      </c>
      <c r="F1495">
        <f>I1495*[1]!wallScanRefl(B1495,G1487,H1487,I1487,K1487)+J1487</f>
        <v>114.86680550739369</v>
      </c>
      <c r="G1495">
        <f t="shared" si="32"/>
        <v>1.1591685716174176</v>
      </c>
      <c r="I1495">
        <f>IF(B1495&gt;H1487,EXP(-1.414*M1487*J1495),1)</f>
        <v>0.60853971378337024</v>
      </c>
      <c r="J1495">
        <f>IF(B1495&gt;H1487,B1495-H1487,0)</f>
        <v>1.8487795117750849</v>
      </c>
    </row>
    <row r="1496" spans="1:10">
      <c r="A1496">
        <v>7</v>
      </c>
      <c r="B1496">
        <v>-19.395</v>
      </c>
      <c r="C1496">
        <v>6</v>
      </c>
      <c r="D1496">
        <v>1300</v>
      </c>
      <c r="E1496">
        <v>119</v>
      </c>
      <c r="F1496">
        <f>I1496*[1]!wallScanRefl(B1496,G1487,H1487,I1487,K1487)+J1487</f>
        <v>116.40989618142436</v>
      </c>
      <c r="G1496">
        <f t="shared" si="32"/>
        <v>5.6375107487395978E-2</v>
      </c>
      <c r="I1496">
        <f>IF(B1496&gt;H1487,EXP(-1.414*M1487*J1496),1)</f>
        <v>0.61925991240118716</v>
      </c>
      <c r="J1496">
        <f>IF(B1496&gt;H1487,B1496-H1487,0)</f>
        <v>1.7837795117750836</v>
      </c>
    </row>
    <row r="1497" spans="1:10">
      <c r="A1497">
        <v>8</v>
      </c>
      <c r="B1497">
        <v>-19.46</v>
      </c>
      <c r="C1497">
        <v>6</v>
      </c>
      <c r="D1497">
        <v>1300</v>
      </c>
      <c r="E1497">
        <v>123</v>
      </c>
      <c r="F1497">
        <f>I1497*[1]!wallScanRefl(B1497,G1487,H1487,I1487,K1487)+J1487</f>
        <v>117.9801703541425</v>
      </c>
      <c r="G1497">
        <f t="shared" si="32"/>
        <v>0.20486739571894164</v>
      </c>
      <c r="I1497">
        <f>IF(B1497&gt;H1487,EXP(-1.414*M1487*J1497),1)</f>
        <v>0.63016896090965624</v>
      </c>
      <c r="J1497">
        <f>IF(B1497&gt;H1487,B1497-H1487,0)</f>
        <v>1.7187795117750824</v>
      </c>
    </row>
    <row r="1498" spans="1:10">
      <c r="A1498">
        <v>9</v>
      </c>
      <c r="B1498">
        <v>-19.52</v>
      </c>
      <c r="C1498">
        <v>6</v>
      </c>
      <c r="D1498">
        <v>1300</v>
      </c>
      <c r="E1498">
        <v>117</v>
      </c>
      <c r="F1498">
        <f>I1498*[1]!wallScanRefl(B1498,G1487,H1487,I1487,K1487)+J1487</f>
        <v>119.45419556763805</v>
      </c>
      <c r="G1498">
        <f t="shared" si="32"/>
        <v>5.1479281061660359E-2</v>
      </c>
      <c r="I1498">
        <f>IF(B1498&gt;H1487,EXP(-1.414*M1487*J1498),1)</f>
        <v>0.64040934621058399</v>
      </c>
      <c r="J1498">
        <f>IF(B1498&gt;H1487,B1498-H1487,0)</f>
        <v>1.6587795117750836</v>
      </c>
    </row>
    <row r="1499" spans="1:10">
      <c r="A1499">
        <v>10</v>
      </c>
      <c r="B1499">
        <v>-19.585000000000001</v>
      </c>
      <c r="C1499">
        <v>6</v>
      </c>
      <c r="D1499">
        <v>1300</v>
      </c>
      <c r="E1499">
        <v>118</v>
      </c>
      <c r="F1499">
        <f>I1499*[1]!wallScanRefl(B1499,G1487,H1487,I1487,K1487)+J1487</f>
        <v>121.07809893387164</v>
      </c>
      <c r="G1499">
        <f t="shared" si="32"/>
        <v>8.0294008870353817E-2</v>
      </c>
      <c r="I1499">
        <f>IF(B1499&gt;H1487,EXP(-1.414*M1487*J1499),1)</f>
        <v>0.65169096881069544</v>
      </c>
      <c r="J1499">
        <f>IF(B1499&gt;H1487,B1499-H1487,0)</f>
        <v>1.5937795117750824</v>
      </c>
    </row>
    <row r="1500" spans="1:10">
      <c r="A1500">
        <v>11</v>
      </c>
      <c r="B1500">
        <v>-19.655000000000001</v>
      </c>
      <c r="C1500">
        <v>6</v>
      </c>
      <c r="D1500">
        <v>1300</v>
      </c>
      <c r="E1500">
        <v>113</v>
      </c>
      <c r="F1500">
        <f>I1500*[1]!wallScanRefl(B1500,G1487,H1487,I1487,K1487)+J1487</f>
        <v>122.85892491065034</v>
      </c>
      <c r="G1500">
        <f t="shared" si="32"/>
        <v>0.86016283534373372</v>
      </c>
      <c r="I1500">
        <f>IF(B1500&gt;H1487,EXP(-1.414*M1487*J1500),1)</f>
        <v>0.66406276814570731</v>
      </c>
      <c r="J1500">
        <f>IF(B1500&gt;H1487,B1500-H1487,0)</f>
        <v>1.5237795117750821</v>
      </c>
    </row>
    <row r="1501" spans="1:10">
      <c r="A1501">
        <v>12</v>
      </c>
      <c r="B1501">
        <v>-19.715</v>
      </c>
      <c r="C1501">
        <v>6</v>
      </c>
      <c r="D1501">
        <v>1300</v>
      </c>
      <c r="E1501">
        <v>141</v>
      </c>
      <c r="F1501">
        <f>I1501*[1]!wallScanRefl(B1501,G1487,H1487,I1487,K1487)+J1487</f>
        <v>124.4122309671363</v>
      </c>
      <c r="G1501">
        <f t="shared" si="32"/>
        <v>1.9514473864371069</v>
      </c>
      <c r="I1501">
        <f>IF(B1501&gt;H1487,EXP(-1.414*M1487*J1501),1)</f>
        <v>0.67485393532727789</v>
      </c>
      <c r="J1501">
        <f>IF(B1501&gt;H1487,B1501-H1487,0)</f>
        <v>1.4637795117750834</v>
      </c>
    </row>
    <row r="1502" spans="1:10">
      <c r="A1502">
        <v>13</v>
      </c>
      <c r="B1502">
        <v>-19.78</v>
      </c>
      <c r="C1502">
        <v>6</v>
      </c>
      <c r="D1502">
        <v>1300</v>
      </c>
      <c r="E1502">
        <v>132</v>
      </c>
      <c r="F1502">
        <f>I1502*[1]!wallScanRefl(B1502,G1487,H1487,I1487,K1487)+J1487</f>
        <v>126.12347641316011</v>
      </c>
      <c r="G1502">
        <f t="shared" si="32"/>
        <v>0.26161764747489108</v>
      </c>
      <c r="I1502">
        <f>IF(B1502&gt;H1487,EXP(-1.414*M1487*J1502),1)</f>
        <v>0.68674234303652271</v>
      </c>
      <c r="J1502">
        <f>IF(B1502&gt;H1487,B1502-H1487,0)</f>
        <v>1.3987795117750821</v>
      </c>
    </row>
    <row r="1503" spans="1:10">
      <c r="A1503">
        <v>14</v>
      </c>
      <c r="B1503">
        <v>-19.844999999999999</v>
      </c>
      <c r="C1503">
        <v>6</v>
      </c>
      <c r="D1503">
        <v>1300</v>
      </c>
      <c r="E1503">
        <v>142</v>
      </c>
      <c r="F1503">
        <f>I1503*[1]!wallScanRefl(B1503,G1487,H1487,I1487,K1487)+J1487</f>
        <v>127.86486761738117</v>
      </c>
      <c r="G1503">
        <f t="shared" si="32"/>
        <v>1.4070561089729552</v>
      </c>
      <c r="I1503">
        <f>IF(B1503&gt;H1487,EXP(-1.414*M1487*J1503),1)</f>
        <v>0.69884018012072135</v>
      </c>
      <c r="J1503">
        <f>IF(B1503&gt;H1487,B1503-H1487,0)</f>
        <v>1.3337795117750844</v>
      </c>
    </row>
    <row r="1504" spans="1:10">
      <c r="A1504">
        <v>15</v>
      </c>
      <c r="B1504">
        <v>-19.905000000000001</v>
      </c>
      <c r="C1504">
        <v>5</v>
      </c>
      <c r="D1504">
        <v>1300</v>
      </c>
      <c r="E1504">
        <v>146</v>
      </c>
      <c r="F1504">
        <f>I1504*[1]!wallScanRefl(B1504,G1487,H1487,I1487,K1487)+J1487</f>
        <v>129.49952135249185</v>
      </c>
      <c r="G1504">
        <f t="shared" si="32"/>
        <v>1.8648342164169331</v>
      </c>
      <c r="I1504">
        <f>IF(B1504&gt;H1487,EXP(-1.414*M1487*J1504),1)</f>
        <v>0.71019648795580748</v>
      </c>
      <c r="J1504">
        <f>IF(B1504&gt;H1487,B1504-H1487,0)</f>
        <v>1.2737795117750821</v>
      </c>
    </row>
    <row r="1505" spans="1:10">
      <c r="A1505">
        <v>16</v>
      </c>
      <c r="B1505">
        <v>-19.98</v>
      </c>
      <c r="C1505">
        <v>5</v>
      </c>
      <c r="D1505">
        <v>1300</v>
      </c>
      <c r="E1505">
        <v>147</v>
      </c>
      <c r="F1505">
        <f>I1505*[1]!wallScanRefl(B1505,G1487,H1487,I1487,K1487)+J1487</f>
        <v>131.5802438551143</v>
      </c>
      <c r="G1505">
        <f t="shared" si="32"/>
        <v>1.617475371209117</v>
      </c>
      <c r="I1505">
        <f>IF(B1505&gt;H1487,EXP(-1.414*M1487*J1505),1)</f>
        <v>0.72465173603167699</v>
      </c>
      <c r="J1505">
        <f>IF(B1505&gt;H1487,B1505-H1487,0)</f>
        <v>1.1987795117750828</v>
      </c>
    </row>
    <row r="1506" spans="1:10">
      <c r="A1506">
        <v>17</v>
      </c>
      <c r="B1506">
        <v>-20.05</v>
      </c>
      <c r="C1506">
        <v>6</v>
      </c>
      <c r="D1506">
        <v>1300</v>
      </c>
      <c r="E1506">
        <v>131</v>
      </c>
      <c r="F1506">
        <f>I1506*[1]!wallScanRefl(B1506,G1487,H1487,I1487,K1487)+J1487</f>
        <v>133.56044413009749</v>
      </c>
      <c r="G1506">
        <f t="shared" si="32"/>
        <v>5.0044840788936742E-2</v>
      </c>
      <c r="I1506">
        <f>IF(B1506&gt;H1487,EXP(-1.414*M1487*J1506),1)</f>
        <v>0.73840863354141695</v>
      </c>
      <c r="J1506">
        <f>IF(B1506&gt;H1487,B1506-H1487,0)</f>
        <v>1.1287795117750825</v>
      </c>
    </row>
    <row r="1507" spans="1:10">
      <c r="A1507">
        <v>18</v>
      </c>
      <c r="B1507">
        <v>-20.105</v>
      </c>
      <c r="C1507">
        <v>6</v>
      </c>
      <c r="D1507">
        <v>1300</v>
      </c>
      <c r="E1507">
        <v>156</v>
      </c>
      <c r="F1507">
        <f>I1507*[1]!wallScanRefl(B1507,G1487,H1487,I1487,K1487)+J1487</f>
        <v>135.14265245131412</v>
      </c>
      <c r="G1507">
        <f t="shared" si="32"/>
        <v>2.7886470946581596</v>
      </c>
      <c r="I1507">
        <f>IF(B1507&gt;H1487,EXP(-1.414*M1487*J1507),1)</f>
        <v>0.74940059126863201</v>
      </c>
      <c r="J1507">
        <f>IF(B1507&gt;H1487,B1507-H1487,0)</f>
        <v>1.0737795117750828</v>
      </c>
    </row>
    <row r="1508" spans="1:10">
      <c r="A1508">
        <v>19</v>
      </c>
      <c r="B1508">
        <v>-20.175000000000001</v>
      </c>
      <c r="C1508">
        <v>6</v>
      </c>
      <c r="D1508">
        <v>1300</v>
      </c>
      <c r="E1508">
        <v>119</v>
      </c>
      <c r="F1508">
        <f>I1508*[1]!wallScanRefl(B1508,G1487,H1487,I1487,K1487)+J1487</f>
        <v>137.19048202670319</v>
      </c>
      <c r="G1508">
        <f t="shared" si="32"/>
        <v>2.7806187929732094</v>
      </c>
      <c r="I1508">
        <f>IF(B1508&gt;H1487,EXP(-1.414*M1487*J1508),1)</f>
        <v>0.76362732476723294</v>
      </c>
      <c r="J1508">
        <f>IF(B1508&gt;H1487,B1508-H1487,0)</f>
        <v>1.0037795117750825</v>
      </c>
    </row>
    <row r="1509" spans="1:10">
      <c r="A1509">
        <v>20</v>
      </c>
      <c r="B1509">
        <v>-20.239999999999998</v>
      </c>
      <c r="C1509">
        <v>6</v>
      </c>
      <c r="D1509">
        <v>1300</v>
      </c>
      <c r="E1509">
        <v>107</v>
      </c>
      <c r="F1509">
        <f>I1509*[1]!wallScanRefl(B1509,G1487,H1487,I1487,K1487)+J1487</f>
        <v>139.12683256651812</v>
      </c>
      <c r="G1509">
        <f t="shared" si="32"/>
        <v>9.6461062687578423</v>
      </c>
      <c r="I1509">
        <f>IF(B1509&gt;H1487,EXP(-1.414*M1487*J1509),1)</f>
        <v>0.77707958828607815</v>
      </c>
      <c r="J1509">
        <f>IF(B1509&gt;H1487,B1509-H1487,0)</f>
        <v>0.93877951177508479</v>
      </c>
    </row>
    <row r="1510" spans="1:10">
      <c r="A1510">
        <v>21</v>
      </c>
      <c r="B1510">
        <v>-20.309999999999999</v>
      </c>
      <c r="C1510">
        <v>6</v>
      </c>
      <c r="D1510">
        <v>1300</v>
      </c>
      <c r="E1510">
        <v>131</v>
      </c>
      <c r="F1510">
        <f>I1510*[1]!wallScanRefl(B1510,G1487,H1487,I1487,K1487)+J1487</f>
        <v>141.25029841624411</v>
      </c>
      <c r="G1510">
        <f t="shared" si="32"/>
        <v>0.80205051619890411</v>
      </c>
      <c r="I1510">
        <f>IF(B1510&gt;H1487,EXP(-1.414*M1487*J1510),1)</f>
        <v>0.79183178402565368</v>
      </c>
      <c r="J1510">
        <f>IF(B1510&gt;H1487,B1510-H1487,0)</f>
        <v>0.8687795117750845</v>
      </c>
    </row>
    <row r="1511" spans="1:10">
      <c r="A1511">
        <v>22</v>
      </c>
      <c r="B1511">
        <v>-20.37</v>
      </c>
      <c r="C1511">
        <v>6</v>
      </c>
      <c r="D1511">
        <v>1300</v>
      </c>
      <c r="E1511">
        <v>135</v>
      </c>
      <c r="F1511">
        <f>I1511*[1]!wallScanRefl(B1511,G1487,H1487,I1487,K1487)+J1487</f>
        <v>143.10246836891238</v>
      </c>
      <c r="G1511">
        <f t="shared" si="32"/>
        <v>0.48629624940167182</v>
      </c>
      <c r="I1511">
        <f>IF(B1511&gt;H1487,EXP(-1.414*M1487*J1511),1)</f>
        <v>0.80469922603714106</v>
      </c>
      <c r="J1511">
        <f>IF(B1511&gt;H1487,B1511-H1487,0)</f>
        <v>0.80877951177508223</v>
      </c>
    </row>
    <row r="1512" spans="1:10">
      <c r="A1512">
        <v>23</v>
      </c>
      <c r="B1512">
        <v>-20.440000000000001</v>
      </c>
      <c r="C1512">
        <v>6</v>
      </c>
      <c r="D1512">
        <v>1300</v>
      </c>
      <c r="E1512">
        <v>135</v>
      </c>
      <c r="F1512">
        <f>I1512*[1]!wallScanRefl(B1512,G1487,H1487,I1487,K1487)+J1487</f>
        <v>145.30140828645622</v>
      </c>
      <c r="G1512">
        <f t="shared" si="32"/>
        <v>0.78606676062421421</v>
      </c>
      <c r="I1512">
        <f>IF(B1512&gt;H1487,EXP(-1.414*M1487*J1512),1)</f>
        <v>0.81997575713245352</v>
      </c>
      <c r="J1512">
        <f>IF(B1512&gt;H1487,B1512-H1487,0)</f>
        <v>0.73877951177508194</v>
      </c>
    </row>
    <row r="1513" spans="1:10">
      <c r="A1513">
        <v>24</v>
      </c>
      <c r="B1513">
        <v>-20.504999999999999</v>
      </c>
      <c r="C1513">
        <v>6</v>
      </c>
      <c r="D1513">
        <v>1300</v>
      </c>
      <c r="E1513">
        <v>129</v>
      </c>
      <c r="F1513">
        <f>I1513*[1]!wallScanRefl(B1513,G1487,H1487,I1487,K1487)+J1487</f>
        <v>147.38064307607374</v>
      </c>
      <c r="G1513">
        <f t="shared" si="32"/>
        <v>2.6189770534109877</v>
      </c>
      <c r="I1513">
        <f>IF(B1513&gt;H1487,EXP(-1.414*M1487*J1513),1)</f>
        <v>0.83442066973085049</v>
      </c>
      <c r="J1513">
        <f>IF(B1513&gt;H1487,B1513-H1487,0)</f>
        <v>0.67377951177508422</v>
      </c>
    </row>
    <row r="1514" spans="1:10">
      <c r="A1514">
        <v>25</v>
      </c>
      <c r="B1514">
        <v>-20.56</v>
      </c>
      <c r="C1514">
        <v>6</v>
      </c>
      <c r="D1514">
        <v>1300</v>
      </c>
      <c r="E1514">
        <v>177</v>
      </c>
      <c r="F1514">
        <f>I1514*[1]!wallScanRefl(B1514,G1487,H1487,I1487,K1487)+J1487</f>
        <v>149.16857900622594</v>
      </c>
      <c r="G1514">
        <f t="shared" si="32"/>
        <v>4.3762033589417371</v>
      </c>
      <c r="I1514">
        <f>IF(B1514&gt;H1487,EXP(-1.414*M1487*J1514),1)</f>
        <v>0.84684186351403712</v>
      </c>
      <c r="J1514">
        <f>IF(B1514&gt;H1487,B1514-H1487,0)</f>
        <v>0.6187795117750845</v>
      </c>
    </row>
    <row r="1515" spans="1:10">
      <c r="A1515">
        <v>26</v>
      </c>
      <c r="B1515">
        <v>-20.635000000000002</v>
      </c>
      <c r="C1515">
        <v>6</v>
      </c>
      <c r="D1515">
        <v>1300</v>
      </c>
      <c r="E1515">
        <v>139</v>
      </c>
      <c r="F1515">
        <f>I1515*[1]!wallScanRefl(B1515,G1487,H1487,I1487,K1487)+J1487</f>
        <v>151.64964298141996</v>
      </c>
      <c r="G1515">
        <f t="shared" si="32"/>
        <v>1.1511760255927139</v>
      </c>
      <c r="I1515">
        <f>IF(B1515&gt;H1487,EXP(-1.414*M1487*J1515),1)</f>
        <v>0.86407837400898801</v>
      </c>
      <c r="J1515">
        <f>IF(B1515&gt;H1487,B1515-H1487,0)</f>
        <v>0.54377951177508166</v>
      </c>
    </row>
    <row r="1516" spans="1:10">
      <c r="A1516">
        <v>27</v>
      </c>
      <c r="B1516">
        <v>-20.7</v>
      </c>
      <c r="C1516">
        <v>6</v>
      </c>
      <c r="D1516">
        <v>1300</v>
      </c>
      <c r="E1516">
        <v>144</v>
      </c>
      <c r="F1516">
        <f>I1516*[1]!wallScanRefl(B1516,G1487,H1487,I1487,K1487)+J1487</f>
        <v>153.84070997403276</v>
      </c>
      <c r="G1516">
        <f t="shared" si="32"/>
        <v>0.67249703328491583</v>
      </c>
      <c r="I1516">
        <f>IF(B1516&gt;H1487,EXP(-1.414*M1487*J1516),1)</f>
        <v>0.87930021012079473</v>
      </c>
      <c r="J1516">
        <f>IF(B1516&gt;H1487,B1516-H1487,0)</f>
        <v>0.47877951177508393</v>
      </c>
    </row>
    <row r="1517" spans="1:10">
      <c r="A1517">
        <v>28</v>
      </c>
      <c r="B1517">
        <v>-20.765000000000001</v>
      </c>
      <c r="C1517">
        <v>6</v>
      </c>
      <c r="D1517">
        <v>1300</v>
      </c>
      <c r="E1517">
        <v>151</v>
      </c>
      <c r="F1517">
        <f>I1517*[1]!wallScanRefl(B1517,G1487,H1487,I1487,K1487)+J1487</f>
        <v>156.07037538974566</v>
      </c>
      <c r="G1517">
        <f t="shared" si="32"/>
        <v>0.17025633505257279</v>
      </c>
      <c r="I1517">
        <f>IF(B1517&gt;H1487,EXP(-1.414*M1487*J1517),1)</f>
        <v>0.89479019817527805</v>
      </c>
      <c r="J1517">
        <f>IF(B1517&gt;H1487,B1517-H1487,0)</f>
        <v>0.41377951177508265</v>
      </c>
    </row>
    <row r="1518" spans="1:10">
      <c r="A1518">
        <v>29</v>
      </c>
      <c r="B1518">
        <v>-20.824999999999999</v>
      </c>
      <c r="C1518">
        <v>6</v>
      </c>
      <c r="D1518">
        <v>1300</v>
      </c>
      <c r="E1518">
        <v>156</v>
      </c>
      <c r="F1518">
        <f>I1518*[1]!wallScanRefl(B1518,G1487,H1487,I1487,K1487)+J1487</f>
        <v>157.79321191117282</v>
      </c>
      <c r="G1518">
        <f t="shared" si="32"/>
        <v>2.0612877938282512E-2</v>
      </c>
      <c r="I1518">
        <f>IF(B1518&gt;H1487,EXP(-1.414*M1487*J1518),1)</f>
        <v>0.90933073723893088</v>
      </c>
      <c r="J1518">
        <f>IF(B1518&gt;H1487,B1518-H1487,0)</f>
        <v>0.35377951177508393</v>
      </c>
    </row>
    <row r="1519" spans="1:10">
      <c r="A1519">
        <v>30</v>
      </c>
      <c r="B1519">
        <v>-20.895</v>
      </c>
      <c r="C1519">
        <v>6</v>
      </c>
      <c r="D1519">
        <v>1300</v>
      </c>
      <c r="E1519">
        <v>149</v>
      </c>
      <c r="F1519">
        <f>I1519*[1]!wallScanRefl(B1519,G1487,H1487,I1487,K1487)+J1487</f>
        <v>156.20269245690625</v>
      </c>
      <c r="G1519">
        <f t="shared" si="32"/>
        <v>0.34817972234076627</v>
      </c>
      <c r="I1519">
        <f>IF(B1519&gt;H1487,EXP(-1.414*M1487*J1519),1)</f>
        <v>0.92659360867446627</v>
      </c>
      <c r="J1519">
        <f>IF(B1519&gt;H1487,B1519-H1487,0)</f>
        <v>0.28377951177508365</v>
      </c>
    </row>
    <row r="1520" spans="1:10">
      <c r="A1520">
        <v>31</v>
      </c>
      <c r="B1520">
        <v>-20.96</v>
      </c>
      <c r="C1520">
        <v>6</v>
      </c>
      <c r="D1520">
        <v>1300</v>
      </c>
      <c r="E1520">
        <v>177</v>
      </c>
      <c r="F1520">
        <f>I1520*[1]!wallScanRefl(B1520,G1487,H1487,I1487,K1487)+J1487</f>
        <v>150.56051844726542</v>
      </c>
      <c r="G1520">
        <f t="shared" si="32"/>
        <v>3.9494134733185988</v>
      </c>
      <c r="I1520">
        <f>IF(B1520&gt;H1487,EXP(-1.414*M1487*J1520),1)</f>
        <v>0.94291672990715236</v>
      </c>
      <c r="J1520">
        <f>IF(B1520&gt;H1487,B1520-H1487,0)</f>
        <v>0.21877951177508237</v>
      </c>
    </row>
    <row r="1521" spans="1:10">
      <c r="A1521">
        <v>32</v>
      </c>
      <c r="B1521">
        <v>-21.024999999999999</v>
      </c>
      <c r="C1521">
        <v>6</v>
      </c>
      <c r="D1521">
        <v>1300</v>
      </c>
      <c r="E1521">
        <v>130</v>
      </c>
      <c r="F1521">
        <f>I1521*[1]!wallScanRefl(B1521,G1487,H1487,I1487,K1487)+J1487</f>
        <v>140.6920811742834</v>
      </c>
      <c r="G1521">
        <f t="shared" si="32"/>
        <v>0.8793892295189657</v>
      </c>
      <c r="I1521">
        <f>IF(B1521&gt;H1487,EXP(-1.414*M1487*J1521),1)</f>
        <v>0.95952740361622268</v>
      </c>
      <c r="J1521">
        <f>IF(B1521&gt;H1487,B1521-H1487,0)</f>
        <v>0.15377951177508464</v>
      </c>
    </row>
    <row r="1522" spans="1:10">
      <c r="A1522">
        <v>33</v>
      </c>
      <c r="B1522">
        <v>-21.09</v>
      </c>
      <c r="C1522">
        <v>6</v>
      </c>
      <c r="D1522">
        <v>1300</v>
      </c>
      <c r="E1522">
        <v>138</v>
      </c>
      <c r="F1522">
        <f>I1522*[1]!wallScanRefl(B1522,G1487,H1487,I1487,K1487)+J1487</f>
        <v>126.37998538836881</v>
      </c>
      <c r="G1522">
        <f t="shared" si="32"/>
        <v>0.97844014184436512</v>
      </c>
      <c r="I1522">
        <f>IF(B1522&gt;H1487,EXP(-1.414*M1487*J1522),1)</f>
        <v>0.97643069540313454</v>
      </c>
      <c r="J1522">
        <f>IF(B1522&gt;H1487,B1522-H1487,0)</f>
        <v>8.8779511775083364E-2</v>
      </c>
    </row>
    <row r="1523" spans="1:10">
      <c r="A1523">
        <v>34</v>
      </c>
      <c r="B1523">
        <v>-21.155000000000001</v>
      </c>
      <c r="C1523">
        <v>6</v>
      </c>
      <c r="D1523">
        <v>1300</v>
      </c>
      <c r="E1523">
        <v>88</v>
      </c>
      <c r="F1523">
        <f>I1523*[1]!wallScanRefl(B1523,G1487,H1487,I1487,K1487)+J1487</f>
        <v>107.39925056135769</v>
      </c>
      <c r="G1523">
        <f t="shared" si="32"/>
        <v>4.2764877538901889</v>
      </c>
      <c r="I1523">
        <f>IF(B1523&gt;H1487,EXP(-1.414*M1487*J1523),1)</f>
        <v>0.9936317601063348</v>
      </c>
      <c r="J1523">
        <f>IF(B1523&gt;H1487,B1523-H1487,0)</f>
        <v>2.3779511775082085E-2</v>
      </c>
    </row>
    <row r="1524" spans="1:10">
      <c r="A1524">
        <v>35</v>
      </c>
      <c r="B1524">
        <v>-21.225000000000001</v>
      </c>
      <c r="C1524">
        <v>6</v>
      </c>
      <c r="D1524">
        <v>1300</v>
      </c>
      <c r="E1524">
        <v>88</v>
      </c>
      <c r="F1524">
        <f>I1524*[1]!wallScanRefl(B1524,G1487,H1487,I1487,K1487)+J1487</f>
        <v>82.902552948445475</v>
      </c>
      <c r="G1524">
        <f t="shared" si="32"/>
        <v>0.29527234594774909</v>
      </c>
      <c r="I1524">
        <f>IF(B1524&gt;H1487,EXP(-1.414*M1487*J1524),1)</f>
        <v>1</v>
      </c>
      <c r="J1524">
        <f>IF(B1524&gt;H1487,B1524-H1487,0)</f>
        <v>0</v>
      </c>
    </row>
    <row r="1525" spans="1:10">
      <c r="A1525">
        <v>36</v>
      </c>
      <c r="B1525">
        <v>-21.285</v>
      </c>
      <c r="C1525">
        <v>6</v>
      </c>
      <c r="D1525">
        <v>1300</v>
      </c>
      <c r="E1525">
        <v>80</v>
      </c>
      <c r="F1525">
        <f>I1525*[1]!wallScanRefl(B1525,G1487,H1487,I1487,K1487)+J1487</f>
        <v>64.824466381608275</v>
      </c>
      <c r="G1525">
        <f t="shared" si="32"/>
        <v>2.8787102575367181</v>
      </c>
      <c r="I1525">
        <f>IF(B1525&gt;H1487,EXP(-1.414*M1487*J1525),1)</f>
        <v>1</v>
      </c>
      <c r="J1525">
        <f>IF(B1525&gt;H1487,B1525-H1487,0)</f>
        <v>0</v>
      </c>
    </row>
    <row r="1526" spans="1:10">
      <c r="A1526">
        <v>37</v>
      </c>
      <c r="B1526">
        <v>-21.344999999999999</v>
      </c>
      <c r="C1526">
        <v>6</v>
      </c>
      <c r="D1526">
        <v>1300</v>
      </c>
      <c r="E1526">
        <v>54</v>
      </c>
      <c r="F1526">
        <f>I1526*[1]!wallScanRefl(B1526,G1487,H1487,I1487,K1487)+J1487</f>
        <v>50.287291999902422</v>
      </c>
      <c r="G1526">
        <f t="shared" si="32"/>
        <v>0.25526297581460294</v>
      </c>
      <c r="I1526">
        <f>IF(B1526&gt;H1487,EXP(-1.414*M1487*J1526),1)</f>
        <v>1</v>
      </c>
      <c r="J1526">
        <f>IF(B1526&gt;H1487,B1526-H1487,0)</f>
        <v>0</v>
      </c>
    </row>
    <row r="1527" spans="1:10">
      <c r="A1527">
        <v>38</v>
      </c>
      <c r="B1527">
        <v>-21.41</v>
      </c>
      <c r="C1527">
        <v>6</v>
      </c>
      <c r="D1527">
        <v>1300</v>
      </c>
      <c r="E1527">
        <v>30</v>
      </c>
      <c r="F1527">
        <f>I1527*[1]!wallScanRefl(B1527,G1487,H1487,I1487,K1487)+J1487</f>
        <v>38.534507461969646</v>
      </c>
      <c r="G1527">
        <f t="shared" si="32"/>
        <v>2.4279272539471859</v>
      </c>
      <c r="I1527">
        <f>IF(B1527&gt;H1487,EXP(-1.414*M1487*J1527),1)</f>
        <v>1</v>
      </c>
      <c r="J1527">
        <f>IF(B1527&gt;H1487,B1527-H1487,0)</f>
        <v>0</v>
      </c>
    </row>
    <row r="1528" spans="1:10">
      <c r="A1528">
        <v>39</v>
      </c>
      <c r="B1528">
        <v>-21.475000000000001</v>
      </c>
      <c r="C1528">
        <v>6</v>
      </c>
      <c r="D1528">
        <v>1300</v>
      </c>
      <c r="E1528">
        <v>35</v>
      </c>
      <c r="F1528">
        <f>I1528*[1]!wallScanRefl(B1528,G1487,H1487,I1487,K1487)+J1487</f>
        <v>30.937376807976115</v>
      </c>
      <c r="G1528">
        <f t="shared" si="32"/>
        <v>0.47156877715343831</v>
      </c>
      <c r="I1528">
        <f>IF(B1528&gt;H1487,EXP(-1.414*M1487*J1528),1)</f>
        <v>1</v>
      </c>
      <c r="J1528">
        <f>IF(B1528&gt;H1487,B1528-H1487,0)</f>
        <v>0</v>
      </c>
    </row>
    <row r="1529" spans="1:10">
      <c r="A1529">
        <v>40</v>
      </c>
      <c r="B1529">
        <v>-21.54</v>
      </c>
      <c r="C1529">
        <v>5</v>
      </c>
      <c r="D1529">
        <v>1300</v>
      </c>
      <c r="E1529">
        <v>25</v>
      </c>
      <c r="F1529">
        <f>I1529*[1]!wallScanRefl(B1529,G1487,H1487,I1487,K1487)+J1487</f>
        <v>27.495900037921899</v>
      </c>
      <c r="G1529">
        <f t="shared" si="32"/>
        <v>0.24918067997194149</v>
      </c>
      <c r="I1529">
        <f>IF(B1529&gt;H1487,EXP(-1.414*M1487*J1529),1)</f>
        <v>1</v>
      </c>
      <c r="J1529">
        <f>IF(B1529&gt;H1487,B1529-H1487,0)</f>
        <v>0</v>
      </c>
    </row>
    <row r="1530" spans="1:10">
      <c r="A1530">
        <v>41</v>
      </c>
      <c r="B1530">
        <v>-21.6</v>
      </c>
      <c r="C1530">
        <v>6</v>
      </c>
      <c r="D1530">
        <v>1300</v>
      </c>
      <c r="E1530">
        <v>32</v>
      </c>
      <c r="F1530">
        <f>I1530*[1]!wallScanRefl(B1530,G1487,H1487,I1487,K1487)+J1487</f>
        <v>27.27216378538861</v>
      </c>
      <c r="G1530">
        <f t="shared" si="32"/>
        <v>0.69851360225596737</v>
      </c>
      <c r="I1530">
        <f>IF(B1530&gt;H1487,EXP(-1.414*M1487*J1530),1)</f>
        <v>1</v>
      </c>
      <c r="J1530">
        <f>IF(B1530&gt;H1487,B1530-H1487,0)</f>
        <v>0</v>
      </c>
    </row>
    <row r="1531" spans="1:10">
      <c r="A1531">
        <v>42</v>
      </c>
      <c r="B1531">
        <v>-21.67</v>
      </c>
      <c r="C1531">
        <v>6</v>
      </c>
      <c r="D1531">
        <v>1300</v>
      </c>
      <c r="E1531">
        <v>32</v>
      </c>
      <c r="F1531">
        <f>I1531*[1]!wallScanRefl(B1531,G1487,H1487,I1487,K1487)+J1487</f>
        <v>27.27216378538861</v>
      </c>
      <c r="G1531">
        <f t="shared" si="32"/>
        <v>0.69851360225596737</v>
      </c>
      <c r="I1531">
        <f>IF(B1531&gt;H1487,EXP(-1.414*M1487*J1531),1)</f>
        <v>1</v>
      </c>
      <c r="J1531">
        <f>IF(B1531&gt;H1487,B1531-H1487,0)</f>
        <v>0</v>
      </c>
    </row>
    <row r="1532" spans="1:10">
      <c r="A1532">
        <v>43</v>
      </c>
      <c r="B1532">
        <v>-21.734999999999999</v>
      </c>
      <c r="C1532">
        <v>6</v>
      </c>
      <c r="D1532">
        <v>1300</v>
      </c>
      <c r="E1532">
        <v>32</v>
      </c>
      <c r="F1532">
        <f>I1532*[1]!wallScanRefl(B1532,G1487,H1487,I1487,K1487)+J1487</f>
        <v>27.27216378538861</v>
      </c>
      <c r="G1532">
        <f t="shared" si="32"/>
        <v>0.69851360225596737</v>
      </c>
      <c r="I1532">
        <f>IF(B1532&gt;H1487,EXP(-1.414*M1487*J1532),1)</f>
        <v>1</v>
      </c>
      <c r="J1532">
        <f>IF(B1532&gt;H1487,B1532-H1487,0)</f>
        <v>0</v>
      </c>
    </row>
    <row r="1533" spans="1:10">
      <c r="A1533">
        <v>44</v>
      </c>
      <c r="B1533">
        <v>-21.8</v>
      </c>
      <c r="C1533">
        <v>6</v>
      </c>
      <c r="D1533">
        <v>1300</v>
      </c>
      <c r="E1533">
        <v>22</v>
      </c>
      <c r="F1533">
        <f>I1533*[1]!wallScanRefl(B1533,G1487,H1487,I1487,K1487)+J1487</f>
        <v>27.27216378538861</v>
      </c>
      <c r="G1533">
        <f t="shared" si="32"/>
        <v>1.2634414081801435</v>
      </c>
      <c r="I1533">
        <f>IF(B1533&gt;H1487,EXP(-1.414*M1487*J1533),1)</f>
        <v>1</v>
      </c>
      <c r="J1533">
        <f>IF(B1533&gt;H1487,B1533-H1487,0)</f>
        <v>0</v>
      </c>
    </row>
    <row r="1534" spans="1:10">
      <c r="A1534">
        <v>45</v>
      </c>
      <c r="B1534">
        <v>-21.875</v>
      </c>
      <c r="C1534">
        <v>6</v>
      </c>
      <c r="D1534">
        <v>1300</v>
      </c>
      <c r="E1534">
        <v>34</v>
      </c>
      <c r="F1534">
        <f>I1534*[1]!wallScanRefl(B1534,G1487,H1487,I1487,K1487)+J1487</f>
        <v>27.27216378538861</v>
      </c>
      <c r="G1534">
        <f t="shared" si="32"/>
        <v>1.331287650901074</v>
      </c>
      <c r="I1534">
        <f>IF(B1534&gt;H1487,EXP(-1.414*M1487*J1534),1)</f>
        <v>1</v>
      </c>
      <c r="J1534">
        <f>IF(B1534&gt;H1487,B1534-H1487,0)</f>
        <v>0</v>
      </c>
    </row>
    <row r="1535" spans="1:10">
      <c r="A1535">
        <v>46</v>
      </c>
      <c r="B1535">
        <v>-21.934999999999999</v>
      </c>
      <c r="C1535">
        <v>6</v>
      </c>
      <c r="D1535">
        <v>1300</v>
      </c>
      <c r="E1535">
        <v>25</v>
      </c>
      <c r="F1535">
        <f>I1535*[1]!wallScanRefl(B1535,G1487,H1487,I1487,K1487)+J1487</f>
        <v>27.27216378538861</v>
      </c>
      <c r="G1535">
        <f t="shared" si="32"/>
        <v>0.20650913070525992</v>
      </c>
      <c r="I1535">
        <f>IF(B1535&gt;H1487,EXP(-1.414*M1487*J1535),1)</f>
        <v>1</v>
      </c>
      <c r="J1535">
        <f>IF(B1535&gt;H1487,B1535-H1487,0)</f>
        <v>0</v>
      </c>
    </row>
    <row r="1536" spans="1:10">
      <c r="A1536">
        <v>47</v>
      </c>
      <c r="B1536">
        <v>-21.995000000000001</v>
      </c>
      <c r="C1536">
        <v>6</v>
      </c>
      <c r="D1536">
        <v>1300</v>
      </c>
      <c r="E1536">
        <v>21</v>
      </c>
      <c r="F1536">
        <f>I1536*[1]!wallScanRefl(B1536,G1487,H1487,I1487,K1487)+J1487</f>
        <v>27.27216378538861</v>
      </c>
      <c r="G1536">
        <f t="shared" si="32"/>
        <v>1.8733351690828752</v>
      </c>
      <c r="I1536">
        <f>IF(B1536&gt;H1487,EXP(-1.414*M1487*J1536),1)</f>
        <v>1</v>
      </c>
      <c r="J1536">
        <f>IF(B1536&gt;H1487,B1536-H1487,0)</f>
        <v>0</v>
      </c>
    </row>
    <row r="1537" spans="1:10">
      <c r="A1537">
        <v>48</v>
      </c>
      <c r="B1537">
        <v>-22.065000000000001</v>
      </c>
      <c r="C1537">
        <v>6</v>
      </c>
      <c r="D1537">
        <v>1300</v>
      </c>
      <c r="E1537">
        <v>26</v>
      </c>
      <c r="F1537">
        <f>I1537*[1]!wallScanRefl(B1537,G1487,H1487,I1487,K1487)+J1487</f>
        <v>27.27216378538861</v>
      </c>
      <c r="G1537">
        <f t="shared" si="32"/>
        <v>6.2246180648241452E-2</v>
      </c>
      <c r="I1537">
        <f>IF(B1537&gt;H1487,EXP(-1.414*M1487*J1537),1)</f>
        <v>1</v>
      </c>
      <c r="J1537">
        <f>IF(B1537&gt;H1487,B1537-H1487,0)</f>
        <v>0</v>
      </c>
    </row>
    <row r="1538" spans="1:10">
      <c r="A1538">
        <v>49</v>
      </c>
      <c r="B1538">
        <v>-22.125</v>
      </c>
      <c r="C1538">
        <v>6</v>
      </c>
      <c r="D1538">
        <v>1300</v>
      </c>
      <c r="E1538">
        <v>30</v>
      </c>
      <c r="F1538">
        <f>I1538*[1]!wallScanRefl(B1538,G1487,H1487,I1487,K1487)+J1487</f>
        <v>27.27216378538861</v>
      </c>
      <c r="G1538">
        <f t="shared" si="32"/>
        <v>0.24803634712484657</v>
      </c>
      <c r="I1538">
        <f>IF(B1538&gt;H1487,EXP(-1.414*M1487*J1538),1)</f>
        <v>1</v>
      </c>
      <c r="J1538">
        <f>IF(B1538&gt;H1487,B1538-H1487,0)</f>
        <v>0</v>
      </c>
    </row>
    <row r="1539" spans="1:10">
      <c r="A1539">
        <v>50</v>
      </c>
      <c r="B1539">
        <v>-22.19</v>
      </c>
      <c r="C1539">
        <v>6</v>
      </c>
      <c r="D1539">
        <v>1300</v>
      </c>
      <c r="E1539">
        <v>25</v>
      </c>
      <c r="F1539">
        <f>I1539*[1]!wallScanRefl(B1539,G1487,H1487,I1487,K1487)+J1487</f>
        <v>27.27216378538861</v>
      </c>
      <c r="G1539">
        <f t="shared" si="32"/>
        <v>0.20650913070525992</v>
      </c>
      <c r="I1539">
        <f>IF(B1539&gt;H1487,EXP(-1.414*M1487*J1539),1)</f>
        <v>1</v>
      </c>
      <c r="J1539">
        <f>IF(B1539&gt;H1487,B1539-H1487,0)</f>
        <v>0</v>
      </c>
    </row>
    <row r="1540" spans="1:10">
      <c r="A1540">
        <v>51</v>
      </c>
      <c r="B1540">
        <v>-22.254999999999999</v>
      </c>
      <c r="C1540">
        <v>6</v>
      </c>
      <c r="D1540">
        <v>1300</v>
      </c>
      <c r="E1540">
        <v>27</v>
      </c>
      <c r="F1540">
        <f>I1540*[1]!wallScanRefl(B1540,G1487,H1487,I1487,K1487)+J1487</f>
        <v>27.27216378538861</v>
      </c>
      <c r="G1540">
        <f t="shared" si="32"/>
        <v>2.7434491139650889E-3</v>
      </c>
      <c r="I1540">
        <f>IF(B1540&gt;H1487,EXP(-1.414*M1487*J1540),1)</f>
        <v>1</v>
      </c>
      <c r="J1540">
        <f>IF(B1540&gt;H1487,B1540-H1487,0)</f>
        <v>0</v>
      </c>
    </row>
    <row r="1541" spans="1:10">
      <c r="A1541">
        <v>52</v>
      </c>
      <c r="B1541">
        <v>-22.324999999999999</v>
      </c>
      <c r="C1541">
        <v>6</v>
      </c>
      <c r="D1541">
        <v>1300</v>
      </c>
      <c r="E1541">
        <v>24</v>
      </c>
      <c r="F1541">
        <f>I1541*[1]!wallScanRefl(B1541,G1487,H1487,I1487,K1487)+J1487</f>
        <v>27.27216378538861</v>
      </c>
      <c r="G1541">
        <f t="shared" si="32"/>
        <v>0.44612732660036319</v>
      </c>
      <c r="I1541">
        <f>IF(B1541&gt;H1487,EXP(-1.414*M1487*J1541),1)</f>
        <v>1</v>
      </c>
      <c r="J1541">
        <f>IF(B1541&gt;H1487,B1541-H1487,0)</f>
        <v>0</v>
      </c>
    </row>
    <row r="1542" spans="1:10">
      <c r="A1542">
        <v>53</v>
      </c>
      <c r="B1542">
        <v>-22.385000000000002</v>
      </c>
      <c r="C1542">
        <v>6</v>
      </c>
      <c r="D1542">
        <v>1300</v>
      </c>
      <c r="E1542">
        <v>30</v>
      </c>
      <c r="F1542">
        <f>I1542*[1]!wallScanRefl(B1542,G1487,H1487,I1487,K1487)+J1487</f>
        <v>27.27216378538861</v>
      </c>
      <c r="G1542">
        <f t="shared" si="32"/>
        <v>0.24803634712484657</v>
      </c>
      <c r="I1542">
        <f>IF(B1542&gt;H1487,EXP(-1.414*M1487*J1542),1)</f>
        <v>1</v>
      </c>
      <c r="J1542">
        <f>IF(B1542&gt;H1487,B1542-H1487,0)</f>
        <v>0</v>
      </c>
    </row>
    <row r="1543" spans="1:10">
      <c r="A1543">
        <v>54</v>
      </c>
      <c r="B1543">
        <v>-22.454999999999998</v>
      </c>
      <c r="C1543">
        <v>6</v>
      </c>
      <c r="D1543">
        <v>1300</v>
      </c>
      <c r="E1543">
        <v>32</v>
      </c>
      <c r="F1543">
        <f>I1543*[1]!wallScanRefl(B1543,G1487,H1487,I1487,K1487)+J1487</f>
        <v>27.27216378538861</v>
      </c>
      <c r="G1543">
        <f t="shared" si="32"/>
        <v>0.69851360225596737</v>
      </c>
      <c r="I1543">
        <f>IF(B1543&gt;H1487,EXP(-1.414*M1487*J1543),1)</f>
        <v>1</v>
      </c>
      <c r="J1543">
        <f>IF(B1543&gt;H1487,B1543-H1487,0)</f>
        <v>0</v>
      </c>
    </row>
    <row r="1544" spans="1:10">
      <c r="A1544">
        <v>55</v>
      </c>
      <c r="B1544">
        <v>-22.51</v>
      </c>
      <c r="C1544">
        <v>6</v>
      </c>
      <c r="D1544">
        <v>1300</v>
      </c>
      <c r="E1544">
        <v>27</v>
      </c>
      <c r="F1544">
        <f>I1544*[1]!wallScanRefl(B1544,G1487,H1487,I1487,K1487)+J1487</f>
        <v>27.27216378538861</v>
      </c>
      <c r="G1544">
        <f t="shared" si="32"/>
        <v>2.7434491139650889E-3</v>
      </c>
      <c r="I1544">
        <f>IF(B1544&gt;H1487,EXP(-1.414*M1487*J1544),1)</f>
        <v>1</v>
      </c>
      <c r="J1544">
        <f>IF(B1544&gt;H1487,B1544-H1487,0)</f>
        <v>0</v>
      </c>
    </row>
    <row r="1545" spans="1:10">
      <c r="A1545">
        <v>56</v>
      </c>
      <c r="B1545">
        <v>-22.585000000000001</v>
      </c>
      <c r="C1545">
        <v>6</v>
      </c>
      <c r="D1545">
        <v>1300</v>
      </c>
      <c r="E1545">
        <v>37</v>
      </c>
      <c r="F1545">
        <f>I1545*[1]!wallScanRefl(B1545,G1487,H1487,I1487,K1487)+J1487</f>
        <v>27.27216378538861</v>
      </c>
      <c r="G1545">
        <f t="shared" si="32"/>
        <v>2.5575891194136444</v>
      </c>
      <c r="I1545">
        <f>IF(B1545&gt;H1487,EXP(-1.414*M1487*J1545),1)</f>
        <v>1</v>
      </c>
      <c r="J1545">
        <f>IF(B1545&gt;H1487,B1545-H1487,0)</f>
        <v>0</v>
      </c>
    </row>
    <row r="1546" spans="1:10">
      <c r="A1546">
        <v>57</v>
      </c>
      <c r="B1546">
        <v>-22.65</v>
      </c>
      <c r="C1546">
        <v>6</v>
      </c>
      <c r="D1546">
        <v>1300</v>
      </c>
      <c r="E1546">
        <v>26</v>
      </c>
      <c r="F1546">
        <f>I1546*[1]!wallScanRefl(B1546,G1487,H1487,I1487,K1487)+J1487</f>
        <v>27.27216378538861</v>
      </c>
      <c r="G1546">
        <f t="shared" si="32"/>
        <v>6.2246180648241452E-2</v>
      </c>
      <c r="I1546">
        <f>IF(B1546&gt;H1487,EXP(-1.414*M1487*J1546),1)</f>
        <v>1</v>
      </c>
      <c r="J1546">
        <f>IF(B1546&gt;H1487,B1546-H1487,0)</f>
        <v>0</v>
      </c>
    </row>
    <row r="1547" spans="1:10">
      <c r="A1547">
        <v>58</v>
      </c>
      <c r="B1547">
        <v>-22.71</v>
      </c>
      <c r="C1547">
        <v>6</v>
      </c>
      <c r="D1547">
        <v>1300</v>
      </c>
      <c r="E1547">
        <v>28</v>
      </c>
      <c r="F1547">
        <f>I1547*[1]!wallScanRefl(B1547,G1487,H1487,I1487,K1487)+J1487</f>
        <v>27.27216378538861</v>
      </c>
      <c r="G1547">
        <f t="shared" si="32"/>
        <v>1.891948411785133E-2</v>
      </c>
      <c r="I1547">
        <f>IF(B1547&gt;H1487,EXP(-1.414*M1487*J1547),1)</f>
        <v>1</v>
      </c>
      <c r="J1547">
        <f>IF(B1547&gt;H1487,B1547-H1487,0)</f>
        <v>0</v>
      </c>
    </row>
    <row r="1548" spans="1:10">
      <c r="A1548">
        <v>59</v>
      </c>
      <c r="B1548">
        <v>-22.78</v>
      </c>
      <c r="C1548">
        <v>6</v>
      </c>
      <c r="D1548">
        <v>1300</v>
      </c>
      <c r="E1548">
        <v>21</v>
      </c>
      <c r="F1548">
        <f>I1548*[1]!wallScanRefl(B1548,G1487,H1487,I1487,K1487)+J1487</f>
        <v>27.27216378538861</v>
      </c>
      <c r="G1548">
        <f t="shared" si="32"/>
        <v>1.8733351690828752</v>
      </c>
      <c r="I1548">
        <f>IF(B1548&gt;H1487,EXP(-1.414*M1487*J1548),1)</f>
        <v>1</v>
      </c>
      <c r="J1548">
        <f>IF(B1548&gt;H1487,B1548-H1487,0)</f>
        <v>0</v>
      </c>
    </row>
    <row r="1549" spans="1:10">
      <c r="A1549">
        <v>60</v>
      </c>
      <c r="B1549">
        <v>-22.844999999999999</v>
      </c>
      <c r="C1549">
        <v>6</v>
      </c>
      <c r="D1549">
        <v>1300</v>
      </c>
      <c r="E1549">
        <v>20</v>
      </c>
      <c r="F1549">
        <f>I1549*[1]!wallScanRefl(B1549,G1487,H1487,I1487,K1487)+J1487</f>
        <v>27.27216378538861</v>
      </c>
      <c r="G1549">
        <f t="shared" si="32"/>
        <v>2.6442183060758802</v>
      </c>
      <c r="I1549">
        <f>IF(B1549&gt;H1487,EXP(-1.414*M1487*J1549),1)</f>
        <v>1</v>
      </c>
      <c r="J1549">
        <f>IF(B1549&gt;H1487,B1549-H1487,0)</f>
        <v>0</v>
      </c>
    </row>
    <row r="1550" spans="1:10">
      <c r="A1550">
        <v>61</v>
      </c>
      <c r="B1550">
        <v>-22.905000000000001</v>
      </c>
      <c r="C1550">
        <v>6</v>
      </c>
      <c r="D1550">
        <v>1300</v>
      </c>
      <c r="E1550">
        <v>26</v>
      </c>
      <c r="F1550">
        <f>I1550*[1]!wallScanRefl(B1550,G1487,H1487,I1487,K1487)+J1487</f>
        <v>27.27216378538861</v>
      </c>
      <c r="G1550">
        <f t="shared" si="32"/>
        <v>6.2246180648241452E-2</v>
      </c>
      <c r="I1550">
        <f>IF(B1550&gt;H1487,EXP(-1.414*M1487*J1550),1)</f>
        <v>1</v>
      </c>
      <c r="J1550">
        <f>IF(B1550&gt;H1487,B1550-H1487,0)</f>
        <v>0</v>
      </c>
    </row>
    <row r="1551" spans="1:10">
      <c r="A1551">
        <v>62</v>
      </c>
      <c r="B1551">
        <v>-22.975000000000001</v>
      </c>
      <c r="C1551">
        <v>6</v>
      </c>
      <c r="D1551">
        <v>1300</v>
      </c>
      <c r="E1551">
        <v>39</v>
      </c>
      <c r="F1551">
        <f>I1551*[1]!wallScanRefl(B1551,G1487,H1487,I1487,K1487)+J1487</f>
        <v>27.27216378538861</v>
      </c>
      <c r="G1551">
        <f t="shared" si="32"/>
        <v>3.5267215968397543</v>
      </c>
      <c r="I1551">
        <f>IF(B1551&gt;H1487,EXP(-1.414*M1487*J1551),1)</f>
        <v>1</v>
      </c>
      <c r="J1551">
        <f>IF(B1551&gt;H1487,B1551-H1487,0)</f>
        <v>0</v>
      </c>
    </row>
    <row r="1552" spans="1:10">
      <c r="A1552">
        <v>63</v>
      </c>
      <c r="B1552">
        <v>-23.04</v>
      </c>
      <c r="C1552">
        <v>6</v>
      </c>
      <c r="D1552">
        <v>1300</v>
      </c>
      <c r="E1552">
        <v>24</v>
      </c>
      <c r="F1552">
        <f>I1552*[1]!wallScanRefl(B1552,G1487,H1487,I1487,K1487)+J1487</f>
        <v>27.27216378538861</v>
      </c>
      <c r="G1552">
        <f t="shared" si="32"/>
        <v>0.44612732660036319</v>
      </c>
      <c r="I1552">
        <f>IF(B1552&gt;H1487,EXP(-1.414*M1487*J1552),1)</f>
        <v>1</v>
      </c>
      <c r="J1552">
        <f>IF(B1552&gt;H1487,B1552-H1487,0)</f>
        <v>0</v>
      </c>
    </row>
    <row r="1553" spans="1:10">
      <c r="A1553">
        <v>64</v>
      </c>
      <c r="B1553">
        <v>-23.1</v>
      </c>
      <c r="C1553">
        <v>6</v>
      </c>
      <c r="D1553">
        <v>1300</v>
      </c>
      <c r="E1553">
        <v>31</v>
      </c>
      <c r="F1553">
        <f>I1553*[1]!wallScanRefl(B1553,G1487,H1487,I1487,K1487)+J1487</f>
        <v>27.27216378538861</v>
      </c>
      <c r="G1553">
        <f t="shared" si="32"/>
        <v>0.44828267235381214</v>
      </c>
      <c r="I1553">
        <f>IF(B1553&gt;H1487,EXP(-1.414*M1487*J1553),1)</f>
        <v>1</v>
      </c>
      <c r="J1553">
        <f>IF(B1553&gt;H1487,B1553-H1487,0)</f>
        <v>0</v>
      </c>
    </row>
    <row r="1554" spans="1:10">
      <c r="A1554">
        <v>65</v>
      </c>
      <c r="B1554">
        <v>-23.17</v>
      </c>
      <c r="C1554">
        <v>6</v>
      </c>
      <c r="D1554">
        <v>1300</v>
      </c>
      <c r="E1554">
        <v>28</v>
      </c>
      <c r="F1554">
        <f>I1554*[1]!wallScanRefl(B1554,G1487,H1487,I1487,K1487)+J1487</f>
        <v>27.27216378538861</v>
      </c>
      <c r="G1554">
        <f t="shared" si="32"/>
        <v>1.891948411785133E-2</v>
      </c>
      <c r="I1554">
        <f>IF(B1554&gt;H1487,EXP(-1.414*M1487*J1554),1)</f>
        <v>1</v>
      </c>
      <c r="J1554">
        <f>IF(B1554&gt;H1487,B1554-H1487,0)</f>
        <v>0</v>
      </c>
    </row>
    <row r="1555" spans="1:10">
      <c r="A1555">
        <v>66</v>
      </c>
      <c r="B1555">
        <v>-23.234999999999999</v>
      </c>
      <c r="C1555">
        <v>6</v>
      </c>
      <c r="D1555">
        <v>1300</v>
      </c>
      <c r="E1555">
        <v>31</v>
      </c>
      <c r="F1555">
        <f>I1555*[1]!wallScanRefl(B1555,G1487,H1487,I1487,K1487)+J1487</f>
        <v>27.27216378538861</v>
      </c>
      <c r="G1555">
        <f t="shared" ref="G1555:G1564" si="33">(F1555-E1555)^2/E1555</f>
        <v>0.44828267235381214</v>
      </c>
      <c r="I1555">
        <f>IF(B1555&gt;H1487,EXP(-1.414*M1487*J1555),1)</f>
        <v>1</v>
      </c>
      <c r="J1555">
        <f>IF(B1555&gt;H1487,B1555-H1487,0)</f>
        <v>0</v>
      </c>
    </row>
    <row r="1556" spans="1:10">
      <c r="A1556">
        <v>67</v>
      </c>
      <c r="B1556">
        <v>-23.3</v>
      </c>
      <c r="C1556">
        <v>6</v>
      </c>
      <c r="D1556">
        <v>1300</v>
      </c>
      <c r="E1556">
        <v>30</v>
      </c>
      <c r="F1556">
        <f>I1556*[1]!wallScanRefl(B1556,G1487,H1487,I1487,K1487)+J1487</f>
        <v>27.27216378538861</v>
      </c>
      <c r="G1556">
        <f t="shared" si="33"/>
        <v>0.24803634712484657</v>
      </c>
      <c r="I1556">
        <f>IF(B1556&gt;H1487,EXP(-1.414*M1487*J1556),1)</f>
        <v>1</v>
      </c>
      <c r="J1556">
        <f>IF(B1556&gt;H1487,B1556-H1487,0)</f>
        <v>0</v>
      </c>
    </row>
    <row r="1557" spans="1:10">
      <c r="A1557">
        <v>68</v>
      </c>
      <c r="B1557">
        <v>-23.355</v>
      </c>
      <c r="C1557">
        <v>6</v>
      </c>
      <c r="D1557">
        <v>1300</v>
      </c>
      <c r="E1557">
        <v>25</v>
      </c>
      <c r="F1557">
        <f>I1557*[1]!wallScanRefl(B1557,G1487,H1487,I1487,K1487)+J1487</f>
        <v>27.27216378538861</v>
      </c>
      <c r="G1557">
        <f t="shared" si="33"/>
        <v>0.20650913070525992</v>
      </c>
      <c r="I1557">
        <f>IF(B1557&gt;H1487,EXP(-1.414*M1487*J1557),1)</f>
        <v>1</v>
      </c>
      <c r="J1557">
        <f>IF(B1557&gt;H1487,B1557-H1487,0)</f>
        <v>0</v>
      </c>
    </row>
    <row r="1558" spans="1:10">
      <c r="A1558">
        <v>69</v>
      </c>
      <c r="B1558">
        <v>-23.425000000000001</v>
      </c>
      <c r="C1558">
        <v>6</v>
      </c>
      <c r="D1558">
        <v>1300</v>
      </c>
      <c r="E1558">
        <v>16</v>
      </c>
      <c r="F1558">
        <f>I1558*[1]!wallScanRefl(B1558,G1487,H1487,I1487,K1487)+J1487</f>
        <v>27.27216378538861</v>
      </c>
      <c r="G1558">
        <f t="shared" si="33"/>
        <v>7.9413547752891551</v>
      </c>
      <c r="I1558">
        <f>IF(B1558&gt;H1487,EXP(-1.414*M1487*J1558),1)</f>
        <v>1</v>
      </c>
      <c r="J1558">
        <f>IF(B1558&gt;H1487,B1558-H1487,0)</f>
        <v>0</v>
      </c>
    </row>
    <row r="1559" spans="1:10">
      <c r="A1559">
        <v>70</v>
      </c>
      <c r="B1559">
        <v>-23.495000000000001</v>
      </c>
      <c r="C1559">
        <v>6</v>
      </c>
      <c r="D1559">
        <v>1300</v>
      </c>
      <c r="E1559">
        <v>32</v>
      </c>
      <c r="F1559">
        <f>I1559*[1]!wallScanRefl(B1559,G1487,H1487,I1487,K1487)+J1487</f>
        <v>27.27216378538861</v>
      </c>
      <c r="G1559">
        <f t="shared" si="33"/>
        <v>0.69851360225596737</v>
      </c>
      <c r="I1559">
        <f>IF(B1559&gt;H1487,EXP(-1.414*M1487*J1559),1)</f>
        <v>1</v>
      </c>
      <c r="J1559">
        <f>IF(B1559&gt;H1487,B1559-H1487,0)</f>
        <v>0</v>
      </c>
    </row>
    <row r="1560" spans="1:10">
      <c r="A1560">
        <v>71</v>
      </c>
      <c r="B1560">
        <v>-23.56</v>
      </c>
      <c r="C1560">
        <v>6</v>
      </c>
      <c r="D1560">
        <v>1300</v>
      </c>
      <c r="E1560">
        <v>33</v>
      </c>
      <c r="F1560">
        <f>I1560*[1]!wallScanRefl(B1560,G1487,H1487,I1487,K1487)+J1487</f>
        <v>27.27216378538861</v>
      </c>
      <c r="G1560">
        <f t="shared" si="33"/>
        <v>0.99418508186102239</v>
      </c>
      <c r="I1560">
        <f>IF(B1560&gt;H1487,EXP(-1.414*M1487*J1560),1)</f>
        <v>1</v>
      </c>
      <c r="J1560">
        <f>IF(B1560&gt;H1487,B1560-H1487,0)</f>
        <v>0</v>
      </c>
    </row>
    <row r="1561" spans="1:10">
      <c r="A1561">
        <v>72</v>
      </c>
      <c r="B1561">
        <v>-23.625</v>
      </c>
      <c r="C1561">
        <v>6</v>
      </c>
      <c r="D1561">
        <v>1300</v>
      </c>
      <c r="E1561">
        <v>27</v>
      </c>
      <c r="F1561">
        <f>I1561*[1]!wallScanRefl(B1561,G1487,H1487,I1487,K1487)+J1487</f>
        <v>27.27216378538861</v>
      </c>
      <c r="G1561">
        <f t="shared" si="33"/>
        <v>2.7434491139650889E-3</v>
      </c>
      <c r="I1561">
        <f>IF(B1561&gt;H1487,EXP(-1.414*M1487*J1561),1)</f>
        <v>1</v>
      </c>
      <c r="J1561">
        <f>IF(B1561&gt;H1487,B1561-H1487,0)</f>
        <v>0</v>
      </c>
    </row>
    <row r="1562" spans="1:10">
      <c r="A1562">
        <v>73</v>
      </c>
      <c r="B1562">
        <v>-23.69</v>
      </c>
      <c r="C1562">
        <v>6</v>
      </c>
      <c r="D1562">
        <v>1300</v>
      </c>
      <c r="E1562">
        <v>25</v>
      </c>
      <c r="F1562">
        <f>I1562*[1]!wallScanRefl(B1562,G1487,H1487,I1487,K1487)+J1487</f>
        <v>27.27216378538861</v>
      </c>
      <c r="G1562">
        <f t="shared" si="33"/>
        <v>0.20650913070525992</v>
      </c>
      <c r="I1562">
        <f>IF(B1562&gt;H1487,EXP(-1.414*M1487*J1562),1)</f>
        <v>1</v>
      </c>
      <c r="J1562">
        <f>IF(B1562&gt;H1487,B1562-H1487,0)</f>
        <v>0</v>
      </c>
    </row>
    <row r="1563" spans="1:10">
      <c r="A1563">
        <v>74</v>
      </c>
      <c r="B1563">
        <v>-23.754999999999999</v>
      </c>
      <c r="C1563">
        <v>6</v>
      </c>
      <c r="D1563">
        <v>1300</v>
      </c>
      <c r="E1563">
        <v>30</v>
      </c>
      <c r="F1563">
        <f>I1563*[1]!wallScanRefl(B1563,G1487,H1487,I1487,K1487)+J1487</f>
        <v>27.27216378538861</v>
      </c>
      <c r="G1563">
        <f t="shared" si="33"/>
        <v>0.24803634712484657</v>
      </c>
      <c r="I1563">
        <f>IF(B1563&gt;H1487,EXP(-1.414*M1487*J1563),1)</f>
        <v>1</v>
      </c>
      <c r="J1563">
        <f>IF(B1563&gt;H1487,B1563-H1487,0)</f>
        <v>0</v>
      </c>
    </row>
    <row r="1564" spans="1:10">
      <c r="A1564">
        <v>75</v>
      </c>
      <c r="B1564">
        <v>-23.81</v>
      </c>
      <c r="C1564">
        <v>6</v>
      </c>
      <c r="D1564">
        <v>1300</v>
      </c>
      <c r="E1564">
        <v>38</v>
      </c>
      <c r="F1564">
        <f>I1564*[1]!wallScanRefl(B1564,G1487,H1487,I1487,K1487)+J1487</f>
        <v>27.27216378538861</v>
      </c>
      <c r="G1564">
        <f t="shared" si="33"/>
        <v>3.0285913117770433</v>
      </c>
      <c r="I1564">
        <f>IF(B1564&gt;H1487,EXP(-1.414*M1487*J1564),1)</f>
        <v>1</v>
      </c>
      <c r="J1564">
        <f>IF(B1564&gt;H1487,B1564-H1487,0)</f>
        <v>0</v>
      </c>
    </row>
    <row r="1565" spans="1:10">
      <c r="A1565" t="s">
        <v>0</v>
      </c>
    </row>
    <row r="1566" spans="1:10">
      <c r="A1566" t="s">
        <v>0</v>
      </c>
    </row>
    <row r="1567" spans="1:10">
      <c r="A1567" t="s">
        <v>0</v>
      </c>
    </row>
    <row r="1568" spans="1:10">
      <c r="A1568" t="s">
        <v>0</v>
      </c>
    </row>
    <row r="1569" spans="1:13">
      <c r="A1569" t="s">
        <v>44</v>
      </c>
    </row>
    <row r="1570" spans="1:13">
      <c r="A1570" t="s">
        <v>2</v>
      </c>
    </row>
    <row r="1571" spans="1:13">
      <c r="A1571" t="s">
        <v>3</v>
      </c>
    </row>
    <row r="1572" spans="1:13">
      <c r="A1572" t="s">
        <v>4</v>
      </c>
    </row>
    <row r="1573" spans="1:13">
      <c r="A1573" t="s">
        <v>5</v>
      </c>
    </row>
    <row r="1574" spans="1:13">
      <c r="A1574" t="s">
        <v>6</v>
      </c>
    </row>
    <row r="1575" spans="1:13">
      <c r="A1575" t="s">
        <v>7</v>
      </c>
    </row>
    <row r="1576" spans="1:13">
      <c r="A1576" t="s">
        <v>45</v>
      </c>
    </row>
    <row r="1577" spans="1:13">
      <c r="A1577" t="s">
        <v>9</v>
      </c>
    </row>
    <row r="1578" spans="1:13">
      <c r="A1578" t="s">
        <v>10</v>
      </c>
      <c r="G1578" t="s">
        <v>160</v>
      </c>
      <c r="H1578" t="s">
        <v>161</v>
      </c>
      <c r="I1578" t="s">
        <v>162</v>
      </c>
      <c r="J1578" t="s">
        <v>163</v>
      </c>
      <c r="K1578" t="s">
        <v>119</v>
      </c>
      <c r="M1578" t="s">
        <v>164</v>
      </c>
    </row>
    <row r="1579" spans="1:13">
      <c r="A1579" t="s">
        <v>11</v>
      </c>
      <c r="G1579">
        <v>138.09330985482308</v>
      </c>
      <c r="H1579">
        <v>-21.136159453832203</v>
      </c>
      <c r="I1579">
        <v>0.69146997057645965</v>
      </c>
      <c r="J1579">
        <v>26.798841004272088</v>
      </c>
      <c r="K1579">
        <v>90</v>
      </c>
      <c r="M1579">
        <v>0.19</v>
      </c>
    </row>
    <row r="1580" spans="1:13">
      <c r="A1580" t="s">
        <v>0</v>
      </c>
    </row>
    <row r="1581" spans="1:13">
      <c r="A1581" t="s">
        <v>140</v>
      </c>
      <c r="B1581" t="s">
        <v>133</v>
      </c>
      <c r="C1581" t="s">
        <v>122</v>
      </c>
      <c r="D1581" t="s">
        <v>139</v>
      </c>
      <c r="E1581" t="s">
        <v>138</v>
      </c>
      <c r="F1581" t="s">
        <v>158</v>
      </c>
      <c r="G1581" t="s">
        <v>159</v>
      </c>
      <c r="H1581" t="s">
        <v>165</v>
      </c>
      <c r="I1581" t="s">
        <v>166</v>
      </c>
      <c r="J1581" t="s">
        <v>167</v>
      </c>
    </row>
    <row r="1582" spans="1:13">
      <c r="A1582">
        <v>1</v>
      </c>
      <c r="B1582">
        <v>-18.995000000000001</v>
      </c>
      <c r="C1582">
        <v>6</v>
      </c>
      <c r="D1582">
        <v>1300</v>
      </c>
      <c r="E1582">
        <v>124</v>
      </c>
      <c r="F1582">
        <f>I1582*[1]!wallScanRefl(B1582,G1579,H1579,I1579,K1579)+J1579</f>
        <v>104.48566876915743</v>
      </c>
      <c r="G1582">
        <f>(F1582-E1582)^2/E1582</f>
        <v>3.0710413176374014</v>
      </c>
      <c r="H1582">
        <f>SUM(G1582:G1656)/(COUNT(G1582:G1656)-4)</f>
        <v>1.8133310884203719</v>
      </c>
      <c r="I1582">
        <f>IF(B1582&gt;H1579,EXP(-1.414*M1579*J1582),1)</f>
        <v>0.56256764246260138</v>
      </c>
      <c r="J1582">
        <f>IF(B1582&gt;H1579,B1582-H1579,0)</f>
        <v>2.1411594538322021</v>
      </c>
    </row>
    <row r="1583" spans="1:13">
      <c r="A1583">
        <v>2</v>
      </c>
      <c r="B1583">
        <v>-19.079999999999998</v>
      </c>
      <c r="C1583">
        <v>6</v>
      </c>
      <c r="D1583">
        <v>1300</v>
      </c>
      <c r="E1583">
        <v>133</v>
      </c>
      <c r="F1583">
        <f>I1583*[1]!wallScanRefl(B1583,G1579,H1579,I1579,K1579)+J1579</f>
        <v>106.28014436640611</v>
      </c>
      <c r="G1583">
        <f t="shared" ref="G1583:G1646" si="34">(F1583-E1583)^2/E1583</f>
        <v>5.3680502637601455</v>
      </c>
      <c r="I1583">
        <f>IF(B1583&gt;H1579,EXP(-1.414*M1579*J1583),1)</f>
        <v>0.57556230237143546</v>
      </c>
      <c r="J1583">
        <f>IF(B1583&gt;H1579,B1583-H1579,0)</f>
        <v>2.0561594538322048</v>
      </c>
    </row>
    <row r="1584" spans="1:13">
      <c r="A1584">
        <v>3</v>
      </c>
      <c r="B1584">
        <v>-19.135000000000002</v>
      </c>
      <c r="C1584">
        <v>5</v>
      </c>
      <c r="D1584">
        <v>1300</v>
      </c>
      <c r="E1584">
        <v>130</v>
      </c>
      <c r="F1584">
        <f>I1584*[1]!wallScanRefl(B1584,G1579,H1579,I1579,K1579)+J1579</f>
        <v>107.46330378109296</v>
      </c>
      <c r="G1584">
        <f t="shared" si="34"/>
        <v>3.9069436651022991</v>
      </c>
      <c r="I1584">
        <f>IF(B1584&gt;H1579,EXP(-1.414*M1579*J1584),1)</f>
        <v>0.58413012811136966</v>
      </c>
      <c r="J1584">
        <f>IF(B1584&gt;H1579,B1584-H1579,0)</f>
        <v>2.0011594538322015</v>
      </c>
    </row>
    <row r="1585" spans="1:10">
      <c r="A1585">
        <v>4</v>
      </c>
      <c r="B1585">
        <v>-19.2</v>
      </c>
      <c r="C1585">
        <v>6</v>
      </c>
      <c r="D1585">
        <v>1300</v>
      </c>
      <c r="E1585">
        <v>108</v>
      </c>
      <c r="F1585">
        <f>I1585*[1]!wallScanRefl(B1585,G1579,H1579,I1579,K1579)+J1579</f>
        <v>108.88431056632113</v>
      </c>
      <c r="G1585">
        <f t="shared" si="34"/>
        <v>7.2407886824741065E-3</v>
      </c>
      <c r="I1585">
        <f>IF(B1585&gt;H1579,EXP(-1.414*M1579*J1585),1)</f>
        <v>0.59442032092898023</v>
      </c>
      <c r="J1585">
        <f>IF(B1585&gt;H1579,B1585-H1579,0)</f>
        <v>1.9361594538322038</v>
      </c>
    </row>
    <row r="1586" spans="1:10">
      <c r="A1586">
        <v>5</v>
      </c>
      <c r="B1586">
        <v>-19.260000000000002</v>
      </c>
      <c r="C1586">
        <v>6</v>
      </c>
      <c r="D1586">
        <v>1300</v>
      </c>
      <c r="E1586">
        <v>118</v>
      </c>
      <c r="F1586">
        <f>I1586*[1]!wallScanRefl(B1586,G1579,H1579,I1579,K1579)+J1579</f>
        <v>110.21821764214666</v>
      </c>
      <c r="G1586">
        <f t="shared" si="34"/>
        <v>0.51318759885591159</v>
      </c>
      <c r="I1586">
        <f>IF(B1586&gt;H1579,EXP(-1.414*M1579*J1586),1)</f>
        <v>0.60407978290601483</v>
      </c>
      <c r="J1586">
        <f>IF(B1586&gt;H1579,B1586-H1579,0)</f>
        <v>1.8761594538322015</v>
      </c>
    </row>
    <row r="1587" spans="1:10">
      <c r="A1587">
        <v>6</v>
      </c>
      <c r="B1587">
        <v>-19.329999999999998</v>
      </c>
      <c r="C1587">
        <v>6</v>
      </c>
      <c r="D1587">
        <v>1300</v>
      </c>
      <c r="E1587">
        <v>126</v>
      </c>
      <c r="F1587">
        <f>I1587*[1]!wallScanRefl(B1587,G1579,H1579,I1579,K1579)+J1579</f>
        <v>111.80186363051895</v>
      </c>
      <c r="G1587">
        <f t="shared" si="34"/>
        <v>1.59989743147921</v>
      </c>
      <c r="I1587">
        <f>IF(B1587&gt;H1579,EXP(-1.414*M1579*J1587),1)</f>
        <v>0.61554772432936966</v>
      </c>
      <c r="J1587">
        <f>IF(B1587&gt;H1579,B1587-H1579,0)</f>
        <v>1.8061594538322048</v>
      </c>
    </row>
    <row r="1588" spans="1:10">
      <c r="A1588">
        <v>7</v>
      </c>
      <c r="B1588">
        <v>-19.395</v>
      </c>
      <c r="C1588">
        <v>6</v>
      </c>
      <c r="D1588">
        <v>1300</v>
      </c>
      <c r="E1588">
        <v>123</v>
      </c>
      <c r="F1588">
        <f>I1588*[1]!wallScanRefl(B1588,G1579,H1579,I1579,K1579)+J1579</f>
        <v>113.29929964829797</v>
      </c>
      <c r="G1588">
        <f t="shared" si="34"/>
        <v>0.76506981555700648</v>
      </c>
      <c r="I1588">
        <f>IF(B1588&gt;H1579,EXP(-1.414*M1579*J1588),1)</f>
        <v>0.62639137793831912</v>
      </c>
      <c r="J1588">
        <f>IF(B1588&gt;H1579,B1588-H1579,0)</f>
        <v>1.7411594538322035</v>
      </c>
    </row>
    <row r="1589" spans="1:10">
      <c r="A1589">
        <v>8</v>
      </c>
      <c r="B1589">
        <v>-19.454999999999998</v>
      </c>
      <c r="C1589">
        <v>6</v>
      </c>
      <c r="D1589">
        <v>1300</v>
      </c>
      <c r="E1589">
        <v>127</v>
      </c>
      <c r="F1589">
        <f>I1589*[1]!wallScanRefl(B1589,G1579,H1579,I1579,K1579)+J1579</f>
        <v>114.70495127535231</v>
      </c>
      <c r="G1589">
        <f t="shared" si="34"/>
        <v>1.1903009696178006</v>
      </c>
      <c r="I1589">
        <f>IF(B1589&gt;H1579,EXP(-1.414*M1579*J1589),1)</f>
        <v>0.63657037667860628</v>
      </c>
      <c r="J1589">
        <f>IF(B1589&gt;H1579,B1589-H1579,0)</f>
        <v>1.6811594538322048</v>
      </c>
    </row>
    <row r="1590" spans="1:10">
      <c r="A1590">
        <v>9</v>
      </c>
      <c r="B1590">
        <v>-19.52</v>
      </c>
      <c r="C1590">
        <v>6</v>
      </c>
      <c r="D1590">
        <v>1300</v>
      </c>
      <c r="E1590">
        <v>111</v>
      </c>
      <c r="F1590">
        <f>I1590*[1]!wallScanRefl(B1590,G1579,H1579,I1579,K1579)+J1579</f>
        <v>116.25352886278183</v>
      </c>
      <c r="G1590">
        <f t="shared" si="34"/>
        <v>0.24864473434307924</v>
      </c>
      <c r="I1590">
        <f>IF(B1590&gt;H1579,EXP(-1.414*M1579*J1590),1)</f>
        <v>0.64778437096303276</v>
      </c>
      <c r="J1590">
        <f>IF(B1590&gt;H1579,B1590-H1579,0)</f>
        <v>1.6161594538322035</v>
      </c>
    </row>
    <row r="1591" spans="1:10">
      <c r="A1591">
        <v>10</v>
      </c>
      <c r="B1591">
        <v>-19.585000000000001</v>
      </c>
      <c r="C1591">
        <v>6</v>
      </c>
      <c r="D1591">
        <v>1300</v>
      </c>
      <c r="E1591">
        <v>146</v>
      </c>
      <c r="F1591">
        <f>I1591*[1]!wallScanRefl(B1591,G1579,H1579,I1579,K1579)+J1579</f>
        <v>117.82938660783513</v>
      </c>
      <c r="G1591">
        <f t="shared" si="34"/>
        <v>5.4355031430877983</v>
      </c>
      <c r="I1591">
        <f>IF(B1591&gt;H1579,EXP(-1.414*M1579*J1591),1)</f>
        <v>0.65919591397485566</v>
      </c>
      <c r="J1591">
        <f>IF(B1591&gt;H1579,B1591-H1579,0)</f>
        <v>1.5511594538322022</v>
      </c>
    </row>
    <row r="1592" spans="1:10">
      <c r="A1592">
        <v>11</v>
      </c>
      <c r="B1592">
        <v>-19.649999999999999</v>
      </c>
      <c r="C1592">
        <v>6</v>
      </c>
      <c r="D1592">
        <v>1300</v>
      </c>
      <c r="E1592">
        <v>150</v>
      </c>
      <c r="F1592">
        <f>I1592*[1]!wallScanRefl(B1592,G1579,H1579,I1579,K1579)+J1579</f>
        <v>119.43300508507684</v>
      </c>
      <c r="G1592">
        <f t="shared" si="34"/>
        <v>6.2289411875262548</v>
      </c>
      <c r="I1592">
        <f>IF(B1592&gt;H1579,EXP(-1.414*M1579*J1592),1)</f>
        <v>0.670808485785377</v>
      </c>
      <c r="J1592">
        <f>IF(B1592&gt;H1579,B1592-H1579,0)</f>
        <v>1.4861594538322045</v>
      </c>
    </row>
    <row r="1593" spans="1:10">
      <c r="A1593">
        <v>12</v>
      </c>
      <c r="B1593">
        <v>-19.715</v>
      </c>
      <c r="C1593">
        <v>6</v>
      </c>
      <c r="D1593">
        <v>1300</v>
      </c>
      <c r="E1593">
        <v>125</v>
      </c>
      <c r="F1593">
        <f>I1593*[1]!wallScanRefl(B1593,G1579,H1579,I1579,K1579)+J1579</f>
        <v>121.06487333500208</v>
      </c>
      <c r="G1593">
        <f t="shared" si="34"/>
        <v>0.12388177495662146</v>
      </c>
      <c r="I1593">
        <f>IF(B1593&gt;H1579,EXP(-1.414*M1579*J1593),1)</f>
        <v>0.68262562777176872</v>
      </c>
      <c r="J1593">
        <f>IF(B1593&gt;H1579,B1593-H1579,0)</f>
        <v>1.4211594538322032</v>
      </c>
    </row>
    <row r="1594" spans="1:10">
      <c r="A1594">
        <v>13</v>
      </c>
      <c r="B1594">
        <v>-19.78</v>
      </c>
      <c r="C1594">
        <v>6</v>
      </c>
      <c r="D1594">
        <v>1300</v>
      </c>
      <c r="E1594">
        <v>114</v>
      </c>
      <c r="F1594">
        <f>I1594*[1]!wallScanRefl(B1594,G1579,H1579,I1579,K1579)+J1579</f>
        <v>122.7254890131741</v>
      </c>
      <c r="G1594">
        <f t="shared" si="34"/>
        <v>0.66784349578089386</v>
      </c>
      <c r="I1594">
        <f>IF(B1594&gt;H1579,EXP(-1.414*M1579*J1594),1)</f>
        <v>0.69465094369705016</v>
      </c>
      <c r="J1594">
        <f>IF(B1594&gt;H1579,B1594-H1579,0)</f>
        <v>1.3561594538322019</v>
      </c>
    </row>
    <row r="1595" spans="1:10">
      <c r="A1595">
        <v>14</v>
      </c>
      <c r="B1595">
        <v>-19.844999999999999</v>
      </c>
      <c r="C1595">
        <v>6</v>
      </c>
      <c r="D1595">
        <v>1300</v>
      </c>
      <c r="E1595">
        <v>128</v>
      </c>
      <c r="F1595">
        <f>I1595*[1]!wallScanRefl(B1595,G1579,H1579,I1579,K1579)+J1579</f>
        <v>124.41535854198987</v>
      </c>
      <c r="G1595">
        <f t="shared" si="34"/>
        <v>0.10038792486316372</v>
      </c>
      <c r="I1595">
        <f>IF(B1595&gt;H1579,EXP(-1.414*M1579*J1595),1)</f>
        <v>0.70688810080909514</v>
      </c>
      <c r="J1595">
        <f>IF(B1595&gt;H1579,B1595-H1579,0)</f>
        <v>1.2911594538322042</v>
      </c>
    </row>
    <row r="1596" spans="1:10">
      <c r="A1596">
        <v>15</v>
      </c>
      <c r="B1596">
        <v>-19.914999999999999</v>
      </c>
      <c r="C1596">
        <v>6</v>
      </c>
      <c r="D1596">
        <v>1300</v>
      </c>
      <c r="E1596">
        <v>141</v>
      </c>
      <c r="F1596">
        <f>I1596*[1]!wallScanRefl(B1596,G1579,H1579,I1579,K1579)+J1579</f>
        <v>126.2685251877749</v>
      </c>
      <c r="G1596">
        <f t="shared" si="34"/>
        <v>1.5391230506611533</v>
      </c>
      <c r="I1596">
        <f>IF(B1596&gt;H1579,EXP(-1.414*M1579*J1596),1)</f>
        <v>0.72030777079696962</v>
      </c>
      <c r="J1596">
        <f>IF(B1596&gt;H1579,B1596-H1579,0)</f>
        <v>1.2211594538322039</v>
      </c>
    </row>
    <row r="1597" spans="1:10">
      <c r="A1597">
        <v>16</v>
      </c>
      <c r="B1597">
        <v>-19.98</v>
      </c>
      <c r="C1597">
        <v>6</v>
      </c>
      <c r="D1597">
        <v>1300</v>
      </c>
      <c r="E1597">
        <v>133</v>
      </c>
      <c r="F1597">
        <f>I1597*[1]!wallScanRefl(B1597,G1579,H1579,I1579,K1579)+J1579</f>
        <v>128.02080979097545</v>
      </c>
      <c r="G1597">
        <f t="shared" si="34"/>
        <v>0.18640853486951847</v>
      </c>
      <c r="I1597">
        <f>IF(B1597&gt;H1579,EXP(-1.414*M1579*J1597),1)</f>
        <v>0.73299690544833496</v>
      </c>
      <c r="J1597">
        <f>IF(B1597&gt;H1579,B1597-H1579,0)</f>
        <v>1.1561594538322026</v>
      </c>
    </row>
    <row r="1598" spans="1:10">
      <c r="A1598">
        <v>17</v>
      </c>
      <c r="B1598">
        <v>-20.05</v>
      </c>
      <c r="C1598">
        <v>6</v>
      </c>
      <c r="D1598">
        <v>1300</v>
      </c>
      <c r="E1598">
        <v>133</v>
      </c>
      <c r="F1598">
        <f>I1598*[1]!wallScanRefl(B1598,G1579,H1579,I1579,K1579)+J1579</f>
        <v>129.94242286535842</v>
      </c>
      <c r="G1598">
        <f t="shared" si="34"/>
        <v>7.0291563415661604E-2</v>
      </c>
      <c r="I1598">
        <f>IF(B1598&gt;H1579,EXP(-1.414*M1579*J1598),1)</f>
        <v>0.74691222890899467</v>
      </c>
      <c r="J1598">
        <f>IF(B1598&gt;H1579,B1598-H1579,0)</f>
        <v>1.0861594538322024</v>
      </c>
    </row>
    <row r="1599" spans="1:10">
      <c r="A1599">
        <v>18</v>
      </c>
      <c r="B1599">
        <v>-20.105</v>
      </c>
      <c r="C1599">
        <v>6</v>
      </c>
      <c r="D1599">
        <v>1300</v>
      </c>
      <c r="E1599">
        <v>144</v>
      </c>
      <c r="F1599">
        <f>I1599*[1]!wallScanRefl(B1599,G1579,H1579,I1579,K1579)+J1579</f>
        <v>131.47781917595293</v>
      </c>
      <c r="G1599">
        <f t="shared" si="34"/>
        <v>1.0889236985425843</v>
      </c>
      <c r="I1599">
        <f>IF(B1599&gt;H1579,EXP(-1.414*M1579*J1599),1)</f>
        <v>0.75803077123525686</v>
      </c>
      <c r="J1599">
        <f>IF(B1599&gt;H1579,B1599-H1579,0)</f>
        <v>1.0311594538322026</v>
      </c>
    </row>
    <row r="1600" spans="1:10">
      <c r="A1600">
        <v>19</v>
      </c>
      <c r="B1600">
        <v>-20.175000000000001</v>
      </c>
      <c r="C1600">
        <v>6</v>
      </c>
      <c r="D1600">
        <v>1300</v>
      </c>
      <c r="E1600">
        <v>108</v>
      </c>
      <c r="F1600">
        <f>I1600*[1]!wallScanRefl(B1600,G1579,H1579,I1579,K1579)+J1579</f>
        <v>133.46506063626893</v>
      </c>
      <c r="G1600">
        <f t="shared" si="34"/>
        <v>6.0043454926745676</v>
      </c>
      <c r="I1600">
        <f>IF(B1600&gt;H1579,EXP(-1.414*M1579*J1600),1)</f>
        <v>0.77242134136790985</v>
      </c>
      <c r="J1600">
        <f>IF(B1600&gt;H1579,B1600-H1579,0)</f>
        <v>0.96115945383220236</v>
      </c>
    </row>
    <row r="1601" spans="1:10">
      <c r="A1601">
        <v>20</v>
      </c>
      <c r="B1601">
        <v>-20.245000000000001</v>
      </c>
      <c r="C1601">
        <v>6</v>
      </c>
      <c r="D1601">
        <v>1300</v>
      </c>
      <c r="E1601">
        <v>110</v>
      </c>
      <c r="F1601">
        <f>I1601*[1]!wallScanRefl(B1601,G1579,H1579,I1579,K1579)+J1579</f>
        <v>135.49002818725353</v>
      </c>
      <c r="G1601">
        <f t="shared" si="34"/>
        <v>5.9067412453361765</v>
      </c>
      <c r="I1601">
        <f>IF(B1601&gt;H1579,EXP(-1.414*M1579*J1601),1)</f>
        <v>0.78708510424761369</v>
      </c>
      <c r="J1601">
        <f>IF(B1601&gt;H1579,B1601-H1579,0)</f>
        <v>0.89115945383220208</v>
      </c>
    </row>
    <row r="1602" spans="1:10">
      <c r="A1602">
        <v>21</v>
      </c>
      <c r="B1602">
        <v>-20.3</v>
      </c>
      <c r="C1602">
        <v>6</v>
      </c>
      <c r="D1602">
        <v>1300</v>
      </c>
      <c r="E1602">
        <v>124</v>
      </c>
      <c r="F1602">
        <f>I1602*[1]!wallScanRefl(B1602,G1579,H1579,I1579,K1579)+J1579</f>
        <v>137.1080062018201</v>
      </c>
      <c r="G1602">
        <f t="shared" si="34"/>
        <v>1.3856437627980185</v>
      </c>
      <c r="I1602">
        <f>IF(B1602&gt;H1579,EXP(-1.414*M1579*J1602),1)</f>
        <v>0.79880166036657085</v>
      </c>
      <c r="J1602">
        <f>IF(B1602&gt;H1579,B1602-H1579,0)</f>
        <v>0.83615945383220236</v>
      </c>
    </row>
    <row r="1603" spans="1:10">
      <c r="A1603">
        <v>22</v>
      </c>
      <c r="B1603">
        <v>-20.364999999999998</v>
      </c>
      <c r="C1603">
        <v>6</v>
      </c>
      <c r="D1603">
        <v>1300</v>
      </c>
      <c r="E1603">
        <v>145</v>
      </c>
      <c r="F1603">
        <f>I1603*[1]!wallScanRefl(B1603,G1579,H1579,I1579,K1579)+J1579</f>
        <v>139.05124200631877</v>
      </c>
      <c r="G1603">
        <f t="shared" si="34"/>
        <v>0.24405325287852617</v>
      </c>
      <c r="I1603">
        <f>IF(B1603&gt;H1579,EXP(-1.414*M1579*J1603),1)</f>
        <v>0.8128735644040771</v>
      </c>
      <c r="J1603">
        <f>IF(B1603&gt;H1579,B1603-H1579,0)</f>
        <v>0.77115945383220463</v>
      </c>
    </row>
    <row r="1604" spans="1:10">
      <c r="A1604">
        <v>23</v>
      </c>
      <c r="B1604">
        <v>-20.440000000000001</v>
      </c>
      <c r="C1604">
        <v>6</v>
      </c>
      <c r="D1604">
        <v>1300</v>
      </c>
      <c r="E1604">
        <v>107</v>
      </c>
      <c r="F1604">
        <f>I1604*[1]!wallScanRefl(B1604,G1579,H1579,I1579,K1579)+J1579</f>
        <v>141.33601295508419</v>
      </c>
      <c r="G1604">
        <f t="shared" si="34"/>
        <v>11.018334445343076</v>
      </c>
      <c r="I1604">
        <f>IF(B1604&gt;H1579,EXP(-1.414*M1579*J1604),1)</f>
        <v>0.82941868850290112</v>
      </c>
      <c r="J1604">
        <f>IF(B1604&gt;H1579,B1604-H1579,0)</f>
        <v>0.69615945383220179</v>
      </c>
    </row>
    <row r="1605" spans="1:10">
      <c r="A1605">
        <v>24</v>
      </c>
      <c r="B1605">
        <v>-20.504999999999999</v>
      </c>
      <c r="C1605">
        <v>6</v>
      </c>
      <c r="D1605">
        <v>1300</v>
      </c>
      <c r="E1605">
        <v>139</v>
      </c>
      <c r="F1605">
        <f>I1605*[1]!wallScanRefl(B1605,G1579,H1579,I1579,K1579)+J1579</f>
        <v>143.35373045917595</v>
      </c>
      <c r="G1605">
        <f t="shared" si="34"/>
        <v>0.13636668281407499</v>
      </c>
      <c r="I1605">
        <f>IF(B1605&gt;H1579,EXP(-1.414*M1579*J1605),1)</f>
        <v>0.84402995030995731</v>
      </c>
      <c r="J1605">
        <f>IF(B1605&gt;H1579,B1605-H1579,0)</f>
        <v>0.63115945383220406</v>
      </c>
    </row>
    <row r="1606" spans="1:10">
      <c r="A1606">
        <v>25</v>
      </c>
      <c r="B1606">
        <v>-20.565000000000001</v>
      </c>
      <c r="C1606">
        <v>6</v>
      </c>
      <c r="D1606">
        <v>1300</v>
      </c>
      <c r="E1606">
        <v>140</v>
      </c>
      <c r="F1606">
        <f>I1606*[1]!wallScanRefl(B1606,G1579,H1579,I1579,K1579)+J1579</f>
        <v>145.24777324891031</v>
      </c>
      <c r="G1606">
        <f t="shared" si="34"/>
        <v>0.19670802908556165</v>
      </c>
      <c r="I1606">
        <f>IF(B1606&gt;H1579,EXP(-1.414*M1579*J1606),1)</f>
        <v>0.85774562409404986</v>
      </c>
      <c r="J1606">
        <f>IF(B1606&gt;H1579,B1606-H1579,0)</f>
        <v>0.57115945383220179</v>
      </c>
    </row>
    <row r="1607" spans="1:10">
      <c r="A1607">
        <v>26</v>
      </c>
      <c r="B1607">
        <v>-20.63</v>
      </c>
      <c r="C1607">
        <v>6</v>
      </c>
      <c r="D1607">
        <v>1300</v>
      </c>
      <c r="E1607">
        <v>131</v>
      </c>
      <c r="F1607">
        <f>I1607*[1]!wallScanRefl(B1607,G1579,H1579,I1579,K1579)+J1579</f>
        <v>147.33440137024738</v>
      </c>
      <c r="G1607">
        <f t="shared" si="34"/>
        <v>2.0367379246132775</v>
      </c>
      <c r="I1607">
        <f>IF(B1607&gt;H1579,EXP(-1.414*M1579*J1607),1)</f>
        <v>0.87285590078689423</v>
      </c>
      <c r="J1607">
        <f>IF(B1607&gt;H1579,B1607-H1579,0)</f>
        <v>0.50615945383220406</v>
      </c>
    </row>
    <row r="1608" spans="1:10">
      <c r="A1608">
        <v>27</v>
      </c>
      <c r="B1608">
        <v>-20.704999999999998</v>
      </c>
      <c r="C1608">
        <v>6</v>
      </c>
      <c r="D1608">
        <v>1300</v>
      </c>
      <c r="E1608">
        <v>138</v>
      </c>
      <c r="F1608">
        <f>I1608*[1]!wallScanRefl(B1608,G1579,H1579,I1579,K1579)+J1579</f>
        <v>148.92889294267891</v>
      </c>
      <c r="G1608">
        <f t="shared" si="34"/>
        <v>0.8655123257430215</v>
      </c>
      <c r="I1608">
        <f>IF(B1608&gt;H1579,EXP(-1.414*M1579*J1608),1)</f>
        <v>0.89062189765443467</v>
      </c>
      <c r="J1608">
        <f>IF(B1608&gt;H1579,B1608-H1579,0)</f>
        <v>0.43115945383220478</v>
      </c>
    </row>
    <row r="1609" spans="1:10">
      <c r="A1609">
        <v>28</v>
      </c>
      <c r="B1609">
        <v>-20.76</v>
      </c>
      <c r="C1609">
        <v>6</v>
      </c>
      <c r="D1609">
        <v>1300</v>
      </c>
      <c r="E1609">
        <v>168</v>
      </c>
      <c r="F1609">
        <f>I1609*[1]!wallScanRefl(B1609,G1579,H1579,I1579,K1579)+J1579</f>
        <v>148.29788643041374</v>
      </c>
      <c r="G1609">
        <f t="shared" si="34"/>
        <v>2.3105552327909229</v>
      </c>
      <c r="I1609">
        <f>IF(B1609&gt;H1579,EXP(-1.414*M1579*J1609),1)</f>
        <v>0.90387970343468238</v>
      </c>
      <c r="J1609">
        <f>IF(B1609&gt;H1579,B1609-H1579,0)</f>
        <v>0.37615945383220151</v>
      </c>
    </row>
    <row r="1610" spans="1:10">
      <c r="A1610">
        <v>29</v>
      </c>
      <c r="B1610">
        <v>-20.824999999999999</v>
      </c>
      <c r="C1610">
        <v>6</v>
      </c>
      <c r="D1610">
        <v>1300</v>
      </c>
      <c r="E1610">
        <v>140</v>
      </c>
      <c r="F1610">
        <f>I1610*[1]!wallScanRefl(B1610,G1579,H1579,I1579,K1579)+J1579</f>
        <v>145.42082259925488</v>
      </c>
      <c r="G1610">
        <f t="shared" si="34"/>
        <v>0.20989512608994565</v>
      </c>
      <c r="I1610">
        <f>IF(B1610&gt;H1579,EXP(-1.414*M1579*J1610),1)</f>
        <v>0.9198026904279063</v>
      </c>
      <c r="J1610">
        <f>IF(B1610&gt;H1579,B1610-H1579,0)</f>
        <v>0.31115945383220378</v>
      </c>
    </row>
    <row r="1611" spans="1:10">
      <c r="A1611">
        <v>30</v>
      </c>
      <c r="B1611">
        <v>-20.89</v>
      </c>
      <c r="C1611">
        <v>5</v>
      </c>
      <c r="D1611">
        <v>1300</v>
      </c>
      <c r="E1611">
        <v>125</v>
      </c>
      <c r="F1611">
        <f>I1611*[1]!wallScanRefl(B1611,G1579,H1579,I1579,K1579)+J1579</f>
        <v>140.1203438293677</v>
      </c>
      <c r="G1611">
        <f t="shared" si="34"/>
        <v>1.8289983801463827</v>
      </c>
      <c r="I1611">
        <f>IF(B1611&gt;H1579,EXP(-1.414*M1579*J1611),1)</f>
        <v>0.93600618102556299</v>
      </c>
      <c r="J1611">
        <f>IF(B1611&gt;H1579,B1611-H1579,0)</f>
        <v>0.2461594538322025</v>
      </c>
    </row>
    <row r="1612" spans="1:10">
      <c r="A1612">
        <v>31</v>
      </c>
      <c r="B1612">
        <v>-20.96</v>
      </c>
      <c r="C1612">
        <v>6</v>
      </c>
      <c r="D1612">
        <v>1300</v>
      </c>
      <c r="E1612">
        <v>124</v>
      </c>
      <c r="F1612">
        <f>I1612*[1]!wallScanRefl(B1612,G1579,H1579,I1579,K1579)+J1579</f>
        <v>131.55876112787146</v>
      </c>
      <c r="G1612">
        <f t="shared" si="34"/>
        <v>0.46076507893726354</v>
      </c>
      <c r="I1612">
        <f>IF(B1612&gt;H1579,EXP(-1.414*M1579*J1612),1)</f>
        <v>0.95377546309665295</v>
      </c>
      <c r="J1612">
        <f>IF(B1612&gt;H1579,B1612-H1579,0)</f>
        <v>0.17615945383220222</v>
      </c>
    </row>
    <row r="1613" spans="1:10">
      <c r="A1613">
        <v>32</v>
      </c>
      <c r="B1613">
        <v>-21.024999999999999</v>
      </c>
      <c r="C1613">
        <v>6</v>
      </c>
      <c r="D1613">
        <v>1300</v>
      </c>
      <c r="E1613">
        <v>120</v>
      </c>
      <c r="F1613">
        <f>I1613*[1]!wallScanRefl(B1613,G1579,H1579,I1579,K1579)+J1579</f>
        <v>120.82149059433401</v>
      </c>
      <c r="G1613">
        <f t="shared" si="34"/>
        <v>5.623723304827021E-3</v>
      </c>
      <c r="I1613">
        <f>IF(B1613&gt;H1579,EXP(-1.414*M1579*J1613),1)</f>
        <v>0.9705774271585017</v>
      </c>
      <c r="J1613">
        <f>IF(B1613&gt;H1579,B1613-H1579,0)</f>
        <v>0.11115945383220449</v>
      </c>
    </row>
    <row r="1614" spans="1:10">
      <c r="A1614">
        <v>33</v>
      </c>
      <c r="B1614">
        <v>-21.09</v>
      </c>
      <c r="C1614">
        <v>6</v>
      </c>
      <c r="D1614">
        <v>1300</v>
      </c>
      <c r="E1614">
        <v>115</v>
      </c>
      <c r="F1614">
        <f>I1614*[1]!wallScanRefl(B1614,G1579,H1579,I1579,K1579)+J1579</f>
        <v>107.26296500265939</v>
      </c>
      <c r="G1614">
        <f t="shared" si="34"/>
        <v>0.5205366134788999</v>
      </c>
      <c r="I1614">
        <f>IF(B1614&gt;H1579,EXP(-1.414*M1579*J1614),1)</f>
        <v>0.9876753791202908</v>
      </c>
      <c r="J1614">
        <f>IF(B1614&gt;H1579,B1614-H1579,0)</f>
        <v>4.6159453832203212E-2</v>
      </c>
    </row>
    <row r="1615" spans="1:10">
      <c r="A1615">
        <v>34</v>
      </c>
      <c r="B1615">
        <v>-21.155000000000001</v>
      </c>
      <c r="C1615">
        <v>6</v>
      </c>
      <c r="D1615">
        <v>1300</v>
      </c>
      <c r="E1615">
        <v>89</v>
      </c>
      <c r="F1615">
        <f>I1615*[1]!wallScanRefl(B1615,G1579,H1579,I1579,K1579)+J1579</f>
        <v>90.626838815641349</v>
      </c>
      <c r="G1615">
        <f t="shared" si="34"/>
        <v>2.9737129573902791E-2</v>
      </c>
      <c r="I1615">
        <f>IF(B1615&gt;H1579,EXP(-1.414*M1579*J1615),1)</f>
        <v>1</v>
      </c>
      <c r="J1615">
        <f>IF(B1615&gt;H1579,B1615-H1579,0)</f>
        <v>0</v>
      </c>
    </row>
    <row r="1616" spans="1:10">
      <c r="A1616">
        <v>35</v>
      </c>
      <c r="B1616">
        <v>-21.22</v>
      </c>
      <c r="C1616">
        <v>6</v>
      </c>
      <c r="D1616">
        <v>1300</v>
      </c>
      <c r="E1616">
        <v>78</v>
      </c>
      <c r="F1616">
        <f>I1616*[1]!wallScanRefl(B1616,G1579,H1579,I1579,K1579)+J1579</f>
        <v>74.196398726275874</v>
      </c>
      <c r="G1616">
        <f t="shared" si="34"/>
        <v>0.18547926473686921</v>
      </c>
      <c r="I1616">
        <f>IF(B1616&gt;H1579,EXP(-1.414*M1579*J1616),1)</f>
        <v>1</v>
      </c>
      <c r="J1616">
        <f>IF(B1616&gt;H1579,B1616-H1579,0)</f>
        <v>0</v>
      </c>
    </row>
    <row r="1617" spans="1:10">
      <c r="A1617">
        <v>36</v>
      </c>
      <c r="B1617">
        <v>-21.285</v>
      </c>
      <c r="C1617">
        <v>6</v>
      </c>
      <c r="D1617">
        <v>1300</v>
      </c>
      <c r="E1617">
        <v>78</v>
      </c>
      <c r="F1617">
        <f>I1617*[1]!wallScanRefl(B1617,G1579,H1579,I1579,K1579)+J1579</f>
        <v>60.206480484161872</v>
      </c>
      <c r="G1617">
        <f t="shared" si="34"/>
        <v>4.0590940610322086</v>
      </c>
      <c r="I1617">
        <f>IF(B1617&gt;H1579,EXP(-1.414*M1579*J1617),1)</f>
        <v>1</v>
      </c>
      <c r="J1617">
        <f>IF(B1617&gt;H1579,B1617-H1579,0)</f>
        <v>0</v>
      </c>
    </row>
    <row r="1618" spans="1:10">
      <c r="A1618">
        <v>37</v>
      </c>
      <c r="B1618">
        <v>-21.344999999999999</v>
      </c>
      <c r="C1618">
        <v>6</v>
      </c>
      <c r="D1618">
        <v>1300</v>
      </c>
      <c r="E1618">
        <v>43</v>
      </c>
      <c r="F1618">
        <f>I1618*[1]!wallScanRefl(B1618,G1579,H1579,I1579,K1579)+J1579</f>
        <v>49.458853450541454</v>
      </c>
      <c r="G1618">
        <f t="shared" si="34"/>
        <v>0.97015785803654075</v>
      </c>
      <c r="I1618">
        <f>IF(B1618&gt;H1579,EXP(-1.414*M1579*J1618),1)</f>
        <v>1</v>
      </c>
      <c r="J1618">
        <f>IF(B1618&gt;H1579,B1618-H1579,0)</f>
        <v>0</v>
      </c>
    </row>
    <row r="1619" spans="1:10">
      <c r="A1619">
        <v>38</v>
      </c>
      <c r="B1619">
        <v>-21.41</v>
      </c>
      <c r="C1619">
        <v>6</v>
      </c>
      <c r="D1619">
        <v>1300</v>
      </c>
      <c r="E1619">
        <v>46</v>
      </c>
      <c r="F1619">
        <f>I1619*[1]!wallScanRefl(B1619,G1579,H1579,I1579,K1579)+J1579</f>
        <v>40.162246453143595</v>
      </c>
      <c r="G1619">
        <f t="shared" si="34"/>
        <v>0.74085579290944636</v>
      </c>
      <c r="I1619">
        <f>IF(B1619&gt;H1579,EXP(-1.414*M1579*J1619),1)</f>
        <v>1</v>
      </c>
      <c r="J1619">
        <f>IF(B1619&gt;H1579,B1619-H1579,0)</f>
        <v>0</v>
      </c>
    </row>
    <row r="1620" spans="1:10">
      <c r="A1620">
        <v>39</v>
      </c>
      <c r="B1620">
        <v>-21.475000000000001</v>
      </c>
      <c r="C1620">
        <v>6</v>
      </c>
      <c r="D1620">
        <v>1300</v>
      </c>
      <c r="E1620">
        <v>24</v>
      </c>
      <c r="F1620">
        <f>I1620*[1]!wallScanRefl(B1620,G1579,H1579,I1579,K1579)+J1579</f>
        <v>33.306161302998184</v>
      </c>
      <c r="G1620">
        <f t="shared" si="34"/>
        <v>3.6085265915592029</v>
      </c>
      <c r="I1620">
        <f>IF(B1620&gt;H1579,EXP(-1.414*M1579*J1620),1)</f>
        <v>1</v>
      </c>
      <c r="J1620">
        <f>IF(B1620&gt;H1579,B1620-H1579,0)</f>
        <v>0</v>
      </c>
    </row>
    <row r="1621" spans="1:10">
      <c r="A1621">
        <v>40</v>
      </c>
      <c r="B1621">
        <v>-21.54</v>
      </c>
      <c r="C1621">
        <v>6</v>
      </c>
      <c r="D1621">
        <v>1300</v>
      </c>
      <c r="E1621">
        <v>28</v>
      </c>
      <c r="F1621">
        <f>I1621*[1]!wallScanRefl(B1621,G1579,H1579,I1579,K1579)+J1579</f>
        <v>28.890598000105385</v>
      </c>
      <c r="G1621">
        <f t="shared" si="34"/>
        <v>2.832731420684682E-2</v>
      </c>
      <c r="I1621">
        <f>IF(B1621&gt;H1579,EXP(-1.414*M1579*J1621),1)</f>
        <v>1</v>
      </c>
      <c r="J1621">
        <f>IF(B1621&gt;H1579,B1621-H1579,0)</f>
        <v>0</v>
      </c>
    </row>
    <row r="1622" spans="1:10">
      <c r="A1622">
        <v>41</v>
      </c>
      <c r="B1622">
        <v>-21.61</v>
      </c>
      <c r="C1622">
        <v>6</v>
      </c>
      <c r="D1622">
        <v>1300</v>
      </c>
      <c r="E1622">
        <v>31</v>
      </c>
      <c r="F1622">
        <f>I1622*[1]!wallScanRefl(B1622,G1579,H1579,I1579,K1579)+J1579</f>
        <v>26.864716982378571</v>
      </c>
      <c r="G1622">
        <f t="shared" si="34"/>
        <v>0.55163114954284498</v>
      </c>
      <c r="I1622">
        <f>IF(B1622&gt;H1579,EXP(-1.414*M1579*J1622),1)</f>
        <v>1</v>
      </c>
      <c r="J1622">
        <f>IF(B1622&gt;H1579,B1622-H1579,0)</f>
        <v>0</v>
      </c>
    </row>
    <row r="1623" spans="1:10">
      <c r="A1623">
        <v>42</v>
      </c>
      <c r="B1623">
        <v>-21.68</v>
      </c>
      <c r="C1623">
        <v>6</v>
      </c>
      <c r="D1623">
        <v>1300</v>
      </c>
      <c r="E1623">
        <v>30</v>
      </c>
      <c r="F1623">
        <f>I1623*[1]!wallScanRefl(B1623,G1579,H1579,I1579,K1579)+J1579</f>
        <v>26.798841004272088</v>
      </c>
      <c r="G1623">
        <f t="shared" si="34"/>
        <v>0.34158063053099119</v>
      </c>
      <c r="I1623">
        <f>IF(B1623&gt;H1579,EXP(-1.414*M1579*J1623),1)</f>
        <v>1</v>
      </c>
      <c r="J1623">
        <f>IF(B1623&gt;H1579,B1623-H1579,0)</f>
        <v>0</v>
      </c>
    </row>
    <row r="1624" spans="1:10">
      <c r="A1624">
        <v>43</v>
      </c>
      <c r="B1624">
        <v>-21.73</v>
      </c>
      <c r="C1624">
        <v>6</v>
      </c>
      <c r="D1624">
        <v>1300</v>
      </c>
      <c r="E1624">
        <v>28</v>
      </c>
      <c r="F1624">
        <f>I1624*[1]!wallScanRefl(B1624,G1579,H1579,I1579,K1579)+J1579</f>
        <v>26.798841004272088</v>
      </c>
      <c r="G1624">
        <f t="shared" si="34"/>
        <v>5.1527961893503081E-2</v>
      </c>
      <c r="I1624">
        <f>IF(B1624&gt;H1579,EXP(-1.414*M1579*J1624),1)</f>
        <v>1</v>
      </c>
      <c r="J1624">
        <f>IF(B1624&gt;H1579,B1624-H1579,0)</f>
        <v>0</v>
      </c>
    </row>
    <row r="1625" spans="1:10">
      <c r="A1625">
        <v>44</v>
      </c>
      <c r="B1625">
        <v>-21.8</v>
      </c>
      <c r="C1625">
        <v>6</v>
      </c>
      <c r="D1625">
        <v>1300</v>
      </c>
      <c r="E1625">
        <v>29</v>
      </c>
      <c r="F1625">
        <f>I1625*[1]!wallScanRefl(B1625,G1579,H1579,I1579,K1579)+J1579</f>
        <v>26.798841004272088</v>
      </c>
      <c r="G1625">
        <f t="shared" si="34"/>
        <v>0.16707244567151414</v>
      </c>
      <c r="I1625">
        <f>IF(B1625&gt;H1579,EXP(-1.414*M1579*J1625),1)</f>
        <v>1</v>
      </c>
      <c r="J1625">
        <f>IF(B1625&gt;H1579,B1625-H1579,0)</f>
        <v>0</v>
      </c>
    </row>
    <row r="1626" spans="1:10">
      <c r="A1626">
        <v>45</v>
      </c>
      <c r="B1626">
        <v>-21.87</v>
      </c>
      <c r="C1626">
        <v>6</v>
      </c>
      <c r="D1626">
        <v>1300</v>
      </c>
      <c r="E1626">
        <v>22</v>
      </c>
      <c r="F1626">
        <f>I1626*[1]!wallScanRefl(B1626,G1579,H1579,I1579,K1579)+J1579</f>
        <v>26.798841004272088</v>
      </c>
      <c r="G1626">
        <f t="shared" si="34"/>
        <v>1.0467670447401429</v>
      </c>
      <c r="I1626">
        <f>IF(B1626&gt;H1579,EXP(-1.414*M1579*J1626),1)</f>
        <v>1</v>
      </c>
      <c r="J1626">
        <f>IF(B1626&gt;H1579,B1626-H1579,0)</f>
        <v>0</v>
      </c>
    </row>
    <row r="1627" spans="1:10">
      <c r="A1627">
        <v>46</v>
      </c>
      <c r="B1627">
        <v>-21.93</v>
      </c>
      <c r="C1627">
        <v>6</v>
      </c>
      <c r="D1627">
        <v>1300</v>
      </c>
      <c r="E1627">
        <v>28</v>
      </c>
      <c r="F1627">
        <f>I1627*[1]!wallScanRefl(B1627,G1579,H1579,I1579,K1579)+J1579</f>
        <v>26.798841004272088</v>
      </c>
      <c r="G1627">
        <f t="shared" si="34"/>
        <v>5.1527961893503081E-2</v>
      </c>
      <c r="I1627">
        <f>IF(B1627&gt;H1579,EXP(-1.414*M1579*J1627),1)</f>
        <v>1</v>
      </c>
      <c r="J1627">
        <f>IF(B1627&gt;H1579,B1627-H1579,0)</f>
        <v>0</v>
      </c>
    </row>
    <row r="1628" spans="1:10">
      <c r="A1628">
        <v>47</v>
      </c>
      <c r="B1628">
        <v>-21.995000000000001</v>
      </c>
      <c r="C1628">
        <v>6</v>
      </c>
      <c r="D1628">
        <v>1300</v>
      </c>
      <c r="E1628">
        <v>35</v>
      </c>
      <c r="F1628">
        <f>I1628*[1]!wallScanRefl(B1628,G1579,H1579,I1579,K1579)+J1579</f>
        <v>26.798841004272088</v>
      </c>
      <c r="G1628">
        <f t="shared" si="34"/>
        <v>1.9216859678059672</v>
      </c>
      <c r="I1628">
        <f>IF(B1628&gt;H1579,EXP(-1.414*M1579*J1628),1)</f>
        <v>1</v>
      </c>
      <c r="J1628">
        <f>IF(B1628&gt;H1579,B1628-H1579,0)</f>
        <v>0</v>
      </c>
    </row>
    <row r="1629" spans="1:10">
      <c r="A1629">
        <v>48</v>
      </c>
      <c r="B1629">
        <v>-22.065000000000001</v>
      </c>
      <c r="C1629">
        <v>6</v>
      </c>
      <c r="D1629">
        <v>1300</v>
      </c>
      <c r="E1629">
        <v>38</v>
      </c>
      <c r="F1629">
        <f>I1629*[1]!wallScanRefl(B1629,G1579,H1579,I1579,K1579)+J1579</f>
        <v>26.798841004272088</v>
      </c>
      <c r="G1629">
        <f t="shared" si="34"/>
        <v>3.3017358644099031</v>
      </c>
      <c r="I1629">
        <f>IF(B1629&gt;H1579,EXP(-1.414*M1579*J1629),1)</f>
        <v>1</v>
      </c>
      <c r="J1629">
        <f>IF(B1629&gt;H1579,B1629-H1579,0)</f>
        <v>0</v>
      </c>
    </row>
    <row r="1630" spans="1:10">
      <c r="A1630">
        <v>49</v>
      </c>
      <c r="B1630">
        <v>-22.125</v>
      </c>
      <c r="C1630">
        <v>6</v>
      </c>
      <c r="D1630">
        <v>1300</v>
      </c>
      <c r="E1630">
        <v>32</v>
      </c>
      <c r="F1630">
        <f>I1630*[1]!wallScanRefl(B1630,G1579,H1579,I1579,K1579)+J1579</f>
        <v>26.798841004272088</v>
      </c>
      <c r="G1630">
        <f t="shared" si="34"/>
        <v>0.84537671558879324</v>
      </c>
      <c r="I1630">
        <f>IF(B1630&gt;H1579,EXP(-1.414*M1579*J1630),1)</f>
        <v>1</v>
      </c>
      <c r="J1630">
        <f>IF(B1630&gt;H1579,B1630-H1579,0)</f>
        <v>0</v>
      </c>
    </row>
    <row r="1631" spans="1:10">
      <c r="A1631">
        <v>50</v>
      </c>
      <c r="B1631">
        <v>-22.19</v>
      </c>
      <c r="C1631">
        <v>6</v>
      </c>
      <c r="D1631">
        <v>1300</v>
      </c>
      <c r="E1631">
        <v>25</v>
      </c>
      <c r="F1631">
        <f>I1631*[1]!wallScanRefl(B1631,G1579,H1579,I1579,K1579)+J1579</f>
        <v>26.798841004272088</v>
      </c>
      <c r="G1631">
        <f t="shared" si="34"/>
        <v>0.12943315834602453</v>
      </c>
      <c r="I1631">
        <f>IF(B1631&gt;H1579,EXP(-1.414*M1579*J1631),1)</f>
        <v>1</v>
      </c>
      <c r="J1631">
        <f>IF(B1631&gt;H1579,B1631-H1579,0)</f>
        <v>0</v>
      </c>
    </row>
    <row r="1632" spans="1:10">
      <c r="A1632">
        <v>51</v>
      </c>
      <c r="B1632">
        <v>-22.254999999999999</v>
      </c>
      <c r="C1632">
        <v>6</v>
      </c>
      <c r="D1632">
        <v>1300</v>
      </c>
      <c r="E1632">
        <v>26</v>
      </c>
      <c r="F1632">
        <f>I1632*[1]!wallScanRefl(B1632,G1579,H1579,I1579,K1579)+J1579</f>
        <v>26.798841004272088</v>
      </c>
      <c r="G1632">
        <f t="shared" si="34"/>
        <v>2.454411346563223E-2</v>
      </c>
      <c r="I1632">
        <f>IF(B1632&gt;H1579,EXP(-1.414*M1579*J1632),1)</f>
        <v>1</v>
      </c>
      <c r="J1632">
        <f>IF(B1632&gt;H1579,B1632-H1579,0)</f>
        <v>0</v>
      </c>
    </row>
    <row r="1633" spans="1:10">
      <c r="A1633">
        <v>52</v>
      </c>
      <c r="B1633">
        <v>-22.324999999999999</v>
      </c>
      <c r="C1633">
        <v>6</v>
      </c>
      <c r="D1633">
        <v>1300</v>
      </c>
      <c r="E1633">
        <v>30</v>
      </c>
      <c r="F1633">
        <f>I1633*[1]!wallScanRefl(B1633,G1579,H1579,I1579,K1579)+J1579</f>
        <v>26.798841004272088</v>
      </c>
      <c r="G1633">
        <f t="shared" si="34"/>
        <v>0.34158063053099119</v>
      </c>
      <c r="I1633">
        <f>IF(B1633&gt;H1579,EXP(-1.414*M1579*J1633),1)</f>
        <v>1</v>
      </c>
      <c r="J1633">
        <f>IF(B1633&gt;H1579,B1633-H1579,0)</f>
        <v>0</v>
      </c>
    </row>
    <row r="1634" spans="1:10">
      <c r="A1634">
        <v>53</v>
      </c>
      <c r="B1634">
        <v>-22.385000000000002</v>
      </c>
      <c r="C1634">
        <v>6</v>
      </c>
      <c r="D1634">
        <v>1300</v>
      </c>
      <c r="E1634">
        <v>51</v>
      </c>
      <c r="F1634">
        <f>I1634*[1]!wallScanRefl(B1634,G1579,H1579,I1579,K1579)+J1579</f>
        <v>26.798841004272088</v>
      </c>
      <c r="G1634">
        <f t="shared" si="34"/>
        <v>11.484237190911804</v>
      </c>
      <c r="I1634">
        <f>IF(B1634&gt;H1579,EXP(-1.414*M1579*J1634),1)</f>
        <v>1</v>
      </c>
      <c r="J1634">
        <f>IF(B1634&gt;H1579,B1634-H1579,0)</f>
        <v>0</v>
      </c>
    </row>
    <row r="1635" spans="1:10">
      <c r="A1635">
        <v>54</v>
      </c>
      <c r="B1635">
        <v>-22.454999999999998</v>
      </c>
      <c r="C1635">
        <v>6</v>
      </c>
      <c r="D1635">
        <v>1300</v>
      </c>
      <c r="E1635">
        <v>26</v>
      </c>
      <c r="F1635">
        <f>I1635*[1]!wallScanRefl(B1635,G1579,H1579,I1579,K1579)+J1579</f>
        <v>26.798841004272088</v>
      </c>
      <c r="G1635">
        <f t="shared" si="34"/>
        <v>2.454411346563223E-2</v>
      </c>
      <c r="I1635">
        <f>IF(B1635&gt;H1579,EXP(-1.414*M1579*J1635),1)</f>
        <v>1</v>
      </c>
      <c r="J1635">
        <f>IF(B1635&gt;H1579,B1635-H1579,0)</f>
        <v>0</v>
      </c>
    </row>
    <row r="1636" spans="1:10">
      <c r="A1636">
        <v>55</v>
      </c>
      <c r="B1636">
        <v>-22.51</v>
      </c>
      <c r="C1636">
        <v>6</v>
      </c>
      <c r="D1636">
        <v>1300</v>
      </c>
      <c r="E1636">
        <v>33</v>
      </c>
      <c r="F1636">
        <f>I1636*[1]!wallScanRefl(B1636,G1579,H1579,I1579,K1579)+J1579</f>
        <v>26.798841004272088</v>
      </c>
      <c r="G1636">
        <f t="shared" si="34"/>
        <v>1.1652840269787033</v>
      </c>
      <c r="I1636">
        <f>IF(B1636&gt;H1579,EXP(-1.414*M1579*J1636),1)</f>
        <v>1</v>
      </c>
      <c r="J1636">
        <f>IF(B1636&gt;H1579,B1636-H1579,0)</f>
        <v>0</v>
      </c>
    </row>
    <row r="1637" spans="1:10">
      <c r="A1637">
        <v>56</v>
      </c>
      <c r="B1637">
        <v>-22.574999999999999</v>
      </c>
      <c r="C1637">
        <v>6</v>
      </c>
      <c r="D1637">
        <v>1300</v>
      </c>
      <c r="E1637">
        <v>41</v>
      </c>
      <c r="F1637">
        <f>I1637*[1]!wallScanRefl(B1637,G1579,H1579,I1579,K1579)+J1579</f>
        <v>26.798841004272088</v>
      </c>
      <c r="G1637">
        <f t="shared" si="34"/>
        <v>4.9188516298035072</v>
      </c>
      <c r="I1637">
        <f>IF(B1637&gt;H1579,EXP(-1.414*M1579*J1637),1)</f>
        <v>1</v>
      </c>
      <c r="J1637">
        <f>IF(B1637&gt;H1579,B1637-H1579,0)</f>
        <v>0</v>
      </c>
    </row>
    <row r="1638" spans="1:10">
      <c r="A1638">
        <v>57</v>
      </c>
      <c r="B1638">
        <v>-22.64</v>
      </c>
      <c r="C1638">
        <v>6</v>
      </c>
      <c r="D1638">
        <v>1300</v>
      </c>
      <c r="E1638">
        <v>34</v>
      </c>
      <c r="F1638">
        <f>I1638*[1]!wallScanRefl(B1638,G1579,H1579,I1579,K1579)+J1579</f>
        <v>26.798841004272088</v>
      </c>
      <c r="G1638">
        <f t="shared" si="34"/>
        <v>1.525196790639795</v>
      </c>
      <c r="I1638">
        <f>IF(B1638&gt;H1579,EXP(-1.414*M1579*J1638),1)</f>
        <v>1</v>
      </c>
      <c r="J1638">
        <f>IF(B1638&gt;H1579,B1638-H1579,0)</f>
        <v>0</v>
      </c>
    </row>
    <row r="1639" spans="1:10">
      <c r="A1639">
        <v>58</v>
      </c>
      <c r="B1639">
        <v>-22.71</v>
      </c>
      <c r="C1639">
        <v>6</v>
      </c>
      <c r="D1639">
        <v>1300</v>
      </c>
      <c r="E1639">
        <v>25</v>
      </c>
      <c r="F1639">
        <f>I1639*[1]!wallScanRefl(B1639,G1579,H1579,I1579,K1579)+J1579</f>
        <v>26.798841004272088</v>
      </c>
      <c r="G1639">
        <f t="shared" si="34"/>
        <v>0.12943315834602453</v>
      </c>
      <c r="I1639">
        <f>IF(B1639&gt;H1579,EXP(-1.414*M1579*J1639),1)</f>
        <v>1</v>
      </c>
      <c r="J1639">
        <f>IF(B1639&gt;H1579,B1639-H1579,0)</f>
        <v>0</v>
      </c>
    </row>
    <row r="1640" spans="1:10">
      <c r="A1640">
        <v>59</v>
      </c>
      <c r="B1640">
        <v>-22.78</v>
      </c>
      <c r="C1640">
        <v>6</v>
      </c>
      <c r="D1640">
        <v>1300</v>
      </c>
      <c r="E1640">
        <v>32</v>
      </c>
      <c r="F1640">
        <f>I1640*[1]!wallScanRefl(B1640,G1579,H1579,I1579,K1579)+J1579</f>
        <v>26.798841004272088</v>
      </c>
      <c r="G1640">
        <f t="shared" si="34"/>
        <v>0.84537671558879324</v>
      </c>
      <c r="I1640">
        <f>IF(B1640&gt;H1579,EXP(-1.414*M1579*J1640),1)</f>
        <v>1</v>
      </c>
      <c r="J1640">
        <f>IF(B1640&gt;H1579,B1640-H1579,0)</f>
        <v>0</v>
      </c>
    </row>
    <row r="1641" spans="1:10">
      <c r="A1641">
        <v>60</v>
      </c>
      <c r="B1641">
        <v>-22.835000000000001</v>
      </c>
      <c r="C1641">
        <v>5</v>
      </c>
      <c r="D1641">
        <v>1300</v>
      </c>
      <c r="E1641">
        <v>29</v>
      </c>
      <c r="F1641">
        <f>I1641*[1]!wallScanRefl(B1641,G1579,H1579,I1579,K1579)+J1579</f>
        <v>26.798841004272088</v>
      </c>
      <c r="G1641">
        <f t="shared" si="34"/>
        <v>0.16707244567151414</v>
      </c>
      <c r="I1641">
        <f>IF(B1641&gt;H1579,EXP(-1.414*M1579*J1641),1)</f>
        <v>1</v>
      </c>
      <c r="J1641">
        <f>IF(B1641&gt;H1579,B1641-H1579,0)</f>
        <v>0</v>
      </c>
    </row>
    <row r="1642" spans="1:10">
      <c r="A1642">
        <v>61</v>
      </c>
      <c r="B1642">
        <v>-22.905000000000001</v>
      </c>
      <c r="C1642">
        <v>6</v>
      </c>
      <c r="D1642">
        <v>1300</v>
      </c>
      <c r="E1642">
        <v>31</v>
      </c>
      <c r="F1642">
        <f>I1642*[1]!wallScanRefl(B1642,G1579,H1579,I1579,K1579)+J1579</f>
        <v>26.798841004272088</v>
      </c>
      <c r="G1642">
        <f t="shared" si="34"/>
        <v>0.56934635185114713</v>
      </c>
      <c r="I1642">
        <f>IF(B1642&gt;H1579,EXP(-1.414*M1579*J1642),1)</f>
        <v>1</v>
      </c>
      <c r="J1642">
        <f>IF(B1642&gt;H1579,B1642-H1579,0)</f>
        <v>0</v>
      </c>
    </row>
    <row r="1643" spans="1:10">
      <c r="A1643">
        <v>62</v>
      </c>
      <c r="B1643">
        <v>-22.975000000000001</v>
      </c>
      <c r="C1643">
        <v>6</v>
      </c>
      <c r="D1643">
        <v>1300</v>
      </c>
      <c r="E1643">
        <v>25</v>
      </c>
      <c r="F1643">
        <f>I1643*[1]!wallScanRefl(B1643,G1579,H1579,I1579,K1579)+J1579</f>
        <v>26.798841004272088</v>
      </c>
      <c r="G1643">
        <f t="shared" si="34"/>
        <v>0.12943315834602453</v>
      </c>
      <c r="I1643">
        <f>IF(B1643&gt;H1579,EXP(-1.414*M1579*J1643),1)</f>
        <v>1</v>
      </c>
      <c r="J1643">
        <f>IF(B1643&gt;H1579,B1643-H1579,0)</f>
        <v>0</v>
      </c>
    </row>
    <row r="1644" spans="1:10">
      <c r="A1644">
        <v>63</v>
      </c>
      <c r="B1644">
        <v>-23.04</v>
      </c>
      <c r="C1644">
        <v>6</v>
      </c>
      <c r="D1644">
        <v>1300</v>
      </c>
      <c r="E1644">
        <v>20</v>
      </c>
      <c r="F1644">
        <f>I1644*[1]!wallScanRefl(B1644,G1579,H1579,I1579,K1579)+J1579</f>
        <v>26.798841004272088</v>
      </c>
      <c r="G1644">
        <f t="shared" si="34"/>
        <v>2.3112119500685746</v>
      </c>
      <c r="I1644">
        <f>IF(B1644&gt;H1579,EXP(-1.414*M1579*J1644),1)</f>
        <v>1</v>
      </c>
      <c r="J1644">
        <f>IF(B1644&gt;H1579,B1644-H1579,0)</f>
        <v>0</v>
      </c>
    </row>
    <row r="1645" spans="1:10">
      <c r="A1645">
        <v>64</v>
      </c>
      <c r="B1645">
        <v>-23.1</v>
      </c>
      <c r="C1645">
        <v>6</v>
      </c>
      <c r="D1645">
        <v>1300</v>
      </c>
      <c r="E1645">
        <v>22</v>
      </c>
      <c r="F1645">
        <f>I1645*[1]!wallScanRefl(B1645,G1579,H1579,I1579,K1579)+J1579</f>
        <v>26.798841004272088</v>
      </c>
      <c r="G1645">
        <f t="shared" si="34"/>
        <v>1.0467670447401429</v>
      </c>
      <c r="I1645">
        <f>IF(B1645&gt;H1579,EXP(-1.414*M1579*J1645),1)</f>
        <v>1</v>
      </c>
      <c r="J1645">
        <f>IF(B1645&gt;H1579,B1645-H1579,0)</f>
        <v>0</v>
      </c>
    </row>
    <row r="1646" spans="1:10">
      <c r="A1646">
        <v>65</v>
      </c>
      <c r="B1646">
        <v>-23.164999999999999</v>
      </c>
      <c r="C1646">
        <v>6</v>
      </c>
      <c r="D1646">
        <v>1300</v>
      </c>
      <c r="E1646">
        <v>23</v>
      </c>
      <c r="F1646">
        <f>I1646*[1]!wallScanRefl(B1646,G1579,H1579,I1579,K1579)+J1579</f>
        <v>26.798841004272088</v>
      </c>
      <c r="G1646">
        <f t="shared" si="34"/>
        <v>0.62744317285821594</v>
      </c>
      <c r="I1646">
        <f>IF(B1646&gt;H1579,EXP(-1.414*M1579*J1646),1)</f>
        <v>1</v>
      </c>
      <c r="J1646">
        <f>IF(B1646&gt;H1579,B1646-H1579,0)</f>
        <v>0</v>
      </c>
    </row>
    <row r="1647" spans="1:10">
      <c r="A1647">
        <v>66</v>
      </c>
      <c r="B1647">
        <v>-23.234999999999999</v>
      </c>
      <c r="C1647">
        <v>6</v>
      </c>
      <c r="D1647">
        <v>1300</v>
      </c>
      <c r="E1647">
        <v>17</v>
      </c>
      <c r="F1647">
        <f>I1647*[1]!wallScanRefl(B1647,G1579,H1579,I1579,K1579)+J1579</f>
        <v>26.798841004272088</v>
      </c>
      <c r="G1647">
        <f t="shared" ref="G1647:G1656" si="35">(F1647-E1647)^2/E1647</f>
        <v>5.6480755898237662</v>
      </c>
      <c r="I1647">
        <f>IF(B1647&gt;H1579,EXP(-1.414*M1579*J1647),1)</f>
        <v>1</v>
      </c>
      <c r="J1647">
        <f>IF(B1647&gt;H1579,B1647-H1579,0)</f>
        <v>0</v>
      </c>
    </row>
    <row r="1648" spans="1:10">
      <c r="A1648">
        <v>67</v>
      </c>
      <c r="B1648">
        <v>-23.3</v>
      </c>
      <c r="C1648">
        <v>6</v>
      </c>
      <c r="D1648">
        <v>1300</v>
      </c>
      <c r="E1648">
        <v>23</v>
      </c>
      <c r="F1648">
        <f>I1648*[1]!wallScanRefl(B1648,G1579,H1579,I1579,K1579)+J1579</f>
        <v>26.798841004272088</v>
      </c>
      <c r="G1648">
        <f t="shared" si="35"/>
        <v>0.62744317285821594</v>
      </c>
      <c r="I1648">
        <f>IF(B1648&gt;H1579,EXP(-1.414*M1579*J1648),1)</f>
        <v>1</v>
      </c>
      <c r="J1648">
        <f>IF(B1648&gt;H1579,B1648-H1579,0)</f>
        <v>0</v>
      </c>
    </row>
    <row r="1649" spans="1:10">
      <c r="A1649">
        <v>68</v>
      </c>
      <c r="B1649">
        <v>-23.36</v>
      </c>
      <c r="C1649">
        <v>6</v>
      </c>
      <c r="D1649">
        <v>1300</v>
      </c>
      <c r="E1649">
        <v>24</v>
      </c>
      <c r="F1649">
        <f>I1649*[1]!wallScanRefl(B1649,G1579,H1579,I1579,K1579)+J1579</f>
        <v>26.798841004272088</v>
      </c>
      <c r="G1649">
        <f t="shared" si="35"/>
        <v>0.3263962902997829</v>
      </c>
      <c r="I1649">
        <f>IF(B1649&gt;H1579,EXP(-1.414*M1579*J1649),1)</f>
        <v>1</v>
      </c>
      <c r="J1649">
        <f>IF(B1649&gt;H1579,B1649-H1579,0)</f>
        <v>0</v>
      </c>
    </row>
    <row r="1650" spans="1:10">
      <c r="A1650">
        <v>69</v>
      </c>
      <c r="B1650">
        <v>-23.425000000000001</v>
      </c>
      <c r="C1650">
        <v>6</v>
      </c>
      <c r="D1650">
        <v>1300</v>
      </c>
      <c r="E1650">
        <v>22</v>
      </c>
      <c r="F1650">
        <f>I1650*[1]!wallScanRefl(B1650,G1579,H1579,I1579,K1579)+J1579</f>
        <v>26.798841004272088</v>
      </c>
      <c r="G1650">
        <f t="shared" si="35"/>
        <v>1.0467670447401429</v>
      </c>
      <c r="I1650">
        <f>IF(B1650&gt;H1579,EXP(-1.414*M1579*J1650),1)</f>
        <v>1</v>
      </c>
      <c r="J1650">
        <f>IF(B1650&gt;H1579,B1650-H1579,0)</f>
        <v>0</v>
      </c>
    </row>
    <row r="1651" spans="1:10">
      <c r="A1651">
        <v>70</v>
      </c>
      <c r="B1651">
        <v>-23.49</v>
      </c>
      <c r="C1651">
        <v>6</v>
      </c>
      <c r="D1651">
        <v>1300</v>
      </c>
      <c r="E1651">
        <v>29</v>
      </c>
      <c r="F1651">
        <f>I1651*[1]!wallScanRefl(B1651,G1579,H1579,I1579,K1579)+J1579</f>
        <v>26.798841004272088</v>
      </c>
      <c r="G1651">
        <f t="shared" si="35"/>
        <v>0.16707244567151414</v>
      </c>
      <c r="I1651">
        <f>IF(B1651&gt;H1579,EXP(-1.414*M1579*J1651),1)</f>
        <v>1</v>
      </c>
      <c r="J1651">
        <f>IF(B1651&gt;H1579,B1651-H1579,0)</f>
        <v>0</v>
      </c>
    </row>
    <row r="1652" spans="1:10">
      <c r="A1652">
        <v>71</v>
      </c>
      <c r="B1652">
        <v>-23.56</v>
      </c>
      <c r="C1652">
        <v>6</v>
      </c>
      <c r="D1652">
        <v>1300</v>
      </c>
      <c r="E1652">
        <v>20</v>
      </c>
      <c r="F1652">
        <f>I1652*[1]!wallScanRefl(B1652,G1579,H1579,I1579,K1579)+J1579</f>
        <v>26.798841004272088</v>
      </c>
      <c r="G1652">
        <f t="shared" si="35"/>
        <v>2.3112119500685746</v>
      </c>
      <c r="I1652">
        <f>IF(B1652&gt;H1579,EXP(-1.414*M1579*J1652),1)</f>
        <v>1</v>
      </c>
      <c r="J1652">
        <f>IF(B1652&gt;H1579,B1652-H1579,0)</f>
        <v>0</v>
      </c>
    </row>
    <row r="1653" spans="1:10">
      <c r="A1653">
        <v>72</v>
      </c>
      <c r="B1653">
        <v>-23.625</v>
      </c>
      <c r="C1653">
        <v>6</v>
      </c>
      <c r="D1653">
        <v>1300</v>
      </c>
      <c r="E1653">
        <v>29</v>
      </c>
      <c r="F1653">
        <f>I1653*[1]!wallScanRefl(B1653,G1579,H1579,I1579,K1579)+J1579</f>
        <v>26.798841004272088</v>
      </c>
      <c r="G1653">
        <f t="shared" si="35"/>
        <v>0.16707244567151414</v>
      </c>
      <c r="I1653">
        <f>IF(B1653&gt;H1579,EXP(-1.414*M1579*J1653),1)</f>
        <v>1</v>
      </c>
      <c r="J1653">
        <f>IF(B1653&gt;H1579,B1653-H1579,0)</f>
        <v>0</v>
      </c>
    </row>
    <row r="1654" spans="1:10">
      <c r="A1654">
        <v>73</v>
      </c>
      <c r="B1654">
        <v>-23.69</v>
      </c>
      <c r="C1654">
        <v>6</v>
      </c>
      <c r="D1654">
        <v>1300</v>
      </c>
      <c r="E1654">
        <v>40</v>
      </c>
      <c r="F1654">
        <f>I1654*[1]!wallScanRefl(B1654,G1579,H1579,I1579,K1579)+J1579</f>
        <v>26.798841004272088</v>
      </c>
      <c r="G1654">
        <f t="shared" si="35"/>
        <v>4.3567649707621996</v>
      </c>
      <c r="I1654">
        <f>IF(B1654&gt;H1579,EXP(-1.414*M1579*J1654),1)</f>
        <v>1</v>
      </c>
      <c r="J1654">
        <f>IF(B1654&gt;H1579,B1654-H1579,0)</f>
        <v>0</v>
      </c>
    </row>
    <row r="1655" spans="1:10">
      <c r="A1655">
        <v>74</v>
      </c>
      <c r="B1655">
        <v>-23.754999999999999</v>
      </c>
      <c r="C1655">
        <v>6</v>
      </c>
      <c r="D1655">
        <v>1300</v>
      </c>
      <c r="E1655">
        <v>20</v>
      </c>
      <c r="F1655">
        <f>I1655*[1]!wallScanRefl(B1655,G1579,H1579,I1579,K1579)+J1579</f>
        <v>26.798841004272088</v>
      </c>
      <c r="G1655">
        <f t="shared" si="35"/>
        <v>2.3112119500685746</v>
      </c>
      <c r="I1655">
        <f>IF(B1655&gt;H1579,EXP(-1.414*M1579*J1655),1)</f>
        <v>1</v>
      </c>
      <c r="J1655">
        <f>IF(B1655&gt;H1579,B1655-H1579,0)</f>
        <v>0</v>
      </c>
    </row>
    <row r="1656" spans="1:10">
      <c r="A1656">
        <v>75</v>
      </c>
      <c r="B1656">
        <v>-23.81</v>
      </c>
      <c r="C1656">
        <v>6</v>
      </c>
      <c r="D1656">
        <v>1300</v>
      </c>
      <c r="E1656">
        <v>19</v>
      </c>
      <c r="F1656">
        <f>I1656*[1]!wallScanRefl(B1656,G1579,H1579,I1579,K1579)+J1579</f>
        <v>26.798841004272088</v>
      </c>
      <c r="G1656">
        <f t="shared" si="35"/>
        <v>3.2011537373639825</v>
      </c>
      <c r="I1656">
        <f>IF(B1656&gt;H1579,EXP(-1.414*M1579*J1656),1)</f>
        <v>1</v>
      </c>
      <c r="J1656">
        <f>IF(B1656&gt;H1579,B1656-H1579,0)</f>
        <v>0</v>
      </c>
    </row>
    <row r="1657" spans="1:10">
      <c r="A1657" t="s">
        <v>0</v>
      </c>
    </row>
    <row r="1658" spans="1:10">
      <c r="A1658" t="s">
        <v>0</v>
      </c>
    </row>
    <row r="1659" spans="1:10">
      <c r="A1659" t="s">
        <v>0</v>
      </c>
    </row>
    <row r="1660" spans="1:10">
      <c r="A1660" t="s">
        <v>0</v>
      </c>
    </row>
    <row r="1661" spans="1:10">
      <c r="A1661" t="s">
        <v>46</v>
      </c>
    </row>
    <row r="1662" spans="1:10">
      <c r="A1662" t="s">
        <v>2</v>
      </c>
    </row>
    <row r="1663" spans="1:10">
      <c r="A1663" t="s">
        <v>3</v>
      </c>
    </row>
    <row r="1664" spans="1:10">
      <c r="A1664" t="s">
        <v>4</v>
      </c>
    </row>
    <row r="1665" spans="1:13">
      <c r="A1665" t="s">
        <v>5</v>
      </c>
    </row>
    <row r="1666" spans="1:13">
      <c r="A1666" t="s">
        <v>6</v>
      </c>
    </row>
    <row r="1667" spans="1:13">
      <c r="A1667" t="s">
        <v>7</v>
      </c>
    </row>
    <row r="1668" spans="1:13">
      <c r="A1668" t="s">
        <v>47</v>
      </c>
    </row>
    <row r="1669" spans="1:13">
      <c r="A1669" t="s">
        <v>9</v>
      </c>
    </row>
    <row r="1670" spans="1:13">
      <c r="A1670" t="s">
        <v>10</v>
      </c>
      <c r="G1670" t="s">
        <v>160</v>
      </c>
      <c r="H1670" t="s">
        <v>161</v>
      </c>
      <c r="I1670" t="s">
        <v>162</v>
      </c>
      <c r="J1670" t="s">
        <v>163</v>
      </c>
      <c r="K1670" t="s">
        <v>119</v>
      </c>
      <c r="M1670" t="s">
        <v>164</v>
      </c>
    </row>
    <row r="1671" spans="1:13">
      <c r="A1671" t="s">
        <v>11</v>
      </c>
      <c r="G1671">
        <v>141.10541547040413</v>
      </c>
      <c r="H1671">
        <v>-21.117446478371367</v>
      </c>
      <c r="I1671">
        <v>0.73181164158778178</v>
      </c>
      <c r="J1671">
        <v>25.201963063688648</v>
      </c>
      <c r="K1671">
        <v>90</v>
      </c>
      <c r="M1671">
        <v>0.19</v>
      </c>
    </row>
    <row r="1672" spans="1:13">
      <c r="A1672" t="s">
        <v>0</v>
      </c>
    </row>
    <row r="1673" spans="1:13">
      <c r="A1673" t="s">
        <v>140</v>
      </c>
      <c r="B1673" t="s">
        <v>133</v>
      </c>
      <c r="C1673" t="s">
        <v>122</v>
      </c>
      <c r="D1673" t="s">
        <v>139</v>
      </c>
      <c r="E1673" t="s">
        <v>138</v>
      </c>
      <c r="F1673" t="s">
        <v>158</v>
      </c>
      <c r="G1673" t="s">
        <v>159</v>
      </c>
      <c r="H1673" t="s">
        <v>165</v>
      </c>
      <c r="I1673" t="s">
        <v>166</v>
      </c>
      <c r="J1673" t="s">
        <v>167</v>
      </c>
    </row>
    <row r="1674" spans="1:13">
      <c r="A1674">
        <v>1</v>
      </c>
      <c r="B1674">
        <v>-18.995000000000001</v>
      </c>
      <c r="C1674">
        <v>6</v>
      </c>
      <c r="D1674">
        <v>1300</v>
      </c>
      <c r="E1674">
        <v>108</v>
      </c>
      <c r="F1674">
        <f>I1674*[1]!wallScanRefl(B1674,G1671,H1671,I1671,K1671)+J1671</f>
        <v>104.98339282482161</v>
      </c>
      <c r="G1674">
        <f>(F1674-E1674)^2/E1674</f>
        <v>8.4258507864238566E-2</v>
      </c>
      <c r="H1674">
        <f>SUM(G1674:G1748)/(COUNT(G1674:G1748)-4)</f>
        <v>1.2916430014404736</v>
      </c>
      <c r="I1674">
        <f>IF(B1674&gt;H1671,EXP(-1.414*M1671*J1674),1)</f>
        <v>0.5654030321597866</v>
      </c>
      <c r="J1674">
        <f>IF(B1674&gt;H1671,B1674-H1671,0)</f>
        <v>2.1224464783713657</v>
      </c>
    </row>
    <row r="1675" spans="1:13">
      <c r="A1675">
        <v>2</v>
      </c>
      <c r="B1675">
        <v>-19.07</v>
      </c>
      <c r="C1675">
        <v>6</v>
      </c>
      <c r="D1675">
        <v>1300</v>
      </c>
      <c r="E1675">
        <v>115</v>
      </c>
      <c r="F1675">
        <f>I1675*[1]!wallScanRefl(B1675,G1671,H1671,I1671,K1671)+J1671</f>
        <v>106.60725379654255</v>
      </c>
      <c r="G1675">
        <f t="shared" ref="G1675:G1738" si="36">(F1675-E1675)^2/E1675</f>
        <v>0.61250598987521243</v>
      </c>
      <c r="I1675">
        <f>IF(B1675&gt;H1671,EXP(-1.414*M1671*J1675),1)</f>
        <v>0.57691117283821114</v>
      </c>
      <c r="J1675">
        <f>IF(B1675&gt;H1671,B1675-H1671,0)</f>
        <v>2.0474464783713664</v>
      </c>
    </row>
    <row r="1676" spans="1:13">
      <c r="A1676">
        <v>3</v>
      </c>
      <c r="B1676">
        <v>-19.13</v>
      </c>
      <c r="C1676">
        <v>6</v>
      </c>
      <c r="D1676">
        <v>1300</v>
      </c>
      <c r="E1676">
        <v>125</v>
      </c>
      <c r="F1676">
        <f>I1676*[1]!wallScanRefl(B1676,G1671,H1671,I1671,K1671)+J1671</f>
        <v>107.93010781562204</v>
      </c>
      <c r="G1676">
        <f t="shared" si="36"/>
        <v>2.3310497534903027</v>
      </c>
      <c r="I1676">
        <f>IF(B1676&gt;H1671,EXP(-1.414*M1671*J1676),1)</f>
        <v>0.5862861072776121</v>
      </c>
      <c r="J1676">
        <f>IF(B1676&gt;H1671,B1676-H1671,0)</f>
        <v>1.9874464783713677</v>
      </c>
    </row>
    <row r="1677" spans="1:13">
      <c r="A1677">
        <v>4</v>
      </c>
      <c r="B1677">
        <v>-19.2</v>
      </c>
      <c r="C1677">
        <v>6</v>
      </c>
      <c r="D1677">
        <v>1300</v>
      </c>
      <c r="E1677">
        <v>117</v>
      </c>
      <c r="F1677">
        <f>I1677*[1]!wallScanRefl(B1677,G1671,H1671,I1671,K1671)+J1671</f>
        <v>109.50063135394353</v>
      </c>
      <c r="G1677">
        <f t="shared" si="36"/>
        <v>0.48068829136286167</v>
      </c>
      <c r="I1677">
        <f>IF(B1677&gt;H1671,EXP(-1.414*M1671*J1677),1)</f>
        <v>0.59741625088752126</v>
      </c>
      <c r="J1677">
        <f>IF(B1677&gt;H1671,B1677-H1671,0)</f>
        <v>1.9174464783713674</v>
      </c>
    </row>
    <row r="1678" spans="1:13">
      <c r="A1678">
        <v>5</v>
      </c>
      <c r="B1678">
        <v>-19.260000000000002</v>
      </c>
      <c r="C1678">
        <v>6</v>
      </c>
      <c r="D1678">
        <v>1300</v>
      </c>
      <c r="E1678">
        <v>134</v>
      </c>
      <c r="F1678">
        <f>I1678*[1]!wallScanRefl(B1678,G1671,H1671,I1671,K1671)+J1671</f>
        <v>110.87050339969021</v>
      </c>
      <c r="G1678">
        <f t="shared" si="36"/>
        <v>3.9923403954010612</v>
      </c>
      <c r="I1678">
        <f>IF(B1678&gt;H1671,EXP(-1.414*M1671*J1678),1)</f>
        <v>0.60712439739047386</v>
      </c>
      <c r="J1678">
        <f>IF(B1678&gt;H1671,B1678-H1671,0)</f>
        <v>1.8574464783713651</v>
      </c>
    </row>
    <row r="1679" spans="1:13">
      <c r="A1679">
        <v>6</v>
      </c>
      <c r="B1679">
        <v>-19.329999999999998</v>
      </c>
      <c r="C1679">
        <v>6</v>
      </c>
      <c r="D1679">
        <v>1300</v>
      </c>
      <c r="E1679">
        <v>116</v>
      </c>
      <c r="F1679">
        <f>I1679*[1]!wallScanRefl(B1679,G1671,H1671,I1671,K1671)+J1671</f>
        <v>112.49684784987423</v>
      </c>
      <c r="G1679">
        <f t="shared" si="36"/>
        <v>0.10579374988733461</v>
      </c>
      <c r="I1679">
        <f>IF(B1679&gt;H1671,EXP(-1.414*M1671*J1679),1)</f>
        <v>0.61865013823296577</v>
      </c>
      <c r="J1679">
        <f>IF(B1679&gt;H1671,B1679-H1671,0)</f>
        <v>1.7874464783713684</v>
      </c>
    </row>
    <row r="1680" spans="1:13">
      <c r="A1680">
        <v>7</v>
      </c>
      <c r="B1680">
        <v>-19.395</v>
      </c>
      <c r="C1680">
        <v>6</v>
      </c>
      <c r="D1680">
        <v>1300</v>
      </c>
      <c r="E1680">
        <v>107</v>
      </c>
      <c r="F1680">
        <f>I1680*[1]!wallScanRefl(B1680,G1671,H1671,I1671,K1671)+J1671</f>
        <v>114.03465792542256</v>
      </c>
      <c r="G1680">
        <f t="shared" si="36"/>
        <v>0.462489832969257</v>
      </c>
      <c r="I1680">
        <f>IF(B1680&gt;H1671,EXP(-1.414*M1671*J1680),1)</f>
        <v>0.62954844479633698</v>
      </c>
      <c r="J1680">
        <f>IF(B1680&gt;H1671,B1680-H1671,0)</f>
        <v>1.7224464783713671</v>
      </c>
    </row>
    <row r="1681" spans="1:10">
      <c r="A1681">
        <v>8</v>
      </c>
      <c r="B1681">
        <v>-19.465</v>
      </c>
      <c r="C1681">
        <v>6</v>
      </c>
      <c r="D1681">
        <v>1300</v>
      </c>
      <c r="E1681">
        <v>121</v>
      </c>
      <c r="F1681">
        <f>I1681*[1]!wallScanRefl(B1681,G1671,H1671,I1671,K1671)+J1671</f>
        <v>115.72107116086049</v>
      </c>
      <c r="G1681">
        <f t="shared" si="36"/>
        <v>0.23030652635288279</v>
      </c>
      <c r="I1681">
        <f>IF(B1681&gt;H1671,EXP(-1.414*M1671*J1681),1)</f>
        <v>0.64149988712628525</v>
      </c>
      <c r="J1681">
        <f>IF(B1681&gt;H1671,B1681-H1671,0)</f>
        <v>1.6524464783713668</v>
      </c>
    </row>
    <row r="1682" spans="1:10">
      <c r="A1682">
        <v>9</v>
      </c>
      <c r="B1682">
        <v>-19.52</v>
      </c>
      <c r="C1682">
        <v>6</v>
      </c>
      <c r="D1682">
        <v>1300</v>
      </c>
      <c r="E1682">
        <v>119</v>
      </c>
      <c r="F1682">
        <f>I1682*[1]!wallScanRefl(B1682,G1671,H1671,I1671,K1671)+J1671</f>
        <v>117.06853943860443</v>
      </c>
      <c r="G1682">
        <f t="shared" si="36"/>
        <v>3.134907479181917E-2</v>
      </c>
      <c r="I1682">
        <f>IF(B1682&gt;H1671,EXP(-1.414*M1671*J1682),1)</f>
        <v>0.65104926036084099</v>
      </c>
      <c r="J1682">
        <f>IF(B1682&gt;H1671,B1682-H1671,0)</f>
        <v>1.5974464783713671</v>
      </c>
    </row>
    <row r="1683" spans="1:10">
      <c r="A1683">
        <v>10</v>
      </c>
      <c r="B1683">
        <v>-19.585000000000001</v>
      </c>
      <c r="C1683">
        <v>6</v>
      </c>
      <c r="D1683">
        <v>1300</v>
      </c>
      <c r="E1683">
        <v>139</v>
      </c>
      <c r="F1683">
        <f>I1683*[1]!wallScanRefl(B1683,G1671,H1671,I1671,K1671)+J1671</f>
        <v>118.68688565787606</v>
      </c>
      <c r="G1683">
        <f t="shared" si="36"/>
        <v>2.9685080163755488</v>
      </c>
      <c r="I1683">
        <f>IF(B1683&gt;H1671,EXP(-1.414*M1671*J1683),1)</f>
        <v>0.66251831853891685</v>
      </c>
      <c r="J1683">
        <f>IF(B1683&gt;H1671,B1683-H1671,0)</f>
        <v>1.5324464783713658</v>
      </c>
    </row>
    <row r="1684" spans="1:10">
      <c r="A1684">
        <v>11</v>
      </c>
      <c r="B1684">
        <v>-19.649999999999999</v>
      </c>
      <c r="C1684">
        <v>6</v>
      </c>
      <c r="D1684">
        <v>1300</v>
      </c>
      <c r="E1684">
        <v>127</v>
      </c>
      <c r="F1684">
        <f>I1684*[1]!wallScanRefl(B1684,G1671,H1671,I1671,K1671)+J1671</f>
        <v>120.33374109768</v>
      </c>
      <c r="G1684">
        <f t="shared" si="36"/>
        <v>0.34991344687213066</v>
      </c>
      <c r="I1684">
        <f>IF(B1684&gt;H1671,EXP(-1.414*M1671*J1684),1)</f>
        <v>0.67418941871826721</v>
      </c>
      <c r="J1684">
        <f>IF(B1684&gt;H1671,B1684-H1671,0)</f>
        <v>1.4674464783713681</v>
      </c>
    </row>
    <row r="1685" spans="1:10">
      <c r="A1685">
        <v>12</v>
      </c>
      <c r="B1685">
        <v>-19.715</v>
      </c>
      <c r="C1685">
        <v>6</v>
      </c>
      <c r="D1685">
        <v>1300</v>
      </c>
      <c r="E1685">
        <v>133</v>
      </c>
      <c r="F1685">
        <f>I1685*[1]!wallScanRefl(B1685,G1671,H1671,I1671,K1671)+J1671</f>
        <v>122.00960798408259</v>
      </c>
      <c r="G1685">
        <f t="shared" si="36"/>
        <v>0.90818583957549703</v>
      </c>
      <c r="I1685">
        <f>IF(B1685&gt;H1671,EXP(-1.414*M1671*J1685),1)</f>
        <v>0.6860661201249123</v>
      </c>
      <c r="J1685">
        <f>IF(B1685&gt;H1671,B1685-H1671,0)</f>
        <v>1.4024464783713668</v>
      </c>
    </row>
    <row r="1686" spans="1:10">
      <c r="A1686">
        <v>13</v>
      </c>
      <c r="B1686">
        <v>-19.78</v>
      </c>
      <c r="C1686">
        <v>6</v>
      </c>
      <c r="D1686">
        <v>1300</v>
      </c>
      <c r="E1686">
        <v>122</v>
      </c>
      <c r="F1686">
        <f>I1686*[1]!wallScanRefl(B1686,G1671,H1671,I1671,K1671)+J1671</f>
        <v>123.71499739049882</v>
      </c>
      <c r="G1686">
        <f t="shared" si="36"/>
        <v>2.4108328273916166E-2</v>
      </c>
      <c r="I1686">
        <f>IF(B1686&gt;H1671,EXP(-1.414*M1671*J1686),1)</f>
        <v>0.69815204468514958</v>
      </c>
      <c r="J1686">
        <f>IF(B1686&gt;H1671,B1686-H1671,0)</f>
        <v>1.3374464783713655</v>
      </c>
    </row>
    <row r="1687" spans="1:10">
      <c r="A1687">
        <v>14</v>
      </c>
      <c r="B1687">
        <v>-19.844999999999999</v>
      </c>
      <c r="C1687">
        <v>6</v>
      </c>
      <c r="D1687">
        <v>1300</v>
      </c>
      <c r="E1687">
        <v>133</v>
      </c>
      <c r="F1687">
        <f>I1687*[1]!wallScanRefl(B1687,G1671,H1671,I1671,K1671)+J1671</f>
        <v>125.45042939354984</v>
      </c>
      <c r="G1687">
        <f t="shared" si="36"/>
        <v>0.42854147625395667</v>
      </c>
      <c r="I1687">
        <f>IF(B1687&gt;H1671,EXP(-1.414*M1671*J1687),1)</f>
        <v>0.71045087813009988</v>
      </c>
      <c r="J1687">
        <f>IF(B1687&gt;H1671,B1687-H1671,0)</f>
        <v>1.2724464783713678</v>
      </c>
    </row>
    <row r="1688" spans="1:10">
      <c r="A1688">
        <v>15</v>
      </c>
      <c r="B1688">
        <v>-19.91</v>
      </c>
      <c r="C1688">
        <v>6</v>
      </c>
      <c r="D1688">
        <v>1300</v>
      </c>
      <c r="E1688">
        <v>119</v>
      </c>
      <c r="F1688">
        <f>I1688*[1]!wallScanRefl(B1688,G1671,H1671,I1671,K1671)+J1671</f>
        <v>127.21643323166619</v>
      </c>
      <c r="G1688">
        <f t="shared" si="36"/>
        <v>0.56730903403721389</v>
      </c>
      <c r="I1688">
        <f>IF(B1688&gt;H1671,EXP(-1.414*M1671*J1688),1)</f>
        <v>0.7229663711197134</v>
      </c>
      <c r="J1688">
        <f>IF(B1688&gt;H1671,B1688-H1671,0)</f>
        <v>1.2074464783713665</v>
      </c>
    </row>
    <row r="1689" spans="1:10">
      <c r="A1689">
        <v>16</v>
      </c>
      <c r="B1689">
        <v>-19.984999999999999</v>
      </c>
      <c r="C1689">
        <v>6</v>
      </c>
      <c r="D1689">
        <v>1300</v>
      </c>
      <c r="E1689">
        <v>144</v>
      </c>
      <c r="F1689">
        <f>I1689*[1]!wallScanRefl(B1689,G1671,H1671,I1671,K1671)+J1671</f>
        <v>129.29282265151679</v>
      </c>
      <c r="G1689">
        <f t="shared" si="36"/>
        <v>1.5020907330537343</v>
      </c>
      <c r="I1689">
        <f>IF(B1689&gt;H1671,EXP(-1.414*M1671*J1689),1)</f>
        <v>0.7376815357569354</v>
      </c>
      <c r="J1689">
        <f>IF(B1689&gt;H1671,B1689-H1671,0)</f>
        <v>1.1324464783713672</v>
      </c>
    </row>
    <row r="1690" spans="1:10">
      <c r="A1690">
        <v>17</v>
      </c>
      <c r="B1690">
        <v>-20.04</v>
      </c>
      <c r="C1690">
        <v>6</v>
      </c>
      <c r="D1690">
        <v>1300</v>
      </c>
      <c r="E1690">
        <v>125</v>
      </c>
      <c r="F1690">
        <f>I1690*[1]!wallScanRefl(B1690,G1671,H1671,I1671,K1671)+J1671</f>
        <v>130.8423201470857</v>
      </c>
      <c r="G1690">
        <f t="shared" si="36"/>
        <v>0.2730616376083479</v>
      </c>
      <c r="I1690">
        <f>IF(B1690&gt;H1671,EXP(-1.414*M1671*J1690),1)</f>
        <v>0.74866266989982666</v>
      </c>
      <c r="J1690">
        <f>IF(B1690&gt;H1671,B1690-H1671,0)</f>
        <v>1.0774464783713675</v>
      </c>
    </row>
    <row r="1691" spans="1:10">
      <c r="A1691">
        <v>18</v>
      </c>
      <c r="B1691">
        <v>-20.105</v>
      </c>
      <c r="C1691">
        <v>6</v>
      </c>
      <c r="D1691">
        <v>1300</v>
      </c>
      <c r="E1691">
        <v>144</v>
      </c>
      <c r="F1691">
        <f>I1691*[1]!wallScanRefl(B1691,G1671,H1671,I1671,K1671)+J1671</f>
        <v>132.70330897713313</v>
      </c>
      <c r="G1691">
        <f t="shared" si="36"/>
        <v>0.88621686157028368</v>
      </c>
      <c r="I1691">
        <f>IF(B1691&gt;H1671,EXP(-1.414*M1671*J1691),1)</f>
        <v>0.76185131204969347</v>
      </c>
      <c r="J1691">
        <f>IF(B1691&gt;H1671,B1691-H1671,0)</f>
        <v>1.0124464783713663</v>
      </c>
    </row>
    <row r="1692" spans="1:10">
      <c r="A1692">
        <v>19</v>
      </c>
      <c r="B1692">
        <v>-20.170000000000002</v>
      </c>
      <c r="C1692">
        <v>6</v>
      </c>
      <c r="D1692">
        <v>1300</v>
      </c>
      <c r="E1692">
        <v>137</v>
      </c>
      <c r="F1692">
        <f>I1692*[1]!wallScanRefl(B1692,G1671,H1671,I1671,K1671)+J1671</f>
        <v>134.59708148494522</v>
      </c>
      <c r="G1692">
        <f t="shared" si="36"/>
        <v>4.2146112335715795E-2</v>
      </c>
      <c r="I1692">
        <f>IF(B1692&gt;H1671,EXP(-1.414*M1671*J1692),1)</f>
        <v>0.77527228885273669</v>
      </c>
      <c r="J1692">
        <f>IF(B1692&gt;H1671,B1692-H1671,0)</f>
        <v>0.94744647837136498</v>
      </c>
    </row>
    <row r="1693" spans="1:10">
      <c r="A1693">
        <v>20</v>
      </c>
      <c r="B1693">
        <v>-20.245000000000001</v>
      </c>
      <c r="C1693">
        <v>6</v>
      </c>
      <c r="D1693">
        <v>1300</v>
      </c>
      <c r="E1693">
        <v>125</v>
      </c>
      <c r="F1693">
        <f>I1693*[1]!wallScanRefl(B1693,G1671,H1671,I1671,K1671)+J1671</f>
        <v>136.82369567114037</v>
      </c>
      <c r="G1693">
        <f t="shared" si="36"/>
        <v>1.1183982345899484</v>
      </c>
      <c r="I1693">
        <f>IF(B1693&gt;H1671,EXP(-1.414*M1671*J1693),1)</f>
        <v>0.79105208141967887</v>
      </c>
      <c r="J1693">
        <f>IF(B1693&gt;H1671,B1693-H1671,0)</f>
        <v>0.87244647837136569</v>
      </c>
    </row>
    <row r="1694" spans="1:10">
      <c r="A1694">
        <v>21</v>
      </c>
      <c r="B1694">
        <v>-20.3</v>
      </c>
      <c r="C1694">
        <v>6</v>
      </c>
      <c r="D1694">
        <v>1300</v>
      </c>
      <c r="E1694">
        <v>120</v>
      </c>
      <c r="F1694">
        <f>I1694*[1]!wallScanRefl(B1694,G1671,H1671,I1671,K1671)+J1671</f>
        <v>138.48529781191598</v>
      </c>
      <c r="G1694">
        <f t="shared" si="36"/>
        <v>2.8475519599602155</v>
      </c>
      <c r="I1694">
        <f>IF(B1694&gt;H1671,EXP(-1.414*M1671*J1694),1)</f>
        <v>0.80282768999739584</v>
      </c>
      <c r="J1694">
        <f>IF(B1694&gt;H1671,B1694-H1671,0)</f>
        <v>0.81744647837136597</v>
      </c>
    </row>
    <row r="1695" spans="1:10">
      <c r="A1695">
        <v>22</v>
      </c>
      <c r="B1695">
        <v>-20.37</v>
      </c>
      <c r="C1695">
        <v>6</v>
      </c>
      <c r="D1695">
        <v>1300</v>
      </c>
      <c r="E1695">
        <v>132</v>
      </c>
      <c r="F1695">
        <f>I1695*[1]!wallScanRefl(B1695,G1671,H1671,I1671,K1671)+J1671</f>
        <v>140.63588567116429</v>
      </c>
      <c r="G1695">
        <f t="shared" si="36"/>
        <v>0.56498879791985368</v>
      </c>
      <c r="I1695">
        <f>IF(B1695&gt;H1671,EXP(-1.414*M1671*J1695),1)</f>
        <v>0.81806869157114037</v>
      </c>
      <c r="J1695">
        <f>IF(B1695&gt;H1671,B1695-H1671,0)</f>
        <v>0.74744647837136569</v>
      </c>
    </row>
    <row r="1696" spans="1:10">
      <c r="A1696">
        <v>23</v>
      </c>
      <c r="B1696">
        <v>-20.440000000000001</v>
      </c>
      <c r="C1696">
        <v>6</v>
      </c>
      <c r="D1696">
        <v>1300</v>
      </c>
      <c r="E1696">
        <v>124</v>
      </c>
      <c r="F1696">
        <f>I1696*[1]!wallScanRefl(B1696,G1671,H1671,I1671,K1671)+J1671</f>
        <v>142.82730061367801</v>
      </c>
      <c r="G1696">
        <f t="shared" si="36"/>
        <v>2.8586068419177435</v>
      </c>
      <c r="I1696">
        <f>IF(B1696&gt;H1671,EXP(-1.414*M1671*J1696),1)</f>
        <v>0.83359903061027762</v>
      </c>
      <c r="J1696">
        <f>IF(B1696&gt;H1671,B1696-H1671,0)</f>
        <v>0.6774464783713654</v>
      </c>
    </row>
    <row r="1697" spans="1:10">
      <c r="A1697">
        <v>24</v>
      </c>
      <c r="B1697">
        <v>-20.495000000000001</v>
      </c>
      <c r="C1697">
        <v>6</v>
      </c>
      <c r="D1697">
        <v>1300</v>
      </c>
      <c r="E1697">
        <v>148</v>
      </c>
      <c r="F1697">
        <f>I1697*[1]!wallScanRefl(B1697,G1671,H1671,I1671,K1671)+J1671</f>
        <v>144.578272472983</v>
      </c>
      <c r="G1697">
        <f t="shared" si="36"/>
        <v>7.9109589656390936E-2</v>
      </c>
      <c r="I1697">
        <f>IF(B1697&gt;H1671,EXP(-1.414*M1671*J1697),1)</f>
        <v>0.84600799346593969</v>
      </c>
      <c r="J1697">
        <f>IF(B1697&gt;H1671,B1697-H1671,0)</f>
        <v>0.62244647837136569</v>
      </c>
    </row>
    <row r="1698" spans="1:10">
      <c r="A1698">
        <v>25</v>
      </c>
      <c r="B1698">
        <v>-20.565000000000001</v>
      </c>
      <c r="C1698">
        <v>6</v>
      </c>
      <c r="D1698">
        <v>1300</v>
      </c>
      <c r="E1698">
        <v>133</v>
      </c>
      <c r="F1698">
        <f>I1698*[1]!wallScanRefl(B1698,G1671,H1671,I1671,K1671)+J1671</f>
        <v>146.84453027928859</v>
      </c>
      <c r="G1698">
        <f t="shared" si="36"/>
        <v>1.4411354786025461</v>
      </c>
      <c r="I1698">
        <f>IF(B1698&gt;H1671,EXP(-1.414*M1671*J1698),1)</f>
        <v>0.86206873641298065</v>
      </c>
      <c r="J1698">
        <f>IF(B1698&gt;H1671,B1698-H1671,0)</f>
        <v>0.5524464783713654</v>
      </c>
    </row>
    <row r="1699" spans="1:10">
      <c r="A1699">
        <v>26</v>
      </c>
      <c r="B1699">
        <v>-20.63</v>
      </c>
      <c r="C1699">
        <v>6</v>
      </c>
      <c r="D1699">
        <v>1300</v>
      </c>
      <c r="E1699">
        <v>136</v>
      </c>
      <c r="F1699">
        <f>I1699*[1]!wallScanRefl(B1699,G1671,H1671,I1671,K1671)+J1671</f>
        <v>148.77908220497093</v>
      </c>
      <c r="G1699">
        <f t="shared" si="36"/>
        <v>1.2007716323632704</v>
      </c>
      <c r="I1699">
        <f>IF(B1699&gt;H1671,EXP(-1.414*M1671*J1699),1)</f>
        <v>0.87725517021054045</v>
      </c>
      <c r="J1699">
        <f>IF(B1699&gt;H1671,B1699-H1671,0)</f>
        <v>0.48744647837136768</v>
      </c>
    </row>
    <row r="1700" spans="1:10">
      <c r="A1700">
        <v>27</v>
      </c>
      <c r="B1700">
        <v>-20.7</v>
      </c>
      <c r="C1700">
        <v>6</v>
      </c>
      <c r="D1700">
        <v>1300</v>
      </c>
      <c r="E1700">
        <v>138</v>
      </c>
      <c r="F1700">
        <f>I1700*[1]!wallScanRefl(B1700,G1671,H1671,I1671,K1671)+J1671</f>
        <v>148.98106259716039</v>
      </c>
      <c r="G1700">
        <f t="shared" si="36"/>
        <v>0.87379518668662937</v>
      </c>
      <c r="I1700">
        <f>IF(B1700&gt;H1671,EXP(-1.414*M1671*J1700),1)</f>
        <v>0.89390911425897979</v>
      </c>
      <c r="J1700">
        <f>IF(B1700&gt;H1671,B1700-H1671,0)</f>
        <v>0.41744647837136739</v>
      </c>
    </row>
    <row r="1701" spans="1:10">
      <c r="A1701">
        <v>28</v>
      </c>
      <c r="B1701">
        <v>-20.754999999999999</v>
      </c>
      <c r="C1701">
        <v>6</v>
      </c>
      <c r="D1701">
        <v>1300</v>
      </c>
      <c r="E1701">
        <v>135</v>
      </c>
      <c r="F1701">
        <f>I1701*[1]!wallScanRefl(B1701,G1671,H1671,I1671,K1671)+J1671</f>
        <v>147.47062689681917</v>
      </c>
      <c r="G1701">
        <f t="shared" si="36"/>
        <v>1.1519743348123681</v>
      </c>
      <c r="I1701">
        <f>IF(B1701&gt;H1671,EXP(-1.414*M1671*J1701),1)</f>
        <v>0.90721585357591095</v>
      </c>
      <c r="J1701">
        <f>IF(B1701&gt;H1671,B1701-H1671,0)</f>
        <v>0.36244647837136768</v>
      </c>
    </row>
    <row r="1702" spans="1:10">
      <c r="A1702">
        <v>29</v>
      </c>
      <c r="B1702">
        <v>-20.83</v>
      </c>
      <c r="C1702">
        <v>6</v>
      </c>
      <c r="D1702">
        <v>1300</v>
      </c>
      <c r="E1702">
        <v>161</v>
      </c>
      <c r="F1702">
        <f>I1702*[1]!wallScanRefl(B1702,G1671,H1671,I1671,K1671)+J1671</f>
        <v>142.91591799036991</v>
      </c>
      <c r="G1702">
        <f t="shared" si="36"/>
        <v>2.0312672182051359</v>
      </c>
      <c r="I1702">
        <f>IF(B1702&gt;H1671,EXP(-1.414*M1671*J1702),1)</f>
        <v>0.92568120850824542</v>
      </c>
      <c r="J1702">
        <f>IF(B1702&gt;H1671,B1702-H1671,0)</f>
        <v>0.28744647837136839</v>
      </c>
    </row>
    <row r="1703" spans="1:10">
      <c r="A1703">
        <v>30</v>
      </c>
      <c r="B1703">
        <v>-20.895</v>
      </c>
      <c r="C1703">
        <v>6</v>
      </c>
      <c r="D1703">
        <v>1300</v>
      </c>
      <c r="E1703">
        <v>122</v>
      </c>
      <c r="F1703">
        <f>I1703*[1]!wallScanRefl(B1703,G1671,H1671,I1671,K1671)+J1671</f>
        <v>136.51926681364333</v>
      </c>
      <c r="G1703">
        <f t="shared" si="36"/>
        <v>1.727943514801348</v>
      </c>
      <c r="I1703">
        <f>IF(B1703&gt;H1671,EXP(-1.414*M1671*J1703),1)</f>
        <v>0.94198825665518338</v>
      </c>
      <c r="J1703">
        <f>IF(B1703&gt;H1671,B1703-H1671,0)</f>
        <v>0.22244647837136711</v>
      </c>
    </row>
    <row r="1704" spans="1:10">
      <c r="A1704">
        <v>31</v>
      </c>
      <c r="B1704">
        <v>-20.96</v>
      </c>
      <c r="C1704">
        <v>6</v>
      </c>
      <c r="D1704">
        <v>1300</v>
      </c>
      <c r="E1704">
        <v>145</v>
      </c>
      <c r="F1704">
        <f>I1704*[1]!wallScanRefl(B1704,G1671,H1671,I1671,K1671)+J1671</f>
        <v>127.7265336688662</v>
      </c>
      <c r="G1704">
        <f t="shared" si="36"/>
        <v>2.0577423385711251</v>
      </c>
      <c r="I1704">
        <f>IF(B1704&gt;H1671,EXP(-1.414*M1671*J1704),1)</f>
        <v>0.95858257413072212</v>
      </c>
      <c r="J1704">
        <f>IF(B1704&gt;H1671,B1704-H1671,0)</f>
        <v>0.15744647837136583</v>
      </c>
    </row>
    <row r="1705" spans="1:10">
      <c r="A1705">
        <v>32</v>
      </c>
      <c r="B1705">
        <v>-21.024999999999999</v>
      </c>
      <c r="C1705">
        <v>6</v>
      </c>
      <c r="D1705">
        <v>1300</v>
      </c>
      <c r="E1705">
        <v>122</v>
      </c>
      <c r="F1705">
        <f>I1705*[1]!wallScanRefl(B1705,G1671,H1671,I1671,K1671)+J1671</f>
        <v>116.41768729566587</v>
      </c>
      <c r="G1705">
        <f t="shared" si="36"/>
        <v>0.25542799286041157</v>
      </c>
      <c r="I1705">
        <f>IF(B1705&gt;H1671,EXP(-1.414*M1671*J1705),1)</f>
        <v>0.97546922154830906</v>
      </c>
      <c r="J1705">
        <f>IF(B1705&gt;H1671,B1705-H1671,0)</f>
        <v>9.2446478371368102E-2</v>
      </c>
    </row>
    <row r="1706" spans="1:10">
      <c r="A1706">
        <v>33</v>
      </c>
      <c r="B1706">
        <v>-21.09</v>
      </c>
      <c r="C1706">
        <v>6</v>
      </c>
      <c r="D1706">
        <v>1300</v>
      </c>
      <c r="E1706">
        <v>114</v>
      </c>
      <c r="F1706">
        <f>I1706*[1]!wallScanRefl(B1706,G1671,H1671,I1671,K1671)+J1671</f>
        <v>102.46854870441157</v>
      </c>
      <c r="G1706">
        <f t="shared" si="36"/>
        <v>1.1664418331800699</v>
      </c>
      <c r="I1706">
        <f>IF(B1706&gt;H1671,EXP(-1.414*M1671*J1706),1)</f>
        <v>0.99265334867051658</v>
      </c>
      <c r="J1706">
        <f>IF(B1706&gt;H1671,B1706-H1671,0)</f>
        <v>2.7446478371366823E-2</v>
      </c>
    </row>
    <row r="1707" spans="1:10">
      <c r="A1707">
        <v>34</v>
      </c>
      <c r="B1707">
        <v>-21.155000000000001</v>
      </c>
      <c r="C1707">
        <v>6</v>
      </c>
      <c r="D1707">
        <v>1300</v>
      </c>
      <c r="E1707">
        <v>102</v>
      </c>
      <c r="F1707">
        <f>I1707*[1]!wallScanRefl(B1707,G1671,H1671,I1671,K1671)+J1671</f>
        <v>85.886008098566322</v>
      </c>
      <c r="G1707">
        <f t="shared" si="36"/>
        <v>2.5456934803869622</v>
      </c>
      <c r="I1707">
        <f>IF(B1707&gt;H1671,EXP(-1.414*M1671*J1707),1)</f>
        <v>1</v>
      </c>
      <c r="J1707">
        <f>IF(B1707&gt;H1671,B1707-H1671,0)</f>
        <v>0</v>
      </c>
    </row>
    <row r="1708" spans="1:10">
      <c r="A1708">
        <v>35</v>
      </c>
      <c r="B1708">
        <v>-21.21</v>
      </c>
      <c r="C1708">
        <v>6</v>
      </c>
      <c r="D1708">
        <v>1300</v>
      </c>
      <c r="E1708">
        <v>49</v>
      </c>
      <c r="F1708">
        <f>I1708*[1]!wallScanRefl(B1708,G1671,H1671,I1671,K1671)+J1671</f>
        <v>72.773820035252712</v>
      </c>
      <c r="G1708">
        <f t="shared" si="36"/>
        <v>11.53458202180782</v>
      </c>
      <c r="I1708">
        <f>IF(B1708&gt;H1671,EXP(-1.414*M1671*J1708),1)</f>
        <v>1</v>
      </c>
      <c r="J1708">
        <f>IF(B1708&gt;H1671,B1708-H1671,0)</f>
        <v>0</v>
      </c>
    </row>
    <row r="1709" spans="1:10">
      <c r="A1709">
        <v>36</v>
      </c>
      <c r="B1709">
        <v>-21.28</v>
      </c>
      <c r="C1709">
        <v>6</v>
      </c>
      <c r="D1709">
        <v>1300</v>
      </c>
      <c r="E1709">
        <v>53</v>
      </c>
      <c r="F1709">
        <f>I1709*[1]!wallScanRefl(B1709,G1671,H1671,I1671,K1671)+J1671</f>
        <v>58.391016876175371</v>
      </c>
      <c r="G1709">
        <f t="shared" si="36"/>
        <v>0.54835967847561617</v>
      </c>
      <c r="I1709">
        <f>IF(B1709&gt;H1671,EXP(-1.414*M1671*J1709),1)</f>
        <v>1</v>
      </c>
      <c r="J1709">
        <f>IF(B1709&gt;H1671,B1709-H1671,0)</f>
        <v>0</v>
      </c>
    </row>
    <row r="1710" spans="1:10">
      <c r="A1710">
        <v>37</v>
      </c>
      <c r="B1710">
        <v>-21.344999999999999</v>
      </c>
      <c r="C1710">
        <v>6</v>
      </c>
      <c r="D1710">
        <v>1300</v>
      </c>
      <c r="E1710">
        <v>54</v>
      </c>
      <c r="F1710">
        <f>I1710*[1]!wallScanRefl(B1710,G1671,H1671,I1671,K1671)+J1671</f>
        <v>47.347579954675624</v>
      </c>
      <c r="G1710">
        <f t="shared" si="36"/>
        <v>0.81953134184136256</v>
      </c>
      <c r="I1710">
        <f>IF(B1710&gt;H1671,EXP(-1.414*M1671*J1710),1)</f>
        <v>1</v>
      </c>
      <c r="J1710">
        <f>IF(B1710&gt;H1671,B1710-H1671,0)</f>
        <v>0</v>
      </c>
    </row>
    <row r="1711" spans="1:10">
      <c r="A1711">
        <v>38</v>
      </c>
      <c r="B1711">
        <v>-21.41</v>
      </c>
      <c r="C1711">
        <v>6</v>
      </c>
      <c r="D1711">
        <v>1300</v>
      </c>
      <c r="E1711">
        <v>53</v>
      </c>
      <c r="F1711">
        <f>I1711*[1]!wallScanRefl(B1711,G1671,H1671,I1671,K1671)+J1671</f>
        <v>38.530535700746967</v>
      </c>
      <c r="G1711">
        <f t="shared" si="36"/>
        <v>3.9502905114595861</v>
      </c>
      <c r="I1711">
        <f>IF(B1711&gt;H1671,EXP(-1.414*M1671*J1711),1)</f>
        <v>1</v>
      </c>
      <c r="J1711">
        <f>IF(B1711&gt;H1671,B1711-H1671,0)</f>
        <v>0</v>
      </c>
    </row>
    <row r="1712" spans="1:10">
      <c r="A1712">
        <v>39</v>
      </c>
      <c r="B1712">
        <v>-21.475000000000001</v>
      </c>
      <c r="C1712">
        <v>6</v>
      </c>
      <c r="D1712">
        <v>1300</v>
      </c>
      <c r="E1712">
        <v>39</v>
      </c>
      <c r="F1712">
        <f>I1712*[1]!wallScanRefl(B1712,G1671,H1671,I1671,K1671)+J1671</f>
        <v>31.939884114390061</v>
      </c>
      <c r="G1712">
        <f t="shared" si="36"/>
        <v>1.2780829825190207</v>
      </c>
      <c r="I1712">
        <f>IF(B1712&gt;H1671,EXP(-1.414*M1671*J1712),1)</f>
        <v>1</v>
      </c>
      <c r="J1712">
        <f>IF(B1712&gt;H1671,B1712-H1671,0)</f>
        <v>0</v>
      </c>
    </row>
    <row r="1713" spans="1:10">
      <c r="A1713">
        <v>40</v>
      </c>
      <c r="B1713">
        <v>-21.54</v>
      </c>
      <c r="C1713">
        <v>6</v>
      </c>
      <c r="D1713">
        <v>1300</v>
      </c>
      <c r="E1713">
        <v>22</v>
      </c>
      <c r="F1713">
        <f>I1713*[1]!wallScanRefl(B1713,G1671,H1671,I1671,K1671)+J1671</f>
        <v>27.575625195605085</v>
      </c>
      <c r="G1713">
        <f t="shared" si="36"/>
        <v>1.4130725600848291</v>
      </c>
      <c r="I1713">
        <f>IF(B1713&gt;H1671,EXP(-1.414*M1671*J1713),1)</f>
        <v>1</v>
      </c>
      <c r="J1713">
        <f>IF(B1713&gt;H1671,B1713-H1671,0)</f>
        <v>0</v>
      </c>
    </row>
    <row r="1714" spans="1:10">
      <c r="A1714">
        <v>41</v>
      </c>
      <c r="B1714">
        <v>-21.605</v>
      </c>
      <c r="C1714">
        <v>5</v>
      </c>
      <c r="D1714">
        <v>1300</v>
      </c>
      <c r="E1714">
        <v>20</v>
      </c>
      <c r="F1714">
        <f>I1714*[1]!wallScanRefl(B1714,G1671,H1671,I1671,K1671)+J1671</f>
        <v>25.437758944391561</v>
      </c>
      <c r="G1714">
        <f t="shared" si="36"/>
        <v>1.4784611168655213</v>
      </c>
      <c r="I1714">
        <f>IF(B1714&gt;H1671,EXP(-1.414*M1671*J1714),1)</f>
        <v>1</v>
      </c>
      <c r="J1714">
        <f>IF(B1714&gt;H1671,B1714-H1671,0)</f>
        <v>0</v>
      </c>
    </row>
    <row r="1715" spans="1:10">
      <c r="A1715">
        <v>42</v>
      </c>
      <c r="B1715">
        <v>-21.67</v>
      </c>
      <c r="C1715">
        <v>5</v>
      </c>
      <c r="D1715">
        <v>1300</v>
      </c>
      <c r="E1715">
        <v>26</v>
      </c>
      <c r="F1715">
        <f>I1715*[1]!wallScanRefl(B1715,G1671,H1671,I1671,K1671)+J1671</f>
        <v>25.201963063688648</v>
      </c>
      <c r="G1715">
        <f t="shared" si="36"/>
        <v>2.4494728912200329E-2</v>
      </c>
      <c r="I1715">
        <f>IF(B1715&gt;H1671,EXP(-1.414*M1671*J1715),1)</f>
        <v>1</v>
      </c>
      <c r="J1715">
        <f>IF(B1715&gt;H1671,B1715-H1671,0)</f>
        <v>0</v>
      </c>
    </row>
    <row r="1716" spans="1:10">
      <c r="A1716">
        <v>43</v>
      </c>
      <c r="B1716">
        <v>-21.734999999999999</v>
      </c>
      <c r="C1716">
        <v>6</v>
      </c>
      <c r="D1716">
        <v>1300</v>
      </c>
      <c r="E1716">
        <v>31</v>
      </c>
      <c r="F1716">
        <f>I1716*[1]!wallScanRefl(B1716,G1671,H1671,I1671,K1671)+J1671</f>
        <v>25.201963063688648</v>
      </c>
      <c r="G1716">
        <f t="shared" si="36"/>
        <v>1.0844268488655071</v>
      </c>
      <c r="I1716">
        <f>IF(B1716&gt;H1671,EXP(-1.414*M1671*J1716),1)</f>
        <v>1</v>
      </c>
      <c r="J1716">
        <f>IF(B1716&gt;H1671,B1716-H1671,0)</f>
        <v>0</v>
      </c>
    </row>
    <row r="1717" spans="1:10">
      <c r="A1717">
        <v>44</v>
      </c>
      <c r="B1717">
        <v>-21.795000000000002</v>
      </c>
      <c r="C1717">
        <v>6</v>
      </c>
      <c r="D1717">
        <v>1300</v>
      </c>
      <c r="E1717">
        <v>27</v>
      </c>
      <c r="F1717">
        <f>I1717*[1]!wallScanRefl(B1717,G1671,H1671,I1671,K1671)+J1671</f>
        <v>25.201963063688648</v>
      </c>
      <c r="G1717">
        <f t="shared" si="36"/>
        <v>0.11973840090147822</v>
      </c>
      <c r="I1717">
        <f>IF(B1717&gt;H1671,EXP(-1.414*M1671*J1717),1)</f>
        <v>1</v>
      </c>
      <c r="J1717">
        <f>IF(B1717&gt;H1671,B1717-H1671,0)</f>
        <v>0</v>
      </c>
    </row>
    <row r="1718" spans="1:10">
      <c r="A1718">
        <v>45</v>
      </c>
      <c r="B1718">
        <v>-21.864999999999998</v>
      </c>
      <c r="C1718">
        <v>6</v>
      </c>
      <c r="D1718">
        <v>1300</v>
      </c>
      <c r="E1718">
        <v>19</v>
      </c>
      <c r="F1718">
        <f>I1718*[1]!wallScanRefl(B1718,G1671,H1671,I1671,K1671)+J1671</f>
        <v>25.201963063688648</v>
      </c>
      <c r="G1718">
        <f t="shared" si="36"/>
        <v>2.0244392549135939</v>
      </c>
      <c r="I1718">
        <f>IF(B1718&gt;H1671,EXP(-1.414*M1671*J1718),1)</f>
        <v>1</v>
      </c>
      <c r="J1718">
        <f>IF(B1718&gt;H1671,B1718-H1671,0)</f>
        <v>0</v>
      </c>
    </row>
    <row r="1719" spans="1:10">
      <c r="A1719">
        <v>46</v>
      </c>
      <c r="B1719">
        <v>-21.925000000000001</v>
      </c>
      <c r="C1719">
        <v>6</v>
      </c>
      <c r="D1719">
        <v>1300</v>
      </c>
      <c r="E1719">
        <v>31</v>
      </c>
      <c r="F1719">
        <f>I1719*[1]!wallScanRefl(B1719,G1671,H1671,I1671,K1671)+J1671</f>
        <v>25.201963063688648</v>
      </c>
      <c r="G1719">
        <f t="shared" si="36"/>
        <v>1.0844268488655071</v>
      </c>
      <c r="I1719">
        <f>IF(B1719&gt;H1671,EXP(-1.414*M1671*J1719),1)</f>
        <v>1</v>
      </c>
      <c r="J1719">
        <f>IF(B1719&gt;H1671,B1719-H1671,0)</f>
        <v>0</v>
      </c>
    </row>
    <row r="1720" spans="1:10">
      <c r="A1720">
        <v>47</v>
      </c>
      <c r="B1720">
        <v>-21.995000000000001</v>
      </c>
      <c r="C1720">
        <v>6</v>
      </c>
      <c r="D1720">
        <v>1300</v>
      </c>
      <c r="E1720">
        <v>29</v>
      </c>
      <c r="F1720">
        <f>I1720*[1]!wallScanRefl(B1720,G1671,H1671,I1671,K1671)+J1671</f>
        <v>25.201963063688648</v>
      </c>
      <c r="G1720">
        <f t="shared" si="36"/>
        <v>0.49741670929604548</v>
      </c>
      <c r="I1720">
        <f>IF(B1720&gt;H1671,EXP(-1.414*M1671*J1720),1)</f>
        <v>1</v>
      </c>
      <c r="J1720">
        <f>IF(B1720&gt;H1671,B1720-H1671,0)</f>
        <v>0</v>
      </c>
    </row>
    <row r="1721" spans="1:10">
      <c r="A1721">
        <v>48</v>
      </c>
      <c r="B1721">
        <v>-22.065000000000001</v>
      </c>
      <c r="C1721">
        <v>6</v>
      </c>
      <c r="D1721">
        <v>1300</v>
      </c>
      <c r="E1721">
        <v>24</v>
      </c>
      <c r="F1721">
        <f>I1721*[1]!wallScanRefl(B1721,G1671,H1671,I1671,K1671)+J1671</f>
        <v>25.201963063688648</v>
      </c>
      <c r="G1721">
        <f t="shared" si="36"/>
        <v>6.0196466936325056E-2</v>
      </c>
      <c r="I1721">
        <f>IF(B1721&gt;H1671,EXP(-1.414*M1671*J1721),1)</f>
        <v>1</v>
      </c>
      <c r="J1721">
        <f>IF(B1721&gt;H1671,B1721-H1671,0)</f>
        <v>0</v>
      </c>
    </row>
    <row r="1722" spans="1:10">
      <c r="A1722">
        <v>49</v>
      </c>
      <c r="B1722">
        <v>-22.125</v>
      </c>
      <c r="C1722">
        <v>6</v>
      </c>
      <c r="D1722">
        <v>1300</v>
      </c>
      <c r="E1722">
        <v>37</v>
      </c>
      <c r="F1722">
        <f>I1722*[1]!wallScanRefl(B1722,G1671,H1671,I1671,K1671)+J1671</f>
        <v>25.201963063688648</v>
      </c>
      <c r="G1722">
        <f t="shared" si="36"/>
        <v>3.7619912310964039</v>
      </c>
      <c r="I1722">
        <f>IF(B1722&gt;H1671,EXP(-1.414*M1671*J1722),1)</f>
        <v>1</v>
      </c>
      <c r="J1722">
        <f>IF(B1722&gt;H1671,B1722-H1671,0)</f>
        <v>0</v>
      </c>
    </row>
    <row r="1723" spans="1:10">
      <c r="A1723">
        <v>50</v>
      </c>
      <c r="B1723">
        <v>-22.19</v>
      </c>
      <c r="C1723">
        <v>6</v>
      </c>
      <c r="D1723">
        <v>1300</v>
      </c>
      <c r="E1723">
        <v>26</v>
      </c>
      <c r="F1723">
        <f>I1723*[1]!wallScanRefl(B1723,G1671,H1671,I1671,K1671)+J1671</f>
        <v>25.201963063688648</v>
      </c>
      <c r="G1723">
        <f t="shared" si="36"/>
        <v>2.4494728912200329E-2</v>
      </c>
      <c r="I1723">
        <f>IF(B1723&gt;H1671,EXP(-1.414*M1671*J1723),1)</f>
        <v>1</v>
      </c>
      <c r="J1723">
        <f>IF(B1723&gt;H1671,B1723-H1671,0)</f>
        <v>0</v>
      </c>
    </row>
    <row r="1724" spans="1:10">
      <c r="A1724">
        <v>51</v>
      </c>
      <c r="B1724">
        <v>-22.254999999999999</v>
      </c>
      <c r="C1724">
        <v>6</v>
      </c>
      <c r="D1724">
        <v>1300</v>
      </c>
      <c r="E1724">
        <v>30</v>
      </c>
      <c r="F1724">
        <f>I1724*[1]!wallScanRefl(B1724,G1671,H1671,I1671,K1671)+J1671</f>
        <v>25.201963063688648</v>
      </c>
      <c r="G1724">
        <f t="shared" si="36"/>
        <v>0.76737194807360076</v>
      </c>
      <c r="I1724">
        <f>IF(B1724&gt;H1671,EXP(-1.414*M1671*J1724),1)</f>
        <v>1</v>
      </c>
      <c r="J1724">
        <f>IF(B1724&gt;H1671,B1724-H1671,0)</f>
        <v>0</v>
      </c>
    </row>
    <row r="1725" spans="1:10">
      <c r="A1725">
        <v>52</v>
      </c>
      <c r="B1725">
        <v>-22.315000000000001</v>
      </c>
      <c r="C1725">
        <v>6</v>
      </c>
      <c r="D1725">
        <v>1300</v>
      </c>
      <c r="E1725">
        <v>25</v>
      </c>
      <c r="F1725">
        <f>I1725*[1]!wallScanRefl(B1725,G1671,H1671,I1671,K1671)+J1671</f>
        <v>25.201963063688648</v>
      </c>
      <c r="G1725">
        <f t="shared" si="36"/>
        <v>1.6315631637801994E-3</v>
      </c>
      <c r="I1725">
        <f>IF(B1725&gt;H1671,EXP(-1.414*M1671*J1725),1)</f>
        <v>1</v>
      </c>
      <c r="J1725">
        <f>IF(B1725&gt;H1671,B1725-H1671,0)</f>
        <v>0</v>
      </c>
    </row>
    <row r="1726" spans="1:10">
      <c r="A1726">
        <v>53</v>
      </c>
      <c r="B1726">
        <v>-22.385000000000002</v>
      </c>
      <c r="C1726">
        <v>6</v>
      </c>
      <c r="D1726">
        <v>1300</v>
      </c>
      <c r="E1726">
        <v>21</v>
      </c>
      <c r="F1726">
        <f>I1726*[1]!wallScanRefl(B1726,G1671,H1671,I1671,K1671)+J1671</f>
        <v>25.201963063688648</v>
      </c>
      <c r="G1726">
        <f t="shared" si="36"/>
        <v>0.84078540898112819</v>
      </c>
      <c r="I1726">
        <f>IF(B1726&gt;H1671,EXP(-1.414*M1671*J1726),1)</f>
        <v>1</v>
      </c>
      <c r="J1726">
        <f>IF(B1726&gt;H1671,B1726-H1671,0)</f>
        <v>0</v>
      </c>
    </row>
    <row r="1727" spans="1:10">
      <c r="A1727">
        <v>54</v>
      </c>
      <c r="B1727">
        <v>-22.45</v>
      </c>
      <c r="C1727">
        <v>6</v>
      </c>
      <c r="D1727">
        <v>1300</v>
      </c>
      <c r="E1727">
        <v>29</v>
      </c>
      <c r="F1727">
        <f>I1727*[1]!wallScanRefl(B1727,G1671,H1671,I1671,K1671)+J1671</f>
        <v>25.201963063688648</v>
      </c>
      <c r="G1727">
        <f t="shared" si="36"/>
        <v>0.49741670929604548</v>
      </c>
      <c r="I1727">
        <f>IF(B1727&gt;H1671,EXP(-1.414*M1671*J1727),1)</f>
        <v>1</v>
      </c>
      <c r="J1727">
        <f>IF(B1727&gt;H1671,B1727-H1671,0)</f>
        <v>0</v>
      </c>
    </row>
    <row r="1728" spans="1:10">
      <c r="A1728">
        <v>55</v>
      </c>
      <c r="B1728">
        <v>-22.52</v>
      </c>
      <c r="C1728">
        <v>6</v>
      </c>
      <c r="D1728">
        <v>1300</v>
      </c>
      <c r="E1728">
        <v>35</v>
      </c>
      <c r="F1728">
        <f>I1728*[1]!wallScanRefl(B1728,G1671,H1671,I1671,K1671)+J1671</f>
        <v>25.201963063688648</v>
      </c>
      <c r="G1728">
        <f t="shared" si="36"/>
        <v>2.7429007944377584</v>
      </c>
      <c r="I1728">
        <f>IF(B1728&gt;H1671,EXP(-1.414*M1671*J1728),1)</f>
        <v>1</v>
      </c>
      <c r="J1728">
        <f>IF(B1728&gt;H1671,B1728-H1671,0)</f>
        <v>0</v>
      </c>
    </row>
    <row r="1729" spans="1:10">
      <c r="A1729">
        <v>56</v>
      </c>
      <c r="B1729">
        <v>-22.574999999999999</v>
      </c>
      <c r="C1729">
        <v>6</v>
      </c>
      <c r="D1729">
        <v>1300</v>
      </c>
      <c r="E1729">
        <v>20</v>
      </c>
      <c r="F1729">
        <f>I1729*[1]!wallScanRefl(B1729,G1671,H1671,I1671,K1671)+J1671</f>
        <v>25.201963063688648</v>
      </c>
      <c r="G1729">
        <f t="shared" si="36"/>
        <v>1.3530209857990494</v>
      </c>
      <c r="I1729">
        <f>IF(B1729&gt;H1671,EXP(-1.414*M1671*J1729),1)</f>
        <v>1</v>
      </c>
      <c r="J1729">
        <f>IF(B1729&gt;H1671,B1729-H1671,0)</f>
        <v>0</v>
      </c>
    </row>
    <row r="1730" spans="1:10">
      <c r="A1730">
        <v>57</v>
      </c>
      <c r="B1730">
        <v>-22.64</v>
      </c>
      <c r="C1730">
        <v>6</v>
      </c>
      <c r="D1730">
        <v>1300</v>
      </c>
      <c r="E1730">
        <v>27</v>
      </c>
      <c r="F1730">
        <f>I1730*[1]!wallScanRefl(B1730,G1671,H1671,I1671,K1671)+J1671</f>
        <v>25.201963063688648</v>
      </c>
      <c r="G1730">
        <f t="shared" si="36"/>
        <v>0.11973840090147822</v>
      </c>
      <c r="I1730">
        <f>IF(B1730&gt;H1671,EXP(-1.414*M1671*J1730),1)</f>
        <v>1</v>
      </c>
      <c r="J1730">
        <f>IF(B1730&gt;H1671,B1730-H1671,0)</f>
        <v>0</v>
      </c>
    </row>
    <row r="1731" spans="1:10">
      <c r="A1731">
        <v>58</v>
      </c>
      <c r="B1731">
        <v>-22.71</v>
      </c>
      <c r="C1731">
        <v>6</v>
      </c>
      <c r="D1731">
        <v>1300</v>
      </c>
      <c r="E1731">
        <v>29</v>
      </c>
      <c r="F1731">
        <f>I1731*[1]!wallScanRefl(B1731,G1671,H1671,I1671,K1671)+J1671</f>
        <v>25.201963063688648</v>
      </c>
      <c r="G1731">
        <f t="shared" si="36"/>
        <v>0.49741670929604548</v>
      </c>
      <c r="I1731">
        <f>IF(B1731&gt;H1671,EXP(-1.414*M1671*J1731),1)</f>
        <v>1</v>
      </c>
      <c r="J1731">
        <f>IF(B1731&gt;H1671,B1731-H1671,0)</f>
        <v>0</v>
      </c>
    </row>
    <row r="1732" spans="1:10">
      <c r="A1732">
        <v>59</v>
      </c>
      <c r="B1732">
        <v>-22.78</v>
      </c>
      <c r="C1732">
        <v>6</v>
      </c>
      <c r="D1732">
        <v>1300</v>
      </c>
      <c r="E1732">
        <v>25</v>
      </c>
      <c r="F1732">
        <f>I1732*[1]!wallScanRefl(B1732,G1671,H1671,I1671,K1671)+J1671</f>
        <v>25.201963063688648</v>
      </c>
      <c r="G1732">
        <f t="shared" si="36"/>
        <v>1.6315631637801994E-3</v>
      </c>
      <c r="I1732">
        <f>IF(B1732&gt;H1671,EXP(-1.414*M1671*J1732),1)</f>
        <v>1</v>
      </c>
      <c r="J1732">
        <f>IF(B1732&gt;H1671,B1732-H1671,0)</f>
        <v>0</v>
      </c>
    </row>
    <row r="1733" spans="1:10">
      <c r="A1733">
        <v>60</v>
      </c>
      <c r="B1733">
        <v>-22.84</v>
      </c>
      <c r="C1733">
        <v>6</v>
      </c>
      <c r="D1733">
        <v>1300</v>
      </c>
      <c r="E1733">
        <v>29</v>
      </c>
      <c r="F1733">
        <f>I1733*[1]!wallScanRefl(B1733,G1671,H1671,I1671,K1671)+J1671</f>
        <v>25.201963063688648</v>
      </c>
      <c r="G1733">
        <f t="shared" si="36"/>
        <v>0.49741670929604548</v>
      </c>
      <c r="I1733">
        <f>IF(B1733&gt;H1671,EXP(-1.414*M1671*J1733),1)</f>
        <v>1</v>
      </c>
      <c r="J1733">
        <f>IF(B1733&gt;H1671,B1733-H1671,0)</f>
        <v>0</v>
      </c>
    </row>
    <row r="1734" spans="1:10">
      <c r="A1734">
        <v>61</v>
      </c>
      <c r="B1734">
        <v>-22.9</v>
      </c>
      <c r="C1734">
        <v>6</v>
      </c>
      <c r="D1734">
        <v>1300</v>
      </c>
      <c r="E1734">
        <v>25</v>
      </c>
      <c r="F1734">
        <f>I1734*[1]!wallScanRefl(B1734,G1671,H1671,I1671,K1671)+J1671</f>
        <v>25.201963063688648</v>
      </c>
      <c r="G1734">
        <f t="shared" si="36"/>
        <v>1.6315631637801994E-3</v>
      </c>
      <c r="I1734">
        <f>IF(B1734&gt;H1671,EXP(-1.414*M1671*J1734),1)</f>
        <v>1</v>
      </c>
      <c r="J1734">
        <f>IF(B1734&gt;H1671,B1734-H1671,0)</f>
        <v>0</v>
      </c>
    </row>
    <row r="1735" spans="1:10">
      <c r="A1735">
        <v>62</v>
      </c>
      <c r="B1735">
        <v>-22.975000000000001</v>
      </c>
      <c r="C1735">
        <v>6</v>
      </c>
      <c r="D1735">
        <v>1300</v>
      </c>
      <c r="E1735">
        <v>21</v>
      </c>
      <c r="F1735">
        <f>I1735*[1]!wallScanRefl(B1735,G1671,H1671,I1671,K1671)+J1671</f>
        <v>25.201963063688648</v>
      </c>
      <c r="G1735">
        <f t="shared" si="36"/>
        <v>0.84078540898112819</v>
      </c>
      <c r="I1735">
        <f>IF(B1735&gt;H1671,EXP(-1.414*M1671*J1735),1)</f>
        <v>1</v>
      </c>
      <c r="J1735">
        <f>IF(B1735&gt;H1671,B1735-H1671,0)</f>
        <v>0</v>
      </c>
    </row>
    <row r="1736" spans="1:10">
      <c r="A1736">
        <v>63</v>
      </c>
      <c r="B1736">
        <v>-23.04</v>
      </c>
      <c r="C1736">
        <v>6</v>
      </c>
      <c r="D1736">
        <v>1300</v>
      </c>
      <c r="E1736">
        <v>19</v>
      </c>
      <c r="F1736">
        <f>I1736*[1]!wallScanRefl(B1736,G1671,H1671,I1671,K1671)+J1671</f>
        <v>25.201963063688648</v>
      </c>
      <c r="G1736">
        <f t="shared" si="36"/>
        <v>2.0244392549135939</v>
      </c>
      <c r="I1736">
        <f>IF(B1736&gt;H1671,EXP(-1.414*M1671*J1736),1)</f>
        <v>1</v>
      </c>
      <c r="J1736">
        <f>IF(B1736&gt;H1671,B1736-H1671,0)</f>
        <v>0</v>
      </c>
    </row>
    <row r="1737" spans="1:10">
      <c r="A1737">
        <v>64</v>
      </c>
      <c r="B1737">
        <v>-23.1</v>
      </c>
      <c r="C1737">
        <v>6</v>
      </c>
      <c r="D1737">
        <v>1300</v>
      </c>
      <c r="E1737">
        <v>25</v>
      </c>
      <c r="F1737">
        <f>I1737*[1]!wallScanRefl(B1737,G1671,H1671,I1671,K1671)+J1671</f>
        <v>25.201963063688648</v>
      </c>
      <c r="G1737">
        <f t="shared" si="36"/>
        <v>1.6315631637801994E-3</v>
      </c>
      <c r="I1737">
        <f>IF(B1737&gt;H1671,EXP(-1.414*M1671*J1737),1)</f>
        <v>1</v>
      </c>
      <c r="J1737">
        <f>IF(B1737&gt;H1671,B1737-H1671,0)</f>
        <v>0</v>
      </c>
    </row>
    <row r="1738" spans="1:10">
      <c r="A1738">
        <v>65</v>
      </c>
      <c r="B1738">
        <v>-23.17</v>
      </c>
      <c r="C1738">
        <v>6</v>
      </c>
      <c r="D1738">
        <v>1300</v>
      </c>
      <c r="E1738">
        <v>21</v>
      </c>
      <c r="F1738">
        <f>I1738*[1]!wallScanRefl(B1738,G1671,H1671,I1671,K1671)+J1671</f>
        <v>25.201963063688648</v>
      </c>
      <c r="G1738">
        <f t="shared" si="36"/>
        <v>0.84078540898112819</v>
      </c>
      <c r="I1738">
        <f>IF(B1738&gt;H1671,EXP(-1.414*M1671*J1738),1)</f>
        <v>1</v>
      </c>
      <c r="J1738">
        <f>IF(B1738&gt;H1671,B1738-H1671,0)</f>
        <v>0</v>
      </c>
    </row>
    <row r="1739" spans="1:10">
      <c r="A1739">
        <v>66</v>
      </c>
      <c r="B1739">
        <v>-23.234999999999999</v>
      </c>
      <c r="C1739">
        <v>6</v>
      </c>
      <c r="D1739">
        <v>1300</v>
      </c>
      <c r="E1739">
        <v>31</v>
      </c>
      <c r="F1739">
        <f>I1739*[1]!wallScanRefl(B1739,G1671,H1671,I1671,K1671)+J1671</f>
        <v>25.201963063688648</v>
      </c>
      <c r="G1739">
        <f t="shared" ref="G1739:G1748" si="37">(F1739-E1739)^2/E1739</f>
        <v>1.0844268488655071</v>
      </c>
      <c r="I1739">
        <f>IF(B1739&gt;H1671,EXP(-1.414*M1671*J1739),1)</f>
        <v>1</v>
      </c>
      <c r="J1739">
        <f>IF(B1739&gt;H1671,B1739-H1671,0)</f>
        <v>0</v>
      </c>
    </row>
    <row r="1740" spans="1:10">
      <c r="A1740">
        <v>67</v>
      </c>
      <c r="B1740">
        <v>-23.3</v>
      </c>
      <c r="C1740">
        <v>6</v>
      </c>
      <c r="D1740">
        <v>1300</v>
      </c>
      <c r="E1740">
        <v>30</v>
      </c>
      <c r="F1740">
        <f>I1740*[1]!wallScanRefl(B1740,G1671,H1671,I1671,K1671)+J1671</f>
        <v>25.201963063688648</v>
      </c>
      <c r="G1740">
        <f t="shared" si="37"/>
        <v>0.76737194807360076</v>
      </c>
      <c r="I1740">
        <f>IF(B1740&gt;H1671,EXP(-1.414*M1671*J1740),1)</f>
        <v>1</v>
      </c>
      <c r="J1740">
        <f>IF(B1740&gt;H1671,B1740-H1671,0)</f>
        <v>0</v>
      </c>
    </row>
    <row r="1741" spans="1:10">
      <c r="A1741">
        <v>68</v>
      </c>
      <c r="B1741">
        <v>-23.36</v>
      </c>
      <c r="C1741">
        <v>6</v>
      </c>
      <c r="D1741">
        <v>1300</v>
      </c>
      <c r="E1741">
        <v>21</v>
      </c>
      <c r="F1741">
        <f>I1741*[1]!wallScanRefl(B1741,G1671,H1671,I1671,K1671)+J1671</f>
        <v>25.201963063688648</v>
      </c>
      <c r="G1741">
        <f t="shared" si="37"/>
        <v>0.84078540898112819</v>
      </c>
      <c r="I1741">
        <f>IF(B1741&gt;H1671,EXP(-1.414*M1671*J1741),1)</f>
        <v>1</v>
      </c>
      <c r="J1741">
        <f>IF(B1741&gt;H1671,B1741-H1671,0)</f>
        <v>0</v>
      </c>
    </row>
    <row r="1742" spans="1:10">
      <c r="A1742">
        <v>69</v>
      </c>
      <c r="B1742">
        <v>-23.43</v>
      </c>
      <c r="C1742">
        <v>5</v>
      </c>
      <c r="D1742">
        <v>1300</v>
      </c>
      <c r="E1742">
        <v>20</v>
      </c>
      <c r="F1742">
        <f>I1742*[1]!wallScanRefl(B1742,G1671,H1671,I1671,K1671)+J1671</f>
        <v>25.201963063688648</v>
      </c>
      <c r="G1742">
        <f t="shared" si="37"/>
        <v>1.3530209857990494</v>
      </c>
      <c r="I1742">
        <f>IF(B1742&gt;H1671,EXP(-1.414*M1671*J1742),1)</f>
        <v>1</v>
      </c>
      <c r="J1742">
        <f>IF(B1742&gt;H1671,B1742-H1671,0)</f>
        <v>0</v>
      </c>
    </row>
    <row r="1743" spans="1:10">
      <c r="A1743">
        <v>70</v>
      </c>
      <c r="B1743">
        <v>-23.49</v>
      </c>
      <c r="C1743">
        <v>6</v>
      </c>
      <c r="D1743">
        <v>1300</v>
      </c>
      <c r="E1743">
        <v>21</v>
      </c>
      <c r="F1743">
        <f>I1743*[1]!wallScanRefl(B1743,G1671,H1671,I1671,K1671)+J1671</f>
        <v>25.201963063688648</v>
      </c>
      <c r="G1743">
        <f t="shared" si="37"/>
        <v>0.84078540898112819</v>
      </c>
      <c r="I1743">
        <f>IF(B1743&gt;H1671,EXP(-1.414*M1671*J1743),1)</f>
        <v>1</v>
      </c>
      <c r="J1743">
        <f>IF(B1743&gt;H1671,B1743-H1671,0)</f>
        <v>0</v>
      </c>
    </row>
    <row r="1744" spans="1:10">
      <c r="A1744">
        <v>71</v>
      </c>
      <c r="B1744">
        <v>-23.56</v>
      </c>
      <c r="C1744">
        <v>6</v>
      </c>
      <c r="D1744">
        <v>1300</v>
      </c>
      <c r="E1744">
        <v>19</v>
      </c>
      <c r="F1744">
        <f>I1744*[1]!wallScanRefl(B1744,G1671,H1671,I1671,K1671)+J1671</f>
        <v>25.201963063688648</v>
      </c>
      <c r="G1744">
        <f t="shared" si="37"/>
        <v>2.0244392549135939</v>
      </c>
      <c r="I1744">
        <f>IF(B1744&gt;H1671,EXP(-1.414*M1671*J1744),1)</f>
        <v>1</v>
      </c>
      <c r="J1744">
        <f>IF(B1744&gt;H1671,B1744-H1671,0)</f>
        <v>0</v>
      </c>
    </row>
    <row r="1745" spans="1:10">
      <c r="A1745">
        <v>72</v>
      </c>
      <c r="B1745">
        <v>-23.62</v>
      </c>
      <c r="C1745">
        <v>6</v>
      </c>
      <c r="D1745">
        <v>1300</v>
      </c>
      <c r="E1745">
        <v>23</v>
      </c>
      <c r="F1745">
        <f>I1745*[1]!wallScanRefl(B1745,G1671,H1671,I1671,K1671)+J1671</f>
        <v>25.201963063688648</v>
      </c>
      <c r="G1745">
        <f t="shared" si="37"/>
        <v>0.21081049277604774</v>
      </c>
      <c r="I1745">
        <f>IF(B1745&gt;H1671,EXP(-1.414*M1671*J1745),1)</f>
        <v>1</v>
      </c>
      <c r="J1745">
        <f>IF(B1745&gt;H1671,B1745-H1671,0)</f>
        <v>0</v>
      </c>
    </row>
    <row r="1746" spans="1:10">
      <c r="A1746">
        <v>73</v>
      </c>
      <c r="B1746">
        <v>-23.69</v>
      </c>
      <c r="C1746">
        <v>6</v>
      </c>
      <c r="D1746">
        <v>1300</v>
      </c>
      <c r="E1746">
        <v>25</v>
      </c>
      <c r="F1746">
        <f>I1746*[1]!wallScanRefl(B1746,G1671,H1671,I1671,K1671)+J1671</f>
        <v>25.201963063688648</v>
      </c>
      <c r="G1746">
        <f t="shared" si="37"/>
        <v>1.6315631637801994E-3</v>
      </c>
      <c r="I1746">
        <f>IF(B1746&gt;H1671,EXP(-1.414*M1671*J1746),1)</f>
        <v>1</v>
      </c>
      <c r="J1746">
        <f>IF(B1746&gt;H1671,B1746-H1671,0)</f>
        <v>0</v>
      </c>
    </row>
    <row r="1747" spans="1:10">
      <c r="A1747">
        <v>74</v>
      </c>
      <c r="B1747">
        <v>-23.754999999999999</v>
      </c>
      <c r="C1747">
        <v>6</v>
      </c>
      <c r="D1747">
        <v>1300</v>
      </c>
      <c r="E1747">
        <v>30</v>
      </c>
      <c r="F1747">
        <f>I1747*[1]!wallScanRefl(B1747,G1671,H1671,I1671,K1671)+J1671</f>
        <v>25.201963063688648</v>
      </c>
      <c r="G1747">
        <f t="shared" si="37"/>
        <v>0.76737194807360076</v>
      </c>
      <c r="I1747">
        <f>IF(B1747&gt;H1671,EXP(-1.414*M1671*J1747),1)</f>
        <v>1</v>
      </c>
      <c r="J1747">
        <f>IF(B1747&gt;H1671,B1747-H1671,0)</f>
        <v>0</v>
      </c>
    </row>
    <row r="1748" spans="1:10">
      <c r="A1748">
        <v>75</v>
      </c>
      <c r="B1748">
        <v>-23.815000000000001</v>
      </c>
      <c r="C1748">
        <v>6</v>
      </c>
      <c r="D1748">
        <v>1300</v>
      </c>
      <c r="E1748">
        <v>39</v>
      </c>
      <c r="F1748">
        <f>I1748*[1]!wallScanRefl(B1748,G1671,H1671,I1671,K1671)+J1671</f>
        <v>25.201963063688648</v>
      </c>
      <c r="G1748">
        <f t="shared" si="37"/>
        <v>4.881687776815701</v>
      </c>
      <c r="I1748">
        <f>IF(B1748&gt;H1671,EXP(-1.414*M1671*J1748),1)</f>
        <v>1</v>
      </c>
      <c r="J1748">
        <f>IF(B1748&gt;H1671,B1748-H1671,0)</f>
        <v>0</v>
      </c>
    </row>
    <row r="1749" spans="1:10">
      <c r="A1749" t="s">
        <v>0</v>
      </c>
    </row>
    <row r="1750" spans="1:10">
      <c r="A1750" t="s">
        <v>0</v>
      </c>
    </row>
    <row r="1751" spans="1:10">
      <c r="A1751" t="s">
        <v>0</v>
      </c>
    </row>
    <row r="1752" spans="1:10">
      <c r="A1752" t="s">
        <v>0</v>
      </c>
    </row>
    <row r="1753" spans="1:10">
      <c r="A1753" t="s">
        <v>48</v>
      </c>
    </row>
    <row r="1754" spans="1:10">
      <c r="A1754" t="s">
        <v>2</v>
      </c>
    </row>
    <row r="1755" spans="1:10">
      <c r="A1755" t="s">
        <v>3</v>
      </c>
    </row>
    <row r="1756" spans="1:10">
      <c r="A1756" t="s">
        <v>4</v>
      </c>
    </row>
    <row r="1757" spans="1:10">
      <c r="A1757" t="s">
        <v>5</v>
      </c>
    </row>
    <row r="1758" spans="1:10">
      <c r="A1758" t="s">
        <v>6</v>
      </c>
    </row>
    <row r="1759" spans="1:10">
      <c r="A1759" t="s">
        <v>7</v>
      </c>
    </row>
    <row r="1760" spans="1:10">
      <c r="A1760" t="s">
        <v>49</v>
      </c>
    </row>
    <row r="1761" spans="1:13">
      <c r="A1761" t="s">
        <v>9</v>
      </c>
    </row>
    <row r="1762" spans="1:13">
      <c r="A1762" t="s">
        <v>10</v>
      </c>
      <c r="G1762" t="s">
        <v>160</v>
      </c>
      <c r="H1762" t="s">
        <v>161</v>
      </c>
      <c r="I1762" t="s">
        <v>162</v>
      </c>
      <c r="J1762" t="s">
        <v>163</v>
      </c>
      <c r="K1762" t="s">
        <v>119</v>
      </c>
      <c r="M1762" t="s">
        <v>164</v>
      </c>
    </row>
    <row r="1763" spans="1:13">
      <c r="A1763" t="s">
        <v>11</v>
      </c>
      <c r="G1763">
        <v>159.85092939660578</v>
      </c>
      <c r="H1763">
        <v>-21.121672892540552</v>
      </c>
      <c r="I1763">
        <v>0.59599811504545941</v>
      </c>
      <c r="J1763">
        <v>25.700289121554611</v>
      </c>
      <c r="K1763">
        <v>90</v>
      </c>
      <c r="M1763">
        <v>0.19</v>
      </c>
    </row>
    <row r="1764" spans="1:13">
      <c r="A1764" t="s">
        <v>0</v>
      </c>
    </row>
    <row r="1765" spans="1:13">
      <c r="A1765" t="s">
        <v>140</v>
      </c>
      <c r="B1765" t="s">
        <v>133</v>
      </c>
      <c r="C1765" t="s">
        <v>122</v>
      </c>
      <c r="D1765" t="s">
        <v>139</v>
      </c>
      <c r="E1765" t="s">
        <v>138</v>
      </c>
      <c r="F1765" t="s">
        <v>158</v>
      </c>
      <c r="G1765" t="s">
        <v>159</v>
      </c>
      <c r="H1765" t="s">
        <v>165</v>
      </c>
      <c r="I1765" t="s">
        <v>166</v>
      </c>
      <c r="J1765" t="s">
        <v>167</v>
      </c>
    </row>
    <row r="1766" spans="1:13">
      <c r="A1766">
        <v>1</v>
      </c>
      <c r="B1766">
        <v>-18.989999999999998</v>
      </c>
      <c r="C1766">
        <v>6</v>
      </c>
      <c r="D1766">
        <v>1300</v>
      </c>
      <c r="E1766">
        <v>138</v>
      </c>
      <c r="F1766">
        <f>I1766*[1]!wallScanRefl(B1766,G1763,H1763,I1763,K1763)+J1763</f>
        <v>115.85673514093878</v>
      </c>
      <c r="G1766">
        <f>(F1766-E1766)^2/E1766</f>
        <v>3.5530737581053295</v>
      </c>
      <c r="H1766">
        <f>SUM(G1766:G1840)/(COUNT(G1766:G1840)-4)</f>
        <v>1.1581838979626988</v>
      </c>
      <c r="I1766">
        <f>IF(B1766&gt;H1763,EXP(-1.414*M1763*J1766),1)</f>
        <v>0.56400326453965888</v>
      </c>
      <c r="J1766">
        <f>IF(B1766&gt;H1763,B1766-H1763,0)</f>
        <v>2.1316728925405535</v>
      </c>
    </row>
    <row r="1767" spans="1:13">
      <c r="A1767">
        <v>2</v>
      </c>
      <c r="B1767">
        <v>-19.07</v>
      </c>
      <c r="C1767">
        <v>6</v>
      </c>
      <c r="D1767">
        <v>1300</v>
      </c>
      <c r="E1767">
        <v>124</v>
      </c>
      <c r="F1767">
        <f>I1767*[1]!wallScanRefl(B1767,G1763,H1763,I1763,K1763)+J1763</f>
        <v>117.81542304848972</v>
      </c>
      <c r="G1767">
        <f t="shared" ref="G1767:G1830" si="38">(F1767-E1767)^2/E1767</f>
        <v>0.30845961346090472</v>
      </c>
      <c r="I1767">
        <f>IF(B1767&gt;H1763,EXP(-1.414*M1763*J1767),1)</f>
        <v>0.5762564801759047</v>
      </c>
      <c r="J1767">
        <f>IF(B1767&gt;H1763,B1767-H1763,0)</f>
        <v>2.0516728925405516</v>
      </c>
    </row>
    <row r="1768" spans="1:13">
      <c r="A1768">
        <v>3</v>
      </c>
      <c r="B1768">
        <v>-19.13</v>
      </c>
      <c r="C1768">
        <v>6</v>
      </c>
      <c r="D1768">
        <v>1300</v>
      </c>
      <c r="E1768">
        <v>134</v>
      </c>
      <c r="F1768">
        <f>I1768*[1]!wallScanRefl(B1768,G1763,H1763,I1763,K1763)+J1763</f>
        <v>119.31231439346601</v>
      </c>
      <c r="G1768">
        <f t="shared" si="38"/>
        <v>1.6099112572864607</v>
      </c>
      <c r="I1768">
        <f>IF(B1768&gt;H1763,EXP(-1.414*M1763*J1768),1)</f>
        <v>0.58562077571442095</v>
      </c>
      <c r="J1768">
        <f>IF(B1768&gt;H1763,B1768-H1763,0)</f>
        <v>1.9916728925405529</v>
      </c>
    </row>
    <row r="1769" spans="1:13">
      <c r="A1769">
        <v>4</v>
      </c>
      <c r="B1769">
        <v>-19.2</v>
      </c>
      <c r="C1769">
        <v>6</v>
      </c>
      <c r="D1769">
        <v>1300</v>
      </c>
      <c r="E1769">
        <v>110</v>
      </c>
      <c r="F1769">
        <f>I1769*[1]!wallScanRefl(B1769,G1763,H1763,I1763,K1763)+J1763</f>
        <v>121.08945915599315</v>
      </c>
      <c r="G1769">
        <f t="shared" si="38"/>
        <v>1.1179645852040037</v>
      </c>
      <c r="I1769">
        <f>IF(B1769&gt;H1763,EXP(-1.414*M1763*J1769),1)</f>
        <v>0.59673828856990052</v>
      </c>
      <c r="J1769">
        <f>IF(B1769&gt;H1763,B1769-H1763,0)</f>
        <v>1.9216728925405526</v>
      </c>
    </row>
    <row r="1770" spans="1:13">
      <c r="A1770">
        <v>5</v>
      </c>
      <c r="B1770">
        <v>-19.260000000000002</v>
      </c>
      <c r="C1770">
        <v>6</v>
      </c>
      <c r="D1770">
        <v>1300</v>
      </c>
      <c r="E1770">
        <v>122</v>
      </c>
      <c r="F1770">
        <f>I1770*[1]!wallScanRefl(B1770,G1763,H1763,I1763,K1763)+J1763</f>
        <v>122.63955431345437</v>
      </c>
      <c r="G1770">
        <f t="shared" si="38"/>
        <v>3.3527026217876135E-3</v>
      </c>
      <c r="I1770">
        <f>IF(B1770&gt;H1763,EXP(-1.414*M1763*J1770),1)</f>
        <v>0.60643541803491152</v>
      </c>
      <c r="J1770">
        <f>IF(B1770&gt;H1763,B1770-H1763,0)</f>
        <v>1.8616728925405504</v>
      </c>
    </row>
    <row r="1771" spans="1:13">
      <c r="A1771">
        <v>6</v>
      </c>
      <c r="B1771">
        <v>-19.329999999999998</v>
      </c>
      <c r="C1771">
        <v>6</v>
      </c>
      <c r="D1771">
        <v>1300</v>
      </c>
      <c r="E1771">
        <v>118</v>
      </c>
      <c r="F1771">
        <f>I1771*[1]!wallScanRefl(B1771,G1763,H1763,I1763,K1763)+J1763</f>
        <v>124.47986389887996</v>
      </c>
      <c r="G1771">
        <f t="shared" si="38"/>
        <v>0.3558358995593876</v>
      </c>
      <c r="I1771">
        <f>IF(B1771&gt;H1763,EXP(-1.414*M1763*J1771),1)</f>
        <v>0.61794807918972794</v>
      </c>
      <c r="J1771">
        <f>IF(B1771&gt;H1763,B1771-H1763,0)</f>
        <v>1.7916728925405536</v>
      </c>
    </row>
    <row r="1772" spans="1:13">
      <c r="A1772">
        <v>7</v>
      </c>
      <c r="B1772">
        <v>-19.395</v>
      </c>
      <c r="C1772">
        <v>6</v>
      </c>
      <c r="D1772">
        <v>1300</v>
      </c>
      <c r="E1772">
        <v>133</v>
      </c>
      <c r="F1772">
        <f>I1772*[1]!wallScanRefl(B1772,G1763,H1763,I1763,K1763)+J1763</f>
        <v>126.21999134991006</v>
      </c>
      <c r="G1772">
        <f t="shared" si="38"/>
        <v>0.34562794958867971</v>
      </c>
      <c r="I1772">
        <f>IF(B1772&gt;H1763,EXP(-1.414*M1763*J1772),1)</f>
        <v>0.62883401809292105</v>
      </c>
      <c r="J1772">
        <f>IF(B1772&gt;H1763,B1772-H1763,0)</f>
        <v>1.7266728925405523</v>
      </c>
    </row>
    <row r="1773" spans="1:13">
      <c r="A1773">
        <v>8</v>
      </c>
      <c r="B1773">
        <v>-19.46</v>
      </c>
      <c r="C1773">
        <v>6</v>
      </c>
      <c r="D1773">
        <v>1300</v>
      </c>
      <c r="E1773">
        <v>125</v>
      </c>
      <c r="F1773">
        <f>I1773*[1]!wallScanRefl(B1773,G1763,H1763,I1763,K1763)+J1763</f>
        <v>127.9907733522748</v>
      </c>
      <c r="G1773">
        <f t="shared" si="38"/>
        <v>7.1557801957416373E-2</v>
      </c>
      <c r="I1773">
        <f>IF(B1773&gt;H1763,EXP(-1.414*M1763*J1773),1)</f>
        <v>0.6399117266120331</v>
      </c>
      <c r="J1773">
        <f>IF(B1773&gt;H1763,B1773-H1763,0)</f>
        <v>1.6616728925405511</v>
      </c>
    </row>
    <row r="1774" spans="1:13">
      <c r="A1774">
        <v>9</v>
      </c>
      <c r="B1774">
        <v>-19.52</v>
      </c>
      <c r="C1774">
        <v>6</v>
      </c>
      <c r="D1774">
        <v>1300</v>
      </c>
      <c r="E1774">
        <v>125</v>
      </c>
      <c r="F1774">
        <f>I1774*[1]!wallScanRefl(B1774,G1763,H1763,I1763,K1763)+J1763</f>
        <v>129.65301639520251</v>
      </c>
      <c r="G1774">
        <f t="shared" si="38"/>
        <v>0.17320449259218715</v>
      </c>
      <c r="I1774">
        <f>IF(B1774&gt;H1763,EXP(-1.414*M1763*J1774),1)</f>
        <v>0.65031043401525068</v>
      </c>
      <c r="J1774">
        <f>IF(B1774&gt;H1763,B1774-H1763,0)</f>
        <v>1.6016728925405523</v>
      </c>
    </row>
    <row r="1775" spans="1:13">
      <c r="A1775">
        <v>10</v>
      </c>
      <c r="B1775">
        <v>-19.59</v>
      </c>
      <c r="C1775">
        <v>6</v>
      </c>
      <c r="D1775">
        <v>1300</v>
      </c>
      <c r="E1775">
        <v>138</v>
      </c>
      <c r="F1775">
        <f>I1775*[1]!wallScanRefl(B1775,G1763,H1763,I1763,K1763)+J1763</f>
        <v>131.62647059927693</v>
      </c>
      <c r="G1775">
        <f t="shared" si="38"/>
        <v>0.29436142769479279</v>
      </c>
      <c r="I1775">
        <f>IF(B1775&gt;H1763,EXP(-1.414*M1763*J1775),1)</f>
        <v>0.66265602507013954</v>
      </c>
      <c r="J1775">
        <f>IF(B1775&gt;H1763,B1775-H1763,0)</f>
        <v>1.5316728925405521</v>
      </c>
    </row>
    <row r="1776" spans="1:13">
      <c r="A1776">
        <v>11</v>
      </c>
      <c r="B1776">
        <v>-19.649999999999999</v>
      </c>
      <c r="C1776">
        <v>6</v>
      </c>
      <c r="D1776">
        <v>1300</v>
      </c>
      <c r="E1776">
        <v>146</v>
      </c>
      <c r="F1776">
        <f>I1776*[1]!wallScanRefl(B1776,G1763,H1763,I1763,K1763)+J1763</f>
        <v>133.34779452837375</v>
      </c>
      <c r="G1776">
        <f t="shared" si="38"/>
        <v>1.0964267349058159</v>
      </c>
      <c r="I1776">
        <f>IF(B1776&gt;H1763,EXP(-1.414*M1763*J1776),1)</f>
        <v>0.67342433236490706</v>
      </c>
      <c r="J1776">
        <f>IF(B1776&gt;H1763,B1776-H1763,0)</f>
        <v>1.4716728925405533</v>
      </c>
    </row>
    <row r="1777" spans="1:10">
      <c r="A1777">
        <v>12</v>
      </c>
      <c r="B1777">
        <v>-19.715</v>
      </c>
      <c r="C1777">
        <v>6</v>
      </c>
      <c r="D1777">
        <v>1300</v>
      </c>
      <c r="E1777">
        <v>106</v>
      </c>
      <c r="F1777">
        <f>I1777*[1]!wallScanRefl(B1777,G1763,H1763,I1763,K1763)+J1763</f>
        <v>135.24414182097533</v>
      </c>
      <c r="G1777">
        <f t="shared" si="38"/>
        <v>8.0681116117482858</v>
      </c>
      <c r="I1777">
        <f>IF(B1777&gt;H1763,EXP(-1.414*M1763*J1777),1)</f>
        <v>0.6852875558053948</v>
      </c>
      <c r="J1777">
        <f>IF(B1777&gt;H1763,B1777-H1763,0)</f>
        <v>1.4066728925405521</v>
      </c>
    </row>
    <row r="1778" spans="1:10">
      <c r="A1778">
        <v>13</v>
      </c>
      <c r="B1778">
        <v>-19.78</v>
      </c>
      <c r="C1778">
        <v>6</v>
      </c>
      <c r="D1778">
        <v>1300</v>
      </c>
      <c r="E1778">
        <v>140</v>
      </c>
      <c r="F1778">
        <f>I1778*[1]!wallScanRefl(B1778,G1763,H1763,I1763,K1763)+J1763</f>
        <v>137.17389567548994</v>
      </c>
      <c r="G1778">
        <f t="shared" si="38"/>
        <v>5.7049040378674538E-2</v>
      </c>
      <c r="I1778">
        <f>IF(B1778&gt;H1763,EXP(-1.414*M1763*J1778),1)</f>
        <v>0.69735976496801222</v>
      </c>
      <c r="J1778">
        <f>IF(B1778&gt;H1763,B1778-H1763,0)</f>
        <v>1.3416728925405508</v>
      </c>
    </row>
    <row r="1779" spans="1:10">
      <c r="A1779">
        <v>14</v>
      </c>
      <c r="B1779">
        <v>-19.844999999999999</v>
      </c>
      <c r="C1779">
        <v>6</v>
      </c>
      <c r="D1779">
        <v>1300</v>
      </c>
      <c r="E1779">
        <v>147</v>
      </c>
      <c r="F1779">
        <f>I1779*[1]!wallScanRefl(B1779,G1763,H1763,I1763,K1763)+J1763</f>
        <v>139.1376445908613</v>
      </c>
      <c r="G1779">
        <f t="shared" si="38"/>
        <v>0.42052131006539173</v>
      </c>
      <c r="I1779">
        <f>IF(B1779&gt;H1763,EXP(-1.414*M1763*J1779),1)</f>
        <v>0.70964464140122407</v>
      </c>
      <c r="J1779">
        <f>IF(B1779&gt;H1763,B1779-H1763,0)</f>
        <v>1.2766728925405531</v>
      </c>
    </row>
    <row r="1780" spans="1:10">
      <c r="A1780">
        <v>15</v>
      </c>
      <c r="B1780">
        <v>-19.91</v>
      </c>
      <c r="C1780">
        <v>6</v>
      </c>
      <c r="D1780">
        <v>1300</v>
      </c>
      <c r="E1780">
        <v>145</v>
      </c>
      <c r="F1780">
        <f>I1780*[1]!wallScanRefl(B1780,G1763,H1763,I1763,K1763)+J1763</f>
        <v>141.13598743318857</v>
      </c>
      <c r="G1780">
        <f t="shared" si="38"/>
        <v>0.10296960769983875</v>
      </c>
      <c r="I1780">
        <f>IF(B1780&gt;H1763,EXP(-1.414*M1763*J1780),1)</f>
        <v>0.72214593150864148</v>
      </c>
      <c r="J1780">
        <f>IF(B1780&gt;H1763,B1780-H1763,0)</f>
        <v>1.2116728925405518</v>
      </c>
    </row>
    <row r="1781" spans="1:10">
      <c r="A1781">
        <v>16</v>
      </c>
      <c r="B1781">
        <v>-19.97</v>
      </c>
      <c r="C1781">
        <v>6</v>
      </c>
      <c r="D1781">
        <v>1300</v>
      </c>
      <c r="E1781">
        <v>139</v>
      </c>
      <c r="F1781">
        <f>I1781*[1]!wallScanRefl(B1781,G1763,H1763,I1763,K1763)+J1763</f>
        <v>143.01184311875966</v>
      </c>
      <c r="G1781">
        <f t="shared" si="38"/>
        <v>0.11579054107582167</v>
      </c>
      <c r="I1781">
        <f>IF(B1781&gt;H1763,EXP(-1.414*M1763*J1781),1)</f>
        <v>0.73388096296984051</v>
      </c>
      <c r="J1781">
        <f>IF(B1781&gt;H1763,B1781-H1763,0)</f>
        <v>1.1516728925405531</v>
      </c>
    </row>
    <row r="1782" spans="1:10">
      <c r="A1782">
        <v>17</v>
      </c>
      <c r="B1782">
        <v>-20.045000000000002</v>
      </c>
      <c r="C1782">
        <v>6</v>
      </c>
      <c r="D1782">
        <v>1300</v>
      </c>
      <c r="E1782">
        <v>154</v>
      </c>
      <c r="F1782">
        <f>I1782*[1]!wallScanRefl(B1782,G1763,H1763,I1763,K1763)+J1763</f>
        <v>145.39958741763169</v>
      </c>
      <c r="G1782">
        <f t="shared" si="38"/>
        <v>0.48030582199324084</v>
      </c>
      <c r="I1782">
        <f>IF(B1782&gt;H1763,EXP(-1.414*M1763*J1782),1)</f>
        <v>0.74881828180736709</v>
      </c>
      <c r="J1782">
        <f>IF(B1782&gt;H1763,B1782-H1763,0)</f>
        <v>1.0766728925405502</v>
      </c>
    </row>
    <row r="1783" spans="1:10">
      <c r="A1783">
        <v>18</v>
      </c>
      <c r="B1783">
        <v>-20.114999999999998</v>
      </c>
      <c r="C1783">
        <v>6</v>
      </c>
      <c r="D1783">
        <v>1300</v>
      </c>
      <c r="E1783">
        <v>162</v>
      </c>
      <c r="F1783">
        <f>I1783*[1]!wallScanRefl(B1783,G1763,H1763,I1763,K1763)+J1763</f>
        <v>147.67197689352591</v>
      </c>
      <c r="G1783">
        <f t="shared" si="38"/>
        <v>1.267236087281824</v>
      </c>
      <c r="I1783">
        <f>IF(B1783&gt;H1763,EXP(-1.414*M1763*J1783),1)</f>
        <v>0.76303396065560314</v>
      </c>
      <c r="J1783">
        <f>IF(B1783&gt;H1763,B1783-H1763,0)</f>
        <v>1.0066728925405535</v>
      </c>
    </row>
    <row r="1784" spans="1:10">
      <c r="A1784">
        <v>19</v>
      </c>
      <c r="B1784">
        <v>-20.175000000000001</v>
      </c>
      <c r="C1784">
        <v>6</v>
      </c>
      <c r="D1784">
        <v>1300</v>
      </c>
      <c r="E1784">
        <v>157</v>
      </c>
      <c r="F1784">
        <f>I1784*[1]!wallScanRefl(B1784,G1763,H1763,I1763,K1763)+J1763</f>
        <v>149.65404385662501</v>
      </c>
      <c r="G1784">
        <f t="shared" si="38"/>
        <v>0.3437138322317756</v>
      </c>
      <c r="I1784">
        <f>IF(B1784&gt;H1763,EXP(-1.414*M1763*J1784),1)</f>
        <v>0.77543343165386935</v>
      </c>
      <c r="J1784">
        <f>IF(B1784&gt;H1763,B1784-H1763,0)</f>
        <v>0.9466728925405512</v>
      </c>
    </row>
    <row r="1785" spans="1:10">
      <c r="A1785">
        <v>20</v>
      </c>
      <c r="B1785">
        <v>-20.239999999999998</v>
      </c>
      <c r="C1785">
        <v>6</v>
      </c>
      <c r="D1785">
        <v>1300</v>
      </c>
      <c r="E1785">
        <v>155</v>
      </c>
      <c r="F1785">
        <f>I1785*[1]!wallScanRefl(B1785,G1763,H1763,I1763,K1763)+J1763</f>
        <v>151.8376464056233</v>
      </c>
      <c r="G1785">
        <f t="shared" si="38"/>
        <v>6.4519227457207826E-2</v>
      </c>
      <c r="I1785">
        <f>IF(B1785&gt;H1763,EXP(-1.414*M1763*J1785),1)</f>
        <v>0.78909367471433067</v>
      </c>
      <c r="J1785">
        <f>IF(B1785&gt;H1763,B1785-H1763,0)</f>
        <v>0.88167289254055348</v>
      </c>
    </row>
    <row r="1786" spans="1:10">
      <c r="A1786">
        <v>21</v>
      </c>
      <c r="B1786">
        <v>-20.309999999999999</v>
      </c>
      <c r="C1786">
        <v>6</v>
      </c>
      <c r="D1786">
        <v>1300</v>
      </c>
      <c r="E1786">
        <v>130</v>
      </c>
      <c r="F1786">
        <f>I1786*[1]!wallScanRefl(B1786,G1763,H1763,I1763,K1763)+J1763</f>
        <v>154.23225696132138</v>
      </c>
      <c r="G1786">
        <f t="shared" si="38"/>
        <v>4.5169405956885278</v>
      </c>
      <c r="I1786">
        <f>IF(B1786&gt;H1763,EXP(-1.414*M1763*J1786),1)</f>
        <v>0.80407394767700346</v>
      </c>
      <c r="J1786">
        <f>IF(B1786&gt;H1763,B1786-H1763,0)</f>
        <v>0.81167289254055319</v>
      </c>
    </row>
    <row r="1787" spans="1:10">
      <c r="A1787">
        <v>22</v>
      </c>
      <c r="B1787">
        <v>-20.37</v>
      </c>
      <c r="C1787">
        <v>6</v>
      </c>
      <c r="D1787">
        <v>1300</v>
      </c>
      <c r="E1787">
        <v>140</v>
      </c>
      <c r="F1787">
        <f>I1787*[1]!wallScanRefl(B1787,G1763,H1763,I1763,K1763)+J1763</f>
        <v>156.32092992970399</v>
      </c>
      <c r="G1787">
        <f t="shared" si="38"/>
        <v>1.9026625269307686</v>
      </c>
      <c r="I1787">
        <f>IF(B1787&gt;H1763,EXP(-1.414*M1763*J1787),1)</f>
        <v>0.81714032756147947</v>
      </c>
      <c r="J1787">
        <f>IF(B1787&gt;H1763,B1787-H1763,0)</f>
        <v>0.75167289254055092</v>
      </c>
    </row>
    <row r="1788" spans="1:10">
      <c r="A1788">
        <v>23</v>
      </c>
      <c r="B1788">
        <v>-20.434999999999999</v>
      </c>
      <c r="C1788">
        <v>6</v>
      </c>
      <c r="D1788">
        <v>1300</v>
      </c>
      <c r="E1788">
        <v>167</v>
      </c>
      <c r="F1788">
        <f>I1788*[1]!wallScanRefl(B1788,G1763,H1763,I1763,K1763)+J1763</f>
        <v>158.62197812973696</v>
      </c>
      <c r="G1788">
        <f t="shared" si="38"/>
        <v>0.42030688897368756</v>
      </c>
      <c r="I1788">
        <f>IF(B1788&gt;H1763,EXP(-1.414*M1763*J1788),1)</f>
        <v>0.83153529047297969</v>
      </c>
      <c r="J1788">
        <f>IF(B1788&gt;H1763,B1788-H1763,0)</f>
        <v>0.68667289254055319</v>
      </c>
    </row>
    <row r="1789" spans="1:10">
      <c r="A1789">
        <v>24</v>
      </c>
      <c r="B1789">
        <v>-20.504999999999999</v>
      </c>
      <c r="C1789">
        <v>6</v>
      </c>
      <c r="D1789">
        <v>1300</v>
      </c>
      <c r="E1789">
        <v>163</v>
      </c>
      <c r="F1789">
        <f>I1789*[1]!wallScanRefl(B1789,G1763,H1763,I1763,K1763)+J1763</f>
        <v>161.14538345892419</v>
      </c>
      <c r="G1789">
        <f t="shared" si="38"/>
        <v>2.1101855916760826E-2</v>
      </c>
      <c r="I1789">
        <f>IF(B1789&gt;H1763,EXP(-1.414*M1763*J1789),1)</f>
        <v>0.84732128145040098</v>
      </c>
      <c r="J1789">
        <f>IF(B1789&gt;H1763,B1789-H1763,0)</f>
        <v>0.61667289254055291</v>
      </c>
    </row>
    <row r="1790" spans="1:10">
      <c r="A1790">
        <v>25</v>
      </c>
      <c r="B1790">
        <v>-20.56</v>
      </c>
      <c r="C1790">
        <v>6</v>
      </c>
      <c r="D1790">
        <v>1300</v>
      </c>
      <c r="E1790">
        <v>173</v>
      </c>
      <c r="F1790">
        <f>I1790*[1]!wallScanRefl(B1790,G1763,H1763,I1763,K1763)+J1763</f>
        <v>163.16162038206889</v>
      </c>
      <c r="G1790">
        <f t="shared" si="38"/>
        <v>0.55950123414174746</v>
      </c>
      <c r="I1790">
        <f>IF(B1790&gt;H1763,EXP(-1.414*M1763*J1790),1)</f>
        <v>0.85993451385859176</v>
      </c>
      <c r="J1790">
        <f>IF(B1790&gt;H1763,B1790-H1763,0)</f>
        <v>0.56167289254055319</v>
      </c>
    </row>
    <row r="1791" spans="1:10">
      <c r="A1791">
        <v>26</v>
      </c>
      <c r="B1791">
        <v>-20.635000000000002</v>
      </c>
      <c r="C1791">
        <v>6</v>
      </c>
      <c r="D1791">
        <v>1300</v>
      </c>
      <c r="E1791">
        <v>146</v>
      </c>
      <c r="F1791">
        <f>I1791*[1]!wallScanRefl(B1791,G1763,H1763,I1763,K1763)+J1763</f>
        <v>165.95949065868697</v>
      </c>
      <c r="G1791">
        <f t="shared" si="38"/>
        <v>2.7286388174946068</v>
      </c>
      <c r="I1791">
        <f>IF(B1791&gt;H1763,EXP(-1.414*M1763*J1791),1)</f>
        <v>0.87743751047662388</v>
      </c>
      <c r="J1791">
        <f>IF(B1791&gt;H1763,B1791-H1763,0)</f>
        <v>0.48667289254055035</v>
      </c>
    </row>
    <row r="1792" spans="1:10">
      <c r="A1792">
        <v>27</v>
      </c>
      <c r="B1792">
        <v>-20.7</v>
      </c>
      <c r="C1792">
        <v>6</v>
      </c>
      <c r="D1792">
        <v>1300</v>
      </c>
      <c r="E1792">
        <v>180</v>
      </c>
      <c r="F1792">
        <f>I1792*[1]!wallScanRefl(B1792,G1763,H1763,I1763,K1763)+J1763</f>
        <v>168.43033432656574</v>
      </c>
      <c r="G1792">
        <f t="shared" si="38"/>
        <v>0.74365090997246108</v>
      </c>
      <c r="I1792">
        <f>IF(B1792&gt;H1763,EXP(-1.414*M1763*J1792),1)</f>
        <v>0.89289468471518185</v>
      </c>
      <c r="J1792">
        <f>IF(B1792&gt;H1763,B1792-H1763,0)</f>
        <v>0.42167289254055262</v>
      </c>
    </row>
    <row r="1793" spans="1:10">
      <c r="A1793">
        <v>28</v>
      </c>
      <c r="B1793">
        <v>-20.76</v>
      </c>
      <c r="C1793">
        <v>6</v>
      </c>
      <c r="D1793">
        <v>1300</v>
      </c>
      <c r="E1793">
        <v>167</v>
      </c>
      <c r="F1793">
        <f>I1793*[1]!wallScanRefl(B1793,G1763,H1763,I1763,K1763)+J1763</f>
        <v>169.29135811094662</v>
      </c>
      <c r="G1793">
        <f t="shared" si="38"/>
        <v>3.14390538479093E-2</v>
      </c>
      <c r="I1793">
        <f>IF(B1793&gt;H1763,EXP(-1.414*M1763*J1793),1)</f>
        <v>0.9074044212649407</v>
      </c>
      <c r="J1793">
        <f>IF(B1793&gt;H1763,B1793-H1763,0)</f>
        <v>0.36167289254055035</v>
      </c>
    </row>
    <row r="1794" spans="1:10">
      <c r="A1794">
        <v>29</v>
      </c>
      <c r="B1794">
        <v>-20.824999999999999</v>
      </c>
      <c r="C1794">
        <v>6</v>
      </c>
      <c r="D1794">
        <v>1300</v>
      </c>
      <c r="E1794">
        <v>162</v>
      </c>
      <c r="F1794">
        <f>I1794*[1]!wallScanRefl(B1794,G1763,H1763,I1763,K1763)+J1763</f>
        <v>166.83694549625557</v>
      </c>
      <c r="G1794">
        <f t="shared" si="38"/>
        <v>0.14442001070214203</v>
      </c>
      <c r="I1794">
        <f>IF(B1794&gt;H1763,EXP(-1.414*M1763*J1794),1)</f>
        <v>0.92338950063168812</v>
      </c>
      <c r="J1794">
        <f>IF(B1794&gt;H1763,B1794-H1763,0)</f>
        <v>0.29667289254055262</v>
      </c>
    </row>
    <row r="1795" spans="1:10">
      <c r="A1795">
        <v>30</v>
      </c>
      <c r="B1795">
        <v>-20.895</v>
      </c>
      <c r="C1795">
        <v>6</v>
      </c>
      <c r="D1795">
        <v>1300</v>
      </c>
      <c r="E1795">
        <v>176</v>
      </c>
      <c r="F1795">
        <f>I1795*[1]!wallScanRefl(B1795,G1763,H1763,I1763,K1763)+J1763</f>
        <v>160.04570069179445</v>
      </c>
      <c r="G1795">
        <f t="shared" si="38"/>
        <v>1.4462481046352731</v>
      </c>
      <c r="I1795">
        <f>IF(B1795&gt;H1763,EXP(-1.414*M1763*J1795),1)</f>
        <v>0.94091926574523621</v>
      </c>
      <c r="J1795">
        <f>IF(B1795&gt;H1763,B1795-H1763,0)</f>
        <v>0.22667289254055234</v>
      </c>
    </row>
    <row r="1796" spans="1:10">
      <c r="A1796">
        <v>31</v>
      </c>
      <c r="B1796">
        <v>-20.96</v>
      </c>
      <c r="C1796">
        <v>6</v>
      </c>
      <c r="D1796">
        <v>1300</v>
      </c>
      <c r="E1796">
        <v>149</v>
      </c>
      <c r="F1796">
        <f>I1796*[1]!wallScanRefl(B1796,G1763,H1763,I1763,K1763)+J1763</f>
        <v>149.68229355351343</v>
      </c>
      <c r="G1796">
        <f t="shared" si="38"/>
        <v>3.1243254574898427E-3</v>
      </c>
      <c r="I1796">
        <f>IF(B1796&gt;H1763,EXP(-1.414*M1763*J1796),1)</f>
        <v>0.95749475159053665</v>
      </c>
      <c r="J1796">
        <f>IF(B1796&gt;H1763,B1796-H1763,0)</f>
        <v>0.16167289254055106</v>
      </c>
    </row>
    <row r="1797" spans="1:10">
      <c r="A1797">
        <v>32</v>
      </c>
      <c r="B1797">
        <v>-21.02</v>
      </c>
      <c r="C1797">
        <v>6</v>
      </c>
      <c r="D1797">
        <v>1300</v>
      </c>
      <c r="E1797">
        <v>138</v>
      </c>
      <c r="F1797">
        <f>I1797*[1]!wallScanRefl(B1797,G1763,H1763,I1763,K1763)+J1763</f>
        <v>136.47108382651359</v>
      </c>
      <c r="G1797">
        <f t="shared" si="38"/>
        <v>1.6939019315567537E-2</v>
      </c>
      <c r="I1797">
        <f>IF(B1797&gt;H1763,EXP(-1.414*M1763*J1797),1)</f>
        <v>0.97305425354656683</v>
      </c>
      <c r="J1797">
        <f>IF(B1797&gt;H1763,B1797-H1763,0)</f>
        <v>0.10167289254055234</v>
      </c>
    </row>
    <row r="1798" spans="1:10">
      <c r="A1798">
        <v>33</v>
      </c>
      <c r="B1798">
        <v>-21.085000000000001</v>
      </c>
      <c r="C1798">
        <v>6</v>
      </c>
      <c r="D1798">
        <v>1300</v>
      </c>
      <c r="E1798">
        <v>117</v>
      </c>
      <c r="F1798">
        <f>I1798*[1]!wallScanRefl(B1798,G1763,H1763,I1763,K1763)+J1763</f>
        <v>118.01659105604296</v>
      </c>
      <c r="G1798">
        <f t="shared" si="38"/>
        <v>8.832969019030178E-3</v>
      </c>
      <c r="I1798">
        <f>IF(B1798&gt;H1763,EXP(-1.414*M1763*J1798),1)</f>
        <v>0.99019583794551724</v>
      </c>
      <c r="J1798">
        <f>IF(B1798&gt;H1763,B1798-H1763,0)</f>
        <v>3.6672892540551061E-2</v>
      </c>
    </row>
    <row r="1799" spans="1:10">
      <c r="A1799">
        <v>34</v>
      </c>
      <c r="B1799">
        <v>-21.155000000000001</v>
      </c>
      <c r="C1799">
        <v>6</v>
      </c>
      <c r="D1799">
        <v>1300</v>
      </c>
      <c r="E1799">
        <v>97</v>
      </c>
      <c r="F1799">
        <f>I1799*[1]!wallScanRefl(B1799,G1763,H1763,I1763,K1763)+J1763</f>
        <v>93.484539189843161</v>
      </c>
      <c r="G1799">
        <f t="shared" si="38"/>
        <v>0.12740685265720181</v>
      </c>
      <c r="I1799">
        <f>IF(B1799&gt;H1763,EXP(-1.414*M1763*J1799),1)</f>
        <v>1</v>
      </c>
      <c r="J1799">
        <f>IF(B1799&gt;H1763,B1799-H1763,0)</f>
        <v>0</v>
      </c>
    </row>
    <row r="1800" spans="1:10">
      <c r="A1800">
        <v>35</v>
      </c>
      <c r="B1800">
        <v>-21.22</v>
      </c>
      <c r="C1800">
        <v>6</v>
      </c>
      <c r="D1800">
        <v>1300</v>
      </c>
      <c r="E1800">
        <v>62</v>
      </c>
      <c r="F1800">
        <f>I1800*[1]!wallScanRefl(B1800,G1763,H1763,I1763,K1763)+J1763</f>
        <v>72.680900963531215</v>
      </c>
      <c r="G1800">
        <f t="shared" si="38"/>
        <v>1.8400265385929362</v>
      </c>
      <c r="I1800">
        <f>IF(B1800&gt;H1763,EXP(-1.414*M1763*J1800),1)</f>
        <v>1</v>
      </c>
      <c r="J1800">
        <f>IF(B1800&gt;H1763,B1800-H1763,0)</f>
        <v>0</v>
      </c>
    </row>
    <row r="1801" spans="1:10">
      <c r="A1801">
        <v>36</v>
      </c>
      <c r="B1801">
        <v>-21.274999999999999</v>
      </c>
      <c r="C1801">
        <v>6</v>
      </c>
      <c r="D1801">
        <v>1300</v>
      </c>
      <c r="E1801">
        <v>62</v>
      </c>
      <c r="F1801">
        <f>I1801*[1]!wallScanRefl(B1801,G1763,H1763,I1763,K1763)+J1763</f>
        <v>58.047910544871478</v>
      </c>
      <c r="G1801">
        <f t="shared" si="38"/>
        <v>0.25191953324738808</v>
      </c>
      <c r="I1801">
        <f>IF(B1801&gt;H1763,EXP(-1.414*M1763*J1801),1)</f>
        <v>1</v>
      </c>
      <c r="J1801">
        <f>IF(B1801&gt;H1763,B1801-H1763,0)</f>
        <v>0</v>
      </c>
    </row>
    <row r="1802" spans="1:10">
      <c r="A1802">
        <v>37</v>
      </c>
      <c r="B1802">
        <v>-21.344999999999999</v>
      </c>
      <c r="C1802">
        <v>6</v>
      </c>
      <c r="D1802">
        <v>1300</v>
      </c>
      <c r="E1802">
        <v>43</v>
      </c>
      <c r="F1802">
        <f>I1802*[1]!wallScanRefl(B1802,G1763,H1763,I1763,K1763)+J1763</f>
        <v>43.361721330913355</v>
      </c>
      <c r="G1802">
        <f t="shared" si="38"/>
        <v>3.0428446799471774E-3</v>
      </c>
      <c r="I1802">
        <f>IF(B1802&gt;H1763,EXP(-1.414*M1763*J1802),1)</f>
        <v>1</v>
      </c>
      <c r="J1802">
        <f>IF(B1802&gt;H1763,B1802-H1763,0)</f>
        <v>0</v>
      </c>
    </row>
    <row r="1803" spans="1:10">
      <c r="A1803">
        <v>38</v>
      </c>
      <c r="B1803">
        <v>-21.41</v>
      </c>
      <c r="C1803">
        <v>6</v>
      </c>
      <c r="D1803">
        <v>1300</v>
      </c>
      <c r="E1803">
        <v>34</v>
      </c>
      <c r="F1803">
        <f>I1803*[1]!wallScanRefl(B1803,G1763,H1763,I1763,K1763)+J1763</f>
        <v>33.673412739303373</v>
      </c>
      <c r="G1803">
        <f t="shared" si="38"/>
        <v>3.1370364367448987E-3</v>
      </c>
      <c r="I1803">
        <f>IF(B1803&gt;H1763,EXP(-1.414*M1763*J1803),1)</f>
        <v>1</v>
      </c>
      <c r="J1803">
        <f>IF(B1803&gt;H1763,B1803-H1763,0)</f>
        <v>0</v>
      </c>
    </row>
    <row r="1804" spans="1:10">
      <c r="A1804">
        <v>39</v>
      </c>
      <c r="B1804">
        <v>-21.475000000000001</v>
      </c>
      <c r="C1804">
        <v>5</v>
      </c>
      <c r="D1804">
        <v>1300</v>
      </c>
      <c r="E1804">
        <v>37</v>
      </c>
      <c r="F1804">
        <f>I1804*[1]!wallScanRefl(B1804,G1763,H1763,I1763,K1763)+J1763</f>
        <v>27.787716917460326</v>
      </c>
      <c r="G1804">
        <f t="shared" si="38"/>
        <v>2.2936799889958559</v>
      </c>
      <c r="I1804">
        <f>IF(B1804&gt;H1763,EXP(-1.414*M1763*J1804),1)</f>
        <v>1</v>
      </c>
      <c r="J1804">
        <f>IF(B1804&gt;H1763,B1804-H1763,0)</f>
        <v>0</v>
      </c>
    </row>
    <row r="1805" spans="1:10">
      <c r="A1805">
        <v>40</v>
      </c>
      <c r="B1805">
        <v>-21.54</v>
      </c>
      <c r="C1805">
        <v>6</v>
      </c>
      <c r="D1805">
        <v>1300</v>
      </c>
      <c r="E1805">
        <v>14</v>
      </c>
      <c r="F1805">
        <f>I1805*[1]!wallScanRefl(B1805,G1763,H1763,I1763,K1763)+J1763</f>
        <v>25.704633865384228</v>
      </c>
      <c r="G1805">
        <f t="shared" si="38"/>
        <v>9.7856038516213797</v>
      </c>
      <c r="I1805">
        <f>IF(B1805&gt;H1763,EXP(-1.414*M1763*J1805),1)</f>
        <v>1</v>
      </c>
      <c r="J1805">
        <f>IF(B1805&gt;H1763,B1805-H1763,0)</f>
        <v>0</v>
      </c>
    </row>
    <row r="1806" spans="1:10">
      <c r="A1806">
        <v>41</v>
      </c>
      <c r="B1806">
        <v>-21.6</v>
      </c>
      <c r="C1806">
        <v>6</v>
      </c>
      <c r="D1806">
        <v>1300</v>
      </c>
      <c r="E1806">
        <v>25</v>
      </c>
      <c r="F1806">
        <f>I1806*[1]!wallScanRefl(B1806,G1763,H1763,I1763,K1763)+J1763</f>
        <v>25.700289121554611</v>
      </c>
      <c r="G1806">
        <f t="shared" si="38"/>
        <v>1.9616194150709174E-2</v>
      </c>
      <c r="I1806">
        <f>IF(B1806&gt;H1763,EXP(-1.414*M1763*J1806),1)</f>
        <v>1</v>
      </c>
      <c r="J1806">
        <f>IF(B1806&gt;H1763,B1806-H1763,0)</f>
        <v>0</v>
      </c>
    </row>
    <row r="1807" spans="1:10">
      <c r="A1807">
        <v>42</v>
      </c>
      <c r="B1807">
        <v>-21.664999999999999</v>
      </c>
      <c r="C1807">
        <v>6</v>
      </c>
      <c r="D1807">
        <v>1300</v>
      </c>
      <c r="E1807">
        <v>35</v>
      </c>
      <c r="F1807">
        <f>I1807*[1]!wallScanRefl(B1807,G1763,H1763,I1763,K1763)+J1763</f>
        <v>25.700289121554611</v>
      </c>
      <c r="G1807">
        <f t="shared" si="38"/>
        <v>2.470989212076443</v>
      </c>
      <c r="I1807">
        <f>IF(B1807&gt;H1763,EXP(-1.414*M1763*J1807),1)</f>
        <v>1</v>
      </c>
      <c r="J1807">
        <f>IF(B1807&gt;H1763,B1807-H1763,0)</f>
        <v>0</v>
      </c>
    </row>
    <row r="1808" spans="1:10">
      <c r="A1808">
        <v>43</v>
      </c>
      <c r="B1808">
        <v>-21.734999999999999</v>
      </c>
      <c r="C1808">
        <v>6</v>
      </c>
      <c r="D1808">
        <v>1300</v>
      </c>
      <c r="E1808">
        <v>23</v>
      </c>
      <c r="F1808">
        <f>I1808*[1]!wallScanRefl(B1808,G1763,H1763,I1763,K1763)+J1763</f>
        <v>25.700289121554611</v>
      </c>
      <c r="G1808">
        <f t="shared" si="38"/>
        <v>0.31702440608635546</v>
      </c>
      <c r="I1808">
        <f>IF(B1808&gt;H1763,EXP(-1.414*M1763*J1808),1)</f>
        <v>1</v>
      </c>
      <c r="J1808">
        <f>IF(B1808&gt;H1763,B1808-H1763,0)</f>
        <v>0</v>
      </c>
    </row>
    <row r="1809" spans="1:10">
      <c r="A1809">
        <v>44</v>
      </c>
      <c r="B1809">
        <v>-21.795000000000002</v>
      </c>
      <c r="C1809">
        <v>6</v>
      </c>
      <c r="D1809">
        <v>1300</v>
      </c>
      <c r="E1809">
        <v>31</v>
      </c>
      <c r="F1809">
        <f>I1809*[1]!wallScanRefl(B1809,G1763,H1763,I1763,K1763)+J1763</f>
        <v>25.700289121554611</v>
      </c>
      <c r="G1809">
        <f t="shared" si="38"/>
        <v>0.9060301740358836</v>
      </c>
      <c r="I1809">
        <f>IF(B1809&gt;H1763,EXP(-1.414*M1763*J1809),1)</f>
        <v>1</v>
      </c>
      <c r="J1809">
        <f>IF(B1809&gt;H1763,B1809-H1763,0)</f>
        <v>0</v>
      </c>
    </row>
    <row r="1810" spans="1:10">
      <c r="A1810">
        <v>45</v>
      </c>
      <c r="B1810">
        <v>-21.864999999999998</v>
      </c>
      <c r="C1810">
        <v>6</v>
      </c>
      <c r="D1810">
        <v>1300</v>
      </c>
      <c r="E1810">
        <v>25</v>
      </c>
      <c r="F1810">
        <f>I1810*[1]!wallScanRefl(B1810,G1763,H1763,I1763,K1763)+J1763</f>
        <v>25.700289121554611</v>
      </c>
      <c r="G1810">
        <f t="shared" si="38"/>
        <v>1.9616194150709174E-2</v>
      </c>
      <c r="I1810">
        <f>IF(B1810&gt;H1763,EXP(-1.414*M1763*J1810),1)</f>
        <v>1</v>
      </c>
      <c r="J1810">
        <f>IF(B1810&gt;H1763,B1810-H1763,0)</f>
        <v>0</v>
      </c>
    </row>
    <row r="1811" spans="1:10">
      <c r="A1811">
        <v>46</v>
      </c>
      <c r="B1811">
        <v>-21.925000000000001</v>
      </c>
      <c r="C1811">
        <v>6</v>
      </c>
      <c r="D1811">
        <v>1300</v>
      </c>
      <c r="E1811">
        <v>22</v>
      </c>
      <c r="F1811">
        <f>I1811*[1]!wallScanRefl(B1811,G1763,H1763,I1763,K1763)+J1763</f>
        <v>25.700289121554611</v>
      </c>
      <c r="G1811">
        <f t="shared" si="38"/>
        <v>0.6223699810497908</v>
      </c>
      <c r="I1811">
        <f>IF(B1811&gt;H1763,EXP(-1.414*M1763*J1811),1)</f>
        <v>1</v>
      </c>
      <c r="J1811">
        <f>IF(B1811&gt;H1763,B1811-H1763,0)</f>
        <v>0</v>
      </c>
    </row>
    <row r="1812" spans="1:10">
      <c r="A1812">
        <v>47</v>
      </c>
      <c r="B1812">
        <v>-21.995000000000001</v>
      </c>
      <c r="C1812">
        <v>6</v>
      </c>
      <c r="D1812">
        <v>1300</v>
      </c>
      <c r="E1812">
        <v>31</v>
      </c>
      <c r="F1812">
        <f>I1812*[1]!wallScanRefl(B1812,G1763,H1763,I1763,K1763)+J1763</f>
        <v>25.700289121554611</v>
      </c>
      <c r="G1812">
        <f t="shared" si="38"/>
        <v>0.9060301740358836</v>
      </c>
      <c r="I1812">
        <f>IF(B1812&gt;H1763,EXP(-1.414*M1763*J1812),1)</f>
        <v>1</v>
      </c>
      <c r="J1812">
        <f>IF(B1812&gt;H1763,B1812-H1763,0)</f>
        <v>0</v>
      </c>
    </row>
    <row r="1813" spans="1:10">
      <c r="A1813">
        <v>48</v>
      </c>
      <c r="B1813">
        <v>-22.065000000000001</v>
      </c>
      <c r="C1813">
        <v>6</v>
      </c>
      <c r="D1813">
        <v>1300</v>
      </c>
      <c r="E1813">
        <v>28</v>
      </c>
      <c r="F1813">
        <f>I1813*[1]!wallScanRefl(B1813,G1763,H1763,I1763,K1763)+J1763</f>
        <v>25.700289121554611</v>
      </c>
      <c r="G1813">
        <f t="shared" si="38"/>
        <v>0.18888107587285932</v>
      </c>
      <c r="I1813">
        <f>IF(B1813&gt;H1763,EXP(-1.414*M1763*J1813),1)</f>
        <v>1</v>
      </c>
      <c r="J1813">
        <f>IF(B1813&gt;H1763,B1813-H1763,0)</f>
        <v>0</v>
      </c>
    </row>
    <row r="1814" spans="1:10">
      <c r="A1814">
        <v>49</v>
      </c>
      <c r="B1814">
        <v>-22.125</v>
      </c>
      <c r="C1814">
        <v>6</v>
      </c>
      <c r="D1814">
        <v>1300</v>
      </c>
      <c r="E1814">
        <v>33</v>
      </c>
      <c r="F1814">
        <f>I1814*[1]!wallScanRefl(B1814,G1763,H1763,I1763,K1763)+J1763</f>
        <v>25.700289121554611</v>
      </c>
      <c r="G1814">
        <f t="shared" si="38"/>
        <v>1.6147205729967862</v>
      </c>
      <c r="I1814">
        <f>IF(B1814&gt;H1763,EXP(-1.414*M1763*J1814),1)</f>
        <v>1</v>
      </c>
      <c r="J1814">
        <f>IF(B1814&gt;H1763,B1814-H1763,0)</f>
        <v>0</v>
      </c>
    </row>
    <row r="1815" spans="1:10">
      <c r="A1815">
        <v>50</v>
      </c>
      <c r="B1815">
        <v>-22.19</v>
      </c>
      <c r="C1815">
        <v>6</v>
      </c>
      <c r="D1815">
        <v>1300</v>
      </c>
      <c r="E1815">
        <v>30</v>
      </c>
      <c r="F1815">
        <f>I1815*[1]!wallScanRefl(B1815,G1763,H1763,I1763,K1763)+J1763</f>
        <v>25.700289121554611</v>
      </c>
      <c r="G1815">
        <f t="shared" si="38"/>
        <v>0.61625045460738714</v>
      </c>
      <c r="I1815">
        <f>IF(B1815&gt;H1763,EXP(-1.414*M1763*J1815),1)</f>
        <v>1</v>
      </c>
      <c r="J1815">
        <f>IF(B1815&gt;H1763,B1815-H1763,0)</f>
        <v>0</v>
      </c>
    </row>
    <row r="1816" spans="1:10">
      <c r="A1816">
        <v>51</v>
      </c>
      <c r="B1816">
        <v>-22.254999999999999</v>
      </c>
      <c r="C1816">
        <v>6</v>
      </c>
      <c r="D1816">
        <v>1300</v>
      </c>
      <c r="E1816">
        <v>21</v>
      </c>
      <c r="F1816">
        <f>I1816*[1]!wallScanRefl(B1816,G1763,H1763,I1763,K1763)+J1763</f>
        <v>25.700289121554611</v>
      </c>
      <c r="G1816">
        <f t="shared" si="38"/>
        <v>1.0520341822002199</v>
      </c>
      <c r="I1816">
        <f>IF(B1816&gt;H1763,EXP(-1.414*M1763*J1816),1)</f>
        <v>1</v>
      </c>
      <c r="J1816">
        <f>IF(B1816&gt;H1763,B1816-H1763,0)</f>
        <v>0</v>
      </c>
    </row>
    <row r="1817" spans="1:10">
      <c r="A1817">
        <v>52</v>
      </c>
      <c r="B1817">
        <v>-22.315000000000001</v>
      </c>
      <c r="C1817">
        <v>6</v>
      </c>
      <c r="D1817">
        <v>1300</v>
      </c>
      <c r="E1817">
        <v>29</v>
      </c>
      <c r="F1817">
        <f>I1817*[1]!wallScanRefl(B1817,G1763,H1763,I1763,K1763)+J1763</f>
        <v>25.700289121554611</v>
      </c>
      <c r="G1817">
        <f t="shared" si="38"/>
        <v>0.37545144418382204</v>
      </c>
      <c r="I1817">
        <f>IF(B1817&gt;H1763,EXP(-1.414*M1763*J1817),1)</f>
        <v>1</v>
      </c>
      <c r="J1817">
        <f>IF(B1817&gt;H1763,B1817-H1763,0)</f>
        <v>0</v>
      </c>
    </row>
    <row r="1818" spans="1:10">
      <c r="A1818">
        <v>53</v>
      </c>
      <c r="B1818">
        <v>-22.385000000000002</v>
      </c>
      <c r="C1818">
        <v>6</v>
      </c>
      <c r="D1818">
        <v>1300</v>
      </c>
      <c r="E1818">
        <v>20</v>
      </c>
      <c r="F1818">
        <f>I1818*[1]!wallScanRefl(B1818,G1763,H1763,I1763,K1763)+J1763</f>
        <v>25.700289121554611</v>
      </c>
      <c r="G1818">
        <f t="shared" si="38"/>
        <v>1.6246648034656921</v>
      </c>
      <c r="I1818">
        <f>IF(B1818&gt;H1763,EXP(-1.414*M1763*J1818),1)</f>
        <v>1</v>
      </c>
      <c r="J1818">
        <f>IF(B1818&gt;H1763,B1818-H1763,0)</f>
        <v>0</v>
      </c>
    </row>
    <row r="1819" spans="1:10">
      <c r="A1819">
        <v>54</v>
      </c>
      <c r="B1819">
        <v>-22.45</v>
      </c>
      <c r="C1819">
        <v>6</v>
      </c>
      <c r="D1819">
        <v>1300</v>
      </c>
      <c r="E1819">
        <v>25</v>
      </c>
      <c r="F1819">
        <f>I1819*[1]!wallScanRefl(B1819,G1763,H1763,I1763,K1763)+J1763</f>
        <v>25.700289121554611</v>
      </c>
      <c r="G1819">
        <f t="shared" si="38"/>
        <v>1.9616194150709174E-2</v>
      </c>
      <c r="I1819">
        <f>IF(B1819&gt;H1763,EXP(-1.414*M1763*J1819),1)</f>
        <v>1</v>
      </c>
      <c r="J1819">
        <f>IF(B1819&gt;H1763,B1819-H1763,0)</f>
        <v>0</v>
      </c>
    </row>
    <row r="1820" spans="1:10">
      <c r="A1820">
        <v>55</v>
      </c>
      <c r="B1820">
        <v>-22.52</v>
      </c>
      <c r="C1820">
        <v>6</v>
      </c>
      <c r="D1820">
        <v>1300</v>
      </c>
      <c r="E1820">
        <v>33</v>
      </c>
      <c r="F1820">
        <f>I1820*[1]!wallScanRefl(B1820,G1763,H1763,I1763,K1763)+J1763</f>
        <v>25.700289121554611</v>
      </c>
      <c r="G1820">
        <f t="shared" si="38"/>
        <v>1.6147205729967862</v>
      </c>
      <c r="I1820">
        <f>IF(B1820&gt;H1763,EXP(-1.414*M1763*J1820),1)</f>
        <v>1</v>
      </c>
      <c r="J1820">
        <f>IF(B1820&gt;H1763,B1820-H1763,0)</f>
        <v>0</v>
      </c>
    </row>
    <row r="1821" spans="1:10">
      <c r="A1821">
        <v>56</v>
      </c>
      <c r="B1821">
        <v>-22.574999999999999</v>
      </c>
      <c r="C1821">
        <v>6</v>
      </c>
      <c r="D1821">
        <v>1300</v>
      </c>
      <c r="E1821">
        <v>40</v>
      </c>
      <c r="F1821">
        <f>I1821*[1]!wallScanRefl(B1821,G1763,H1763,I1763,K1763)+J1763</f>
        <v>25.700289121554611</v>
      </c>
      <c r="G1821">
        <f t="shared" si="38"/>
        <v>5.1120432801782352</v>
      </c>
      <c r="I1821">
        <f>IF(B1821&gt;H1763,EXP(-1.414*M1763*J1821),1)</f>
        <v>1</v>
      </c>
      <c r="J1821">
        <f>IF(B1821&gt;H1763,B1821-H1763,0)</f>
        <v>0</v>
      </c>
    </row>
    <row r="1822" spans="1:10">
      <c r="A1822">
        <v>57</v>
      </c>
      <c r="B1822">
        <v>-22.64</v>
      </c>
      <c r="C1822">
        <v>6</v>
      </c>
      <c r="D1822">
        <v>1300</v>
      </c>
      <c r="E1822">
        <v>33</v>
      </c>
      <c r="F1822">
        <f>I1822*[1]!wallScanRefl(B1822,G1763,H1763,I1763,K1763)+J1763</f>
        <v>25.700289121554611</v>
      </c>
      <c r="G1822">
        <f t="shared" si="38"/>
        <v>1.6147205729967862</v>
      </c>
      <c r="I1822">
        <f>IF(B1822&gt;H1763,EXP(-1.414*M1763*J1822),1)</f>
        <v>1</v>
      </c>
      <c r="J1822">
        <f>IF(B1822&gt;H1763,B1822-H1763,0)</f>
        <v>0</v>
      </c>
    </row>
    <row r="1823" spans="1:10">
      <c r="A1823">
        <v>58</v>
      </c>
      <c r="B1823">
        <v>-22.71</v>
      </c>
      <c r="C1823">
        <v>6</v>
      </c>
      <c r="D1823">
        <v>1300</v>
      </c>
      <c r="E1823">
        <v>28</v>
      </c>
      <c r="F1823">
        <f>I1823*[1]!wallScanRefl(B1823,G1763,H1763,I1763,K1763)+J1763</f>
        <v>25.700289121554611</v>
      </c>
      <c r="G1823">
        <f t="shared" si="38"/>
        <v>0.18888107587285932</v>
      </c>
      <c r="I1823">
        <f>IF(B1823&gt;H1763,EXP(-1.414*M1763*J1823),1)</f>
        <v>1</v>
      </c>
      <c r="J1823">
        <f>IF(B1823&gt;H1763,B1823-H1763,0)</f>
        <v>0</v>
      </c>
    </row>
    <row r="1824" spans="1:10">
      <c r="A1824">
        <v>59</v>
      </c>
      <c r="B1824">
        <v>-22.774999999999999</v>
      </c>
      <c r="C1824">
        <v>6</v>
      </c>
      <c r="D1824">
        <v>1300</v>
      </c>
      <c r="E1824">
        <v>26</v>
      </c>
      <c r="F1824">
        <f>I1824*[1]!wallScanRefl(B1824,G1763,H1763,I1763,K1763)+J1763</f>
        <v>25.700289121554611</v>
      </c>
      <c r="G1824">
        <f t="shared" si="38"/>
        <v>3.454869640711788E-3</v>
      </c>
      <c r="I1824">
        <f>IF(B1824&gt;H1763,EXP(-1.414*M1763*J1824),1)</f>
        <v>1</v>
      </c>
      <c r="J1824">
        <f>IF(B1824&gt;H1763,B1824-H1763,0)</f>
        <v>0</v>
      </c>
    </row>
    <row r="1825" spans="1:10">
      <c r="A1825">
        <v>60</v>
      </c>
      <c r="B1825">
        <v>-22.844999999999999</v>
      </c>
      <c r="C1825">
        <v>6</v>
      </c>
      <c r="D1825">
        <v>1300</v>
      </c>
      <c r="E1825">
        <v>20</v>
      </c>
      <c r="F1825">
        <f>I1825*[1]!wallScanRefl(B1825,G1763,H1763,I1763,K1763)+J1763</f>
        <v>25.700289121554611</v>
      </c>
      <c r="G1825">
        <f t="shared" si="38"/>
        <v>1.6246648034656921</v>
      </c>
      <c r="I1825">
        <f>IF(B1825&gt;H1763,EXP(-1.414*M1763*J1825),1)</f>
        <v>1</v>
      </c>
      <c r="J1825">
        <f>IF(B1825&gt;H1763,B1825-H1763,0)</f>
        <v>0</v>
      </c>
    </row>
    <row r="1826" spans="1:10">
      <c r="A1826">
        <v>61</v>
      </c>
      <c r="B1826">
        <v>-22.905000000000001</v>
      </c>
      <c r="C1826">
        <v>6</v>
      </c>
      <c r="D1826">
        <v>1300</v>
      </c>
      <c r="E1826">
        <v>20</v>
      </c>
      <c r="F1826">
        <f>I1826*[1]!wallScanRefl(B1826,G1763,H1763,I1763,K1763)+J1763</f>
        <v>25.700289121554611</v>
      </c>
      <c r="G1826">
        <f t="shared" si="38"/>
        <v>1.6246648034656921</v>
      </c>
      <c r="I1826">
        <f>IF(B1826&gt;H1763,EXP(-1.414*M1763*J1826),1)</f>
        <v>1</v>
      </c>
      <c r="J1826">
        <f>IF(B1826&gt;H1763,B1826-H1763,0)</f>
        <v>0</v>
      </c>
    </row>
    <row r="1827" spans="1:10">
      <c r="A1827">
        <v>62</v>
      </c>
      <c r="B1827">
        <v>-22.975000000000001</v>
      </c>
      <c r="C1827">
        <v>6</v>
      </c>
      <c r="D1827">
        <v>1300</v>
      </c>
      <c r="E1827">
        <v>31</v>
      </c>
      <c r="F1827">
        <f>I1827*[1]!wallScanRefl(B1827,G1763,H1763,I1763,K1763)+J1763</f>
        <v>25.700289121554611</v>
      </c>
      <c r="G1827">
        <f t="shared" si="38"/>
        <v>0.9060301740358836</v>
      </c>
      <c r="I1827">
        <f>IF(B1827&gt;H1763,EXP(-1.414*M1763*J1827),1)</f>
        <v>1</v>
      </c>
      <c r="J1827">
        <f>IF(B1827&gt;H1763,B1827-H1763,0)</f>
        <v>0</v>
      </c>
    </row>
    <row r="1828" spans="1:10">
      <c r="A1828">
        <v>63</v>
      </c>
      <c r="B1828">
        <v>-23.04</v>
      </c>
      <c r="C1828">
        <v>6</v>
      </c>
      <c r="D1828">
        <v>1300</v>
      </c>
      <c r="E1828">
        <v>28</v>
      </c>
      <c r="F1828">
        <f>I1828*[1]!wallScanRefl(B1828,G1763,H1763,I1763,K1763)+J1763</f>
        <v>25.700289121554611</v>
      </c>
      <c r="G1828">
        <f t="shared" si="38"/>
        <v>0.18888107587285932</v>
      </c>
      <c r="I1828">
        <f>IF(B1828&gt;H1763,EXP(-1.414*M1763*J1828),1)</f>
        <v>1</v>
      </c>
      <c r="J1828">
        <f>IF(B1828&gt;H1763,B1828-H1763,0)</f>
        <v>0</v>
      </c>
    </row>
    <row r="1829" spans="1:10">
      <c r="A1829">
        <v>64</v>
      </c>
      <c r="B1829">
        <v>-23.1</v>
      </c>
      <c r="C1829">
        <v>6</v>
      </c>
      <c r="D1829">
        <v>1300</v>
      </c>
      <c r="E1829">
        <v>30</v>
      </c>
      <c r="F1829">
        <f>I1829*[1]!wallScanRefl(B1829,G1763,H1763,I1763,K1763)+J1763</f>
        <v>25.700289121554611</v>
      </c>
      <c r="G1829">
        <f t="shared" si="38"/>
        <v>0.61625045460738714</v>
      </c>
      <c r="I1829">
        <f>IF(B1829&gt;H1763,EXP(-1.414*M1763*J1829),1)</f>
        <v>1</v>
      </c>
      <c r="J1829">
        <f>IF(B1829&gt;H1763,B1829-H1763,0)</f>
        <v>0</v>
      </c>
    </row>
    <row r="1830" spans="1:10">
      <c r="A1830">
        <v>65</v>
      </c>
      <c r="B1830">
        <v>-23.17</v>
      </c>
      <c r="C1830">
        <v>6</v>
      </c>
      <c r="D1830">
        <v>1300</v>
      </c>
      <c r="E1830">
        <v>28</v>
      </c>
      <c r="F1830">
        <f>I1830*[1]!wallScanRefl(B1830,G1763,H1763,I1763,K1763)+J1763</f>
        <v>25.700289121554611</v>
      </c>
      <c r="G1830">
        <f t="shared" si="38"/>
        <v>0.18888107587285932</v>
      </c>
      <c r="I1830">
        <f>IF(B1830&gt;H1763,EXP(-1.414*M1763*J1830),1)</f>
        <v>1</v>
      </c>
      <c r="J1830">
        <f>IF(B1830&gt;H1763,B1830-H1763,0)</f>
        <v>0</v>
      </c>
    </row>
    <row r="1831" spans="1:10">
      <c r="A1831">
        <v>66</v>
      </c>
      <c r="B1831">
        <v>-23.234999999999999</v>
      </c>
      <c r="C1831">
        <v>6</v>
      </c>
      <c r="D1831">
        <v>1300</v>
      </c>
      <c r="E1831">
        <v>34</v>
      </c>
      <c r="F1831">
        <f>I1831*[1]!wallScanRefl(B1831,G1763,H1763,I1763,K1763)+J1763</f>
        <v>25.700289121554611</v>
      </c>
      <c r="G1831">
        <f t="shared" ref="G1831:G1841" si="39">(F1831-E1831)^2/E1831</f>
        <v>2.0260353136995506</v>
      </c>
      <c r="I1831">
        <f>IF(B1831&gt;H1763,EXP(-1.414*M1763*J1831),1)</f>
        <v>1</v>
      </c>
      <c r="J1831">
        <f>IF(B1831&gt;H1763,B1831-H1763,0)</f>
        <v>0</v>
      </c>
    </row>
    <row r="1832" spans="1:10">
      <c r="A1832">
        <v>67</v>
      </c>
      <c r="B1832">
        <v>-23.3</v>
      </c>
      <c r="C1832">
        <v>6</v>
      </c>
      <c r="D1832">
        <v>1300</v>
      </c>
      <c r="E1832">
        <v>26</v>
      </c>
      <c r="F1832">
        <f>I1832*[1]!wallScanRefl(B1832,G1763,H1763,I1763,K1763)+J1763</f>
        <v>25.700289121554611</v>
      </c>
      <c r="G1832">
        <f t="shared" si="39"/>
        <v>3.454869640711788E-3</v>
      </c>
      <c r="I1832">
        <f>IF(B1832&gt;H1763,EXP(-1.414*M1763*J1832),1)</f>
        <v>1</v>
      </c>
      <c r="J1832">
        <f>IF(B1832&gt;H1763,B1832-H1763,0)</f>
        <v>0</v>
      </c>
    </row>
    <row r="1833" spans="1:10">
      <c r="A1833">
        <v>68</v>
      </c>
      <c r="B1833">
        <v>-23.364999999999998</v>
      </c>
      <c r="C1833">
        <v>6</v>
      </c>
      <c r="D1833">
        <v>1300</v>
      </c>
      <c r="E1833">
        <v>24</v>
      </c>
      <c r="F1833">
        <f>I1833*[1]!wallScanRefl(B1833,G1763,H1763,I1763,K1763)+J1763</f>
        <v>25.700289121554611</v>
      </c>
      <c r="G1833">
        <f t="shared" si="39"/>
        <v>0.12045762903653967</v>
      </c>
      <c r="I1833">
        <f>IF(B1833&gt;H1763,EXP(-1.414*M1763*J1833),1)</f>
        <v>1</v>
      </c>
      <c r="J1833">
        <f>IF(B1833&gt;H1763,B1833-H1763,0)</f>
        <v>0</v>
      </c>
    </row>
    <row r="1834" spans="1:10">
      <c r="A1834">
        <v>69</v>
      </c>
      <c r="B1834">
        <v>-23.425000000000001</v>
      </c>
      <c r="C1834">
        <v>6</v>
      </c>
      <c r="D1834">
        <v>1300</v>
      </c>
      <c r="E1834">
        <v>22</v>
      </c>
      <c r="F1834">
        <f>I1834*[1]!wallScanRefl(B1834,G1763,H1763,I1763,K1763)+J1763</f>
        <v>25.700289121554611</v>
      </c>
      <c r="G1834">
        <f t="shared" si="39"/>
        <v>0.6223699810497908</v>
      </c>
      <c r="I1834">
        <f>IF(B1834&gt;H1763,EXP(-1.414*M1763*J1834),1)</f>
        <v>1</v>
      </c>
      <c r="J1834">
        <f>IF(B1834&gt;H1763,B1834-H1763,0)</f>
        <v>0</v>
      </c>
    </row>
    <row r="1835" spans="1:10">
      <c r="A1835">
        <v>70</v>
      </c>
      <c r="B1835">
        <v>-23.495000000000001</v>
      </c>
      <c r="C1835">
        <v>6</v>
      </c>
      <c r="D1835">
        <v>1300</v>
      </c>
      <c r="E1835">
        <v>26</v>
      </c>
      <c r="F1835">
        <f>I1835*[1]!wallScanRefl(B1835,G1763,H1763,I1763,K1763)+J1763</f>
        <v>25.700289121554611</v>
      </c>
      <c r="G1835">
        <f t="shared" si="39"/>
        <v>3.454869640711788E-3</v>
      </c>
      <c r="I1835">
        <f>IF(B1835&gt;H1763,EXP(-1.414*M1763*J1835),1)</f>
        <v>1</v>
      </c>
      <c r="J1835">
        <f>IF(B1835&gt;H1763,B1835-H1763,0)</f>
        <v>0</v>
      </c>
    </row>
    <row r="1836" spans="1:10">
      <c r="A1836">
        <v>71</v>
      </c>
      <c r="B1836">
        <v>-23.555</v>
      </c>
      <c r="C1836">
        <v>6</v>
      </c>
      <c r="D1836">
        <v>1300</v>
      </c>
      <c r="E1836">
        <v>28</v>
      </c>
      <c r="F1836">
        <f>I1836*[1]!wallScanRefl(B1836,G1763,H1763,I1763,K1763)+J1763</f>
        <v>25.700289121554611</v>
      </c>
      <c r="G1836">
        <f t="shared" si="39"/>
        <v>0.18888107587285932</v>
      </c>
      <c r="I1836">
        <f>IF(B1836&gt;H1763,EXP(-1.414*M1763*J1836),1)</f>
        <v>1</v>
      </c>
      <c r="J1836">
        <f>IF(B1836&gt;H1763,B1836-H1763,0)</f>
        <v>0</v>
      </c>
    </row>
    <row r="1837" spans="1:10">
      <c r="A1837">
        <v>72</v>
      </c>
      <c r="B1837">
        <v>-23.625</v>
      </c>
      <c r="C1837">
        <v>6</v>
      </c>
      <c r="D1837">
        <v>1300</v>
      </c>
      <c r="E1837">
        <v>15</v>
      </c>
      <c r="F1837">
        <f>I1837*[1]!wallScanRefl(B1837,G1763,H1763,I1763,K1763)+J1763</f>
        <v>25.700289121554611</v>
      </c>
      <c r="G1837">
        <f t="shared" si="39"/>
        <v>7.6330791523239974</v>
      </c>
      <c r="I1837">
        <f>IF(B1837&gt;H1763,EXP(-1.414*M1763*J1837),1)</f>
        <v>1</v>
      </c>
      <c r="J1837">
        <f>IF(B1837&gt;H1763,B1837-H1763,0)</f>
        <v>0</v>
      </c>
    </row>
    <row r="1838" spans="1:10">
      <c r="A1838">
        <v>73</v>
      </c>
      <c r="B1838">
        <v>-23.69</v>
      </c>
      <c r="C1838">
        <v>6</v>
      </c>
      <c r="D1838">
        <v>1300</v>
      </c>
      <c r="E1838">
        <v>28</v>
      </c>
      <c r="F1838">
        <f>I1838*[1]!wallScanRefl(B1838,G1763,H1763,I1763,K1763)+J1763</f>
        <v>25.700289121554611</v>
      </c>
      <c r="G1838">
        <f t="shared" si="39"/>
        <v>0.18888107587285932</v>
      </c>
      <c r="I1838">
        <f>IF(B1838&gt;H1763,EXP(-1.414*M1763*J1838),1)</f>
        <v>1</v>
      </c>
      <c r="J1838">
        <f>IF(B1838&gt;H1763,B1838-H1763,0)</f>
        <v>0</v>
      </c>
    </row>
    <row r="1839" spans="1:10">
      <c r="A1839">
        <v>74</v>
      </c>
      <c r="B1839">
        <v>-23.754999999999999</v>
      </c>
      <c r="C1839">
        <v>6</v>
      </c>
      <c r="D1839">
        <v>1300</v>
      </c>
      <c r="E1839">
        <v>28</v>
      </c>
      <c r="F1839">
        <f>I1839*[1]!wallScanRefl(B1839,G1763,H1763,I1763,K1763)+J1763</f>
        <v>25.700289121554611</v>
      </c>
      <c r="G1839">
        <f t="shared" si="39"/>
        <v>0.18888107587285932</v>
      </c>
      <c r="I1839">
        <f>IF(B1839&gt;H1763,EXP(-1.414*M1763*J1839),1)</f>
        <v>1</v>
      </c>
      <c r="J1839">
        <f>IF(B1839&gt;H1763,B1839-H1763,0)</f>
        <v>0</v>
      </c>
    </row>
    <row r="1840" spans="1:10">
      <c r="A1840">
        <v>75</v>
      </c>
      <c r="B1840">
        <v>-23.81</v>
      </c>
      <c r="C1840">
        <v>6</v>
      </c>
      <c r="D1840">
        <v>1300</v>
      </c>
      <c r="E1840">
        <v>24</v>
      </c>
      <c r="F1840">
        <f>I1840*[1]!wallScanRefl(B1840,G1763,H1763,I1763,K1763)+J1763</f>
        <v>25.700289121554611</v>
      </c>
      <c r="G1840">
        <f t="shared" si="39"/>
        <v>0.12045762903653967</v>
      </c>
      <c r="I1840">
        <f>IF(B1840&gt;H1763,EXP(-1.414*M1763*J1840),1)</f>
        <v>1</v>
      </c>
      <c r="J1840">
        <f>IF(B1840&gt;H1763,B1840-H1763,0)</f>
        <v>0</v>
      </c>
    </row>
    <row r="1841" spans="1:13">
      <c r="A1841" t="s">
        <v>0</v>
      </c>
    </row>
    <row r="1842" spans="1:13">
      <c r="A1842" t="s">
        <v>0</v>
      </c>
    </row>
    <row r="1843" spans="1:13">
      <c r="A1843" t="s">
        <v>0</v>
      </c>
    </row>
    <row r="1844" spans="1:13">
      <c r="A1844" t="s">
        <v>0</v>
      </c>
    </row>
    <row r="1845" spans="1:13">
      <c r="A1845" t="s">
        <v>50</v>
      </c>
    </row>
    <row r="1846" spans="1:13">
      <c r="A1846" t="s">
        <v>2</v>
      </c>
    </row>
    <row r="1847" spans="1:13">
      <c r="A1847" t="s">
        <v>3</v>
      </c>
    </row>
    <row r="1848" spans="1:13">
      <c r="A1848" t="s">
        <v>4</v>
      </c>
    </row>
    <row r="1849" spans="1:13">
      <c r="A1849" t="s">
        <v>5</v>
      </c>
    </row>
    <row r="1850" spans="1:13">
      <c r="A1850" t="s">
        <v>6</v>
      </c>
    </row>
    <row r="1851" spans="1:13">
      <c r="A1851" t="s">
        <v>7</v>
      </c>
    </row>
    <row r="1852" spans="1:13">
      <c r="A1852" t="s">
        <v>51</v>
      </c>
    </row>
    <row r="1853" spans="1:13">
      <c r="A1853" t="s">
        <v>9</v>
      </c>
    </row>
    <row r="1854" spans="1:13">
      <c r="A1854" t="s">
        <v>10</v>
      </c>
      <c r="G1854" t="s">
        <v>160</v>
      </c>
      <c r="H1854" t="s">
        <v>161</v>
      </c>
      <c r="I1854" t="s">
        <v>162</v>
      </c>
      <c r="J1854" t="s">
        <v>163</v>
      </c>
      <c r="K1854" t="s">
        <v>119</v>
      </c>
      <c r="M1854" t="s">
        <v>164</v>
      </c>
    </row>
    <row r="1855" spans="1:13">
      <c r="A1855" t="s">
        <v>11</v>
      </c>
      <c r="G1855">
        <v>176.48868257113469</v>
      </c>
      <c r="H1855">
        <v>-21.033193665332174</v>
      </c>
      <c r="I1855">
        <v>0.58541331813849551</v>
      </c>
      <c r="J1855">
        <v>27.09587060259895</v>
      </c>
      <c r="K1855">
        <v>90</v>
      </c>
      <c r="M1855">
        <v>0.19</v>
      </c>
    </row>
    <row r="1856" spans="1:13">
      <c r="A1856" t="s">
        <v>0</v>
      </c>
    </row>
    <row r="1857" spans="1:10">
      <c r="A1857" t="s">
        <v>140</v>
      </c>
      <c r="B1857" t="s">
        <v>133</v>
      </c>
      <c r="C1857" t="s">
        <v>122</v>
      </c>
      <c r="D1857" t="s">
        <v>139</v>
      </c>
      <c r="E1857" t="s">
        <v>138</v>
      </c>
      <c r="F1857" t="s">
        <v>158</v>
      </c>
      <c r="G1857" t="s">
        <v>159</v>
      </c>
      <c r="H1857" t="s">
        <v>165</v>
      </c>
      <c r="I1857" t="s">
        <v>166</v>
      </c>
      <c r="J1857" t="s">
        <v>167</v>
      </c>
    </row>
    <row r="1858" spans="1:10">
      <c r="A1858">
        <v>1</v>
      </c>
      <c r="B1858">
        <v>-18.989999999999998</v>
      </c>
      <c r="C1858">
        <v>6</v>
      </c>
      <c r="D1858">
        <v>1300</v>
      </c>
      <c r="E1858">
        <v>132</v>
      </c>
      <c r="F1858">
        <f>I1858*[1]!wallScanRefl(B1858,G1855,H1855,I1855,K1855)+J1855</f>
        <v>129.03056352695646</v>
      </c>
      <c r="G1858">
        <f>(F1858-E1858)^2/E1858</f>
        <v>6.6799643692736985E-2</v>
      </c>
      <c r="H1858">
        <f>SUM(G1858:G1932)/(COUNT(G1858:G1932)-4)</f>
        <v>0.90708381953526029</v>
      </c>
      <c r="I1858">
        <f>IF(B1858&gt;H1855,EXP(-1.414*M1855*J1858),1)</f>
        <v>0.57757070560755186</v>
      </c>
      <c r="J1858">
        <f>IF(B1858&gt;H1855,B1858-H1855,0)</f>
        <v>2.0431936653321756</v>
      </c>
    </row>
    <row r="1859" spans="1:10">
      <c r="A1859">
        <v>2</v>
      </c>
      <c r="B1859">
        <v>-19.07</v>
      </c>
      <c r="C1859">
        <v>6</v>
      </c>
      <c r="D1859">
        <v>1300</v>
      </c>
      <c r="E1859">
        <v>156</v>
      </c>
      <c r="F1859">
        <f>I1859*[1]!wallScanRefl(B1859,G1855,H1855,I1855,K1855)+J1855</f>
        <v>131.24513895895524</v>
      </c>
      <c r="G1859">
        <f t="shared" ref="G1859:G1922" si="40">(F1859-E1859)^2/E1859</f>
        <v>3.9282252894963827</v>
      </c>
      <c r="I1859">
        <f>IF(B1859&gt;H1855,EXP(-1.414*M1855*J1859),1)</f>
        <v>0.59011867978774446</v>
      </c>
      <c r="J1859">
        <f>IF(B1859&gt;H1855,B1859-H1855,0)</f>
        <v>1.9631936653321738</v>
      </c>
    </row>
    <row r="1860" spans="1:10">
      <c r="A1860">
        <v>3</v>
      </c>
      <c r="B1860">
        <v>-19.13</v>
      </c>
      <c r="C1860">
        <v>6</v>
      </c>
      <c r="D1860">
        <v>1300</v>
      </c>
      <c r="E1860">
        <v>140</v>
      </c>
      <c r="F1860">
        <f>I1860*[1]!wallScanRefl(B1860,G1855,H1855,I1855,K1855)+J1855</f>
        <v>132.93758765595118</v>
      </c>
      <c r="G1860">
        <f t="shared" si="40"/>
        <v>0.35626905798123715</v>
      </c>
      <c r="I1860">
        <f>IF(B1860&gt;H1855,EXP(-1.414*M1855*J1860),1)</f>
        <v>0.59970823914271199</v>
      </c>
      <c r="J1860">
        <f>IF(B1860&gt;H1855,B1860-H1855,0)</f>
        <v>1.903193665332175</v>
      </c>
    </row>
    <row r="1861" spans="1:10">
      <c r="A1861">
        <v>4</v>
      </c>
      <c r="B1861">
        <v>-19.2</v>
      </c>
      <c r="C1861">
        <v>6</v>
      </c>
      <c r="D1861">
        <v>1300</v>
      </c>
      <c r="E1861">
        <v>131</v>
      </c>
      <c r="F1861">
        <f>I1861*[1]!wallScanRefl(B1861,G1855,H1855,I1855,K1855)+J1855</f>
        <v>134.94690272601707</v>
      </c>
      <c r="G1861">
        <f t="shared" si="40"/>
        <v>0.1189163444934427</v>
      </c>
      <c r="I1861">
        <f>IF(B1861&gt;H1855,EXP(-1.414*M1855*J1861),1)</f>
        <v>0.61109319052199396</v>
      </c>
      <c r="J1861">
        <f>IF(B1861&gt;H1855,B1861-H1855,0)</f>
        <v>1.8331936653321748</v>
      </c>
    </row>
    <row r="1862" spans="1:10">
      <c r="A1862">
        <v>5</v>
      </c>
      <c r="B1862">
        <v>-19.260000000000002</v>
      </c>
      <c r="C1862">
        <v>6</v>
      </c>
      <c r="D1862">
        <v>1300</v>
      </c>
      <c r="E1862">
        <v>123</v>
      </c>
      <c r="F1862">
        <f>I1862*[1]!wallScanRefl(B1862,G1855,H1855,I1855,K1855)+J1855</f>
        <v>136.69950590477782</v>
      </c>
      <c r="G1862">
        <f t="shared" si="40"/>
        <v>1.5258248945938409</v>
      </c>
      <c r="I1862">
        <f>IF(B1862&gt;H1855,EXP(-1.414*M1855*J1862),1)</f>
        <v>0.62102359032569998</v>
      </c>
      <c r="J1862">
        <f>IF(B1862&gt;H1855,B1862-H1855,0)</f>
        <v>1.7731936653321725</v>
      </c>
    </row>
    <row r="1863" spans="1:10">
      <c r="A1863">
        <v>6</v>
      </c>
      <c r="B1863">
        <v>-19.324999999999999</v>
      </c>
      <c r="C1863">
        <v>5</v>
      </c>
      <c r="D1863">
        <v>1300</v>
      </c>
      <c r="E1863">
        <v>136</v>
      </c>
      <c r="F1863">
        <f>I1863*[1]!wallScanRefl(B1863,G1855,H1855,I1855,K1855)+J1855</f>
        <v>138.63031290563748</v>
      </c>
      <c r="G1863">
        <f t="shared" si="40"/>
        <v>5.087166162914037E-2</v>
      </c>
      <c r="I1863">
        <f>IF(B1863&gt;H1855,EXP(-1.414*M1855*J1863),1)</f>
        <v>0.63196370825695292</v>
      </c>
      <c r="J1863">
        <f>IF(B1863&gt;H1855,B1863-H1855,0)</f>
        <v>1.7081936653321748</v>
      </c>
    </row>
    <row r="1864" spans="1:10">
      <c r="A1864">
        <v>7</v>
      </c>
      <c r="B1864">
        <v>-19.39</v>
      </c>
      <c r="C1864">
        <v>6</v>
      </c>
      <c r="D1864">
        <v>1300</v>
      </c>
      <c r="E1864">
        <v>135</v>
      </c>
      <c r="F1864">
        <f>I1864*[1]!wallScanRefl(B1864,G1855,H1855,I1855,K1855)+J1855</f>
        <v>140.59513351986226</v>
      </c>
      <c r="G1864">
        <f t="shared" si="40"/>
        <v>0.23189273411174985</v>
      </c>
      <c r="I1864">
        <f>IF(B1864&gt;H1855,EXP(-1.414*M1855*J1864),1)</f>
        <v>0.64309655023639745</v>
      </c>
      <c r="J1864">
        <f>IF(B1864&gt;H1855,B1864-H1855,0)</f>
        <v>1.6431936653321735</v>
      </c>
    </row>
    <row r="1865" spans="1:10">
      <c r="A1865">
        <v>8</v>
      </c>
      <c r="B1865">
        <v>-19.454999999999998</v>
      </c>
      <c r="C1865">
        <v>6</v>
      </c>
      <c r="D1865">
        <v>1300</v>
      </c>
      <c r="E1865">
        <v>150</v>
      </c>
      <c r="F1865">
        <f>I1865*[1]!wallScanRefl(B1865,G1855,H1855,I1855,K1855)+J1855</f>
        <v>142.59456694037681</v>
      </c>
      <c r="G1865">
        <f t="shared" si="40"/>
        <v>0.36560292533706745</v>
      </c>
      <c r="I1865">
        <f>IF(B1865&gt;H1855,EXP(-1.414*M1855*J1865),1)</f>
        <v>0.6544255113424936</v>
      </c>
      <c r="J1865">
        <f>IF(B1865&gt;H1855,B1865-H1855,0)</f>
        <v>1.5781936653321758</v>
      </c>
    </row>
    <row r="1866" spans="1:10">
      <c r="A1866">
        <v>9</v>
      </c>
      <c r="B1866">
        <v>-19.52</v>
      </c>
      <c r="C1866">
        <v>6</v>
      </c>
      <c r="D1866">
        <v>1300</v>
      </c>
      <c r="E1866">
        <v>145</v>
      </c>
      <c r="F1866">
        <f>I1866*[1]!wallScanRefl(B1866,G1855,H1855,I1855,K1855)+J1855</f>
        <v>144.62922291564925</v>
      </c>
      <c r="G1866">
        <f t="shared" si="40"/>
        <v>9.4810790537684414E-4</v>
      </c>
      <c r="I1866">
        <f>IF(B1866&gt;H1855,EXP(-1.414*M1855*J1866),1)</f>
        <v>0.6659540464623156</v>
      </c>
      <c r="J1866">
        <f>IF(B1866&gt;H1855,B1866-H1855,0)</f>
        <v>1.5131936653321745</v>
      </c>
    </row>
    <row r="1867" spans="1:10">
      <c r="A1867">
        <v>10</v>
      </c>
      <c r="B1867">
        <v>-19.585000000000001</v>
      </c>
      <c r="C1867">
        <v>6</v>
      </c>
      <c r="D1867">
        <v>1300</v>
      </c>
      <c r="E1867">
        <v>144</v>
      </c>
      <c r="F1867">
        <f>I1867*[1]!wallScanRefl(B1867,G1855,H1855,I1855,K1855)+J1855</f>
        <v>146.69972193563973</v>
      </c>
      <c r="G1867">
        <f t="shared" si="40"/>
        <v>5.0614573123432836E-2</v>
      </c>
      <c r="I1867">
        <f>IF(B1867&gt;H1855,EXP(-1.414*M1855*J1867),1)</f>
        <v>0.67768567134515167</v>
      </c>
      <c r="J1867">
        <f>IF(B1867&gt;H1855,B1867-H1855,0)</f>
        <v>1.4481936653321732</v>
      </c>
    </row>
    <row r="1868" spans="1:10">
      <c r="A1868">
        <v>11</v>
      </c>
      <c r="B1868">
        <v>-19.649999999999999</v>
      </c>
      <c r="C1868">
        <v>6</v>
      </c>
      <c r="D1868">
        <v>1300</v>
      </c>
      <c r="E1868">
        <v>167</v>
      </c>
      <c r="F1868">
        <f>I1868*[1]!wallScanRefl(B1868,G1855,H1855,I1855,K1855)+J1855</f>
        <v>148.80669542102578</v>
      </c>
      <c r="G1868">
        <f t="shared" si="40"/>
        <v>1.9820139610977507</v>
      </c>
      <c r="I1868">
        <f>IF(B1868&gt;H1855,EXP(-1.414*M1855*J1868),1)</f>
        <v>0.6896239636746716</v>
      </c>
      <c r="J1868">
        <f>IF(B1868&gt;H1855,B1868-H1855,0)</f>
        <v>1.3831936653321755</v>
      </c>
    </row>
    <row r="1869" spans="1:10">
      <c r="A1869">
        <v>12</v>
      </c>
      <c r="B1869">
        <v>-19.715</v>
      </c>
      <c r="C1869">
        <v>6</v>
      </c>
      <c r="D1869">
        <v>1300</v>
      </c>
      <c r="E1869">
        <v>152</v>
      </c>
      <c r="F1869">
        <f>I1869*[1]!wallScanRefl(B1869,G1855,H1855,I1855,K1855)+J1855</f>
        <v>150.95078591576106</v>
      </c>
      <c r="G1869">
        <f t="shared" si="40"/>
        <v>7.2424354905615664E-3</v>
      </c>
      <c r="I1869">
        <f>IF(B1869&gt;H1855,EXP(-1.414*M1855*J1869),1)</f>
        <v>0.7017725641599809</v>
      </c>
      <c r="J1869">
        <f>IF(B1869&gt;H1855,B1869-H1855,0)</f>
        <v>1.3181936653321742</v>
      </c>
    </row>
    <row r="1870" spans="1:10">
      <c r="A1870">
        <v>13</v>
      </c>
      <c r="B1870">
        <v>-19.78</v>
      </c>
      <c r="C1870">
        <v>6</v>
      </c>
      <c r="D1870">
        <v>1300</v>
      </c>
      <c r="E1870">
        <v>148</v>
      </c>
      <c r="F1870">
        <f>I1870*[1]!wallScanRefl(B1870,G1855,H1855,I1855,K1855)+J1855</f>
        <v>153.13264728302536</v>
      </c>
      <c r="G1870">
        <f t="shared" si="40"/>
        <v>0.17800046035099762</v>
      </c>
      <c r="I1870">
        <f>IF(B1870&gt;H1855,EXP(-1.414*M1855*J1870),1)</f>
        <v>0.7141351776458903</v>
      </c>
      <c r="J1870">
        <f>IF(B1870&gt;H1855,B1870-H1855,0)</f>
        <v>1.2531936653321729</v>
      </c>
    </row>
    <row r="1871" spans="1:10">
      <c r="A1871">
        <v>14</v>
      </c>
      <c r="B1871">
        <v>-19.844999999999999</v>
      </c>
      <c r="C1871">
        <v>6</v>
      </c>
      <c r="D1871">
        <v>1300</v>
      </c>
      <c r="E1871">
        <v>162</v>
      </c>
      <c r="F1871">
        <f>I1871*[1]!wallScanRefl(B1871,G1855,H1855,I1855,K1855)+J1855</f>
        <v>155.35294490462729</v>
      </c>
      <c r="G1871">
        <f t="shared" si="40"/>
        <v>0.27273667556123621</v>
      </c>
      <c r="I1871">
        <f>IF(B1871&gt;H1855,EXP(-1.414*M1855*J1871),1)</f>
        <v>0.7267155742427488</v>
      </c>
      <c r="J1871">
        <f>IF(B1871&gt;H1855,B1871-H1855,0)</f>
        <v>1.1881936653321752</v>
      </c>
    </row>
    <row r="1872" spans="1:10">
      <c r="A1872">
        <v>15</v>
      </c>
      <c r="B1872">
        <v>-19.91</v>
      </c>
      <c r="C1872">
        <v>6</v>
      </c>
      <c r="D1872">
        <v>1300</v>
      </c>
      <c r="E1872">
        <v>153</v>
      </c>
      <c r="F1872">
        <f>I1872*[1]!wallScanRefl(B1872,G1855,H1855,I1855,K1855)+J1855</f>
        <v>157.61235588392012</v>
      </c>
      <c r="G1872">
        <f t="shared" si="40"/>
        <v>0.13904461960740211</v>
      </c>
      <c r="I1872">
        <f>IF(B1872&gt;H1855,EXP(-1.414*M1855*J1872),1)</f>
        <v>0.73951759047618149</v>
      </c>
      <c r="J1872">
        <f>IF(B1872&gt;H1855,B1872-H1855,0)</f>
        <v>1.1231936653321739</v>
      </c>
    </row>
    <row r="1873" spans="1:10">
      <c r="A1873">
        <v>16</v>
      </c>
      <c r="B1873">
        <v>-19.97</v>
      </c>
      <c r="C1873">
        <v>6</v>
      </c>
      <c r="D1873">
        <v>1300</v>
      </c>
      <c r="E1873">
        <v>131</v>
      </c>
      <c r="F1873">
        <f>I1873*[1]!wallScanRefl(B1873,G1855,H1855,I1855,K1855)+J1855</f>
        <v>159.73327770062511</v>
      </c>
      <c r="G1873">
        <f t="shared" si="40"/>
        <v>6.3022995986354209</v>
      </c>
      <c r="I1873">
        <f>IF(B1873&gt;H1855,EXP(-1.414*M1855*J1873),1)</f>
        <v>0.75153491524628468</v>
      </c>
      <c r="J1873">
        <f>IF(B1873&gt;H1855,B1873-H1855,0)</f>
        <v>1.0631936653321752</v>
      </c>
    </row>
    <row r="1874" spans="1:10">
      <c r="A1874">
        <v>17</v>
      </c>
      <c r="B1874">
        <v>-20.04</v>
      </c>
      <c r="C1874">
        <v>6</v>
      </c>
      <c r="D1874">
        <v>1300</v>
      </c>
      <c r="E1874">
        <v>144</v>
      </c>
      <c r="F1874">
        <f>I1874*[1]!wallScanRefl(B1874,G1855,H1855,I1855,K1855)+J1855</f>
        <v>162.25128617928755</v>
      </c>
      <c r="G1874">
        <f t="shared" si="40"/>
        <v>2.3132600499878655</v>
      </c>
      <c r="I1874">
        <f>IF(B1874&gt;H1855,EXP(-1.414*M1855*J1874),1)</f>
        <v>0.76580216707217752</v>
      </c>
      <c r="J1874">
        <f>IF(B1874&gt;H1855,B1874-H1855,0)</f>
        <v>0.9931936653321749</v>
      </c>
    </row>
    <row r="1875" spans="1:10">
      <c r="A1875">
        <v>18</v>
      </c>
      <c r="B1875">
        <v>-20.105</v>
      </c>
      <c r="C1875">
        <v>6</v>
      </c>
      <c r="D1875">
        <v>1300</v>
      </c>
      <c r="E1875">
        <v>160</v>
      </c>
      <c r="F1875">
        <f>I1875*[1]!wallScanRefl(B1875,G1855,H1855,I1855,K1855)+J1855</f>
        <v>164.63222018644993</v>
      </c>
      <c r="G1875">
        <f t="shared" si="40"/>
        <v>0.13410914909846378</v>
      </c>
      <c r="I1875">
        <f>IF(B1875&gt;H1855,EXP(-1.414*M1855*J1875),1)</f>
        <v>0.77929274319567898</v>
      </c>
      <c r="J1875">
        <f>IF(B1875&gt;H1855,B1875-H1855,0)</f>
        <v>0.92819366533217362</v>
      </c>
    </row>
    <row r="1876" spans="1:10">
      <c r="A1876">
        <v>19</v>
      </c>
      <c r="B1876">
        <v>-20.170000000000002</v>
      </c>
      <c r="C1876">
        <v>6</v>
      </c>
      <c r="D1876">
        <v>1300</v>
      </c>
      <c r="E1876">
        <v>163</v>
      </c>
      <c r="F1876">
        <f>I1876*[1]!wallScanRefl(B1876,G1855,H1855,I1855,K1855)+J1855</f>
        <v>167.05509736490347</v>
      </c>
      <c r="G1876">
        <f t="shared" si="40"/>
        <v>0.10088229839783498</v>
      </c>
      <c r="I1876">
        <f>IF(B1876&gt;H1855,EXP(-1.414*M1855*J1876),1)</f>
        <v>0.79302097292212059</v>
      </c>
      <c r="J1876">
        <f>IF(B1876&gt;H1855,B1876-H1855,0)</f>
        <v>0.86319366533217234</v>
      </c>
    </row>
    <row r="1877" spans="1:10">
      <c r="A1877">
        <v>20</v>
      </c>
      <c r="B1877">
        <v>-20.245000000000001</v>
      </c>
      <c r="C1877">
        <v>6</v>
      </c>
      <c r="D1877">
        <v>1300</v>
      </c>
      <c r="E1877">
        <v>174</v>
      </c>
      <c r="F1877">
        <f>I1877*[1]!wallScanRefl(B1877,G1855,H1855,I1855,K1855)+J1855</f>
        <v>169.90380948565658</v>
      </c>
      <c r="G1877">
        <f t="shared" si="40"/>
        <v>9.6429751320672441E-2</v>
      </c>
      <c r="I1877">
        <f>IF(B1877&gt;H1855,EXP(-1.414*M1855*J1877),1)</f>
        <v>0.8091620199244115</v>
      </c>
      <c r="J1877">
        <f>IF(B1877&gt;H1855,B1877-H1855,0)</f>
        <v>0.78819366533217305</v>
      </c>
    </row>
    <row r="1878" spans="1:10">
      <c r="A1878">
        <v>21</v>
      </c>
      <c r="B1878">
        <v>-20.309999999999999</v>
      </c>
      <c r="C1878">
        <v>6</v>
      </c>
      <c r="D1878">
        <v>1300</v>
      </c>
      <c r="E1878">
        <v>161</v>
      </c>
      <c r="F1878">
        <f>I1878*[1]!wallScanRefl(B1878,G1855,H1855,I1855,K1855)+J1855</f>
        <v>172.41955239339447</v>
      </c>
      <c r="G1878">
        <f t="shared" si="40"/>
        <v>0.80997625382286553</v>
      </c>
      <c r="I1878">
        <f>IF(B1878&gt;H1855,EXP(-1.414*M1855*J1878),1)</f>
        <v>0.82341643483129312</v>
      </c>
      <c r="J1878">
        <f>IF(B1878&gt;H1855,B1878-H1855,0)</f>
        <v>0.72319366533217533</v>
      </c>
    </row>
    <row r="1879" spans="1:10">
      <c r="A1879">
        <v>22</v>
      </c>
      <c r="B1879">
        <v>-20.37</v>
      </c>
      <c r="C1879">
        <v>6</v>
      </c>
      <c r="D1879">
        <v>1300</v>
      </c>
      <c r="E1879">
        <v>152</v>
      </c>
      <c r="F1879">
        <f>I1879*[1]!wallScanRefl(B1879,G1855,H1855,I1855,K1855)+J1855</f>
        <v>174.78109443560973</v>
      </c>
      <c r="G1879">
        <f t="shared" si="40"/>
        <v>3.4143306821326882</v>
      </c>
      <c r="I1879">
        <f>IF(B1879&gt;H1855,EXP(-1.414*M1855*J1879),1)</f>
        <v>0.83679713441957093</v>
      </c>
      <c r="J1879">
        <f>IF(B1879&gt;H1855,B1879-H1855,0)</f>
        <v>0.66319366533217305</v>
      </c>
    </row>
    <row r="1880" spans="1:10">
      <c r="A1880">
        <v>23</v>
      </c>
      <c r="B1880">
        <v>-20.440000000000001</v>
      </c>
      <c r="C1880">
        <v>6</v>
      </c>
      <c r="D1880">
        <v>1300</v>
      </c>
      <c r="E1880">
        <v>188</v>
      </c>
      <c r="F1880">
        <f>I1880*[1]!wallScanRefl(B1880,G1855,H1855,I1855,K1855)+J1855</f>
        <v>177.58477292964005</v>
      </c>
      <c r="G1880">
        <f t="shared" si="40"/>
        <v>0.57700507939978007</v>
      </c>
      <c r="I1880">
        <f>IF(B1880&gt;H1855,EXP(-1.414*M1855*J1880),1)</f>
        <v>0.85268301703360361</v>
      </c>
      <c r="J1880">
        <f>IF(B1880&gt;H1855,B1880-H1855,0)</f>
        <v>0.59319366533217277</v>
      </c>
    </row>
    <row r="1881" spans="1:10">
      <c r="A1881">
        <v>24</v>
      </c>
      <c r="B1881">
        <v>-20.51</v>
      </c>
      <c r="C1881">
        <v>6</v>
      </c>
      <c r="D1881">
        <v>1300</v>
      </c>
      <c r="E1881">
        <v>188</v>
      </c>
      <c r="F1881">
        <f>I1881*[1]!wallScanRefl(B1881,G1855,H1855,I1855,K1855)+J1855</f>
        <v>180.44167687774001</v>
      </c>
      <c r="G1881">
        <f t="shared" si="40"/>
        <v>0.30387366181111719</v>
      </c>
      <c r="I1881">
        <f>IF(B1881&gt;H1855,EXP(-1.414*M1855*J1881),1)</f>
        <v>0.86887047963165698</v>
      </c>
      <c r="J1881">
        <f>IF(B1881&gt;H1855,B1881-H1855,0)</f>
        <v>0.52319366533217249</v>
      </c>
    </row>
    <row r="1882" spans="1:10">
      <c r="A1882">
        <v>25</v>
      </c>
      <c r="B1882">
        <v>-20.565000000000001</v>
      </c>
      <c r="C1882">
        <v>6</v>
      </c>
      <c r="D1882">
        <v>1300</v>
      </c>
      <c r="E1882">
        <v>212</v>
      </c>
      <c r="F1882">
        <f>I1882*[1]!wallScanRefl(B1882,G1855,H1855,I1855,K1855)+J1855</f>
        <v>182.72438396383953</v>
      </c>
      <c r="G1882">
        <f t="shared" si="40"/>
        <v>4.0427438410221512</v>
      </c>
      <c r="I1882">
        <f>IF(B1882&gt;H1855,EXP(-1.414*M1855*J1882),1)</f>
        <v>0.88180449360266311</v>
      </c>
      <c r="J1882">
        <f>IF(B1882&gt;H1855,B1882-H1855,0)</f>
        <v>0.46819366533217277</v>
      </c>
    </row>
    <row r="1883" spans="1:10">
      <c r="A1883">
        <v>26</v>
      </c>
      <c r="B1883">
        <v>-20.63</v>
      </c>
      <c r="C1883">
        <v>6</v>
      </c>
      <c r="D1883">
        <v>1300</v>
      </c>
      <c r="E1883">
        <v>226</v>
      </c>
      <c r="F1883">
        <f>I1883*[1]!wallScanRefl(B1883,G1855,H1855,I1855,K1855)+J1855</f>
        <v>185.41251439056376</v>
      </c>
      <c r="G1883">
        <f t="shared" si="40"/>
        <v>7.2891326906911242</v>
      </c>
      <c r="I1883">
        <f>IF(B1883&gt;H1855,EXP(-1.414*M1855*J1883),1)</f>
        <v>0.89733859778582692</v>
      </c>
      <c r="J1883">
        <f>IF(B1883&gt;H1855,B1883-H1855,0)</f>
        <v>0.40319366533217504</v>
      </c>
    </row>
    <row r="1884" spans="1:10">
      <c r="A1884">
        <v>27</v>
      </c>
      <c r="B1884">
        <v>-20.7</v>
      </c>
      <c r="C1884">
        <v>6</v>
      </c>
      <c r="D1884">
        <v>1300</v>
      </c>
      <c r="E1884">
        <v>173</v>
      </c>
      <c r="F1884">
        <f>I1884*[1]!wallScanRefl(B1884,G1855,H1855,I1855,K1855)+J1855</f>
        <v>185.40159924991062</v>
      </c>
      <c r="G1884">
        <f t="shared" si="40"/>
        <v>0.88901539858603229</v>
      </c>
      <c r="I1884">
        <f>IF(B1884&gt;H1855,EXP(-1.414*M1855*J1884),1)</f>
        <v>0.91437380864294104</v>
      </c>
      <c r="J1884">
        <f>IF(B1884&gt;H1855,B1884-H1855,0)</f>
        <v>0.33319366533217476</v>
      </c>
    </row>
    <row r="1885" spans="1:10">
      <c r="A1885">
        <v>28</v>
      </c>
      <c r="B1885">
        <v>-20.76</v>
      </c>
      <c r="C1885">
        <v>6</v>
      </c>
      <c r="D1885">
        <v>1300</v>
      </c>
      <c r="E1885">
        <v>191</v>
      </c>
      <c r="F1885">
        <f>I1885*[1]!wallScanRefl(B1885,G1855,H1855,I1855,K1855)+J1855</f>
        <v>181.61398921832165</v>
      </c>
      <c r="G1885">
        <f t="shared" si="40"/>
        <v>0.46124187640723691</v>
      </c>
      <c r="I1885">
        <f>IF(B1885&gt;H1855,EXP(-1.414*M1855*J1885),1)</f>
        <v>0.92923258571768741</v>
      </c>
      <c r="J1885">
        <f>IF(B1885&gt;H1855,B1885-H1855,0)</f>
        <v>0.27319366533217249</v>
      </c>
    </row>
    <row r="1886" spans="1:10">
      <c r="A1886">
        <v>29</v>
      </c>
      <c r="B1886">
        <v>-20.824999999999999</v>
      </c>
      <c r="C1886">
        <v>6</v>
      </c>
      <c r="D1886">
        <v>1300</v>
      </c>
      <c r="E1886">
        <v>190</v>
      </c>
      <c r="F1886">
        <f>I1886*[1]!wallScanRefl(B1886,G1855,H1855,I1855,K1855)+J1855</f>
        <v>173.36790850911709</v>
      </c>
      <c r="G1886">
        <f t="shared" si="40"/>
        <v>1.4559287755847361</v>
      </c>
      <c r="I1886">
        <f>IF(B1886&gt;H1855,EXP(-1.414*M1855*J1886),1)</f>
        <v>0.9456021958769133</v>
      </c>
      <c r="J1886">
        <f>IF(B1886&gt;H1855,B1886-H1855,0)</f>
        <v>0.20819366533217476</v>
      </c>
    </row>
    <row r="1887" spans="1:10">
      <c r="A1887">
        <v>30</v>
      </c>
      <c r="B1887">
        <v>-20.89</v>
      </c>
      <c r="C1887">
        <v>6</v>
      </c>
      <c r="D1887">
        <v>1300</v>
      </c>
      <c r="E1887">
        <v>158</v>
      </c>
      <c r="F1887">
        <f>I1887*[1]!wallScanRefl(B1887,G1855,H1855,I1855,K1855)+J1855</f>
        <v>160.59597975593184</v>
      </c>
      <c r="G1887">
        <f t="shared" si="40"/>
        <v>4.2652600589923512E-2</v>
      </c>
      <c r="I1887">
        <f>IF(B1887&gt;H1855,EXP(-1.414*M1855*J1887),1)</f>
        <v>0.96226017747390891</v>
      </c>
      <c r="J1887">
        <f>IF(B1887&gt;H1855,B1887-H1855,0)</f>
        <v>0.14319366533217348</v>
      </c>
    </row>
    <row r="1888" spans="1:10">
      <c r="A1888">
        <v>31</v>
      </c>
      <c r="B1888">
        <v>-20.96</v>
      </c>
      <c r="C1888">
        <v>6</v>
      </c>
      <c r="D1888">
        <v>1300</v>
      </c>
      <c r="E1888">
        <v>141</v>
      </c>
      <c r="F1888">
        <f>I1888*[1]!wallScanRefl(B1888,G1855,H1855,I1855,K1855)+J1855</f>
        <v>141.51539186530471</v>
      </c>
      <c r="G1888">
        <f t="shared" si="40"/>
        <v>1.8838920200160666E-3</v>
      </c>
      <c r="I1888">
        <f>IF(B1888&gt;H1855,EXP(-1.414*M1855*J1888),1)</f>
        <v>0.98052786936091796</v>
      </c>
      <c r="J1888">
        <f>IF(B1888&gt;H1855,B1888-H1855,0)</f>
        <v>7.3193665332173197E-2</v>
      </c>
    </row>
    <row r="1889" spans="1:10">
      <c r="A1889">
        <v>32</v>
      </c>
      <c r="B1889">
        <v>-21.024999999999999</v>
      </c>
      <c r="C1889">
        <v>6</v>
      </c>
      <c r="D1889">
        <v>1300</v>
      </c>
      <c r="E1889">
        <v>117</v>
      </c>
      <c r="F1889">
        <f>I1889*[1]!wallScanRefl(B1889,G1855,H1855,I1855,K1855)+J1855</f>
        <v>118.59738619329499</v>
      </c>
      <c r="G1889">
        <f t="shared" si="40"/>
        <v>2.1808911542986951E-2</v>
      </c>
      <c r="I1889">
        <f>IF(B1889&gt;H1855,EXP(-1.414*M1855*J1889),1)</f>
        <v>0.99780111097813673</v>
      </c>
      <c r="J1889">
        <f>IF(B1889&gt;H1855,B1889-H1855,0)</f>
        <v>8.1936653321754704E-3</v>
      </c>
    </row>
    <row r="1890" spans="1:10">
      <c r="A1890">
        <v>33</v>
      </c>
      <c r="B1890">
        <v>-21.09</v>
      </c>
      <c r="C1890">
        <v>6</v>
      </c>
      <c r="D1890">
        <v>1300</v>
      </c>
      <c r="E1890">
        <v>91</v>
      </c>
      <c r="F1890">
        <f>I1890*[1]!wallScanRefl(B1890,G1855,H1855,I1855,K1855)+J1855</f>
        <v>92.782488864462266</v>
      </c>
      <c r="G1890">
        <f t="shared" si="40"/>
        <v>3.491501705419757E-2</v>
      </c>
      <c r="I1890">
        <f>IF(B1890&gt;H1855,EXP(-1.414*M1855*J1890),1)</f>
        <v>1</v>
      </c>
      <c r="J1890">
        <f>IF(B1890&gt;H1855,B1890-H1855,0)</f>
        <v>0</v>
      </c>
    </row>
    <row r="1891" spans="1:10">
      <c r="A1891">
        <v>34</v>
      </c>
      <c r="B1891">
        <v>-21.155000000000001</v>
      </c>
      <c r="C1891">
        <v>6</v>
      </c>
      <c r="D1891">
        <v>1300</v>
      </c>
      <c r="E1891">
        <v>64</v>
      </c>
      <c r="F1891">
        <f>I1891*[1]!wallScanRefl(B1891,G1855,H1855,I1855,K1855)+J1855</f>
        <v>71.048392674352414</v>
      </c>
      <c r="G1891">
        <f t="shared" si="40"/>
        <v>0.77624748893538709</v>
      </c>
      <c r="I1891">
        <f>IF(B1891&gt;H1855,EXP(-1.414*M1855*J1891),1)</f>
        <v>1</v>
      </c>
      <c r="J1891">
        <f>IF(B1891&gt;H1855,B1891-H1855,0)</f>
        <v>0</v>
      </c>
    </row>
    <row r="1892" spans="1:10">
      <c r="A1892">
        <v>35</v>
      </c>
      <c r="B1892">
        <v>-21.22</v>
      </c>
      <c r="C1892">
        <v>6</v>
      </c>
      <c r="D1892">
        <v>1300</v>
      </c>
      <c r="E1892">
        <v>59</v>
      </c>
      <c r="F1892">
        <f>I1892*[1]!wallScanRefl(B1892,G1855,H1855,I1855,K1855)+J1855</f>
        <v>53.665890526539044</v>
      </c>
      <c r="G1892">
        <f t="shared" si="40"/>
        <v>0.48224955720111717</v>
      </c>
      <c r="I1892">
        <f>IF(B1892&gt;H1855,EXP(-1.414*M1855*J1892),1)</f>
        <v>1</v>
      </c>
      <c r="J1892">
        <f>IF(B1892&gt;H1855,B1892-H1855,0)</f>
        <v>0</v>
      </c>
    </row>
    <row r="1893" spans="1:10">
      <c r="A1893">
        <v>36</v>
      </c>
      <c r="B1893">
        <v>-21.274999999999999</v>
      </c>
      <c r="C1893">
        <v>6</v>
      </c>
      <c r="D1893">
        <v>1300</v>
      </c>
      <c r="E1893">
        <v>41</v>
      </c>
      <c r="F1893">
        <f>I1893*[1]!wallScanRefl(B1893,G1855,H1855,I1855,K1855)+J1855</f>
        <v>42.35649766527041</v>
      </c>
      <c r="G1893">
        <f t="shared" si="40"/>
        <v>4.488014428985547E-2</v>
      </c>
      <c r="I1893">
        <f>IF(B1893&gt;H1855,EXP(-1.414*M1855*J1893),1)</f>
        <v>1</v>
      </c>
      <c r="J1893">
        <f>IF(B1893&gt;H1855,B1893-H1855,0)</f>
        <v>0</v>
      </c>
    </row>
    <row r="1894" spans="1:10">
      <c r="A1894">
        <v>37</v>
      </c>
      <c r="B1894">
        <v>-21.344999999999999</v>
      </c>
      <c r="C1894">
        <v>6</v>
      </c>
      <c r="D1894">
        <v>1300</v>
      </c>
      <c r="E1894">
        <v>37</v>
      </c>
      <c r="F1894">
        <f>I1894*[1]!wallScanRefl(B1894,G1855,H1855,I1855,K1855)+J1855</f>
        <v>32.468813438082137</v>
      </c>
      <c r="G1894">
        <f t="shared" si="40"/>
        <v>0.5549095042947304</v>
      </c>
      <c r="I1894">
        <f>IF(B1894&gt;H1855,EXP(-1.414*M1855*J1894),1)</f>
        <v>1</v>
      </c>
      <c r="J1894">
        <f>IF(B1894&gt;H1855,B1894-H1855,0)</f>
        <v>0</v>
      </c>
    </row>
    <row r="1895" spans="1:10">
      <c r="A1895">
        <v>38</v>
      </c>
      <c r="B1895">
        <v>-21.41</v>
      </c>
      <c r="C1895">
        <v>6</v>
      </c>
      <c r="D1895">
        <v>1300</v>
      </c>
      <c r="E1895">
        <v>31</v>
      </c>
      <c r="F1895">
        <f>I1895*[1]!wallScanRefl(B1895,G1855,H1855,I1855,K1855)+J1855</f>
        <v>27.806355413900967</v>
      </c>
      <c r="G1895">
        <f t="shared" si="40"/>
        <v>0.32901179813934406</v>
      </c>
      <c r="I1895">
        <f>IF(B1895&gt;H1855,EXP(-1.414*M1855*J1895),1)</f>
        <v>1</v>
      </c>
      <c r="J1895">
        <f>IF(B1895&gt;H1855,B1895-H1855,0)</f>
        <v>0</v>
      </c>
    </row>
    <row r="1896" spans="1:10">
      <c r="A1896">
        <v>39</v>
      </c>
      <c r="B1896">
        <v>-21.475000000000001</v>
      </c>
      <c r="C1896">
        <v>6</v>
      </c>
      <c r="D1896">
        <v>1300</v>
      </c>
      <c r="E1896">
        <v>34</v>
      </c>
      <c r="F1896">
        <f>I1896*[1]!wallScanRefl(B1896,G1855,H1855,I1855,K1855)+J1855</f>
        <v>27.09587060259895</v>
      </c>
      <c r="G1896">
        <f t="shared" si="40"/>
        <v>1.4019706687075701</v>
      </c>
      <c r="I1896">
        <f>IF(B1896&gt;H1855,EXP(-1.414*M1855*J1896),1)</f>
        <v>1</v>
      </c>
      <c r="J1896">
        <f>IF(B1896&gt;H1855,B1896-H1855,0)</f>
        <v>0</v>
      </c>
    </row>
    <row r="1897" spans="1:10">
      <c r="A1897">
        <v>40</v>
      </c>
      <c r="B1897">
        <v>-21.54</v>
      </c>
      <c r="C1897">
        <v>6</v>
      </c>
      <c r="D1897">
        <v>1300</v>
      </c>
      <c r="E1897">
        <v>21</v>
      </c>
      <c r="F1897">
        <f>I1897*[1]!wallScanRefl(B1897,G1855,H1855,I1855,K1855)+J1855</f>
        <v>27.09587060259895</v>
      </c>
      <c r="G1897">
        <f t="shared" si="40"/>
        <v>1.7695065906490517</v>
      </c>
      <c r="I1897">
        <f>IF(B1897&gt;H1855,EXP(-1.414*M1855*J1897),1)</f>
        <v>1</v>
      </c>
      <c r="J1897">
        <f>IF(B1897&gt;H1855,B1897-H1855,0)</f>
        <v>0</v>
      </c>
    </row>
    <row r="1898" spans="1:10">
      <c r="A1898">
        <v>41</v>
      </c>
      <c r="B1898">
        <v>-21.6</v>
      </c>
      <c r="C1898">
        <v>6</v>
      </c>
      <c r="D1898">
        <v>1300</v>
      </c>
      <c r="E1898">
        <v>35</v>
      </c>
      <c r="F1898">
        <f>I1898*[1]!wallScanRefl(B1898,G1855,H1855,I1855,K1855)+J1855</f>
        <v>27.09587060259895</v>
      </c>
      <c r="G1898">
        <f t="shared" si="40"/>
        <v>1.7850074723102709</v>
      </c>
      <c r="I1898">
        <f>IF(B1898&gt;H1855,EXP(-1.414*M1855*J1898),1)</f>
        <v>1</v>
      </c>
      <c r="J1898">
        <f>IF(B1898&gt;H1855,B1898-H1855,0)</f>
        <v>0</v>
      </c>
    </row>
    <row r="1899" spans="1:10">
      <c r="A1899">
        <v>42</v>
      </c>
      <c r="B1899">
        <v>-21.664999999999999</v>
      </c>
      <c r="C1899">
        <v>6</v>
      </c>
      <c r="D1899">
        <v>1300</v>
      </c>
      <c r="E1899">
        <v>26</v>
      </c>
      <c r="F1899">
        <f>I1899*[1]!wallScanRefl(B1899,G1855,H1855,I1855,K1855)+J1855</f>
        <v>27.09587060259895</v>
      </c>
      <c r="G1899">
        <f t="shared" si="40"/>
        <v>4.6189706832330223E-2</v>
      </c>
      <c r="I1899">
        <f>IF(B1899&gt;H1855,EXP(-1.414*M1855*J1899),1)</f>
        <v>1</v>
      </c>
      <c r="J1899">
        <f>IF(B1899&gt;H1855,B1899-H1855,0)</f>
        <v>0</v>
      </c>
    </row>
    <row r="1900" spans="1:10">
      <c r="A1900">
        <v>43</v>
      </c>
      <c r="B1900">
        <v>-21.734999999999999</v>
      </c>
      <c r="C1900">
        <v>6</v>
      </c>
      <c r="D1900">
        <v>1300</v>
      </c>
      <c r="E1900">
        <v>28</v>
      </c>
      <c r="F1900">
        <f>I1900*[1]!wallScanRefl(B1900,G1855,H1855,I1855,K1855)+J1855</f>
        <v>27.09587060259895</v>
      </c>
      <c r="G1900">
        <f t="shared" si="40"/>
        <v>2.9194641687313779E-2</v>
      </c>
      <c r="I1900">
        <f>IF(B1900&gt;H1855,EXP(-1.414*M1855*J1900),1)</f>
        <v>1</v>
      </c>
      <c r="J1900">
        <f>IF(B1900&gt;H1855,B1900-H1855,0)</f>
        <v>0</v>
      </c>
    </row>
    <row r="1901" spans="1:10">
      <c r="A1901">
        <v>44</v>
      </c>
      <c r="B1901">
        <v>-21.8</v>
      </c>
      <c r="C1901">
        <v>6</v>
      </c>
      <c r="D1901">
        <v>1300</v>
      </c>
      <c r="E1901">
        <v>35</v>
      </c>
      <c r="F1901">
        <f>I1901*[1]!wallScanRefl(B1901,G1855,H1855,I1855,K1855)+J1855</f>
        <v>27.09587060259895</v>
      </c>
      <c r="G1901">
        <f t="shared" si="40"/>
        <v>1.7850074723102709</v>
      </c>
      <c r="I1901">
        <f>IF(B1901&gt;H1855,EXP(-1.414*M1855*J1901),1)</f>
        <v>1</v>
      </c>
      <c r="J1901">
        <f>IF(B1901&gt;H1855,B1901-H1855,0)</f>
        <v>0</v>
      </c>
    </row>
    <row r="1902" spans="1:10">
      <c r="A1902">
        <v>45</v>
      </c>
      <c r="B1902">
        <v>-21.87</v>
      </c>
      <c r="C1902">
        <v>6</v>
      </c>
      <c r="D1902">
        <v>1300</v>
      </c>
      <c r="E1902">
        <v>33</v>
      </c>
      <c r="F1902">
        <f>I1902*[1]!wallScanRefl(B1902,G1855,H1855,I1855,K1855)+J1855</f>
        <v>27.09587060259895</v>
      </c>
      <c r="G1902">
        <f t="shared" si="40"/>
        <v>1.0563255739774329</v>
      </c>
      <c r="I1902">
        <f>IF(B1902&gt;H1855,EXP(-1.414*M1855*J1902),1)</f>
        <v>1</v>
      </c>
      <c r="J1902">
        <f>IF(B1902&gt;H1855,B1902-H1855,0)</f>
        <v>0</v>
      </c>
    </row>
    <row r="1903" spans="1:10">
      <c r="A1903">
        <v>46</v>
      </c>
      <c r="B1903">
        <v>-21.934999999999999</v>
      </c>
      <c r="C1903">
        <v>6</v>
      </c>
      <c r="D1903">
        <v>1300</v>
      </c>
      <c r="E1903">
        <v>28</v>
      </c>
      <c r="F1903">
        <f>I1903*[1]!wallScanRefl(B1903,G1855,H1855,I1855,K1855)+J1855</f>
        <v>27.09587060259895</v>
      </c>
      <c r="G1903">
        <f t="shared" si="40"/>
        <v>2.9194641687313779E-2</v>
      </c>
      <c r="I1903">
        <f>IF(B1903&gt;H1855,EXP(-1.414*M1855*J1903),1)</f>
        <v>1</v>
      </c>
      <c r="J1903">
        <f>IF(B1903&gt;H1855,B1903-H1855,0)</f>
        <v>0</v>
      </c>
    </row>
    <row r="1904" spans="1:10">
      <c r="A1904">
        <v>47</v>
      </c>
      <c r="B1904">
        <v>-21.995000000000001</v>
      </c>
      <c r="C1904">
        <v>6</v>
      </c>
      <c r="D1904">
        <v>1300</v>
      </c>
      <c r="E1904">
        <v>29</v>
      </c>
      <c r="F1904">
        <f>I1904*[1]!wallScanRefl(B1904,G1855,H1855,I1855,K1855)+J1855</f>
        <v>27.09587060259895</v>
      </c>
      <c r="G1904">
        <f t="shared" si="40"/>
        <v>0.12502444007058228</v>
      </c>
      <c r="I1904">
        <f>IF(B1904&gt;H1855,EXP(-1.414*M1855*J1904),1)</f>
        <v>1</v>
      </c>
      <c r="J1904">
        <f>IF(B1904&gt;H1855,B1904-H1855,0)</f>
        <v>0</v>
      </c>
    </row>
    <row r="1905" spans="1:10">
      <c r="A1905">
        <v>48</v>
      </c>
      <c r="B1905">
        <v>-22.065000000000001</v>
      </c>
      <c r="C1905">
        <v>6</v>
      </c>
      <c r="D1905">
        <v>1300</v>
      </c>
      <c r="E1905">
        <v>27</v>
      </c>
      <c r="F1905">
        <f>I1905*[1]!wallScanRefl(B1905,G1855,H1855,I1855,K1855)+J1855</f>
        <v>27.09587060259895</v>
      </c>
      <c r="G1905">
        <f t="shared" si="40"/>
        <v>3.4041379417354791E-4</v>
      </c>
      <c r="I1905">
        <f>IF(B1905&gt;H1855,EXP(-1.414*M1855*J1905),1)</f>
        <v>1</v>
      </c>
      <c r="J1905">
        <f>IF(B1905&gt;H1855,B1905-H1855,0)</f>
        <v>0</v>
      </c>
    </row>
    <row r="1906" spans="1:10">
      <c r="A1906">
        <v>49</v>
      </c>
      <c r="B1906">
        <v>-22.125</v>
      </c>
      <c r="C1906">
        <v>6</v>
      </c>
      <c r="D1906">
        <v>1300</v>
      </c>
      <c r="E1906">
        <v>30</v>
      </c>
      <c r="F1906">
        <f>I1906*[1]!wallScanRefl(B1906,G1855,H1855,I1855,K1855)+J1855</f>
        <v>27.09587060259895</v>
      </c>
      <c r="G1906">
        <f t="shared" si="40"/>
        <v>0.28113225189496621</v>
      </c>
      <c r="I1906">
        <f>IF(B1906&gt;H1855,EXP(-1.414*M1855*J1906),1)</f>
        <v>1</v>
      </c>
      <c r="J1906">
        <f>IF(B1906&gt;H1855,B1906-H1855,0)</f>
        <v>0</v>
      </c>
    </row>
    <row r="1907" spans="1:10">
      <c r="A1907">
        <v>50</v>
      </c>
      <c r="B1907">
        <v>-22.19</v>
      </c>
      <c r="C1907">
        <v>6</v>
      </c>
      <c r="D1907">
        <v>1300</v>
      </c>
      <c r="E1907">
        <v>25</v>
      </c>
      <c r="F1907">
        <f>I1907*[1]!wallScanRefl(B1907,G1855,H1855,I1855,K1855)+J1855</f>
        <v>27.09587060259895</v>
      </c>
      <c r="G1907">
        <f t="shared" si="40"/>
        <v>0.17570694331353942</v>
      </c>
      <c r="I1907">
        <f>IF(B1907&gt;H1855,EXP(-1.414*M1855*J1907),1)</f>
        <v>1</v>
      </c>
      <c r="J1907">
        <f>IF(B1907&gt;H1855,B1907-H1855,0)</f>
        <v>0</v>
      </c>
    </row>
    <row r="1908" spans="1:10">
      <c r="A1908">
        <v>51</v>
      </c>
      <c r="B1908">
        <v>-22.254999999999999</v>
      </c>
      <c r="C1908">
        <v>6</v>
      </c>
      <c r="D1908">
        <v>1300</v>
      </c>
      <c r="E1908">
        <v>33</v>
      </c>
      <c r="F1908">
        <f>I1908*[1]!wallScanRefl(B1908,G1855,H1855,I1855,K1855)+J1855</f>
        <v>27.09587060259895</v>
      </c>
      <c r="G1908">
        <f t="shared" si="40"/>
        <v>1.0563255739774329</v>
      </c>
      <c r="I1908">
        <f>IF(B1908&gt;H1855,EXP(-1.414*M1855*J1908),1)</f>
        <v>1</v>
      </c>
      <c r="J1908">
        <f>IF(B1908&gt;H1855,B1908-H1855,0)</f>
        <v>0</v>
      </c>
    </row>
    <row r="1909" spans="1:10">
      <c r="A1909">
        <v>52</v>
      </c>
      <c r="B1909">
        <v>-22.324999999999999</v>
      </c>
      <c r="C1909">
        <v>6</v>
      </c>
      <c r="D1909">
        <v>1300</v>
      </c>
      <c r="E1909">
        <v>23</v>
      </c>
      <c r="F1909">
        <f>I1909*[1]!wallScanRefl(B1909,G1855,H1855,I1855,K1855)+J1855</f>
        <v>27.09587060259895</v>
      </c>
      <c r="G1909">
        <f t="shared" si="40"/>
        <v>0.72939808666236028</v>
      </c>
      <c r="I1909">
        <f>IF(B1909&gt;H1855,EXP(-1.414*M1855*J1909),1)</f>
        <v>1</v>
      </c>
      <c r="J1909">
        <f>IF(B1909&gt;H1855,B1909-H1855,0)</f>
        <v>0</v>
      </c>
    </row>
    <row r="1910" spans="1:10">
      <c r="A1910">
        <v>53</v>
      </c>
      <c r="B1910">
        <v>-22.385000000000002</v>
      </c>
      <c r="C1910">
        <v>6</v>
      </c>
      <c r="D1910">
        <v>1300</v>
      </c>
      <c r="E1910">
        <v>29</v>
      </c>
      <c r="F1910">
        <f>I1910*[1]!wallScanRefl(B1910,G1855,H1855,I1855,K1855)+J1855</f>
        <v>27.09587060259895</v>
      </c>
      <c r="G1910">
        <f t="shared" si="40"/>
        <v>0.12502444007058228</v>
      </c>
      <c r="I1910">
        <f>IF(B1910&gt;H1855,EXP(-1.414*M1855*J1910),1)</f>
        <v>1</v>
      </c>
      <c r="J1910">
        <f>IF(B1910&gt;H1855,B1910-H1855,0)</f>
        <v>0</v>
      </c>
    </row>
    <row r="1911" spans="1:10">
      <c r="A1911">
        <v>54</v>
      </c>
      <c r="B1911">
        <v>-22.45</v>
      </c>
      <c r="C1911">
        <v>6</v>
      </c>
      <c r="D1911">
        <v>1300</v>
      </c>
      <c r="E1911">
        <v>31</v>
      </c>
      <c r="F1911">
        <f>I1911*[1]!wallScanRefl(B1911,G1855,H1855,I1855,K1855)+J1855</f>
        <v>27.09587060259895</v>
      </c>
      <c r="G1911">
        <f t="shared" si="40"/>
        <v>0.49168472102100275</v>
      </c>
      <c r="I1911">
        <f>IF(B1911&gt;H1855,EXP(-1.414*M1855*J1911),1)</f>
        <v>1</v>
      </c>
      <c r="J1911">
        <f>IF(B1911&gt;H1855,B1911-H1855,0)</f>
        <v>0</v>
      </c>
    </row>
    <row r="1912" spans="1:10">
      <c r="A1912">
        <v>55</v>
      </c>
      <c r="B1912">
        <v>-22.52</v>
      </c>
      <c r="C1912">
        <v>6</v>
      </c>
      <c r="D1912">
        <v>1300</v>
      </c>
      <c r="E1912">
        <v>26</v>
      </c>
      <c r="F1912">
        <f>I1912*[1]!wallScanRefl(B1912,G1855,H1855,I1855,K1855)+J1855</f>
        <v>27.09587060259895</v>
      </c>
      <c r="G1912">
        <f t="shared" si="40"/>
        <v>4.6189706832330223E-2</v>
      </c>
      <c r="I1912">
        <f>IF(B1912&gt;H1855,EXP(-1.414*M1855*J1912),1)</f>
        <v>1</v>
      </c>
      <c r="J1912">
        <f>IF(B1912&gt;H1855,B1912-H1855,0)</f>
        <v>0</v>
      </c>
    </row>
    <row r="1913" spans="1:10">
      <c r="A1913">
        <v>56</v>
      </c>
      <c r="B1913">
        <v>-22.574999999999999</v>
      </c>
      <c r="C1913">
        <v>6</v>
      </c>
      <c r="D1913">
        <v>1300</v>
      </c>
      <c r="E1913">
        <v>21</v>
      </c>
      <c r="F1913">
        <f>I1913*[1]!wallScanRefl(B1913,G1855,H1855,I1855,K1855)+J1855</f>
        <v>27.09587060259895</v>
      </c>
      <c r="G1913">
        <f t="shared" si="40"/>
        <v>1.7695065906490517</v>
      </c>
      <c r="I1913">
        <f>IF(B1913&gt;H1855,EXP(-1.414*M1855*J1913),1)</f>
        <v>1</v>
      </c>
      <c r="J1913">
        <f>IF(B1913&gt;H1855,B1913-H1855,0)</f>
        <v>0</v>
      </c>
    </row>
    <row r="1914" spans="1:10">
      <c r="A1914">
        <v>57</v>
      </c>
      <c r="B1914">
        <v>-22.64</v>
      </c>
      <c r="C1914">
        <v>6</v>
      </c>
      <c r="D1914">
        <v>1300</v>
      </c>
      <c r="E1914">
        <v>31</v>
      </c>
      <c r="F1914">
        <f>I1914*[1]!wallScanRefl(B1914,G1855,H1855,I1855,K1855)+J1855</f>
        <v>27.09587060259895</v>
      </c>
      <c r="G1914">
        <f t="shared" si="40"/>
        <v>0.49168472102100275</v>
      </c>
      <c r="I1914">
        <f>IF(B1914&gt;H1855,EXP(-1.414*M1855*J1914),1)</f>
        <v>1</v>
      </c>
      <c r="J1914">
        <f>IF(B1914&gt;H1855,B1914-H1855,0)</f>
        <v>0</v>
      </c>
    </row>
    <row r="1915" spans="1:10">
      <c r="A1915">
        <v>58</v>
      </c>
      <c r="B1915">
        <v>-22.71</v>
      </c>
      <c r="C1915">
        <v>6</v>
      </c>
      <c r="D1915">
        <v>1300</v>
      </c>
      <c r="E1915">
        <v>34</v>
      </c>
      <c r="F1915">
        <f>I1915*[1]!wallScanRefl(B1915,G1855,H1855,I1855,K1855)+J1855</f>
        <v>27.09587060259895</v>
      </c>
      <c r="G1915">
        <f t="shared" si="40"/>
        <v>1.4019706687075701</v>
      </c>
      <c r="I1915">
        <f>IF(B1915&gt;H1855,EXP(-1.414*M1855*J1915),1)</f>
        <v>1</v>
      </c>
      <c r="J1915">
        <f>IF(B1915&gt;H1855,B1915-H1855,0)</f>
        <v>0</v>
      </c>
    </row>
    <row r="1916" spans="1:10">
      <c r="A1916">
        <v>59</v>
      </c>
      <c r="B1916">
        <v>-22.78</v>
      </c>
      <c r="C1916">
        <v>6</v>
      </c>
      <c r="D1916">
        <v>1300</v>
      </c>
      <c r="E1916">
        <v>26</v>
      </c>
      <c r="F1916">
        <f>I1916*[1]!wallScanRefl(B1916,G1855,H1855,I1855,K1855)+J1855</f>
        <v>27.09587060259895</v>
      </c>
      <c r="G1916">
        <f t="shared" si="40"/>
        <v>4.6189706832330223E-2</v>
      </c>
      <c r="I1916">
        <f>IF(B1916&gt;H1855,EXP(-1.414*M1855*J1916),1)</f>
        <v>1</v>
      </c>
      <c r="J1916">
        <f>IF(B1916&gt;H1855,B1916-H1855,0)</f>
        <v>0</v>
      </c>
    </row>
    <row r="1917" spans="1:10">
      <c r="A1917">
        <v>60</v>
      </c>
      <c r="B1917">
        <v>-22.84</v>
      </c>
      <c r="C1917">
        <v>6</v>
      </c>
      <c r="D1917">
        <v>1300</v>
      </c>
      <c r="E1917">
        <v>26</v>
      </c>
      <c r="F1917">
        <f>I1917*[1]!wallScanRefl(B1917,G1855,H1855,I1855,K1855)+J1855</f>
        <v>27.09587060259895</v>
      </c>
      <c r="G1917">
        <f t="shared" si="40"/>
        <v>4.6189706832330223E-2</v>
      </c>
      <c r="I1917">
        <f>IF(B1917&gt;H1855,EXP(-1.414*M1855*J1917),1)</f>
        <v>1</v>
      </c>
      <c r="J1917">
        <f>IF(B1917&gt;H1855,B1917-H1855,0)</f>
        <v>0</v>
      </c>
    </row>
    <row r="1918" spans="1:10">
      <c r="A1918">
        <v>61</v>
      </c>
      <c r="B1918">
        <v>-22.905000000000001</v>
      </c>
      <c r="C1918">
        <v>6</v>
      </c>
      <c r="D1918">
        <v>1300</v>
      </c>
      <c r="E1918">
        <v>30</v>
      </c>
      <c r="F1918">
        <f>I1918*[1]!wallScanRefl(B1918,G1855,H1855,I1855,K1855)+J1855</f>
        <v>27.09587060259895</v>
      </c>
      <c r="G1918">
        <f t="shared" si="40"/>
        <v>0.28113225189496621</v>
      </c>
      <c r="I1918">
        <f>IF(B1918&gt;H1855,EXP(-1.414*M1855*J1918),1)</f>
        <v>1</v>
      </c>
      <c r="J1918">
        <f>IF(B1918&gt;H1855,B1918-H1855,0)</f>
        <v>0</v>
      </c>
    </row>
    <row r="1919" spans="1:10">
      <c r="A1919">
        <v>62</v>
      </c>
      <c r="B1919">
        <v>-22.975000000000001</v>
      </c>
      <c r="C1919">
        <v>6</v>
      </c>
      <c r="D1919">
        <v>1300</v>
      </c>
      <c r="E1919">
        <v>33</v>
      </c>
      <c r="F1919">
        <f>I1919*[1]!wallScanRefl(B1919,G1855,H1855,I1855,K1855)+J1855</f>
        <v>27.09587060259895</v>
      </c>
      <c r="G1919">
        <f t="shared" si="40"/>
        <v>1.0563255739774329</v>
      </c>
      <c r="I1919">
        <f>IF(B1919&gt;H1855,EXP(-1.414*M1855*J1919),1)</f>
        <v>1</v>
      </c>
      <c r="J1919">
        <f>IF(B1919&gt;H1855,B1919-H1855,0)</f>
        <v>0</v>
      </c>
    </row>
    <row r="1920" spans="1:10">
      <c r="A1920">
        <v>63</v>
      </c>
      <c r="B1920">
        <v>-23.04</v>
      </c>
      <c r="C1920">
        <v>6</v>
      </c>
      <c r="D1920">
        <v>1300</v>
      </c>
      <c r="E1920">
        <v>27</v>
      </c>
      <c r="F1920">
        <f>I1920*[1]!wallScanRefl(B1920,G1855,H1855,I1855,K1855)+J1855</f>
        <v>27.09587060259895</v>
      </c>
      <c r="G1920">
        <f t="shared" si="40"/>
        <v>3.4041379417354791E-4</v>
      </c>
      <c r="I1920">
        <f>IF(B1920&gt;H1855,EXP(-1.414*M1855*J1920),1)</f>
        <v>1</v>
      </c>
      <c r="J1920">
        <f>IF(B1920&gt;H1855,B1920-H1855,0)</f>
        <v>0</v>
      </c>
    </row>
    <row r="1921" spans="1:10">
      <c r="A1921">
        <v>64</v>
      </c>
      <c r="B1921">
        <v>-23.105</v>
      </c>
      <c r="C1921">
        <v>6</v>
      </c>
      <c r="D1921">
        <v>1300</v>
      </c>
      <c r="E1921">
        <v>30</v>
      </c>
      <c r="F1921">
        <f>I1921*[1]!wallScanRefl(B1921,G1855,H1855,I1855,K1855)+J1855</f>
        <v>27.09587060259895</v>
      </c>
      <c r="G1921">
        <f t="shared" si="40"/>
        <v>0.28113225189496621</v>
      </c>
      <c r="I1921">
        <f>IF(B1921&gt;H1855,EXP(-1.414*M1855*J1921),1)</f>
        <v>1</v>
      </c>
      <c r="J1921">
        <f>IF(B1921&gt;H1855,B1921-H1855,0)</f>
        <v>0</v>
      </c>
    </row>
    <row r="1922" spans="1:10">
      <c r="A1922">
        <v>65</v>
      </c>
      <c r="B1922">
        <v>-23.17</v>
      </c>
      <c r="C1922">
        <v>6</v>
      </c>
      <c r="D1922">
        <v>1300</v>
      </c>
      <c r="E1922">
        <v>23</v>
      </c>
      <c r="F1922">
        <f>I1922*[1]!wallScanRefl(B1922,G1855,H1855,I1855,K1855)+J1855</f>
        <v>27.09587060259895</v>
      </c>
      <c r="G1922">
        <f t="shared" si="40"/>
        <v>0.72939808666236028</v>
      </c>
      <c r="I1922">
        <f>IF(B1922&gt;H1855,EXP(-1.414*M1855*J1922),1)</f>
        <v>1</v>
      </c>
      <c r="J1922">
        <f>IF(B1922&gt;H1855,B1922-H1855,0)</f>
        <v>0</v>
      </c>
    </row>
    <row r="1923" spans="1:10">
      <c r="A1923">
        <v>66</v>
      </c>
      <c r="B1923">
        <v>-23.234999999999999</v>
      </c>
      <c r="C1923">
        <v>6</v>
      </c>
      <c r="D1923">
        <v>1300</v>
      </c>
      <c r="E1923">
        <v>22</v>
      </c>
      <c r="F1923">
        <f>I1923*[1]!wallScanRefl(B1923,G1855,H1855,I1855,K1855)+J1855</f>
        <v>27.09587060259895</v>
      </c>
      <c r="G1923">
        <f t="shared" ref="G1923:G1932" si="41">(F1923-E1923)^2/E1923</f>
        <v>1.1803589635650995</v>
      </c>
      <c r="I1923">
        <f>IF(B1923&gt;H1855,EXP(-1.414*M1855*J1923),1)</f>
        <v>1</v>
      </c>
      <c r="J1923">
        <f>IF(B1923&gt;H1855,B1923-H1855,0)</f>
        <v>0</v>
      </c>
    </row>
    <row r="1924" spans="1:10">
      <c r="A1924">
        <v>67</v>
      </c>
      <c r="B1924">
        <v>-23.3</v>
      </c>
      <c r="C1924">
        <v>6</v>
      </c>
      <c r="D1924">
        <v>1300</v>
      </c>
      <c r="E1924">
        <v>32</v>
      </c>
      <c r="F1924">
        <f>I1924*[1]!wallScanRefl(B1924,G1855,H1855,I1855,K1855)+J1855</f>
        <v>27.09587060259895</v>
      </c>
      <c r="G1924">
        <f t="shared" si="41"/>
        <v>0.75157766082666211</v>
      </c>
      <c r="I1924">
        <f>IF(B1924&gt;H1855,EXP(-1.414*M1855*J1924),1)</f>
        <v>1</v>
      </c>
      <c r="J1924">
        <f>IF(B1924&gt;H1855,B1924-H1855,0)</f>
        <v>0</v>
      </c>
    </row>
    <row r="1925" spans="1:10">
      <c r="A1925">
        <v>68</v>
      </c>
      <c r="B1925">
        <v>-23.364999999999998</v>
      </c>
      <c r="C1925">
        <v>6</v>
      </c>
      <c r="D1925">
        <v>1300</v>
      </c>
      <c r="E1925">
        <v>24</v>
      </c>
      <c r="F1925">
        <f>I1925*[1]!wallScanRefl(B1925,G1855,H1855,I1855,K1855)+J1855</f>
        <v>27.09587060259895</v>
      </c>
      <c r="G1925">
        <f t="shared" si="41"/>
        <v>0.39935061616818274</v>
      </c>
      <c r="I1925">
        <f>IF(B1925&gt;H1855,EXP(-1.414*M1855*J1925),1)</f>
        <v>1</v>
      </c>
      <c r="J1925">
        <f>IF(B1925&gt;H1855,B1925-H1855,0)</f>
        <v>0</v>
      </c>
    </row>
    <row r="1926" spans="1:10">
      <c r="A1926">
        <v>69</v>
      </c>
      <c r="B1926">
        <v>-23.43</v>
      </c>
      <c r="C1926">
        <v>6</v>
      </c>
      <c r="D1926">
        <v>1300</v>
      </c>
      <c r="E1926">
        <v>22</v>
      </c>
      <c r="F1926">
        <f>I1926*[1]!wallScanRefl(B1926,G1855,H1855,I1855,K1855)+J1855</f>
        <v>27.09587060259895</v>
      </c>
      <c r="G1926">
        <f t="shared" si="41"/>
        <v>1.1803589635650995</v>
      </c>
      <c r="I1926">
        <f>IF(B1926&gt;H1855,EXP(-1.414*M1855*J1926),1)</f>
        <v>1</v>
      </c>
      <c r="J1926">
        <f>IF(B1926&gt;H1855,B1926-H1855,0)</f>
        <v>0</v>
      </c>
    </row>
    <row r="1927" spans="1:10">
      <c r="A1927">
        <v>70</v>
      </c>
      <c r="B1927">
        <v>-23.495000000000001</v>
      </c>
      <c r="C1927">
        <v>6</v>
      </c>
      <c r="D1927">
        <v>1300</v>
      </c>
      <c r="E1927">
        <v>25</v>
      </c>
      <c r="F1927">
        <f>I1927*[1]!wallScanRefl(B1927,G1855,H1855,I1855,K1855)+J1855</f>
        <v>27.09587060259895</v>
      </c>
      <c r="G1927">
        <f t="shared" si="41"/>
        <v>0.17570694331353942</v>
      </c>
      <c r="I1927">
        <f>IF(B1927&gt;H1855,EXP(-1.414*M1855*J1927),1)</f>
        <v>1</v>
      </c>
      <c r="J1927">
        <f>IF(B1927&gt;H1855,B1927-H1855,0)</f>
        <v>0</v>
      </c>
    </row>
    <row r="1928" spans="1:10">
      <c r="A1928">
        <v>71</v>
      </c>
      <c r="B1928">
        <v>-23.56</v>
      </c>
      <c r="C1928">
        <v>6</v>
      </c>
      <c r="D1928">
        <v>1300</v>
      </c>
      <c r="E1928">
        <v>27</v>
      </c>
      <c r="F1928">
        <f>I1928*[1]!wallScanRefl(B1928,G1855,H1855,I1855,K1855)+J1855</f>
        <v>27.09587060259895</v>
      </c>
      <c r="G1928">
        <f t="shared" si="41"/>
        <v>3.4041379417354791E-4</v>
      </c>
      <c r="I1928">
        <f>IF(B1928&gt;H1855,EXP(-1.414*M1855*J1928),1)</f>
        <v>1</v>
      </c>
      <c r="J1928">
        <f>IF(B1928&gt;H1855,B1928-H1855,0)</f>
        <v>0</v>
      </c>
    </row>
    <row r="1929" spans="1:10">
      <c r="A1929">
        <v>72</v>
      </c>
      <c r="B1929">
        <v>-23.62</v>
      </c>
      <c r="C1929">
        <v>6</v>
      </c>
      <c r="D1929">
        <v>1300</v>
      </c>
      <c r="E1929">
        <v>24</v>
      </c>
      <c r="F1929">
        <f>I1929*[1]!wallScanRefl(B1929,G1855,H1855,I1855,K1855)+J1855</f>
        <v>27.09587060259895</v>
      </c>
      <c r="G1929">
        <f t="shared" si="41"/>
        <v>0.39935061616818274</v>
      </c>
      <c r="I1929">
        <f>IF(B1929&gt;H1855,EXP(-1.414*M1855*J1929),1)</f>
        <v>1</v>
      </c>
      <c r="J1929">
        <f>IF(B1929&gt;H1855,B1929-H1855,0)</f>
        <v>0</v>
      </c>
    </row>
    <row r="1930" spans="1:10">
      <c r="A1930">
        <v>73</v>
      </c>
      <c r="B1930">
        <v>-23.69</v>
      </c>
      <c r="C1930">
        <v>6</v>
      </c>
      <c r="D1930">
        <v>1300</v>
      </c>
      <c r="E1930">
        <v>26</v>
      </c>
      <c r="F1930">
        <f>I1930*[1]!wallScanRefl(B1930,G1855,H1855,I1855,K1855)+J1855</f>
        <v>27.09587060259895</v>
      </c>
      <c r="G1930">
        <f t="shared" si="41"/>
        <v>4.6189706832330223E-2</v>
      </c>
      <c r="I1930">
        <f>IF(B1930&gt;H1855,EXP(-1.414*M1855*J1930),1)</f>
        <v>1</v>
      </c>
      <c r="J1930">
        <f>IF(B1930&gt;H1855,B1930-H1855,0)</f>
        <v>0</v>
      </c>
    </row>
    <row r="1931" spans="1:10">
      <c r="A1931">
        <v>74</v>
      </c>
      <c r="B1931">
        <v>-23.754999999999999</v>
      </c>
      <c r="C1931">
        <v>6</v>
      </c>
      <c r="D1931">
        <v>1300</v>
      </c>
      <c r="E1931">
        <v>28</v>
      </c>
      <c r="F1931">
        <f>I1931*[1]!wallScanRefl(B1931,G1855,H1855,I1855,K1855)+J1855</f>
        <v>27.09587060259895</v>
      </c>
      <c r="G1931">
        <f t="shared" si="41"/>
        <v>2.9194641687313779E-2</v>
      </c>
      <c r="I1931">
        <f>IF(B1931&gt;H1855,EXP(-1.414*M1855*J1931),1)</f>
        <v>1</v>
      </c>
      <c r="J1931">
        <f>IF(B1931&gt;H1855,B1931-H1855,0)</f>
        <v>0</v>
      </c>
    </row>
    <row r="1932" spans="1:10">
      <c r="A1932">
        <v>75</v>
      </c>
      <c r="B1932">
        <v>-23.815000000000001</v>
      </c>
      <c r="C1932">
        <v>6</v>
      </c>
      <c r="D1932">
        <v>1300</v>
      </c>
      <c r="E1932">
        <v>19</v>
      </c>
      <c r="F1932">
        <f>I1932*[1]!wallScanRefl(B1932,G1855,H1855,I1855,K1855)+J1855</f>
        <v>27.09587060259895</v>
      </c>
      <c r="G1932">
        <f t="shared" si="41"/>
        <v>3.4496379375803095</v>
      </c>
      <c r="I1932">
        <f>IF(B1932&gt;H1855,EXP(-1.414*M1855*J1932),1)</f>
        <v>1</v>
      </c>
      <c r="J1932">
        <f>IF(B1932&gt;H1855,B1932-H1855,0)</f>
        <v>0</v>
      </c>
    </row>
    <row r="1933" spans="1:10">
      <c r="A1933" t="s">
        <v>0</v>
      </c>
    </row>
    <row r="1934" spans="1:10">
      <c r="A1934" t="s">
        <v>0</v>
      </c>
    </row>
    <row r="1935" spans="1:10">
      <c r="A1935" t="s">
        <v>0</v>
      </c>
    </row>
    <row r="1936" spans="1:10">
      <c r="A1936" t="s">
        <v>0</v>
      </c>
    </row>
    <row r="1937" spans="1:13">
      <c r="A1937" t="s">
        <v>52</v>
      </c>
    </row>
    <row r="1938" spans="1:13">
      <c r="A1938" t="s">
        <v>2</v>
      </c>
    </row>
    <row r="1939" spans="1:13">
      <c r="A1939" t="s">
        <v>3</v>
      </c>
    </row>
    <row r="1940" spans="1:13">
      <c r="A1940" t="s">
        <v>4</v>
      </c>
    </row>
    <row r="1941" spans="1:13">
      <c r="A1941" t="s">
        <v>5</v>
      </c>
    </row>
    <row r="1942" spans="1:13">
      <c r="A1942" t="s">
        <v>6</v>
      </c>
    </row>
    <row r="1943" spans="1:13">
      <c r="A1943" t="s">
        <v>7</v>
      </c>
    </row>
    <row r="1944" spans="1:13">
      <c r="A1944" t="s">
        <v>53</v>
      </c>
    </row>
    <row r="1945" spans="1:13">
      <c r="A1945" t="s">
        <v>9</v>
      </c>
    </row>
    <row r="1946" spans="1:13">
      <c r="A1946" t="s">
        <v>10</v>
      </c>
      <c r="G1946" t="s">
        <v>160</v>
      </c>
      <c r="H1946" t="s">
        <v>161</v>
      </c>
      <c r="I1946" t="s">
        <v>162</v>
      </c>
      <c r="J1946" t="s">
        <v>163</v>
      </c>
      <c r="K1946" t="s">
        <v>119</v>
      </c>
      <c r="M1946" t="s">
        <v>164</v>
      </c>
    </row>
    <row r="1947" spans="1:13">
      <c r="A1947" t="s">
        <v>11</v>
      </c>
      <c r="G1947">
        <v>177.91096069144072</v>
      </c>
      <c r="H1947">
        <v>-20.938832266059695</v>
      </c>
      <c r="I1947">
        <v>0.60382372616726698</v>
      </c>
      <c r="J1947">
        <v>26.554832992938422</v>
      </c>
      <c r="K1947">
        <v>90</v>
      </c>
      <c r="M1947">
        <v>0.19</v>
      </c>
    </row>
    <row r="1948" spans="1:13">
      <c r="A1948" t="s">
        <v>0</v>
      </c>
    </row>
    <row r="1949" spans="1:13">
      <c r="A1949" t="s">
        <v>140</v>
      </c>
      <c r="B1949" t="s">
        <v>133</v>
      </c>
      <c r="C1949" t="s">
        <v>122</v>
      </c>
      <c r="D1949" t="s">
        <v>139</v>
      </c>
      <c r="E1949" t="s">
        <v>138</v>
      </c>
      <c r="F1949" t="s">
        <v>158</v>
      </c>
      <c r="G1949" t="s">
        <v>159</v>
      </c>
      <c r="H1949" t="s">
        <v>165</v>
      </c>
      <c r="I1949" t="s">
        <v>166</v>
      </c>
      <c r="J1949" t="s">
        <v>167</v>
      </c>
    </row>
    <row r="1950" spans="1:13">
      <c r="A1950">
        <v>1</v>
      </c>
      <c r="B1950">
        <v>-18.989999999999998</v>
      </c>
      <c r="C1950">
        <v>6</v>
      </c>
      <c r="D1950">
        <v>1300</v>
      </c>
      <c r="E1950">
        <v>111</v>
      </c>
      <c r="F1950">
        <f>I1950*[1]!wallScanRefl(B1950,G1947,H1947,I1947,K1947)+J1947</f>
        <v>131.9492776738216</v>
      </c>
      <c r="G1950">
        <f>(F1950-E1950)^2/E1950</f>
        <v>3.9538039194133336</v>
      </c>
      <c r="H1950">
        <f>SUM(G1950:G2024)/(COUNT(G1950:G2024)-4)</f>
        <v>1.1326242876742316</v>
      </c>
      <c r="I1950">
        <f>IF(B1950&gt;H1947,EXP(-1.414*M1947*J1950),1)</f>
        <v>0.59239995260142342</v>
      </c>
      <c r="J1950">
        <f>IF(B1950&gt;H1947,B1950-H1947,0)</f>
        <v>1.9488322660596964</v>
      </c>
    </row>
    <row r="1951" spans="1:13">
      <c r="A1951">
        <v>2</v>
      </c>
      <c r="B1951">
        <v>-19.074999999999999</v>
      </c>
      <c r="C1951">
        <v>6</v>
      </c>
      <c r="D1951">
        <v>1300</v>
      </c>
      <c r="E1951">
        <v>145</v>
      </c>
      <c r="F1951">
        <f>I1951*[1]!wallScanRefl(B1951,G1947,H1947,I1947,K1947)+J1947</f>
        <v>134.38376707835505</v>
      </c>
      <c r="G1951">
        <f t="shared" ref="G1951:G2014" si="42">(F1951-E1951)^2/E1951</f>
        <v>0.77727173411460748</v>
      </c>
      <c r="I1951">
        <f>IF(B1951&gt;H1947,EXP(-1.414*M1947*J1951),1)</f>
        <v>0.60608370426614344</v>
      </c>
      <c r="J1951">
        <f>IF(B1951&gt;H1947,B1951-H1947,0)</f>
        <v>1.8638322660596955</v>
      </c>
    </row>
    <row r="1952" spans="1:13">
      <c r="A1952">
        <v>3</v>
      </c>
      <c r="B1952">
        <v>-19.135000000000002</v>
      </c>
      <c r="C1952">
        <v>6</v>
      </c>
      <c r="D1952">
        <v>1300</v>
      </c>
      <c r="E1952">
        <v>142</v>
      </c>
      <c r="F1952">
        <f>I1952*[1]!wallScanRefl(B1952,G1947,H1947,I1947,K1947)+J1947</f>
        <v>136.13601115909989</v>
      </c>
      <c r="G1952">
        <f t="shared" si="42"/>
        <v>0.24215750088873925</v>
      </c>
      <c r="I1952">
        <f>IF(B1952&gt;H1947,EXP(-1.414*M1947*J1952),1)</f>
        <v>0.61593269880776613</v>
      </c>
      <c r="J1952">
        <f>IF(B1952&gt;H1947,B1952-H1947,0)</f>
        <v>1.8038322660596933</v>
      </c>
    </row>
    <row r="1953" spans="1:10">
      <c r="A1953">
        <v>4</v>
      </c>
      <c r="B1953">
        <v>-19.195</v>
      </c>
      <c r="C1953">
        <v>6</v>
      </c>
      <c r="D1953">
        <v>1300</v>
      </c>
      <c r="E1953">
        <v>124</v>
      </c>
      <c r="F1953">
        <f>I1953*[1]!wallScanRefl(B1953,G1947,H1947,I1947,K1947)+J1947</f>
        <v>137.91672959456722</v>
      </c>
      <c r="G1953">
        <f t="shared" si="42"/>
        <v>1.5618980855508304</v>
      </c>
      <c r="I1953">
        <f>IF(B1953&gt;H1947,EXP(-1.414*M1947*J1953),1)</f>
        <v>0.62594174169386296</v>
      </c>
      <c r="J1953">
        <f>IF(B1953&gt;H1947,B1953-H1947,0)</f>
        <v>1.7438322660596945</v>
      </c>
    </row>
    <row r="1954" spans="1:10">
      <c r="A1954">
        <v>5</v>
      </c>
      <c r="B1954">
        <v>-19.265000000000001</v>
      </c>
      <c r="C1954">
        <v>6</v>
      </c>
      <c r="D1954">
        <v>1300</v>
      </c>
      <c r="E1954">
        <v>128</v>
      </c>
      <c r="F1954">
        <f>I1954*[1]!wallScanRefl(B1954,G1947,H1947,I1947,K1947)+J1947</f>
        <v>140.03084058314826</v>
      </c>
      <c r="G1954">
        <f t="shared" si="42"/>
        <v>1.1307900401338062</v>
      </c>
      <c r="I1954">
        <f>IF(B1954&gt;H1947,EXP(-1.414*M1947*J1954),1)</f>
        <v>0.63782471382983852</v>
      </c>
      <c r="J1954">
        <f>IF(B1954&gt;H1947,B1954-H1947,0)</f>
        <v>1.6738322660596943</v>
      </c>
    </row>
    <row r="1955" spans="1:10">
      <c r="A1955">
        <v>6</v>
      </c>
      <c r="B1955">
        <v>-19.329999999999998</v>
      </c>
      <c r="C1955">
        <v>6</v>
      </c>
      <c r="D1955">
        <v>1300</v>
      </c>
      <c r="E1955">
        <v>146</v>
      </c>
      <c r="F1955">
        <f>I1955*[1]!wallScanRefl(B1955,G1947,H1947,I1947,K1947)+J1947</f>
        <v>142.02986433159163</v>
      </c>
      <c r="G1955">
        <f t="shared" si="42"/>
        <v>0.1079587481203316</v>
      </c>
      <c r="I1955">
        <f>IF(B1955&gt;H1947,EXP(-1.414*M1947*J1955),1)</f>
        <v>0.6490608048535409</v>
      </c>
      <c r="J1955">
        <f>IF(B1955&gt;H1947,B1955-H1947,0)</f>
        <v>1.6088322660596965</v>
      </c>
    </row>
    <row r="1956" spans="1:10">
      <c r="A1956">
        <v>7</v>
      </c>
      <c r="B1956">
        <v>-19.395</v>
      </c>
      <c r="C1956">
        <v>6</v>
      </c>
      <c r="D1956">
        <v>1300</v>
      </c>
      <c r="E1956">
        <v>135</v>
      </c>
      <c r="F1956">
        <f>I1956*[1]!wallScanRefl(B1956,G1947,H1947,I1947,K1947)+J1947</f>
        <v>144.06410341789993</v>
      </c>
      <c r="G1956">
        <f t="shared" si="42"/>
        <v>0.60857756126211238</v>
      </c>
      <c r="I1956">
        <f>IF(B1956&gt;H1947,EXP(-1.414*M1947*J1956),1)</f>
        <v>0.66049483386671892</v>
      </c>
      <c r="J1956">
        <f>IF(B1956&gt;H1947,B1956-H1947,0)</f>
        <v>1.5438322660596953</v>
      </c>
    </row>
    <row r="1957" spans="1:10">
      <c r="A1957">
        <v>8</v>
      </c>
      <c r="B1957">
        <v>-19.454999999999998</v>
      </c>
      <c r="C1957">
        <v>6</v>
      </c>
      <c r="D1957">
        <v>1300</v>
      </c>
      <c r="E1957">
        <v>144</v>
      </c>
      <c r="F1957">
        <f>I1957*[1]!wallScanRefl(B1957,G1947,H1947,I1947,K1947)+J1947</f>
        <v>145.9736551099501</v>
      </c>
      <c r="G1957">
        <f t="shared" si="42"/>
        <v>2.7050795090501022E-2</v>
      </c>
      <c r="I1957">
        <f>IF(B1957&gt;H1947,EXP(-1.414*M1947*J1957),1)</f>
        <v>0.67122802132537129</v>
      </c>
      <c r="J1957">
        <f>IF(B1957&gt;H1947,B1957-H1947,0)</f>
        <v>1.4838322660596965</v>
      </c>
    </row>
    <row r="1958" spans="1:10">
      <c r="A1958">
        <v>9</v>
      </c>
      <c r="B1958">
        <v>-19.52</v>
      </c>
      <c r="C1958">
        <v>6</v>
      </c>
      <c r="D1958">
        <v>1300</v>
      </c>
      <c r="E1958">
        <v>144</v>
      </c>
      <c r="F1958">
        <f>I1958*[1]!wallScanRefl(B1958,G1947,H1947,I1947,K1947)+J1947</f>
        <v>148.07736907109978</v>
      </c>
      <c r="G1958">
        <f t="shared" si="42"/>
        <v>0.11545096209695203</v>
      </c>
      <c r="I1958">
        <f>IF(B1958&gt;H1947,EXP(-1.414*M1947*J1958),1)</f>
        <v>0.68305255396222364</v>
      </c>
      <c r="J1958">
        <f>IF(B1958&gt;H1947,B1958-H1947,0)</f>
        <v>1.4188322660596953</v>
      </c>
    </row>
    <row r="1959" spans="1:10">
      <c r="A1959">
        <v>10</v>
      </c>
      <c r="B1959">
        <v>-19.585000000000001</v>
      </c>
      <c r="C1959">
        <v>6</v>
      </c>
      <c r="D1959">
        <v>1300</v>
      </c>
      <c r="E1959">
        <v>142</v>
      </c>
      <c r="F1959">
        <f>I1959*[1]!wallScanRefl(B1959,G1947,H1947,I1947,K1947)+J1947</f>
        <v>150.21814262094648</v>
      </c>
      <c r="G1959">
        <f t="shared" si="42"/>
        <v>0.47561878970575405</v>
      </c>
      <c r="I1959">
        <f>IF(B1959&gt;H1947,EXP(-1.414*M1947*J1959),1)</f>
        <v>0.69508539073364406</v>
      </c>
      <c r="J1959">
        <f>IF(B1959&gt;H1947,B1959-H1947,0)</f>
        <v>1.353832266059694</v>
      </c>
    </row>
    <row r="1960" spans="1:10">
      <c r="A1960">
        <v>11</v>
      </c>
      <c r="B1960">
        <v>-19.655000000000001</v>
      </c>
      <c r="C1960">
        <v>6</v>
      </c>
      <c r="D1960">
        <v>1300</v>
      </c>
      <c r="E1960">
        <v>147</v>
      </c>
      <c r="F1960">
        <f>I1960*[1]!wallScanRefl(B1960,G1947,H1947,I1947,K1947)+J1947</f>
        <v>152.56578548396365</v>
      </c>
      <c r="G1960">
        <f t="shared" si="42"/>
        <v>0.21073447655442515</v>
      </c>
      <c r="I1960">
        <f>IF(B1960&gt;H1947,EXP(-1.414*M1947*J1960),1)</f>
        <v>0.70828099629888397</v>
      </c>
      <c r="J1960">
        <f>IF(B1960&gt;H1947,B1960-H1947,0)</f>
        <v>1.2838322660596937</v>
      </c>
    </row>
    <row r="1961" spans="1:10">
      <c r="A1961">
        <v>12</v>
      </c>
      <c r="B1961">
        <v>-19.72</v>
      </c>
      <c r="C1961">
        <v>6</v>
      </c>
      <c r="D1961">
        <v>1300</v>
      </c>
      <c r="E1961">
        <v>138</v>
      </c>
      <c r="F1961">
        <f>I1961*[1]!wallScanRefl(B1961,G1947,H1947,I1947,K1947)+J1947</f>
        <v>154.78562817972713</v>
      </c>
      <c r="G1961">
        <f t="shared" si="42"/>
        <v>2.041719662232242</v>
      </c>
      <c r="I1961">
        <f>IF(B1961&gt;H1947,EXP(-1.414*M1947*J1961),1)</f>
        <v>0.72075826406887511</v>
      </c>
      <c r="J1961">
        <f>IF(B1961&gt;H1947,B1961-H1947,0)</f>
        <v>1.218832266059696</v>
      </c>
    </row>
    <row r="1962" spans="1:10">
      <c r="A1962">
        <v>13</v>
      </c>
      <c r="B1962">
        <v>-19.78</v>
      </c>
      <c r="C1962">
        <v>6</v>
      </c>
      <c r="D1962">
        <v>1300</v>
      </c>
      <c r="E1962">
        <v>151</v>
      </c>
      <c r="F1962">
        <f>I1962*[1]!wallScanRefl(B1962,G1947,H1947,I1947,K1947)+J1947</f>
        <v>156.86940702573952</v>
      </c>
      <c r="G1962">
        <f t="shared" si="42"/>
        <v>0.22814529029006914</v>
      </c>
      <c r="I1962">
        <f>IF(B1962&gt;H1947,EXP(-1.414*M1947*J1962),1)</f>
        <v>0.73247074562658188</v>
      </c>
      <c r="J1962">
        <f>IF(B1962&gt;H1947,B1962-H1947,0)</f>
        <v>1.1588322660596937</v>
      </c>
    </row>
    <row r="1963" spans="1:10">
      <c r="A1963">
        <v>14</v>
      </c>
      <c r="B1963">
        <v>-19.844999999999999</v>
      </c>
      <c r="C1963">
        <v>6</v>
      </c>
      <c r="D1963">
        <v>1300</v>
      </c>
      <c r="E1963">
        <v>145</v>
      </c>
      <c r="F1963">
        <f>I1963*[1]!wallScanRefl(B1963,G1947,H1947,I1947,K1947)+J1947</f>
        <v>159.16506347146671</v>
      </c>
      <c r="G1963">
        <f t="shared" si="42"/>
        <v>1.3837863665564172</v>
      </c>
      <c r="I1963">
        <f>IF(B1963&gt;H1947,EXP(-1.414*M1947*J1963),1)</f>
        <v>0.74537414650084644</v>
      </c>
      <c r="J1963">
        <f>IF(B1963&gt;H1947,B1963-H1947,0)</f>
        <v>1.093832266059696</v>
      </c>
    </row>
    <row r="1964" spans="1:10">
      <c r="A1964">
        <v>15</v>
      </c>
      <c r="B1964">
        <v>-19.91</v>
      </c>
      <c r="C1964">
        <v>6</v>
      </c>
      <c r="D1964">
        <v>1300</v>
      </c>
      <c r="E1964">
        <v>145</v>
      </c>
      <c r="F1964">
        <f>I1964*[1]!wallScanRefl(B1964,G1947,H1947,I1947,K1947)+J1947</f>
        <v>161.50116081611819</v>
      </c>
      <c r="G1964">
        <f t="shared" si="42"/>
        <v>1.8778504019268569</v>
      </c>
      <c r="I1964">
        <f>IF(B1964&gt;H1947,EXP(-1.414*M1947*J1964),1)</f>
        <v>0.75850485714156457</v>
      </c>
      <c r="J1964">
        <f>IF(B1964&gt;H1947,B1964-H1947,0)</f>
        <v>1.0288322660596947</v>
      </c>
    </row>
    <row r="1965" spans="1:10">
      <c r="A1965">
        <v>16</v>
      </c>
      <c r="B1965">
        <v>-19.975000000000001</v>
      </c>
      <c r="C1965">
        <v>6</v>
      </c>
      <c r="D1965">
        <v>1300</v>
      </c>
      <c r="E1965">
        <v>196</v>
      </c>
      <c r="F1965">
        <f>I1965*[1]!wallScanRefl(B1965,G1947,H1947,I1947,K1947)+J1947</f>
        <v>163.87841147740289</v>
      </c>
      <c r="G1965">
        <f t="shared" si="42"/>
        <v>5.2642675980359295</v>
      </c>
      <c r="I1965">
        <f>IF(B1965&gt;H1947,EXP(-1.414*M1947*J1965),1)</f>
        <v>0.77186688189847474</v>
      </c>
      <c r="J1965">
        <f>IF(B1965&gt;H1947,B1965-H1947,0)</f>
        <v>0.96383226605969341</v>
      </c>
    </row>
    <row r="1966" spans="1:10">
      <c r="A1966">
        <v>17</v>
      </c>
      <c r="B1966">
        <v>-20.04</v>
      </c>
      <c r="C1966">
        <v>6</v>
      </c>
      <c r="D1966">
        <v>1300</v>
      </c>
      <c r="E1966">
        <v>152</v>
      </c>
      <c r="F1966">
        <f>I1966*[1]!wallScanRefl(B1966,G1947,H1947,I1947,K1947)+J1947</f>
        <v>166.29754042317094</v>
      </c>
      <c r="G1966">
        <f t="shared" si="42"/>
        <v>1.344866198369784</v>
      </c>
      <c r="I1966">
        <f>IF(B1966&gt;H1947,EXP(-1.414*M1947*J1966),1)</f>
        <v>0.78546429566301323</v>
      </c>
      <c r="J1966">
        <f>IF(B1966&gt;H1947,B1966-H1947,0)</f>
        <v>0.89883226605969568</v>
      </c>
    </row>
    <row r="1967" spans="1:10">
      <c r="A1967">
        <v>18</v>
      </c>
      <c r="B1967">
        <v>-20.105</v>
      </c>
      <c r="C1967">
        <v>6</v>
      </c>
      <c r="D1967">
        <v>1300</v>
      </c>
      <c r="E1967">
        <v>168</v>
      </c>
      <c r="F1967">
        <f>I1967*[1]!wallScanRefl(B1967,G1947,H1947,I1947,K1947)+J1947</f>
        <v>168.75928539250069</v>
      </c>
      <c r="G1967">
        <f t="shared" si="42"/>
        <v>3.4316327813388179E-3</v>
      </c>
      <c r="I1967">
        <f>IF(B1967&gt;H1947,EXP(-1.414*M1947*J1967),1)</f>
        <v>0.79930124511099732</v>
      </c>
      <c r="J1967">
        <f>IF(B1967&gt;H1947,B1967-H1947,0)</f>
        <v>0.8338322660596944</v>
      </c>
    </row>
    <row r="1968" spans="1:10">
      <c r="A1968">
        <v>19</v>
      </c>
      <c r="B1968">
        <v>-20.170000000000002</v>
      </c>
      <c r="C1968">
        <v>6</v>
      </c>
      <c r="D1968">
        <v>1300</v>
      </c>
      <c r="E1968">
        <v>190</v>
      </c>
      <c r="F1968">
        <f>I1968*[1]!wallScanRefl(B1968,G1947,H1947,I1947,K1947)+J1947</f>
        <v>171.26439712067938</v>
      </c>
      <c r="G1968">
        <f t="shared" si="42"/>
        <v>1.8474885013242488</v>
      </c>
      <c r="I1968">
        <f>IF(B1968&gt;H1947,EXP(-1.414*M1947*J1968),1)</f>
        <v>0.81338194996719448</v>
      </c>
      <c r="J1968">
        <f>IF(B1968&gt;H1947,B1968-H1947,0)</f>
        <v>0.76883226605969313</v>
      </c>
    </row>
    <row r="1969" spans="1:10">
      <c r="A1969">
        <v>20</v>
      </c>
      <c r="B1969">
        <v>-20.245000000000001</v>
      </c>
      <c r="C1969">
        <v>6</v>
      </c>
      <c r="D1969">
        <v>1300</v>
      </c>
      <c r="E1969">
        <v>161</v>
      </c>
      <c r="F1969">
        <f>I1969*[1]!wallScanRefl(B1969,G1947,H1947,I1947,K1947)+J1947</f>
        <v>174.20979699788575</v>
      </c>
      <c r="G1969">
        <f t="shared" si="42"/>
        <v>1.0838430852506291</v>
      </c>
      <c r="I1969">
        <f>IF(B1969&gt;H1947,EXP(-1.414*M1947*J1969),1)</f>
        <v>0.82993742168045626</v>
      </c>
      <c r="J1969">
        <f>IF(B1969&gt;H1947,B1969-H1947,0)</f>
        <v>0.69383226605969384</v>
      </c>
    </row>
    <row r="1970" spans="1:10">
      <c r="A1970">
        <v>21</v>
      </c>
      <c r="B1970">
        <v>-20.3</v>
      </c>
      <c r="C1970">
        <v>6</v>
      </c>
      <c r="D1970">
        <v>1300</v>
      </c>
      <c r="E1970">
        <v>204</v>
      </c>
      <c r="F1970">
        <f>I1970*[1]!wallScanRefl(B1970,G1947,H1947,I1947,K1947)+J1947</f>
        <v>176.40779015348014</v>
      </c>
      <c r="G1970">
        <f t="shared" si="42"/>
        <v>3.7320100206587634</v>
      </c>
      <c r="I1970">
        <f>IF(B1970&gt;H1947,EXP(-1.414*M1947*J1970),1)</f>
        <v>0.84229187779182801</v>
      </c>
      <c r="J1970">
        <f>IF(B1970&gt;H1947,B1970-H1947,0)</f>
        <v>0.63883226605969412</v>
      </c>
    </row>
    <row r="1971" spans="1:10">
      <c r="A1971">
        <v>22</v>
      </c>
      <c r="B1971">
        <v>-20.375</v>
      </c>
      <c r="C1971">
        <v>6</v>
      </c>
      <c r="D1971">
        <v>1300</v>
      </c>
      <c r="E1971">
        <v>191</v>
      </c>
      <c r="F1971">
        <f>I1971*[1]!wallScanRefl(B1971,G1947,H1947,I1947,K1947)+J1947</f>
        <v>179.4578779916969</v>
      </c>
      <c r="G1971">
        <f t="shared" si="42"/>
        <v>0.69748995002384651</v>
      </c>
      <c r="I1971">
        <f>IF(B1971&gt;H1947,EXP(-1.414*M1947*J1971),1)</f>
        <v>0.85943577846193164</v>
      </c>
      <c r="J1971">
        <f>IF(B1971&gt;H1947,B1971-H1947,0)</f>
        <v>0.56383226605969483</v>
      </c>
    </row>
    <row r="1972" spans="1:10">
      <c r="A1972">
        <v>23</v>
      </c>
      <c r="B1972">
        <v>-20.440000000000001</v>
      </c>
      <c r="C1972">
        <v>6</v>
      </c>
      <c r="D1972">
        <v>1300</v>
      </c>
      <c r="E1972">
        <v>204</v>
      </c>
      <c r="F1972">
        <f>I1972*[1]!wallScanRefl(B1972,G1947,H1947,I1947,K1947)+J1947</f>
        <v>182.15145899311568</v>
      </c>
      <c r="G1972">
        <f t="shared" si="42"/>
        <v>2.3399938437720862</v>
      </c>
      <c r="I1972">
        <f>IF(B1972&gt;H1947,EXP(-1.414*M1947*J1972),1)</f>
        <v>0.87457582936689171</v>
      </c>
      <c r="J1972">
        <f>IF(B1972&gt;H1947,B1972-H1947,0)</f>
        <v>0.49883226605969355</v>
      </c>
    </row>
    <row r="1973" spans="1:10">
      <c r="A1973">
        <v>24</v>
      </c>
      <c r="B1973">
        <v>-20.495000000000001</v>
      </c>
      <c r="C1973">
        <v>6</v>
      </c>
      <c r="D1973">
        <v>1300</v>
      </c>
      <c r="E1973">
        <v>193</v>
      </c>
      <c r="F1973">
        <f>I1973*[1]!wallScanRefl(B1973,G1947,H1947,I1947,K1947)+J1947</f>
        <v>184.46767180239522</v>
      </c>
      <c r="G1973">
        <f t="shared" si="42"/>
        <v>0.37720530814322123</v>
      </c>
      <c r="I1973">
        <f>IF(B1973&gt;H1947,EXP(-1.414*M1947*J1973),1)</f>
        <v>0.88759477322666136</v>
      </c>
      <c r="J1973">
        <f>IF(B1973&gt;H1947,B1973-H1947,0)</f>
        <v>0.44383226605969384</v>
      </c>
    </row>
    <row r="1974" spans="1:10">
      <c r="A1974">
        <v>25</v>
      </c>
      <c r="B1974">
        <v>-20.565000000000001</v>
      </c>
      <c r="C1974">
        <v>6</v>
      </c>
      <c r="D1974">
        <v>1300</v>
      </c>
      <c r="E1974">
        <v>227</v>
      </c>
      <c r="F1974">
        <f>I1974*[1]!wallScanRefl(B1974,G1947,H1947,I1947,K1947)+J1947</f>
        <v>186.21946290011826</v>
      </c>
      <c r="G1974">
        <f t="shared" si="42"/>
        <v>7.3262211724882427</v>
      </c>
      <c r="I1974">
        <f>IF(B1974&gt;H1947,EXP(-1.414*M1947*J1974),1)</f>
        <v>0.90444500585333976</v>
      </c>
      <c r="J1974">
        <f>IF(B1974&gt;H1947,B1974-H1947,0)</f>
        <v>0.37383226605969355</v>
      </c>
    </row>
    <row r="1975" spans="1:10">
      <c r="A1975">
        <v>26</v>
      </c>
      <c r="B1975">
        <v>-20.635000000000002</v>
      </c>
      <c r="C1975">
        <v>6</v>
      </c>
      <c r="D1975">
        <v>1300</v>
      </c>
      <c r="E1975">
        <v>188</v>
      </c>
      <c r="F1975">
        <f>I1975*[1]!wallScanRefl(B1975,G1947,H1947,I1947,K1947)+J1947</f>
        <v>183.70160425136564</v>
      </c>
      <c r="G1975">
        <f t="shared" si="42"/>
        <v>9.8277691552542359E-2</v>
      </c>
      <c r="I1975">
        <f>IF(B1975&gt;H1947,EXP(-1.414*M1947*J1975),1)</f>
        <v>0.92161512582967098</v>
      </c>
      <c r="J1975">
        <f>IF(B1975&gt;H1947,B1975-H1947,0)</f>
        <v>0.30383226605969327</v>
      </c>
    </row>
    <row r="1976" spans="1:10">
      <c r="A1976">
        <v>27</v>
      </c>
      <c r="B1976">
        <v>-20.7</v>
      </c>
      <c r="C1976">
        <v>6</v>
      </c>
      <c r="D1976">
        <v>1300</v>
      </c>
      <c r="E1976">
        <v>189</v>
      </c>
      <c r="F1976">
        <f>I1976*[1]!wallScanRefl(B1976,G1947,H1947,I1947,K1947)+J1947</f>
        <v>177.21085509627321</v>
      </c>
      <c r="G1976">
        <f t="shared" si="42"/>
        <v>0.73536474900035675</v>
      </c>
      <c r="I1976">
        <f>IF(B1976&gt;H1947,EXP(-1.414*M1947*J1976),1)</f>
        <v>0.93785054477489205</v>
      </c>
      <c r="J1976">
        <f>IF(B1976&gt;H1947,B1976-H1947,0)</f>
        <v>0.23883226605969554</v>
      </c>
    </row>
    <row r="1977" spans="1:10">
      <c r="A1977">
        <v>28</v>
      </c>
      <c r="B1977">
        <v>-20.76</v>
      </c>
      <c r="C1977">
        <v>7</v>
      </c>
      <c r="D1977">
        <v>1300</v>
      </c>
      <c r="E1977">
        <v>169</v>
      </c>
      <c r="F1977">
        <f>I1977*[1]!wallScanRefl(B1977,G1947,H1947,I1947,K1947)+J1947</f>
        <v>167.48529794077473</v>
      </c>
      <c r="G1977">
        <f t="shared" si="42"/>
        <v>1.3575871764622946E-2</v>
      </c>
      <c r="I1977">
        <f>IF(B1977&gt;H1947,EXP(-1.414*M1947*J1977),1)</f>
        <v>0.95309082401574374</v>
      </c>
      <c r="J1977">
        <f>IF(B1977&gt;H1947,B1977-H1947,0)</f>
        <v>0.17883226605969327</v>
      </c>
    </row>
    <row r="1978" spans="1:10">
      <c r="A1978">
        <v>29</v>
      </c>
      <c r="B1978">
        <v>-20.824999999999999</v>
      </c>
      <c r="C1978">
        <v>6</v>
      </c>
      <c r="D1978">
        <v>1300</v>
      </c>
      <c r="E1978">
        <v>174</v>
      </c>
      <c r="F1978">
        <f>I1978*[1]!wallScanRefl(B1978,G1947,H1947,I1947,K1947)+J1947</f>
        <v>152.70216386117195</v>
      </c>
      <c r="G1978">
        <f t="shared" si="42"/>
        <v>2.6068840471055741</v>
      </c>
      <c r="I1978">
        <f>IF(B1978&gt;H1947,EXP(-1.414*M1947*J1978),1)</f>
        <v>0.96988072729213737</v>
      </c>
      <c r="J1978">
        <f>IF(B1978&gt;H1947,B1978-H1947,0)</f>
        <v>0.11383226605969554</v>
      </c>
    </row>
    <row r="1979" spans="1:10">
      <c r="A1979">
        <v>30</v>
      </c>
      <c r="B1979">
        <v>-20.89</v>
      </c>
      <c r="C1979">
        <v>6</v>
      </c>
      <c r="D1979">
        <v>1300</v>
      </c>
      <c r="E1979">
        <v>116</v>
      </c>
      <c r="F1979">
        <f>I1979*[1]!wallScanRefl(B1979,G1947,H1947,I1947,K1947)+J1947</f>
        <v>133.28494352480527</v>
      </c>
      <c r="G1979">
        <f t="shared" si="42"/>
        <v>2.5755971780664453</v>
      </c>
      <c r="I1979">
        <f>IF(B1979&gt;H1947,EXP(-1.414*M1947*J1979),1)</f>
        <v>0.98696640600244379</v>
      </c>
      <c r="J1979">
        <f>IF(B1979&gt;H1947,B1979-H1947,0)</f>
        <v>4.8832266059694263E-2</v>
      </c>
    </row>
    <row r="1980" spans="1:10">
      <c r="A1980">
        <v>31</v>
      </c>
      <c r="B1980">
        <v>-20.96</v>
      </c>
      <c r="C1980">
        <v>5</v>
      </c>
      <c r="D1980">
        <v>1300</v>
      </c>
      <c r="E1980">
        <v>102</v>
      </c>
      <c r="F1980">
        <f>I1980*[1]!wallScanRefl(B1980,G1947,H1947,I1947,K1947)+J1947</f>
        <v>106.90868376319588</v>
      </c>
      <c r="G1980">
        <f t="shared" si="42"/>
        <v>0.23622721850061648</v>
      </c>
      <c r="I1980">
        <f>IF(B1980&gt;H1947,EXP(-1.414*M1947*J1980),1)</f>
        <v>1</v>
      </c>
      <c r="J1980">
        <f>IF(B1980&gt;H1947,B1980-H1947,0)</f>
        <v>0</v>
      </c>
    </row>
    <row r="1981" spans="1:10">
      <c r="A1981">
        <v>32</v>
      </c>
      <c r="B1981">
        <v>-21.024999999999999</v>
      </c>
      <c r="C1981">
        <v>6</v>
      </c>
      <c r="D1981">
        <v>1300</v>
      </c>
      <c r="E1981">
        <v>81</v>
      </c>
      <c r="F1981">
        <f>I1981*[1]!wallScanRefl(B1981,G1947,H1947,I1947,K1947)+J1947</f>
        <v>83.228567181863554</v>
      </c>
      <c r="G1981">
        <f t="shared" si="42"/>
        <v>6.1314959062706918E-2</v>
      </c>
      <c r="I1981">
        <f>IF(B1981&gt;H1947,EXP(-1.414*M1947*J1981),1)</f>
        <v>1</v>
      </c>
      <c r="J1981">
        <f>IF(B1981&gt;H1947,B1981-H1947,0)</f>
        <v>0</v>
      </c>
    </row>
    <row r="1982" spans="1:10">
      <c r="A1982">
        <v>33</v>
      </c>
      <c r="B1982">
        <v>-21.09</v>
      </c>
      <c r="C1982">
        <v>6</v>
      </c>
      <c r="D1982">
        <v>1300</v>
      </c>
      <c r="E1982">
        <v>61</v>
      </c>
      <c r="F1982">
        <f>I1982*[1]!wallScanRefl(B1982,G1947,H1947,I1947,K1947)+J1947</f>
        <v>63.671694889928681</v>
      </c>
      <c r="G1982">
        <f t="shared" si="42"/>
        <v>0.11701563253886925</v>
      </c>
      <c r="I1982">
        <f>IF(B1982&gt;H1947,EXP(-1.414*M1947*J1982),1)</f>
        <v>1</v>
      </c>
      <c r="J1982">
        <f>IF(B1982&gt;H1947,B1982-H1947,0)</f>
        <v>0</v>
      </c>
    </row>
    <row r="1983" spans="1:10">
      <c r="A1983">
        <v>34</v>
      </c>
      <c r="B1983">
        <v>-21.155000000000001</v>
      </c>
      <c r="C1983">
        <v>6</v>
      </c>
      <c r="D1983">
        <v>1300</v>
      </c>
      <c r="E1983">
        <v>46</v>
      </c>
      <c r="F1983">
        <f>I1983*[1]!wallScanRefl(B1983,G1947,H1947,I1947,K1947)+J1947</f>
        <v>48.238066887392655</v>
      </c>
      <c r="G1983">
        <f t="shared" si="42"/>
        <v>0.1088900737487706</v>
      </c>
      <c r="I1983">
        <f>IF(B1983&gt;H1947,EXP(-1.414*M1947*J1983),1)</f>
        <v>1</v>
      </c>
      <c r="J1983">
        <f>IF(B1983&gt;H1947,B1983-H1947,0)</f>
        <v>0</v>
      </c>
    </row>
    <row r="1984" spans="1:10">
      <c r="A1984">
        <v>35</v>
      </c>
      <c r="B1984">
        <v>-21.22</v>
      </c>
      <c r="C1984">
        <v>6</v>
      </c>
      <c r="D1984">
        <v>1300</v>
      </c>
      <c r="E1984">
        <v>48</v>
      </c>
      <c r="F1984">
        <f>I1984*[1]!wallScanRefl(B1984,G1947,H1947,I1947,K1947)+J1947</f>
        <v>36.927683174255996</v>
      </c>
      <c r="G1984">
        <f t="shared" si="42"/>
        <v>2.5540874977011203</v>
      </c>
      <c r="I1984">
        <f>IF(B1984&gt;H1947,EXP(-1.414*M1947*J1984),1)</f>
        <v>1</v>
      </c>
      <c r="J1984">
        <f>IF(B1984&gt;H1947,B1984-H1947,0)</f>
        <v>0</v>
      </c>
    </row>
    <row r="1985" spans="1:10">
      <c r="A1985">
        <v>36</v>
      </c>
      <c r="B1985">
        <v>-21.274999999999999</v>
      </c>
      <c r="C1985">
        <v>6</v>
      </c>
      <c r="D1985">
        <v>1300</v>
      </c>
      <c r="E1985">
        <v>36</v>
      </c>
      <c r="F1985">
        <f>I1985*[1]!wallScanRefl(B1985,G1947,H1947,I1947,K1947)+J1947</f>
        <v>30.577880660776835</v>
      </c>
      <c r="G1985">
        <f t="shared" si="42"/>
        <v>0.81664939246605162</v>
      </c>
      <c r="I1985">
        <f>IF(B1985&gt;H1947,EXP(-1.414*M1947*J1985),1)</f>
        <v>1</v>
      </c>
      <c r="J1985">
        <f>IF(B1985&gt;H1947,B1985-H1947,0)</f>
        <v>0</v>
      </c>
    </row>
    <row r="1986" spans="1:10">
      <c r="A1986">
        <v>37</v>
      </c>
      <c r="B1986">
        <v>-21.344999999999999</v>
      </c>
      <c r="C1986">
        <v>6</v>
      </c>
      <c r="D1986">
        <v>1300</v>
      </c>
      <c r="E1986">
        <v>26</v>
      </c>
      <c r="F1986">
        <f>I1986*[1]!wallScanRefl(B1986,G1947,H1947,I1947,K1947)+J1947</f>
        <v>26.765945486059614</v>
      </c>
      <c r="G1986">
        <f t="shared" si="42"/>
        <v>2.2564326446734565E-2</v>
      </c>
      <c r="I1986">
        <f>IF(B1986&gt;H1947,EXP(-1.414*M1947*J1986),1)</f>
        <v>1</v>
      </c>
      <c r="J1986">
        <f>IF(B1986&gt;H1947,B1986-H1947,0)</f>
        <v>0</v>
      </c>
    </row>
    <row r="1987" spans="1:10">
      <c r="A1987">
        <v>38</v>
      </c>
      <c r="B1987">
        <v>-21.41</v>
      </c>
      <c r="C1987">
        <v>6</v>
      </c>
      <c r="D1987">
        <v>1300</v>
      </c>
      <c r="E1987">
        <v>26</v>
      </c>
      <c r="F1987">
        <f>I1987*[1]!wallScanRefl(B1987,G1947,H1947,I1947,K1947)+J1947</f>
        <v>26.554832992938422</v>
      </c>
      <c r="G1987">
        <f t="shared" si="42"/>
        <v>1.1839986540500287E-2</v>
      </c>
      <c r="I1987">
        <f>IF(B1987&gt;H1947,EXP(-1.414*M1947*J1987),1)</f>
        <v>1</v>
      </c>
      <c r="J1987">
        <f>IF(B1987&gt;H1947,B1987-H1947,0)</f>
        <v>0</v>
      </c>
    </row>
    <row r="1988" spans="1:10">
      <c r="A1988">
        <v>39</v>
      </c>
      <c r="B1988">
        <v>-21.475000000000001</v>
      </c>
      <c r="C1988">
        <v>6</v>
      </c>
      <c r="D1988">
        <v>1300</v>
      </c>
      <c r="E1988">
        <v>24</v>
      </c>
      <c r="F1988">
        <f>I1988*[1]!wallScanRefl(B1988,G1947,H1947,I1947,K1947)+J1947</f>
        <v>26.554832992938422</v>
      </c>
      <c r="G1988">
        <f t="shared" si="42"/>
        <v>0.27196548424194572</v>
      </c>
      <c r="I1988">
        <f>IF(B1988&gt;H1947,EXP(-1.414*M1947*J1988),1)</f>
        <v>1</v>
      </c>
      <c r="J1988">
        <f>IF(B1988&gt;H1947,B1988-H1947,0)</f>
        <v>0</v>
      </c>
    </row>
    <row r="1989" spans="1:10">
      <c r="A1989">
        <v>40</v>
      </c>
      <c r="B1989">
        <v>-21.545000000000002</v>
      </c>
      <c r="C1989">
        <v>6</v>
      </c>
      <c r="D1989">
        <v>1300</v>
      </c>
      <c r="E1989">
        <v>33</v>
      </c>
      <c r="F1989">
        <f>I1989*[1]!wallScanRefl(B1989,G1947,H1947,I1947,K1947)+J1947</f>
        <v>26.554832992938422</v>
      </c>
      <c r="G1989">
        <f t="shared" si="42"/>
        <v>1.2587932651186391</v>
      </c>
      <c r="I1989">
        <f>IF(B1989&gt;H1947,EXP(-1.414*M1947*J1989),1)</f>
        <v>1</v>
      </c>
      <c r="J1989">
        <f>IF(B1989&gt;H1947,B1989-H1947,0)</f>
        <v>0</v>
      </c>
    </row>
    <row r="1990" spans="1:10">
      <c r="A1990">
        <v>41</v>
      </c>
      <c r="B1990">
        <v>-21.605</v>
      </c>
      <c r="C1990">
        <v>6</v>
      </c>
      <c r="D1990">
        <v>1300</v>
      </c>
      <c r="E1990">
        <v>27</v>
      </c>
      <c r="F1990">
        <f>I1990*[1]!wallScanRefl(B1990,G1947,H1947,I1947,K1947)+J1947</f>
        <v>26.554832992938422</v>
      </c>
      <c r="G1990">
        <f t="shared" si="42"/>
        <v>7.3397653398578786E-3</v>
      </c>
      <c r="I1990">
        <f>IF(B1990&gt;H1947,EXP(-1.414*M1947*J1990),1)</f>
        <v>1</v>
      </c>
      <c r="J1990">
        <f>IF(B1990&gt;H1947,B1990-H1947,0)</f>
        <v>0</v>
      </c>
    </row>
    <row r="1991" spans="1:10">
      <c r="A1991">
        <v>42</v>
      </c>
      <c r="B1991">
        <v>-21.68</v>
      </c>
      <c r="C1991">
        <v>6</v>
      </c>
      <c r="D1991">
        <v>1300</v>
      </c>
      <c r="E1991">
        <v>28</v>
      </c>
      <c r="F1991">
        <f>I1991*[1]!wallScanRefl(B1991,G1947,H1947,I1947,K1947)+J1947</f>
        <v>26.554832992938422</v>
      </c>
      <c r="G1991">
        <f t="shared" si="42"/>
        <v>7.4589559939261349E-2</v>
      </c>
      <c r="I1991">
        <f>IF(B1991&gt;H1947,EXP(-1.414*M1947*J1991),1)</f>
        <v>1</v>
      </c>
      <c r="J1991">
        <f>IF(B1991&gt;H1947,B1991-H1947,0)</f>
        <v>0</v>
      </c>
    </row>
    <row r="1992" spans="1:10">
      <c r="A1992">
        <v>43</v>
      </c>
      <c r="B1992">
        <v>-21.734999999999999</v>
      </c>
      <c r="C1992">
        <v>6</v>
      </c>
      <c r="D1992">
        <v>1300</v>
      </c>
      <c r="E1992">
        <v>30</v>
      </c>
      <c r="F1992">
        <f>I1992*[1]!wallScanRefl(B1992,G1947,H1947,I1947,K1947)+J1947</f>
        <v>26.554832992938422</v>
      </c>
      <c r="G1992">
        <f t="shared" si="42"/>
        <v>0.39563919021818766</v>
      </c>
      <c r="I1992">
        <f>IF(B1992&gt;H1947,EXP(-1.414*M1947*J1992),1)</f>
        <v>1</v>
      </c>
      <c r="J1992">
        <f>IF(B1992&gt;H1947,B1992-H1947,0)</f>
        <v>0</v>
      </c>
    </row>
    <row r="1993" spans="1:10">
      <c r="A1993">
        <v>44</v>
      </c>
      <c r="B1993">
        <v>-21.8</v>
      </c>
      <c r="C1993">
        <v>6</v>
      </c>
      <c r="D1993">
        <v>1300</v>
      </c>
      <c r="E1993">
        <v>27</v>
      </c>
      <c r="F1993">
        <f>I1993*[1]!wallScanRefl(B1993,G1947,H1947,I1947,K1947)+J1947</f>
        <v>26.554832992938422</v>
      </c>
      <c r="G1993">
        <f t="shared" si="42"/>
        <v>7.3397653398578786E-3</v>
      </c>
      <c r="I1993">
        <f>IF(B1993&gt;H1947,EXP(-1.414*M1947*J1993),1)</f>
        <v>1</v>
      </c>
      <c r="J1993">
        <f>IF(B1993&gt;H1947,B1993-H1947,0)</f>
        <v>0</v>
      </c>
    </row>
    <row r="1994" spans="1:10">
      <c r="A1994">
        <v>45</v>
      </c>
      <c r="B1994">
        <v>-21.87</v>
      </c>
      <c r="C1994">
        <v>6</v>
      </c>
      <c r="D1994">
        <v>1300</v>
      </c>
      <c r="E1994">
        <v>27</v>
      </c>
      <c r="F1994">
        <f>I1994*[1]!wallScanRefl(B1994,G1947,H1947,I1947,K1947)+J1947</f>
        <v>26.554832992938422</v>
      </c>
      <c r="G1994">
        <f t="shared" si="42"/>
        <v>7.3397653398578786E-3</v>
      </c>
      <c r="I1994">
        <f>IF(B1994&gt;H1947,EXP(-1.414*M1947*J1994),1)</f>
        <v>1</v>
      </c>
      <c r="J1994">
        <f>IF(B1994&gt;H1947,B1994-H1947,0)</f>
        <v>0</v>
      </c>
    </row>
    <row r="1995" spans="1:10">
      <c r="A1995">
        <v>46</v>
      </c>
      <c r="B1995">
        <v>-21.93</v>
      </c>
      <c r="C1995">
        <v>6</v>
      </c>
      <c r="D1995">
        <v>1300</v>
      </c>
      <c r="E1995">
        <v>38</v>
      </c>
      <c r="F1995">
        <f>I1995*[1]!wallScanRefl(B1995,G1947,H1947,I1947,K1947)+J1947</f>
        <v>26.554832992938422</v>
      </c>
      <c r="G1995">
        <f t="shared" si="42"/>
        <v>3.4471538899876548</v>
      </c>
      <c r="I1995">
        <f>IF(B1995&gt;H1947,EXP(-1.414*M1947*J1995),1)</f>
        <v>1</v>
      </c>
      <c r="J1995">
        <f>IF(B1995&gt;H1947,B1995-H1947,0)</f>
        <v>0</v>
      </c>
    </row>
    <row r="1996" spans="1:10">
      <c r="A1996">
        <v>47</v>
      </c>
      <c r="B1996">
        <v>-21.995000000000001</v>
      </c>
      <c r="C1996">
        <v>6</v>
      </c>
      <c r="D1996">
        <v>1300</v>
      </c>
      <c r="E1996">
        <v>26</v>
      </c>
      <c r="F1996">
        <f>I1996*[1]!wallScanRefl(B1996,G1947,H1947,I1947,K1947)+J1947</f>
        <v>26.554832992938422</v>
      </c>
      <c r="G1996">
        <f t="shared" si="42"/>
        <v>1.1839986540500287E-2</v>
      </c>
      <c r="I1996">
        <f>IF(B1996&gt;H1947,EXP(-1.414*M1947*J1996),1)</f>
        <v>1</v>
      </c>
      <c r="J1996">
        <f>IF(B1996&gt;H1947,B1996-H1947,0)</f>
        <v>0</v>
      </c>
    </row>
    <row r="1997" spans="1:10">
      <c r="A1997">
        <v>48</v>
      </c>
      <c r="B1997">
        <v>-22.065000000000001</v>
      </c>
      <c r="C1997">
        <v>6</v>
      </c>
      <c r="D1997">
        <v>1300</v>
      </c>
      <c r="E1997">
        <v>27</v>
      </c>
      <c r="F1997">
        <f>I1997*[1]!wallScanRefl(B1997,G1947,H1947,I1947,K1947)+J1947</f>
        <v>26.554832992938422</v>
      </c>
      <c r="G1997">
        <f t="shared" si="42"/>
        <v>7.3397653398578786E-3</v>
      </c>
      <c r="I1997">
        <f>IF(B1997&gt;H1947,EXP(-1.414*M1947*J1997),1)</f>
        <v>1</v>
      </c>
      <c r="J1997">
        <f>IF(B1997&gt;H1947,B1997-H1947,0)</f>
        <v>0</v>
      </c>
    </row>
    <row r="1998" spans="1:10">
      <c r="A1998">
        <v>49</v>
      </c>
      <c r="B1998">
        <v>-22.125</v>
      </c>
      <c r="C1998">
        <v>6</v>
      </c>
      <c r="D1998">
        <v>1300</v>
      </c>
      <c r="E1998">
        <v>32</v>
      </c>
      <c r="F1998">
        <f>I1998*[1]!wallScanRefl(B1998,G1947,H1947,I1947,K1947)+J1947</f>
        <v>26.554832992938422</v>
      </c>
      <c r="G1998">
        <f t="shared" si="42"/>
        <v>0.92655761671224812</v>
      </c>
      <c r="I1998">
        <f>IF(B1998&gt;H1947,EXP(-1.414*M1947*J1998),1)</f>
        <v>1</v>
      </c>
      <c r="J1998">
        <f>IF(B1998&gt;H1947,B1998-H1947,0)</f>
        <v>0</v>
      </c>
    </row>
    <row r="1999" spans="1:10">
      <c r="A1999">
        <v>50</v>
      </c>
      <c r="B1999">
        <v>-22.19</v>
      </c>
      <c r="C1999">
        <v>6</v>
      </c>
      <c r="D1999">
        <v>1300</v>
      </c>
      <c r="E1999">
        <v>32</v>
      </c>
      <c r="F1999">
        <f>I1999*[1]!wallScanRefl(B1999,G1947,H1947,I1947,K1947)+J1947</f>
        <v>26.554832992938422</v>
      </c>
      <c r="G1999">
        <f t="shared" si="42"/>
        <v>0.92655761671224812</v>
      </c>
      <c r="I1999">
        <f>IF(B1999&gt;H1947,EXP(-1.414*M1947*J1999),1)</f>
        <v>1</v>
      </c>
      <c r="J1999">
        <f>IF(B1999&gt;H1947,B1999-H1947,0)</f>
        <v>0</v>
      </c>
    </row>
    <row r="2000" spans="1:10">
      <c r="A2000">
        <v>51</v>
      </c>
      <c r="B2000">
        <v>-22.254999999999999</v>
      </c>
      <c r="C2000">
        <v>6</v>
      </c>
      <c r="D2000">
        <v>1300</v>
      </c>
      <c r="E2000">
        <v>29</v>
      </c>
      <c r="F2000">
        <f>I2000*[1]!wallScanRefl(B2000,G1947,H1947,I1947,K1947)+J1947</f>
        <v>26.554832992938422</v>
      </c>
      <c r="G2000">
        <f t="shared" si="42"/>
        <v>0.20616695491111978</v>
      </c>
      <c r="I2000">
        <f>IF(B2000&gt;H1947,EXP(-1.414*M1947*J2000),1)</f>
        <v>1</v>
      </c>
      <c r="J2000">
        <f>IF(B2000&gt;H1947,B2000-H1947,0)</f>
        <v>0</v>
      </c>
    </row>
    <row r="2001" spans="1:10">
      <c r="A2001">
        <v>52</v>
      </c>
      <c r="B2001">
        <v>-22.324999999999999</v>
      </c>
      <c r="C2001">
        <v>6</v>
      </c>
      <c r="D2001">
        <v>1300</v>
      </c>
      <c r="E2001">
        <v>30</v>
      </c>
      <c r="F2001">
        <f>I2001*[1]!wallScanRefl(B2001,G1947,H1947,I1947,K1947)+J1947</f>
        <v>26.554832992938422</v>
      </c>
      <c r="G2001">
        <f t="shared" si="42"/>
        <v>0.39563919021818766</v>
      </c>
      <c r="I2001">
        <f>IF(B2001&gt;H1947,EXP(-1.414*M1947*J2001),1)</f>
        <v>1</v>
      </c>
      <c r="J2001">
        <f>IF(B2001&gt;H1947,B2001-H1947,0)</f>
        <v>0</v>
      </c>
    </row>
    <row r="2002" spans="1:10">
      <c r="A2002">
        <v>53</v>
      </c>
      <c r="B2002">
        <v>-22.385000000000002</v>
      </c>
      <c r="C2002">
        <v>6</v>
      </c>
      <c r="D2002">
        <v>1300</v>
      </c>
      <c r="E2002">
        <v>33</v>
      </c>
      <c r="F2002">
        <f>I2002*[1]!wallScanRefl(B2002,G1947,H1947,I1947,K1947)+J1947</f>
        <v>26.554832992938422</v>
      </c>
      <c r="G2002">
        <f t="shared" si="42"/>
        <v>1.2587932651186391</v>
      </c>
      <c r="I2002">
        <f>IF(B2002&gt;H1947,EXP(-1.414*M1947*J2002),1)</f>
        <v>1</v>
      </c>
      <c r="J2002">
        <f>IF(B2002&gt;H1947,B2002-H1947,0)</f>
        <v>0</v>
      </c>
    </row>
    <row r="2003" spans="1:10">
      <c r="A2003">
        <v>54</v>
      </c>
      <c r="B2003">
        <v>-22.454999999999998</v>
      </c>
      <c r="C2003">
        <v>6</v>
      </c>
      <c r="D2003">
        <v>1300</v>
      </c>
      <c r="E2003">
        <v>31</v>
      </c>
      <c r="F2003">
        <f>I2003*[1]!wallScanRefl(B2003,G1947,H1947,I1947,K1947)+J1947</f>
        <v>26.554832992938422</v>
      </c>
      <c r="G2003">
        <f t="shared" si="42"/>
        <v>0.63740353937641236</v>
      </c>
      <c r="I2003">
        <f>IF(B2003&gt;H1947,EXP(-1.414*M1947*J2003),1)</f>
        <v>1</v>
      </c>
      <c r="J2003">
        <f>IF(B2003&gt;H1947,B2003-H1947,0)</f>
        <v>0</v>
      </c>
    </row>
    <row r="2004" spans="1:10">
      <c r="A2004">
        <v>55</v>
      </c>
      <c r="B2004">
        <v>-22.51</v>
      </c>
      <c r="C2004">
        <v>6</v>
      </c>
      <c r="D2004">
        <v>1300</v>
      </c>
      <c r="E2004">
        <v>25</v>
      </c>
      <c r="F2004">
        <f>I2004*[1]!wallScanRefl(B2004,G1947,H1947,I1947,K1947)+J1947</f>
        <v>26.554832992938422</v>
      </c>
      <c r="G2004">
        <f t="shared" si="42"/>
        <v>9.6700225437194087E-2</v>
      </c>
      <c r="I2004">
        <f>IF(B2004&gt;H1947,EXP(-1.414*M1947*J2004),1)</f>
        <v>1</v>
      </c>
      <c r="J2004">
        <f>IF(B2004&gt;H1947,B2004-H1947,0)</f>
        <v>0</v>
      </c>
    </row>
    <row r="2005" spans="1:10">
      <c r="A2005">
        <v>56</v>
      </c>
      <c r="B2005">
        <v>-22.585000000000001</v>
      </c>
      <c r="C2005">
        <v>6</v>
      </c>
      <c r="D2005">
        <v>1300</v>
      </c>
      <c r="E2005">
        <v>26</v>
      </c>
      <c r="F2005">
        <f>I2005*[1]!wallScanRefl(B2005,G1947,H1947,I1947,K1947)+J1947</f>
        <v>26.554832992938422</v>
      </c>
      <c r="G2005">
        <f t="shared" si="42"/>
        <v>1.1839986540500287E-2</v>
      </c>
      <c r="I2005">
        <f>IF(B2005&gt;H1947,EXP(-1.414*M1947*J2005),1)</f>
        <v>1</v>
      </c>
      <c r="J2005">
        <f>IF(B2005&gt;H1947,B2005-H1947,0)</f>
        <v>0</v>
      </c>
    </row>
    <row r="2006" spans="1:10">
      <c r="A2006">
        <v>57</v>
      </c>
      <c r="B2006">
        <v>-22.645</v>
      </c>
      <c r="C2006">
        <v>6</v>
      </c>
      <c r="D2006">
        <v>1300</v>
      </c>
      <c r="E2006">
        <v>23</v>
      </c>
      <c r="F2006">
        <f>I2006*[1]!wallScanRefl(B2006,G1947,H1947,I1947,K1947)+J1947</f>
        <v>26.554832992938422</v>
      </c>
      <c r="G2006">
        <f t="shared" si="42"/>
        <v>0.54942772207319746</v>
      </c>
      <c r="I2006">
        <f>IF(B2006&gt;H1947,EXP(-1.414*M1947*J2006),1)</f>
        <v>1</v>
      </c>
      <c r="J2006">
        <f>IF(B2006&gt;H1947,B2006-H1947,0)</f>
        <v>0</v>
      </c>
    </row>
    <row r="2007" spans="1:10">
      <c r="A2007">
        <v>58</v>
      </c>
      <c r="B2007">
        <v>-22.71</v>
      </c>
      <c r="C2007">
        <v>6</v>
      </c>
      <c r="D2007">
        <v>1300</v>
      </c>
      <c r="E2007">
        <v>20</v>
      </c>
      <c r="F2007">
        <f>I2007*[1]!wallScanRefl(B2007,G1947,H1947,I1947,K1947)+J1947</f>
        <v>26.554832992938422</v>
      </c>
      <c r="G2007">
        <f t="shared" si="42"/>
        <v>2.1482917782657038</v>
      </c>
      <c r="I2007">
        <f>IF(B2007&gt;H1947,EXP(-1.414*M1947*J2007),1)</f>
        <v>1</v>
      </c>
      <c r="J2007">
        <f>IF(B2007&gt;H1947,B2007-H1947,0)</f>
        <v>0</v>
      </c>
    </row>
    <row r="2008" spans="1:10">
      <c r="A2008">
        <v>59</v>
      </c>
      <c r="B2008">
        <v>-22.78</v>
      </c>
      <c r="C2008">
        <v>6</v>
      </c>
      <c r="D2008">
        <v>1300</v>
      </c>
      <c r="E2008">
        <v>27</v>
      </c>
      <c r="F2008">
        <f>I2008*[1]!wallScanRefl(B2008,G1947,H1947,I1947,K1947)+J1947</f>
        <v>26.554832992938422</v>
      </c>
      <c r="G2008">
        <f t="shared" si="42"/>
        <v>7.3397653398578786E-3</v>
      </c>
      <c r="I2008">
        <f>IF(B2008&gt;H1947,EXP(-1.414*M1947*J2008),1)</f>
        <v>1</v>
      </c>
      <c r="J2008">
        <f>IF(B2008&gt;H1947,B2008-H1947,0)</f>
        <v>0</v>
      </c>
    </row>
    <row r="2009" spans="1:10">
      <c r="A2009">
        <v>60</v>
      </c>
      <c r="B2009">
        <v>-22.835000000000001</v>
      </c>
      <c r="C2009">
        <v>6</v>
      </c>
      <c r="D2009">
        <v>1300</v>
      </c>
      <c r="E2009">
        <v>33</v>
      </c>
      <c r="F2009">
        <f>I2009*[1]!wallScanRefl(B2009,G1947,H1947,I1947,K1947)+J1947</f>
        <v>26.554832992938422</v>
      </c>
      <c r="G2009">
        <f t="shared" si="42"/>
        <v>1.2587932651186391</v>
      </c>
      <c r="I2009">
        <f>IF(B2009&gt;H1947,EXP(-1.414*M1947*J2009),1)</f>
        <v>1</v>
      </c>
      <c r="J2009">
        <f>IF(B2009&gt;H1947,B2009-H1947,0)</f>
        <v>0</v>
      </c>
    </row>
    <row r="2010" spans="1:10">
      <c r="A2010">
        <v>61</v>
      </c>
      <c r="B2010">
        <v>-22.905000000000001</v>
      </c>
      <c r="C2010">
        <v>6</v>
      </c>
      <c r="D2010">
        <v>1300</v>
      </c>
      <c r="E2010">
        <v>27</v>
      </c>
      <c r="F2010">
        <f>I2010*[1]!wallScanRefl(B2010,G1947,H1947,I1947,K1947)+J1947</f>
        <v>26.554832992938422</v>
      </c>
      <c r="G2010">
        <f t="shared" si="42"/>
        <v>7.3397653398578786E-3</v>
      </c>
      <c r="I2010">
        <f>IF(B2010&gt;H1947,EXP(-1.414*M1947*J2010),1)</f>
        <v>1</v>
      </c>
      <c r="J2010">
        <f>IF(B2010&gt;H1947,B2010-H1947,0)</f>
        <v>0</v>
      </c>
    </row>
    <row r="2011" spans="1:10">
      <c r="A2011">
        <v>62</v>
      </c>
      <c r="B2011">
        <v>-22.975000000000001</v>
      </c>
      <c r="C2011">
        <v>6</v>
      </c>
      <c r="D2011">
        <v>1300</v>
      </c>
      <c r="E2011">
        <v>27</v>
      </c>
      <c r="F2011">
        <f>I2011*[1]!wallScanRefl(B2011,G1947,H1947,I1947,K1947)+J1947</f>
        <v>26.554832992938422</v>
      </c>
      <c r="G2011">
        <f t="shared" si="42"/>
        <v>7.3397653398578786E-3</v>
      </c>
      <c r="I2011">
        <f>IF(B2011&gt;H1947,EXP(-1.414*M1947*J2011),1)</f>
        <v>1</v>
      </c>
      <c r="J2011">
        <f>IF(B2011&gt;H1947,B2011-H1947,0)</f>
        <v>0</v>
      </c>
    </row>
    <row r="2012" spans="1:10">
      <c r="A2012">
        <v>63</v>
      </c>
      <c r="B2012">
        <v>-23.04</v>
      </c>
      <c r="C2012">
        <v>6</v>
      </c>
      <c r="D2012">
        <v>1300</v>
      </c>
      <c r="E2012">
        <v>25</v>
      </c>
      <c r="F2012">
        <f>I2012*[1]!wallScanRefl(B2012,G1947,H1947,I1947,K1947)+J1947</f>
        <v>26.554832992938422</v>
      </c>
      <c r="G2012">
        <f t="shared" si="42"/>
        <v>9.6700225437194087E-2</v>
      </c>
      <c r="I2012">
        <f>IF(B2012&gt;H1947,EXP(-1.414*M1947*J2012),1)</f>
        <v>1</v>
      </c>
      <c r="J2012">
        <f>IF(B2012&gt;H1947,B2012-H1947,0)</f>
        <v>0</v>
      </c>
    </row>
    <row r="2013" spans="1:10">
      <c r="A2013">
        <v>64</v>
      </c>
      <c r="B2013">
        <v>-23.1</v>
      </c>
      <c r="C2013">
        <v>6</v>
      </c>
      <c r="D2013">
        <v>1300</v>
      </c>
      <c r="E2013">
        <v>29</v>
      </c>
      <c r="F2013">
        <f>I2013*[1]!wallScanRefl(B2013,G1947,H1947,I1947,K1947)+J1947</f>
        <v>26.554832992938422</v>
      </c>
      <c r="G2013">
        <f t="shared" si="42"/>
        <v>0.20616695491111978</v>
      </c>
      <c r="I2013">
        <f>IF(B2013&gt;H1947,EXP(-1.414*M1947*J2013),1)</f>
        <v>1</v>
      </c>
      <c r="J2013">
        <f>IF(B2013&gt;H1947,B2013-H1947,0)</f>
        <v>0</v>
      </c>
    </row>
    <row r="2014" spans="1:10">
      <c r="A2014">
        <v>65</v>
      </c>
      <c r="B2014">
        <v>-23.17</v>
      </c>
      <c r="C2014">
        <v>6</v>
      </c>
      <c r="D2014">
        <v>1300</v>
      </c>
      <c r="E2014">
        <v>26</v>
      </c>
      <c r="F2014">
        <f>I2014*[1]!wallScanRefl(B2014,G1947,H1947,I1947,K1947)+J1947</f>
        <v>26.554832992938422</v>
      </c>
      <c r="G2014">
        <f t="shared" si="42"/>
        <v>1.1839986540500287E-2</v>
      </c>
      <c r="I2014">
        <f>IF(B2014&gt;H1947,EXP(-1.414*M1947*J2014),1)</f>
        <v>1</v>
      </c>
      <c r="J2014">
        <f>IF(B2014&gt;H1947,B2014-H1947,0)</f>
        <v>0</v>
      </c>
    </row>
    <row r="2015" spans="1:10">
      <c r="A2015">
        <v>66</v>
      </c>
      <c r="B2015">
        <v>-23.234999999999999</v>
      </c>
      <c r="C2015">
        <v>6</v>
      </c>
      <c r="D2015">
        <v>1300</v>
      </c>
      <c r="E2015">
        <v>29</v>
      </c>
      <c r="F2015">
        <f>I2015*[1]!wallScanRefl(B2015,G1947,H1947,I1947,K1947)+J1947</f>
        <v>26.554832992938422</v>
      </c>
      <c r="G2015">
        <f t="shared" ref="G2015:G2024" si="43">(F2015-E2015)^2/E2015</f>
        <v>0.20616695491111978</v>
      </c>
      <c r="I2015">
        <f>IF(B2015&gt;H1947,EXP(-1.414*M1947*J2015),1)</f>
        <v>1</v>
      </c>
      <c r="J2015">
        <f>IF(B2015&gt;H1947,B2015-H1947,0)</f>
        <v>0</v>
      </c>
    </row>
    <row r="2016" spans="1:10">
      <c r="A2016">
        <v>67</v>
      </c>
      <c r="B2016">
        <v>-23.3</v>
      </c>
      <c r="C2016">
        <v>6</v>
      </c>
      <c r="D2016">
        <v>1300</v>
      </c>
      <c r="E2016">
        <v>18</v>
      </c>
      <c r="F2016">
        <f>I2016*[1]!wallScanRefl(B2016,G1947,H1947,I1947,K1947)+J1947</f>
        <v>26.554832992938422</v>
      </c>
      <c r="G2016">
        <f t="shared" si="43"/>
        <v>4.0658426409482091</v>
      </c>
      <c r="I2016">
        <f>IF(B2016&gt;H1947,EXP(-1.414*M1947*J2016),1)</f>
        <v>1</v>
      </c>
      <c r="J2016">
        <f>IF(B2016&gt;H1947,B2016-H1947,0)</f>
        <v>0</v>
      </c>
    </row>
    <row r="2017" spans="1:10">
      <c r="A2017">
        <v>68</v>
      </c>
      <c r="B2017">
        <v>-23.364999999999998</v>
      </c>
      <c r="C2017">
        <v>6</v>
      </c>
      <c r="D2017">
        <v>1300</v>
      </c>
      <c r="E2017">
        <v>20</v>
      </c>
      <c r="F2017">
        <f>I2017*[1]!wallScanRefl(B2017,G1947,H1947,I1947,K1947)+J1947</f>
        <v>26.554832992938422</v>
      </c>
      <c r="G2017">
        <f t="shared" si="43"/>
        <v>2.1482917782657038</v>
      </c>
      <c r="I2017">
        <f>IF(B2017&gt;H1947,EXP(-1.414*M1947*J2017),1)</f>
        <v>1</v>
      </c>
      <c r="J2017">
        <f>IF(B2017&gt;H1947,B2017-H1947,0)</f>
        <v>0</v>
      </c>
    </row>
    <row r="2018" spans="1:10">
      <c r="A2018">
        <v>69</v>
      </c>
      <c r="B2018">
        <v>-23.43</v>
      </c>
      <c r="C2018">
        <v>6</v>
      </c>
      <c r="D2018">
        <v>1300</v>
      </c>
      <c r="E2018">
        <v>33</v>
      </c>
      <c r="F2018">
        <f>I2018*[1]!wallScanRefl(B2018,G1947,H1947,I1947,K1947)+J1947</f>
        <v>26.554832992938422</v>
      </c>
      <c r="G2018">
        <f t="shared" si="43"/>
        <v>1.2587932651186391</v>
      </c>
      <c r="I2018">
        <f>IF(B2018&gt;H1947,EXP(-1.414*M1947*J2018),1)</f>
        <v>1</v>
      </c>
      <c r="J2018">
        <f>IF(B2018&gt;H1947,B2018-H1947,0)</f>
        <v>0</v>
      </c>
    </row>
    <row r="2019" spans="1:10">
      <c r="A2019">
        <v>70</v>
      </c>
      <c r="B2019">
        <v>-23.49</v>
      </c>
      <c r="C2019">
        <v>6</v>
      </c>
      <c r="D2019">
        <v>1300</v>
      </c>
      <c r="E2019">
        <v>24</v>
      </c>
      <c r="F2019">
        <f>I2019*[1]!wallScanRefl(B2019,G1947,H1947,I1947,K1947)+J1947</f>
        <v>26.554832992938422</v>
      </c>
      <c r="G2019">
        <f t="shared" si="43"/>
        <v>0.27196548424194572</v>
      </c>
      <c r="I2019">
        <f>IF(B2019&gt;H1947,EXP(-1.414*M1947*J2019),1)</f>
        <v>1</v>
      </c>
      <c r="J2019">
        <f>IF(B2019&gt;H1947,B2019-H1947,0)</f>
        <v>0</v>
      </c>
    </row>
    <row r="2020" spans="1:10">
      <c r="A2020">
        <v>71</v>
      </c>
      <c r="B2020">
        <v>-23.56</v>
      </c>
      <c r="C2020">
        <v>6</v>
      </c>
      <c r="D2020">
        <v>1300</v>
      </c>
      <c r="E2020">
        <v>33</v>
      </c>
      <c r="F2020">
        <f>I2020*[1]!wallScanRefl(B2020,G1947,H1947,I1947,K1947)+J1947</f>
        <v>26.554832992938422</v>
      </c>
      <c r="G2020">
        <f t="shared" si="43"/>
        <v>1.2587932651186391</v>
      </c>
      <c r="I2020">
        <f>IF(B2020&gt;H1947,EXP(-1.414*M1947*J2020),1)</f>
        <v>1</v>
      </c>
      <c r="J2020">
        <f>IF(B2020&gt;H1947,B2020-H1947,0)</f>
        <v>0</v>
      </c>
    </row>
    <row r="2021" spans="1:10">
      <c r="A2021">
        <v>72</v>
      </c>
      <c r="B2021">
        <v>-23.625</v>
      </c>
      <c r="C2021">
        <v>6</v>
      </c>
      <c r="D2021">
        <v>1300</v>
      </c>
      <c r="E2021">
        <v>31</v>
      </c>
      <c r="F2021">
        <f>I2021*[1]!wallScanRefl(B2021,G1947,H1947,I1947,K1947)+J1947</f>
        <v>26.554832992938422</v>
      </c>
      <c r="G2021">
        <f t="shared" si="43"/>
        <v>0.63740353937641236</v>
      </c>
      <c r="I2021">
        <f>IF(B2021&gt;H1947,EXP(-1.414*M1947*J2021),1)</f>
        <v>1</v>
      </c>
      <c r="J2021">
        <f>IF(B2021&gt;H1947,B2021-H1947,0)</f>
        <v>0</v>
      </c>
    </row>
    <row r="2022" spans="1:10">
      <c r="A2022">
        <v>73</v>
      </c>
      <c r="B2022">
        <v>-23.69</v>
      </c>
      <c r="C2022">
        <v>6</v>
      </c>
      <c r="D2022">
        <v>1300</v>
      </c>
      <c r="E2022">
        <v>23</v>
      </c>
      <c r="F2022">
        <f>I2022*[1]!wallScanRefl(B2022,G1947,H1947,I1947,K1947)+J1947</f>
        <v>26.554832992938422</v>
      </c>
      <c r="G2022">
        <f t="shared" si="43"/>
        <v>0.54942772207319746</v>
      </c>
      <c r="I2022">
        <f>IF(B2022&gt;H1947,EXP(-1.414*M1947*J2022),1)</f>
        <v>1</v>
      </c>
      <c r="J2022">
        <f>IF(B2022&gt;H1947,B2022-H1947,0)</f>
        <v>0</v>
      </c>
    </row>
    <row r="2023" spans="1:10">
      <c r="A2023">
        <v>74</v>
      </c>
      <c r="B2023">
        <v>-23.754999999999999</v>
      </c>
      <c r="C2023">
        <v>6</v>
      </c>
      <c r="D2023">
        <v>1300</v>
      </c>
      <c r="E2023">
        <v>16</v>
      </c>
      <c r="F2023">
        <f>I2023*[1]!wallScanRefl(B2023,G1947,H1947,I1947,K1947)+J1947</f>
        <v>26.554832992938422</v>
      </c>
      <c r="G2023">
        <f t="shared" si="43"/>
        <v>6.9627812193013412</v>
      </c>
      <c r="I2023">
        <f>IF(B2023&gt;H1947,EXP(-1.414*M1947*J2023),1)</f>
        <v>1</v>
      </c>
      <c r="J2023">
        <f>IF(B2023&gt;H1947,B2023-H1947,0)</f>
        <v>0</v>
      </c>
    </row>
    <row r="2024" spans="1:10">
      <c r="A2024">
        <v>75</v>
      </c>
      <c r="B2024">
        <v>-23.81</v>
      </c>
      <c r="C2024">
        <v>6</v>
      </c>
      <c r="D2024">
        <v>1300</v>
      </c>
      <c r="E2024">
        <v>25</v>
      </c>
      <c r="F2024">
        <f>I2024*[1]!wallScanRefl(B2024,G1947,H1947,I1947,K1947)+J1947</f>
        <v>26.554832992938422</v>
      </c>
      <c r="G2024">
        <f t="shared" si="43"/>
        <v>9.6700225437194087E-2</v>
      </c>
      <c r="I2024">
        <f>IF(B2024&gt;H1947,EXP(-1.414*M1947*J2024),1)</f>
        <v>1</v>
      </c>
      <c r="J2024">
        <f>IF(B2024&gt;H1947,B2024-H1947,0)</f>
        <v>0</v>
      </c>
    </row>
    <row r="2025" spans="1:10">
      <c r="A2025" t="s">
        <v>0</v>
      </c>
    </row>
    <row r="2026" spans="1:10">
      <c r="A2026" t="s">
        <v>0</v>
      </c>
    </row>
    <row r="2027" spans="1:10">
      <c r="A2027" t="s">
        <v>0</v>
      </c>
    </row>
    <row r="2028" spans="1:10">
      <c r="A2028" t="s">
        <v>0</v>
      </c>
    </row>
    <row r="2029" spans="1:10">
      <c r="A2029" t="s">
        <v>54</v>
      </c>
    </row>
    <row r="2030" spans="1:10">
      <c r="A2030" t="s">
        <v>2</v>
      </c>
    </row>
    <row r="2031" spans="1:10">
      <c r="A2031" t="s">
        <v>3</v>
      </c>
    </row>
    <row r="2032" spans="1:10">
      <c r="A2032" t="s">
        <v>4</v>
      </c>
    </row>
    <row r="2033" spans="1:13">
      <c r="A2033" t="s">
        <v>5</v>
      </c>
    </row>
    <row r="2034" spans="1:13">
      <c r="A2034" t="s">
        <v>6</v>
      </c>
    </row>
    <row r="2035" spans="1:13">
      <c r="A2035" t="s">
        <v>7</v>
      </c>
    </row>
    <row r="2036" spans="1:13">
      <c r="A2036" t="s">
        <v>55</v>
      </c>
    </row>
    <row r="2037" spans="1:13">
      <c r="A2037" t="s">
        <v>9</v>
      </c>
    </row>
    <row r="2038" spans="1:13">
      <c r="A2038" t="s">
        <v>10</v>
      </c>
      <c r="G2038" t="s">
        <v>160</v>
      </c>
      <c r="H2038" t="s">
        <v>161</v>
      </c>
      <c r="I2038" t="s">
        <v>162</v>
      </c>
      <c r="J2038" t="s">
        <v>163</v>
      </c>
      <c r="K2038" t="s">
        <v>119</v>
      </c>
      <c r="M2038" t="s">
        <v>164</v>
      </c>
    </row>
    <row r="2039" spans="1:13">
      <c r="A2039" t="s">
        <v>11</v>
      </c>
      <c r="G2039">
        <v>182.23234570836388</v>
      </c>
      <c r="H2039">
        <v>-20.808754113740981</v>
      </c>
      <c r="I2039">
        <v>0.69471550979766084</v>
      </c>
      <c r="J2039">
        <v>26.420694616806987</v>
      </c>
      <c r="K2039">
        <v>90</v>
      </c>
      <c r="M2039">
        <v>0.19</v>
      </c>
    </row>
    <row r="2040" spans="1:13">
      <c r="A2040" t="s">
        <v>0</v>
      </c>
    </row>
    <row r="2041" spans="1:13">
      <c r="A2041" t="s">
        <v>140</v>
      </c>
      <c r="B2041" t="s">
        <v>133</v>
      </c>
      <c r="C2041" t="s">
        <v>122</v>
      </c>
      <c r="D2041" t="s">
        <v>139</v>
      </c>
      <c r="E2041" t="s">
        <v>138</v>
      </c>
      <c r="F2041" t="s">
        <v>158</v>
      </c>
      <c r="G2041" t="s">
        <v>159</v>
      </c>
      <c r="H2041" t="s">
        <v>165</v>
      </c>
      <c r="I2041" t="s">
        <v>166</v>
      </c>
      <c r="J2041" t="s">
        <v>167</v>
      </c>
    </row>
    <row r="2042" spans="1:13">
      <c r="A2042">
        <v>1</v>
      </c>
      <c r="B2042">
        <v>-18.989999999999998</v>
      </c>
      <c r="C2042">
        <v>6</v>
      </c>
      <c r="D2042">
        <v>1300</v>
      </c>
      <c r="E2042">
        <v>117</v>
      </c>
      <c r="F2042">
        <f>I2042*[1]!wallScanRefl(B2042,G2039,H2039,I2039,K2039)+J2039</f>
        <v>138.21448505243734</v>
      </c>
      <c r="G2042">
        <f>(F2042-E2042)^2/E2042</f>
        <v>3.8466185986332251</v>
      </c>
      <c r="H2042">
        <f>SUM(G2042:G2116)/(COUNT(G2042:G2116)-4)</f>
        <v>1.1285088843878888</v>
      </c>
      <c r="I2042">
        <f>IF(B2042&gt;H2039,EXP(-1.414*M2039*J2042),1)</f>
        <v>0.61346842681013336</v>
      </c>
      <c r="J2042">
        <f>IF(B2042&gt;H2039,B2042-H2039,0)</f>
        <v>1.8187541137409831</v>
      </c>
    </row>
    <row r="2043" spans="1:13">
      <c r="A2043">
        <v>2</v>
      </c>
      <c r="B2043">
        <v>-19.074999999999999</v>
      </c>
      <c r="C2043">
        <v>6</v>
      </c>
      <c r="D2043">
        <v>1300</v>
      </c>
      <c r="E2043">
        <v>146</v>
      </c>
      <c r="F2043">
        <f>I2043*[1]!wallScanRefl(B2043,G2039,H2039,I2039,K2039)+J2039</f>
        <v>140.7967919200548</v>
      </c>
      <c r="G2043">
        <f t="shared" ref="G2043:G2106" si="44">(F2043-E2043)^2/E2043</f>
        <v>0.1854340707068973</v>
      </c>
      <c r="I2043">
        <f>IF(B2043&gt;H2039,EXP(-1.414*M2039*J2043),1)</f>
        <v>0.62763883578763768</v>
      </c>
      <c r="J2043">
        <f>IF(B2043&gt;H2039,B2043-H2039,0)</f>
        <v>1.7337541137409822</v>
      </c>
    </row>
    <row r="2044" spans="1:13">
      <c r="A2044">
        <v>3</v>
      </c>
      <c r="B2044">
        <v>-19.135000000000002</v>
      </c>
      <c r="C2044">
        <v>6</v>
      </c>
      <c r="D2044">
        <v>1300</v>
      </c>
      <c r="E2044">
        <v>136</v>
      </c>
      <c r="F2044">
        <f>I2044*[1]!wallScanRefl(B2044,G2039,H2039,I2039,K2039)+J2039</f>
        <v>142.65542885436369</v>
      </c>
      <c r="G2044">
        <f t="shared" si="44"/>
        <v>0.32569656790806473</v>
      </c>
      <c r="I2044">
        <f>IF(B2044&gt;H2039,EXP(-1.414*M2039*J2044),1)</f>
        <v>0.6378381059944942</v>
      </c>
      <c r="J2044">
        <f>IF(B2044&gt;H2039,B2044-H2039,0)</f>
        <v>1.6737541137409799</v>
      </c>
    </row>
    <row r="2045" spans="1:13">
      <c r="A2045">
        <v>4</v>
      </c>
      <c r="B2045">
        <v>-19.195</v>
      </c>
      <c r="C2045">
        <v>6</v>
      </c>
      <c r="D2045">
        <v>1300</v>
      </c>
      <c r="E2045">
        <v>141</v>
      </c>
      <c r="F2045">
        <f>I2045*[1]!wallScanRefl(B2045,G2039,H2039,I2039,K2039)+J2039</f>
        <v>144.54426905084898</v>
      </c>
      <c r="G2045">
        <f t="shared" si="44"/>
        <v>8.9091085849687543E-2</v>
      </c>
      <c r="I2045">
        <f>IF(B2045&gt;H2039,EXP(-1.414*M2039*J2045),1)</f>
        <v>0.64820311660302843</v>
      </c>
      <c r="J2045">
        <f>IF(B2045&gt;H2039,B2045-H2039,0)</f>
        <v>1.6137541137409812</v>
      </c>
    </row>
    <row r="2046" spans="1:13">
      <c r="A2046">
        <v>5</v>
      </c>
      <c r="B2046">
        <v>-19.265000000000001</v>
      </c>
      <c r="C2046">
        <v>6</v>
      </c>
      <c r="D2046">
        <v>1300</v>
      </c>
      <c r="E2046">
        <v>148</v>
      </c>
      <c r="F2046">
        <f>I2046*[1]!wallScanRefl(B2046,G2039,H2039,I2039,K2039)+J2039</f>
        <v>146.78674474803304</v>
      </c>
      <c r="G2046">
        <f t="shared" si="44"/>
        <v>9.9458669353067689E-3</v>
      </c>
      <c r="I2046">
        <f>IF(B2046&gt;H2039,EXP(-1.414*M2039*J2046),1)</f>
        <v>0.66050870202732415</v>
      </c>
      <c r="J2046">
        <f>IF(B2046&gt;H2039,B2046-H2039,0)</f>
        <v>1.5437541137409809</v>
      </c>
    </row>
    <row r="2047" spans="1:13">
      <c r="A2047">
        <v>6</v>
      </c>
      <c r="B2047">
        <v>-19.324999999999999</v>
      </c>
      <c r="C2047">
        <v>6</v>
      </c>
      <c r="D2047">
        <v>1300</v>
      </c>
      <c r="E2047">
        <v>146</v>
      </c>
      <c r="F2047">
        <f>I2047*[1]!wallScanRefl(B2047,G2039,H2039,I2039,K2039)+J2039</f>
        <v>148.74271974355688</v>
      </c>
      <c r="G2047">
        <f t="shared" si="44"/>
        <v>5.1524051997922565E-2</v>
      </c>
      <c r="I2047">
        <f>IF(B2047&gt;H2039,EXP(-1.414*M2039*J2047),1)</f>
        <v>0.6712421148466603</v>
      </c>
      <c r="J2047">
        <f>IF(B2047&gt;H2039,B2047-H2039,0)</f>
        <v>1.4837541137409822</v>
      </c>
    </row>
    <row r="2048" spans="1:13">
      <c r="A2048">
        <v>7</v>
      </c>
      <c r="B2048">
        <v>-19.395</v>
      </c>
      <c r="C2048">
        <v>6</v>
      </c>
      <c r="D2048">
        <v>1300</v>
      </c>
      <c r="E2048">
        <v>171</v>
      </c>
      <c r="F2048">
        <f>I2048*[1]!wallScanRefl(B2048,G2039,H2039,I2039,K2039)+J2039</f>
        <v>151.06489945993721</v>
      </c>
      <c r="G2048">
        <f t="shared" si="44"/>
        <v>2.3240247575579636</v>
      </c>
      <c r="I2048">
        <f>IF(B2048&gt;H2039,EXP(-1.414*M2039*J2048),1)</f>
        <v>0.68398507607757508</v>
      </c>
      <c r="J2048">
        <f>IF(B2048&gt;H2039,B2048-H2039,0)</f>
        <v>1.4137541137409819</v>
      </c>
    </row>
    <row r="2049" spans="1:10">
      <c r="A2049">
        <v>8</v>
      </c>
      <c r="B2049">
        <v>-19.454999999999998</v>
      </c>
      <c r="C2049">
        <v>6</v>
      </c>
      <c r="D2049">
        <v>1300</v>
      </c>
      <c r="E2049">
        <v>156</v>
      </c>
      <c r="F2049">
        <f>I2049*[1]!wallScanRefl(B2049,G2039,H2039,I2039,K2039)+J2039</f>
        <v>153.09039541784495</v>
      </c>
      <c r="G2049">
        <f t="shared" si="44"/>
        <v>5.4267941182677505E-2</v>
      </c>
      <c r="I2049">
        <f>IF(B2049&gt;H2039,EXP(-1.414*M2039*J2049),1)</f>
        <v>0.69509998517910876</v>
      </c>
      <c r="J2049">
        <f>IF(B2049&gt;H2039,B2049-H2039,0)</f>
        <v>1.3537541137409832</v>
      </c>
    </row>
    <row r="2050" spans="1:10">
      <c r="A2050">
        <v>9</v>
      </c>
      <c r="B2050">
        <v>-19.52</v>
      </c>
      <c r="C2050">
        <v>6</v>
      </c>
      <c r="D2050">
        <v>1300</v>
      </c>
      <c r="E2050">
        <v>155</v>
      </c>
      <c r="F2050">
        <f>I2050*[1]!wallScanRefl(B2050,G2039,H2039,I2039,K2039)+J2039</f>
        <v>155.32184280030776</v>
      </c>
      <c r="G2050">
        <f t="shared" si="44"/>
        <v>6.6827605232221187E-4</v>
      </c>
      <c r="I2050">
        <f>IF(B2050&gt;H2039,EXP(-1.414*M2039*J2050),1)</f>
        <v>0.70734505272619463</v>
      </c>
      <c r="J2050">
        <f>IF(B2050&gt;H2039,B2050-H2039,0)</f>
        <v>1.2887541137409819</v>
      </c>
    </row>
    <row r="2051" spans="1:10">
      <c r="A2051">
        <v>10</v>
      </c>
      <c r="B2051">
        <v>-19.59</v>
      </c>
      <c r="C2051">
        <v>6</v>
      </c>
      <c r="D2051">
        <v>1300</v>
      </c>
      <c r="E2051">
        <v>159</v>
      </c>
      <c r="F2051">
        <f>I2051*[1]!wallScanRefl(B2051,G2039,H2039,I2039,K2039)+J2039</f>
        <v>157.76892157798247</v>
      </c>
      <c r="G2051">
        <f t="shared" si="44"/>
        <v>9.53178667394451E-3</v>
      </c>
      <c r="I2051">
        <f>IF(B2051&gt;H2039,EXP(-1.414*M2039*J2051),1)</f>
        <v>0.7207733975579671</v>
      </c>
      <c r="J2051">
        <f>IF(B2051&gt;H2039,B2051-H2039,0)</f>
        <v>1.2187541137409816</v>
      </c>
    </row>
    <row r="2052" spans="1:10">
      <c r="A2052">
        <v>11</v>
      </c>
      <c r="B2052">
        <v>-19.649999999999999</v>
      </c>
      <c r="C2052">
        <v>6</v>
      </c>
      <c r="D2052">
        <v>1300</v>
      </c>
      <c r="E2052">
        <v>186</v>
      </c>
      <c r="F2052">
        <f>I2052*[1]!wallScanRefl(B2052,G2039,H2039,I2039,K2039)+J2039</f>
        <v>159.90335938135277</v>
      </c>
      <c r="G2052">
        <f t="shared" si="44"/>
        <v>3.6614766213915506</v>
      </c>
      <c r="I2052">
        <f>IF(B2052&gt;H2039,EXP(-1.414*M2039*J2052),1)</f>
        <v>0.73248612503822552</v>
      </c>
      <c r="J2052">
        <f>IF(B2052&gt;H2039,B2052-H2039,0)</f>
        <v>1.1587541137409829</v>
      </c>
    </row>
    <row r="2053" spans="1:10">
      <c r="A2053">
        <v>12</v>
      </c>
      <c r="B2053">
        <v>-19.715</v>
      </c>
      <c r="C2053">
        <v>6</v>
      </c>
      <c r="D2053">
        <v>1300</v>
      </c>
      <c r="E2053">
        <v>153</v>
      </c>
      <c r="F2053">
        <f>I2053*[1]!wallScanRefl(B2053,G2039,H2039,I2039,K2039)+J2039</f>
        <v>162.25482576210044</v>
      </c>
      <c r="G2053">
        <f t="shared" si="44"/>
        <v>0.55981568553488859</v>
      </c>
      <c r="I2053">
        <f>IF(B2053&gt;H2039,EXP(-1.414*M2039*J2053),1)</f>
        <v>0.74538979684032614</v>
      </c>
      <c r="J2053">
        <f>IF(B2053&gt;H2039,B2053-H2039,0)</f>
        <v>1.0937541137409816</v>
      </c>
    </row>
    <row r="2054" spans="1:10">
      <c r="A2054">
        <v>13</v>
      </c>
      <c r="B2054">
        <v>-19.78</v>
      </c>
      <c r="C2054">
        <v>6</v>
      </c>
      <c r="D2054">
        <v>1300</v>
      </c>
      <c r="E2054">
        <v>178</v>
      </c>
      <c r="F2054">
        <f>I2054*[1]!wallScanRefl(B2054,G2039,H2039,I2039,K2039)+J2039</f>
        <v>164.64771620453837</v>
      </c>
      <c r="G2054">
        <f t="shared" si="44"/>
        <v>1.0015925986210519</v>
      </c>
      <c r="I2054">
        <f>IF(B2054&gt;H2039,EXP(-1.414*M2039*J2054),1)</f>
        <v>0.75852078318161709</v>
      </c>
      <c r="J2054">
        <f>IF(B2054&gt;H2039,B2054-H2039,0)</f>
        <v>1.0287541137409804</v>
      </c>
    </row>
    <row r="2055" spans="1:10">
      <c r="A2055">
        <v>14</v>
      </c>
      <c r="B2055">
        <v>-19.844999999999999</v>
      </c>
      <c r="C2055">
        <v>6</v>
      </c>
      <c r="D2055">
        <v>1300</v>
      </c>
      <c r="E2055">
        <v>180</v>
      </c>
      <c r="F2055">
        <f>I2055*[1]!wallScanRefl(B2055,G2039,H2039,I2039,K2039)+J2039</f>
        <v>167.08276044603414</v>
      </c>
      <c r="G2055">
        <f t="shared" si="44"/>
        <v>0.92697265385855587</v>
      </c>
      <c r="I2055">
        <f>IF(B2055&gt;H2039,EXP(-1.414*M2039*J2055),1)</f>
        <v>0.77188308849591458</v>
      </c>
      <c r="J2055">
        <f>IF(B2055&gt;H2039,B2055-H2039,0)</f>
        <v>0.96375411374098263</v>
      </c>
    </row>
    <row r="2056" spans="1:10">
      <c r="A2056">
        <v>15</v>
      </c>
      <c r="B2056">
        <v>-19.914999999999999</v>
      </c>
      <c r="C2056">
        <v>5</v>
      </c>
      <c r="D2056">
        <v>1300</v>
      </c>
      <c r="E2056">
        <v>194</v>
      </c>
      <c r="F2056">
        <f>I2056*[1]!wallScanRefl(B2056,G2039,H2039,I2039,K2039)+J2039</f>
        <v>169.75311025257403</v>
      </c>
      <c r="G2056">
        <f t="shared" si="44"/>
        <v>3.0304724867207757</v>
      </c>
      <c r="I2056">
        <f>IF(B2056&gt;H2039,EXP(-1.414*M2039*J2056),1)</f>
        <v>0.78653663310216904</v>
      </c>
      <c r="J2056">
        <f>IF(B2056&gt;H2039,B2056-H2039,0)</f>
        <v>0.89375411374098235</v>
      </c>
    </row>
    <row r="2057" spans="1:10">
      <c r="A2057">
        <v>16</v>
      </c>
      <c r="B2057">
        <v>-19.98</v>
      </c>
      <c r="C2057">
        <v>6</v>
      </c>
      <c r="D2057">
        <v>1300</v>
      </c>
      <c r="E2057">
        <v>195</v>
      </c>
      <c r="F2057">
        <f>I2057*[1]!wallScanRefl(B2057,G2039,H2039,I2039,K2039)+J2039</f>
        <v>172.27809248328822</v>
      </c>
      <c r="G2057">
        <f t="shared" si="44"/>
        <v>2.6476158010154016</v>
      </c>
      <c r="I2057">
        <f>IF(B2057&gt;H2039,EXP(-1.414*M2039*J2057),1)</f>
        <v>0.8003924731337464</v>
      </c>
      <c r="J2057">
        <f>IF(B2057&gt;H2039,B2057-H2039,0)</f>
        <v>0.82875411374098107</v>
      </c>
    </row>
    <row r="2058" spans="1:10">
      <c r="A2058">
        <v>17</v>
      </c>
      <c r="B2058">
        <v>-20.05</v>
      </c>
      <c r="C2058">
        <v>6</v>
      </c>
      <c r="D2058">
        <v>1300</v>
      </c>
      <c r="E2058">
        <v>176</v>
      </c>
      <c r="F2058">
        <f>I2058*[1]!wallScanRefl(B2058,G2039,H2039,I2039,K2039)+J2039</f>
        <v>175.04707125435246</v>
      </c>
      <c r="G2058">
        <f t="shared" si="44"/>
        <v>5.1595067856897402E-3</v>
      </c>
      <c r="I2058">
        <f>IF(B2058&gt;H2039,EXP(-1.414*M2039*J2058),1)</f>
        <v>0.81558724418441153</v>
      </c>
      <c r="J2058">
        <f>IF(B2058&gt;H2039,B2058-H2039,0)</f>
        <v>0.75875411374098078</v>
      </c>
    </row>
    <row r="2059" spans="1:10">
      <c r="A2059">
        <v>18</v>
      </c>
      <c r="B2059">
        <v>-20.105</v>
      </c>
      <c r="C2059">
        <v>6</v>
      </c>
      <c r="D2059">
        <v>1300</v>
      </c>
      <c r="E2059">
        <v>157</v>
      </c>
      <c r="F2059">
        <f>I2059*[1]!wallScanRefl(B2059,G2039,H2039,I2039,K2039)+J2039</f>
        <v>177.25952486735238</v>
      </c>
      <c r="G2059">
        <f t="shared" si="44"/>
        <v>2.6143206869482141</v>
      </c>
      <c r="I2059">
        <f>IF(B2059&gt;H2039,EXP(-1.414*M2039*J2059),1)</f>
        <v>0.8277280834212648</v>
      </c>
      <c r="J2059">
        <f>IF(B2059&gt;H2039,B2059-H2039,0)</f>
        <v>0.70375411374098107</v>
      </c>
    </row>
    <row r="2060" spans="1:10">
      <c r="A2060">
        <v>19</v>
      </c>
      <c r="B2060">
        <v>-20.175000000000001</v>
      </c>
      <c r="C2060">
        <v>6</v>
      </c>
      <c r="D2060">
        <v>1300</v>
      </c>
      <c r="E2060">
        <v>191</v>
      </c>
      <c r="F2060">
        <f>I2060*[1]!wallScanRefl(B2060,G2039,H2039,I2039,K2039)+J2039</f>
        <v>180.12307189976457</v>
      </c>
      <c r="G2060">
        <f t="shared" si="44"/>
        <v>0.61941133454288566</v>
      </c>
      <c r="I2060">
        <f>IF(B2060&gt;H2039,EXP(-1.414*M2039*J2060),1)</f>
        <v>0.84344179780759476</v>
      </c>
      <c r="J2060">
        <f>IF(B2060&gt;H2039,B2060-H2039,0)</f>
        <v>0.63375411374098078</v>
      </c>
    </row>
    <row r="2061" spans="1:10">
      <c r="A2061">
        <v>20</v>
      </c>
      <c r="B2061">
        <v>-20.245000000000001</v>
      </c>
      <c r="C2061">
        <v>6</v>
      </c>
      <c r="D2061">
        <v>1300</v>
      </c>
      <c r="E2061">
        <v>172</v>
      </c>
      <c r="F2061">
        <f>I2061*[1]!wallScanRefl(B2061,G2039,H2039,I2039,K2039)+J2039</f>
        <v>183.04098093958035</v>
      </c>
      <c r="G2061">
        <f t="shared" si="44"/>
        <v>0.7087398843498639</v>
      </c>
      <c r="I2061">
        <f>IF(B2061&gt;H2039,EXP(-1.414*M2039*J2061),1)</f>
        <v>0.85945382371042478</v>
      </c>
      <c r="J2061">
        <f>IF(B2061&gt;H2039,B2061-H2039,0)</f>
        <v>0.5637541137409805</v>
      </c>
    </row>
    <row r="2062" spans="1:10">
      <c r="A2062">
        <v>21</v>
      </c>
      <c r="B2062">
        <v>-20.3</v>
      </c>
      <c r="C2062">
        <v>6</v>
      </c>
      <c r="D2062">
        <v>1300</v>
      </c>
      <c r="E2062">
        <v>178</v>
      </c>
      <c r="F2062">
        <f>I2062*[1]!wallScanRefl(B2062,G2039,H2039,I2039,K2039)+J2039</f>
        <v>185.37243196586047</v>
      </c>
      <c r="G2062">
        <f t="shared" si="44"/>
        <v>0.30535254545641177</v>
      </c>
      <c r="I2062">
        <f>IF(B2062&gt;H2039,EXP(-1.414*M2039*J2062),1)</f>
        <v>0.87224766125456343</v>
      </c>
      <c r="J2062">
        <f>IF(B2062&gt;H2039,B2062-H2039,0)</f>
        <v>0.50875411374098078</v>
      </c>
    </row>
    <row r="2063" spans="1:10">
      <c r="A2063">
        <v>22</v>
      </c>
      <c r="B2063">
        <v>-20.37</v>
      </c>
      <c r="C2063">
        <v>6</v>
      </c>
      <c r="D2063">
        <v>1300</v>
      </c>
      <c r="E2063">
        <v>164</v>
      </c>
      <c r="F2063">
        <f>I2063*[1]!wallScanRefl(B2063,G2039,H2039,I2039,K2039)+J2039</f>
        <v>187.46557106651349</v>
      </c>
      <c r="G2063">
        <f t="shared" si="44"/>
        <v>3.3575184480341163</v>
      </c>
      <c r="I2063">
        <f>IF(B2063&gt;H2039,EXP(-1.414*M2039*J2063),1)</f>
        <v>0.88880654200009301</v>
      </c>
      <c r="J2063">
        <f>IF(B2063&gt;H2039,B2063-H2039,0)</f>
        <v>0.4387541137409805</v>
      </c>
    </row>
    <row r="2064" spans="1:10">
      <c r="A2064">
        <v>23</v>
      </c>
      <c r="B2064">
        <v>-20.434999999999999</v>
      </c>
      <c r="C2064">
        <v>6</v>
      </c>
      <c r="D2064">
        <v>1300</v>
      </c>
      <c r="E2064">
        <v>173</v>
      </c>
      <c r="F2064">
        <f>I2064*[1]!wallScanRefl(B2064,G2039,H2039,I2039,K2039)+J2039</f>
        <v>186.52961429126847</v>
      </c>
      <c r="G2064">
        <f t="shared" si="44"/>
        <v>1.0580951611011336</v>
      </c>
      <c r="I2064">
        <f>IF(B2064&gt;H2039,EXP(-1.414*M2039*J2064),1)</f>
        <v>0.90446399614358286</v>
      </c>
      <c r="J2064">
        <f>IF(B2064&gt;H2039,B2064-H2039,0)</f>
        <v>0.37375411374098277</v>
      </c>
    </row>
    <row r="2065" spans="1:10">
      <c r="A2065">
        <v>24</v>
      </c>
      <c r="B2065">
        <v>-20.504999999999999</v>
      </c>
      <c r="C2065">
        <v>6</v>
      </c>
      <c r="D2065">
        <v>1300</v>
      </c>
      <c r="E2065">
        <v>176</v>
      </c>
      <c r="F2065">
        <f>I2065*[1]!wallScanRefl(B2065,G2039,H2039,I2039,K2039)+J2039</f>
        <v>182.14028371639967</v>
      </c>
      <c r="G2065">
        <f t="shared" si="44"/>
        <v>0.21422206885160727</v>
      </c>
      <c r="I2065">
        <f>IF(B2065&gt;H2039,EXP(-1.414*M2039*J2065),1)</f>
        <v>0.92163447663443931</v>
      </c>
      <c r="J2065">
        <f>IF(B2065&gt;H2039,B2065-H2039,0)</f>
        <v>0.30375411374098249</v>
      </c>
    </row>
    <row r="2066" spans="1:10">
      <c r="A2066">
        <v>25</v>
      </c>
      <c r="B2066">
        <v>-20.56</v>
      </c>
      <c r="C2066">
        <v>6</v>
      </c>
      <c r="D2066">
        <v>1300</v>
      </c>
      <c r="E2066">
        <v>174</v>
      </c>
      <c r="F2066">
        <f>I2066*[1]!wallScanRefl(B2066,G2039,H2039,I2039,K2039)+J2039</f>
        <v>176.10641041913536</v>
      </c>
      <c r="G2066">
        <f t="shared" si="44"/>
        <v>2.5499798010586171E-2</v>
      </c>
      <c r="I2066">
        <f>IF(B2066&gt;H2039,EXP(-1.414*M2039*J2066),1)</f>
        <v>0.93535393595132654</v>
      </c>
      <c r="J2066">
        <f>IF(B2066&gt;H2039,B2066-H2039,0)</f>
        <v>0.24875411374098277</v>
      </c>
    </row>
    <row r="2067" spans="1:10">
      <c r="A2067">
        <v>26</v>
      </c>
      <c r="B2067">
        <v>-20.635000000000002</v>
      </c>
      <c r="C2067">
        <v>6</v>
      </c>
      <c r="D2067">
        <v>1300</v>
      </c>
      <c r="E2067">
        <v>180</v>
      </c>
      <c r="F2067">
        <f>I2067*[1]!wallScanRefl(B2067,G2039,H2039,I2039,K2039)+J2039</f>
        <v>164.01878368380548</v>
      </c>
      <c r="G2067">
        <f t="shared" si="44"/>
        <v>1.4188848608055662</v>
      </c>
      <c r="I2067">
        <f>IF(B2067&gt;H2039,EXP(-1.414*M2039*J2067),1)</f>
        <v>0.95439200979739058</v>
      </c>
      <c r="J2067">
        <f>IF(B2067&gt;H2039,B2067-H2039,0)</f>
        <v>0.17375411374097993</v>
      </c>
    </row>
    <row r="2068" spans="1:10">
      <c r="A2068">
        <v>27</v>
      </c>
      <c r="B2068">
        <v>-20.704999999999998</v>
      </c>
      <c r="C2068">
        <v>6</v>
      </c>
      <c r="D2068">
        <v>1300</v>
      </c>
      <c r="E2068">
        <v>156</v>
      </c>
      <c r="F2068">
        <f>I2068*[1]!wallScanRefl(B2068,G2039,H2039,I2039,K2039)+J2039</f>
        <v>148.51034609736678</v>
      </c>
      <c r="G2068">
        <f t="shared" si="44"/>
        <v>0.35958279218736572</v>
      </c>
      <c r="I2068">
        <f>IF(B2068&gt;H2039,EXP(-1.414*M2039*J2068),1)</f>
        <v>0.97251033120623198</v>
      </c>
      <c r="J2068">
        <f>IF(B2068&gt;H2039,B2068-H2039,0)</f>
        <v>0.1037541137409832</v>
      </c>
    </row>
    <row r="2069" spans="1:10">
      <c r="A2069">
        <v>28</v>
      </c>
      <c r="B2069">
        <v>-20.754999999999999</v>
      </c>
      <c r="C2069">
        <v>6</v>
      </c>
      <c r="D2069">
        <v>1300</v>
      </c>
      <c r="E2069">
        <v>120</v>
      </c>
      <c r="F2069">
        <f>I2069*[1]!wallScanRefl(B2069,G2039,H2039,I2039,K2039)+J2039</f>
        <v>134.81008965279821</v>
      </c>
      <c r="G2069">
        <f t="shared" si="44"/>
        <v>1.8278229626993387</v>
      </c>
      <c r="I2069">
        <f>IF(B2069&gt;H2039,EXP(-1.414*M2039*J2069),1)</f>
        <v>0.98566219924130627</v>
      </c>
      <c r="J2069">
        <f>IF(B2069&gt;H2039,B2069-H2039,0)</f>
        <v>5.375411374098249E-2</v>
      </c>
    </row>
    <row r="2070" spans="1:10">
      <c r="A2070">
        <v>29</v>
      </c>
      <c r="B2070">
        <v>-20.83</v>
      </c>
      <c r="C2070">
        <v>6</v>
      </c>
      <c r="D2070">
        <v>1300</v>
      </c>
      <c r="E2070">
        <v>124</v>
      </c>
      <c r="F2070">
        <f>I2070*[1]!wallScanRefl(B2070,G2039,H2039,I2039,K2039)+J2039</f>
        <v>109.82581359474922</v>
      </c>
      <c r="G2070">
        <f t="shared" si="44"/>
        <v>1.6202222600870646</v>
      </c>
      <c r="I2070">
        <f>IF(B2070&gt;H2039,EXP(-1.414*M2039*J2070),1)</f>
        <v>1</v>
      </c>
      <c r="J2070">
        <f>IF(B2070&gt;H2039,B2070-H2039,0)</f>
        <v>0</v>
      </c>
    </row>
    <row r="2071" spans="1:10">
      <c r="A2071">
        <v>30</v>
      </c>
      <c r="B2071">
        <v>-20.895</v>
      </c>
      <c r="C2071">
        <v>6</v>
      </c>
      <c r="D2071">
        <v>1300</v>
      </c>
      <c r="E2071">
        <v>85</v>
      </c>
      <c r="F2071">
        <f>I2071*[1]!wallScanRefl(B2071,G2039,H2039,I2039,K2039)+J2039</f>
        <v>88.351212522838551</v>
      </c>
      <c r="G2071">
        <f t="shared" si="44"/>
        <v>0.13212500439094033</v>
      </c>
      <c r="I2071">
        <f>IF(B2071&gt;H2039,EXP(-1.414*M2039*J2071),1)</f>
        <v>1</v>
      </c>
      <c r="J2071">
        <f>IF(B2071&gt;H2039,B2071-H2039,0)</f>
        <v>0</v>
      </c>
    </row>
    <row r="2072" spans="1:10">
      <c r="A2072">
        <v>31</v>
      </c>
      <c r="B2072">
        <v>-20.96</v>
      </c>
      <c r="C2072">
        <v>6</v>
      </c>
      <c r="D2072">
        <v>1300</v>
      </c>
      <c r="E2072">
        <v>73</v>
      </c>
      <c r="F2072">
        <f>I2072*[1]!wallScanRefl(B2072,G2039,H2039,I2039,K2039)+J2039</f>
        <v>70.067180772315595</v>
      </c>
      <c r="G2072">
        <f t="shared" si="44"/>
        <v>0.11782778934623767</v>
      </c>
      <c r="I2072">
        <f>IF(B2072&gt;H2039,EXP(-1.414*M2039*J2072),1)</f>
        <v>1</v>
      </c>
      <c r="J2072">
        <f>IF(B2072&gt;H2039,B2072-H2039,0)</f>
        <v>0</v>
      </c>
    </row>
    <row r="2073" spans="1:10">
      <c r="A2073">
        <v>32</v>
      </c>
      <c r="B2073">
        <v>-21.024999999999999</v>
      </c>
      <c r="C2073">
        <v>6</v>
      </c>
      <c r="D2073">
        <v>1300</v>
      </c>
      <c r="E2073">
        <v>58</v>
      </c>
      <c r="F2073">
        <f>I2073*[1]!wallScanRefl(B2073,G2039,H2039,I2039,K2039)+J2039</f>
        <v>54.973718343181091</v>
      </c>
      <c r="G2073">
        <f t="shared" si="44"/>
        <v>0.15790311493790696</v>
      </c>
      <c r="I2073">
        <f>IF(B2073&gt;H2039,EXP(-1.414*M2039*J2073),1)</f>
        <v>1</v>
      </c>
      <c r="J2073">
        <f>IF(B2073&gt;H2039,B2073-H2039,0)</f>
        <v>0</v>
      </c>
    </row>
    <row r="2074" spans="1:10">
      <c r="A2074">
        <v>33</v>
      </c>
      <c r="B2074">
        <v>-21.09</v>
      </c>
      <c r="C2074">
        <v>6</v>
      </c>
      <c r="D2074">
        <v>1300</v>
      </c>
      <c r="E2074">
        <v>36</v>
      </c>
      <c r="F2074">
        <f>I2074*[1]!wallScanRefl(B2074,G2039,H2039,I2039,K2039)+J2039</f>
        <v>43.070825235433404</v>
      </c>
      <c r="G2074">
        <f t="shared" si="44"/>
        <v>1.3887935975011623</v>
      </c>
      <c r="I2074">
        <f>IF(B2074&gt;H2039,EXP(-1.414*M2039*J2074),1)</f>
        <v>1</v>
      </c>
      <c r="J2074">
        <f>IF(B2074&gt;H2039,B2074-H2039,0)</f>
        <v>0</v>
      </c>
    </row>
    <row r="2075" spans="1:10">
      <c r="A2075">
        <v>34</v>
      </c>
      <c r="B2075">
        <v>-21.155000000000001</v>
      </c>
      <c r="C2075">
        <v>6</v>
      </c>
      <c r="D2075">
        <v>1300</v>
      </c>
      <c r="E2075">
        <v>33</v>
      </c>
      <c r="F2075">
        <f>I2075*[1]!wallScanRefl(B2075,G2039,H2039,I2039,K2039)+J2039</f>
        <v>34.35850144907343</v>
      </c>
      <c r="G2075">
        <f t="shared" si="44"/>
        <v>5.5925035973775995E-2</v>
      </c>
      <c r="I2075">
        <f>IF(B2075&gt;H2039,EXP(-1.414*M2039*J2075),1)</f>
        <v>1</v>
      </c>
      <c r="J2075">
        <f>IF(B2075&gt;H2039,B2075-H2039,0)</f>
        <v>0</v>
      </c>
    </row>
    <row r="2076" spans="1:10">
      <c r="A2076">
        <v>35</v>
      </c>
      <c r="B2076">
        <v>-21.22</v>
      </c>
      <c r="C2076">
        <v>6</v>
      </c>
      <c r="D2076">
        <v>1300</v>
      </c>
      <c r="E2076">
        <v>39</v>
      </c>
      <c r="F2076">
        <f>I2076*[1]!wallScanRefl(B2076,G2039,H2039,I2039,K2039)+J2039</f>
        <v>28.836746984101389</v>
      </c>
      <c r="G2076">
        <f t="shared" si="44"/>
        <v>2.6485054324403134</v>
      </c>
      <c r="I2076">
        <f>IF(B2076&gt;H2039,EXP(-1.414*M2039*J2076),1)</f>
        <v>1</v>
      </c>
      <c r="J2076">
        <f>IF(B2076&gt;H2039,B2076-H2039,0)</f>
        <v>0</v>
      </c>
    </row>
    <row r="2077" spans="1:10">
      <c r="A2077">
        <v>36</v>
      </c>
      <c r="B2077">
        <v>-21.274999999999999</v>
      </c>
      <c r="C2077">
        <v>6</v>
      </c>
      <c r="D2077">
        <v>1300</v>
      </c>
      <c r="E2077">
        <v>19</v>
      </c>
      <c r="F2077">
        <f>I2077*[1]!wallScanRefl(B2077,G2039,H2039,I2039,K2039)+J2039</f>
        <v>26.656535516244148</v>
      </c>
      <c r="G2077">
        <f t="shared" si="44"/>
        <v>3.0853966374477917</v>
      </c>
      <c r="I2077">
        <f>IF(B2077&gt;H2039,EXP(-1.414*M2039*J2077),1)</f>
        <v>1</v>
      </c>
      <c r="J2077">
        <f>IF(B2077&gt;H2039,B2077-H2039,0)</f>
        <v>0</v>
      </c>
    </row>
    <row r="2078" spans="1:10">
      <c r="A2078">
        <v>37</v>
      </c>
      <c r="B2078">
        <v>-21.344999999999999</v>
      </c>
      <c r="C2078">
        <v>6</v>
      </c>
      <c r="D2078">
        <v>1300</v>
      </c>
      <c r="E2078">
        <v>32</v>
      </c>
      <c r="F2078">
        <f>I2078*[1]!wallScanRefl(B2078,G2039,H2039,I2039,K2039)+J2039</f>
        <v>26.420694616806987</v>
      </c>
      <c r="G2078">
        <f t="shared" si="44"/>
        <v>0.97277026746645423</v>
      </c>
      <c r="I2078">
        <f>IF(B2078&gt;H2039,EXP(-1.414*M2039*J2078),1)</f>
        <v>1</v>
      </c>
      <c r="J2078">
        <f>IF(B2078&gt;H2039,B2078-H2039,0)</f>
        <v>0</v>
      </c>
    </row>
    <row r="2079" spans="1:10">
      <c r="A2079">
        <v>38</v>
      </c>
      <c r="B2079">
        <v>-21.41</v>
      </c>
      <c r="C2079">
        <v>6</v>
      </c>
      <c r="D2079">
        <v>1300</v>
      </c>
      <c r="E2079">
        <v>32</v>
      </c>
      <c r="F2079">
        <f>I2079*[1]!wallScanRefl(B2079,G2039,H2039,I2039,K2039)+J2039</f>
        <v>26.420694616806987</v>
      </c>
      <c r="G2079">
        <f t="shared" si="44"/>
        <v>0.97277026746645423</v>
      </c>
      <c r="I2079">
        <f>IF(B2079&gt;H2039,EXP(-1.414*M2039*J2079),1)</f>
        <v>1</v>
      </c>
      <c r="J2079">
        <f>IF(B2079&gt;H2039,B2079-H2039,0)</f>
        <v>0</v>
      </c>
    </row>
    <row r="2080" spans="1:10">
      <c r="A2080">
        <v>39</v>
      </c>
      <c r="B2080">
        <v>-21.475000000000001</v>
      </c>
      <c r="C2080">
        <v>6</v>
      </c>
      <c r="D2080">
        <v>1300</v>
      </c>
      <c r="E2080">
        <v>37</v>
      </c>
      <c r="F2080">
        <f>I2080*[1]!wallScanRefl(B2080,G2039,H2039,I2039,K2039)+J2039</f>
        <v>26.420694616806987</v>
      </c>
      <c r="G2080">
        <f t="shared" si="44"/>
        <v>3.0249108754285587</v>
      </c>
      <c r="I2080">
        <f>IF(B2080&gt;H2039,EXP(-1.414*M2039*J2080),1)</f>
        <v>1</v>
      </c>
      <c r="J2080">
        <f>IF(B2080&gt;H2039,B2080-H2039,0)</f>
        <v>0</v>
      </c>
    </row>
    <row r="2081" spans="1:10">
      <c r="A2081">
        <v>40</v>
      </c>
      <c r="B2081">
        <v>-21.545000000000002</v>
      </c>
      <c r="C2081">
        <v>6</v>
      </c>
      <c r="D2081">
        <v>1300</v>
      </c>
      <c r="E2081">
        <v>24</v>
      </c>
      <c r="F2081">
        <f>I2081*[1]!wallScanRefl(B2081,G2039,H2039,I2039,K2039)+J2039</f>
        <v>26.420694616806987</v>
      </c>
      <c r="G2081">
        <f t="shared" si="44"/>
        <v>0.2441567678265969</v>
      </c>
      <c r="I2081">
        <f>IF(B2081&gt;H2039,EXP(-1.414*M2039*J2081),1)</f>
        <v>1</v>
      </c>
      <c r="J2081">
        <f>IF(B2081&gt;H2039,B2081-H2039,0)</f>
        <v>0</v>
      </c>
    </row>
    <row r="2082" spans="1:10">
      <c r="A2082">
        <v>41</v>
      </c>
      <c r="B2082">
        <v>-21.605</v>
      </c>
      <c r="C2082">
        <v>6</v>
      </c>
      <c r="D2082">
        <v>1300</v>
      </c>
      <c r="E2082">
        <v>34</v>
      </c>
      <c r="F2082">
        <f>I2082*[1]!wallScanRefl(B2082,G2039,H2039,I2039,K2039)+J2039</f>
        <v>26.420694616806987</v>
      </c>
      <c r="G2082">
        <f t="shared" si="44"/>
        <v>1.6895844144617231</v>
      </c>
      <c r="I2082">
        <f>IF(B2082&gt;H2039,EXP(-1.414*M2039*J2082),1)</f>
        <v>1</v>
      </c>
      <c r="J2082">
        <f>IF(B2082&gt;H2039,B2082-H2039,0)</f>
        <v>0</v>
      </c>
    </row>
    <row r="2083" spans="1:10">
      <c r="A2083">
        <v>42</v>
      </c>
      <c r="B2083">
        <v>-21.68</v>
      </c>
      <c r="C2083">
        <v>6</v>
      </c>
      <c r="D2083">
        <v>1300</v>
      </c>
      <c r="E2083">
        <v>31</v>
      </c>
      <c r="F2083">
        <f>I2083*[1]!wallScanRefl(B2083,G2039,H2039,I2039,K2039)+J2039</f>
        <v>26.420694616806987</v>
      </c>
      <c r="G2083">
        <f t="shared" si="44"/>
        <v>0.67645283201743578</v>
      </c>
      <c r="I2083">
        <f>IF(B2083&gt;H2039,EXP(-1.414*M2039*J2083),1)</f>
        <v>1</v>
      </c>
      <c r="J2083">
        <f>IF(B2083&gt;H2039,B2083-H2039,0)</f>
        <v>0</v>
      </c>
    </row>
    <row r="2084" spans="1:10">
      <c r="A2084">
        <v>43</v>
      </c>
      <c r="B2084">
        <v>-21.734999999999999</v>
      </c>
      <c r="C2084">
        <v>6</v>
      </c>
      <c r="D2084">
        <v>1300</v>
      </c>
      <c r="E2084">
        <v>30</v>
      </c>
      <c r="F2084">
        <f>I2084*[1]!wallScanRefl(B2084,G2039,H2039,I2039,K2039)+J2039</f>
        <v>26.420694616806987</v>
      </c>
      <c r="G2084">
        <f t="shared" si="44"/>
        <v>0.42704756753848272</v>
      </c>
      <c r="I2084">
        <f>IF(B2084&gt;H2039,EXP(-1.414*M2039*J2084),1)</f>
        <v>1</v>
      </c>
      <c r="J2084">
        <f>IF(B2084&gt;H2039,B2084-H2039,0)</f>
        <v>0</v>
      </c>
    </row>
    <row r="2085" spans="1:10">
      <c r="A2085">
        <v>44</v>
      </c>
      <c r="B2085">
        <v>-21.8</v>
      </c>
      <c r="C2085">
        <v>6</v>
      </c>
      <c r="D2085">
        <v>1300</v>
      </c>
      <c r="E2085">
        <v>27</v>
      </c>
      <c r="F2085">
        <f>I2085*[1]!wallScanRefl(B2085,G2039,H2039,I2039,K2039)+J2039</f>
        <v>26.420694616806987</v>
      </c>
      <c r="G2085">
        <f t="shared" si="44"/>
        <v>1.2429434333200137E-2</v>
      </c>
      <c r="I2085">
        <f>IF(B2085&gt;H2039,EXP(-1.414*M2039*J2085),1)</f>
        <v>1</v>
      </c>
      <c r="J2085">
        <f>IF(B2085&gt;H2039,B2085-H2039,0)</f>
        <v>0</v>
      </c>
    </row>
    <row r="2086" spans="1:10">
      <c r="A2086">
        <v>45</v>
      </c>
      <c r="B2086">
        <v>-21.87</v>
      </c>
      <c r="C2086">
        <v>6</v>
      </c>
      <c r="D2086">
        <v>1300</v>
      </c>
      <c r="E2086">
        <v>21</v>
      </c>
      <c r="F2086">
        <f>I2086*[1]!wallScanRefl(B2086,G2039,H2039,I2039,K2039)+J2039</f>
        <v>26.420694616806987</v>
      </c>
      <c r="G2086">
        <f t="shared" si="44"/>
        <v>1.3992347680323927</v>
      </c>
      <c r="I2086">
        <f>IF(B2086&gt;H2039,EXP(-1.414*M2039*J2086),1)</f>
        <v>1</v>
      </c>
      <c r="J2086">
        <f>IF(B2086&gt;H2039,B2086-H2039,0)</f>
        <v>0</v>
      </c>
    </row>
    <row r="2087" spans="1:10">
      <c r="A2087">
        <v>46</v>
      </c>
      <c r="B2087">
        <v>-21.934999999999999</v>
      </c>
      <c r="C2087">
        <v>6</v>
      </c>
      <c r="D2087">
        <v>1300</v>
      </c>
      <c r="E2087">
        <v>27</v>
      </c>
      <c r="F2087">
        <f>I2087*[1]!wallScanRefl(B2087,G2039,H2039,I2039,K2039)+J2039</f>
        <v>26.420694616806987</v>
      </c>
      <c r="G2087">
        <f t="shared" si="44"/>
        <v>1.2429434333200137E-2</v>
      </c>
      <c r="I2087">
        <f>IF(B2087&gt;H2039,EXP(-1.414*M2039*J2087),1)</f>
        <v>1</v>
      </c>
      <c r="J2087">
        <f>IF(B2087&gt;H2039,B2087-H2039,0)</f>
        <v>0</v>
      </c>
    </row>
    <row r="2088" spans="1:10">
      <c r="A2088">
        <v>47</v>
      </c>
      <c r="B2088">
        <v>-21.995000000000001</v>
      </c>
      <c r="C2088">
        <v>6</v>
      </c>
      <c r="D2088">
        <v>1300</v>
      </c>
      <c r="E2088">
        <v>25</v>
      </c>
      <c r="F2088">
        <f>I2088*[1]!wallScanRefl(B2088,G2039,H2039,I2039,K2039)+J2039</f>
        <v>26.420694616806987</v>
      </c>
      <c r="G2088">
        <f t="shared" si="44"/>
        <v>8.0734927768974063E-2</v>
      </c>
      <c r="I2088">
        <f>IF(B2088&gt;H2039,EXP(-1.414*M2039*J2088),1)</f>
        <v>1</v>
      </c>
      <c r="J2088">
        <f>IF(B2088&gt;H2039,B2088-H2039,0)</f>
        <v>0</v>
      </c>
    </row>
    <row r="2089" spans="1:10">
      <c r="A2089">
        <v>48</v>
      </c>
      <c r="B2089">
        <v>-22.065000000000001</v>
      </c>
      <c r="C2089">
        <v>6</v>
      </c>
      <c r="D2089">
        <v>1300</v>
      </c>
      <c r="E2089">
        <v>32</v>
      </c>
      <c r="F2089">
        <f>I2089*[1]!wallScanRefl(B2089,G2039,H2039,I2039,K2039)+J2039</f>
        <v>26.420694616806987</v>
      </c>
      <c r="G2089">
        <f t="shared" si="44"/>
        <v>0.97277026746645423</v>
      </c>
      <c r="I2089">
        <f>IF(B2089&gt;H2039,EXP(-1.414*M2039*J2089),1)</f>
        <v>1</v>
      </c>
      <c r="J2089">
        <f>IF(B2089&gt;H2039,B2089-H2039,0)</f>
        <v>0</v>
      </c>
    </row>
    <row r="2090" spans="1:10">
      <c r="A2090">
        <v>49</v>
      </c>
      <c r="B2090">
        <v>-22.125</v>
      </c>
      <c r="C2090">
        <v>6</v>
      </c>
      <c r="D2090">
        <v>1300</v>
      </c>
      <c r="E2090">
        <v>15</v>
      </c>
      <c r="F2090">
        <f>I2090*[1]!wallScanRefl(B2090,G2039,H2039,I2039,K2039)+J2039</f>
        <v>26.420694616806987</v>
      </c>
      <c r="G2090">
        <f t="shared" si="44"/>
        <v>8.6954843686909378</v>
      </c>
      <c r="I2090">
        <f>IF(B2090&gt;H2039,EXP(-1.414*M2039*J2090),1)</f>
        <v>1</v>
      </c>
      <c r="J2090">
        <f>IF(B2090&gt;H2039,B2090-H2039,0)</f>
        <v>0</v>
      </c>
    </row>
    <row r="2091" spans="1:10">
      <c r="A2091">
        <v>50</v>
      </c>
      <c r="B2091">
        <v>-22.19</v>
      </c>
      <c r="C2091">
        <v>6</v>
      </c>
      <c r="D2091">
        <v>1300</v>
      </c>
      <c r="E2091">
        <v>32</v>
      </c>
      <c r="F2091">
        <f>I2091*[1]!wallScanRefl(B2091,G2039,H2039,I2039,K2039)+J2039</f>
        <v>26.420694616806987</v>
      </c>
      <c r="G2091">
        <f t="shared" si="44"/>
        <v>0.97277026746645423</v>
      </c>
      <c r="I2091">
        <f>IF(B2091&gt;H2039,EXP(-1.414*M2039*J2091),1)</f>
        <v>1</v>
      </c>
      <c r="J2091">
        <f>IF(B2091&gt;H2039,B2091-H2039,0)</f>
        <v>0</v>
      </c>
    </row>
    <row r="2092" spans="1:10">
      <c r="A2092">
        <v>51</v>
      </c>
      <c r="B2092">
        <v>-22.254999999999999</v>
      </c>
      <c r="C2092">
        <v>6</v>
      </c>
      <c r="D2092">
        <v>1300</v>
      </c>
      <c r="E2092">
        <v>33</v>
      </c>
      <c r="F2092">
        <f>I2092*[1]!wallScanRefl(B2092,G2039,H2039,I2039,K2039)+J2039</f>
        <v>26.420694616806987</v>
      </c>
      <c r="G2092">
        <f t="shared" si="44"/>
        <v>1.3117351310700776</v>
      </c>
      <c r="I2092">
        <f>IF(B2092&gt;H2039,EXP(-1.414*M2039*J2092),1)</f>
        <v>1</v>
      </c>
      <c r="J2092">
        <f>IF(B2092&gt;H2039,B2092-H2039,0)</f>
        <v>0</v>
      </c>
    </row>
    <row r="2093" spans="1:10">
      <c r="A2093">
        <v>52</v>
      </c>
      <c r="B2093">
        <v>-22.324999999999999</v>
      </c>
      <c r="C2093">
        <v>6</v>
      </c>
      <c r="D2093">
        <v>1300</v>
      </c>
      <c r="E2093">
        <v>26</v>
      </c>
      <c r="F2093">
        <f>I2093*[1]!wallScanRefl(B2093,G2039,H2039,I2039,K2039)+J2039</f>
        <v>26.420694616806987</v>
      </c>
      <c r="G2093">
        <f t="shared" si="44"/>
        <v>6.8070754080914453E-3</v>
      </c>
      <c r="I2093">
        <f>IF(B2093&gt;H2039,EXP(-1.414*M2039*J2093),1)</f>
        <v>1</v>
      </c>
      <c r="J2093">
        <f>IF(B2093&gt;H2039,B2093-H2039,0)</f>
        <v>0</v>
      </c>
    </row>
    <row r="2094" spans="1:10">
      <c r="A2094">
        <v>53</v>
      </c>
      <c r="B2094">
        <v>-22.385000000000002</v>
      </c>
      <c r="C2094">
        <v>6</v>
      </c>
      <c r="D2094">
        <v>1300</v>
      </c>
      <c r="E2094">
        <v>31</v>
      </c>
      <c r="F2094">
        <f>I2094*[1]!wallScanRefl(B2094,G2039,H2039,I2039,K2039)+J2039</f>
        <v>26.420694616806987</v>
      </c>
      <c r="G2094">
        <f t="shared" si="44"/>
        <v>0.67645283201743578</v>
      </c>
      <c r="I2094">
        <f>IF(B2094&gt;H2039,EXP(-1.414*M2039*J2094),1)</f>
        <v>1</v>
      </c>
      <c r="J2094">
        <f>IF(B2094&gt;H2039,B2094-H2039,0)</f>
        <v>0</v>
      </c>
    </row>
    <row r="2095" spans="1:10">
      <c r="A2095">
        <v>54</v>
      </c>
      <c r="B2095">
        <v>-22.45</v>
      </c>
      <c r="C2095">
        <v>6</v>
      </c>
      <c r="D2095">
        <v>1300</v>
      </c>
      <c r="E2095">
        <v>37</v>
      </c>
      <c r="F2095">
        <f>I2095*[1]!wallScanRefl(B2095,G2039,H2039,I2039,K2039)+J2039</f>
        <v>26.420694616806987</v>
      </c>
      <c r="G2095">
        <f t="shared" si="44"/>
        <v>3.0249108754285587</v>
      </c>
      <c r="I2095">
        <f>IF(B2095&gt;H2039,EXP(-1.414*M2039*J2095),1)</f>
        <v>1</v>
      </c>
      <c r="J2095">
        <f>IF(B2095&gt;H2039,B2095-H2039,0)</f>
        <v>0</v>
      </c>
    </row>
    <row r="2096" spans="1:10">
      <c r="A2096">
        <v>55</v>
      </c>
      <c r="B2096">
        <v>-22.52</v>
      </c>
      <c r="C2096">
        <v>6</v>
      </c>
      <c r="D2096">
        <v>1300</v>
      </c>
      <c r="E2096">
        <v>28</v>
      </c>
      <c r="F2096">
        <f>I2096*[1]!wallScanRefl(B2096,G2039,H2039,I2039,K2039)+J2039</f>
        <v>26.420694616806987</v>
      </c>
      <c r="G2096">
        <f t="shared" si="44"/>
        <v>8.9078767620801066E-2</v>
      </c>
      <c r="I2096">
        <f>IF(B2096&gt;H2039,EXP(-1.414*M2039*J2096),1)</f>
        <v>1</v>
      </c>
      <c r="J2096">
        <f>IF(B2096&gt;H2039,B2096-H2039,0)</f>
        <v>0</v>
      </c>
    </row>
    <row r="2097" spans="1:10">
      <c r="A2097">
        <v>56</v>
      </c>
      <c r="B2097">
        <v>-22.574999999999999</v>
      </c>
      <c r="C2097">
        <v>6</v>
      </c>
      <c r="D2097">
        <v>1300</v>
      </c>
      <c r="E2097">
        <v>30</v>
      </c>
      <c r="F2097">
        <f>I2097*[1]!wallScanRefl(B2097,G2039,H2039,I2039,K2039)+J2039</f>
        <v>26.420694616806987</v>
      </c>
      <c r="G2097">
        <f t="shared" si="44"/>
        <v>0.42704756753848272</v>
      </c>
      <c r="I2097">
        <f>IF(B2097&gt;H2039,EXP(-1.414*M2039*J2097),1)</f>
        <v>1</v>
      </c>
      <c r="J2097">
        <f>IF(B2097&gt;H2039,B2097-H2039,0)</f>
        <v>0</v>
      </c>
    </row>
    <row r="2098" spans="1:10">
      <c r="A2098">
        <v>57</v>
      </c>
      <c r="B2098">
        <v>-22.64</v>
      </c>
      <c r="C2098">
        <v>6</v>
      </c>
      <c r="D2098">
        <v>1300</v>
      </c>
      <c r="E2098">
        <v>25</v>
      </c>
      <c r="F2098">
        <f>I2098*[1]!wallScanRefl(B2098,G2039,H2039,I2039,K2039)+J2039</f>
        <v>26.420694616806987</v>
      </c>
      <c r="G2098">
        <f t="shared" si="44"/>
        <v>8.0734927768974063E-2</v>
      </c>
      <c r="I2098">
        <f>IF(B2098&gt;H2039,EXP(-1.414*M2039*J2098),1)</f>
        <v>1</v>
      </c>
      <c r="J2098">
        <f>IF(B2098&gt;H2039,B2098-H2039,0)</f>
        <v>0</v>
      </c>
    </row>
    <row r="2099" spans="1:10">
      <c r="A2099">
        <v>58</v>
      </c>
      <c r="B2099">
        <v>-22.704999999999998</v>
      </c>
      <c r="C2099">
        <v>6</v>
      </c>
      <c r="D2099">
        <v>1300</v>
      </c>
      <c r="E2099">
        <v>22</v>
      </c>
      <c r="F2099">
        <f>I2099*[1]!wallScanRefl(B2099,G2039,H2039,I2039,K2039)+J2039</f>
        <v>26.420694616806987</v>
      </c>
      <c r="G2099">
        <f t="shared" si="44"/>
        <v>0.88829731341210338</v>
      </c>
      <c r="I2099">
        <f>IF(B2099&gt;H2039,EXP(-1.414*M2039*J2099),1)</f>
        <v>1</v>
      </c>
      <c r="J2099">
        <f>IF(B2099&gt;H2039,B2099-H2039,0)</f>
        <v>0</v>
      </c>
    </row>
    <row r="2100" spans="1:10">
      <c r="A2100">
        <v>59</v>
      </c>
      <c r="B2100">
        <v>-22.78</v>
      </c>
      <c r="C2100">
        <v>6</v>
      </c>
      <c r="D2100">
        <v>1300</v>
      </c>
      <c r="E2100">
        <v>28</v>
      </c>
      <c r="F2100">
        <f>I2100*[1]!wallScanRefl(B2100,G2039,H2039,I2039,K2039)+J2039</f>
        <v>26.420694616806987</v>
      </c>
      <c r="G2100">
        <f t="shared" si="44"/>
        <v>8.9078767620801066E-2</v>
      </c>
      <c r="I2100">
        <f>IF(B2100&gt;H2039,EXP(-1.414*M2039*J2100),1)</f>
        <v>1</v>
      </c>
      <c r="J2100">
        <f>IF(B2100&gt;H2039,B2100-H2039,0)</f>
        <v>0</v>
      </c>
    </row>
    <row r="2101" spans="1:10">
      <c r="A2101">
        <v>60</v>
      </c>
      <c r="B2101">
        <v>-22.84</v>
      </c>
      <c r="C2101">
        <v>6</v>
      </c>
      <c r="D2101">
        <v>1300</v>
      </c>
      <c r="E2101">
        <v>30</v>
      </c>
      <c r="F2101">
        <f>I2101*[1]!wallScanRefl(B2101,G2039,H2039,I2039,K2039)+J2039</f>
        <v>26.420694616806987</v>
      </c>
      <c r="G2101">
        <f t="shared" si="44"/>
        <v>0.42704756753848272</v>
      </c>
      <c r="I2101">
        <f>IF(B2101&gt;H2039,EXP(-1.414*M2039*J2101),1)</f>
        <v>1</v>
      </c>
      <c r="J2101">
        <f>IF(B2101&gt;H2039,B2101-H2039,0)</f>
        <v>0</v>
      </c>
    </row>
    <row r="2102" spans="1:10">
      <c r="A2102">
        <v>61</v>
      </c>
      <c r="B2102">
        <v>-22.905000000000001</v>
      </c>
      <c r="C2102">
        <v>6</v>
      </c>
      <c r="D2102">
        <v>1300</v>
      </c>
      <c r="E2102">
        <v>20</v>
      </c>
      <c r="F2102">
        <f>I2102*[1]!wallScanRefl(B2102,G2039,H2039,I2039,K2039)+J2039</f>
        <v>26.420694616806987</v>
      </c>
      <c r="G2102">
        <f t="shared" si="44"/>
        <v>2.0612659681147112</v>
      </c>
      <c r="I2102">
        <f>IF(B2102&gt;H2039,EXP(-1.414*M2039*J2102),1)</f>
        <v>1</v>
      </c>
      <c r="J2102">
        <f>IF(B2102&gt;H2039,B2102-H2039,0)</f>
        <v>0</v>
      </c>
    </row>
    <row r="2103" spans="1:10">
      <c r="A2103">
        <v>62</v>
      </c>
      <c r="B2103">
        <v>-22.975000000000001</v>
      </c>
      <c r="C2103">
        <v>6</v>
      </c>
      <c r="D2103">
        <v>1300</v>
      </c>
      <c r="E2103">
        <v>32</v>
      </c>
      <c r="F2103">
        <f>I2103*[1]!wallScanRefl(B2103,G2039,H2039,I2039,K2039)+J2039</f>
        <v>26.420694616806987</v>
      </c>
      <c r="G2103">
        <f t="shared" si="44"/>
        <v>0.97277026746645423</v>
      </c>
      <c r="I2103">
        <f>IF(B2103&gt;H2039,EXP(-1.414*M2039*J2103),1)</f>
        <v>1</v>
      </c>
      <c r="J2103">
        <f>IF(B2103&gt;H2039,B2103-H2039,0)</f>
        <v>0</v>
      </c>
    </row>
    <row r="2104" spans="1:10">
      <c r="A2104">
        <v>63</v>
      </c>
      <c r="B2104">
        <v>-23.04</v>
      </c>
      <c r="C2104">
        <v>6</v>
      </c>
      <c r="D2104">
        <v>1300</v>
      </c>
      <c r="E2104">
        <v>25</v>
      </c>
      <c r="F2104">
        <f>I2104*[1]!wallScanRefl(B2104,G2039,H2039,I2039,K2039)+J2039</f>
        <v>26.420694616806987</v>
      </c>
      <c r="G2104">
        <f t="shared" si="44"/>
        <v>8.0734927768974063E-2</v>
      </c>
      <c r="I2104">
        <f>IF(B2104&gt;H2039,EXP(-1.414*M2039*J2104),1)</f>
        <v>1</v>
      </c>
      <c r="J2104">
        <f>IF(B2104&gt;H2039,B2104-H2039,0)</f>
        <v>0</v>
      </c>
    </row>
    <row r="2105" spans="1:10">
      <c r="A2105">
        <v>64</v>
      </c>
      <c r="B2105">
        <v>-23.1</v>
      </c>
      <c r="C2105">
        <v>6</v>
      </c>
      <c r="D2105">
        <v>1300</v>
      </c>
      <c r="E2105">
        <v>24</v>
      </c>
      <c r="F2105">
        <f>I2105*[1]!wallScanRefl(B2105,G2039,H2039,I2039,K2039)+J2039</f>
        <v>26.420694616806987</v>
      </c>
      <c r="G2105">
        <f t="shared" si="44"/>
        <v>0.2441567678265969</v>
      </c>
      <c r="I2105">
        <f>IF(B2105&gt;H2039,EXP(-1.414*M2039*J2105),1)</f>
        <v>1</v>
      </c>
      <c r="J2105">
        <f>IF(B2105&gt;H2039,B2105-H2039,0)</f>
        <v>0</v>
      </c>
    </row>
    <row r="2106" spans="1:10">
      <c r="A2106">
        <v>65</v>
      </c>
      <c r="B2106">
        <v>-23.17</v>
      </c>
      <c r="C2106">
        <v>6</v>
      </c>
      <c r="D2106">
        <v>1300</v>
      </c>
      <c r="E2106">
        <v>24</v>
      </c>
      <c r="F2106">
        <f>I2106*[1]!wallScanRefl(B2106,G2039,H2039,I2039,K2039)+J2039</f>
        <v>26.420694616806987</v>
      </c>
      <c r="G2106">
        <f t="shared" si="44"/>
        <v>0.2441567678265969</v>
      </c>
      <c r="I2106">
        <f>IF(B2106&gt;H2039,EXP(-1.414*M2039*J2106),1)</f>
        <v>1</v>
      </c>
      <c r="J2106">
        <f>IF(B2106&gt;H2039,B2106-H2039,0)</f>
        <v>0</v>
      </c>
    </row>
    <row r="2107" spans="1:10">
      <c r="A2107">
        <v>66</v>
      </c>
      <c r="B2107">
        <v>-23.234999999999999</v>
      </c>
      <c r="C2107">
        <v>6</v>
      </c>
      <c r="D2107">
        <v>1300</v>
      </c>
      <c r="E2107">
        <v>29</v>
      </c>
      <c r="F2107">
        <f>I2107*[1]!wallScanRefl(B2107,G2039,H2039,I2039,K2039)+J2039</f>
        <v>26.420694616806987</v>
      </c>
      <c r="G2107">
        <f t="shared" ref="G2107:G2116" si="45">(F2107-E2107)^2/E2107</f>
        <v>0.22940745723339503</v>
      </c>
      <c r="I2107">
        <f>IF(B2107&gt;H2039,EXP(-1.414*M2039*J2107),1)</f>
        <v>1</v>
      </c>
      <c r="J2107">
        <f>IF(B2107&gt;H2039,B2107-H2039,0)</f>
        <v>0</v>
      </c>
    </row>
    <row r="2108" spans="1:10">
      <c r="A2108">
        <v>67</v>
      </c>
      <c r="B2108">
        <v>-23.3</v>
      </c>
      <c r="C2108">
        <v>6</v>
      </c>
      <c r="D2108">
        <v>1300</v>
      </c>
      <c r="E2108">
        <v>26</v>
      </c>
      <c r="F2108">
        <f>I2108*[1]!wallScanRefl(B2108,G2039,H2039,I2039,K2039)+J2039</f>
        <v>26.420694616806987</v>
      </c>
      <c r="G2108">
        <f t="shared" si="45"/>
        <v>6.8070754080914453E-3</v>
      </c>
      <c r="I2108">
        <f>IF(B2108&gt;H2039,EXP(-1.414*M2039*J2108),1)</f>
        <v>1</v>
      </c>
      <c r="J2108">
        <f>IF(B2108&gt;H2039,B2108-H2039,0)</f>
        <v>0</v>
      </c>
    </row>
    <row r="2109" spans="1:10">
      <c r="A2109">
        <v>68</v>
      </c>
      <c r="B2109">
        <v>-23.36</v>
      </c>
      <c r="C2109">
        <v>6</v>
      </c>
      <c r="D2109">
        <v>1300</v>
      </c>
      <c r="E2109">
        <v>25</v>
      </c>
      <c r="F2109">
        <f>I2109*[1]!wallScanRefl(B2109,G2039,H2039,I2039,K2039)+J2039</f>
        <v>26.420694616806987</v>
      </c>
      <c r="G2109">
        <f t="shared" si="45"/>
        <v>8.0734927768974063E-2</v>
      </c>
      <c r="I2109">
        <f>IF(B2109&gt;H2039,EXP(-1.414*M2039*J2109),1)</f>
        <v>1</v>
      </c>
      <c r="J2109">
        <f>IF(B2109&gt;H2039,B2109-H2039,0)</f>
        <v>0</v>
      </c>
    </row>
    <row r="2110" spans="1:10">
      <c r="A2110">
        <v>69</v>
      </c>
      <c r="B2110">
        <v>-23.425000000000001</v>
      </c>
      <c r="C2110">
        <v>6</v>
      </c>
      <c r="D2110">
        <v>1300</v>
      </c>
      <c r="E2110">
        <v>27</v>
      </c>
      <c r="F2110">
        <f>I2110*[1]!wallScanRefl(B2110,G2039,H2039,I2039,K2039)+J2039</f>
        <v>26.420694616806987</v>
      </c>
      <c r="G2110">
        <f t="shared" si="45"/>
        <v>1.2429434333200137E-2</v>
      </c>
      <c r="I2110">
        <f>IF(B2110&gt;H2039,EXP(-1.414*M2039*J2110),1)</f>
        <v>1</v>
      </c>
      <c r="J2110">
        <f>IF(B2110&gt;H2039,B2110-H2039,0)</f>
        <v>0</v>
      </c>
    </row>
    <row r="2111" spans="1:10">
      <c r="A2111">
        <v>70</v>
      </c>
      <c r="B2111">
        <v>-23.49</v>
      </c>
      <c r="C2111">
        <v>6</v>
      </c>
      <c r="D2111">
        <v>1300</v>
      </c>
      <c r="E2111">
        <v>21</v>
      </c>
      <c r="F2111">
        <f>I2111*[1]!wallScanRefl(B2111,G2039,H2039,I2039,K2039)+J2039</f>
        <v>26.420694616806987</v>
      </c>
      <c r="G2111">
        <f t="shared" si="45"/>
        <v>1.3992347680323927</v>
      </c>
      <c r="I2111">
        <f>IF(B2111&gt;H2039,EXP(-1.414*M2039*J2111),1)</f>
        <v>1</v>
      </c>
      <c r="J2111">
        <f>IF(B2111&gt;H2039,B2111-H2039,0)</f>
        <v>0</v>
      </c>
    </row>
    <row r="2112" spans="1:10">
      <c r="A2112">
        <v>71</v>
      </c>
      <c r="B2112">
        <v>-23.56</v>
      </c>
      <c r="C2112">
        <v>6</v>
      </c>
      <c r="D2112">
        <v>1300</v>
      </c>
      <c r="E2112">
        <v>23</v>
      </c>
      <c r="F2112">
        <f>I2112*[1]!wallScanRefl(B2112,G2039,H2039,I2039,K2039)+J2039</f>
        <v>26.420694616806987</v>
      </c>
      <c r="G2112">
        <f t="shared" si="45"/>
        <v>0.50874572441096955</v>
      </c>
      <c r="I2112">
        <f>IF(B2112&gt;H2039,EXP(-1.414*M2039*J2112),1)</f>
        <v>1</v>
      </c>
      <c r="J2112">
        <f>IF(B2112&gt;H2039,B2112-H2039,0)</f>
        <v>0</v>
      </c>
    </row>
    <row r="2113" spans="1:10">
      <c r="A2113">
        <v>72</v>
      </c>
      <c r="B2113">
        <v>-23.625</v>
      </c>
      <c r="C2113">
        <v>6</v>
      </c>
      <c r="D2113">
        <v>1300</v>
      </c>
      <c r="E2113">
        <v>29</v>
      </c>
      <c r="F2113">
        <f>I2113*[1]!wallScanRefl(B2113,G2039,H2039,I2039,K2039)+J2039</f>
        <v>26.420694616806987</v>
      </c>
      <c r="G2113">
        <f t="shared" si="45"/>
        <v>0.22940745723339503</v>
      </c>
      <c r="I2113">
        <f>IF(B2113&gt;H2039,EXP(-1.414*M2039*J2113),1)</f>
        <v>1</v>
      </c>
      <c r="J2113">
        <f>IF(B2113&gt;H2039,B2113-H2039,0)</f>
        <v>0</v>
      </c>
    </row>
    <row r="2114" spans="1:10">
      <c r="A2114">
        <v>73</v>
      </c>
      <c r="B2114">
        <v>-23.69</v>
      </c>
      <c r="C2114">
        <v>6</v>
      </c>
      <c r="D2114">
        <v>1300</v>
      </c>
      <c r="E2114">
        <v>38</v>
      </c>
      <c r="F2114">
        <f>I2114*[1]!wallScanRefl(B2114,G2039,H2039,I2039,K2039)+J2039</f>
        <v>26.420694616806987</v>
      </c>
      <c r="G2114">
        <f t="shared" si="45"/>
        <v>3.5284292936116501</v>
      </c>
      <c r="I2114">
        <f>IF(B2114&gt;H2039,EXP(-1.414*M2039*J2114),1)</f>
        <v>1</v>
      </c>
      <c r="J2114">
        <f>IF(B2114&gt;H2039,B2114-H2039,0)</f>
        <v>0</v>
      </c>
    </row>
    <row r="2115" spans="1:10">
      <c r="A2115">
        <v>74</v>
      </c>
      <c r="B2115">
        <v>-23.754999999999999</v>
      </c>
      <c r="C2115">
        <v>6</v>
      </c>
      <c r="D2115">
        <v>1300</v>
      </c>
      <c r="E2115">
        <v>26</v>
      </c>
      <c r="F2115">
        <f>I2115*[1]!wallScanRefl(B2115,G2039,H2039,I2039,K2039)+J2039</f>
        <v>26.420694616806987</v>
      </c>
      <c r="G2115">
        <f t="shared" si="45"/>
        <v>6.8070754080914453E-3</v>
      </c>
      <c r="I2115">
        <f>IF(B2115&gt;H2039,EXP(-1.414*M2039*J2115),1)</f>
        <v>1</v>
      </c>
      <c r="J2115">
        <f>IF(B2115&gt;H2039,B2115-H2039,0)</f>
        <v>0</v>
      </c>
    </row>
    <row r="2116" spans="1:10">
      <c r="A2116">
        <v>75</v>
      </c>
      <c r="B2116">
        <v>-23.81</v>
      </c>
      <c r="C2116">
        <v>6</v>
      </c>
      <c r="D2116">
        <v>1300</v>
      </c>
      <c r="E2116">
        <v>19</v>
      </c>
      <c r="F2116">
        <f>I2116*[1]!wallScanRefl(B2116,G2039,H2039,I2039,K2039)+J2039</f>
        <v>26.420694616806987</v>
      </c>
      <c r="G2116">
        <f t="shared" si="45"/>
        <v>2.8982478208372733</v>
      </c>
      <c r="I2116">
        <f>IF(B2116&gt;H2039,EXP(-1.414*M2039*J2116),1)</f>
        <v>1</v>
      </c>
      <c r="J2116">
        <f>IF(B2116&gt;H2039,B2116-H2039,0)</f>
        <v>0</v>
      </c>
    </row>
    <row r="2117" spans="1:10">
      <c r="A2117" t="s">
        <v>0</v>
      </c>
    </row>
    <row r="2118" spans="1:10">
      <c r="A2118" t="s">
        <v>0</v>
      </c>
    </row>
    <row r="2119" spans="1:10">
      <c r="A2119" t="s">
        <v>0</v>
      </c>
    </row>
    <row r="2120" spans="1:10">
      <c r="A2120" t="s">
        <v>0</v>
      </c>
    </row>
    <row r="2121" spans="1:10">
      <c r="A2121" t="s">
        <v>56</v>
      </c>
    </row>
    <row r="2122" spans="1:10">
      <c r="A2122" t="s">
        <v>2</v>
      </c>
    </row>
    <row r="2123" spans="1:10">
      <c r="A2123" t="s">
        <v>3</v>
      </c>
    </row>
    <row r="2124" spans="1:10">
      <c r="A2124" t="s">
        <v>4</v>
      </c>
    </row>
    <row r="2125" spans="1:10">
      <c r="A2125" t="s">
        <v>5</v>
      </c>
    </row>
    <row r="2126" spans="1:10">
      <c r="A2126" t="s">
        <v>6</v>
      </c>
    </row>
    <row r="2127" spans="1:10">
      <c r="A2127" t="s">
        <v>7</v>
      </c>
    </row>
    <row r="2128" spans="1:10">
      <c r="A2128" t="s">
        <v>57</v>
      </c>
    </row>
    <row r="2129" spans="1:13">
      <c r="A2129" t="s">
        <v>9</v>
      </c>
    </row>
    <row r="2130" spans="1:13">
      <c r="A2130" t="s">
        <v>10</v>
      </c>
      <c r="G2130" t="s">
        <v>160</v>
      </c>
      <c r="H2130" t="s">
        <v>161</v>
      </c>
      <c r="I2130" t="s">
        <v>162</v>
      </c>
      <c r="J2130" t="s">
        <v>163</v>
      </c>
      <c r="K2130" t="s">
        <v>119</v>
      </c>
      <c r="M2130" t="s">
        <v>164</v>
      </c>
    </row>
    <row r="2131" spans="1:13">
      <c r="A2131" t="s">
        <v>11</v>
      </c>
      <c r="G2131">
        <v>172.23960286921417</v>
      </c>
      <c r="H2131">
        <v>-20.681004905783556</v>
      </c>
      <c r="I2131">
        <v>0.67242235172038056</v>
      </c>
      <c r="J2131">
        <v>24.318901657494163</v>
      </c>
      <c r="K2131">
        <v>90</v>
      </c>
      <c r="M2131">
        <v>0.19</v>
      </c>
    </row>
    <row r="2132" spans="1:13">
      <c r="A2132" t="s">
        <v>0</v>
      </c>
    </row>
    <row r="2133" spans="1:13">
      <c r="A2133" t="s">
        <v>140</v>
      </c>
      <c r="B2133" t="s">
        <v>133</v>
      </c>
      <c r="C2133" t="s">
        <v>122</v>
      </c>
      <c r="D2133" t="s">
        <v>139</v>
      </c>
      <c r="E2133" t="s">
        <v>138</v>
      </c>
      <c r="F2133" t="s">
        <v>158</v>
      </c>
      <c r="G2133" t="s">
        <v>159</v>
      </c>
      <c r="H2133" t="s">
        <v>165</v>
      </c>
      <c r="I2133" t="s">
        <v>166</v>
      </c>
      <c r="J2133" t="s">
        <v>167</v>
      </c>
    </row>
    <row r="2134" spans="1:13">
      <c r="A2134">
        <v>1</v>
      </c>
      <c r="B2134">
        <v>-18.995000000000001</v>
      </c>
      <c r="C2134">
        <v>6</v>
      </c>
      <c r="D2134">
        <v>1300</v>
      </c>
      <c r="E2134">
        <v>129</v>
      </c>
      <c r="F2134">
        <f>I2134*[1]!wallScanRefl(B2134,G2131,H2131,I2131,K2131)+J2131</f>
        <v>133.81889291133507</v>
      </c>
      <c r="G2134">
        <f>(F2134-E2134)^2/E2134</f>
        <v>0.18001340225515799</v>
      </c>
      <c r="H2134">
        <f>SUM(G2134:G2208)/(COUNT(G2134:G2208)-4)</f>
        <v>1.3176322491998653</v>
      </c>
      <c r="I2134">
        <f>IF(B2134&gt;H2131,EXP(-1.414*M2131*J2134),1)</f>
        <v>0.63574224179433925</v>
      </c>
      <c r="J2134">
        <f>IF(B2134&gt;H2131,B2134-H2131,0)</f>
        <v>1.6860049057835553</v>
      </c>
    </row>
    <row r="2135" spans="1:13">
      <c r="A2135">
        <v>2</v>
      </c>
      <c r="B2135">
        <v>-19.065000000000001</v>
      </c>
      <c r="C2135">
        <v>6</v>
      </c>
      <c r="D2135">
        <v>1300</v>
      </c>
      <c r="E2135">
        <v>134</v>
      </c>
      <c r="F2135">
        <f>I2135*[1]!wallScanRefl(B2135,G2131,H2131,I2131,K2131)+J2131</f>
        <v>135.89765720885231</v>
      </c>
      <c r="G2135">
        <f t="shared" ref="G2135:G2198" si="46">(F2135-E2135)^2/E2135</f>
        <v>2.6873902106784579E-2</v>
      </c>
      <c r="I2135">
        <f>IF(B2135&gt;H2131,EXP(-1.414*M2131*J2135),1)</f>
        <v>0.64781126809774803</v>
      </c>
      <c r="J2135">
        <f>IF(B2135&gt;H2131,B2135-H2131,0)</f>
        <v>1.616004905783555</v>
      </c>
    </row>
    <row r="2136" spans="1:13">
      <c r="A2136">
        <v>3</v>
      </c>
      <c r="B2136">
        <v>-19.13</v>
      </c>
      <c r="C2136">
        <v>6</v>
      </c>
      <c r="D2136">
        <v>1300</v>
      </c>
      <c r="E2136">
        <v>145</v>
      </c>
      <c r="F2136">
        <f>I2136*[1]!wallScanRefl(B2136,G2131,H2131,I2131,K2131)+J2131</f>
        <v>137.86325845713034</v>
      </c>
      <c r="G2136">
        <f t="shared" si="46"/>
        <v>0.35126261965325228</v>
      </c>
      <c r="I2136">
        <f>IF(B2136&gt;H2131,EXP(-1.414*M2131*J2136),1)</f>
        <v>0.6592232849367009</v>
      </c>
      <c r="J2136">
        <f>IF(B2136&gt;H2131,B2136-H2131,0)</f>
        <v>1.5510049057835573</v>
      </c>
    </row>
    <row r="2137" spans="1:13">
      <c r="A2137">
        <v>4</v>
      </c>
      <c r="B2137">
        <v>-19.2</v>
      </c>
      <c r="C2137">
        <v>6</v>
      </c>
      <c r="D2137">
        <v>1300</v>
      </c>
      <c r="E2137">
        <v>137</v>
      </c>
      <c r="F2137">
        <f>I2137*[1]!wallScanRefl(B2137,G2131,H2131,I2131,K2131)+J2131</f>
        <v>140.01880159824779</v>
      </c>
      <c r="G2137">
        <f t="shared" si="46"/>
        <v>6.6519438610097931E-2</v>
      </c>
      <c r="I2137">
        <f>IF(B2137&gt;H2131,EXP(-1.414*M2131*J2137),1)</f>
        <v>0.67173807889354842</v>
      </c>
      <c r="J2137">
        <f>IF(B2137&gt;H2131,B2137-H2131,0)</f>
        <v>1.481004905783557</v>
      </c>
    </row>
    <row r="2138" spans="1:13">
      <c r="A2138">
        <v>5</v>
      </c>
      <c r="B2138">
        <v>-19.260000000000002</v>
      </c>
      <c r="C2138">
        <v>6</v>
      </c>
      <c r="D2138">
        <v>1300</v>
      </c>
      <c r="E2138">
        <v>148</v>
      </c>
      <c r="F2138">
        <f>I2138*[1]!wallScanRefl(B2138,G2131,H2131,I2131,K2131)+J2131</f>
        <v>141.89895061885633</v>
      </c>
      <c r="G2138">
        <f t="shared" si="46"/>
        <v>0.25150542939968601</v>
      </c>
      <c r="I2138">
        <f>IF(B2138&gt;H2131,EXP(-1.414*M2131*J2138),1)</f>
        <v>0.68265397157611674</v>
      </c>
      <c r="J2138">
        <f>IF(B2138&gt;H2131,B2138-H2131,0)</f>
        <v>1.4210049057835548</v>
      </c>
    </row>
    <row r="2139" spans="1:13">
      <c r="A2139">
        <v>6</v>
      </c>
      <c r="B2139">
        <v>-19.329999999999998</v>
      </c>
      <c r="C2139">
        <v>6</v>
      </c>
      <c r="D2139">
        <v>1300</v>
      </c>
      <c r="E2139">
        <v>175</v>
      </c>
      <c r="F2139">
        <f>I2139*[1]!wallScanRefl(B2139,G2131,H2131,I2131,K2131)+J2131</f>
        <v>144.13110794674668</v>
      </c>
      <c r="G2139">
        <f t="shared" si="46"/>
        <v>5.445077123402319</v>
      </c>
      <c r="I2139">
        <f>IF(B2139&gt;H2131,EXP(-1.414*M2131*J2139),1)</f>
        <v>0.69561357721097938</v>
      </c>
      <c r="J2139">
        <f>IF(B2139&gt;H2131,B2139-H2131,0)</f>
        <v>1.351004905783558</v>
      </c>
    </row>
    <row r="2140" spans="1:13">
      <c r="A2140">
        <v>7</v>
      </c>
      <c r="B2140">
        <v>-19.395</v>
      </c>
      <c r="C2140">
        <v>6</v>
      </c>
      <c r="D2140">
        <v>1300</v>
      </c>
      <c r="E2140">
        <v>149</v>
      </c>
      <c r="F2140">
        <f>I2140*[1]!wallScanRefl(B2140,G2131,H2131,I2131,K2131)+J2131</f>
        <v>146.24175186885708</v>
      </c>
      <c r="G2140">
        <f t="shared" si="46"/>
        <v>5.1059951362103451E-2</v>
      </c>
      <c r="I2140">
        <f>IF(B2140&gt;H2131,EXP(-1.414*M2131*J2140),1)</f>
        <v>0.70786769233288338</v>
      </c>
      <c r="J2140">
        <f>IF(B2140&gt;H2131,B2140-H2131,0)</f>
        <v>1.2860049057835568</v>
      </c>
    </row>
    <row r="2141" spans="1:13">
      <c r="A2141">
        <v>8</v>
      </c>
      <c r="B2141">
        <v>-19.46</v>
      </c>
      <c r="C2141">
        <v>6</v>
      </c>
      <c r="D2141">
        <v>1300</v>
      </c>
      <c r="E2141">
        <v>152</v>
      </c>
      <c r="F2141">
        <f>I2141*[1]!wallScanRefl(B2141,G2131,H2131,I2131,K2131)+J2131</f>
        <v>148.38957745971314</v>
      </c>
      <c r="G2141">
        <f t="shared" si="46"/>
        <v>8.5757571838233154E-2</v>
      </c>
      <c r="I2141">
        <f>IF(B2141&gt;H2131,EXP(-1.414*M2131*J2141),1)</f>
        <v>0.72033767922949143</v>
      </c>
      <c r="J2141">
        <f>IF(B2141&gt;H2131,B2141-H2131,0)</f>
        <v>1.2210049057835555</v>
      </c>
    </row>
    <row r="2142" spans="1:13">
      <c r="A2142">
        <v>9</v>
      </c>
      <c r="B2142">
        <v>-19.52</v>
      </c>
      <c r="C2142">
        <v>6</v>
      </c>
      <c r="D2142">
        <v>1300</v>
      </c>
      <c r="E2142">
        <v>159</v>
      </c>
      <c r="F2142">
        <f>I2142*[1]!wallScanRefl(B2142,G2131,H2131,I2131,K2131)+J2131</f>
        <v>150.40575344357498</v>
      </c>
      <c r="G2142">
        <f t="shared" si="46"/>
        <v>0.4645350558026623</v>
      </c>
      <c r="I2142">
        <f>IF(B2142&gt;H2131,EXP(-1.414*M2131*J2142),1)</f>
        <v>0.73204332619032875</v>
      </c>
      <c r="J2142">
        <f>IF(B2142&gt;H2131,B2142-H2131,0)</f>
        <v>1.1610049057835568</v>
      </c>
    </row>
    <row r="2143" spans="1:13">
      <c r="A2143">
        <v>10</v>
      </c>
      <c r="B2143">
        <v>-19.585000000000001</v>
      </c>
      <c r="C2143">
        <v>6</v>
      </c>
      <c r="D2143">
        <v>1300</v>
      </c>
      <c r="E2143">
        <v>154</v>
      </c>
      <c r="F2143">
        <f>I2143*[1]!wallScanRefl(B2143,G2131,H2131,I2131,K2131)+J2131</f>
        <v>152.62693320165275</v>
      </c>
      <c r="G2143">
        <f t="shared" si="46"/>
        <v>1.2242288524179062E-2</v>
      </c>
      <c r="I2143">
        <f>IF(B2143&gt;H2131,EXP(-1.414*M2131*J2143),1)</f>
        <v>0.74493919752930493</v>
      </c>
      <c r="J2143">
        <f>IF(B2143&gt;H2131,B2143-H2131,0)</f>
        <v>1.0960049057835555</v>
      </c>
    </row>
    <row r="2144" spans="1:13">
      <c r="A2144">
        <v>11</v>
      </c>
      <c r="B2144">
        <v>-19.649999999999999</v>
      </c>
      <c r="C2144">
        <v>6</v>
      </c>
      <c r="D2144">
        <v>1300</v>
      </c>
      <c r="E2144">
        <v>173</v>
      </c>
      <c r="F2144">
        <f>I2144*[1]!wallScanRefl(B2144,G2131,H2131,I2131,K2131)+J2131</f>
        <v>154.88724185737354</v>
      </c>
      <c r="G2144">
        <f t="shared" si="46"/>
        <v>1.8963699857415097</v>
      </c>
      <c r="I2144">
        <f>IF(B2144&gt;H2131,EXP(-1.414*M2131*J2144),1)</f>
        <v>0.75806224599242245</v>
      </c>
      <c r="J2144">
        <f>IF(B2144&gt;H2131,B2144-H2131,0)</f>
        <v>1.0310049057835577</v>
      </c>
    </row>
    <row r="2145" spans="1:10">
      <c r="A2145">
        <v>12</v>
      </c>
      <c r="B2145">
        <v>-19.725000000000001</v>
      </c>
      <c r="C2145">
        <v>6</v>
      </c>
      <c r="D2145">
        <v>1300</v>
      </c>
      <c r="E2145">
        <v>160</v>
      </c>
      <c r="F2145">
        <f>I2145*[1]!wallScanRefl(B2145,G2131,H2131,I2131,K2131)+J2131</f>
        <v>157.54481307949612</v>
      </c>
      <c r="G2145">
        <f t="shared" si="46"/>
        <v>3.7674642591333192E-2</v>
      </c>
      <c r="I2145">
        <f>IF(B2145&gt;H2131,EXP(-1.414*M2131*J2145),1)</f>
        <v>0.77349174755798589</v>
      </c>
      <c r="J2145">
        <f>IF(B2145&gt;H2131,B2145-H2131,0)</f>
        <v>0.9560049057835549</v>
      </c>
    </row>
    <row r="2146" spans="1:10">
      <c r="A2146">
        <v>13</v>
      </c>
      <c r="B2146">
        <v>-19.78</v>
      </c>
      <c r="C2146">
        <v>6</v>
      </c>
      <c r="D2146">
        <v>1300</v>
      </c>
      <c r="E2146">
        <v>163</v>
      </c>
      <c r="F2146">
        <f>I2146*[1]!wallScanRefl(B2146,G2131,H2131,I2131,K2131)+J2131</f>
        <v>159.5280152253012</v>
      </c>
      <c r="G2146">
        <f t="shared" si="46"/>
        <v>7.3955081446259216E-2</v>
      </c>
      <c r="I2146">
        <f>IF(B2146&gt;H2131,EXP(-1.414*M2131*J2146),1)</f>
        <v>0.78500595284392694</v>
      </c>
      <c r="J2146">
        <f>IF(B2146&gt;H2131,B2146-H2131,0)</f>
        <v>0.90100490578355519</v>
      </c>
    </row>
    <row r="2147" spans="1:10">
      <c r="A2147">
        <v>14</v>
      </c>
      <c r="B2147">
        <v>-19.844999999999999</v>
      </c>
      <c r="C2147">
        <v>6</v>
      </c>
      <c r="D2147">
        <v>1300</v>
      </c>
      <c r="E2147">
        <v>183</v>
      </c>
      <c r="F2147">
        <f>I2147*[1]!wallScanRefl(B2147,G2131,H2131,I2131,K2131)+J2131</f>
        <v>161.90989519066</v>
      </c>
      <c r="G2147">
        <f t="shared" si="46"/>
        <v>2.4305602233275758</v>
      </c>
      <c r="I2147">
        <f>IF(B2147&gt;H2131,EXP(-1.414*M2131*J2147),1)</f>
        <v>0.79883482800202521</v>
      </c>
      <c r="J2147">
        <f>IF(B2147&gt;H2131,B2147-H2131,0)</f>
        <v>0.83600490578355746</v>
      </c>
    </row>
    <row r="2148" spans="1:10">
      <c r="A2148">
        <v>15</v>
      </c>
      <c r="B2148">
        <v>-19.91</v>
      </c>
      <c r="C2148">
        <v>6</v>
      </c>
      <c r="D2148">
        <v>1300</v>
      </c>
      <c r="E2148">
        <v>161</v>
      </c>
      <c r="F2148">
        <f>I2148*[1]!wallScanRefl(B2148,G2131,H2131,I2131,K2131)+J2131</f>
        <v>164.33373499156312</v>
      </c>
      <c r="G2148">
        <f t="shared" si="46"/>
        <v>6.9029745304176091E-2</v>
      </c>
      <c r="I2148">
        <f>IF(B2148&gt;H2131,EXP(-1.414*M2131*J2148),1)</f>
        <v>0.81290731632948376</v>
      </c>
      <c r="J2148">
        <f>IF(B2148&gt;H2131,B2148-H2131,0)</f>
        <v>0.77100490578355618</v>
      </c>
    </row>
    <row r="2149" spans="1:10">
      <c r="A2149">
        <v>16</v>
      </c>
      <c r="B2149">
        <v>-19.97</v>
      </c>
      <c r="C2149">
        <v>6</v>
      </c>
      <c r="D2149">
        <v>1300</v>
      </c>
      <c r="E2149">
        <v>160</v>
      </c>
      <c r="F2149">
        <f>I2149*[1]!wallScanRefl(B2149,G2131,H2131,I2131,K2131)+J2131</f>
        <v>166.6090070695727</v>
      </c>
      <c r="G2149">
        <f t="shared" si="46"/>
        <v>0.27299359028538689</v>
      </c>
      <c r="I2149">
        <f>IF(B2149&gt;H2131,EXP(-1.414*M2131*J2149),1)</f>
        <v>0.82611724041260681</v>
      </c>
      <c r="J2149">
        <f>IF(B2149&gt;H2131,B2149-H2131,0)</f>
        <v>0.71100490578355746</v>
      </c>
    </row>
    <row r="2150" spans="1:10">
      <c r="A2150">
        <v>17</v>
      </c>
      <c r="B2150">
        <v>-20.04</v>
      </c>
      <c r="C2150">
        <v>6</v>
      </c>
      <c r="D2150">
        <v>1300</v>
      </c>
      <c r="E2150">
        <v>161</v>
      </c>
      <c r="F2150">
        <f>I2150*[1]!wallScanRefl(B2150,G2131,H2131,I2131,K2131)+J2131</f>
        <v>169.31026382433259</v>
      </c>
      <c r="G2150">
        <f t="shared" si="46"/>
        <v>0.42894711074540987</v>
      </c>
      <c r="I2150">
        <f>IF(B2150&gt;H2131,EXP(-1.414*M2131*J2150),1)</f>
        <v>0.84180037431306665</v>
      </c>
      <c r="J2150">
        <f>IF(B2150&gt;H2131,B2150-H2131,0)</f>
        <v>0.64100490578355718</v>
      </c>
    </row>
    <row r="2151" spans="1:10">
      <c r="A2151">
        <v>18</v>
      </c>
      <c r="B2151">
        <v>-20.11</v>
      </c>
      <c r="C2151">
        <v>6</v>
      </c>
      <c r="D2151">
        <v>1300</v>
      </c>
      <c r="E2151">
        <v>147</v>
      </c>
      <c r="F2151">
        <f>I2151*[1]!wallScanRefl(B2151,G2131,H2131,I2131,K2131)+J2131</f>
        <v>172.06280164346452</v>
      </c>
      <c r="G2151">
        <f t="shared" si="46"/>
        <v>4.2730886137391026</v>
      </c>
      <c r="I2151">
        <f>IF(B2151&gt;H2131,EXP(-1.414*M2131*J2151),1)</f>
        <v>0.8577812391854851</v>
      </c>
      <c r="J2151">
        <f>IF(B2151&gt;H2131,B2151-H2131,0)</f>
        <v>0.57100490578355689</v>
      </c>
    </row>
    <row r="2152" spans="1:10">
      <c r="A2152">
        <v>19</v>
      </c>
      <c r="B2152">
        <v>-20.175000000000001</v>
      </c>
      <c r="C2152">
        <v>6</v>
      </c>
      <c r="D2152">
        <v>1300</v>
      </c>
      <c r="E2152">
        <v>164</v>
      </c>
      <c r="F2152">
        <f>I2152*[1]!wallScanRefl(B2152,G2131,H2131,I2131,K2131)+J2131</f>
        <v>174.66549776427073</v>
      </c>
      <c r="G2152">
        <f t="shared" si="46"/>
        <v>0.69361489365648676</v>
      </c>
      <c r="I2152">
        <f>IF(B2152&gt;H2131,EXP(-1.414*M2131*J2152),1)</f>
        <v>0.87289214328332188</v>
      </c>
      <c r="J2152">
        <f>IF(B2152&gt;H2131,B2152-H2131,0)</f>
        <v>0.50600490578355561</v>
      </c>
    </row>
    <row r="2153" spans="1:10">
      <c r="A2153">
        <v>20</v>
      </c>
      <c r="B2153">
        <v>-20.245000000000001</v>
      </c>
      <c r="C2153">
        <v>6</v>
      </c>
      <c r="D2153">
        <v>1300</v>
      </c>
      <c r="E2153">
        <v>157</v>
      </c>
      <c r="F2153">
        <f>I2153*[1]!wallScanRefl(B2153,G2131,H2131,I2131,K2131)+J2131</f>
        <v>176.99186297471411</v>
      </c>
      <c r="G2153">
        <f t="shared" si="46"/>
        <v>2.545697994902834</v>
      </c>
      <c r="I2153">
        <f>IF(B2153&gt;H2131,EXP(-1.414*M2131*J2153),1)</f>
        <v>0.8894632589725846</v>
      </c>
      <c r="J2153">
        <f>IF(B2153&gt;H2131,B2153-H2131,0)</f>
        <v>0.43600490578355533</v>
      </c>
    </row>
    <row r="2154" spans="1:10">
      <c r="A2154">
        <v>21</v>
      </c>
      <c r="B2154">
        <v>-20.305</v>
      </c>
      <c r="C2154">
        <v>6</v>
      </c>
      <c r="D2154">
        <v>1300</v>
      </c>
      <c r="E2154">
        <v>162</v>
      </c>
      <c r="F2154">
        <f>I2154*[1]!wallScanRefl(B2154,G2131,H2131,I2131,K2131)+J2131</f>
        <v>176.60236375776716</v>
      </c>
      <c r="G2154">
        <f t="shared" si="46"/>
        <v>1.316228563667605</v>
      </c>
      <c r="I2154">
        <f>IF(B2154&gt;H2131,EXP(-1.414*M2131*J2154),1)</f>
        <v>0.90391723409339986</v>
      </c>
      <c r="J2154">
        <f>IF(B2154&gt;H2131,B2154-H2131,0)</f>
        <v>0.37600490578355661</v>
      </c>
    </row>
    <row r="2155" spans="1:10">
      <c r="A2155">
        <v>22</v>
      </c>
      <c r="B2155">
        <v>-20.37</v>
      </c>
      <c r="C2155">
        <v>6</v>
      </c>
      <c r="D2155">
        <v>1300</v>
      </c>
      <c r="E2155">
        <v>163</v>
      </c>
      <c r="F2155">
        <f>I2155*[1]!wallScanRefl(B2155,G2131,H2131,I2131,K2131)+J2131</f>
        <v>173.27359217430504</v>
      </c>
      <c r="G2155">
        <f t="shared" si="46"/>
        <v>0.64752574333706558</v>
      </c>
      <c r="I2155">
        <f>IF(B2155&gt;H2131,EXP(-1.414*M2131*J2155),1)</f>
        <v>0.91984088223676252</v>
      </c>
      <c r="J2155">
        <f>IF(B2155&gt;H2131,B2155-H2131,0)</f>
        <v>0.31100490578355533</v>
      </c>
    </row>
    <row r="2156" spans="1:10">
      <c r="A2156">
        <v>23</v>
      </c>
      <c r="B2156">
        <v>-20.440000000000001</v>
      </c>
      <c r="C2156">
        <v>6</v>
      </c>
      <c r="D2156">
        <v>1300</v>
      </c>
      <c r="E2156">
        <v>200</v>
      </c>
      <c r="F2156">
        <f>I2156*[1]!wallScanRefl(B2156,G2131,H2131,I2131,K2131)+J2131</f>
        <v>166.13049241568086</v>
      </c>
      <c r="G2156">
        <f t="shared" si="46"/>
        <v>5.7357177200212588</v>
      </c>
      <c r="I2156">
        <f>IF(B2156&gt;H2131,EXP(-1.414*M2131*J2156),1)</f>
        <v>0.93730327984515915</v>
      </c>
      <c r="J2156">
        <f>IF(B2156&gt;H2131,B2156-H2131,0)</f>
        <v>0.24100490578355505</v>
      </c>
    </row>
    <row r="2157" spans="1:10">
      <c r="A2157">
        <v>24</v>
      </c>
      <c r="B2157">
        <v>-20.504999999999999</v>
      </c>
      <c r="C2157">
        <v>6</v>
      </c>
      <c r="D2157">
        <v>1300</v>
      </c>
      <c r="E2157">
        <v>175</v>
      </c>
      <c r="F2157">
        <f>I2157*[1]!wallScanRefl(B2157,G2131,H2131,I2131,K2131)+J2131</f>
        <v>156.01860141543614</v>
      </c>
      <c r="G2157">
        <f t="shared" si="46"/>
        <v>2.0588199555776172</v>
      </c>
      <c r="I2157">
        <f>IF(B2157&gt;H2131,EXP(-1.414*M2131*J2157),1)</f>
        <v>0.95381506551416773</v>
      </c>
      <c r="J2157">
        <f>IF(B2157&gt;H2131,B2157-H2131,0)</f>
        <v>0.17600490578355732</v>
      </c>
    </row>
    <row r="2158" spans="1:10">
      <c r="A2158">
        <v>25</v>
      </c>
      <c r="B2158">
        <v>-20.56</v>
      </c>
      <c r="C2158">
        <v>6</v>
      </c>
      <c r="D2158">
        <v>1300</v>
      </c>
      <c r="E2158">
        <v>136</v>
      </c>
      <c r="F2158">
        <f>I2158*[1]!wallScanRefl(B2158,G2131,H2131,I2131,K2131)+J2131</f>
        <v>144.71644062915664</v>
      </c>
      <c r="G2158">
        <f t="shared" si="46"/>
        <v>0.55864953854126864</v>
      </c>
      <c r="I2158">
        <f>IF(B2158&gt;H2131,EXP(-1.414*M2131*J2158),1)</f>
        <v>0.96801356537383187</v>
      </c>
      <c r="J2158">
        <f>IF(B2158&gt;H2131,B2158-H2131,0)</f>
        <v>0.1210049057835576</v>
      </c>
    </row>
    <row r="2159" spans="1:10">
      <c r="A2159">
        <v>26</v>
      </c>
      <c r="B2159">
        <v>-20.635000000000002</v>
      </c>
      <c r="C2159">
        <v>6</v>
      </c>
      <c r="D2159">
        <v>1300</v>
      </c>
      <c r="E2159">
        <v>113</v>
      </c>
      <c r="F2159">
        <f>I2159*[1]!wallScanRefl(B2159,G2131,H2131,I2131,K2131)+J2131</f>
        <v>125.04498963724481</v>
      </c>
      <c r="G2159">
        <f t="shared" si="46"/>
        <v>1.28390951647199</v>
      </c>
      <c r="I2159">
        <f>IF(B2159&gt;H2131,EXP(-1.414*M2131*J2159),1)</f>
        <v>0.9877163891213312</v>
      </c>
      <c r="J2159">
        <f>IF(B2159&gt;H2131,B2159-H2131,0)</f>
        <v>4.6004905783554761E-2</v>
      </c>
    </row>
    <row r="2160" spans="1:10">
      <c r="A2160">
        <v>27</v>
      </c>
      <c r="B2160">
        <v>-20.7</v>
      </c>
      <c r="C2160">
        <v>6</v>
      </c>
      <c r="D2160">
        <v>1300</v>
      </c>
      <c r="E2160">
        <v>95</v>
      </c>
      <c r="F2160">
        <f>I2160*[1]!wallScanRefl(B2160,G2131,H2131,I2131,K2131)+J2131</f>
        <v>103.69521605664774</v>
      </c>
      <c r="G2160">
        <f t="shared" si="46"/>
        <v>0.79586086601878547</v>
      </c>
      <c r="I2160">
        <f>IF(B2160&gt;H2131,EXP(-1.414*M2131*J2160),1)</f>
        <v>1</v>
      </c>
      <c r="J2160">
        <f>IF(B2160&gt;H2131,B2160-H2131,0)</f>
        <v>0</v>
      </c>
    </row>
    <row r="2161" spans="1:10">
      <c r="A2161">
        <v>28</v>
      </c>
      <c r="B2161">
        <v>-20.76</v>
      </c>
      <c r="C2161">
        <v>6</v>
      </c>
      <c r="D2161">
        <v>1300</v>
      </c>
      <c r="E2161">
        <v>101</v>
      </c>
      <c r="F2161">
        <f>I2161*[1]!wallScanRefl(B2161,G2131,H2131,I2131,K2131)+J2131</f>
        <v>84.200004759427003</v>
      </c>
      <c r="G2161">
        <f t="shared" si="46"/>
        <v>2.7944538622106467</v>
      </c>
      <c r="I2161">
        <f>IF(B2161&gt;H2131,EXP(-1.414*M2131*J2161),1)</f>
        <v>1</v>
      </c>
      <c r="J2161">
        <f>IF(B2161&gt;H2131,B2161-H2131,0)</f>
        <v>0</v>
      </c>
    </row>
    <row r="2162" spans="1:10">
      <c r="A2162">
        <v>29</v>
      </c>
      <c r="B2162">
        <v>-20.83</v>
      </c>
      <c r="C2162">
        <v>6</v>
      </c>
      <c r="D2162">
        <v>1300</v>
      </c>
      <c r="E2162">
        <v>68</v>
      </c>
      <c r="F2162">
        <f>I2162*[1]!wallScanRefl(B2162,G2131,H2131,I2131,K2131)+J2131</f>
        <v>64.922082966179687</v>
      </c>
      <c r="G2162">
        <f t="shared" si="46"/>
        <v>0.1393172539276652</v>
      </c>
      <c r="I2162">
        <f>IF(B2162&gt;H2131,EXP(-1.414*M2131*J2162),1)</f>
        <v>1</v>
      </c>
      <c r="J2162">
        <f>IF(B2162&gt;H2131,B2162-H2131,0)</f>
        <v>0</v>
      </c>
    </row>
    <row r="2163" spans="1:10">
      <c r="A2163">
        <v>30</v>
      </c>
      <c r="B2163">
        <v>-20.895</v>
      </c>
      <c r="C2163">
        <v>6</v>
      </c>
      <c r="D2163">
        <v>1300</v>
      </c>
      <c r="E2163">
        <v>46</v>
      </c>
      <c r="F2163">
        <f>I2163*[1]!wallScanRefl(B2163,G2131,H2131,I2131,K2131)+J2131</f>
        <v>50.36384370976063</v>
      </c>
      <c r="G2163">
        <f t="shared" si="46"/>
        <v>0.41398112876559601</v>
      </c>
      <c r="I2163">
        <f>IF(B2163&gt;H2131,EXP(-1.414*M2131*J2163),1)</f>
        <v>1</v>
      </c>
      <c r="J2163">
        <f>IF(B2163&gt;H2131,B2163-H2131,0)</f>
        <v>0</v>
      </c>
    </row>
    <row r="2164" spans="1:10">
      <c r="A2164">
        <v>31</v>
      </c>
      <c r="B2164">
        <v>-20.96</v>
      </c>
      <c r="C2164">
        <v>6</v>
      </c>
      <c r="D2164">
        <v>1300</v>
      </c>
      <c r="E2164">
        <v>44</v>
      </c>
      <c r="F2164">
        <f>I2164*[1]!wallScanRefl(B2164,G2131,H2131,I2131,K2131)+J2131</f>
        <v>39.024489312551957</v>
      </c>
      <c r="G2164">
        <f t="shared" si="46"/>
        <v>0.56262969547522046</v>
      </c>
      <c r="I2164">
        <f>IF(B2164&gt;H2131,EXP(-1.414*M2131*J2164),1)</f>
        <v>1</v>
      </c>
      <c r="J2164">
        <f>IF(B2164&gt;H2131,B2164-H2131,0)</f>
        <v>0</v>
      </c>
    </row>
    <row r="2165" spans="1:10">
      <c r="A2165">
        <v>32</v>
      </c>
      <c r="B2165">
        <v>-21.024999999999999</v>
      </c>
      <c r="C2165">
        <v>6</v>
      </c>
      <c r="D2165">
        <v>1300</v>
      </c>
      <c r="E2165">
        <v>28</v>
      </c>
      <c r="F2165">
        <f>I2165*[1]!wallScanRefl(B2165,G2131,H2131,I2131,K2131)+J2131</f>
        <v>30.90401977455403</v>
      </c>
      <c r="G2165">
        <f t="shared" si="46"/>
        <v>0.30119038753574418</v>
      </c>
      <c r="I2165">
        <f>IF(B2165&gt;H2131,EXP(-1.414*M2131*J2165),1)</f>
        <v>1</v>
      </c>
      <c r="J2165">
        <f>IF(B2165&gt;H2131,B2165-H2131,0)</f>
        <v>0</v>
      </c>
    </row>
    <row r="2166" spans="1:10">
      <c r="A2166">
        <v>33</v>
      </c>
      <c r="B2166">
        <v>-21.09</v>
      </c>
      <c r="C2166">
        <v>5</v>
      </c>
      <c r="D2166">
        <v>1300</v>
      </c>
      <c r="E2166">
        <v>25</v>
      </c>
      <c r="F2166">
        <f>I2166*[1]!wallScanRefl(B2166,G2131,H2131,I2131,K2131)+J2131</f>
        <v>26.00243509576595</v>
      </c>
      <c r="G2166">
        <f t="shared" si="46"/>
        <v>4.019504484893157E-2</v>
      </c>
      <c r="I2166">
        <f>IF(B2166&gt;H2131,EXP(-1.414*M2131*J2166),1)</f>
        <v>1</v>
      </c>
      <c r="J2166">
        <f>IF(B2166&gt;H2131,B2166-H2131,0)</f>
        <v>0</v>
      </c>
    </row>
    <row r="2167" spans="1:10">
      <c r="A2167">
        <v>34</v>
      </c>
      <c r="B2167">
        <v>-21.155000000000001</v>
      </c>
      <c r="C2167">
        <v>6</v>
      </c>
      <c r="D2167">
        <v>1300</v>
      </c>
      <c r="E2167">
        <v>24</v>
      </c>
      <c r="F2167">
        <f>I2167*[1]!wallScanRefl(B2167,G2131,H2131,I2131,K2131)+J2131</f>
        <v>24.319735276188261</v>
      </c>
      <c r="G2167">
        <f t="shared" si="46"/>
        <v>4.2596102849659879E-3</v>
      </c>
      <c r="I2167">
        <f>IF(B2167&gt;H2131,EXP(-1.414*M2131*J2167),1)</f>
        <v>1</v>
      </c>
      <c r="J2167">
        <f>IF(B2167&gt;H2131,B2167-H2131,0)</f>
        <v>0</v>
      </c>
    </row>
    <row r="2168" spans="1:10">
      <c r="A2168">
        <v>35</v>
      </c>
      <c r="B2168">
        <v>-21.22</v>
      </c>
      <c r="C2168">
        <v>6</v>
      </c>
      <c r="D2168">
        <v>1300</v>
      </c>
      <c r="E2168">
        <v>31</v>
      </c>
      <c r="F2168">
        <f>I2168*[1]!wallScanRefl(B2168,G2131,H2131,I2131,K2131)+J2131</f>
        <v>24.318901657494163</v>
      </c>
      <c r="G2168">
        <f t="shared" si="46"/>
        <v>1.4399056471688467</v>
      </c>
      <c r="I2168">
        <f>IF(B2168&gt;H2131,EXP(-1.414*M2131*J2168),1)</f>
        <v>1</v>
      </c>
      <c r="J2168">
        <f>IF(B2168&gt;H2131,B2168-H2131,0)</f>
        <v>0</v>
      </c>
    </row>
    <row r="2169" spans="1:10">
      <c r="A2169">
        <v>36</v>
      </c>
      <c r="B2169">
        <v>-21.274999999999999</v>
      </c>
      <c r="C2169">
        <v>6</v>
      </c>
      <c r="D2169">
        <v>1300</v>
      </c>
      <c r="E2169">
        <v>32</v>
      </c>
      <c r="F2169">
        <f>I2169*[1]!wallScanRefl(B2169,G2131,H2131,I2131,K2131)+J2131</f>
        <v>24.318901657494163</v>
      </c>
      <c r="G2169">
        <f t="shared" si="46"/>
        <v>1.843727242101435</v>
      </c>
      <c r="I2169">
        <f>IF(B2169&gt;H2131,EXP(-1.414*M2131*J2169),1)</f>
        <v>1</v>
      </c>
      <c r="J2169">
        <f>IF(B2169&gt;H2131,B2169-H2131,0)</f>
        <v>0</v>
      </c>
    </row>
    <row r="2170" spans="1:10">
      <c r="A2170">
        <v>37</v>
      </c>
      <c r="B2170">
        <v>-21.34</v>
      </c>
      <c r="C2170">
        <v>6</v>
      </c>
      <c r="D2170">
        <v>1300</v>
      </c>
      <c r="E2170">
        <v>22</v>
      </c>
      <c r="F2170">
        <f>I2170*[1]!wallScanRefl(B2170,G2131,H2131,I2131,K2131)+J2131</f>
        <v>24.318901657494163</v>
      </c>
      <c r="G2170">
        <f t="shared" si="46"/>
        <v>0.24442294986950791</v>
      </c>
      <c r="I2170">
        <f>IF(B2170&gt;H2131,EXP(-1.414*M2131*J2170),1)</f>
        <v>1</v>
      </c>
      <c r="J2170">
        <f>IF(B2170&gt;H2131,B2170-H2131,0)</f>
        <v>0</v>
      </c>
    </row>
    <row r="2171" spans="1:10">
      <c r="A2171">
        <v>38</v>
      </c>
      <c r="B2171">
        <v>-21.414999999999999</v>
      </c>
      <c r="C2171">
        <v>6</v>
      </c>
      <c r="D2171">
        <v>1300</v>
      </c>
      <c r="E2171">
        <v>26</v>
      </c>
      <c r="F2171">
        <f>I2171*[1]!wallScanRefl(B2171,G2131,H2131,I2131,K2131)+J2131</f>
        <v>24.318901657494163</v>
      </c>
      <c r="G2171">
        <f t="shared" si="46"/>
        <v>0.10869583219907207</v>
      </c>
      <c r="I2171">
        <f>IF(B2171&gt;H2131,EXP(-1.414*M2131*J2171),1)</f>
        <v>1</v>
      </c>
      <c r="J2171">
        <f>IF(B2171&gt;H2131,B2171-H2131,0)</f>
        <v>0</v>
      </c>
    </row>
    <row r="2172" spans="1:10">
      <c r="A2172">
        <v>39</v>
      </c>
      <c r="B2172">
        <v>-21.475000000000001</v>
      </c>
      <c r="C2172">
        <v>6</v>
      </c>
      <c r="D2172">
        <v>1300</v>
      </c>
      <c r="E2172">
        <v>29</v>
      </c>
      <c r="F2172">
        <f>I2172*[1]!wallScanRefl(B2172,G2131,H2131,I2131,K2131)+J2131</f>
        <v>24.318901657494163</v>
      </c>
      <c r="G2172">
        <f t="shared" si="46"/>
        <v>0.75560971352451378</v>
      </c>
      <c r="I2172">
        <f>IF(B2172&gt;H2131,EXP(-1.414*M2131*J2172),1)</f>
        <v>1</v>
      </c>
      <c r="J2172">
        <f>IF(B2172&gt;H2131,B2172-H2131,0)</f>
        <v>0</v>
      </c>
    </row>
    <row r="2173" spans="1:10">
      <c r="A2173">
        <v>40</v>
      </c>
      <c r="B2173">
        <v>-21.535</v>
      </c>
      <c r="C2173">
        <v>6</v>
      </c>
      <c r="D2173">
        <v>1300</v>
      </c>
      <c r="E2173">
        <v>34</v>
      </c>
      <c r="F2173">
        <f>I2173*[1]!wallScanRefl(B2173,G2131,H2131,I2131,K2131)+J2131</f>
        <v>24.318901657494163</v>
      </c>
      <c r="G2173">
        <f t="shared" si="46"/>
        <v>2.7565783858020376</v>
      </c>
      <c r="I2173">
        <f>IF(B2173&gt;H2131,EXP(-1.414*M2131*J2173),1)</f>
        <v>1</v>
      </c>
      <c r="J2173">
        <f>IF(B2173&gt;H2131,B2173-H2131,0)</f>
        <v>0</v>
      </c>
    </row>
    <row r="2174" spans="1:10">
      <c r="A2174">
        <v>41</v>
      </c>
      <c r="B2174">
        <v>-21.605</v>
      </c>
      <c r="C2174">
        <v>6</v>
      </c>
      <c r="D2174">
        <v>1300</v>
      </c>
      <c r="E2174">
        <v>25</v>
      </c>
      <c r="F2174">
        <f>I2174*[1]!wallScanRefl(B2174,G2131,H2131,I2131,K2131)+J2131</f>
        <v>24.318901657494163</v>
      </c>
      <c r="G2174">
        <f t="shared" si="46"/>
        <v>1.8555798086567963E-2</v>
      </c>
      <c r="I2174">
        <f>IF(B2174&gt;H2131,EXP(-1.414*M2131*J2174),1)</f>
        <v>1</v>
      </c>
      <c r="J2174">
        <f>IF(B2174&gt;H2131,B2174-H2131,0)</f>
        <v>0</v>
      </c>
    </row>
    <row r="2175" spans="1:10">
      <c r="A2175">
        <v>42</v>
      </c>
      <c r="B2175">
        <v>-21.68</v>
      </c>
      <c r="C2175">
        <v>6</v>
      </c>
      <c r="D2175">
        <v>1300</v>
      </c>
      <c r="E2175">
        <v>23</v>
      </c>
      <c r="F2175">
        <f>I2175*[1]!wallScanRefl(B2175,G2131,H2131,I2131,K2131)+J2131</f>
        <v>24.318901657494163</v>
      </c>
      <c r="G2175">
        <f t="shared" si="46"/>
        <v>7.5630503571341268E-2</v>
      </c>
      <c r="I2175">
        <f>IF(B2175&gt;H2131,EXP(-1.414*M2131*J2175),1)</f>
        <v>1</v>
      </c>
      <c r="J2175">
        <f>IF(B2175&gt;H2131,B2175-H2131,0)</f>
        <v>0</v>
      </c>
    </row>
    <row r="2176" spans="1:10">
      <c r="A2176">
        <v>43</v>
      </c>
      <c r="B2176">
        <v>-21.734999999999999</v>
      </c>
      <c r="C2176">
        <v>6</v>
      </c>
      <c r="D2176">
        <v>1300</v>
      </c>
      <c r="E2176">
        <v>21</v>
      </c>
      <c r="F2176">
        <f>I2176*[1]!wallScanRefl(B2176,G2131,H2131,I2131,K2131)+J2131</f>
        <v>24.318901657494163</v>
      </c>
      <c r="G2176">
        <f t="shared" si="46"/>
        <v>0.52452896248178571</v>
      </c>
      <c r="I2176">
        <f>IF(B2176&gt;H2131,EXP(-1.414*M2131*J2176),1)</f>
        <v>1</v>
      </c>
      <c r="J2176">
        <f>IF(B2176&gt;H2131,B2176-H2131,0)</f>
        <v>0</v>
      </c>
    </row>
    <row r="2177" spans="1:10">
      <c r="A2177">
        <v>44</v>
      </c>
      <c r="B2177">
        <v>-21.8</v>
      </c>
      <c r="C2177">
        <v>6</v>
      </c>
      <c r="D2177">
        <v>1300</v>
      </c>
      <c r="E2177">
        <v>31</v>
      </c>
      <c r="F2177">
        <f>I2177*[1]!wallScanRefl(B2177,G2131,H2131,I2131,K2131)+J2131</f>
        <v>24.318901657494163</v>
      </c>
      <c r="G2177">
        <f t="shared" si="46"/>
        <v>1.4399056471688467</v>
      </c>
      <c r="I2177">
        <f>IF(B2177&gt;H2131,EXP(-1.414*M2131*J2177),1)</f>
        <v>1</v>
      </c>
      <c r="J2177">
        <f>IF(B2177&gt;H2131,B2177-H2131,0)</f>
        <v>0</v>
      </c>
    </row>
    <row r="2178" spans="1:10">
      <c r="A2178">
        <v>45</v>
      </c>
      <c r="B2178">
        <v>-21.87</v>
      </c>
      <c r="C2178">
        <v>6</v>
      </c>
      <c r="D2178">
        <v>1300</v>
      </c>
      <c r="E2178">
        <v>25</v>
      </c>
      <c r="F2178">
        <f>I2178*[1]!wallScanRefl(B2178,G2131,H2131,I2131,K2131)+J2131</f>
        <v>24.318901657494163</v>
      </c>
      <c r="G2178">
        <f t="shared" si="46"/>
        <v>1.8555798086567963E-2</v>
      </c>
      <c r="I2178">
        <f>IF(B2178&gt;H2131,EXP(-1.414*M2131*J2178),1)</f>
        <v>1</v>
      </c>
      <c r="J2178">
        <f>IF(B2178&gt;H2131,B2178-H2131,0)</f>
        <v>0</v>
      </c>
    </row>
    <row r="2179" spans="1:10">
      <c r="A2179">
        <v>46</v>
      </c>
      <c r="B2179">
        <v>-21.93</v>
      </c>
      <c r="C2179">
        <v>6</v>
      </c>
      <c r="D2179">
        <v>1300</v>
      </c>
      <c r="E2179">
        <v>36</v>
      </c>
      <c r="F2179">
        <f>I2179*[1]!wallScanRefl(B2179,G2131,H2131,I2131,K2131)+J2131</f>
        <v>24.318901657494163</v>
      </c>
      <c r="G2179">
        <f t="shared" si="46"/>
        <v>3.7902238468692397</v>
      </c>
      <c r="I2179">
        <f>IF(B2179&gt;H2131,EXP(-1.414*M2131*J2179),1)</f>
        <v>1</v>
      </c>
      <c r="J2179">
        <f>IF(B2179&gt;H2131,B2179-H2131,0)</f>
        <v>0</v>
      </c>
    </row>
    <row r="2180" spans="1:10">
      <c r="A2180">
        <v>47</v>
      </c>
      <c r="B2180">
        <v>-21.995000000000001</v>
      </c>
      <c r="C2180">
        <v>6</v>
      </c>
      <c r="D2180">
        <v>1300</v>
      </c>
      <c r="E2180">
        <v>25</v>
      </c>
      <c r="F2180">
        <f>I2180*[1]!wallScanRefl(B2180,G2131,H2131,I2131,K2131)+J2131</f>
        <v>24.318901657494163</v>
      </c>
      <c r="G2180">
        <f t="shared" si="46"/>
        <v>1.8555798086567963E-2</v>
      </c>
      <c r="I2180">
        <f>IF(B2180&gt;H2131,EXP(-1.414*M2131*J2180),1)</f>
        <v>1</v>
      </c>
      <c r="J2180">
        <f>IF(B2180&gt;H2131,B2180-H2131,0)</f>
        <v>0</v>
      </c>
    </row>
    <row r="2181" spans="1:10">
      <c r="A2181">
        <v>48</v>
      </c>
      <c r="B2181">
        <v>-22.07</v>
      </c>
      <c r="C2181">
        <v>6</v>
      </c>
      <c r="D2181">
        <v>1300</v>
      </c>
      <c r="E2181">
        <v>24</v>
      </c>
      <c r="F2181">
        <f>I2181*[1]!wallScanRefl(B2181,G2131,H2131,I2131,K2131)+J2131</f>
        <v>24.318901657494163</v>
      </c>
      <c r="G2181">
        <f t="shared" si="46"/>
        <v>4.2374277980218398E-3</v>
      </c>
      <c r="I2181">
        <f>IF(B2181&gt;H2131,EXP(-1.414*M2131*J2181),1)</f>
        <v>1</v>
      </c>
      <c r="J2181">
        <f>IF(B2181&gt;H2131,B2181-H2131,0)</f>
        <v>0</v>
      </c>
    </row>
    <row r="2182" spans="1:10">
      <c r="A2182">
        <v>49</v>
      </c>
      <c r="B2182">
        <v>-22.125</v>
      </c>
      <c r="C2182">
        <v>6</v>
      </c>
      <c r="D2182">
        <v>1300</v>
      </c>
      <c r="E2182">
        <v>27</v>
      </c>
      <c r="F2182">
        <f>I2182*[1]!wallScanRefl(B2182,G2131,H2131,I2131,K2131)+J2131</f>
        <v>24.318901657494163</v>
      </c>
      <c r="G2182">
        <f t="shared" si="46"/>
        <v>0.26623290082176104</v>
      </c>
      <c r="I2182">
        <f>IF(B2182&gt;H2131,EXP(-1.414*M2131*J2182),1)</f>
        <v>1</v>
      </c>
      <c r="J2182">
        <f>IF(B2182&gt;H2131,B2182-H2131,0)</f>
        <v>0</v>
      </c>
    </row>
    <row r="2183" spans="1:10">
      <c r="A2183">
        <v>50</v>
      </c>
      <c r="B2183">
        <v>-22.19</v>
      </c>
      <c r="C2183">
        <v>6</v>
      </c>
      <c r="D2183">
        <v>1300</v>
      </c>
      <c r="E2183">
        <v>27</v>
      </c>
      <c r="F2183">
        <f>I2183*[1]!wallScanRefl(B2183,G2131,H2131,I2131,K2131)+J2131</f>
        <v>24.318901657494163</v>
      </c>
      <c r="G2183">
        <f t="shared" si="46"/>
        <v>0.26623290082176104</v>
      </c>
      <c r="I2183">
        <f>IF(B2183&gt;H2131,EXP(-1.414*M2131*J2183),1)</f>
        <v>1</v>
      </c>
      <c r="J2183">
        <f>IF(B2183&gt;H2131,B2183-H2131,0)</f>
        <v>0</v>
      </c>
    </row>
    <row r="2184" spans="1:10">
      <c r="A2184">
        <v>51</v>
      </c>
      <c r="B2184">
        <v>-22.254999999999999</v>
      </c>
      <c r="C2184">
        <v>7</v>
      </c>
      <c r="D2184">
        <v>1300</v>
      </c>
      <c r="E2184">
        <v>11</v>
      </c>
      <c r="F2184">
        <f>I2184*[1]!wallScanRefl(B2184,G2131,H2131,I2131,K2131)+J2131</f>
        <v>24.318901657494163</v>
      </c>
      <c r="G2184">
        <f t="shared" si="46"/>
        <v>16.12664921472734</v>
      </c>
      <c r="I2184">
        <f>IF(B2184&gt;H2131,EXP(-1.414*M2131*J2184),1)</f>
        <v>1</v>
      </c>
      <c r="J2184">
        <f>IF(B2184&gt;H2131,B2184-H2131,0)</f>
        <v>0</v>
      </c>
    </row>
    <row r="2185" spans="1:10">
      <c r="A2185">
        <v>52</v>
      </c>
      <c r="B2185">
        <v>-22.324999999999999</v>
      </c>
      <c r="C2185">
        <v>6</v>
      </c>
      <c r="D2185">
        <v>1300</v>
      </c>
      <c r="E2185">
        <v>25</v>
      </c>
      <c r="F2185">
        <f>I2185*[1]!wallScanRefl(B2185,G2131,H2131,I2131,K2131)+J2131</f>
        <v>24.318901657494163</v>
      </c>
      <c r="G2185">
        <f t="shared" si="46"/>
        <v>1.8555798086567963E-2</v>
      </c>
      <c r="I2185">
        <f>IF(B2185&gt;H2131,EXP(-1.414*M2131*J2185),1)</f>
        <v>1</v>
      </c>
      <c r="J2185">
        <f>IF(B2185&gt;H2131,B2185-H2131,0)</f>
        <v>0</v>
      </c>
    </row>
    <row r="2186" spans="1:10">
      <c r="A2186">
        <v>53</v>
      </c>
      <c r="B2186">
        <v>-22.385000000000002</v>
      </c>
      <c r="C2186">
        <v>6</v>
      </c>
      <c r="D2186">
        <v>1300</v>
      </c>
      <c r="E2186">
        <v>21</v>
      </c>
      <c r="F2186">
        <f>I2186*[1]!wallScanRefl(B2186,G2131,H2131,I2131,K2131)+J2131</f>
        <v>24.318901657494163</v>
      </c>
      <c r="G2186">
        <f t="shared" si="46"/>
        <v>0.52452896248178571</v>
      </c>
      <c r="I2186">
        <f>IF(B2186&gt;H2131,EXP(-1.414*M2131*J2186),1)</f>
        <v>1</v>
      </c>
      <c r="J2186">
        <f>IF(B2186&gt;H2131,B2186-H2131,0)</f>
        <v>0</v>
      </c>
    </row>
    <row r="2187" spans="1:10">
      <c r="A2187">
        <v>54</v>
      </c>
      <c r="B2187">
        <v>-22.454999999999998</v>
      </c>
      <c r="C2187">
        <v>6</v>
      </c>
      <c r="D2187">
        <v>1300</v>
      </c>
      <c r="E2187">
        <v>31</v>
      </c>
      <c r="F2187">
        <f>I2187*[1]!wallScanRefl(B2187,G2131,H2131,I2131,K2131)+J2131</f>
        <v>24.318901657494163</v>
      </c>
      <c r="G2187">
        <f t="shared" si="46"/>
        <v>1.4399056471688467</v>
      </c>
      <c r="I2187">
        <f>IF(B2187&gt;H2131,EXP(-1.414*M2131*J2187),1)</f>
        <v>1</v>
      </c>
      <c r="J2187">
        <f>IF(B2187&gt;H2131,B2187-H2131,0)</f>
        <v>0</v>
      </c>
    </row>
    <row r="2188" spans="1:10">
      <c r="A2188">
        <v>55</v>
      </c>
      <c r="B2188">
        <v>-22.515000000000001</v>
      </c>
      <c r="C2188">
        <v>6</v>
      </c>
      <c r="D2188">
        <v>1300</v>
      </c>
      <c r="E2188">
        <v>23</v>
      </c>
      <c r="F2188">
        <f>I2188*[1]!wallScanRefl(B2188,G2131,H2131,I2131,K2131)+J2131</f>
        <v>24.318901657494163</v>
      </c>
      <c r="G2188">
        <f t="shared" si="46"/>
        <v>7.5630503571341268E-2</v>
      </c>
      <c r="I2188">
        <f>IF(B2188&gt;H2131,EXP(-1.414*M2131*J2188),1)</f>
        <v>1</v>
      </c>
      <c r="J2188">
        <f>IF(B2188&gt;H2131,B2188-H2131,0)</f>
        <v>0</v>
      </c>
    </row>
    <row r="2189" spans="1:10">
      <c r="A2189">
        <v>56</v>
      </c>
      <c r="B2189">
        <v>-22.574999999999999</v>
      </c>
      <c r="C2189">
        <v>6</v>
      </c>
      <c r="D2189">
        <v>1300</v>
      </c>
      <c r="E2189">
        <v>22</v>
      </c>
      <c r="F2189">
        <f>I2189*[1]!wallScanRefl(B2189,G2131,H2131,I2131,K2131)+J2131</f>
        <v>24.318901657494163</v>
      </c>
      <c r="G2189">
        <f t="shared" si="46"/>
        <v>0.24442294986950791</v>
      </c>
      <c r="I2189">
        <f>IF(B2189&gt;H2131,EXP(-1.414*M2131*J2189),1)</f>
        <v>1</v>
      </c>
      <c r="J2189">
        <f>IF(B2189&gt;H2131,B2189-H2131,0)</f>
        <v>0</v>
      </c>
    </row>
    <row r="2190" spans="1:10">
      <c r="A2190">
        <v>57</v>
      </c>
      <c r="B2190">
        <v>-22.64</v>
      </c>
      <c r="C2190">
        <v>6</v>
      </c>
      <c r="D2190">
        <v>1300</v>
      </c>
      <c r="E2190">
        <v>29</v>
      </c>
      <c r="F2190">
        <f>I2190*[1]!wallScanRefl(B2190,G2131,H2131,I2131,K2131)+J2131</f>
        <v>24.318901657494163</v>
      </c>
      <c r="G2190">
        <f t="shared" si="46"/>
        <v>0.75560971352451378</v>
      </c>
      <c r="I2190">
        <f>IF(B2190&gt;H2131,EXP(-1.414*M2131*J2190),1)</f>
        <v>1</v>
      </c>
      <c r="J2190">
        <f>IF(B2190&gt;H2131,B2190-H2131,0)</f>
        <v>0</v>
      </c>
    </row>
    <row r="2191" spans="1:10">
      <c r="A2191">
        <v>58</v>
      </c>
      <c r="B2191">
        <v>-22.704999999999998</v>
      </c>
      <c r="C2191">
        <v>6</v>
      </c>
      <c r="D2191">
        <v>1300</v>
      </c>
      <c r="E2191">
        <v>34</v>
      </c>
      <c r="F2191">
        <f>I2191*[1]!wallScanRefl(B2191,G2131,H2131,I2131,K2131)+J2131</f>
        <v>24.318901657494163</v>
      </c>
      <c r="G2191">
        <f t="shared" si="46"/>
        <v>2.7565783858020376</v>
      </c>
      <c r="I2191">
        <f>IF(B2191&gt;H2131,EXP(-1.414*M2131*J2191),1)</f>
        <v>1</v>
      </c>
      <c r="J2191">
        <f>IF(B2191&gt;H2131,B2191-H2131,0)</f>
        <v>0</v>
      </c>
    </row>
    <row r="2192" spans="1:10">
      <c r="A2192">
        <v>59</v>
      </c>
      <c r="B2192">
        <v>-22.78</v>
      </c>
      <c r="C2192">
        <v>6</v>
      </c>
      <c r="D2192">
        <v>1300</v>
      </c>
      <c r="E2192">
        <v>33</v>
      </c>
      <c r="F2192">
        <f>I2192*[1]!wallScanRefl(B2192,G2131,H2131,I2131,K2131)+J2131</f>
        <v>24.318901657494163</v>
      </c>
      <c r="G2192">
        <f t="shared" si="46"/>
        <v>2.2836808615835635</v>
      </c>
      <c r="I2192">
        <f>IF(B2192&gt;H2131,EXP(-1.414*M2131*J2192),1)</f>
        <v>1</v>
      </c>
      <c r="J2192">
        <f>IF(B2192&gt;H2131,B2192-H2131,0)</f>
        <v>0</v>
      </c>
    </row>
    <row r="2193" spans="1:10">
      <c r="A2193">
        <v>60</v>
      </c>
      <c r="B2193">
        <v>-22.84</v>
      </c>
      <c r="C2193">
        <v>6</v>
      </c>
      <c r="D2193">
        <v>1300</v>
      </c>
      <c r="E2193">
        <v>27</v>
      </c>
      <c r="F2193">
        <f>I2193*[1]!wallScanRefl(B2193,G2131,H2131,I2131,K2131)+J2131</f>
        <v>24.318901657494163</v>
      </c>
      <c r="G2193">
        <f t="shared" si="46"/>
        <v>0.26623290082176104</v>
      </c>
      <c r="I2193">
        <f>IF(B2193&gt;H2131,EXP(-1.414*M2131*J2193),1)</f>
        <v>1</v>
      </c>
      <c r="J2193">
        <f>IF(B2193&gt;H2131,B2193-H2131,0)</f>
        <v>0</v>
      </c>
    </row>
    <row r="2194" spans="1:10">
      <c r="A2194">
        <v>61</v>
      </c>
      <c r="B2194">
        <v>-22.905000000000001</v>
      </c>
      <c r="C2194">
        <v>6</v>
      </c>
      <c r="D2194">
        <v>1300</v>
      </c>
      <c r="E2194">
        <v>30</v>
      </c>
      <c r="F2194">
        <f>I2194*[1]!wallScanRefl(B2194,G2131,H2131,I2131,K2131)+J2131</f>
        <v>24.318901657494163</v>
      </c>
      <c r="G2194">
        <f t="shared" si="46"/>
        <v>1.0758292792407524</v>
      </c>
      <c r="I2194">
        <f>IF(B2194&gt;H2131,EXP(-1.414*M2131*J2194),1)</f>
        <v>1</v>
      </c>
      <c r="J2194">
        <f>IF(B2194&gt;H2131,B2194-H2131,0)</f>
        <v>0</v>
      </c>
    </row>
    <row r="2195" spans="1:10">
      <c r="A2195">
        <v>62</v>
      </c>
      <c r="B2195">
        <v>-22.975000000000001</v>
      </c>
      <c r="C2195">
        <v>5</v>
      </c>
      <c r="D2195">
        <v>1300</v>
      </c>
      <c r="E2195">
        <v>14</v>
      </c>
      <c r="F2195">
        <f>I2195*[1]!wallScanRefl(B2195,G2131,H2131,I2131,K2131)+J2131</f>
        <v>24.318901657494163</v>
      </c>
      <c r="G2195">
        <f t="shared" si="46"/>
        <v>7.605695101216841</v>
      </c>
      <c r="I2195">
        <f>IF(B2195&gt;H2131,EXP(-1.414*M2131*J2195),1)</f>
        <v>1</v>
      </c>
      <c r="J2195">
        <f>IF(B2195&gt;H2131,B2195-H2131,0)</f>
        <v>0</v>
      </c>
    </row>
    <row r="2196" spans="1:10">
      <c r="A2196">
        <v>63</v>
      </c>
      <c r="B2196">
        <v>-23.04</v>
      </c>
      <c r="C2196">
        <v>6</v>
      </c>
      <c r="D2196">
        <v>1300</v>
      </c>
      <c r="E2196">
        <v>28</v>
      </c>
      <c r="F2196">
        <f>I2196*[1]!wallScanRefl(B2196,G2131,H2131,I2131,K2131)+J2131</f>
        <v>24.318901657494163</v>
      </c>
      <c r="G2196">
        <f t="shared" si="46"/>
        <v>0.48394589311425801</v>
      </c>
      <c r="I2196">
        <f>IF(B2196&gt;H2131,EXP(-1.414*M2131*J2196),1)</f>
        <v>1</v>
      </c>
      <c r="J2196">
        <f>IF(B2196&gt;H2131,B2196-H2131,0)</f>
        <v>0</v>
      </c>
    </row>
    <row r="2197" spans="1:10">
      <c r="A2197">
        <v>64</v>
      </c>
      <c r="B2197">
        <v>-23.1</v>
      </c>
      <c r="C2197">
        <v>6</v>
      </c>
      <c r="D2197">
        <v>1300</v>
      </c>
      <c r="E2197">
        <v>28</v>
      </c>
      <c r="F2197">
        <f>I2197*[1]!wallScanRefl(B2197,G2131,H2131,I2131,K2131)+J2131</f>
        <v>24.318901657494163</v>
      </c>
      <c r="G2197">
        <f t="shared" si="46"/>
        <v>0.48394589311425801</v>
      </c>
      <c r="I2197">
        <f>IF(B2197&gt;H2131,EXP(-1.414*M2131*J2197),1)</f>
        <v>1</v>
      </c>
      <c r="J2197">
        <f>IF(B2197&gt;H2131,B2197-H2131,0)</f>
        <v>0</v>
      </c>
    </row>
    <row r="2198" spans="1:10">
      <c r="A2198">
        <v>65</v>
      </c>
      <c r="B2198">
        <v>-23.17</v>
      </c>
      <c r="C2198">
        <v>6</v>
      </c>
      <c r="D2198">
        <v>1300</v>
      </c>
      <c r="E2198">
        <v>23</v>
      </c>
      <c r="F2198">
        <f>I2198*[1]!wallScanRefl(B2198,G2131,H2131,I2131,K2131)+J2131</f>
        <v>24.318901657494163</v>
      </c>
      <c r="G2198">
        <f t="shared" si="46"/>
        <v>7.5630503571341268E-2</v>
      </c>
      <c r="I2198">
        <f>IF(B2198&gt;H2131,EXP(-1.414*M2131*J2198),1)</f>
        <v>1</v>
      </c>
      <c r="J2198">
        <f>IF(B2198&gt;H2131,B2198-H2131,0)</f>
        <v>0</v>
      </c>
    </row>
    <row r="2199" spans="1:10">
      <c r="A2199">
        <v>66</v>
      </c>
      <c r="B2199">
        <v>-23.234999999999999</v>
      </c>
      <c r="C2199">
        <v>6</v>
      </c>
      <c r="D2199">
        <v>1300</v>
      </c>
      <c r="E2199">
        <v>31</v>
      </c>
      <c r="F2199">
        <f>I2199*[1]!wallScanRefl(B2199,G2131,H2131,I2131,K2131)+J2131</f>
        <v>24.318901657494163</v>
      </c>
      <c r="G2199">
        <f t="shared" ref="G2199:G2208" si="47">(F2199-E2199)^2/E2199</f>
        <v>1.4399056471688467</v>
      </c>
      <c r="I2199">
        <f>IF(B2199&gt;H2131,EXP(-1.414*M2131*J2199),1)</f>
        <v>1</v>
      </c>
      <c r="J2199">
        <f>IF(B2199&gt;H2131,B2199-H2131,0)</f>
        <v>0</v>
      </c>
    </row>
    <row r="2200" spans="1:10">
      <c r="A2200">
        <v>67</v>
      </c>
      <c r="B2200">
        <v>-23.3</v>
      </c>
      <c r="C2200">
        <v>6</v>
      </c>
      <c r="D2200">
        <v>1300</v>
      </c>
      <c r="E2200">
        <v>22</v>
      </c>
      <c r="F2200">
        <f>I2200*[1]!wallScanRefl(B2200,G2131,H2131,I2131,K2131)+J2131</f>
        <v>24.318901657494163</v>
      </c>
      <c r="G2200">
        <f t="shared" si="47"/>
        <v>0.24442294986950791</v>
      </c>
      <c r="I2200">
        <f>IF(B2200&gt;H2131,EXP(-1.414*M2131*J2200),1)</f>
        <v>1</v>
      </c>
      <c r="J2200">
        <f>IF(B2200&gt;H2131,B2200-H2131,0)</f>
        <v>0</v>
      </c>
    </row>
    <row r="2201" spans="1:10">
      <c r="A2201">
        <v>68</v>
      </c>
      <c r="B2201">
        <v>-23.36</v>
      </c>
      <c r="C2201">
        <v>6</v>
      </c>
      <c r="D2201">
        <v>1300</v>
      </c>
      <c r="E2201">
        <v>32</v>
      </c>
      <c r="F2201">
        <f>I2201*[1]!wallScanRefl(B2201,G2131,H2131,I2131,K2131)+J2131</f>
        <v>24.318901657494163</v>
      </c>
      <c r="G2201">
        <f t="shared" si="47"/>
        <v>1.843727242101435</v>
      </c>
      <c r="I2201">
        <f>IF(B2201&gt;H2131,EXP(-1.414*M2131*J2201),1)</f>
        <v>1</v>
      </c>
      <c r="J2201">
        <f>IF(B2201&gt;H2131,B2201-H2131,0)</f>
        <v>0</v>
      </c>
    </row>
    <row r="2202" spans="1:10">
      <c r="A2202">
        <v>69</v>
      </c>
      <c r="B2202">
        <v>-23.425000000000001</v>
      </c>
      <c r="C2202">
        <v>6</v>
      </c>
      <c r="D2202">
        <v>1300</v>
      </c>
      <c r="E2202">
        <v>25</v>
      </c>
      <c r="F2202">
        <f>I2202*[1]!wallScanRefl(B2202,G2131,H2131,I2131,K2131)+J2131</f>
        <v>24.318901657494163</v>
      </c>
      <c r="G2202">
        <f t="shared" si="47"/>
        <v>1.8555798086567963E-2</v>
      </c>
      <c r="I2202">
        <f>IF(B2202&gt;H2131,EXP(-1.414*M2131*J2202),1)</f>
        <v>1</v>
      </c>
      <c r="J2202">
        <f>IF(B2202&gt;H2131,B2202-H2131,0)</f>
        <v>0</v>
      </c>
    </row>
    <row r="2203" spans="1:10">
      <c r="A2203">
        <v>70</v>
      </c>
      <c r="B2203">
        <v>-23.5</v>
      </c>
      <c r="C2203">
        <v>6</v>
      </c>
      <c r="D2203">
        <v>1300</v>
      </c>
      <c r="E2203">
        <v>21</v>
      </c>
      <c r="F2203">
        <f>I2203*[1]!wallScanRefl(B2203,G2131,H2131,I2131,K2131)+J2131</f>
        <v>24.318901657494163</v>
      </c>
      <c r="G2203">
        <f t="shared" si="47"/>
        <v>0.52452896248178571</v>
      </c>
      <c r="I2203">
        <f>IF(B2203&gt;H2131,EXP(-1.414*M2131*J2203),1)</f>
        <v>1</v>
      </c>
      <c r="J2203">
        <f>IF(B2203&gt;H2131,B2203-H2131,0)</f>
        <v>0</v>
      </c>
    </row>
    <row r="2204" spans="1:10">
      <c r="A2204">
        <v>71</v>
      </c>
      <c r="B2204">
        <v>-23.56</v>
      </c>
      <c r="C2204">
        <v>6</v>
      </c>
      <c r="D2204">
        <v>1300</v>
      </c>
      <c r="E2204">
        <v>24</v>
      </c>
      <c r="F2204">
        <f>I2204*[1]!wallScanRefl(B2204,G2131,H2131,I2131,K2131)+J2131</f>
        <v>24.318901657494163</v>
      </c>
      <c r="G2204">
        <f t="shared" si="47"/>
        <v>4.2374277980218398E-3</v>
      </c>
      <c r="I2204">
        <f>IF(B2204&gt;H2131,EXP(-1.414*M2131*J2204),1)</f>
        <v>1</v>
      </c>
      <c r="J2204">
        <f>IF(B2204&gt;H2131,B2204-H2131,0)</f>
        <v>0</v>
      </c>
    </row>
    <row r="2205" spans="1:10">
      <c r="A2205">
        <v>72</v>
      </c>
      <c r="B2205">
        <v>-23.625</v>
      </c>
      <c r="C2205">
        <v>6</v>
      </c>
      <c r="D2205">
        <v>1300</v>
      </c>
      <c r="E2205">
        <v>21</v>
      </c>
      <c r="F2205">
        <f>I2205*[1]!wallScanRefl(B2205,G2131,H2131,I2131,K2131)+J2131</f>
        <v>24.318901657494163</v>
      </c>
      <c r="G2205">
        <f t="shared" si="47"/>
        <v>0.52452896248178571</v>
      </c>
      <c r="I2205">
        <f>IF(B2205&gt;H2131,EXP(-1.414*M2131*J2205),1)</f>
        <v>1</v>
      </c>
      <c r="J2205">
        <f>IF(B2205&gt;H2131,B2205-H2131,0)</f>
        <v>0</v>
      </c>
    </row>
    <row r="2206" spans="1:10">
      <c r="A2206">
        <v>73</v>
      </c>
      <c r="B2206">
        <v>-23.69</v>
      </c>
      <c r="C2206">
        <v>6</v>
      </c>
      <c r="D2206">
        <v>1300</v>
      </c>
      <c r="E2206">
        <v>24</v>
      </c>
      <c r="F2206">
        <f>I2206*[1]!wallScanRefl(B2206,G2131,H2131,I2131,K2131)+J2131</f>
        <v>24.318901657494163</v>
      </c>
      <c r="G2206">
        <f t="shared" si="47"/>
        <v>4.2374277980218398E-3</v>
      </c>
      <c r="I2206">
        <f>IF(B2206&gt;H2131,EXP(-1.414*M2131*J2206),1)</f>
        <v>1</v>
      </c>
      <c r="J2206">
        <f>IF(B2206&gt;H2131,B2206-H2131,0)</f>
        <v>0</v>
      </c>
    </row>
    <row r="2207" spans="1:10">
      <c r="A2207">
        <v>74</v>
      </c>
      <c r="B2207">
        <v>-23.754999999999999</v>
      </c>
      <c r="C2207">
        <v>6</v>
      </c>
      <c r="D2207">
        <v>1300</v>
      </c>
      <c r="E2207">
        <v>21</v>
      </c>
      <c r="F2207">
        <f>I2207*[1]!wallScanRefl(B2207,G2131,H2131,I2131,K2131)+J2131</f>
        <v>24.318901657494163</v>
      </c>
      <c r="G2207">
        <f t="shared" si="47"/>
        <v>0.52452896248178571</v>
      </c>
      <c r="I2207">
        <f>IF(B2207&gt;H2131,EXP(-1.414*M2131*J2207),1)</f>
        <v>1</v>
      </c>
      <c r="J2207">
        <f>IF(B2207&gt;H2131,B2207-H2131,0)</f>
        <v>0</v>
      </c>
    </row>
    <row r="2208" spans="1:10">
      <c r="A2208">
        <v>75</v>
      </c>
      <c r="B2208">
        <v>-23.81</v>
      </c>
      <c r="C2208">
        <v>6</v>
      </c>
      <c r="D2208">
        <v>1300</v>
      </c>
      <c r="E2208">
        <v>16</v>
      </c>
      <c r="F2208">
        <f>I2208*[1]!wallScanRefl(B2208,G2131,H2131,I2131,K2131)+J2131</f>
        <v>24.318901657494163</v>
      </c>
      <c r="G2208">
        <f t="shared" si="47"/>
        <v>4.3252577991911956</v>
      </c>
      <c r="I2208">
        <f>IF(B2208&gt;H2131,EXP(-1.414*M2131*J2208),1)</f>
        <v>1</v>
      </c>
      <c r="J2208">
        <f>IF(B2208&gt;H2131,B2208-H2131,0)</f>
        <v>0</v>
      </c>
    </row>
    <row r="2209" spans="1:13">
      <c r="A2209" t="s">
        <v>0</v>
      </c>
    </row>
    <row r="2210" spans="1:13">
      <c r="A2210" t="s">
        <v>0</v>
      </c>
    </row>
    <row r="2211" spans="1:13">
      <c r="A2211" t="s">
        <v>0</v>
      </c>
    </row>
    <row r="2212" spans="1:13">
      <c r="A2212" t="s">
        <v>0</v>
      </c>
    </row>
    <row r="2213" spans="1:13">
      <c r="A2213" t="s">
        <v>58</v>
      </c>
    </row>
    <row r="2214" spans="1:13">
      <c r="A2214" t="s">
        <v>2</v>
      </c>
    </row>
    <row r="2215" spans="1:13">
      <c r="A2215" t="s">
        <v>3</v>
      </c>
    </row>
    <row r="2216" spans="1:13">
      <c r="A2216" t="s">
        <v>4</v>
      </c>
    </row>
    <row r="2217" spans="1:13">
      <c r="A2217" t="s">
        <v>5</v>
      </c>
    </row>
    <row r="2218" spans="1:13">
      <c r="A2218" t="s">
        <v>6</v>
      </c>
    </row>
    <row r="2219" spans="1:13">
      <c r="A2219" t="s">
        <v>7</v>
      </c>
    </row>
    <row r="2220" spans="1:13">
      <c r="A2220" t="s">
        <v>59</v>
      </c>
    </row>
    <row r="2221" spans="1:13">
      <c r="A2221" t="s">
        <v>9</v>
      </c>
    </row>
    <row r="2222" spans="1:13">
      <c r="A2222" t="s">
        <v>10</v>
      </c>
      <c r="G2222" t="s">
        <v>160</v>
      </c>
      <c r="H2222" t="s">
        <v>161</v>
      </c>
      <c r="I2222" t="s">
        <v>162</v>
      </c>
      <c r="J2222" t="s">
        <v>163</v>
      </c>
      <c r="K2222" t="s">
        <v>119</v>
      </c>
      <c r="M2222" t="s">
        <v>164</v>
      </c>
    </row>
    <row r="2223" spans="1:13">
      <c r="A2223" t="s">
        <v>11</v>
      </c>
      <c r="G2223">
        <v>160.7373424509201</v>
      </c>
      <c r="H2223">
        <v>-20.625077309537744</v>
      </c>
      <c r="I2223">
        <v>0.56199375992082634</v>
      </c>
      <c r="J2223">
        <v>26.818758385208071</v>
      </c>
      <c r="K2223">
        <v>90</v>
      </c>
      <c r="M2223">
        <v>0.19</v>
      </c>
    </row>
    <row r="2224" spans="1:13">
      <c r="A2224" t="s">
        <v>0</v>
      </c>
    </row>
    <row r="2225" spans="1:10">
      <c r="A2225" t="s">
        <v>140</v>
      </c>
      <c r="B2225" t="s">
        <v>133</v>
      </c>
      <c r="C2225" t="s">
        <v>122</v>
      </c>
      <c r="D2225" t="s">
        <v>139</v>
      </c>
      <c r="E2225" t="s">
        <v>138</v>
      </c>
      <c r="F2225" t="s">
        <v>158</v>
      </c>
      <c r="G2225" t="s">
        <v>159</v>
      </c>
      <c r="H2225" t="s">
        <v>165</v>
      </c>
      <c r="I2225" t="s">
        <v>166</v>
      </c>
      <c r="J2225" t="s">
        <v>167</v>
      </c>
    </row>
    <row r="2226" spans="1:10">
      <c r="A2226">
        <v>1</v>
      </c>
      <c r="B2226">
        <v>-18.989999999999998</v>
      </c>
      <c r="C2226">
        <v>6</v>
      </c>
      <c r="D2226">
        <v>1300</v>
      </c>
      <c r="E2226">
        <v>141</v>
      </c>
      <c r="F2226">
        <f>I2226*[1]!wallScanRefl(B2226,G2223,H2223,I2223,K2223)+J2223</f>
        <v>130.41403636612756</v>
      </c>
      <c r="G2226">
        <f>(F2226-E2226)^2/E2226</f>
        <v>0.79477039757212598</v>
      </c>
      <c r="H2226">
        <f>SUM(G2226:G2300)/(COUNT(G2226:G2300)-4)</f>
        <v>1.1296306353322088</v>
      </c>
      <c r="I2226">
        <f>IF(B2226&gt;H2223,EXP(-1.414*M2223*J2226),1)</f>
        <v>0.64450037807830196</v>
      </c>
      <c r="J2226">
        <f>IF(B2226&gt;H2223,B2226-H2223,0)</f>
        <v>1.6350773095377455</v>
      </c>
    </row>
    <row r="2227" spans="1:10">
      <c r="A2227">
        <v>2</v>
      </c>
      <c r="B2227">
        <v>-19.074999999999999</v>
      </c>
      <c r="C2227">
        <v>6</v>
      </c>
      <c r="D2227">
        <v>1300</v>
      </c>
      <c r="E2227">
        <v>164</v>
      </c>
      <c r="F2227">
        <f>I2227*[1]!wallScanRefl(B2227,G2223,H2223,I2223,K2223)+J2223</f>
        <v>132.80696710709663</v>
      </c>
      <c r="G2227">
        <f t="shared" ref="G2227:G2290" si="48">(F2227-E2227)^2/E2227</f>
        <v>5.9329591527911703</v>
      </c>
      <c r="I2227">
        <f>IF(B2227&gt;H2223,EXP(-1.414*M2223*J2227),1)</f>
        <v>0.65938758913008166</v>
      </c>
      <c r="J2227">
        <f>IF(B2227&gt;H2223,B2227-H2223,0)</f>
        <v>1.5500773095377447</v>
      </c>
    </row>
    <row r="2228" spans="1:10">
      <c r="A2228">
        <v>3</v>
      </c>
      <c r="B2228">
        <v>-19.135000000000002</v>
      </c>
      <c r="C2228">
        <v>6</v>
      </c>
      <c r="D2228">
        <v>1300</v>
      </c>
      <c r="E2228">
        <v>140</v>
      </c>
      <c r="F2228">
        <f>I2228*[1]!wallScanRefl(B2228,G2223,H2223,I2223,K2223)+J2223</f>
        <v>134.52929899266047</v>
      </c>
      <c r="G2228">
        <f t="shared" si="48"/>
        <v>0.21377549651218378</v>
      </c>
      <c r="I2228">
        <f>IF(B2228&gt;H2223,EXP(-1.414*M2223*J2228),1)</f>
        <v>0.67010278361632725</v>
      </c>
      <c r="J2228">
        <f>IF(B2228&gt;H2223,B2228-H2223,0)</f>
        <v>1.4900773095377424</v>
      </c>
    </row>
    <row r="2229" spans="1:10">
      <c r="A2229">
        <v>4</v>
      </c>
      <c r="B2229">
        <v>-19.2</v>
      </c>
      <c r="C2229">
        <v>6</v>
      </c>
      <c r="D2229">
        <v>1300</v>
      </c>
      <c r="E2229">
        <v>126</v>
      </c>
      <c r="F2229">
        <f>I2229*[1]!wallScanRefl(B2229,G2223,H2223,I2223,K2223)+J2223</f>
        <v>136.4267567302426</v>
      </c>
      <c r="G2229">
        <f t="shared" si="48"/>
        <v>0.86283536437824915</v>
      </c>
      <c r="I2229">
        <f>IF(B2229&gt;H2223,EXP(-1.414*M2223*J2229),1)</f>
        <v>0.68190749376426008</v>
      </c>
      <c r="J2229">
        <f>IF(B2229&gt;H2223,B2229-H2223,0)</f>
        <v>1.4250773095377447</v>
      </c>
    </row>
    <row r="2230" spans="1:10">
      <c r="A2230">
        <v>5</v>
      </c>
      <c r="B2230">
        <v>-19.265000000000001</v>
      </c>
      <c r="C2230">
        <v>6</v>
      </c>
      <c r="D2230">
        <v>1300</v>
      </c>
      <c r="E2230">
        <v>137</v>
      </c>
      <c r="F2230">
        <f>I2230*[1]!wallScanRefl(B2230,G2223,H2223,I2223,K2223)+J2223</f>
        <v>138.35764059163412</v>
      </c>
      <c r="G2230">
        <f t="shared" si="48"/>
        <v>1.3453926832501106E-2</v>
      </c>
      <c r="I2230">
        <f>IF(B2230&gt;H2223,EXP(-1.414*M2223*J2230),1)</f>
        <v>0.69392015884848657</v>
      </c>
      <c r="J2230">
        <f>IF(B2230&gt;H2223,B2230-H2223,0)</f>
        <v>1.3600773095377434</v>
      </c>
    </row>
    <row r="2231" spans="1:10">
      <c r="A2231">
        <v>6</v>
      </c>
      <c r="B2231">
        <v>-19.329999999999998</v>
      </c>
      <c r="C2231">
        <v>6</v>
      </c>
      <c r="D2231">
        <v>1300</v>
      </c>
      <c r="E2231">
        <v>149</v>
      </c>
      <c r="F2231">
        <f>I2231*[1]!wallScanRefl(B2231,G2223,H2223,I2223,K2223)+J2223</f>
        <v>140.32253942038628</v>
      </c>
      <c r="G2231">
        <f t="shared" si="48"/>
        <v>0.50535786651510151</v>
      </c>
      <c r="I2231">
        <f>IF(B2231&gt;H2223,EXP(-1.414*M2223*J2231),1)</f>
        <v>0.70614444225887152</v>
      </c>
      <c r="J2231">
        <f>IF(B2231&gt;H2223,B2231-H2223,0)</f>
        <v>1.2950773095377457</v>
      </c>
    </row>
    <row r="2232" spans="1:10">
      <c r="A2232">
        <v>7</v>
      </c>
      <c r="B2232">
        <v>-19.395</v>
      </c>
      <c r="C2232">
        <v>6</v>
      </c>
      <c r="D2232">
        <v>1300</v>
      </c>
      <c r="E2232">
        <v>154</v>
      </c>
      <c r="F2232">
        <f>I2232*[1]!wallScanRefl(B2232,G2223,H2223,I2223,K2223)+J2223</f>
        <v>142.32205243327647</v>
      </c>
      <c r="G2232">
        <f t="shared" si="48"/>
        <v>0.88554843747496126</v>
      </c>
      <c r="I2232">
        <f>IF(B2232&gt;H2223,EXP(-1.414*M2223*J2232),1)</f>
        <v>0.71858407192053975</v>
      </c>
      <c r="J2232">
        <f>IF(B2232&gt;H2223,B2232-H2223,0)</f>
        <v>1.2300773095377444</v>
      </c>
    </row>
    <row r="2233" spans="1:10">
      <c r="A2233">
        <v>8</v>
      </c>
      <c r="B2233">
        <v>-19.465</v>
      </c>
      <c r="C2233">
        <v>6</v>
      </c>
      <c r="D2233">
        <v>1300</v>
      </c>
      <c r="E2233">
        <v>160</v>
      </c>
      <c r="F2233">
        <f>I2233*[1]!wallScanRefl(B2233,G2223,H2223,I2223,K2223)+J2223</f>
        <v>144.51478433364849</v>
      </c>
      <c r="G2233">
        <f t="shared" si="48"/>
        <v>1.4986994014588635</v>
      </c>
      <c r="I2233">
        <f>IF(B2233&gt;H2223,EXP(-1.414*M2223*J2233),1)</f>
        <v>0.73222577998250782</v>
      </c>
      <c r="J2233">
        <f>IF(B2233&gt;H2223,B2233-H2223,0)</f>
        <v>1.1600773095377441</v>
      </c>
    </row>
    <row r="2234" spans="1:10">
      <c r="A2234">
        <v>9</v>
      </c>
      <c r="B2234">
        <v>-19.52</v>
      </c>
      <c r="C2234">
        <v>6</v>
      </c>
      <c r="D2234">
        <v>1300</v>
      </c>
      <c r="E2234">
        <v>130</v>
      </c>
      <c r="F2234">
        <f>I2234*[1]!wallScanRefl(B2234,G2223,H2223,I2223,K2223)+J2223</f>
        <v>146.26680846110463</v>
      </c>
      <c r="G2234">
        <f t="shared" si="48"/>
        <v>2.0354542885405014</v>
      </c>
      <c r="I2234">
        <f>IF(B2234&gt;H2223,EXP(-1.414*M2223*J2234),1)</f>
        <v>0.74312569969463749</v>
      </c>
      <c r="J2234">
        <f>IF(B2234&gt;H2223,B2234-H2223,0)</f>
        <v>1.1050773095377444</v>
      </c>
    </row>
    <row r="2235" spans="1:10">
      <c r="A2235">
        <v>10</v>
      </c>
      <c r="B2235">
        <v>-19.59</v>
      </c>
      <c r="C2235">
        <v>6</v>
      </c>
      <c r="D2235">
        <v>1300</v>
      </c>
      <c r="E2235">
        <v>136</v>
      </c>
      <c r="F2235">
        <f>I2235*[1]!wallScanRefl(B2235,G2223,H2223,I2223,K2223)+J2223</f>
        <v>148.53442820301132</v>
      </c>
      <c r="G2235">
        <f t="shared" si="48"/>
        <v>1.1552344880620993</v>
      </c>
      <c r="I2235">
        <f>IF(B2235&gt;H2223,EXP(-1.414*M2223*J2235),1)</f>
        <v>0.7572333097081545</v>
      </c>
      <c r="J2235">
        <f>IF(B2235&gt;H2223,B2235-H2223,0)</f>
        <v>1.0350773095377441</v>
      </c>
    </row>
    <row r="2236" spans="1:10">
      <c r="A2236">
        <v>11</v>
      </c>
      <c r="B2236">
        <v>-19.66</v>
      </c>
      <c r="C2236">
        <v>6</v>
      </c>
      <c r="D2236">
        <v>1300</v>
      </c>
      <c r="E2236">
        <v>128</v>
      </c>
      <c r="F2236">
        <f>I2236*[1]!wallScanRefl(B2236,G2223,H2223,I2223,K2223)+J2223</f>
        <v>150.84509677903981</v>
      </c>
      <c r="G2236">
        <f t="shared" si="48"/>
        <v>4.0773316159663668</v>
      </c>
      <c r="I2236">
        <f>IF(B2236&gt;H2223,EXP(-1.414*M2223*J2236),1)</f>
        <v>0.77160874071127705</v>
      </c>
      <c r="J2236">
        <f>IF(B2236&gt;H2223,B2236-H2223,0)</f>
        <v>0.96507730953774384</v>
      </c>
    </row>
    <row r="2237" spans="1:10">
      <c r="A2237">
        <v>12</v>
      </c>
      <c r="B2237">
        <v>-19.715</v>
      </c>
      <c r="C2237">
        <v>6</v>
      </c>
      <c r="D2237">
        <v>1300</v>
      </c>
      <c r="E2237">
        <v>163</v>
      </c>
      <c r="F2237">
        <f>I2237*[1]!wallScanRefl(B2237,G2223,H2223,I2223,K2223)+J2223</f>
        <v>152.69135399592514</v>
      </c>
      <c r="G2237">
        <f t="shared" si="48"/>
        <v>0.65195203949281322</v>
      </c>
      <c r="I2237">
        <f>IF(B2237&gt;H2223,EXP(-1.414*M2223*J2237),1)</f>
        <v>0.78309491553993615</v>
      </c>
      <c r="J2237">
        <f>IF(B2237&gt;H2223,B2237-H2223,0)</f>
        <v>0.91007730953774413</v>
      </c>
    </row>
    <row r="2238" spans="1:10">
      <c r="A2238">
        <v>13</v>
      </c>
      <c r="B2238">
        <v>-19.78</v>
      </c>
      <c r="C2238">
        <v>6</v>
      </c>
      <c r="D2238">
        <v>1300</v>
      </c>
      <c r="E2238">
        <v>138</v>
      </c>
      <c r="F2238">
        <f>I2238*[1]!wallScanRefl(B2238,G2223,H2223,I2223,K2223)+J2223</f>
        <v>154.90875935982126</v>
      </c>
      <c r="G2238">
        <f t="shared" si="48"/>
        <v>2.0717836455677032</v>
      </c>
      <c r="I2238">
        <f>IF(B2238&gt;H2223,EXP(-1.414*M2223*J2238),1)</f>
        <v>0.79689012535294634</v>
      </c>
      <c r="J2238">
        <f>IF(B2238&gt;H2223,B2238-H2223,0)</f>
        <v>0.84507730953774285</v>
      </c>
    </row>
    <row r="2239" spans="1:10">
      <c r="A2239">
        <v>14</v>
      </c>
      <c r="B2239">
        <v>-19.844999999999999</v>
      </c>
      <c r="C2239">
        <v>6</v>
      </c>
      <c r="D2239">
        <v>1300</v>
      </c>
      <c r="E2239">
        <v>157</v>
      </c>
      <c r="F2239">
        <f>I2239*[1]!wallScanRefl(B2239,G2223,H2223,I2223,K2223)+J2223</f>
        <v>157.16522713062145</v>
      </c>
      <c r="G2239">
        <f t="shared" si="48"/>
        <v>1.7388538021271557E-4</v>
      </c>
      <c r="I2239">
        <f>IF(B2239&gt;H2223,EXP(-1.414*M2223*J2239),1)</f>
        <v>0.81092835527757745</v>
      </c>
      <c r="J2239">
        <f>IF(B2239&gt;H2223,B2239-H2223,0)</f>
        <v>0.78007730953774512</v>
      </c>
    </row>
    <row r="2240" spans="1:10">
      <c r="A2240">
        <v>15</v>
      </c>
      <c r="B2240">
        <v>-19.91</v>
      </c>
      <c r="C2240">
        <v>6</v>
      </c>
      <c r="D2240">
        <v>1300</v>
      </c>
      <c r="E2240">
        <v>176</v>
      </c>
      <c r="F2240">
        <f>I2240*[1]!wallScanRefl(B2240,G2223,H2223,I2223,K2223)+J2223</f>
        <v>159.46144544215031</v>
      </c>
      <c r="G2240">
        <f t="shared" si="48"/>
        <v>1.5541124253577889</v>
      </c>
      <c r="I2240">
        <f>IF(B2240&gt;H2223,EXP(-1.414*M2223*J2240),1)</f>
        <v>0.8252138864212194</v>
      </c>
      <c r="J2240">
        <f>IF(B2240&gt;H2223,B2240-H2223,0)</f>
        <v>0.71507730953774384</v>
      </c>
    </row>
    <row r="2241" spans="1:10">
      <c r="A2241">
        <v>16</v>
      </c>
      <c r="B2241">
        <v>-19.984999999999999</v>
      </c>
      <c r="C2241">
        <v>6</v>
      </c>
      <c r="D2241">
        <v>1300</v>
      </c>
      <c r="E2241">
        <v>144</v>
      </c>
      <c r="F2241">
        <f>I2241*[1]!wallScanRefl(B2241,G2223,H2223,I2223,K2223)+J2223</f>
        <v>162.16123765370699</v>
      </c>
      <c r="G2241">
        <f t="shared" si="48"/>
        <v>2.2904899521835045</v>
      </c>
      <c r="I2241">
        <f>IF(B2241&gt;H2223,EXP(-1.414*M2223*J2241),1)</f>
        <v>0.84201018384900017</v>
      </c>
      <c r="J2241">
        <f>IF(B2241&gt;H2223,B2241-H2223,0)</f>
        <v>0.64007730953774455</v>
      </c>
    </row>
    <row r="2242" spans="1:10">
      <c r="A2242">
        <v>17</v>
      </c>
      <c r="B2242">
        <v>-20.045000000000002</v>
      </c>
      <c r="C2242">
        <v>6</v>
      </c>
      <c r="D2242">
        <v>1300</v>
      </c>
      <c r="E2242">
        <v>143</v>
      </c>
      <c r="F2242">
        <f>I2242*[1]!wallScanRefl(B2242,G2223,H2223,I2223,K2223)+J2223</f>
        <v>164.36058294245575</v>
      </c>
      <c r="G2242">
        <f t="shared" si="48"/>
        <v>3.1907307946960248</v>
      </c>
      <c r="I2242">
        <f>IF(B2242&gt;H2223,EXP(-1.414*M2223*J2242),1)</f>
        <v>0.85569303598039148</v>
      </c>
      <c r="J2242">
        <f>IF(B2242&gt;H2223,B2242-H2223,0)</f>
        <v>0.58007730953774228</v>
      </c>
    </row>
    <row r="2243" spans="1:10">
      <c r="A2243">
        <v>18</v>
      </c>
      <c r="B2243">
        <v>-20.105</v>
      </c>
      <c r="C2243">
        <v>6</v>
      </c>
      <c r="D2243">
        <v>1300</v>
      </c>
      <c r="E2243">
        <v>159</v>
      </c>
      <c r="F2243">
        <f>I2243*[1]!wallScanRefl(B2243,G2223,H2223,I2223,K2223)+J2223</f>
        <v>166.59566807966351</v>
      </c>
      <c r="G2243">
        <f t="shared" si="48"/>
        <v>0.36285643758754199</v>
      </c>
      <c r="I2243">
        <f>IF(B2243&gt;H2223,EXP(-1.414*M2223*J2243),1)</f>
        <v>0.86959823749192089</v>
      </c>
      <c r="J2243">
        <f>IF(B2243&gt;H2223,B2243-H2223,0)</f>
        <v>0.52007730953774356</v>
      </c>
    </row>
    <row r="2244" spans="1:10">
      <c r="A2244">
        <v>19</v>
      </c>
      <c r="B2244">
        <v>-20.170000000000002</v>
      </c>
      <c r="C2244">
        <v>6</v>
      </c>
      <c r="D2244">
        <v>1300</v>
      </c>
      <c r="E2244">
        <v>175</v>
      </c>
      <c r="F2244">
        <f>I2244*[1]!wallScanRefl(B2244,G2223,H2223,I2223,K2223)+J2223</f>
        <v>169.05801556524213</v>
      </c>
      <c r="G2244">
        <f t="shared" si="48"/>
        <v>0.20175530870231317</v>
      </c>
      <c r="I2244">
        <f>IF(B2244&gt;H2223,EXP(-1.414*M2223*J2244),1)</f>
        <v>0.88491731299754273</v>
      </c>
      <c r="J2244">
        <f>IF(B2244&gt;H2223,B2244-H2223,0)</f>
        <v>0.45507730953774228</v>
      </c>
    </row>
    <row r="2245" spans="1:10">
      <c r="A2245">
        <v>20</v>
      </c>
      <c r="B2245">
        <v>-20.245000000000001</v>
      </c>
      <c r="C2245">
        <v>6</v>
      </c>
      <c r="D2245">
        <v>1300</v>
      </c>
      <c r="E2245">
        <v>181</v>
      </c>
      <c r="F2245">
        <f>I2245*[1]!wallScanRefl(B2245,G2223,H2223,I2223,K2223)+J2223</f>
        <v>171.81540901671355</v>
      </c>
      <c r="G2245">
        <f t="shared" si="48"/>
        <v>0.4660591797252312</v>
      </c>
      <c r="I2245">
        <f>IF(B2245&gt;H2223,EXP(-1.414*M2223*J2245),1)</f>
        <v>0.90292880629967143</v>
      </c>
      <c r="J2245">
        <f>IF(B2245&gt;H2223,B2245-H2223,0)</f>
        <v>0.38007730953774299</v>
      </c>
    </row>
    <row r="2246" spans="1:10">
      <c r="A2246">
        <v>21</v>
      </c>
      <c r="B2246">
        <v>-20.3</v>
      </c>
      <c r="C2246">
        <v>6</v>
      </c>
      <c r="D2246">
        <v>1300</v>
      </c>
      <c r="E2246">
        <v>206</v>
      </c>
      <c r="F2246">
        <f>I2246*[1]!wallScanRefl(B2246,G2223,H2223,I2223,K2223)+J2223</f>
        <v>171.67496063905418</v>
      </c>
      <c r="G2246">
        <f t="shared" si="48"/>
        <v>5.7194578986916502</v>
      </c>
      <c r="I2246">
        <f>IF(B2246&gt;H2223,EXP(-1.414*M2223*J2246),1)</f>
        <v>0.91636981283548413</v>
      </c>
      <c r="J2246">
        <f>IF(B2246&gt;H2223,B2246-H2223,0)</f>
        <v>0.32507730953774328</v>
      </c>
    </row>
    <row r="2247" spans="1:10">
      <c r="A2247">
        <v>22</v>
      </c>
      <c r="B2247">
        <v>-20.37</v>
      </c>
      <c r="C2247">
        <v>6</v>
      </c>
      <c r="D2247">
        <v>1300</v>
      </c>
      <c r="E2247">
        <v>173</v>
      </c>
      <c r="F2247">
        <f>I2247*[1]!wallScanRefl(B2247,G2223,H2223,I2223,K2223)+J2223</f>
        <v>167.28540466781237</v>
      </c>
      <c r="G2247">
        <f t="shared" si="48"/>
        <v>0.18876647289399204</v>
      </c>
      <c r="I2247">
        <f>IF(B2247&gt;H2223,EXP(-1.414*M2223*J2247),1)</f>
        <v>0.93376631514048425</v>
      </c>
      <c r="J2247">
        <f>IF(B2247&gt;H2223,B2247-H2223,0)</f>
        <v>0.25507730953774299</v>
      </c>
    </row>
    <row r="2248" spans="1:10">
      <c r="A2248">
        <v>23</v>
      </c>
      <c r="B2248">
        <v>-20.440000000000001</v>
      </c>
      <c r="C2248">
        <v>6</v>
      </c>
      <c r="D2248">
        <v>1300</v>
      </c>
      <c r="E2248">
        <v>177</v>
      </c>
      <c r="F2248">
        <f>I2248*[1]!wallScanRefl(B2248,G2223,H2223,I2223,K2223)+J2223</f>
        <v>157.93144029786745</v>
      </c>
      <c r="G2248">
        <f t="shared" si="48"/>
        <v>2.0542936108123913</v>
      </c>
      <c r="I2248">
        <f>IF(B2248&gt;H2223,EXP(-1.414*M2223*J2248),1)</f>
        <v>0.95149307526084326</v>
      </c>
      <c r="J2248">
        <f>IF(B2248&gt;H2223,B2248-H2223,0)</f>
        <v>0.18507730953774271</v>
      </c>
    </row>
    <row r="2249" spans="1:10">
      <c r="A2249">
        <v>24</v>
      </c>
      <c r="B2249">
        <v>-20.504999999999999</v>
      </c>
      <c r="C2249">
        <v>6</v>
      </c>
      <c r="D2249">
        <v>1300</v>
      </c>
      <c r="E2249">
        <v>141</v>
      </c>
      <c r="F2249">
        <f>I2249*[1]!wallScanRefl(B2249,G2223,H2223,I2223,K2223)+J2223</f>
        <v>144.55848523141586</v>
      </c>
      <c r="G2249">
        <f t="shared" si="48"/>
        <v>8.9807213774501932E-2</v>
      </c>
      <c r="I2249">
        <f>IF(B2249&gt;H2223,EXP(-1.414*M2223*J2249),1)</f>
        <v>0.96825483216715469</v>
      </c>
      <c r="J2249">
        <f>IF(B2249&gt;H2223,B2249-H2223,0)</f>
        <v>0.12007730953774498</v>
      </c>
    </row>
    <row r="2250" spans="1:10">
      <c r="A2250">
        <v>25</v>
      </c>
      <c r="B2250">
        <v>-20.565000000000001</v>
      </c>
      <c r="C2250">
        <v>5</v>
      </c>
      <c r="D2250">
        <v>1300</v>
      </c>
      <c r="E2250">
        <v>116</v>
      </c>
      <c r="F2250">
        <f>I2250*[1]!wallScanRefl(B2250,G2223,H2223,I2223,K2223)+J2223</f>
        <v>128.0044014120943</v>
      </c>
      <c r="G2250">
        <f t="shared" si="48"/>
        <v>1.2422901143335476</v>
      </c>
      <c r="I2250">
        <f>IF(B2250&gt;H2223,EXP(-1.414*M2223*J2250),1)</f>
        <v>0.98398918781768463</v>
      </c>
      <c r="J2250">
        <f>IF(B2250&gt;H2223,B2250-H2223,0)</f>
        <v>6.0077309537742707E-2</v>
      </c>
    </row>
    <row r="2251" spans="1:10">
      <c r="A2251">
        <v>26</v>
      </c>
      <c r="B2251">
        <v>-20.63</v>
      </c>
      <c r="C2251">
        <v>6</v>
      </c>
      <c r="D2251">
        <v>1300</v>
      </c>
      <c r="E2251">
        <v>98</v>
      </c>
      <c r="F2251">
        <f>I2251*[1]!wallScanRefl(B2251,G2223,H2223,I2223,K2223)+J2223</f>
        <v>105.20861768899763</v>
      </c>
      <c r="G2251">
        <f t="shared" si="48"/>
        <v>0.53024662230744479</v>
      </c>
      <c r="I2251">
        <f>IF(B2251&gt;H2223,EXP(-1.414*M2223*J2251),1)</f>
        <v>1</v>
      </c>
      <c r="J2251">
        <f>IF(B2251&gt;H2223,B2251-H2223,0)</f>
        <v>0</v>
      </c>
    </row>
    <row r="2252" spans="1:10">
      <c r="A2252">
        <v>27</v>
      </c>
      <c r="B2252">
        <v>-20.704999999999998</v>
      </c>
      <c r="C2252">
        <v>6</v>
      </c>
      <c r="D2252">
        <v>1300</v>
      </c>
      <c r="E2252">
        <v>82</v>
      </c>
      <c r="F2252">
        <f>I2252*[1]!wallScanRefl(B2252,G2223,H2223,I2223,K2223)+J2223</f>
        <v>78.110886902665385</v>
      </c>
      <c r="G2252">
        <f t="shared" si="48"/>
        <v>0.18445366687633713</v>
      </c>
      <c r="I2252">
        <f>IF(B2252&gt;H2223,EXP(-1.414*M2223*J2252),1)</f>
        <v>1</v>
      </c>
      <c r="J2252">
        <f>IF(B2252&gt;H2223,B2252-H2223,0)</f>
        <v>0</v>
      </c>
    </row>
    <row r="2253" spans="1:10">
      <c r="A2253">
        <v>28</v>
      </c>
      <c r="B2253">
        <v>-20.76</v>
      </c>
      <c r="C2253">
        <v>6</v>
      </c>
      <c r="D2253">
        <v>1300</v>
      </c>
      <c r="E2253">
        <v>63</v>
      </c>
      <c r="F2253">
        <f>I2253*[1]!wallScanRefl(B2253,G2223,H2223,I2223,K2223)+J2223</f>
        <v>61.878031506408057</v>
      </c>
      <c r="G2253">
        <f t="shared" si="48"/>
        <v>1.9981163501793242E-2</v>
      </c>
      <c r="I2253">
        <f>IF(B2253&gt;H2223,EXP(-1.414*M2223*J2253),1)</f>
        <v>1</v>
      </c>
      <c r="J2253">
        <f>IF(B2253&gt;H2223,B2253-H2223,0)</f>
        <v>0</v>
      </c>
    </row>
    <row r="2254" spans="1:10">
      <c r="A2254">
        <v>29</v>
      </c>
      <c r="B2254">
        <v>-20.83</v>
      </c>
      <c r="C2254">
        <v>6</v>
      </c>
      <c r="D2254">
        <v>1300</v>
      </c>
      <c r="E2254">
        <v>45</v>
      </c>
      <c r="F2254">
        <f>I2254*[1]!wallScanRefl(B2254,G2223,H2223,I2223,K2223)+J2223</f>
        <v>45.671127598127683</v>
      </c>
      <c r="G2254">
        <f t="shared" si="48"/>
        <v>1.0009161177080721E-2</v>
      </c>
      <c r="I2254">
        <f>IF(B2254&gt;H2223,EXP(-1.414*M2223*J2254),1)</f>
        <v>1</v>
      </c>
      <c r="J2254">
        <f>IF(B2254&gt;H2223,B2254-H2223,0)</f>
        <v>0</v>
      </c>
    </row>
    <row r="2255" spans="1:10">
      <c r="A2255">
        <v>30</v>
      </c>
      <c r="B2255">
        <v>-20.895</v>
      </c>
      <c r="C2255">
        <v>6</v>
      </c>
      <c r="D2255">
        <v>1300</v>
      </c>
      <c r="E2255">
        <v>36</v>
      </c>
      <c r="F2255">
        <f>I2255*[1]!wallScanRefl(B2255,G2223,H2223,I2223,K2223)+J2223</f>
        <v>35.087676677406719</v>
      </c>
      <c r="G2255">
        <f t="shared" si="48"/>
        <v>2.3120384581878983E-2</v>
      </c>
      <c r="I2255">
        <f>IF(B2255&gt;H2223,EXP(-1.414*M2223*J2255),1)</f>
        <v>1</v>
      </c>
      <c r="J2255">
        <f>IF(B2255&gt;H2223,B2255-H2223,0)</f>
        <v>0</v>
      </c>
    </row>
    <row r="2256" spans="1:10">
      <c r="A2256">
        <v>31</v>
      </c>
      <c r="B2256">
        <v>-20.96</v>
      </c>
      <c r="C2256">
        <v>6</v>
      </c>
      <c r="D2256">
        <v>1300</v>
      </c>
      <c r="E2256">
        <v>36</v>
      </c>
      <c r="F2256">
        <f>I2256*[1]!wallScanRefl(B2256,G2223,H2223,I2223,K2223)+J2223</f>
        <v>28.804642121386159</v>
      </c>
      <c r="G2256">
        <f t="shared" si="48"/>
        <v>1.4381437500369521</v>
      </c>
      <c r="I2256">
        <f>IF(B2256&gt;H2223,EXP(-1.414*M2223*J2256),1)</f>
        <v>1</v>
      </c>
      <c r="J2256">
        <f>IF(B2256&gt;H2223,B2256-H2223,0)</f>
        <v>0</v>
      </c>
    </row>
    <row r="2257" spans="1:10">
      <c r="A2257">
        <v>32</v>
      </c>
      <c r="B2257">
        <v>-21.024999999999999</v>
      </c>
      <c r="C2257">
        <v>6</v>
      </c>
      <c r="D2257">
        <v>1300</v>
      </c>
      <c r="E2257">
        <v>28</v>
      </c>
      <c r="F2257">
        <f>I2257*[1]!wallScanRefl(B2257,G2223,H2223,I2223,K2223)+J2223</f>
        <v>26.818758385208071</v>
      </c>
      <c r="G2257">
        <f t="shared" si="48"/>
        <v>4.9833276875580167E-2</v>
      </c>
      <c r="I2257">
        <f>IF(B2257&gt;H2223,EXP(-1.414*M2223*J2257),1)</f>
        <v>1</v>
      </c>
      <c r="J2257">
        <f>IF(B2257&gt;H2223,B2257-H2223,0)</f>
        <v>0</v>
      </c>
    </row>
    <row r="2258" spans="1:10">
      <c r="A2258">
        <v>33</v>
      </c>
      <c r="B2258">
        <v>-21.09</v>
      </c>
      <c r="C2258">
        <v>6</v>
      </c>
      <c r="D2258">
        <v>1300</v>
      </c>
      <c r="E2258">
        <v>26</v>
      </c>
      <c r="F2258">
        <f>I2258*[1]!wallScanRefl(B2258,G2223,H2223,I2223,K2223)+J2223</f>
        <v>26.818758385208071</v>
      </c>
      <c r="G2258">
        <f t="shared" si="48"/>
        <v>2.5783280513404901E-2</v>
      </c>
      <c r="I2258">
        <f>IF(B2258&gt;H2223,EXP(-1.414*M2223*J2258),1)</f>
        <v>1</v>
      </c>
      <c r="J2258">
        <f>IF(B2258&gt;H2223,B2258-H2223,0)</f>
        <v>0</v>
      </c>
    </row>
    <row r="2259" spans="1:10">
      <c r="A2259">
        <v>34</v>
      </c>
      <c r="B2259">
        <v>-21.155000000000001</v>
      </c>
      <c r="C2259">
        <v>6</v>
      </c>
      <c r="D2259">
        <v>1300</v>
      </c>
      <c r="E2259">
        <v>32</v>
      </c>
      <c r="F2259">
        <f>I2259*[1]!wallScanRefl(B2259,G2223,H2223,I2223,K2223)+J2223</f>
        <v>26.818758385208071</v>
      </c>
      <c r="G2259">
        <f t="shared" si="48"/>
        <v>0.83891452096411501</v>
      </c>
      <c r="I2259">
        <f>IF(B2259&gt;H2223,EXP(-1.414*M2223*J2259),1)</f>
        <v>1</v>
      </c>
      <c r="J2259">
        <f>IF(B2259&gt;H2223,B2259-H2223,0)</f>
        <v>0</v>
      </c>
    </row>
    <row r="2260" spans="1:10">
      <c r="A2260">
        <v>35</v>
      </c>
      <c r="B2260">
        <v>-21.22</v>
      </c>
      <c r="C2260">
        <v>6</v>
      </c>
      <c r="D2260">
        <v>1300</v>
      </c>
      <c r="E2260">
        <v>32</v>
      </c>
      <c r="F2260">
        <f>I2260*[1]!wallScanRefl(B2260,G2223,H2223,I2223,K2223)+J2223</f>
        <v>26.818758385208071</v>
      </c>
      <c r="G2260">
        <f t="shared" si="48"/>
        <v>0.83891452096411501</v>
      </c>
      <c r="I2260">
        <f>IF(B2260&gt;H2223,EXP(-1.414*M2223*J2260),1)</f>
        <v>1</v>
      </c>
      <c r="J2260">
        <f>IF(B2260&gt;H2223,B2260-H2223,0)</f>
        <v>0</v>
      </c>
    </row>
    <row r="2261" spans="1:10">
      <c r="A2261">
        <v>36</v>
      </c>
      <c r="B2261">
        <v>-21.274999999999999</v>
      </c>
      <c r="C2261">
        <v>6</v>
      </c>
      <c r="D2261">
        <v>1300</v>
      </c>
      <c r="E2261">
        <v>29</v>
      </c>
      <c r="F2261">
        <f>I2261*[1]!wallScanRefl(B2261,G2223,H2223,I2223,K2223)+J2223</f>
        <v>26.818758385208071</v>
      </c>
      <c r="G2261">
        <f t="shared" si="48"/>
        <v>0.16406258558965872</v>
      </c>
      <c r="I2261">
        <f>IF(B2261&gt;H2223,EXP(-1.414*M2223*J2261),1)</f>
        <v>1</v>
      </c>
      <c r="J2261">
        <f>IF(B2261&gt;H2223,B2261-H2223,0)</f>
        <v>0</v>
      </c>
    </row>
    <row r="2262" spans="1:10">
      <c r="A2262">
        <v>37</v>
      </c>
      <c r="B2262">
        <v>-21.344999999999999</v>
      </c>
      <c r="C2262">
        <v>6</v>
      </c>
      <c r="D2262">
        <v>1300</v>
      </c>
      <c r="E2262">
        <v>23</v>
      </c>
      <c r="F2262">
        <f>I2262*[1]!wallScanRefl(B2262,G2223,H2223,I2223,K2223)+J2223</f>
        <v>26.818758385208071</v>
      </c>
      <c r="G2262">
        <f t="shared" si="48"/>
        <v>0.6340398088955197</v>
      </c>
      <c r="I2262">
        <f>IF(B2262&gt;H2223,EXP(-1.414*M2223*J2262),1)</f>
        <v>1</v>
      </c>
      <c r="J2262">
        <f>IF(B2262&gt;H2223,B2262-H2223,0)</f>
        <v>0</v>
      </c>
    </row>
    <row r="2263" spans="1:10">
      <c r="A2263">
        <v>38</v>
      </c>
      <c r="B2263">
        <v>-21.41</v>
      </c>
      <c r="C2263">
        <v>6</v>
      </c>
      <c r="D2263">
        <v>1300</v>
      </c>
      <c r="E2263">
        <v>25</v>
      </c>
      <c r="F2263">
        <f>I2263*[1]!wallScanRefl(B2263,G2223,H2223,I2223,K2223)+J2223</f>
        <v>26.818758385208071</v>
      </c>
      <c r="G2263">
        <f t="shared" si="48"/>
        <v>0.13231528255058675</v>
      </c>
      <c r="I2263">
        <f>IF(B2263&gt;H2223,EXP(-1.414*M2223*J2263),1)</f>
        <v>1</v>
      </c>
      <c r="J2263">
        <f>IF(B2263&gt;H2223,B2263-H2223,0)</f>
        <v>0</v>
      </c>
    </row>
    <row r="2264" spans="1:10">
      <c r="A2264">
        <v>39</v>
      </c>
      <c r="B2264">
        <v>-21.475000000000001</v>
      </c>
      <c r="C2264">
        <v>6</v>
      </c>
      <c r="D2264">
        <v>1300</v>
      </c>
      <c r="E2264">
        <v>31</v>
      </c>
      <c r="F2264">
        <f>I2264*[1]!wallScanRefl(B2264,G2223,H2223,I2223,K2223)+J2223</f>
        <v>26.818758385208071</v>
      </c>
      <c r="G2264">
        <f t="shared" si="48"/>
        <v>0.56396069165380069</v>
      </c>
      <c r="I2264">
        <f>IF(B2264&gt;H2223,EXP(-1.414*M2223*J2264),1)</f>
        <v>1</v>
      </c>
      <c r="J2264">
        <f>IF(B2264&gt;H2223,B2264-H2223,0)</f>
        <v>0</v>
      </c>
    </row>
    <row r="2265" spans="1:10">
      <c r="A2265">
        <v>40</v>
      </c>
      <c r="B2265">
        <v>-21.545000000000002</v>
      </c>
      <c r="C2265">
        <v>6</v>
      </c>
      <c r="D2265">
        <v>1300</v>
      </c>
      <c r="E2265">
        <v>40</v>
      </c>
      <c r="F2265">
        <f>I2265*[1]!wallScanRefl(B2265,G2223,H2223,I2223,K2223)+J2223</f>
        <v>26.818758385208071</v>
      </c>
      <c r="G2265">
        <f t="shared" si="48"/>
        <v>4.343628262688064</v>
      </c>
      <c r="I2265">
        <f>IF(B2265&gt;H2223,EXP(-1.414*M2223*J2265),1)</f>
        <v>1</v>
      </c>
      <c r="J2265">
        <f>IF(B2265&gt;H2223,B2265-H2223,0)</f>
        <v>0</v>
      </c>
    </row>
    <row r="2266" spans="1:10">
      <c r="A2266">
        <v>41</v>
      </c>
      <c r="B2266">
        <v>-21.605</v>
      </c>
      <c r="C2266">
        <v>6</v>
      </c>
      <c r="D2266">
        <v>1300</v>
      </c>
      <c r="E2266">
        <v>22</v>
      </c>
      <c r="F2266">
        <f>I2266*[1]!wallScanRefl(B2266,G2223,H2223,I2223,K2223)+J2223</f>
        <v>26.818758385208071</v>
      </c>
      <c r="G2266">
        <f t="shared" si="48"/>
        <v>1.0554741988642315</v>
      </c>
      <c r="I2266">
        <f>IF(B2266&gt;H2223,EXP(-1.414*M2223*J2266),1)</f>
        <v>1</v>
      </c>
      <c r="J2266">
        <f>IF(B2266&gt;H2223,B2266-H2223,0)</f>
        <v>0</v>
      </c>
    </row>
    <row r="2267" spans="1:10">
      <c r="A2267">
        <v>42</v>
      </c>
      <c r="B2267">
        <v>-21.68</v>
      </c>
      <c r="C2267">
        <v>6</v>
      </c>
      <c r="D2267">
        <v>1300</v>
      </c>
      <c r="E2267">
        <v>22</v>
      </c>
      <c r="F2267">
        <f>I2267*[1]!wallScanRefl(B2267,G2223,H2223,I2223,K2223)+J2223</f>
        <v>26.818758385208071</v>
      </c>
      <c r="G2267">
        <f t="shared" si="48"/>
        <v>1.0554741988642315</v>
      </c>
      <c r="I2267">
        <f>IF(B2267&gt;H2223,EXP(-1.414*M2223*J2267),1)</f>
        <v>1</v>
      </c>
      <c r="J2267">
        <f>IF(B2267&gt;H2223,B2267-H2223,0)</f>
        <v>0</v>
      </c>
    </row>
    <row r="2268" spans="1:10">
      <c r="A2268">
        <v>43</v>
      </c>
      <c r="B2268">
        <v>-21.734999999999999</v>
      </c>
      <c r="C2268">
        <v>6</v>
      </c>
      <c r="D2268">
        <v>1300</v>
      </c>
      <c r="E2268">
        <v>30</v>
      </c>
      <c r="F2268">
        <f>I2268*[1]!wallScanRefl(B2268,G2223,H2223,I2223,K2223)+J2223</f>
        <v>26.818758385208071</v>
      </c>
      <c r="G2268">
        <f t="shared" si="48"/>
        <v>0.33734327372279876</v>
      </c>
      <c r="I2268">
        <f>IF(B2268&gt;H2223,EXP(-1.414*M2223*J2268),1)</f>
        <v>1</v>
      </c>
      <c r="J2268">
        <f>IF(B2268&gt;H2223,B2268-H2223,0)</f>
        <v>0</v>
      </c>
    </row>
    <row r="2269" spans="1:10">
      <c r="A2269">
        <v>44</v>
      </c>
      <c r="B2269">
        <v>-21.805</v>
      </c>
      <c r="C2269">
        <v>6</v>
      </c>
      <c r="D2269">
        <v>1300</v>
      </c>
      <c r="E2269">
        <v>27</v>
      </c>
      <c r="F2269">
        <f>I2269*[1]!wallScanRefl(B2269,G2223,H2223,I2223,K2223)+J2223</f>
        <v>26.818758385208071</v>
      </c>
      <c r="G2269">
        <f t="shared" si="48"/>
        <v>1.2166119604587447E-3</v>
      </c>
      <c r="I2269">
        <f>IF(B2269&gt;H2223,EXP(-1.414*M2223*J2269),1)</f>
        <v>1</v>
      </c>
      <c r="J2269">
        <f>IF(B2269&gt;H2223,B2269-H2223,0)</f>
        <v>0</v>
      </c>
    </row>
    <row r="2270" spans="1:10">
      <c r="A2270">
        <v>45</v>
      </c>
      <c r="B2270">
        <v>-21.875</v>
      </c>
      <c r="C2270">
        <v>6</v>
      </c>
      <c r="D2270">
        <v>1300</v>
      </c>
      <c r="E2270">
        <v>23</v>
      </c>
      <c r="F2270">
        <f>I2270*[1]!wallScanRefl(B2270,G2223,H2223,I2223,K2223)+J2223</f>
        <v>26.818758385208071</v>
      </c>
      <c r="G2270">
        <f t="shared" si="48"/>
        <v>0.6340398088955197</v>
      </c>
      <c r="I2270">
        <f>IF(B2270&gt;H2223,EXP(-1.414*M2223*J2270),1)</f>
        <v>1</v>
      </c>
      <c r="J2270">
        <f>IF(B2270&gt;H2223,B2270-H2223,0)</f>
        <v>0</v>
      </c>
    </row>
    <row r="2271" spans="1:10">
      <c r="A2271">
        <v>46</v>
      </c>
      <c r="B2271">
        <v>-21.93</v>
      </c>
      <c r="C2271">
        <v>6</v>
      </c>
      <c r="D2271">
        <v>1300</v>
      </c>
      <c r="E2271">
        <v>19</v>
      </c>
      <c r="F2271">
        <f>I2271*[1]!wallScanRefl(B2271,G2223,H2223,I2223,K2223)+J2223</f>
        <v>26.818758385208071</v>
      </c>
      <c r="G2271">
        <f t="shared" si="48"/>
        <v>3.2175254045400798</v>
      </c>
      <c r="I2271">
        <f>IF(B2271&gt;H2223,EXP(-1.414*M2223*J2271),1)</f>
        <v>1</v>
      </c>
      <c r="J2271">
        <f>IF(B2271&gt;H2223,B2271-H2223,0)</f>
        <v>0</v>
      </c>
    </row>
    <row r="2272" spans="1:10">
      <c r="A2272">
        <v>47</v>
      </c>
      <c r="B2272">
        <v>-21.995000000000001</v>
      </c>
      <c r="C2272">
        <v>6</v>
      </c>
      <c r="D2272">
        <v>1300</v>
      </c>
      <c r="E2272">
        <v>25</v>
      </c>
      <c r="F2272">
        <f>I2272*[1]!wallScanRefl(B2272,G2223,H2223,I2223,K2223)+J2223</f>
        <v>26.818758385208071</v>
      </c>
      <c r="G2272">
        <f t="shared" si="48"/>
        <v>0.13231528255058675</v>
      </c>
      <c r="I2272">
        <f>IF(B2272&gt;H2223,EXP(-1.414*M2223*J2272),1)</f>
        <v>1</v>
      </c>
      <c r="J2272">
        <f>IF(B2272&gt;H2223,B2272-H2223,0)</f>
        <v>0</v>
      </c>
    </row>
    <row r="2273" spans="1:10">
      <c r="A2273">
        <v>48</v>
      </c>
      <c r="B2273">
        <v>-22.07</v>
      </c>
      <c r="C2273">
        <v>6</v>
      </c>
      <c r="D2273">
        <v>1300</v>
      </c>
      <c r="E2273">
        <v>28</v>
      </c>
      <c r="F2273">
        <f>I2273*[1]!wallScanRefl(B2273,G2223,H2223,I2223,K2223)+J2223</f>
        <v>26.818758385208071</v>
      </c>
      <c r="G2273">
        <f t="shared" si="48"/>
        <v>4.9833276875580167E-2</v>
      </c>
      <c r="I2273">
        <f>IF(B2273&gt;H2223,EXP(-1.414*M2223*J2273),1)</f>
        <v>1</v>
      </c>
      <c r="J2273">
        <f>IF(B2273&gt;H2223,B2273-H2223,0)</f>
        <v>0</v>
      </c>
    </row>
    <row r="2274" spans="1:10">
      <c r="A2274">
        <v>49</v>
      </c>
      <c r="B2274">
        <v>-22.135000000000002</v>
      </c>
      <c r="C2274">
        <v>6</v>
      </c>
      <c r="D2274">
        <v>1300</v>
      </c>
      <c r="E2274">
        <v>30</v>
      </c>
      <c r="F2274">
        <f>I2274*[1]!wallScanRefl(B2274,G2223,H2223,I2223,K2223)+J2223</f>
        <v>26.818758385208071</v>
      </c>
      <c r="G2274">
        <f t="shared" si="48"/>
        <v>0.33734327372279876</v>
      </c>
      <c r="I2274">
        <f>IF(B2274&gt;H2223,EXP(-1.414*M2223*J2274),1)</f>
        <v>1</v>
      </c>
      <c r="J2274">
        <f>IF(B2274&gt;H2223,B2274-H2223,0)</f>
        <v>0</v>
      </c>
    </row>
    <row r="2275" spans="1:10">
      <c r="A2275">
        <v>50</v>
      </c>
      <c r="B2275">
        <v>-22.19</v>
      </c>
      <c r="C2275">
        <v>6</v>
      </c>
      <c r="D2275">
        <v>1300</v>
      </c>
      <c r="E2275">
        <v>30</v>
      </c>
      <c r="F2275">
        <f>I2275*[1]!wallScanRefl(B2275,G2223,H2223,I2223,K2223)+J2223</f>
        <v>26.818758385208071</v>
      </c>
      <c r="G2275">
        <f t="shared" si="48"/>
        <v>0.33734327372279876</v>
      </c>
      <c r="I2275">
        <f>IF(B2275&gt;H2223,EXP(-1.414*M2223*J2275),1)</f>
        <v>1</v>
      </c>
      <c r="J2275">
        <f>IF(B2275&gt;H2223,B2275-H2223,0)</f>
        <v>0</v>
      </c>
    </row>
    <row r="2276" spans="1:10">
      <c r="A2276">
        <v>51</v>
      </c>
      <c r="B2276">
        <v>-22.254999999999999</v>
      </c>
      <c r="C2276">
        <v>6</v>
      </c>
      <c r="D2276">
        <v>1300</v>
      </c>
      <c r="E2276">
        <v>26</v>
      </c>
      <c r="F2276">
        <f>I2276*[1]!wallScanRefl(B2276,G2223,H2223,I2223,K2223)+J2223</f>
        <v>26.818758385208071</v>
      </c>
      <c r="G2276">
        <f t="shared" si="48"/>
        <v>2.5783280513404901E-2</v>
      </c>
      <c r="I2276">
        <f>IF(B2276&gt;H2223,EXP(-1.414*M2223*J2276),1)</f>
        <v>1</v>
      </c>
      <c r="J2276">
        <f>IF(B2276&gt;H2223,B2276-H2223,0)</f>
        <v>0</v>
      </c>
    </row>
    <row r="2277" spans="1:10">
      <c r="A2277">
        <v>52</v>
      </c>
      <c r="B2277">
        <v>-22.324999999999999</v>
      </c>
      <c r="C2277">
        <v>6</v>
      </c>
      <c r="D2277">
        <v>1300</v>
      </c>
      <c r="E2277">
        <v>19</v>
      </c>
      <c r="F2277">
        <f>I2277*[1]!wallScanRefl(B2277,G2223,H2223,I2223,K2223)+J2223</f>
        <v>26.818758385208071</v>
      </c>
      <c r="G2277">
        <f t="shared" si="48"/>
        <v>3.2175254045400798</v>
      </c>
      <c r="I2277">
        <f>IF(B2277&gt;H2223,EXP(-1.414*M2223*J2277),1)</f>
        <v>1</v>
      </c>
      <c r="J2277">
        <f>IF(B2277&gt;H2223,B2277-H2223,0)</f>
        <v>0</v>
      </c>
    </row>
    <row r="2278" spans="1:10">
      <c r="A2278">
        <v>53</v>
      </c>
      <c r="B2278">
        <v>-22.385000000000002</v>
      </c>
      <c r="C2278">
        <v>6</v>
      </c>
      <c r="D2278">
        <v>1300</v>
      </c>
      <c r="E2278">
        <v>30</v>
      </c>
      <c r="F2278">
        <f>I2278*[1]!wallScanRefl(B2278,G2223,H2223,I2223,K2223)+J2223</f>
        <v>26.818758385208071</v>
      </c>
      <c r="G2278">
        <f t="shared" si="48"/>
        <v>0.33734327372279876</v>
      </c>
      <c r="I2278">
        <f>IF(B2278&gt;H2223,EXP(-1.414*M2223*J2278),1)</f>
        <v>1</v>
      </c>
      <c r="J2278">
        <f>IF(B2278&gt;H2223,B2278-H2223,0)</f>
        <v>0</v>
      </c>
    </row>
    <row r="2279" spans="1:10">
      <c r="A2279">
        <v>54</v>
      </c>
      <c r="B2279">
        <v>-22.45</v>
      </c>
      <c r="C2279">
        <v>6</v>
      </c>
      <c r="D2279">
        <v>1300</v>
      </c>
      <c r="E2279">
        <v>28</v>
      </c>
      <c r="F2279">
        <f>I2279*[1]!wallScanRefl(B2279,G2223,H2223,I2223,K2223)+J2223</f>
        <v>26.818758385208071</v>
      </c>
      <c r="G2279">
        <f t="shared" si="48"/>
        <v>4.9833276875580167E-2</v>
      </c>
      <c r="I2279">
        <f>IF(B2279&gt;H2223,EXP(-1.414*M2223*J2279),1)</f>
        <v>1</v>
      </c>
      <c r="J2279">
        <f>IF(B2279&gt;H2223,B2279-H2223,0)</f>
        <v>0</v>
      </c>
    </row>
    <row r="2280" spans="1:10">
      <c r="A2280">
        <v>55</v>
      </c>
      <c r="B2280">
        <v>-22.52</v>
      </c>
      <c r="C2280">
        <v>6</v>
      </c>
      <c r="D2280">
        <v>1300</v>
      </c>
      <c r="E2280">
        <v>23</v>
      </c>
      <c r="F2280">
        <f>I2280*[1]!wallScanRefl(B2280,G2223,H2223,I2223,K2223)+J2223</f>
        <v>26.818758385208071</v>
      </c>
      <c r="G2280">
        <f t="shared" si="48"/>
        <v>0.6340398088955197</v>
      </c>
      <c r="I2280">
        <f>IF(B2280&gt;H2223,EXP(-1.414*M2223*J2280),1)</f>
        <v>1</v>
      </c>
      <c r="J2280">
        <f>IF(B2280&gt;H2223,B2280-H2223,0)</f>
        <v>0</v>
      </c>
    </row>
    <row r="2281" spans="1:10">
      <c r="A2281">
        <v>56</v>
      </c>
      <c r="B2281">
        <v>-22.58</v>
      </c>
      <c r="C2281">
        <v>6</v>
      </c>
      <c r="D2281">
        <v>1300</v>
      </c>
      <c r="E2281">
        <v>32</v>
      </c>
      <c r="F2281">
        <f>I2281*[1]!wallScanRefl(B2281,G2223,H2223,I2223,K2223)+J2223</f>
        <v>26.818758385208071</v>
      </c>
      <c r="G2281">
        <f t="shared" si="48"/>
        <v>0.83891452096411501</v>
      </c>
      <c r="I2281">
        <f>IF(B2281&gt;H2223,EXP(-1.414*M2223*J2281),1)</f>
        <v>1</v>
      </c>
      <c r="J2281">
        <f>IF(B2281&gt;H2223,B2281-H2223,0)</f>
        <v>0</v>
      </c>
    </row>
    <row r="2282" spans="1:10">
      <c r="A2282">
        <v>57</v>
      </c>
      <c r="B2282">
        <v>-22.64</v>
      </c>
      <c r="C2282">
        <v>6</v>
      </c>
      <c r="D2282">
        <v>1300</v>
      </c>
      <c r="E2282">
        <v>31</v>
      </c>
      <c r="F2282">
        <f>I2282*[1]!wallScanRefl(B2282,G2223,H2223,I2223,K2223)+J2223</f>
        <v>26.818758385208071</v>
      </c>
      <c r="G2282">
        <f t="shared" si="48"/>
        <v>0.56396069165380069</v>
      </c>
      <c r="I2282">
        <f>IF(B2282&gt;H2223,EXP(-1.414*M2223*J2282),1)</f>
        <v>1</v>
      </c>
      <c r="J2282">
        <f>IF(B2282&gt;H2223,B2282-H2223,0)</f>
        <v>0</v>
      </c>
    </row>
    <row r="2283" spans="1:10">
      <c r="A2283">
        <v>58</v>
      </c>
      <c r="B2283">
        <v>-22.71</v>
      </c>
      <c r="C2283">
        <v>6</v>
      </c>
      <c r="D2283">
        <v>1300</v>
      </c>
      <c r="E2283">
        <v>27</v>
      </c>
      <c r="F2283">
        <f>I2283*[1]!wallScanRefl(B2283,G2223,H2223,I2223,K2223)+J2223</f>
        <v>26.818758385208071</v>
      </c>
      <c r="G2283">
        <f t="shared" si="48"/>
        <v>1.2166119604587447E-3</v>
      </c>
      <c r="I2283">
        <f>IF(B2283&gt;H2223,EXP(-1.414*M2223*J2283),1)</f>
        <v>1</v>
      </c>
      <c r="J2283">
        <f>IF(B2283&gt;H2223,B2283-H2223,0)</f>
        <v>0</v>
      </c>
    </row>
    <row r="2284" spans="1:10">
      <c r="A2284">
        <v>59</v>
      </c>
      <c r="B2284">
        <v>-22.78</v>
      </c>
      <c r="C2284">
        <v>6</v>
      </c>
      <c r="D2284">
        <v>1300</v>
      </c>
      <c r="E2284">
        <v>21</v>
      </c>
      <c r="F2284">
        <f>I2284*[1]!wallScanRefl(B2284,G2223,H2223,I2223,K2223)+J2223</f>
        <v>26.818758385208071</v>
      </c>
      <c r="G2284">
        <f t="shared" si="48"/>
        <v>1.6122832926394872</v>
      </c>
      <c r="I2284">
        <f>IF(B2284&gt;H2223,EXP(-1.414*M2223*J2284),1)</f>
        <v>1</v>
      </c>
      <c r="J2284">
        <f>IF(B2284&gt;H2223,B2284-H2223,0)</f>
        <v>0</v>
      </c>
    </row>
    <row r="2285" spans="1:10">
      <c r="A2285">
        <v>60</v>
      </c>
      <c r="B2285">
        <v>-22.84</v>
      </c>
      <c r="C2285">
        <v>6</v>
      </c>
      <c r="D2285">
        <v>1300</v>
      </c>
      <c r="E2285">
        <v>27</v>
      </c>
      <c r="F2285">
        <f>I2285*[1]!wallScanRefl(B2285,G2223,H2223,I2223,K2223)+J2223</f>
        <v>26.818758385208071</v>
      </c>
      <c r="G2285">
        <f t="shared" si="48"/>
        <v>1.2166119604587447E-3</v>
      </c>
      <c r="I2285">
        <f>IF(B2285&gt;H2223,EXP(-1.414*M2223*J2285),1)</f>
        <v>1</v>
      </c>
      <c r="J2285">
        <f>IF(B2285&gt;H2223,B2285-H2223,0)</f>
        <v>0</v>
      </c>
    </row>
    <row r="2286" spans="1:10">
      <c r="A2286">
        <v>61</v>
      </c>
      <c r="B2286">
        <v>-22.905000000000001</v>
      </c>
      <c r="C2286">
        <v>6</v>
      </c>
      <c r="D2286">
        <v>1300</v>
      </c>
      <c r="E2286">
        <v>33</v>
      </c>
      <c r="F2286">
        <f>I2286*[1]!wallScanRefl(B2286,G2223,H2223,I2223,K2223)+J2223</f>
        <v>26.818758385208071</v>
      </c>
      <c r="G2286">
        <f t="shared" si="48"/>
        <v>1.1578105424374405</v>
      </c>
      <c r="I2286">
        <f>IF(B2286&gt;H2223,EXP(-1.414*M2223*J2286),1)</f>
        <v>1</v>
      </c>
      <c r="J2286">
        <f>IF(B2286&gt;H2223,B2286-H2223,0)</f>
        <v>0</v>
      </c>
    </row>
    <row r="2287" spans="1:10">
      <c r="A2287">
        <v>62</v>
      </c>
      <c r="B2287">
        <v>-22.975000000000001</v>
      </c>
      <c r="C2287">
        <v>6</v>
      </c>
      <c r="D2287">
        <v>1300</v>
      </c>
      <c r="E2287">
        <v>27</v>
      </c>
      <c r="F2287">
        <f>I2287*[1]!wallScanRefl(B2287,G2223,H2223,I2223,K2223)+J2223</f>
        <v>26.818758385208071</v>
      </c>
      <c r="G2287">
        <f t="shared" si="48"/>
        <v>1.2166119604587447E-3</v>
      </c>
      <c r="I2287">
        <f>IF(B2287&gt;H2223,EXP(-1.414*M2223*J2287),1)</f>
        <v>1</v>
      </c>
      <c r="J2287">
        <f>IF(B2287&gt;H2223,B2287-H2223,0)</f>
        <v>0</v>
      </c>
    </row>
    <row r="2288" spans="1:10">
      <c r="A2288">
        <v>63</v>
      </c>
      <c r="B2288">
        <v>-23.04</v>
      </c>
      <c r="C2288">
        <v>6</v>
      </c>
      <c r="D2288">
        <v>1300</v>
      </c>
      <c r="E2288">
        <v>26</v>
      </c>
      <c r="F2288">
        <f>I2288*[1]!wallScanRefl(B2288,G2223,H2223,I2223,K2223)+J2223</f>
        <v>26.818758385208071</v>
      </c>
      <c r="G2288">
        <f t="shared" si="48"/>
        <v>2.5783280513404901E-2</v>
      </c>
      <c r="I2288">
        <f>IF(B2288&gt;H2223,EXP(-1.414*M2223*J2288),1)</f>
        <v>1</v>
      </c>
      <c r="J2288">
        <f>IF(B2288&gt;H2223,B2288-H2223,0)</f>
        <v>0</v>
      </c>
    </row>
    <row r="2289" spans="1:10">
      <c r="A2289">
        <v>64</v>
      </c>
      <c r="B2289">
        <v>-23.094999999999999</v>
      </c>
      <c r="C2289">
        <v>6</v>
      </c>
      <c r="D2289">
        <v>1300</v>
      </c>
      <c r="E2289">
        <v>32</v>
      </c>
      <c r="F2289">
        <f>I2289*[1]!wallScanRefl(B2289,G2223,H2223,I2223,K2223)+J2223</f>
        <v>26.818758385208071</v>
      </c>
      <c r="G2289">
        <f t="shared" si="48"/>
        <v>0.83891452096411501</v>
      </c>
      <c r="I2289">
        <f>IF(B2289&gt;H2223,EXP(-1.414*M2223*J2289),1)</f>
        <v>1</v>
      </c>
      <c r="J2289">
        <f>IF(B2289&gt;H2223,B2289-H2223,0)</f>
        <v>0</v>
      </c>
    </row>
    <row r="2290" spans="1:10">
      <c r="A2290">
        <v>65</v>
      </c>
      <c r="B2290">
        <v>-23.17</v>
      </c>
      <c r="C2290">
        <v>6</v>
      </c>
      <c r="D2290">
        <v>1300</v>
      </c>
      <c r="E2290">
        <v>28</v>
      </c>
      <c r="F2290">
        <f>I2290*[1]!wallScanRefl(B2290,G2223,H2223,I2223,K2223)+J2223</f>
        <v>26.818758385208071</v>
      </c>
      <c r="G2290">
        <f t="shared" si="48"/>
        <v>4.9833276875580167E-2</v>
      </c>
      <c r="I2290">
        <f>IF(B2290&gt;H2223,EXP(-1.414*M2223*J2290),1)</f>
        <v>1</v>
      </c>
      <c r="J2290">
        <f>IF(B2290&gt;H2223,B2290-H2223,0)</f>
        <v>0</v>
      </c>
    </row>
    <row r="2291" spans="1:10">
      <c r="A2291">
        <v>66</v>
      </c>
      <c r="B2291">
        <v>-23.234999999999999</v>
      </c>
      <c r="C2291">
        <v>6</v>
      </c>
      <c r="D2291">
        <v>1300</v>
      </c>
      <c r="E2291">
        <v>28</v>
      </c>
      <c r="F2291">
        <f>I2291*[1]!wallScanRefl(B2291,G2223,H2223,I2223,K2223)+J2223</f>
        <v>26.818758385208071</v>
      </c>
      <c r="G2291">
        <f t="shared" ref="G2291:G2300" si="49">(F2291-E2291)^2/E2291</f>
        <v>4.9833276875580167E-2</v>
      </c>
      <c r="I2291">
        <f>IF(B2291&gt;H2223,EXP(-1.414*M2223*J2291),1)</f>
        <v>1</v>
      </c>
      <c r="J2291">
        <f>IF(B2291&gt;H2223,B2291-H2223,0)</f>
        <v>0</v>
      </c>
    </row>
    <row r="2292" spans="1:10">
      <c r="A2292">
        <v>67</v>
      </c>
      <c r="B2292">
        <v>-23.3</v>
      </c>
      <c r="C2292">
        <v>6</v>
      </c>
      <c r="D2292">
        <v>1300</v>
      </c>
      <c r="E2292">
        <v>28</v>
      </c>
      <c r="F2292">
        <f>I2292*[1]!wallScanRefl(B2292,G2223,H2223,I2223,K2223)+J2223</f>
        <v>26.818758385208071</v>
      </c>
      <c r="G2292">
        <f t="shared" si="49"/>
        <v>4.9833276875580167E-2</v>
      </c>
      <c r="I2292">
        <f>IF(B2292&gt;H2223,EXP(-1.414*M2223*J2292),1)</f>
        <v>1</v>
      </c>
      <c r="J2292">
        <f>IF(B2292&gt;H2223,B2292-H2223,0)</f>
        <v>0</v>
      </c>
    </row>
    <row r="2293" spans="1:10">
      <c r="A2293">
        <v>68</v>
      </c>
      <c r="B2293">
        <v>-23.36</v>
      </c>
      <c r="C2293">
        <v>6</v>
      </c>
      <c r="D2293">
        <v>1300</v>
      </c>
      <c r="E2293">
        <v>18</v>
      </c>
      <c r="F2293">
        <f>I2293*[1]!wallScanRefl(B2293,G2223,H2223,I2223,K2223)+J2223</f>
        <v>26.818758385208071</v>
      </c>
      <c r="G2293">
        <f t="shared" si="49"/>
        <v>4.3205833031487586</v>
      </c>
      <c r="I2293">
        <f>IF(B2293&gt;H2223,EXP(-1.414*M2223*J2293),1)</f>
        <v>1</v>
      </c>
      <c r="J2293">
        <f>IF(B2293&gt;H2223,B2293-H2223,0)</f>
        <v>0</v>
      </c>
    </row>
    <row r="2294" spans="1:10">
      <c r="A2294">
        <v>69</v>
      </c>
      <c r="B2294">
        <v>-23.425000000000001</v>
      </c>
      <c r="C2294">
        <v>6</v>
      </c>
      <c r="D2294">
        <v>1300</v>
      </c>
      <c r="E2294">
        <v>24</v>
      </c>
      <c r="F2294">
        <f>I2294*[1]!wallScanRefl(B2294,G2223,H2223,I2223,K2223)+J2223</f>
        <v>26.818758385208071</v>
      </c>
      <c r="G2294">
        <f t="shared" si="49"/>
        <v>0.33105828475753374</v>
      </c>
      <c r="I2294">
        <f>IF(B2294&gt;H2223,EXP(-1.414*M2223*J2294),1)</f>
        <v>1</v>
      </c>
      <c r="J2294">
        <f>IF(B2294&gt;H2223,B2294-H2223,0)</f>
        <v>0</v>
      </c>
    </row>
    <row r="2295" spans="1:10">
      <c r="A2295">
        <v>70</v>
      </c>
      <c r="B2295">
        <v>-23.49</v>
      </c>
      <c r="C2295">
        <v>6</v>
      </c>
      <c r="D2295">
        <v>1300</v>
      </c>
      <c r="E2295">
        <v>32</v>
      </c>
      <c r="F2295">
        <f>I2295*[1]!wallScanRefl(B2295,G2223,H2223,I2223,K2223)+J2223</f>
        <v>26.818758385208071</v>
      </c>
      <c r="G2295">
        <f t="shared" si="49"/>
        <v>0.83891452096411501</v>
      </c>
      <c r="I2295">
        <f>IF(B2295&gt;H2223,EXP(-1.414*M2223*J2295),1)</f>
        <v>1</v>
      </c>
      <c r="J2295">
        <f>IF(B2295&gt;H2223,B2295-H2223,0)</f>
        <v>0</v>
      </c>
    </row>
    <row r="2296" spans="1:10">
      <c r="A2296">
        <v>71</v>
      </c>
      <c r="B2296">
        <v>-23.56</v>
      </c>
      <c r="C2296">
        <v>6</v>
      </c>
      <c r="D2296">
        <v>1300</v>
      </c>
      <c r="E2296">
        <v>28</v>
      </c>
      <c r="F2296">
        <f>I2296*[1]!wallScanRefl(B2296,G2223,H2223,I2223,K2223)+J2223</f>
        <v>26.818758385208071</v>
      </c>
      <c r="G2296">
        <f t="shared" si="49"/>
        <v>4.9833276875580167E-2</v>
      </c>
      <c r="I2296">
        <f>IF(B2296&gt;H2223,EXP(-1.414*M2223*J2296),1)</f>
        <v>1</v>
      </c>
      <c r="J2296">
        <f>IF(B2296&gt;H2223,B2296-H2223,0)</f>
        <v>0</v>
      </c>
    </row>
    <row r="2297" spans="1:10">
      <c r="A2297">
        <v>72</v>
      </c>
      <c r="B2297">
        <v>-23.625</v>
      </c>
      <c r="C2297">
        <v>6</v>
      </c>
      <c r="D2297">
        <v>1300</v>
      </c>
      <c r="E2297">
        <v>27</v>
      </c>
      <c r="F2297">
        <f>I2297*[1]!wallScanRefl(B2297,G2223,H2223,I2223,K2223)+J2223</f>
        <v>26.818758385208071</v>
      </c>
      <c r="G2297">
        <f t="shared" si="49"/>
        <v>1.2166119604587447E-3</v>
      </c>
      <c r="I2297">
        <f>IF(B2297&gt;H2223,EXP(-1.414*M2223*J2297),1)</f>
        <v>1</v>
      </c>
      <c r="J2297">
        <f>IF(B2297&gt;H2223,B2297-H2223,0)</f>
        <v>0</v>
      </c>
    </row>
    <row r="2298" spans="1:10">
      <c r="A2298">
        <v>73</v>
      </c>
      <c r="B2298">
        <v>-23.69</v>
      </c>
      <c r="C2298">
        <v>6</v>
      </c>
      <c r="D2298">
        <v>1300</v>
      </c>
      <c r="E2298">
        <v>44</v>
      </c>
      <c r="F2298">
        <f>I2298*[1]!wallScanRefl(B2298,G2223,H2223,I2223,K2223)+J2223</f>
        <v>26.818758385208071</v>
      </c>
      <c r="G2298">
        <f t="shared" si="49"/>
        <v>6.7089787142240453</v>
      </c>
      <c r="I2298">
        <f>IF(B2298&gt;H2223,EXP(-1.414*M2223*J2298),1)</f>
        <v>1</v>
      </c>
      <c r="J2298">
        <f>IF(B2298&gt;H2223,B2298-H2223,0)</f>
        <v>0</v>
      </c>
    </row>
    <row r="2299" spans="1:10">
      <c r="A2299">
        <v>74</v>
      </c>
      <c r="B2299">
        <v>-23.754999999999999</v>
      </c>
      <c r="C2299">
        <v>6</v>
      </c>
      <c r="D2299">
        <v>1300</v>
      </c>
      <c r="E2299">
        <v>20</v>
      </c>
      <c r="F2299">
        <f>I2299*[1]!wallScanRefl(B2299,G2223,H2223,I2223,K2223)+J2223</f>
        <v>26.818758385208071</v>
      </c>
      <c r="G2299">
        <f t="shared" si="49"/>
        <v>2.3247732957922684</v>
      </c>
      <c r="I2299">
        <f>IF(B2299&gt;H2223,EXP(-1.414*M2223*J2299),1)</f>
        <v>1</v>
      </c>
      <c r="J2299">
        <f>IF(B2299&gt;H2223,B2299-H2223,0)</f>
        <v>0</v>
      </c>
    </row>
    <row r="2300" spans="1:10">
      <c r="A2300">
        <v>75</v>
      </c>
      <c r="B2300">
        <v>-23.81</v>
      </c>
      <c r="C2300">
        <v>6</v>
      </c>
      <c r="D2300">
        <v>1300</v>
      </c>
      <c r="E2300">
        <v>33</v>
      </c>
      <c r="F2300">
        <f>I2300*[1]!wallScanRefl(B2300,G2223,H2223,I2223,K2223)+J2223</f>
        <v>26.818758385208071</v>
      </c>
      <c r="G2300">
        <f t="shared" si="49"/>
        <v>1.1578105424374405</v>
      </c>
      <c r="I2300">
        <f>IF(B2300&gt;H2223,EXP(-1.414*M2223*J2300),1)</f>
        <v>1</v>
      </c>
      <c r="J2300">
        <f>IF(B2300&gt;H2223,B2300-H2223,0)</f>
        <v>0</v>
      </c>
    </row>
    <row r="2301" spans="1:10">
      <c r="A2301" t="s">
        <v>0</v>
      </c>
    </row>
    <row r="2302" spans="1:10">
      <c r="A2302" t="s">
        <v>0</v>
      </c>
    </row>
    <row r="2303" spans="1:10">
      <c r="A2303" t="s">
        <v>0</v>
      </c>
    </row>
    <row r="2304" spans="1:10">
      <c r="A2304" t="s">
        <v>0</v>
      </c>
    </row>
    <row r="2305" spans="1:13">
      <c r="A2305" t="s">
        <v>60</v>
      </c>
    </row>
    <row r="2306" spans="1:13">
      <c r="A2306" t="s">
        <v>2</v>
      </c>
    </row>
    <row r="2307" spans="1:13">
      <c r="A2307" t="s">
        <v>3</v>
      </c>
    </row>
    <row r="2308" spans="1:13">
      <c r="A2308" t="s">
        <v>4</v>
      </c>
    </row>
    <row r="2309" spans="1:13">
      <c r="A2309" t="s">
        <v>5</v>
      </c>
    </row>
    <row r="2310" spans="1:13">
      <c r="A2310" t="s">
        <v>6</v>
      </c>
    </row>
    <row r="2311" spans="1:13">
      <c r="A2311" t="s">
        <v>7</v>
      </c>
    </row>
    <row r="2312" spans="1:13">
      <c r="A2312" t="s">
        <v>61</v>
      </c>
    </row>
    <row r="2313" spans="1:13">
      <c r="A2313" t="s">
        <v>9</v>
      </c>
    </row>
    <row r="2314" spans="1:13">
      <c r="A2314" t="s">
        <v>10</v>
      </c>
      <c r="G2314" t="s">
        <v>160</v>
      </c>
      <c r="H2314" t="s">
        <v>161</v>
      </c>
      <c r="I2314" t="s">
        <v>162</v>
      </c>
      <c r="J2314" t="s">
        <v>163</v>
      </c>
      <c r="K2314" t="s">
        <v>119</v>
      </c>
      <c r="M2314" t="s">
        <v>164</v>
      </c>
    </row>
    <row r="2315" spans="1:13">
      <c r="A2315" t="s">
        <v>11</v>
      </c>
      <c r="G2315">
        <v>182.84347855952655</v>
      </c>
      <c r="H2315">
        <v>-20.525281090471932</v>
      </c>
      <c r="I2315">
        <v>0.57651596795997773</v>
      </c>
      <c r="J2315">
        <v>25.28749338410395</v>
      </c>
      <c r="K2315">
        <v>90</v>
      </c>
      <c r="M2315">
        <v>0.19</v>
      </c>
    </row>
    <row r="2316" spans="1:13">
      <c r="A2316" t="s">
        <v>0</v>
      </c>
    </row>
    <row r="2317" spans="1:13">
      <c r="A2317" t="s">
        <v>140</v>
      </c>
      <c r="B2317" t="s">
        <v>133</v>
      </c>
      <c r="C2317" t="s">
        <v>122</v>
      </c>
      <c r="D2317" t="s">
        <v>139</v>
      </c>
      <c r="E2317" t="s">
        <v>138</v>
      </c>
      <c r="F2317" t="s">
        <v>158</v>
      </c>
      <c r="G2317" t="s">
        <v>159</v>
      </c>
      <c r="H2317" t="s">
        <v>165</v>
      </c>
      <c r="I2317" t="s">
        <v>166</v>
      </c>
      <c r="J2317" t="s">
        <v>167</v>
      </c>
    </row>
    <row r="2318" spans="1:13">
      <c r="A2318">
        <v>1</v>
      </c>
      <c r="B2318">
        <v>-18.995000000000001</v>
      </c>
      <c r="C2318">
        <v>6</v>
      </c>
      <c r="D2318">
        <v>1300</v>
      </c>
      <c r="E2318">
        <v>135</v>
      </c>
      <c r="F2318">
        <f>I2318*[1]!wallScanRefl(B2318,G2315,H2315,I2315,K2315)+J2315</f>
        <v>146.49513977420213</v>
      </c>
      <c r="G2318">
        <f>(F2318-E2318)^2/E2318</f>
        <v>0.97880176613662073</v>
      </c>
      <c r="H2318">
        <f>SUM(G2318:G2392)/(COUNT(G2318:G2392)-4)</f>
        <v>1.3552531710225197</v>
      </c>
      <c r="I2318">
        <f>IF(B2318&gt;H2315,EXP(-1.414*M2315*J2318),1)</f>
        <v>0.66290385276518249</v>
      </c>
      <c r="J2318">
        <f>IF(B2318&gt;H2315,B2318-H2315,0)</f>
        <v>1.5302810904719308</v>
      </c>
    </row>
    <row r="2319" spans="1:13">
      <c r="A2319">
        <v>2</v>
      </c>
      <c r="B2319">
        <v>-19.07</v>
      </c>
      <c r="C2319">
        <v>6</v>
      </c>
      <c r="D2319">
        <v>1300</v>
      </c>
      <c r="E2319">
        <v>151</v>
      </c>
      <c r="F2319">
        <f>I2319*[1]!wallScanRefl(B2319,G2315,H2315,I2315,K2315)+J2315</f>
        <v>148.9621846371023</v>
      </c>
      <c r="G2319">
        <f t="shared" ref="G2319:G2382" si="50">(F2319-E2319)^2/E2319</f>
        <v>2.7501267902396671E-2</v>
      </c>
      <c r="I2319">
        <f>IF(B2319&gt;H2315,EXP(-1.414*M2315*J2319),1)</f>
        <v>0.676396512620136</v>
      </c>
      <c r="J2319">
        <f>IF(B2319&gt;H2315,B2319-H2315,0)</f>
        <v>1.4552810904719315</v>
      </c>
    </row>
    <row r="2320" spans="1:13">
      <c r="A2320">
        <v>3</v>
      </c>
      <c r="B2320">
        <v>-19.13</v>
      </c>
      <c r="C2320">
        <v>6</v>
      </c>
      <c r="D2320">
        <v>1300</v>
      </c>
      <c r="E2320">
        <v>158</v>
      </c>
      <c r="F2320">
        <f>I2320*[1]!wallScanRefl(B2320,G2315,H2315,I2315,K2315)+J2315</f>
        <v>150.97192578426359</v>
      </c>
      <c r="G2320">
        <f t="shared" si="50"/>
        <v>0.31261915937910734</v>
      </c>
      <c r="I2320">
        <f>IF(B2320&gt;H2315,EXP(-1.414*M2315*J2320),1)</f>
        <v>0.68738810588337063</v>
      </c>
      <c r="J2320">
        <f>IF(B2320&gt;H2315,B2320-H2315,0)</f>
        <v>1.3952810904719328</v>
      </c>
    </row>
    <row r="2321" spans="1:10">
      <c r="A2321">
        <v>4</v>
      </c>
      <c r="B2321">
        <v>-19.2</v>
      </c>
      <c r="C2321">
        <v>6</v>
      </c>
      <c r="D2321">
        <v>1300</v>
      </c>
      <c r="E2321">
        <v>157</v>
      </c>
      <c r="F2321">
        <f>I2321*[1]!wallScanRefl(B2321,G2315,H2315,I2315,K2315)+J2315</f>
        <v>153.35793794586735</v>
      </c>
      <c r="G2321">
        <f t="shared" si="50"/>
        <v>8.4488000039190755E-2</v>
      </c>
      <c r="I2321">
        <f>IF(B2321&gt;H2315,EXP(-1.414*M2315*J2321),1)</f>
        <v>0.70043758503570996</v>
      </c>
      <c r="J2321">
        <f>IF(B2321&gt;H2315,B2321-H2315,0)</f>
        <v>1.3252810904719325</v>
      </c>
    </row>
    <row r="2322" spans="1:10">
      <c r="A2322">
        <v>5</v>
      </c>
      <c r="B2322">
        <v>-19.260000000000002</v>
      </c>
      <c r="C2322">
        <v>6</v>
      </c>
      <c r="D2322">
        <v>1300</v>
      </c>
      <c r="E2322">
        <v>145</v>
      </c>
      <c r="F2322">
        <f>I2322*[1]!wallScanRefl(B2322,G2315,H2315,I2315,K2315)+J2315</f>
        <v>155.439111058679</v>
      </c>
      <c r="G2322">
        <f t="shared" si="50"/>
        <v>0.75155199789954663</v>
      </c>
      <c r="I2322">
        <f>IF(B2322&gt;H2315,EXP(-1.414*M2315*J2322),1)</f>
        <v>0.71181985105475265</v>
      </c>
      <c r="J2322">
        <f>IF(B2322&gt;H2315,B2322-H2315,0)</f>
        <v>1.2652810904719303</v>
      </c>
    </row>
    <row r="2323" spans="1:10">
      <c r="A2323">
        <v>6</v>
      </c>
      <c r="B2323">
        <v>-19.324999999999999</v>
      </c>
      <c r="C2323">
        <v>6</v>
      </c>
      <c r="D2323">
        <v>1300</v>
      </c>
      <c r="E2323">
        <v>141</v>
      </c>
      <c r="F2323">
        <f>I2323*[1]!wallScanRefl(B2323,G2315,H2315,I2315,K2315)+J2315</f>
        <v>157.7318968215458</v>
      </c>
      <c r="G2323">
        <f t="shared" si="50"/>
        <v>1.9855061790557058</v>
      </c>
      <c r="I2323">
        <f>IF(B2323&gt;H2315,EXP(-1.414*M2315*J2323),1)</f>
        <v>0.72435946023813602</v>
      </c>
      <c r="J2323">
        <f>IF(B2323&gt;H2315,B2323-H2315,0)</f>
        <v>1.2002810904719325</v>
      </c>
    </row>
    <row r="2324" spans="1:10">
      <c r="A2324">
        <v>7</v>
      </c>
      <c r="B2324">
        <v>-19.395</v>
      </c>
      <c r="C2324">
        <v>6</v>
      </c>
      <c r="D2324">
        <v>1300</v>
      </c>
      <c r="E2324">
        <v>160</v>
      </c>
      <c r="F2324">
        <f>I2324*[1]!wallScanRefl(B2324,G2315,H2315,I2315,K2315)+J2315</f>
        <v>160.2462412896972</v>
      </c>
      <c r="G2324">
        <f t="shared" si="50"/>
        <v>3.7896732969836346E-4</v>
      </c>
      <c r="I2324">
        <f>IF(B2324&gt;H2315,EXP(-1.414*M2315*J2324),1)</f>
        <v>0.73811080914026717</v>
      </c>
      <c r="J2324">
        <f>IF(B2324&gt;H2315,B2324-H2315,0)</f>
        <v>1.1302810904719323</v>
      </c>
    </row>
    <row r="2325" spans="1:10">
      <c r="A2325">
        <v>8</v>
      </c>
      <c r="B2325">
        <v>-19.46</v>
      </c>
      <c r="C2325">
        <v>6</v>
      </c>
      <c r="D2325">
        <v>1300</v>
      </c>
      <c r="E2325">
        <v>156</v>
      </c>
      <c r="F2325">
        <f>I2325*[1]!wallScanRefl(B2325,G2315,H2315,I2315,K2315)+J2315</f>
        <v>162.62371074648087</v>
      </c>
      <c r="G2325">
        <f t="shared" si="50"/>
        <v>0.28124066700670597</v>
      </c>
      <c r="I2325">
        <f>IF(B2325&gt;H2315,EXP(-1.414*M2315*J2325),1)</f>
        <v>0.75111356688428854</v>
      </c>
      <c r="J2325">
        <f>IF(B2325&gt;H2315,B2325-H2315,0)</f>
        <v>1.065281090471931</v>
      </c>
    </row>
    <row r="2326" spans="1:10">
      <c r="A2326">
        <v>9</v>
      </c>
      <c r="B2326">
        <v>-19.52</v>
      </c>
      <c r="C2326">
        <v>6</v>
      </c>
      <c r="D2326">
        <v>1300</v>
      </c>
      <c r="E2326">
        <v>159</v>
      </c>
      <c r="F2326">
        <f>I2326*[1]!wallScanRefl(B2326,G2315,H2315,I2315,K2315)+J2315</f>
        <v>164.85545472119614</v>
      </c>
      <c r="G2326">
        <f t="shared" si="50"/>
        <v>0.21563742133319594</v>
      </c>
      <c r="I2326">
        <f>IF(B2326&gt;H2315,EXP(-1.414*M2315*J2326),1)</f>
        <v>0.76331932884144094</v>
      </c>
      <c r="J2326">
        <f>IF(B2326&gt;H2315,B2326-H2315,0)</f>
        <v>1.0052810904719323</v>
      </c>
    </row>
    <row r="2327" spans="1:10">
      <c r="A2327">
        <v>10</v>
      </c>
      <c r="B2327">
        <v>-19.585000000000001</v>
      </c>
      <c r="C2327">
        <v>6</v>
      </c>
      <c r="D2327">
        <v>1300</v>
      </c>
      <c r="E2327">
        <v>179</v>
      </c>
      <c r="F2327">
        <f>I2327*[1]!wallScanRefl(B2327,G2315,H2315,I2315,K2315)+J2315</f>
        <v>167.31412131653695</v>
      </c>
      <c r="G2327">
        <f t="shared" si="50"/>
        <v>0.76290369052858098</v>
      </c>
      <c r="I2327">
        <f>IF(B2327&gt;H2315,EXP(-1.414*M2315*J2327),1)</f>
        <v>0.77676616662155007</v>
      </c>
      <c r="J2327">
        <f>IF(B2327&gt;H2315,B2327-H2315,0)</f>
        <v>0.94028109047193098</v>
      </c>
    </row>
    <row r="2328" spans="1:10">
      <c r="A2328">
        <v>11</v>
      </c>
      <c r="B2328">
        <v>-19.649999999999999</v>
      </c>
      <c r="C2328">
        <v>6</v>
      </c>
      <c r="D2328">
        <v>1300</v>
      </c>
      <c r="E2328">
        <v>203</v>
      </c>
      <c r="F2328">
        <f>I2328*[1]!wallScanRefl(B2328,G2315,H2315,I2315,K2315)+J2315</f>
        <v>169.81610044126569</v>
      </c>
      <c r="G2328">
        <f t="shared" si="50"/>
        <v>5.4244886203160947</v>
      </c>
      <c r="I2328">
        <f>IF(B2328&gt;H2315,EXP(-1.414*M2315*J2328),1)</f>
        <v>0.79044988749822431</v>
      </c>
      <c r="J2328">
        <f>IF(B2328&gt;H2315,B2328-H2315,0)</f>
        <v>0.87528109047193325</v>
      </c>
    </row>
    <row r="2329" spans="1:10">
      <c r="A2329">
        <v>12</v>
      </c>
      <c r="B2329">
        <v>-19.72</v>
      </c>
      <c r="C2329">
        <v>6</v>
      </c>
      <c r="D2329">
        <v>1300</v>
      </c>
      <c r="E2329">
        <v>152</v>
      </c>
      <c r="F2329">
        <f>I2329*[1]!wallScanRefl(B2329,G2315,H2315,I2315,K2315)+J2315</f>
        <v>172.55985324781932</v>
      </c>
      <c r="G2329">
        <f t="shared" si="50"/>
        <v>2.7809708261307016</v>
      </c>
      <c r="I2329">
        <f>IF(B2329&gt;H2315,EXP(-1.414*M2315*J2329),1)</f>
        <v>0.80545590700829595</v>
      </c>
      <c r="J2329">
        <f>IF(B2329&gt;H2315,B2329-H2315,0)</f>
        <v>0.80528109047193297</v>
      </c>
    </row>
    <row r="2330" spans="1:10">
      <c r="A2330">
        <v>13</v>
      </c>
      <c r="B2330">
        <v>-19.78</v>
      </c>
      <c r="C2330">
        <v>6</v>
      </c>
      <c r="D2330">
        <v>1300</v>
      </c>
      <c r="E2330">
        <v>174</v>
      </c>
      <c r="F2330">
        <f>I2330*[1]!wallScanRefl(B2330,G2315,H2315,I2315,K2315)+J2315</f>
        <v>174.95306174067247</v>
      </c>
      <c r="G2330">
        <f t="shared" si="50"/>
        <v>5.2202682846760537E-3</v>
      </c>
      <c r="I2330">
        <f>IF(B2330&gt;H2315,EXP(-1.414*M2315*J2330),1)</f>
        <v>0.81854474403823685</v>
      </c>
      <c r="J2330">
        <f>IF(B2330&gt;H2315,B2330-H2315,0)</f>
        <v>0.7452810904719307</v>
      </c>
    </row>
    <row r="2331" spans="1:10">
      <c r="A2331">
        <v>14</v>
      </c>
      <c r="B2331">
        <v>-19.844999999999999</v>
      </c>
      <c r="C2331">
        <v>6</v>
      </c>
      <c r="D2331">
        <v>1300</v>
      </c>
      <c r="E2331">
        <v>207</v>
      </c>
      <c r="F2331">
        <f>I2331*[1]!wallScanRefl(B2331,G2315,H2315,I2315,K2315)+J2315</f>
        <v>177.58961048628473</v>
      </c>
      <c r="G2331">
        <f t="shared" si="50"/>
        <v>4.1786039195577453</v>
      </c>
      <c r="I2331">
        <f>IF(B2331&gt;H2315,EXP(-1.414*M2315*J2331),1)</f>
        <v>0.83296444752661647</v>
      </c>
      <c r="J2331">
        <f>IF(B2331&gt;H2315,B2331-H2315,0)</f>
        <v>0.68028109047193297</v>
      </c>
    </row>
    <row r="2332" spans="1:10">
      <c r="A2332">
        <v>15</v>
      </c>
      <c r="B2332">
        <v>-19.91</v>
      </c>
      <c r="C2332">
        <v>6</v>
      </c>
      <c r="D2332">
        <v>1300</v>
      </c>
      <c r="E2332">
        <v>159</v>
      </c>
      <c r="F2332">
        <f>I2332*[1]!wallScanRefl(B2332,G2315,H2315,I2315,K2315)+J2315</f>
        <v>180.27260538089666</v>
      </c>
      <c r="G2332">
        <f t="shared" si="50"/>
        <v>2.8460612559204632</v>
      </c>
      <c r="I2332">
        <f>IF(B2332&gt;H2315,EXP(-1.414*M2315*J2332),1)</f>
        <v>0.84763817237449757</v>
      </c>
      <c r="J2332">
        <f>IF(B2332&gt;H2315,B2332-H2315,0)</f>
        <v>0.61528109047193169</v>
      </c>
    </row>
    <row r="2333" spans="1:10">
      <c r="A2333">
        <v>16</v>
      </c>
      <c r="B2333">
        <v>-19.97</v>
      </c>
      <c r="C2333">
        <v>6</v>
      </c>
      <c r="D2333">
        <v>1300</v>
      </c>
      <c r="E2333">
        <v>183</v>
      </c>
      <c r="F2333">
        <f>I2333*[1]!wallScanRefl(B2333,G2315,H2315,I2315,K2315)+J2315</f>
        <v>182.79114780555622</v>
      </c>
      <c r="G2333">
        <f t="shared" si="50"/>
        <v>2.3835649794525646E-4</v>
      </c>
      <c r="I2333">
        <f>IF(B2333&gt;H2315,EXP(-1.414*M2315*J2333),1)</f>
        <v>0.86141248056695319</v>
      </c>
      <c r="J2333">
        <f>IF(B2333&gt;H2315,B2333-H2315,0)</f>
        <v>0.55528109047193297</v>
      </c>
    </row>
    <row r="2334" spans="1:10">
      <c r="A2334">
        <v>17</v>
      </c>
      <c r="B2334">
        <v>-20.04</v>
      </c>
      <c r="C2334">
        <v>6</v>
      </c>
      <c r="D2334">
        <v>1300</v>
      </c>
      <c r="E2334">
        <v>178</v>
      </c>
      <c r="F2334">
        <f>I2334*[1]!wallScanRefl(B2334,G2315,H2315,I2315,K2315)+J2315</f>
        <v>185.78122086209922</v>
      </c>
      <c r="G2334">
        <f t="shared" si="50"/>
        <v>0.34015392193689942</v>
      </c>
      <c r="I2334">
        <f>IF(B2334&gt;H2315,EXP(-1.414*M2315*J2334),1)</f>
        <v>0.87776566461321681</v>
      </c>
      <c r="J2334">
        <f>IF(B2334&gt;H2315,B2334-H2315,0)</f>
        <v>0.48528109047193269</v>
      </c>
    </row>
    <row r="2335" spans="1:10">
      <c r="A2335">
        <v>18</v>
      </c>
      <c r="B2335">
        <v>-20.11</v>
      </c>
      <c r="C2335">
        <v>6</v>
      </c>
      <c r="D2335">
        <v>1300</v>
      </c>
      <c r="E2335">
        <v>193</v>
      </c>
      <c r="F2335">
        <f>I2335*[1]!wallScanRefl(B2335,G2315,H2315,I2315,K2315)+J2315</f>
        <v>188.82805791511143</v>
      </c>
      <c r="G2335">
        <f t="shared" si="50"/>
        <v>9.018186922105903E-2</v>
      </c>
      <c r="I2335">
        <f>IF(B2335&gt;H2315,EXP(-1.414*M2315*J2335),1)</f>
        <v>0.89442929996415044</v>
      </c>
      <c r="J2335">
        <f>IF(B2335&gt;H2315,B2335-H2315,0)</f>
        <v>0.4152810904719324</v>
      </c>
    </row>
    <row r="2336" spans="1:10">
      <c r="A2336">
        <v>19</v>
      </c>
      <c r="B2336">
        <v>-20.175000000000001</v>
      </c>
      <c r="C2336">
        <v>6</v>
      </c>
      <c r="D2336">
        <v>1300</v>
      </c>
      <c r="E2336">
        <v>213</v>
      </c>
      <c r="F2336">
        <f>I2336*[1]!wallScanRefl(B2336,G2315,H2315,I2315,K2315)+J2315</f>
        <v>190.06061767260371</v>
      </c>
      <c r="G2336">
        <f t="shared" si="50"/>
        <v>2.4704941857392542</v>
      </c>
      <c r="I2336">
        <f>IF(B2336&gt;H2315,EXP(-1.414*M2315*J2336),1)</f>
        <v>0.9101858061181991</v>
      </c>
      <c r="J2336">
        <f>IF(B2336&gt;H2315,B2336-H2315,0)</f>
        <v>0.35028109047193112</v>
      </c>
    </row>
    <row r="2337" spans="1:10">
      <c r="A2337">
        <v>20</v>
      </c>
      <c r="B2337">
        <v>-20.245000000000001</v>
      </c>
      <c r="C2337">
        <v>6</v>
      </c>
      <c r="D2337">
        <v>1300</v>
      </c>
      <c r="E2337">
        <v>207</v>
      </c>
      <c r="F2337">
        <f>I2337*[1]!wallScanRefl(B2337,G2315,H2315,I2315,K2315)+J2315</f>
        <v>186.59016242997191</v>
      </c>
      <c r="G2337">
        <f t="shared" si="50"/>
        <v>2.0123742494441066</v>
      </c>
      <c r="I2337">
        <f>IF(B2337&gt;H2315,EXP(-1.414*M2315*J2337),1)</f>
        <v>0.92746491030989997</v>
      </c>
      <c r="J2337">
        <f>IF(B2337&gt;H2315,B2337-H2315,0)</f>
        <v>0.28028109047193084</v>
      </c>
    </row>
    <row r="2338" spans="1:10">
      <c r="A2338">
        <v>21</v>
      </c>
      <c r="B2338">
        <v>-20.3</v>
      </c>
      <c r="C2338">
        <v>6</v>
      </c>
      <c r="D2338">
        <v>1300</v>
      </c>
      <c r="E2338">
        <v>182</v>
      </c>
      <c r="F2338">
        <f>I2338*[1]!wallScanRefl(B2338,G2315,H2315,I2315,K2315)+J2315</f>
        <v>180.16962348788906</v>
      </c>
      <c r="G2338">
        <f t="shared" si="50"/>
        <v>1.8408121846634224E-2</v>
      </c>
      <c r="I2338">
        <f>IF(B2338&gt;H2315,EXP(-1.414*M2315*J2338),1)</f>
        <v>0.94127116151623813</v>
      </c>
      <c r="J2338">
        <f>IF(B2338&gt;H2315,B2338-H2315,0)</f>
        <v>0.22528109047193112</v>
      </c>
    </row>
    <row r="2339" spans="1:10">
      <c r="A2339">
        <v>22</v>
      </c>
      <c r="B2339">
        <v>-20.37</v>
      </c>
      <c r="C2339">
        <v>6</v>
      </c>
      <c r="D2339">
        <v>1300</v>
      </c>
      <c r="E2339">
        <v>172</v>
      </c>
      <c r="F2339">
        <f>I2339*[1]!wallScanRefl(B2339,G2315,H2315,I2315,K2315)+J2315</f>
        <v>167.05231114553703</v>
      </c>
      <c r="G2339">
        <f t="shared" si="50"/>
        <v>0.14232340116614575</v>
      </c>
      <c r="I2339">
        <f>IF(B2339&gt;H2315,EXP(-1.414*M2315*J2339),1)</f>
        <v>0.95914039476856394</v>
      </c>
      <c r="J2339">
        <f>IF(B2339&gt;H2315,B2339-H2315,0)</f>
        <v>0.15528109047193084</v>
      </c>
    </row>
    <row r="2340" spans="1:10">
      <c r="A2340">
        <v>23</v>
      </c>
      <c r="B2340">
        <v>-20.440000000000001</v>
      </c>
      <c r="C2340">
        <v>6</v>
      </c>
      <c r="D2340">
        <v>1300</v>
      </c>
      <c r="E2340">
        <v>134</v>
      </c>
      <c r="F2340">
        <f>I2340*[1]!wallScanRefl(B2340,G2315,H2315,I2315,K2315)+J2315</f>
        <v>148.11208558965578</v>
      </c>
      <c r="G2340">
        <f t="shared" si="50"/>
        <v>1.4862011917147033</v>
      </c>
      <c r="I2340">
        <f>IF(B2340&gt;H2315,EXP(-1.414*M2315*J2340),1)</f>
        <v>0.9773488602316287</v>
      </c>
      <c r="J2340">
        <f>IF(B2340&gt;H2315,B2340-H2315,0)</f>
        <v>8.5281090471930554E-2</v>
      </c>
    </row>
    <row r="2341" spans="1:10">
      <c r="A2341">
        <v>24</v>
      </c>
      <c r="B2341">
        <v>-20.504999999999999</v>
      </c>
      <c r="C2341">
        <v>6</v>
      </c>
      <c r="D2341">
        <v>1300</v>
      </c>
      <c r="E2341">
        <v>132</v>
      </c>
      <c r="F2341">
        <f>I2341*[1]!wallScanRefl(B2341,G2315,H2315,I2315,K2315)+J2315</f>
        <v>125.03448192671634</v>
      </c>
      <c r="G2341">
        <f t="shared" si="50"/>
        <v>0.36756395476697978</v>
      </c>
      <c r="I2341">
        <f>IF(B2341&gt;H2315,EXP(-1.414*M2315*J2341),1)</f>
        <v>0.99456609957241116</v>
      </c>
      <c r="J2341">
        <f>IF(B2341&gt;H2315,B2341-H2315,0)</f>
        <v>2.0281090471932828E-2</v>
      </c>
    </row>
    <row r="2342" spans="1:10">
      <c r="A2342">
        <v>25</v>
      </c>
      <c r="B2342">
        <v>-20.565000000000001</v>
      </c>
      <c r="C2342">
        <v>6</v>
      </c>
      <c r="D2342">
        <v>1300</v>
      </c>
      <c r="E2342">
        <v>85</v>
      </c>
      <c r="F2342">
        <f>I2342*[1]!wallScanRefl(B2342,G2315,H2315,I2315,K2315)+J2315</f>
        <v>99.762316803871315</v>
      </c>
      <c r="G2342">
        <f t="shared" si="50"/>
        <v>2.5638352637395458</v>
      </c>
      <c r="I2342">
        <f>IF(B2342&gt;H2315,EXP(-1.414*M2315*J2342),1)</f>
        <v>1</v>
      </c>
      <c r="J2342">
        <f>IF(B2342&gt;H2315,B2342-H2315,0)</f>
        <v>0</v>
      </c>
    </row>
    <row r="2343" spans="1:10">
      <c r="A2343">
        <v>26</v>
      </c>
      <c r="B2343">
        <v>-20.635000000000002</v>
      </c>
      <c r="C2343">
        <v>6</v>
      </c>
      <c r="D2343">
        <v>1300</v>
      </c>
      <c r="E2343">
        <v>93</v>
      </c>
      <c r="F2343">
        <f>I2343*[1]!wallScanRefl(B2343,G2315,H2315,I2315,K2315)+J2315</f>
        <v>74.120424279586018</v>
      </c>
      <c r="G2343">
        <f t="shared" si="50"/>
        <v>3.8326707460520981</v>
      </c>
      <c r="I2343">
        <f>IF(B2343&gt;H2315,EXP(-1.414*M2315*J2343),1)</f>
        <v>1</v>
      </c>
      <c r="J2343">
        <f>IF(B2343&gt;H2315,B2343-H2315,0)</f>
        <v>0</v>
      </c>
    </row>
    <row r="2344" spans="1:10">
      <c r="A2344">
        <v>27</v>
      </c>
      <c r="B2344">
        <v>-20.704999999999998</v>
      </c>
      <c r="C2344">
        <v>6</v>
      </c>
      <c r="D2344">
        <v>1300</v>
      </c>
      <c r="E2344">
        <v>50</v>
      </c>
      <c r="F2344">
        <f>I2344*[1]!wallScanRefl(B2344,G2315,H2315,I2315,K2315)+J2315</f>
        <v>53.869699805974932</v>
      </c>
      <c r="G2344">
        <f t="shared" si="50"/>
        <v>0.29949153176724852</v>
      </c>
      <c r="I2344">
        <f>IF(B2344&gt;H2315,EXP(-1.414*M2315*J2344),1)</f>
        <v>1</v>
      </c>
      <c r="J2344">
        <f>IF(B2344&gt;H2315,B2344-H2315,0)</f>
        <v>0</v>
      </c>
    </row>
    <row r="2345" spans="1:10">
      <c r="A2345">
        <v>28</v>
      </c>
      <c r="B2345">
        <v>-20.754999999999999</v>
      </c>
      <c r="C2345">
        <v>6</v>
      </c>
      <c r="D2345">
        <v>1300</v>
      </c>
      <c r="E2345">
        <v>40</v>
      </c>
      <c r="F2345">
        <f>I2345*[1]!wallScanRefl(B2345,G2315,H2315,I2315,K2315)+J2315</f>
        <v>42.705611743602816</v>
      </c>
      <c r="G2345">
        <f t="shared" si="50"/>
        <v>0.18300837267803677</v>
      </c>
      <c r="I2345">
        <f>IF(B2345&gt;H2315,EXP(-1.414*M2315*J2345),1)</f>
        <v>1</v>
      </c>
      <c r="J2345">
        <f>IF(B2345&gt;H2315,B2345-H2315,0)</f>
        <v>0</v>
      </c>
    </row>
    <row r="2346" spans="1:10">
      <c r="A2346">
        <v>29</v>
      </c>
      <c r="B2346">
        <v>-20.824999999999999</v>
      </c>
      <c r="C2346">
        <v>6</v>
      </c>
      <c r="D2346">
        <v>1300</v>
      </c>
      <c r="E2346">
        <v>41</v>
      </c>
      <c r="F2346">
        <f>I2346*[1]!wallScanRefl(B2346,G2315,H2315,I2315,K2315)+J2315</f>
        <v>31.696889642573453</v>
      </c>
      <c r="G2346">
        <f t="shared" si="50"/>
        <v>2.1109234712794414</v>
      </c>
      <c r="I2346">
        <f>IF(B2346&gt;H2315,EXP(-1.414*M2315*J2346),1)</f>
        <v>1</v>
      </c>
      <c r="J2346">
        <f>IF(B2346&gt;H2315,B2346-H2315,0)</f>
        <v>0</v>
      </c>
    </row>
    <row r="2347" spans="1:10">
      <c r="A2347">
        <v>30</v>
      </c>
      <c r="B2347">
        <v>-20.895</v>
      </c>
      <c r="C2347">
        <v>5</v>
      </c>
      <c r="D2347">
        <v>1300</v>
      </c>
      <c r="E2347">
        <v>24</v>
      </c>
      <c r="F2347">
        <f>I2347*[1]!wallScanRefl(B2347,G2315,H2315,I2315,K2315)+J2315</f>
        <v>26.079335592217408</v>
      </c>
      <c r="G2347">
        <f t="shared" si="50"/>
        <v>0.18015152104425494</v>
      </c>
      <c r="I2347">
        <f>IF(B2347&gt;H2315,EXP(-1.414*M2315*J2347),1)</f>
        <v>1</v>
      </c>
      <c r="J2347">
        <f>IF(B2347&gt;H2315,B2347-H2315,0)</f>
        <v>0</v>
      </c>
    </row>
    <row r="2348" spans="1:10">
      <c r="A2348">
        <v>31</v>
      </c>
      <c r="B2348">
        <v>-20.96</v>
      </c>
      <c r="C2348">
        <v>6</v>
      </c>
      <c r="D2348">
        <v>1300</v>
      </c>
      <c r="E2348">
        <v>33</v>
      </c>
      <c r="F2348">
        <f>I2348*[1]!wallScanRefl(B2348,G2315,H2315,I2315,K2315)+J2315</f>
        <v>25.28749338410395</v>
      </c>
      <c r="G2348">
        <f t="shared" si="50"/>
        <v>1.8025078272800104</v>
      </c>
      <c r="I2348">
        <f>IF(B2348&gt;H2315,EXP(-1.414*M2315*J2348),1)</f>
        <v>1</v>
      </c>
      <c r="J2348">
        <f>IF(B2348&gt;H2315,B2348-H2315,0)</f>
        <v>0</v>
      </c>
    </row>
    <row r="2349" spans="1:10">
      <c r="A2349">
        <v>32</v>
      </c>
      <c r="B2349">
        <v>-21.024999999999999</v>
      </c>
      <c r="C2349">
        <v>6</v>
      </c>
      <c r="D2349">
        <v>1300</v>
      </c>
      <c r="E2349">
        <v>34</v>
      </c>
      <c r="F2349">
        <f>I2349*[1]!wallScanRefl(B2349,G2315,H2315,I2315,K2315)+J2315</f>
        <v>25.28749338410395</v>
      </c>
      <c r="G2349">
        <f t="shared" si="50"/>
        <v>2.2325815156480129</v>
      </c>
      <c r="I2349">
        <f>IF(B2349&gt;H2315,EXP(-1.414*M2315*J2349),1)</f>
        <v>1</v>
      </c>
      <c r="J2349">
        <f>IF(B2349&gt;H2315,B2349-H2315,0)</f>
        <v>0</v>
      </c>
    </row>
    <row r="2350" spans="1:10">
      <c r="A2350">
        <v>33</v>
      </c>
      <c r="B2350">
        <v>-21.09</v>
      </c>
      <c r="C2350">
        <v>6</v>
      </c>
      <c r="D2350">
        <v>1300</v>
      </c>
      <c r="E2350">
        <v>24</v>
      </c>
      <c r="F2350">
        <f>I2350*[1]!wallScanRefl(B2350,G2315,H2315,I2315,K2315)+J2315</f>
        <v>25.28749338410395</v>
      </c>
      <c r="G2350">
        <f t="shared" si="50"/>
        <v>6.9068300587976722E-2</v>
      </c>
      <c r="I2350">
        <f>IF(B2350&gt;H2315,EXP(-1.414*M2315*J2350),1)</f>
        <v>1</v>
      </c>
      <c r="J2350">
        <f>IF(B2350&gt;H2315,B2350-H2315,0)</f>
        <v>0</v>
      </c>
    </row>
    <row r="2351" spans="1:10">
      <c r="A2351">
        <v>34</v>
      </c>
      <c r="B2351">
        <v>-21.155000000000001</v>
      </c>
      <c r="C2351">
        <v>6</v>
      </c>
      <c r="D2351">
        <v>1300</v>
      </c>
      <c r="E2351">
        <v>29</v>
      </c>
      <c r="F2351">
        <f>I2351*[1]!wallScanRefl(B2351,G2315,H2315,I2315,K2315)+J2315</f>
        <v>25.28749338410395</v>
      </c>
      <c r="G2351">
        <f t="shared" si="50"/>
        <v>0.47526570251972211</v>
      </c>
      <c r="I2351">
        <f>IF(B2351&gt;H2315,EXP(-1.414*M2315*J2351),1)</f>
        <v>1</v>
      </c>
      <c r="J2351">
        <f>IF(B2351&gt;H2315,B2351-H2315,0)</f>
        <v>0</v>
      </c>
    </row>
    <row r="2352" spans="1:10">
      <c r="A2352">
        <v>35</v>
      </c>
      <c r="B2352">
        <v>-21.22</v>
      </c>
      <c r="C2352">
        <v>6</v>
      </c>
      <c r="D2352">
        <v>1300</v>
      </c>
      <c r="E2352">
        <v>29</v>
      </c>
      <c r="F2352">
        <f>I2352*[1]!wallScanRefl(B2352,G2315,H2315,I2315,K2315)+J2315</f>
        <v>25.28749338410395</v>
      </c>
      <c r="G2352">
        <f t="shared" si="50"/>
        <v>0.47526570251972211</v>
      </c>
      <c r="I2352">
        <f>IF(B2352&gt;H2315,EXP(-1.414*M2315*J2352),1)</f>
        <v>1</v>
      </c>
      <c r="J2352">
        <f>IF(B2352&gt;H2315,B2352-H2315,0)</f>
        <v>0</v>
      </c>
    </row>
    <row r="2353" spans="1:10">
      <c r="A2353">
        <v>36</v>
      </c>
      <c r="B2353">
        <v>-21.274999999999999</v>
      </c>
      <c r="C2353">
        <v>6</v>
      </c>
      <c r="D2353">
        <v>1300</v>
      </c>
      <c r="E2353">
        <v>30</v>
      </c>
      <c r="F2353">
        <f>I2353*[1]!wallScanRefl(B2353,G2315,H2315,I2315,K2315)+J2315</f>
        <v>25.28749338410395</v>
      </c>
      <c r="G2353">
        <f t="shared" si="50"/>
        <v>0.74025728682880143</v>
      </c>
      <c r="I2353">
        <f>IF(B2353&gt;H2315,EXP(-1.414*M2315*J2353),1)</f>
        <v>1</v>
      </c>
      <c r="J2353">
        <f>IF(B2353&gt;H2315,B2353-H2315,0)</f>
        <v>0</v>
      </c>
    </row>
    <row r="2354" spans="1:10">
      <c r="A2354">
        <v>37</v>
      </c>
      <c r="B2354">
        <v>-21.335000000000001</v>
      </c>
      <c r="C2354">
        <v>6</v>
      </c>
      <c r="D2354">
        <v>1300</v>
      </c>
      <c r="E2354">
        <v>28</v>
      </c>
      <c r="F2354">
        <f>I2354*[1]!wallScanRefl(B2354,G2315,H2315,I2315,K2315)+J2315</f>
        <v>25.28749338410395</v>
      </c>
      <c r="G2354">
        <f t="shared" si="50"/>
        <v>0.26277471933142288</v>
      </c>
      <c r="I2354">
        <f>IF(B2354&gt;H2315,EXP(-1.414*M2315*J2354),1)</f>
        <v>1</v>
      </c>
      <c r="J2354">
        <f>IF(B2354&gt;H2315,B2354-H2315,0)</f>
        <v>0</v>
      </c>
    </row>
    <row r="2355" spans="1:10">
      <c r="A2355">
        <v>38</v>
      </c>
      <c r="B2355">
        <v>-21.41</v>
      </c>
      <c r="C2355">
        <v>6</v>
      </c>
      <c r="D2355">
        <v>1300</v>
      </c>
      <c r="E2355">
        <v>15</v>
      </c>
      <c r="F2355">
        <f>I2355*[1]!wallScanRefl(B2355,G2315,H2315,I2315,K2315)+J2315</f>
        <v>25.28749338410395</v>
      </c>
      <c r="G2355">
        <f t="shared" si="50"/>
        <v>7.0555013418655035</v>
      </c>
      <c r="I2355">
        <f>IF(B2355&gt;H2315,EXP(-1.414*M2315*J2355),1)</f>
        <v>1</v>
      </c>
      <c r="J2355">
        <f>IF(B2355&gt;H2315,B2355-H2315,0)</f>
        <v>0</v>
      </c>
    </row>
    <row r="2356" spans="1:10">
      <c r="A2356">
        <v>39</v>
      </c>
      <c r="B2356">
        <v>-21.47</v>
      </c>
      <c r="C2356">
        <v>6</v>
      </c>
      <c r="D2356">
        <v>1300</v>
      </c>
      <c r="E2356">
        <v>31</v>
      </c>
      <c r="F2356">
        <f>I2356*[1]!wallScanRefl(B2356,G2315,H2315,I2315,K2315)+J2315</f>
        <v>25.28749338410395</v>
      </c>
      <c r="G2356">
        <f t="shared" si="50"/>
        <v>1.0526687689243917</v>
      </c>
      <c r="I2356">
        <f>IF(B2356&gt;H2315,EXP(-1.414*M2315*J2356),1)</f>
        <v>1</v>
      </c>
      <c r="J2356">
        <f>IF(B2356&gt;H2315,B2356-H2315,0)</f>
        <v>0</v>
      </c>
    </row>
    <row r="2357" spans="1:10">
      <c r="A2357">
        <v>40</v>
      </c>
      <c r="B2357">
        <v>-21.535</v>
      </c>
      <c r="C2357">
        <v>6</v>
      </c>
      <c r="D2357">
        <v>1300</v>
      </c>
      <c r="E2357">
        <v>37</v>
      </c>
      <c r="F2357">
        <f>I2357*[1]!wallScanRefl(B2357,G2315,H2315,I2315,K2315)+J2315</f>
        <v>25.28749338410395</v>
      </c>
      <c r="G2357">
        <f t="shared" si="50"/>
        <v>3.7076435466867226</v>
      </c>
      <c r="I2357">
        <f>IF(B2357&gt;H2315,EXP(-1.414*M2315*J2357),1)</f>
        <v>1</v>
      </c>
      <c r="J2357">
        <f>IF(B2357&gt;H2315,B2357-H2315,0)</f>
        <v>0</v>
      </c>
    </row>
    <row r="2358" spans="1:10">
      <c r="A2358">
        <v>41</v>
      </c>
      <c r="B2358">
        <v>-21.605</v>
      </c>
      <c r="C2358">
        <v>6</v>
      </c>
      <c r="D2358">
        <v>1300</v>
      </c>
      <c r="E2358">
        <v>26</v>
      </c>
      <c r="F2358">
        <f>I2358*[1]!wallScanRefl(B2358,G2315,H2315,I2315,K2315)+J2315</f>
        <v>25.28749338410395</v>
      </c>
      <c r="G2358">
        <f t="shared" si="50"/>
        <v>1.9525602988293901E-2</v>
      </c>
      <c r="I2358">
        <f>IF(B2358&gt;H2315,EXP(-1.414*M2315*J2358),1)</f>
        <v>1</v>
      </c>
      <c r="J2358">
        <f>IF(B2358&gt;H2315,B2358-H2315,0)</f>
        <v>0</v>
      </c>
    </row>
    <row r="2359" spans="1:10">
      <c r="A2359">
        <v>42</v>
      </c>
      <c r="B2359">
        <v>-21.67</v>
      </c>
      <c r="C2359">
        <v>6</v>
      </c>
      <c r="D2359">
        <v>1300</v>
      </c>
      <c r="E2359">
        <v>20</v>
      </c>
      <c r="F2359">
        <f>I2359*[1]!wallScanRefl(B2359,G2315,H2315,I2315,K2315)+J2315</f>
        <v>25.28749338410395</v>
      </c>
      <c r="G2359">
        <f t="shared" si="50"/>
        <v>1.397879314347152</v>
      </c>
      <c r="I2359">
        <f>IF(B2359&gt;H2315,EXP(-1.414*M2315*J2359),1)</f>
        <v>1</v>
      </c>
      <c r="J2359">
        <f>IF(B2359&gt;H2315,B2359-H2315,0)</f>
        <v>0</v>
      </c>
    </row>
    <row r="2360" spans="1:10">
      <c r="A2360">
        <v>43</v>
      </c>
      <c r="B2360">
        <v>-21.734999999999999</v>
      </c>
      <c r="C2360">
        <v>6</v>
      </c>
      <c r="D2360">
        <v>1300</v>
      </c>
      <c r="E2360">
        <v>27</v>
      </c>
      <c r="F2360">
        <f>I2360*[1]!wallScanRefl(B2360,G2315,H2315,I2315,K2315)+J2315</f>
        <v>25.28749338410395</v>
      </c>
      <c r="G2360">
        <f t="shared" si="50"/>
        <v>0.10861773738843486</v>
      </c>
      <c r="I2360">
        <f>IF(B2360&gt;H2315,EXP(-1.414*M2315*J2360),1)</f>
        <v>1</v>
      </c>
      <c r="J2360">
        <f>IF(B2360&gt;H2315,B2360-H2315,0)</f>
        <v>0</v>
      </c>
    </row>
    <row r="2361" spans="1:10">
      <c r="A2361">
        <v>44</v>
      </c>
      <c r="B2361">
        <v>-21.805</v>
      </c>
      <c r="C2361">
        <v>6</v>
      </c>
      <c r="D2361">
        <v>1300</v>
      </c>
      <c r="E2361">
        <v>19</v>
      </c>
      <c r="F2361">
        <f>I2361*[1]!wallScanRefl(B2361,G2315,H2315,I2315,K2315)+J2315</f>
        <v>25.28749338410395</v>
      </c>
      <c r="G2361">
        <f t="shared" si="50"/>
        <v>2.0806617397447864</v>
      </c>
      <c r="I2361">
        <f>IF(B2361&gt;H2315,EXP(-1.414*M2315*J2361),1)</f>
        <v>1</v>
      </c>
      <c r="J2361">
        <f>IF(B2361&gt;H2315,B2361-H2315,0)</f>
        <v>0</v>
      </c>
    </row>
    <row r="2362" spans="1:10">
      <c r="A2362">
        <v>45</v>
      </c>
      <c r="B2362">
        <v>-21.864999999999998</v>
      </c>
      <c r="C2362">
        <v>7</v>
      </c>
      <c r="D2362">
        <v>1300</v>
      </c>
      <c r="E2362">
        <v>22</v>
      </c>
      <c r="F2362">
        <f>I2362*[1]!wallScanRefl(B2362,G2315,H2315,I2315,K2315)+J2315</f>
        <v>25.28749338410395</v>
      </c>
      <c r="G2362">
        <f t="shared" si="50"/>
        <v>0.49125512502396551</v>
      </c>
      <c r="I2362">
        <f>IF(B2362&gt;H2315,EXP(-1.414*M2315*J2362),1)</f>
        <v>1</v>
      </c>
      <c r="J2362">
        <f>IF(B2362&gt;H2315,B2362-H2315,0)</f>
        <v>0</v>
      </c>
    </row>
    <row r="2363" spans="1:10">
      <c r="A2363">
        <v>46</v>
      </c>
      <c r="B2363">
        <v>-21.93</v>
      </c>
      <c r="C2363">
        <v>6</v>
      </c>
      <c r="D2363">
        <v>1300</v>
      </c>
      <c r="E2363">
        <v>22</v>
      </c>
      <c r="F2363">
        <f>I2363*[1]!wallScanRefl(B2363,G2315,H2315,I2315,K2315)+J2315</f>
        <v>25.28749338410395</v>
      </c>
      <c r="G2363">
        <f t="shared" si="50"/>
        <v>0.49125512502396551</v>
      </c>
      <c r="I2363">
        <f>IF(B2363&gt;H2315,EXP(-1.414*M2315*J2363),1)</f>
        <v>1</v>
      </c>
      <c r="J2363">
        <f>IF(B2363&gt;H2315,B2363-H2315,0)</f>
        <v>0</v>
      </c>
    </row>
    <row r="2364" spans="1:10">
      <c r="A2364">
        <v>47</v>
      </c>
      <c r="B2364">
        <v>-21.995000000000001</v>
      </c>
      <c r="C2364">
        <v>6</v>
      </c>
      <c r="D2364">
        <v>1300</v>
      </c>
      <c r="E2364">
        <v>24</v>
      </c>
      <c r="F2364">
        <f>I2364*[1]!wallScanRefl(B2364,G2315,H2315,I2315,K2315)+J2315</f>
        <v>25.28749338410395</v>
      </c>
      <c r="G2364">
        <f t="shared" si="50"/>
        <v>6.9068300587976722E-2</v>
      </c>
      <c r="I2364">
        <f>IF(B2364&gt;H2315,EXP(-1.414*M2315*J2364),1)</f>
        <v>1</v>
      </c>
      <c r="J2364">
        <f>IF(B2364&gt;H2315,B2364-H2315,0)</f>
        <v>0</v>
      </c>
    </row>
    <row r="2365" spans="1:10">
      <c r="A2365">
        <v>48</v>
      </c>
      <c r="B2365">
        <v>-22.065000000000001</v>
      </c>
      <c r="C2365">
        <v>6</v>
      </c>
      <c r="D2365">
        <v>1300</v>
      </c>
      <c r="E2365">
        <v>18</v>
      </c>
      <c r="F2365">
        <f>I2365*[1]!wallScanRefl(B2365,G2315,H2315,I2315,K2315)+J2315</f>
        <v>25.28749338410395</v>
      </c>
      <c r="G2365">
        <f t="shared" si="50"/>
        <v>2.9504199901866022</v>
      </c>
      <c r="I2365">
        <f>IF(B2365&gt;H2315,EXP(-1.414*M2315*J2365),1)</f>
        <v>1</v>
      </c>
      <c r="J2365">
        <f>IF(B2365&gt;H2315,B2365-H2315,0)</f>
        <v>0</v>
      </c>
    </row>
    <row r="2366" spans="1:10">
      <c r="A2366">
        <v>49</v>
      </c>
      <c r="B2366">
        <v>-22.125</v>
      </c>
      <c r="C2366">
        <v>6</v>
      </c>
      <c r="D2366">
        <v>1300</v>
      </c>
      <c r="E2366">
        <v>25</v>
      </c>
      <c r="F2366">
        <f>I2366*[1]!wallScanRefl(B2366,G2315,H2315,I2315,K2315)+J2315</f>
        <v>25.28749338410395</v>
      </c>
      <c r="G2366">
        <f t="shared" si="50"/>
        <v>3.3060978361416525E-3</v>
      </c>
      <c r="I2366">
        <f>IF(B2366&gt;H2315,EXP(-1.414*M2315*J2366),1)</f>
        <v>1</v>
      </c>
      <c r="J2366">
        <f>IF(B2366&gt;H2315,B2366-H2315,0)</f>
        <v>0</v>
      </c>
    </row>
    <row r="2367" spans="1:10">
      <c r="A2367">
        <v>50</v>
      </c>
      <c r="B2367">
        <v>-22.19</v>
      </c>
      <c r="C2367">
        <v>6</v>
      </c>
      <c r="D2367">
        <v>1300</v>
      </c>
      <c r="E2367">
        <v>26</v>
      </c>
      <c r="F2367">
        <f>I2367*[1]!wallScanRefl(B2367,G2315,H2315,I2315,K2315)+J2315</f>
        <v>25.28749338410395</v>
      </c>
      <c r="G2367">
        <f t="shared" si="50"/>
        <v>1.9525602988293901E-2</v>
      </c>
      <c r="I2367">
        <f>IF(B2367&gt;H2315,EXP(-1.414*M2315*J2367),1)</f>
        <v>1</v>
      </c>
      <c r="J2367">
        <f>IF(B2367&gt;H2315,B2367-H2315,0)</f>
        <v>0</v>
      </c>
    </row>
    <row r="2368" spans="1:10">
      <c r="A2368">
        <v>51</v>
      </c>
      <c r="B2368">
        <v>-22.254999999999999</v>
      </c>
      <c r="C2368">
        <v>6</v>
      </c>
      <c r="D2368">
        <v>1300</v>
      </c>
      <c r="E2368">
        <v>31</v>
      </c>
      <c r="F2368">
        <f>I2368*[1]!wallScanRefl(B2368,G2315,H2315,I2315,K2315)+J2315</f>
        <v>25.28749338410395</v>
      </c>
      <c r="G2368">
        <f t="shared" si="50"/>
        <v>1.0526687689243917</v>
      </c>
      <c r="I2368">
        <f>IF(B2368&gt;H2315,EXP(-1.414*M2315*J2368),1)</f>
        <v>1</v>
      </c>
      <c r="J2368">
        <f>IF(B2368&gt;H2315,B2368-H2315,0)</f>
        <v>0</v>
      </c>
    </row>
    <row r="2369" spans="1:10">
      <c r="A2369">
        <v>52</v>
      </c>
      <c r="B2369">
        <v>-22.324999999999999</v>
      </c>
      <c r="C2369">
        <v>6</v>
      </c>
      <c r="D2369">
        <v>1300</v>
      </c>
      <c r="E2369">
        <v>30</v>
      </c>
      <c r="F2369">
        <f>I2369*[1]!wallScanRefl(B2369,G2315,H2315,I2315,K2315)+J2315</f>
        <v>25.28749338410395</v>
      </c>
      <c r="G2369">
        <f t="shared" si="50"/>
        <v>0.74025728682880143</v>
      </c>
      <c r="I2369">
        <f>IF(B2369&gt;H2315,EXP(-1.414*M2315*J2369),1)</f>
        <v>1</v>
      </c>
      <c r="J2369">
        <f>IF(B2369&gt;H2315,B2369-H2315,0)</f>
        <v>0</v>
      </c>
    </row>
    <row r="2370" spans="1:10">
      <c r="A2370">
        <v>53</v>
      </c>
      <c r="B2370">
        <v>-22.385000000000002</v>
      </c>
      <c r="C2370">
        <v>6</v>
      </c>
      <c r="D2370">
        <v>1300</v>
      </c>
      <c r="E2370">
        <v>23</v>
      </c>
      <c r="F2370">
        <f>I2370*[1]!wallScanRefl(B2370,G2315,H2315,I2315,K2315)+J2315</f>
        <v>25.28749338410395</v>
      </c>
      <c r="G2370">
        <f t="shared" si="50"/>
        <v>0.22750547749214525</v>
      </c>
      <c r="I2370">
        <f>IF(B2370&gt;H2315,EXP(-1.414*M2315*J2370),1)</f>
        <v>1</v>
      </c>
      <c r="J2370">
        <f>IF(B2370&gt;H2315,B2370-H2315,0)</f>
        <v>0</v>
      </c>
    </row>
    <row r="2371" spans="1:10">
      <c r="A2371">
        <v>54</v>
      </c>
      <c r="B2371">
        <v>-22.454999999999998</v>
      </c>
      <c r="C2371">
        <v>6</v>
      </c>
      <c r="D2371">
        <v>1300</v>
      </c>
      <c r="E2371">
        <v>31</v>
      </c>
      <c r="F2371">
        <f>I2371*[1]!wallScanRefl(B2371,G2315,H2315,I2315,K2315)+J2315</f>
        <v>25.28749338410395</v>
      </c>
      <c r="G2371">
        <f t="shared" si="50"/>
        <v>1.0526687689243917</v>
      </c>
      <c r="I2371">
        <f>IF(B2371&gt;H2315,EXP(-1.414*M2315*J2371),1)</f>
        <v>1</v>
      </c>
      <c r="J2371">
        <f>IF(B2371&gt;H2315,B2371-H2315,0)</f>
        <v>0</v>
      </c>
    </row>
    <row r="2372" spans="1:10">
      <c r="A2372">
        <v>55</v>
      </c>
      <c r="B2372">
        <v>-22.515000000000001</v>
      </c>
      <c r="C2372">
        <v>6</v>
      </c>
      <c r="D2372">
        <v>1300</v>
      </c>
      <c r="E2372">
        <v>33</v>
      </c>
      <c r="F2372">
        <f>I2372*[1]!wallScanRefl(B2372,G2315,H2315,I2315,K2315)+J2315</f>
        <v>25.28749338410395</v>
      </c>
      <c r="G2372">
        <f t="shared" si="50"/>
        <v>1.8025078272800104</v>
      </c>
      <c r="I2372">
        <f>IF(B2372&gt;H2315,EXP(-1.414*M2315*J2372),1)</f>
        <v>1</v>
      </c>
      <c r="J2372">
        <f>IF(B2372&gt;H2315,B2372-H2315,0)</f>
        <v>0</v>
      </c>
    </row>
    <row r="2373" spans="1:10">
      <c r="A2373">
        <v>56</v>
      </c>
      <c r="B2373">
        <v>-22.574999999999999</v>
      </c>
      <c r="C2373">
        <v>6</v>
      </c>
      <c r="D2373">
        <v>1300</v>
      </c>
      <c r="E2373">
        <v>29</v>
      </c>
      <c r="F2373">
        <f>I2373*[1]!wallScanRefl(B2373,G2315,H2315,I2315,K2315)+J2315</f>
        <v>25.28749338410395</v>
      </c>
      <c r="G2373">
        <f t="shared" si="50"/>
        <v>0.47526570251972211</v>
      </c>
      <c r="I2373">
        <f>IF(B2373&gt;H2315,EXP(-1.414*M2315*J2373),1)</f>
        <v>1</v>
      </c>
      <c r="J2373">
        <f>IF(B2373&gt;H2315,B2373-H2315,0)</f>
        <v>0</v>
      </c>
    </row>
    <row r="2374" spans="1:10">
      <c r="A2374">
        <v>57</v>
      </c>
      <c r="B2374">
        <v>-22.64</v>
      </c>
      <c r="C2374">
        <v>6</v>
      </c>
      <c r="D2374">
        <v>1300</v>
      </c>
      <c r="E2374">
        <v>21</v>
      </c>
      <c r="F2374">
        <f>I2374*[1]!wallScanRefl(B2374,G2315,H2315,I2315,K2315)+J2315</f>
        <v>25.28749338410395</v>
      </c>
      <c r="G2374">
        <f t="shared" si="50"/>
        <v>0.87536188184453056</v>
      </c>
      <c r="I2374">
        <f>IF(B2374&gt;H2315,EXP(-1.414*M2315*J2374),1)</f>
        <v>1</v>
      </c>
      <c r="J2374">
        <f>IF(B2374&gt;H2315,B2374-H2315,0)</f>
        <v>0</v>
      </c>
    </row>
    <row r="2375" spans="1:10">
      <c r="A2375">
        <v>58</v>
      </c>
      <c r="B2375">
        <v>-22.704999999999998</v>
      </c>
      <c r="C2375">
        <v>6</v>
      </c>
      <c r="D2375">
        <v>1300</v>
      </c>
      <c r="E2375">
        <v>27</v>
      </c>
      <c r="F2375">
        <f>I2375*[1]!wallScanRefl(B2375,G2315,H2315,I2315,K2315)+J2315</f>
        <v>25.28749338410395</v>
      </c>
      <c r="G2375">
        <f t="shared" si="50"/>
        <v>0.10861773738843486</v>
      </c>
      <c r="I2375">
        <f>IF(B2375&gt;H2315,EXP(-1.414*M2315*J2375),1)</f>
        <v>1</v>
      </c>
      <c r="J2375">
        <f>IF(B2375&gt;H2315,B2375-H2315,0)</f>
        <v>0</v>
      </c>
    </row>
    <row r="2376" spans="1:10">
      <c r="A2376">
        <v>59</v>
      </c>
      <c r="B2376">
        <v>-22.78</v>
      </c>
      <c r="C2376">
        <v>6</v>
      </c>
      <c r="D2376">
        <v>1300</v>
      </c>
      <c r="E2376">
        <v>29</v>
      </c>
      <c r="F2376">
        <f>I2376*[1]!wallScanRefl(B2376,G2315,H2315,I2315,K2315)+J2315</f>
        <v>25.28749338410395</v>
      </c>
      <c r="G2376">
        <f t="shared" si="50"/>
        <v>0.47526570251972211</v>
      </c>
      <c r="I2376">
        <f>IF(B2376&gt;H2315,EXP(-1.414*M2315*J2376),1)</f>
        <v>1</v>
      </c>
      <c r="J2376">
        <f>IF(B2376&gt;H2315,B2376-H2315,0)</f>
        <v>0</v>
      </c>
    </row>
    <row r="2377" spans="1:10">
      <c r="A2377">
        <v>60</v>
      </c>
      <c r="B2377">
        <v>-22.84</v>
      </c>
      <c r="C2377">
        <v>6</v>
      </c>
      <c r="D2377">
        <v>1300</v>
      </c>
      <c r="E2377">
        <v>35</v>
      </c>
      <c r="F2377">
        <f>I2377*[1]!wallScanRefl(B2377,G2315,H2315,I2315,K2315)+J2315</f>
        <v>25.28749338410395</v>
      </c>
      <c r="G2377">
        <f t="shared" si="50"/>
        <v>2.6952224218235585</v>
      </c>
      <c r="I2377">
        <f>IF(B2377&gt;H2315,EXP(-1.414*M2315*J2377),1)</f>
        <v>1</v>
      </c>
      <c r="J2377">
        <f>IF(B2377&gt;H2315,B2377-H2315,0)</f>
        <v>0</v>
      </c>
    </row>
    <row r="2378" spans="1:10">
      <c r="A2378">
        <v>61</v>
      </c>
      <c r="B2378">
        <v>-22.905000000000001</v>
      </c>
      <c r="C2378">
        <v>6</v>
      </c>
      <c r="D2378">
        <v>1300</v>
      </c>
      <c r="E2378">
        <v>24</v>
      </c>
      <c r="F2378">
        <f>I2378*[1]!wallScanRefl(B2378,G2315,H2315,I2315,K2315)+J2315</f>
        <v>25.28749338410395</v>
      </c>
      <c r="G2378">
        <f t="shared" si="50"/>
        <v>6.9068300587976722E-2</v>
      </c>
      <c r="I2378">
        <f>IF(B2378&gt;H2315,EXP(-1.414*M2315*J2378),1)</f>
        <v>1</v>
      </c>
      <c r="J2378">
        <f>IF(B2378&gt;H2315,B2378-H2315,0)</f>
        <v>0</v>
      </c>
    </row>
    <row r="2379" spans="1:10">
      <c r="A2379">
        <v>62</v>
      </c>
      <c r="B2379">
        <v>-22.975000000000001</v>
      </c>
      <c r="C2379">
        <v>6</v>
      </c>
      <c r="D2379">
        <v>1300</v>
      </c>
      <c r="E2379">
        <v>36</v>
      </c>
      <c r="F2379">
        <f>I2379*[1]!wallScanRefl(B2379,G2315,H2315,I2315,K2315)+J2315</f>
        <v>25.28749338410395</v>
      </c>
      <c r="G2379">
        <f t="shared" si="50"/>
        <v>3.1877166109893511</v>
      </c>
      <c r="I2379">
        <f>IF(B2379&gt;H2315,EXP(-1.414*M2315*J2379),1)</f>
        <v>1</v>
      </c>
      <c r="J2379">
        <f>IF(B2379&gt;H2315,B2379-H2315,0)</f>
        <v>0</v>
      </c>
    </row>
    <row r="2380" spans="1:10">
      <c r="A2380">
        <v>63</v>
      </c>
      <c r="B2380">
        <v>-23.04</v>
      </c>
      <c r="C2380">
        <v>6</v>
      </c>
      <c r="D2380">
        <v>1300</v>
      </c>
      <c r="E2380">
        <v>22</v>
      </c>
      <c r="F2380">
        <f>I2380*[1]!wallScanRefl(B2380,G2315,H2315,I2315,K2315)+J2315</f>
        <v>25.28749338410395</v>
      </c>
      <c r="G2380">
        <f t="shared" si="50"/>
        <v>0.49125512502396551</v>
      </c>
      <c r="I2380">
        <f>IF(B2380&gt;H2315,EXP(-1.414*M2315*J2380),1)</f>
        <v>1</v>
      </c>
      <c r="J2380">
        <f>IF(B2380&gt;H2315,B2380-H2315,0)</f>
        <v>0</v>
      </c>
    </row>
    <row r="2381" spans="1:10">
      <c r="A2381">
        <v>64</v>
      </c>
      <c r="B2381">
        <v>-23.094999999999999</v>
      </c>
      <c r="C2381">
        <v>6</v>
      </c>
      <c r="D2381">
        <v>1300</v>
      </c>
      <c r="E2381">
        <v>16</v>
      </c>
      <c r="F2381">
        <f>I2381*[1]!wallScanRefl(B2381,G2315,H2315,I2315,K2315)+J2315</f>
        <v>25.28749338410395</v>
      </c>
      <c r="G2381">
        <f t="shared" si="50"/>
        <v>5.391095834985915</v>
      </c>
      <c r="I2381">
        <f>IF(B2381&gt;H2315,EXP(-1.414*M2315*J2381),1)</f>
        <v>1</v>
      </c>
      <c r="J2381">
        <f>IF(B2381&gt;H2315,B2381-H2315,0)</f>
        <v>0</v>
      </c>
    </row>
    <row r="2382" spans="1:10">
      <c r="A2382">
        <v>65</v>
      </c>
      <c r="B2382">
        <v>-23.17</v>
      </c>
      <c r="C2382">
        <v>6</v>
      </c>
      <c r="D2382">
        <v>1300</v>
      </c>
      <c r="E2382">
        <v>34</v>
      </c>
      <c r="F2382">
        <f>I2382*[1]!wallScanRefl(B2382,G2315,H2315,I2315,K2315)+J2315</f>
        <v>25.28749338410395</v>
      </c>
      <c r="G2382">
        <f t="shared" si="50"/>
        <v>2.2325815156480129</v>
      </c>
      <c r="I2382">
        <f>IF(B2382&gt;H2315,EXP(-1.414*M2315*J2382),1)</f>
        <v>1</v>
      </c>
      <c r="J2382">
        <f>IF(B2382&gt;H2315,B2382-H2315,0)</f>
        <v>0</v>
      </c>
    </row>
    <row r="2383" spans="1:10">
      <c r="A2383">
        <v>66</v>
      </c>
      <c r="B2383">
        <v>-23.234999999999999</v>
      </c>
      <c r="C2383">
        <v>6</v>
      </c>
      <c r="D2383">
        <v>1300</v>
      </c>
      <c r="E2383">
        <v>23</v>
      </c>
      <c r="F2383">
        <f>I2383*[1]!wallScanRefl(B2383,G2315,H2315,I2315,K2315)+J2315</f>
        <v>25.28749338410395</v>
      </c>
      <c r="G2383">
        <f t="shared" ref="G2383:G2392" si="51">(F2383-E2383)^2/E2383</f>
        <v>0.22750547749214525</v>
      </c>
      <c r="I2383">
        <f>IF(B2383&gt;H2315,EXP(-1.414*M2315*J2383),1)</f>
        <v>1</v>
      </c>
      <c r="J2383">
        <f>IF(B2383&gt;H2315,B2383-H2315,0)</f>
        <v>0</v>
      </c>
    </row>
    <row r="2384" spans="1:10">
      <c r="A2384">
        <v>67</v>
      </c>
      <c r="B2384">
        <v>-23.3</v>
      </c>
      <c r="C2384">
        <v>6</v>
      </c>
      <c r="D2384">
        <v>1300</v>
      </c>
      <c r="E2384">
        <v>24</v>
      </c>
      <c r="F2384">
        <f>I2384*[1]!wallScanRefl(B2384,G2315,H2315,I2315,K2315)+J2315</f>
        <v>25.28749338410395</v>
      </c>
      <c r="G2384">
        <f t="shared" si="51"/>
        <v>6.9068300587976722E-2</v>
      </c>
      <c r="I2384">
        <f>IF(B2384&gt;H2315,EXP(-1.414*M2315*J2384),1)</f>
        <v>1</v>
      </c>
      <c r="J2384">
        <f>IF(B2384&gt;H2315,B2384-H2315,0)</f>
        <v>0</v>
      </c>
    </row>
    <row r="2385" spans="1:10">
      <c r="A2385">
        <v>68</v>
      </c>
      <c r="B2385">
        <v>-23.36</v>
      </c>
      <c r="C2385">
        <v>6</v>
      </c>
      <c r="D2385">
        <v>1300</v>
      </c>
      <c r="E2385">
        <v>30</v>
      </c>
      <c r="F2385">
        <f>I2385*[1]!wallScanRefl(B2385,G2315,H2315,I2315,K2315)+J2315</f>
        <v>25.28749338410395</v>
      </c>
      <c r="G2385">
        <f t="shared" si="51"/>
        <v>0.74025728682880143</v>
      </c>
      <c r="I2385">
        <f>IF(B2385&gt;H2315,EXP(-1.414*M2315*J2385),1)</f>
        <v>1</v>
      </c>
      <c r="J2385">
        <f>IF(B2385&gt;H2315,B2385-H2315,0)</f>
        <v>0</v>
      </c>
    </row>
    <row r="2386" spans="1:10">
      <c r="A2386">
        <v>69</v>
      </c>
      <c r="B2386">
        <v>-23.43</v>
      </c>
      <c r="C2386">
        <v>6</v>
      </c>
      <c r="D2386">
        <v>1300</v>
      </c>
      <c r="E2386">
        <v>18</v>
      </c>
      <c r="F2386">
        <f>I2386*[1]!wallScanRefl(B2386,G2315,H2315,I2315,K2315)+J2315</f>
        <v>25.28749338410395</v>
      </c>
      <c r="G2386">
        <f t="shared" si="51"/>
        <v>2.9504199901866022</v>
      </c>
      <c r="I2386">
        <f>IF(B2386&gt;H2315,EXP(-1.414*M2315*J2386),1)</f>
        <v>1</v>
      </c>
      <c r="J2386">
        <f>IF(B2386&gt;H2315,B2386-H2315,0)</f>
        <v>0</v>
      </c>
    </row>
    <row r="2387" spans="1:10">
      <c r="A2387">
        <v>70</v>
      </c>
      <c r="B2387">
        <v>-23.495000000000001</v>
      </c>
      <c r="C2387">
        <v>6</v>
      </c>
      <c r="D2387">
        <v>1300</v>
      </c>
      <c r="E2387">
        <v>26</v>
      </c>
      <c r="F2387">
        <f>I2387*[1]!wallScanRefl(B2387,G2315,H2315,I2315,K2315)+J2315</f>
        <v>25.28749338410395</v>
      </c>
      <c r="G2387">
        <f t="shared" si="51"/>
        <v>1.9525602988293901E-2</v>
      </c>
      <c r="I2387">
        <f>IF(B2387&gt;H2315,EXP(-1.414*M2315*J2387),1)</f>
        <v>1</v>
      </c>
      <c r="J2387">
        <f>IF(B2387&gt;H2315,B2387-H2315,0)</f>
        <v>0</v>
      </c>
    </row>
    <row r="2388" spans="1:10">
      <c r="A2388">
        <v>71</v>
      </c>
      <c r="B2388">
        <v>-23.56</v>
      </c>
      <c r="C2388">
        <v>6</v>
      </c>
      <c r="D2388">
        <v>1300</v>
      </c>
      <c r="E2388">
        <v>28</v>
      </c>
      <c r="F2388">
        <f>I2388*[1]!wallScanRefl(B2388,G2315,H2315,I2315,K2315)+J2315</f>
        <v>25.28749338410395</v>
      </c>
      <c r="G2388">
        <f t="shared" si="51"/>
        <v>0.26277471933142288</v>
      </c>
      <c r="I2388">
        <f>IF(B2388&gt;H2315,EXP(-1.414*M2315*J2388),1)</f>
        <v>1</v>
      </c>
      <c r="J2388">
        <f>IF(B2388&gt;H2315,B2388-H2315,0)</f>
        <v>0</v>
      </c>
    </row>
    <row r="2389" spans="1:10">
      <c r="A2389">
        <v>72</v>
      </c>
      <c r="B2389">
        <v>-23.625</v>
      </c>
      <c r="C2389">
        <v>6</v>
      </c>
      <c r="D2389">
        <v>1300</v>
      </c>
      <c r="E2389">
        <v>29</v>
      </c>
      <c r="F2389">
        <f>I2389*[1]!wallScanRefl(B2389,G2315,H2315,I2315,K2315)+J2315</f>
        <v>25.28749338410395</v>
      </c>
      <c r="G2389">
        <f t="shared" si="51"/>
        <v>0.47526570251972211</v>
      </c>
      <c r="I2389">
        <f>IF(B2389&gt;H2315,EXP(-1.414*M2315*J2389),1)</f>
        <v>1</v>
      </c>
      <c r="J2389">
        <f>IF(B2389&gt;H2315,B2389-H2315,0)</f>
        <v>0</v>
      </c>
    </row>
    <row r="2390" spans="1:10">
      <c r="A2390">
        <v>73</v>
      </c>
      <c r="B2390">
        <v>-23.69</v>
      </c>
      <c r="C2390">
        <v>6</v>
      </c>
      <c r="D2390">
        <v>1300</v>
      </c>
      <c r="E2390">
        <v>24</v>
      </c>
      <c r="F2390">
        <f>I2390*[1]!wallScanRefl(B2390,G2315,H2315,I2315,K2315)+J2315</f>
        <v>25.28749338410395</v>
      </c>
      <c r="G2390">
        <f t="shared" si="51"/>
        <v>6.9068300587976722E-2</v>
      </c>
      <c r="I2390">
        <f>IF(B2390&gt;H2315,EXP(-1.414*M2315*J2390),1)</f>
        <v>1</v>
      </c>
      <c r="J2390">
        <f>IF(B2390&gt;H2315,B2390-H2315,0)</f>
        <v>0</v>
      </c>
    </row>
    <row r="2391" spans="1:10">
      <c r="A2391">
        <v>74</v>
      </c>
      <c r="B2391">
        <v>-23.754999999999999</v>
      </c>
      <c r="C2391">
        <v>6</v>
      </c>
      <c r="D2391">
        <v>1300</v>
      </c>
      <c r="E2391">
        <v>38</v>
      </c>
      <c r="F2391">
        <f>I2391*[1]!wallScanRefl(B2391,G2315,H2315,I2315,K2315)+J2315</f>
        <v>25.28749338410395</v>
      </c>
      <c r="G2391">
        <f t="shared" si="51"/>
        <v>4.2528374857684437</v>
      </c>
      <c r="I2391">
        <f>IF(B2391&gt;H2315,EXP(-1.414*M2315*J2391),1)</f>
        <v>1</v>
      </c>
      <c r="J2391">
        <f>IF(B2391&gt;H2315,B2391-H2315,0)</f>
        <v>0</v>
      </c>
    </row>
    <row r="2392" spans="1:10">
      <c r="A2392">
        <v>75</v>
      </c>
      <c r="B2392">
        <v>-23.81</v>
      </c>
      <c r="C2392">
        <v>6</v>
      </c>
      <c r="D2392">
        <v>1300</v>
      </c>
      <c r="E2392">
        <v>17</v>
      </c>
      <c r="F2392">
        <f>I2392*[1]!wallScanRefl(B2392,G2315,H2315,I2315,K2315)+J2315</f>
        <v>25.28749338410395</v>
      </c>
      <c r="G2392">
        <f t="shared" si="51"/>
        <v>4.0401497995039266</v>
      </c>
      <c r="I2392">
        <f>IF(B2392&gt;H2315,EXP(-1.414*M2315*J2392),1)</f>
        <v>1</v>
      </c>
      <c r="J2392">
        <f>IF(B2392&gt;H2315,B2392-H2315,0)</f>
        <v>0</v>
      </c>
    </row>
    <row r="2393" spans="1:10">
      <c r="A2393" t="s">
        <v>0</v>
      </c>
    </row>
    <row r="2394" spans="1:10">
      <c r="A2394" t="s">
        <v>0</v>
      </c>
    </row>
    <row r="2395" spans="1:10">
      <c r="A2395" t="s">
        <v>0</v>
      </c>
    </row>
    <row r="2396" spans="1:10">
      <c r="A2396" t="s">
        <v>0</v>
      </c>
    </row>
    <row r="2397" spans="1:10">
      <c r="A2397" t="s">
        <v>62</v>
      </c>
    </row>
    <row r="2398" spans="1:10">
      <c r="A2398" t="s">
        <v>2</v>
      </c>
    </row>
    <row r="2399" spans="1:10">
      <c r="A2399" t="s">
        <v>3</v>
      </c>
    </row>
    <row r="2400" spans="1:10">
      <c r="A2400" t="s">
        <v>4</v>
      </c>
    </row>
    <row r="2401" spans="1:13">
      <c r="A2401" t="s">
        <v>5</v>
      </c>
    </row>
    <row r="2402" spans="1:13">
      <c r="A2402" t="s">
        <v>6</v>
      </c>
    </row>
    <row r="2403" spans="1:13">
      <c r="A2403" t="s">
        <v>7</v>
      </c>
    </row>
    <row r="2404" spans="1:13">
      <c r="A2404" t="s">
        <v>63</v>
      </c>
    </row>
    <row r="2405" spans="1:13">
      <c r="A2405" t="s">
        <v>9</v>
      </c>
    </row>
    <row r="2406" spans="1:13">
      <c r="A2406" t="s">
        <v>10</v>
      </c>
      <c r="G2406" t="s">
        <v>160</v>
      </c>
      <c r="H2406" t="s">
        <v>161</v>
      </c>
      <c r="I2406" t="s">
        <v>162</v>
      </c>
      <c r="J2406" t="s">
        <v>163</v>
      </c>
      <c r="K2406" t="s">
        <v>119</v>
      </c>
      <c r="M2406" t="s">
        <v>164</v>
      </c>
    </row>
    <row r="2407" spans="1:13">
      <c r="A2407" t="s">
        <v>11</v>
      </c>
      <c r="G2407">
        <v>189.06183111960974</v>
      </c>
      <c r="H2407">
        <v>-20.439585038247699</v>
      </c>
      <c r="I2407">
        <v>0.66971349522867563</v>
      </c>
      <c r="J2407">
        <v>24.807843459293725</v>
      </c>
      <c r="K2407">
        <v>90</v>
      </c>
      <c r="M2407">
        <v>0.19</v>
      </c>
    </row>
    <row r="2408" spans="1:13">
      <c r="A2408" t="s">
        <v>0</v>
      </c>
    </row>
    <row r="2409" spans="1:13">
      <c r="A2409" t="s">
        <v>140</v>
      </c>
      <c r="B2409" t="s">
        <v>133</v>
      </c>
      <c r="C2409" t="s">
        <v>122</v>
      </c>
      <c r="D2409" t="s">
        <v>139</v>
      </c>
      <c r="E2409" t="s">
        <v>138</v>
      </c>
      <c r="F2409" t="s">
        <v>158</v>
      </c>
      <c r="G2409" t="s">
        <v>159</v>
      </c>
      <c r="H2409" t="s">
        <v>165</v>
      </c>
      <c r="I2409" t="s">
        <v>166</v>
      </c>
      <c r="J2409" t="s">
        <v>167</v>
      </c>
    </row>
    <row r="2410" spans="1:13">
      <c r="A2410">
        <v>1</v>
      </c>
      <c r="B2410">
        <v>-18.995000000000001</v>
      </c>
      <c r="C2410">
        <v>6</v>
      </c>
      <c r="D2410">
        <v>1300</v>
      </c>
      <c r="E2410">
        <v>147</v>
      </c>
      <c r="F2410">
        <f>I2410*[1]!wallScanRefl(B2410,G2407,H2407,I2407,K2407)+J2407</f>
        <v>153.05661353648819</v>
      </c>
      <c r="G2410">
        <f>(F2410-E2410)^2/E2410</f>
        <v>0.24954127571681584</v>
      </c>
      <c r="H2410">
        <f>SUM(G2410:G2484)/(COUNT(G2410:G2484)-4)</f>
        <v>1.3681824500091426</v>
      </c>
      <c r="I2410">
        <f>IF(B2410&gt;H2407,EXP(-1.414*M2407*J2410),1)</f>
        <v>0.67834300195716413</v>
      </c>
      <c r="J2410">
        <f>IF(B2410&gt;H2407,B2410-H2407,0)</f>
        <v>1.4445850382476983</v>
      </c>
    </row>
    <row r="2411" spans="1:13">
      <c r="A2411">
        <v>2</v>
      </c>
      <c r="B2411">
        <v>-19.07</v>
      </c>
      <c r="C2411">
        <v>6</v>
      </c>
      <c r="D2411">
        <v>1300</v>
      </c>
      <c r="E2411">
        <v>165</v>
      </c>
      <c r="F2411">
        <f>I2411*[1]!wallScanRefl(B2411,G2407,H2407,I2407,K2407)+J2407</f>
        <v>155.66697252633207</v>
      </c>
      <c r="G2411">
        <f t="shared" ref="G2411:G2474" si="52">(F2411-E2411)^2/E2411</f>
        <v>0.52791152620751702</v>
      </c>
      <c r="I2411">
        <f>IF(B2411&gt;H2407,EXP(-1.414*M2407*J2411),1)</f>
        <v>0.6921499082712812</v>
      </c>
      <c r="J2411">
        <f>IF(B2411&gt;H2407,B2411-H2407,0)</f>
        <v>1.3695850382476991</v>
      </c>
    </row>
    <row r="2412" spans="1:13">
      <c r="A2412">
        <v>3</v>
      </c>
      <c r="B2412">
        <v>-19.135000000000002</v>
      </c>
      <c r="C2412">
        <v>6</v>
      </c>
      <c r="D2412">
        <v>1300</v>
      </c>
      <c r="E2412">
        <v>159</v>
      </c>
      <c r="F2412">
        <f>I2412*[1]!wallScanRefl(B2412,G2407,H2407,I2407,K2407)+J2407</f>
        <v>157.97222199942166</v>
      </c>
      <c r="G2412">
        <f t="shared" si="52"/>
        <v>6.6435699275019123E-3</v>
      </c>
      <c r="I2412">
        <f>IF(B2412&gt;H2407,EXP(-1.414*M2407*J2412),1)</f>
        <v>0.70434300647327197</v>
      </c>
      <c r="J2412">
        <f>IF(B2412&gt;H2407,B2412-H2407,0)</f>
        <v>1.3045850382476978</v>
      </c>
    </row>
    <row r="2413" spans="1:13">
      <c r="A2413">
        <v>4</v>
      </c>
      <c r="B2413">
        <v>-19.2</v>
      </c>
      <c r="C2413">
        <v>6</v>
      </c>
      <c r="D2413">
        <v>1300</v>
      </c>
      <c r="E2413">
        <v>177</v>
      </c>
      <c r="F2413">
        <f>I2413*[1]!wallScanRefl(B2413,G2407,H2407,I2407,K2407)+J2407</f>
        <v>160.31808136477517</v>
      </c>
      <c r="G2413">
        <f t="shared" si="52"/>
        <v>1.5722396008602348</v>
      </c>
      <c r="I2413">
        <f>IF(B2413&gt;H2407,EXP(-1.414*M2407*J2413),1)</f>
        <v>0.71675090155955934</v>
      </c>
      <c r="J2413">
        <f>IF(B2413&gt;H2407,B2413-H2407,0)</f>
        <v>1.2395850382477001</v>
      </c>
    </row>
    <row r="2414" spans="1:13">
      <c r="A2414">
        <v>5</v>
      </c>
      <c r="B2414">
        <v>-19.260000000000002</v>
      </c>
      <c r="C2414">
        <v>6</v>
      </c>
      <c r="D2414">
        <v>1300</v>
      </c>
      <c r="E2414">
        <v>158</v>
      </c>
      <c r="F2414">
        <f>I2414*[1]!wallScanRefl(B2414,G2407,H2407,I2407,K2407)+J2407</f>
        <v>162.52015276856102</v>
      </c>
      <c r="G2414">
        <f t="shared" si="52"/>
        <v>0.12931506994385977</v>
      </c>
      <c r="I2414">
        <f>IF(B2414&gt;H2407,EXP(-1.414*M2407*J2414),1)</f>
        <v>0.72839826258819929</v>
      </c>
      <c r="J2414">
        <f>IF(B2414&gt;H2407,B2414-H2407,0)</f>
        <v>1.1795850382476978</v>
      </c>
    </row>
    <row r="2415" spans="1:13">
      <c r="A2415">
        <v>6</v>
      </c>
      <c r="B2415">
        <v>-19.324999999999999</v>
      </c>
      <c r="C2415">
        <v>6</v>
      </c>
      <c r="D2415">
        <v>1300</v>
      </c>
      <c r="E2415">
        <v>176</v>
      </c>
      <c r="F2415">
        <f>I2415*[1]!wallScanRefl(B2415,G2407,H2407,I2407,K2407)+J2407</f>
        <v>164.94612970067467</v>
      </c>
      <c r="G2415">
        <f t="shared" si="52"/>
        <v>0.69425027610401446</v>
      </c>
      <c r="I2415">
        <f>IF(B2415&gt;H2407,EXP(-1.414*M2407*J2415),1)</f>
        <v>0.74122992151029488</v>
      </c>
      <c r="J2415">
        <f>IF(B2415&gt;H2407,B2415-H2407,0)</f>
        <v>1.1145850382477001</v>
      </c>
    </row>
    <row r="2416" spans="1:13">
      <c r="A2416">
        <v>7</v>
      </c>
      <c r="B2416">
        <v>-19.395</v>
      </c>
      <c r="C2416">
        <v>6</v>
      </c>
      <c r="D2416">
        <v>1300</v>
      </c>
      <c r="E2416">
        <v>150</v>
      </c>
      <c r="F2416">
        <f>I2416*[1]!wallScanRefl(B2416,G2407,H2407,I2407,K2407)+J2407</f>
        <v>167.60653599676752</v>
      </c>
      <c r="G2416">
        <f t="shared" si="52"/>
        <v>2.0666007320364694</v>
      </c>
      <c r="I2416">
        <f>IF(B2416&gt;H2407,EXP(-1.414*M2407*J2416),1)</f>
        <v>0.75530154178572606</v>
      </c>
      <c r="J2416">
        <f>IF(B2416&gt;H2407,B2416-H2407,0)</f>
        <v>1.0445850382476998</v>
      </c>
    </row>
    <row r="2417" spans="1:10">
      <c r="A2417">
        <v>8</v>
      </c>
      <c r="B2417">
        <v>-19.454999999999998</v>
      </c>
      <c r="C2417">
        <v>7</v>
      </c>
      <c r="D2417">
        <v>1300</v>
      </c>
      <c r="E2417">
        <v>183</v>
      </c>
      <c r="F2417">
        <f>I2417*[1]!wallScanRefl(B2417,G2407,H2407,I2407,K2407)+J2407</f>
        <v>169.92704640391548</v>
      </c>
      <c r="G2417">
        <f t="shared" si="52"/>
        <v>0.93389134276163444</v>
      </c>
      <c r="I2417">
        <f>IF(B2417&gt;H2407,EXP(-1.414*M2407*J2417),1)</f>
        <v>0.76757535926335263</v>
      </c>
      <c r="J2417">
        <f>IF(B2417&gt;H2407,B2417-H2407,0)</f>
        <v>0.98458503824770105</v>
      </c>
    </row>
    <row r="2418" spans="1:10">
      <c r="A2418">
        <v>9</v>
      </c>
      <c r="B2418">
        <v>-19.52</v>
      </c>
      <c r="C2418">
        <v>6</v>
      </c>
      <c r="D2418">
        <v>1300</v>
      </c>
      <c r="E2418">
        <v>156</v>
      </c>
      <c r="F2418">
        <f>I2418*[1]!wallScanRefl(B2418,G2407,H2407,I2407,K2407)+J2407</f>
        <v>172.48350515851934</v>
      </c>
      <c r="G2418">
        <f t="shared" si="52"/>
        <v>1.7417047584034202</v>
      </c>
      <c r="I2418">
        <f>IF(B2418&gt;H2407,EXP(-1.414*M2407*J2418),1)</f>
        <v>0.7810971724155088</v>
      </c>
      <c r="J2418">
        <f>IF(B2418&gt;H2407,B2418-H2407,0)</f>
        <v>0.91958503824769977</v>
      </c>
    </row>
    <row r="2419" spans="1:10">
      <c r="A2419">
        <v>10</v>
      </c>
      <c r="B2419">
        <v>-19.585000000000001</v>
      </c>
      <c r="C2419">
        <v>6</v>
      </c>
      <c r="D2419">
        <v>1300</v>
      </c>
      <c r="E2419">
        <v>187</v>
      </c>
      <c r="F2419">
        <f>I2419*[1]!wallScanRefl(B2419,G2407,H2407,I2407,K2407)+J2407</f>
        <v>175.08499917538609</v>
      </c>
      <c r="G2419">
        <f t="shared" si="52"/>
        <v>0.75918312647353059</v>
      </c>
      <c r="I2419">
        <f>IF(B2419&gt;H2407,EXP(-1.414*M2407*J2419),1)</f>
        <v>0.79485718945046979</v>
      </c>
      <c r="J2419">
        <f>IF(B2419&gt;H2407,B2419-H2407,0)</f>
        <v>0.85458503824769849</v>
      </c>
    </row>
    <row r="2420" spans="1:10">
      <c r="A2420">
        <v>11</v>
      </c>
      <c r="B2420">
        <v>-19.649999999999999</v>
      </c>
      <c r="C2420">
        <v>6</v>
      </c>
      <c r="D2420">
        <v>1300</v>
      </c>
      <c r="E2420">
        <v>159</v>
      </c>
      <c r="F2420">
        <f>I2420*[1]!wallScanRefl(B2420,G2407,H2407,I2407,K2407)+J2407</f>
        <v>177.73232180775994</v>
      </c>
      <c r="G2420">
        <f t="shared" si="52"/>
        <v>2.2069174862231371</v>
      </c>
      <c r="I2420">
        <f>IF(B2420&gt;H2407,EXP(-1.414*M2407*J2420),1)</f>
        <v>0.80885960663164602</v>
      </c>
      <c r="J2420">
        <f>IF(B2420&gt;H2407,B2420-H2407,0)</f>
        <v>0.78958503824770077</v>
      </c>
    </row>
    <row r="2421" spans="1:10">
      <c r="A2421">
        <v>12</v>
      </c>
      <c r="B2421">
        <v>-19.725000000000001</v>
      </c>
      <c r="C2421">
        <v>6</v>
      </c>
      <c r="D2421">
        <v>1300</v>
      </c>
      <c r="E2421">
        <v>183</v>
      </c>
      <c r="F2421">
        <f>I2421*[1]!wallScanRefl(B2421,G2407,H2407,I2407,K2407)+J2407</f>
        <v>180.84492699363307</v>
      </c>
      <c r="G2421">
        <f t="shared" si="52"/>
        <v>2.537890526104597E-2</v>
      </c>
      <c r="I2421">
        <f>IF(B2421&gt;H2407,EXP(-1.414*M2407*J2421),1)</f>
        <v>0.825323031149649</v>
      </c>
      <c r="J2421">
        <f>IF(B2421&gt;H2407,B2421-H2407,0)</f>
        <v>0.71458503824769792</v>
      </c>
    </row>
    <row r="2422" spans="1:10">
      <c r="A2422">
        <v>13</v>
      </c>
      <c r="B2422">
        <v>-19.78</v>
      </c>
      <c r="C2422">
        <v>6</v>
      </c>
      <c r="D2422">
        <v>1300</v>
      </c>
      <c r="E2422">
        <v>199</v>
      </c>
      <c r="F2422">
        <f>I2422*[1]!wallScanRefl(B2422,G2407,H2407,I2407,K2407)+J2407</f>
        <v>183.16769645782728</v>
      </c>
      <c r="G2422">
        <f t="shared" si="52"/>
        <v>1.2596072133240954</v>
      </c>
      <c r="I2422">
        <f>IF(B2422&gt;H2407,EXP(-1.414*M2407*J2422),1)</f>
        <v>0.83760879740103322</v>
      </c>
      <c r="J2422">
        <f>IF(B2422&gt;H2407,B2422-H2407,0)</f>
        <v>0.65958503824769821</v>
      </c>
    </row>
    <row r="2423" spans="1:10">
      <c r="A2423">
        <v>14</v>
      </c>
      <c r="B2423">
        <v>-19.844999999999999</v>
      </c>
      <c r="C2423">
        <v>6</v>
      </c>
      <c r="D2423">
        <v>1300</v>
      </c>
      <c r="E2423">
        <v>164</v>
      </c>
      <c r="F2423">
        <f>I2423*[1]!wallScanRefl(B2423,G2407,H2407,I2407,K2407)+J2407</f>
        <v>185.95740605077725</v>
      </c>
      <c r="G2423">
        <f t="shared" si="52"/>
        <v>2.9398029297482284</v>
      </c>
      <c r="I2423">
        <f>IF(B2423&gt;H2407,EXP(-1.414*M2407*J2423),1)</f>
        <v>0.85236433836046177</v>
      </c>
      <c r="J2423">
        <f>IF(B2423&gt;H2407,B2423-H2407,0)</f>
        <v>0.59458503824770048</v>
      </c>
    </row>
    <row r="2424" spans="1:10">
      <c r="A2424">
        <v>15</v>
      </c>
      <c r="B2424">
        <v>-19.91</v>
      </c>
      <c r="C2424">
        <v>6</v>
      </c>
      <c r="D2424">
        <v>1300</v>
      </c>
      <c r="E2424">
        <v>184</v>
      </c>
      <c r="F2424">
        <f>I2424*[1]!wallScanRefl(B2424,G2407,H2407,I2407,K2407)+J2407</f>
        <v>188.79625991524335</v>
      </c>
      <c r="G2424">
        <f t="shared" si="52"/>
        <v>0.12502233247049013</v>
      </c>
      <c r="I2424">
        <f>IF(B2424&gt;H2407,EXP(-1.414*M2407*J2424),1)</f>
        <v>0.86737981688224819</v>
      </c>
      <c r="J2424">
        <f>IF(B2424&gt;H2407,B2424-H2407,0)</f>
        <v>0.5295850382476992</v>
      </c>
    </row>
    <row r="2425" spans="1:10">
      <c r="A2425">
        <v>16</v>
      </c>
      <c r="B2425">
        <v>-19.984999999999999</v>
      </c>
      <c r="C2425">
        <v>6</v>
      </c>
      <c r="D2425">
        <v>1300</v>
      </c>
      <c r="E2425">
        <v>181</v>
      </c>
      <c r="F2425">
        <f>I2425*[1]!wallScanRefl(B2425,G2407,H2407,I2407,K2407)+J2407</f>
        <v>191.99975171275079</v>
      </c>
      <c r="G2425">
        <f t="shared" si="52"/>
        <v>0.66847810907272931</v>
      </c>
      <c r="I2425">
        <f>IF(B2425&gt;H2407,EXP(-1.414*M2407*J2425),1)</f>
        <v>0.885034354241514</v>
      </c>
      <c r="J2425">
        <f>IF(B2425&gt;H2407,B2425-H2407,0)</f>
        <v>0.45458503824769991</v>
      </c>
    </row>
    <row r="2426" spans="1:10">
      <c r="A2426">
        <v>17</v>
      </c>
      <c r="B2426">
        <v>-20.04</v>
      </c>
      <c r="C2426">
        <v>6</v>
      </c>
      <c r="D2426">
        <v>1300</v>
      </c>
      <c r="E2426">
        <v>213</v>
      </c>
      <c r="F2426">
        <f>I2426*[1]!wallScanRefl(B2426,G2407,H2407,I2407,K2407)+J2407</f>
        <v>192.55301883488175</v>
      </c>
      <c r="G2426">
        <f t="shared" si="52"/>
        <v>1.9628123885760576</v>
      </c>
      <c r="I2426">
        <f>IF(B2426&gt;H2407,EXP(-1.414*M2407*J2426),1)</f>
        <v>0.8982089837989975</v>
      </c>
      <c r="J2426">
        <f>IF(B2426&gt;H2407,B2426-H2407,0)</f>
        <v>0.3995850382477002</v>
      </c>
    </row>
    <row r="2427" spans="1:10">
      <c r="A2427">
        <v>18</v>
      </c>
      <c r="B2427">
        <v>-20.105</v>
      </c>
      <c r="C2427">
        <v>6</v>
      </c>
      <c r="D2427">
        <v>1300</v>
      </c>
      <c r="E2427">
        <v>219</v>
      </c>
      <c r="F2427">
        <f>I2427*[1]!wallScanRefl(B2427,G2407,H2407,I2407,K2407)+J2407</f>
        <v>190.17503589363105</v>
      </c>
      <c r="G2427">
        <f t="shared" si="52"/>
        <v>3.7939660079153357</v>
      </c>
      <c r="I2427">
        <f>IF(B2427&gt;H2407,EXP(-1.414*M2407*J2427),1)</f>
        <v>0.9140320738760086</v>
      </c>
      <c r="J2427">
        <f>IF(B2427&gt;H2407,B2427-H2407,0)</f>
        <v>0.33458503824769892</v>
      </c>
    </row>
    <row r="2428" spans="1:10">
      <c r="A2428">
        <v>19</v>
      </c>
      <c r="B2428">
        <v>-20.170000000000002</v>
      </c>
      <c r="C2428">
        <v>6</v>
      </c>
      <c r="D2428">
        <v>1300</v>
      </c>
      <c r="E2428">
        <v>179</v>
      </c>
      <c r="F2428">
        <f>I2428*[1]!wallScanRefl(B2428,G2407,H2407,I2407,K2407)+J2407</f>
        <v>184.34816408371461</v>
      </c>
      <c r="G2428">
        <f t="shared" si="52"/>
        <v>0.15979250875047432</v>
      </c>
      <c r="I2428">
        <f>IF(B2428&gt;H2407,EXP(-1.414*M2407*J2428),1)</f>
        <v>0.93013390774661464</v>
      </c>
      <c r="J2428">
        <f>IF(B2428&gt;H2407,B2428-H2407,0)</f>
        <v>0.26958503824769764</v>
      </c>
    </row>
    <row r="2429" spans="1:10">
      <c r="A2429">
        <v>20</v>
      </c>
      <c r="B2429">
        <v>-20.245000000000001</v>
      </c>
      <c r="C2429">
        <v>6</v>
      </c>
      <c r="D2429">
        <v>1300</v>
      </c>
      <c r="E2429">
        <v>179</v>
      </c>
      <c r="F2429">
        <f>I2429*[1]!wallScanRefl(B2429,G2407,H2407,I2407,K2407)+J2407</f>
        <v>173.1049217656122</v>
      </c>
      <c r="G2429">
        <f t="shared" si="52"/>
        <v>0.19414495748353483</v>
      </c>
      <c r="I2429">
        <f>IF(B2429&gt;H2407,EXP(-1.414*M2407*J2429),1)</f>
        <v>0.94906573380922377</v>
      </c>
      <c r="J2429">
        <f>IF(B2429&gt;H2407,B2429-H2407,0)</f>
        <v>0.19458503824769835</v>
      </c>
    </row>
    <row r="2430" spans="1:10">
      <c r="A2430">
        <v>21</v>
      </c>
      <c r="B2430">
        <v>-20.305</v>
      </c>
      <c r="C2430">
        <v>6</v>
      </c>
      <c r="D2430">
        <v>1300</v>
      </c>
      <c r="E2430">
        <v>164</v>
      </c>
      <c r="F2430">
        <f>I2430*[1]!wallScanRefl(B2430,G2407,H2407,I2407,K2407)+J2407</f>
        <v>160.44087733706093</v>
      </c>
      <c r="G2430">
        <f t="shared" si="52"/>
        <v>7.7239964206381281E-2</v>
      </c>
      <c r="I2430">
        <f>IF(B2430&gt;H2407,EXP(-1.414*M2407*J2430),1)</f>
        <v>0.96448826235789265</v>
      </c>
      <c r="J2430">
        <f>IF(B2430&gt;H2407,B2430-H2407,0)</f>
        <v>0.13458503824769963</v>
      </c>
    </row>
    <row r="2431" spans="1:10">
      <c r="A2431">
        <v>22</v>
      </c>
      <c r="B2431">
        <v>-20.37</v>
      </c>
      <c r="C2431">
        <v>7</v>
      </c>
      <c r="D2431">
        <v>1300</v>
      </c>
      <c r="E2431">
        <v>143</v>
      </c>
      <c r="F2431">
        <f>I2431*[1]!wallScanRefl(B2431,G2407,H2407,I2407,K2407)+J2407</f>
        <v>142.8510100754703</v>
      </c>
      <c r="G2431">
        <f t="shared" si="52"/>
        <v>1.5523075252703509E-4</v>
      </c>
      <c r="I2431">
        <f>IF(B2431&gt;H2407,EXP(-1.414*M2407*J2431),1)</f>
        <v>0.98147894596134677</v>
      </c>
      <c r="J2431">
        <f>IF(B2431&gt;H2407,B2431-H2407,0)</f>
        <v>6.958503824769835E-2</v>
      </c>
    </row>
    <row r="2432" spans="1:10">
      <c r="A2432">
        <v>23</v>
      </c>
      <c r="B2432">
        <v>-20.440000000000001</v>
      </c>
      <c r="C2432">
        <v>6</v>
      </c>
      <c r="D2432">
        <v>1300</v>
      </c>
      <c r="E2432">
        <v>133</v>
      </c>
      <c r="F2432">
        <f>I2432*[1]!wallScanRefl(B2432,G2407,H2407,I2407,K2407)+J2407</f>
        <v>119.17316392927309</v>
      </c>
      <c r="G2432">
        <f t="shared" si="52"/>
        <v>1.4374541032086832</v>
      </c>
      <c r="I2432">
        <f>IF(B2432&gt;H2407,EXP(-1.414*M2407*J2432),1)</f>
        <v>1</v>
      </c>
      <c r="J2432">
        <f>IF(B2432&gt;H2407,B2432-H2407,0)</f>
        <v>0</v>
      </c>
    </row>
    <row r="2433" spans="1:10">
      <c r="A2433">
        <v>24</v>
      </c>
      <c r="B2433">
        <v>-20.504999999999999</v>
      </c>
      <c r="C2433">
        <v>6</v>
      </c>
      <c r="D2433">
        <v>1300</v>
      </c>
      <c r="E2433">
        <v>77</v>
      </c>
      <c r="F2433">
        <f>I2433*[1]!wallScanRefl(B2433,G2407,H2407,I2407,K2407)+J2407</f>
        <v>95.026509614227933</v>
      </c>
      <c r="G2433">
        <f t="shared" si="52"/>
        <v>4.2201954398941837</v>
      </c>
      <c r="I2433">
        <f>IF(B2433&gt;H2407,EXP(-1.414*M2407*J2433),1)</f>
        <v>1</v>
      </c>
      <c r="J2433">
        <f>IF(B2433&gt;H2407,B2433-H2407,0)</f>
        <v>0</v>
      </c>
    </row>
    <row r="2434" spans="1:10">
      <c r="A2434">
        <v>25</v>
      </c>
      <c r="B2434">
        <v>-20.565000000000001</v>
      </c>
      <c r="C2434">
        <v>6</v>
      </c>
      <c r="D2434">
        <v>1300</v>
      </c>
      <c r="E2434">
        <v>72</v>
      </c>
      <c r="F2434">
        <f>I2434*[1]!wallScanRefl(B2434,G2407,H2407,I2407,K2407)+J2407</f>
        <v>75.89874537822007</v>
      </c>
      <c r="G2434">
        <f t="shared" si="52"/>
        <v>0.21111410450267165</v>
      </c>
      <c r="I2434">
        <f>IF(B2434&gt;H2407,EXP(-1.414*M2407*J2434),1)</f>
        <v>1</v>
      </c>
      <c r="J2434">
        <f>IF(B2434&gt;H2407,B2434-H2407,0)</f>
        <v>0</v>
      </c>
    </row>
    <row r="2435" spans="1:10">
      <c r="A2435">
        <v>26</v>
      </c>
      <c r="B2435">
        <v>-20.63</v>
      </c>
      <c r="C2435">
        <v>6</v>
      </c>
      <c r="D2435">
        <v>1300</v>
      </c>
      <c r="E2435">
        <v>55</v>
      </c>
      <c r="F2435">
        <f>I2435*[1]!wallScanRefl(B2435,G2407,H2407,I2407,K2407)+J2407</f>
        <v>58.601910515251205</v>
      </c>
      <c r="G2435">
        <f t="shared" si="52"/>
        <v>0.23588653381594918</v>
      </c>
      <c r="I2435">
        <f>IF(B2435&gt;H2407,EXP(-1.414*M2407*J2435),1)</f>
        <v>1</v>
      </c>
      <c r="J2435">
        <f>IF(B2435&gt;H2407,B2435-H2407,0)</f>
        <v>0</v>
      </c>
    </row>
    <row r="2436" spans="1:10">
      <c r="A2436">
        <v>27</v>
      </c>
      <c r="B2436">
        <v>-20.695</v>
      </c>
      <c r="C2436">
        <v>6</v>
      </c>
      <c r="D2436">
        <v>1300</v>
      </c>
      <c r="E2436">
        <v>41</v>
      </c>
      <c r="F2436">
        <f>I2436*[1]!wallScanRefl(B2436,G2407,H2407,I2407,K2407)+J2407</f>
        <v>44.866981767361224</v>
      </c>
      <c r="G2436">
        <f t="shared" si="52"/>
        <v>0.36472068266107655</v>
      </c>
      <c r="I2436">
        <f>IF(B2436&gt;H2407,EXP(-1.414*M2407*J2436),1)</f>
        <v>1</v>
      </c>
      <c r="J2436">
        <f>IF(B2436&gt;H2407,B2436-H2407,0)</f>
        <v>0</v>
      </c>
    </row>
    <row r="2437" spans="1:10">
      <c r="A2437">
        <v>28</v>
      </c>
      <c r="B2437">
        <v>-20.76</v>
      </c>
      <c r="C2437">
        <v>6</v>
      </c>
      <c r="D2437">
        <v>1300</v>
      </c>
      <c r="E2437">
        <v>47</v>
      </c>
      <c r="F2437">
        <f>I2437*[1]!wallScanRefl(B2437,G2407,H2407,I2407,K2407)+J2407</f>
        <v>34.693959134551164</v>
      </c>
      <c r="G2437">
        <f t="shared" si="52"/>
        <v>3.2220987613212073</v>
      </c>
      <c r="I2437">
        <f>IF(B2437&gt;H2407,EXP(-1.414*M2407*J2437),1)</f>
        <v>1</v>
      </c>
      <c r="J2437">
        <f>IF(B2437&gt;H2407,B2437-H2407,0)</f>
        <v>0</v>
      </c>
    </row>
    <row r="2438" spans="1:10">
      <c r="A2438">
        <v>29</v>
      </c>
      <c r="B2438">
        <v>-20.83</v>
      </c>
      <c r="C2438">
        <v>6</v>
      </c>
      <c r="D2438">
        <v>1300</v>
      </c>
      <c r="E2438">
        <v>50</v>
      </c>
      <c r="F2438">
        <f>I2438*[1]!wallScanRefl(B2438,G2407,H2407,I2407,K2407)+J2407</f>
        <v>27.721829765194542</v>
      </c>
      <c r="G2438">
        <f t="shared" si="52"/>
        <v>9.9263373802194366</v>
      </c>
      <c r="I2438">
        <f>IF(B2438&gt;H2407,EXP(-1.414*M2407*J2438),1)</f>
        <v>1</v>
      </c>
      <c r="J2438">
        <f>IF(B2438&gt;H2407,B2438-H2407,0)</f>
        <v>0</v>
      </c>
    </row>
    <row r="2439" spans="1:10">
      <c r="A2439">
        <v>30</v>
      </c>
      <c r="B2439">
        <v>-20.895</v>
      </c>
      <c r="C2439">
        <v>6</v>
      </c>
      <c r="D2439">
        <v>1300</v>
      </c>
      <c r="E2439">
        <v>22</v>
      </c>
      <c r="F2439">
        <f>I2439*[1]!wallScanRefl(B2439,G2407,H2407,I2407,K2407)+J2407</f>
        <v>24.946612140627153</v>
      </c>
      <c r="G2439">
        <f t="shared" si="52"/>
        <v>0.39466014124051507</v>
      </c>
      <c r="I2439">
        <f>IF(B2439&gt;H2407,EXP(-1.414*M2407*J2439),1)</f>
        <v>1</v>
      </c>
      <c r="J2439">
        <f>IF(B2439&gt;H2407,B2439-H2407,0)</f>
        <v>0</v>
      </c>
    </row>
    <row r="2440" spans="1:10">
      <c r="A2440">
        <v>31</v>
      </c>
      <c r="B2440">
        <v>-20.96</v>
      </c>
      <c r="C2440">
        <v>6</v>
      </c>
      <c r="D2440">
        <v>1300</v>
      </c>
      <c r="E2440">
        <v>24</v>
      </c>
      <c r="F2440">
        <f>I2440*[1]!wallScanRefl(B2440,G2407,H2407,I2407,K2407)+J2407</f>
        <v>24.807843459293725</v>
      </c>
      <c r="G2440">
        <f t="shared" si="52"/>
        <v>2.7192127280152176E-2</v>
      </c>
      <c r="I2440">
        <f>IF(B2440&gt;H2407,EXP(-1.414*M2407*J2440),1)</f>
        <v>1</v>
      </c>
      <c r="J2440">
        <f>IF(B2440&gt;H2407,B2440-H2407,0)</f>
        <v>0</v>
      </c>
    </row>
    <row r="2441" spans="1:10">
      <c r="A2441">
        <v>32</v>
      </c>
      <c r="B2441">
        <v>-21.024999999999999</v>
      </c>
      <c r="C2441">
        <v>6</v>
      </c>
      <c r="D2441">
        <v>1300</v>
      </c>
      <c r="E2441">
        <v>25</v>
      </c>
      <c r="F2441">
        <f>I2441*[1]!wallScanRefl(B2441,G2407,H2407,I2407,K2407)+J2407</f>
        <v>24.807843459293725</v>
      </c>
      <c r="G2441">
        <f t="shared" si="52"/>
        <v>1.476965445448094E-3</v>
      </c>
      <c r="I2441">
        <f>IF(B2441&gt;H2407,EXP(-1.414*M2407*J2441),1)</f>
        <v>1</v>
      </c>
      <c r="J2441">
        <f>IF(B2441&gt;H2407,B2441-H2407,0)</f>
        <v>0</v>
      </c>
    </row>
    <row r="2442" spans="1:10">
      <c r="A2442">
        <v>33</v>
      </c>
      <c r="B2442">
        <v>-21.09</v>
      </c>
      <c r="C2442">
        <v>6</v>
      </c>
      <c r="D2442">
        <v>1300</v>
      </c>
      <c r="E2442">
        <v>27</v>
      </c>
      <c r="F2442">
        <f>I2442*[1]!wallScanRefl(B2442,G2407,H2407,I2407,K2407)+J2407</f>
        <v>24.807843459293725</v>
      </c>
      <c r="G2442">
        <f t="shared" si="52"/>
        <v>0.17798334440597419</v>
      </c>
      <c r="I2442">
        <f>IF(B2442&gt;H2407,EXP(-1.414*M2407*J2442),1)</f>
        <v>1</v>
      </c>
      <c r="J2442">
        <f>IF(B2442&gt;H2407,B2442-H2407,0)</f>
        <v>0</v>
      </c>
    </row>
    <row r="2443" spans="1:10">
      <c r="A2443">
        <v>34</v>
      </c>
      <c r="B2443">
        <v>-21.155000000000001</v>
      </c>
      <c r="C2443">
        <v>6</v>
      </c>
      <c r="D2443">
        <v>1300</v>
      </c>
      <c r="E2443">
        <v>39</v>
      </c>
      <c r="F2443">
        <f>I2443*[1]!wallScanRefl(B2443,G2407,H2407,I2407,K2407)+J2407</f>
        <v>24.807843459293725</v>
      </c>
      <c r="G2443">
        <f t="shared" si="52"/>
        <v>5.1645463404079974</v>
      </c>
      <c r="I2443">
        <f>IF(B2443&gt;H2407,EXP(-1.414*M2407*J2443),1)</f>
        <v>1</v>
      </c>
      <c r="J2443">
        <f>IF(B2443&gt;H2407,B2443-H2407,0)</f>
        <v>0</v>
      </c>
    </row>
    <row r="2444" spans="1:10">
      <c r="A2444">
        <v>35</v>
      </c>
      <c r="B2444">
        <v>-21.22</v>
      </c>
      <c r="C2444">
        <v>6</v>
      </c>
      <c r="D2444">
        <v>1300</v>
      </c>
      <c r="E2444">
        <v>28</v>
      </c>
      <c r="F2444">
        <f>I2444*[1]!wallScanRefl(B2444,G2407,H2407,I2407,K2407)+J2407</f>
        <v>24.807843459293725</v>
      </c>
      <c r="G2444">
        <f t="shared" si="52"/>
        <v>0.36392369215620901</v>
      </c>
      <c r="I2444">
        <f>IF(B2444&gt;H2407,EXP(-1.414*M2407*J2444),1)</f>
        <v>1</v>
      </c>
      <c r="J2444">
        <f>IF(B2444&gt;H2407,B2444-H2407,0)</f>
        <v>0</v>
      </c>
    </row>
    <row r="2445" spans="1:10">
      <c r="A2445">
        <v>36</v>
      </c>
      <c r="B2445">
        <v>-21.274999999999999</v>
      </c>
      <c r="C2445">
        <v>6</v>
      </c>
      <c r="D2445">
        <v>1300</v>
      </c>
      <c r="E2445">
        <v>28</v>
      </c>
      <c r="F2445">
        <f>I2445*[1]!wallScanRefl(B2445,G2407,H2407,I2407,K2407)+J2407</f>
        <v>24.807843459293725</v>
      </c>
      <c r="G2445">
        <f t="shared" si="52"/>
        <v>0.36392369215620901</v>
      </c>
      <c r="I2445">
        <f>IF(B2445&gt;H2407,EXP(-1.414*M2407*J2445),1)</f>
        <v>1</v>
      </c>
      <c r="J2445">
        <f>IF(B2445&gt;H2407,B2445-H2407,0)</f>
        <v>0</v>
      </c>
    </row>
    <row r="2446" spans="1:10">
      <c r="A2446">
        <v>37</v>
      </c>
      <c r="B2446">
        <v>-21.344999999999999</v>
      </c>
      <c r="C2446">
        <v>6</v>
      </c>
      <c r="D2446">
        <v>1300</v>
      </c>
      <c r="E2446">
        <v>22</v>
      </c>
      <c r="F2446">
        <f>I2446*[1]!wallScanRefl(B2446,G2407,H2407,I2407,K2407)+J2407</f>
        <v>24.807843459293725</v>
      </c>
      <c r="G2446">
        <f t="shared" si="52"/>
        <v>0.35836294963175236</v>
      </c>
      <c r="I2446">
        <f>IF(B2446&gt;H2407,EXP(-1.414*M2407*J2446),1)</f>
        <v>1</v>
      </c>
      <c r="J2446">
        <f>IF(B2446&gt;H2407,B2446-H2407,0)</f>
        <v>0</v>
      </c>
    </row>
    <row r="2447" spans="1:10">
      <c r="A2447">
        <v>38</v>
      </c>
      <c r="B2447">
        <v>-21.41</v>
      </c>
      <c r="C2447">
        <v>6</v>
      </c>
      <c r="D2447">
        <v>1300</v>
      </c>
      <c r="E2447">
        <v>26</v>
      </c>
      <c r="F2447">
        <f>I2447*[1]!wallScanRefl(B2447,G2407,H2407,I2407,K2407)+J2407</f>
        <v>24.807843459293725</v>
      </c>
      <c r="G2447">
        <f t="shared" si="52"/>
        <v>5.4662969905721247E-2</v>
      </c>
      <c r="I2447">
        <f>IF(B2447&gt;H2407,EXP(-1.414*M2407*J2447),1)</f>
        <v>1</v>
      </c>
      <c r="J2447">
        <f>IF(B2447&gt;H2407,B2447-H2407,0)</f>
        <v>0</v>
      </c>
    </row>
    <row r="2448" spans="1:10">
      <c r="A2448">
        <v>39</v>
      </c>
      <c r="B2448">
        <v>-21.475000000000001</v>
      </c>
      <c r="C2448">
        <v>6</v>
      </c>
      <c r="D2448">
        <v>1300</v>
      </c>
      <c r="E2448">
        <v>38</v>
      </c>
      <c r="F2448">
        <f>I2448*[1]!wallScanRefl(B2448,G2407,H2407,I2407,K2407)+J2407</f>
        <v>24.807843459293725</v>
      </c>
      <c r="G2448">
        <f t="shared" si="52"/>
        <v>4.5798156366973517</v>
      </c>
      <c r="I2448">
        <f>IF(B2448&gt;H2407,EXP(-1.414*M2407*J2448),1)</f>
        <v>1</v>
      </c>
      <c r="J2448">
        <f>IF(B2448&gt;H2407,B2448-H2407,0)</f>
        <v>0</v>
      </c>
    </row>
    <row r="2449" spans="1:10">
      <c r="A2449">
        <v>40</v>
      </c>
      <c r="B2449">
        <v>-21.545000000000002</v>
      </c>
      <c r="C2449">
        <v>6</v>
      </c>
      <c r="D2449">
        <v>1300</v>
      </c>
      <c r="E2449">
        <v>32</v>
      </c>
      <c r="F2449">
        <f>I2449*[1]!wallScanRefl(B2449,G2407,H2407,I2407,K2407)+J2407</f>
        <v>24.807843459293725</v>
      </c>
      <c r="G2449">
        <f t="shared" si="52"/>
        <v>1.6164723658132516</v>
      </c>
      <c r="I2449">
        <f>IF(B2449&gt;H2407,EXP(-1.414*M2407*J2449),1)</f>
        <v>1</v>
      </c>
      <c r="J2449">
        <f>IF(B2449&gt;H2407,B2449-H2407,0)</f>
        <v>0</v>
      </c>
    </row>
    <row r="2450" spans="1:10">
      <c r="A2450">
        <v>41</v>
      </c>
      <c r="B2450">
        <v>-21.605</v>
      </c>
      <c r="C2450">
        <v>6</v>
      </c>
      <c r="D2450">
        <v>1300</v>
      </c>
      <c r="E2450">
        <v>24</v>
      </c>
      <c r="F2450">
        <f>I2450*[1]!wallScanRefl(B2450,G2407,H2407,I2407,K2407)+J2407</f>
        <v>24.807843459293725</v>
      </c>
      <c r="G2450">
        <f t="shared" si="52"/>
        <v>2.7192127280152176E-2</v>
      </c>
      <c r="I2450">
        <f>IF(B2450&gt;H2407,EXP(-1.414*M2407*J2450),1)</f>
        <v>1</v>
      </c>
      <c r="J2450">
        <f>IF(B2450&gt;H2407,B2450-H2407,0)</f>
        <v>0</v>
      </c>
    </row>
    <row r="2451" spans="1:10">
      <c r="A2451">
        <v>42</v>
      </c>
      <c r="B2451">
        <v>-21.664999999999999</v>
      </c>
      <c r="C2451">
        <v>6</v>
      </c>
      <c r="D2451">
        <v>1300</v>
      </c>
      <c r="E2451">
        <v>26</v>
      </c>
      <c r="F2451">
        <f>I2451*[1]!wallScanRefl(B2451,G2407,H2407,I2407,K2407)+J2407</f>
        <v>24.807843459293725</v>
      </c>
      <c r="G2451">
        <f t="shared" si="52"/>
        <v>5.4662969905721247E-2</v>
      </c>
      <c r="I2451">
        <f>IF(B2451&gt;H2407,EXP(-1.414*M2407*J2451),1)</f>
        <v>1</v>
      </c>
      <c r="J2451">
        <f>IF(B2451&gt;H2407,B2451-H2407,0)</f>
        <v>0</v>
      </c>
    </row>
    <row r="2452" spans="1:10">
      <c r="A2452">
        <v>43</v>
      </c>
      <c r="B2452">
        <v>-21.734999999999999</v>
      </c>
      <c r="C2452">
        <v>6</v>
      </c>
      <c r="D2452">
        <v>1300</v>
      </c>
      <c r="E2452">
        <v>27</v>
      </c>
      <c r="F2452">
        <f>I2452*[1]!wallScanRefl(B2452,G2407,H2407,I2407,K2407)+J2407</f>
        <v>24.807843459293725</v>
      </c>
      <c r="G2452">
        <f t="shared" si="52"/>
        <v>0.17798334440597419</v>
      </c>
      <c r="I2452">
        <f>IF(B2452&gt;H2407,EXP(-1.414*M2407*J2452),1)</f>
        <v>1</v>
      </c>
      <c r="J2452">
        <f>IF(B2452&gt;H2407,B2452-H2407,0)</f>
        <v>0</v>
      </c>
    </row>
    <row r="2453" spans="1:10">
      <c r="A2453">
        <v>44</v>
      </c>
      <c r="B2453">
        <v>-21.8</v>
      </c>
      <c r="C2453">
        <v>6</v>
      </c>
      <c r="D2453">
        <v>1300</v>
      </c>
      <c r="E2453">
        <v>30</v>
      </c>
      <c r="F2453">
        <f>I2453*[1]!wallScanRefl(B2453,G2407,H2407,I2407,K2407)+J2407</f>
        <v>24.807843459293725</v>
      </c>
      <c r="G2453">
        <f t="shared" si="52"/>
        <v>0.89861631810663178</v>
      </c>
      <c r="I2453">
        <f>IF(B2453&gt;H2407,EXP(-1.414*M2407*J2453),1)</f>
        <v>1</v>
      </c>
      <c r="J2453">
        <f>IF(B2453&gt;H2407,B2453-H2407,0)</f>
        <v>0</v>
      </c>
    </row>
    <row r="2454" spans="1:10">
      <c r="A2454">
        <v>45</v>
      </c>
      <c r="B2454">
        <v>-21.87</v>
      </c>
      <c r="C2454">
        <v>6</v>
      </c>
      <c r="D2454">
        <v>1300</v>
      </c>
      <c r="E2454">
        <v>24</v>
      </c>
      <c r="F2454">
        <f>I2454*[1]!wallScanRefl(B2454,G2407,H2407,I2407,K2407)+J2407</f>
        <v>24.807843459293725</v>
      </c>
      <c r="G2454">
        <f t="shared" si="52"/>
        <v>2.7192127280152176E-2</v>
      </c>
      <c r="I2454">
        <f>IF(B2454&gt;H2407,EXP(-1.414*M2407*J2454),1)</f>
        <v>1</v>
      </c>
      <c r="J2454">
        <f>IF(B2454&gt;H2407,B2454-H2407,0)</f>
        <v>0</v>
      </c>
    </row>
    <row r="2455" spans="1:10">
      <c r="A2455">
        <v>46</v>
      </c>
      <c r="B2455">
        <v>-21.93</v>
      </c>
      <c r="C2455">
        <v>6</v>
      </c>
      <c r="D2455">
        <v>1300</v>
      </c>
      <c r="E2455">
        <v>27</v>
      </c>
      <c r="F2455">
        <f>I2455*[1]!wallScanRefl(B2455,G2407,H2407,I2407,K2407)+J2407</f>
        <v>24.807843459293725</v>
      </c>
      <c r="G2455">
        <f t="shared" si="52"/>
        <v>0.17798334440597419</v>
      </c>
      <c r="I2455">
        <f>IF(B2455&gt;H2407,EXP(-1.414*M2407*J2455),1)</f>
        <v>1</v>
      </c>
      <c r="J2455">
        <f>IF(B2455&gt;H2407,B2455-H2407,0)</f>
        <v>0</v>
      </c>
    </row>
    <row r="2456" spans="1:10">
      <c r="A2456">
        <v>47</v>
      </c>
      <c r="B2456">
        <v>-22</v>
      </c>
      <c r="C2456">
        <v>6</v>
      </c>
      <c r="D2456">
        <v>1300</v>
      </c>
      <c r="E2456">
        <v>20</v>
      </c>
      <c r="F2456">
        <f>I2456*[1]!wallScanRefl(B2456,G2407,H2407,I2407,K2407)+J2407</f>
        <v>24.807843459293725</v>
      </c>
      <c r="G2456">
        <f t="shared" si="52"/>
        <v>1.1557679364536726</v>
      </c>
      <c r="I2456">
        <f>IF(B2456&gt;H2407,EXP(-1.414*M2407*J2456),1)</f>
        <v>1</v>
      </c>
      <c r="J2456">
        <f>IF(B2456&gt;H2407,B2456-H2407,0)</f>
        <v>0</v>
      </c>
    </row>
    <row r="2457" spans="1:10">
      <c r="A2457">
        <v>48</v>
      </c>
      <c r="B2457">
        <v>-22.06</v>
      </c>
      <c r="C2457">
        <v>6</v>
      </c>
      <c r="D2457">
        <v>1300</v>
      </c>
      <c r="E2457">
        <v>31</v>
      </c>
      <c r="F2457">
        <f>I2457*[1]!wallScanRefl(B2457,G2407,H2407,I2407,K2407)+J2407</f>
        <v>24.807843459293725</v>
      </c>
      <c r="G2457">
        <f t="shared" si="52"/>
        <v>1.2368646007939195</v>
      </c>
      <c r="I2457">
        <f>IF(B2457&gt;H2407,EXP(-1.414*M2407*J2457),1)</f>
        <v>1</v>
      </c>
      <c r="J2457">
        <f>IF(B2457&gt;H2407,B2457-H2407,0)</f>
        <v>0</v>
      </c>
    </row>
    <row r="2458" spans="1:10">
      <c r="A2458">
        <v>49</v>
      </c>
      <c r="B2458">
        <v>-22.13</v>
      </c>
      <c r="C2458">
        <v>6</v>
      </c>
      <c r="D2458">
        <v>1300</v>
      </c>
      <c r="E2458">
        <v>21</v>
      </c>
      <c r="F2458">
        <f>I2458*[1]!wallScanRefl(B2458,G2407,H2407,I2407,K2407)+J2407</f>
        <v>24.807843459293725</v>
      </c>
      <c r="G2458">
        <f t="shared" si="52"/>
        <v>0.69046056240409526</v>
      </c>
      <c r="I2458">
        <f>IF(B2458&gt;H2407,EXP(-1.414*M2407*J2458),1)</f>
        <v>1</v>
      </c>
      <c r="J2458">
        <f>IF(B2458&gt;H2407,B2458-H2407,0)</f>
        <v>0</v>
      </c>
    </row>
    <row r="2459" spans="1:10">
      <c r="A2459">
        <v>50</v>
      </c>
      <c r="B2459">
        <v>-22.19</v>
      </c>
      <c r="C2459">
        <v>6</v>
      </c>
      <c r="D2459">
        <v>1300</v>
      </c>
      <c r="E2459">
        <v>32</v>
      </c>
      <c r="F2459">
        <f>I2459*[1]!wallScanRefl(B2459,G2407,H2407,I2407,K2407)+J2407</f>
        <v>24.807843459293725</v>
      </c>
      <c r="G2459">
        <f t="shared" si="52"/>
        <v>1.6164723658132516</v>
      </c>
      <c r="I2459">
        <f>IF(B2459&gt;H2407,EXP(-1.414*M2407*J2459),1)</f>
        <v>1</v>
      </c>
      <c r="J2459">
        <f>IF(B2459&gt;H2407,B2459-H2407,0)</f>
        <v>0</v>
      </c>
    </row>
    <row r="2460" spans="1:10">
      <c r="A2460">
        <v>51</v>
      </c>
      <c r="B2460">
        <v>-22.254999999999999</v>
      </c>
      <c r="C2460">
        <v>6</v>
      </c>
      <c r="D2460">
        <v>1300</v>
      </c>
      <c r="E2460">
        <v>20</v>
      </c>
      <c r="F2460">
        <f>I2460*[1]!wallScanRefl(B2460,G2407,H2407,I2407,K2407)+J2407</f>
        <v>24.807843459293725</v>
      </c>
      <c r="G2460">
        <f t="shared" si="52"/>
        <v>1.1557679364536726</v>
      </c>
      <c r="I2460">
        <f>IF(B2460&gt;H2407,EXP(-1.414*M2407*J2460),1)</f>
        <v>1</v>
      </c>
      <c r="J2460">
        <f>IF(B2460&gt;H2407,B2460-H2407,0)</f>
        <v>0</v>
      </c>
    </row>
    <row r="2461" spans="1:10">
      <c r="A2461">
        <v>52</v>
      </c>
      <c r="B2461">
        <v>-22.324999999999999</v>
      </c>
      <c r="C2461">
        <v>6</v>
      </c>
      <c r="D2461">
        <v>1300</v>
      </c>
      <c r="E2461">
        <v>27</v>
      </c>
      <c r="F2461">
        <f>I2461*[1]!wallScanRefl(B2461,G2407,H2407,I2407,K2407)+J2407</f>
        <v>24.807843459293725</v>
      </c>
      <c r="G2461">
        <f t="shared" si="52"/>
        <v>0.17798334440597419</v>
      </c>
      <c r="I2461">
        <f>IF(B2461&gt;H2407,EXP(-1.414*M2407*J2461),1)</f>
        <v>1</v>
      </c>
      <c r="J2461">
        <f>IF(B2461&gt;H2407,B2461-H2407,0)</f>
        <v>0</v>
      </c>
    </row>
    <row r="2462" spans="1:10">
      <c r="A2462">
        <v>53</v>
      </c>
      <c r="B2462">
        <v>-22.385000000000002</v>
      </c>
      <c r="C2462">
        <v>6</v>
      </c>
      <c r="D2462">
        <v>1300</v>
      </c>
      <c r="E2462">
        <v>18</v>
      </c>
      <c r="F2462">
        <f>I2462*[1]!wallScanRefl(B2462,G2407,H2407,I2407,K2407)+J2407</f>
        <v>24.807843459293725</v>
      </c>
      <c r="G2462">
        <f t="shared" si="52"/>
        <v>2.5748184759026862</v>
      </c>
      <c r="I2462">
        <f>IF(B2462&gt;H2407,EXP(-1.414*M2407*J2462),1)</f>
        <v>1</v>
      </c>
      <c r="J2462">
        <f>IF(B2462&gt;H2407,B2462-H2407,0)</f>
        <v>0</v>
      </c>
    </row>
    <row r="2463" spans="1:10">
      <c r="A2463">
        <v>54</v>
      </c>
      <c r="B2463">
        <v>-22.454999999999998</v>
      </c>
      <c r="C2463">
        <v>6</v>
      </c>
      <c r="D2463">
        <v>1300</v>
      </c>
      <c r="E2463">
        <v>25</v>
      </c>
      <c r="F2463">
        <f>I2463*[1]!wallScanRefl(B2463,G2407,H2407,I2407,K2407)+J2407</f>
        <v>24.807843459293725</v>
      </c>
      <c r="G2463">
        <f t="shared" si="52"/>
        <v>1.476965445448094E-3</v>
      </c>
      <c r="I2463">
        <f>IF(B2463&gt;H2407,EXP(-1.414*M2407*J2463),1)</f>
        <v>1</v>
      </c>
      <c r="J2463">
        <f>IF(B2463&gt;H2407,B2463-H2407,0)</f>
        <v>0</v>
      </c>
    </row>
    <row r="2464" spans="1:10">
      <c r="A2464">
        <v>55</v>
      </c>
      <c r="B2464">
        <v>-22.515000000000001</v>
      </c>
      <c r="C2464">
        <v>6</v>
      </c>
      <c r="D2464">
        <v>1300</v>
      </c>
      <c r="E2464">
        <v>19</v>
      </c>
      <c r="F2464">
        <f>I2464*[1]!wallScanRefl(B2464,G2407,H2407,I2407,K2407)+J2407</f>
        <v>24.807843459293725</v>
      </c>
      <c r="G2464">
        <f t="shared" si="52"/>
        <v>1.7753181919821526</v>
      </c>
      <c r="I2464">
        <f>IF(B2464&gt;H2407,EXP(-1.414*M2407*J2464),1)</f>
        <v>1</v>
      </c>
      <c r="J2464">
        <f>IF(B2464&gt;H2407,B2464-H2407,0)</f>
        <v>0</v>
      </c>
    </row>
    <row r="2465" spans="1:10">
      <c r="A2465">
        <v>56</v>
      </c>
      <c r="B2465">
        <v>-22.58</v>
      </c>
      <c r="C2465">
        <v>6</v>
      </c>
      <c r="D2465">
        <v>1300</v>
      </c>
      <c r="E2465">
        <v>20</v>
      </c>
      <c r="F2465">
        <f>I2465*[1]!wallScanRefl(B2465,G2407,H2407,I2407,K2407)+J2407</f>
        <v>24.807843459293725</v>
      </c>
      <c r="G2465">
        <f t="shared" si="52"/>
        <v>1.1557679364536726</v>
      </c>
      <c r="I2465">
        <f>IF(B2465&gt;H2407,EXP(-1.414*M2407*J2465),1)</f>
        <v>1</v>
      </c>
      <c r="J2465">
        <f>IF(B2465&gt;H2407,B2465-H2407,0)</f>
        <v>0</v>
      </c>
    </row>
    <row r="2466" spans="1:10">
      <c r="A2466">
        <v>57</v>
      </c>
      <c r="B2466">
        <v>-22.645</v>
      </c>
      <c r="C2466">
        <v>6</v>
      </c>
      <c r="D2466">
        <v>1300</v>
      </c>
      <c r="E2466">
        <v>27</v>
      </c>
      <c r="F2466">
        <f>I2466*[1]!wallScanRefl(B2466,G2407,H2407,I2407,K2407)+J2407</f>
        <v>24.807843459293725</v>
      </c>
      <c r="G2466">
        <f t="shared" si="52"/>
        <v>0.17798334440597419</v>
      </c>
      <c r="I2466">
        <f>IF(B2466&gt;H2407,EXP(-1.414*M2407*J2466),1)</f>
        <v>1</v>
      </c>
      <c r="J2466">
        <f>IF(B2466&gt;H2407,B2466-H2407,0)</f>
        <v>0</v>
      </c>
    </row>
    <row r="2467" spans="1:10">
      <c r="A2467">
        <v>58</v>
      </c>
      <c r="B2467">
        <v>-22.71</v>
      </c>
      <c r="C2467">
        <v>6</v>
      </c>
      <c r="D2467">
        <v>1300</v>
      </c>
      <c r="E2467">
        <v>21</v>
      </c>
      <c r="F2467">
        <f>I2467*[1]!wallScanRefl(B2467,G2407,H2407,I2407,K2407)+J2407</f>
        <v>24.807843459293725</v>
      </c>
      <c r="G2467">
        <f t="shared" si="52"/>
        <v>0.69046056240409526</v>
      </c>
      <c r="I2467">
        <f>IF(B2467&gt;H2407,EXP(-1.414*M2407*J2467),1)</f>
        <v>1</v>
      </c>
      <c r="J2467">
        <f>IF(B2467&gt;H2407,B2467-H2407,0)</f>
        <v>0</v>
      </c>
    </row>
    <row r="2468" spans="1:10">
      <c r="A2468">
        <v>59</v>
      </c>
      <c r="B2468">
        <v>-22.78</v>
      </c>
      <c r="C2468">
        <v>6</v>
      </c>
      <c r="D2468">
        <v>1300</v>
      </c>
      <c r="E2468">
        <v>30</v>
      </c>
      <c r="F2468">
        <f>I2468*[1]!wallScanRefl(B2468,G2407,H2407,I2407,K2407)+J2407</f>
        <v>24.807843459293725</v>
      </c>
      <c r="G2468">
        <f t="shared" si="52"/>
        <v>0.89861631810663178</v>
      </c>
      <c r="I2468">
        <f>IF(B2468&gt;H2407,EXP(-1.414*M2407*J2468),1)</f>
        <v>1</v>
      </c>
      <c r="J2468">
        <f>IF(B2468&gt;H2407,B2468-H2407,0)</f>
        <v>0</v>
      </c>
    </row>
    <row r="2469" spans="1:10">
      <c r="A2469">
        <v>60</v>
      </c>
      <c r="B2469">
        <v>-22.844999999999999</v>
      </c>
      <c r="C2469">
        <v>6</v>
      </c>
      <c r="D2469">
        <v>1300</v>
      </c>
      <c r="E2469">
        <v>20</v>
      </c>
      <c r="F2469">
        <f>I2469*[1]!wallScanRefl(B2469,G2407,H2407,I2407,K2407)+J2407</f>
        <v>24.807843459293725</v>
      </c>
      <c r="G2469">
        <f t="shared" si="52"/>
        <v>1.1557679364536726</v>
      </c>
      <c r="I2469">
        <f>IF(B2469&gt;H2407,EXP(-1.414*M2407*J2469),1)</f>
        <v>1</v>
      </c>
      <c r="J2469">
        <f>IF(B2469&gt;H2407,B2469-H2407,0)</f>
        <v>0</v>
      </c>
    </row>
    <row r="2470" spans="1:10">
      <c r="A2470">
        <v>61</v>
      </c>
      <c r="B2470">
        <v>-22.905000000000001</v>
      </c>
      <c r="C2470">
        <v>6</v>
      </c>
      <c r="D2470">
        <v>1300</v>
      </c>
      <c r="E2470">
        <v>30</v>
      </c>
      <c r="F2470">
        <f>I2470*[1]!wallScanRefl(B2470,G2407,H2407,I2407,K2407)+J2407</f>
        <v>24.807843459293725</v>
      </c>
      <c r="G2470">
        <f t="shared" si="52"/>
        <v>0.89861631810663178</v>
      </c>
      <c r="I2470">
        <f>IF(B2470&gt;H2407,EXP(-1.414*M2407*J2470),1)</f>
        <v>1</v>
      </c>
      <c r="J2470">
        <f>IF(B2470&gt;H2407,B2470-H2407,0)</f>
        <v>0</v>
      </c>
    </row>
    <row r="2471" spans="1:10">
      <c r="A2471">
        <v>62</v>
      </c>
      <c r="B2471">
        <v>-22.975000000000001</v>
      </c>
      <c r="C2471">
        <v>6</v>
      </c>
      <c r="D2471">
        <v>1300</v>
      </c>
      <c r="E2471">
        <v>25</v>
      </c>
      <c r="F2471">
        <f>I2471*[1]!wallScanRefl(B2471,G2407,H2407,I2407,K2407)+J2407</f>
        <v>24.807843459293725</v>
      </c>
      <c r="G2471">
        <f t="shared" si="52"/>
        <v>1.476965445448094E-3</v>
      </c>
      <c r="I2471">
        <f>IF(B2471&gt;H2407,EXP(-1.414*M2407*J2471),1)</f>
        <v>1</v>
      </c>
      <c r="J2471">
        <f>IF(B2471&gt;H2407,B2471-H2407,0)</f>
        <v>0</v>
      </c>
    </row>
    <row r="2472" spans="1:10">
      <c r="A2472">
        <v>63</v>
      </c>
      <c r="B2472">
        <v>-23.04</v>
      </c>
      <c r="C2472">
        <v>6</v>
      </c>
      <c r="D2472">
        <v>1300</v>
      </c>
      <c r="E2472">
        <v>14</v>
      </c>
      <c r="F2472">
        <f>I2472*[1]!wallScanRefl(B2472,G2407,H2407,I2407,K2407)+J2407</f>
        <v>24.807843459293725</v>
      </c>
      <c r="G2472">
        <f t="shared" si="52"/>
        <v>8.343534302899867</v>
      </c>
      <c r="I2472">
        <f>IF(B2472&gt;H2407,EXP(-1.414*M2407*J2472),1)</f>
        <v>1</v>
      </c>
      <c r="J2472">
        <f>IF(B2472&gt;H2407,B2472-H2407,0)</f>
        <v>0</v>
      </c>
    </row>
    <row r="2473" spans="1:10">
      <c r="A2473">
        <v>64</v>
      </c>
      <c r="B2473">
        <v>-23.1</v>
      </c>
      <c r="C2473">
        <v>6</v>
      </c>
      <c r="D2473">
        <v>1300</v>
      </c>
      <c r="E2473">
        <v>26</v>
      </c>
      <c r="F2473">
        <f>I2473*[1]!wallScanRefl(B2473,G2407,H2407,I2407,K2407)+J2407</f>
        <v>24.807843459293725</v>
      </c>
      <c r="G2473">
        <f t="shared" si="52"/>
        <v>5.4662969905721247E-2</v>
      </c>
      <c r="I2473">
        <f>IF(B2473&gt;H2407,EXP(-1.414*M2407*J2473),1)</f>
        <v>1</v>
      </c>
      <c r="J2473">
        <f>IF(B2473&gt;H2407,B2473-H2407,0)</f>
        <v>0</v>
      </c>
    </row>
    <row r="2474" spans="1:10">
      <c r="A2474">
        <v>65</v>
      </c>
      <c r="B2474">
        <v>-23.17</v>
      </c>
      <c r="C2474">
        <v>6</v>
      </c>
      <c r="D2474">
        <v>1300</v>
      </c>
      <c r="E2474">
        <v>31</v>
      </c>
      <c r="F2474">
        <f>I2474*[1]!wallScanRefl(B2474,G2407,H2407,I2407,K2407)+J2407</f>
        <v>24.807843459293725</v>
      </c>
      <c r="G2474">
        <f t="shared" si="52"/>
        <v>1.2368646007939195</v>
      </c>
      <c r="I2474">
        <f>IF(B2474&gt;H2407,EXP(-1.414*M2407*J2474),1)</f>
        <v>1</v>
      </c>
      <c r="J2474">
        <f>IF(B2474&gt;H2407,B2474-H2407,0)</f>
        <v>0</v>
      </c>
    </row>
    <row r="2475" spans="1:10">
      <c r="A2475">
        <v>66</v>
      </c>
      <c r="B2475">
        <v>-23.234999999999999</v>
      </c>
      <c r="C2475">
        <v>6</v>
      </c>
      <c r="D2475">
        <v>1300</v>
      </c>
      <c r="E2475">
        <v>24</v>
      </c>
      <c r="F2475">
        <f>I2475*[1]!wallScanRefl(B2475,G2407,H2407,I2407,K2407)+J2407</f>
        <v>24.807843459293725</v>
      </c>
      <c r="G2475">
        <f t="shared" ref="G2475:G2484" si="53">(F2475-E2475)^2/E2475</f>
        <v>2.7192127280152176E-2</v>
      </c>
      <c r="I2475">
        <f>IF(B2475&gt;H2407,EXP(-1.414*M2407*J2475),1)</f>
        <v>1</v>
      </c>
      <c r="J2475">
        <f>IF(B2475&gt;H2407,B2475-H2407,0)</f>
        <v>0</v>
      </c>
    </row>
    <row r="2476" spans="1:10">
      <c r="A2476">
        <v>67</v>
      </c>
      <c r="B2476">
        <v>-23.3</v>
      </c>
      <c r="C2476">
        <v>6</v>
      </c>
      <c r="D2476">
        <v>1300</v>
      </c>
      <c r="E2476">
        <v>25</v>
      </c>
      <c r="F2476">
        <f>I2476*[1]!wallScanRefl(B2476,G2407,H2407,I2407,K2407)+J2407</f>
        <v>24.807843459293725</v>
      </c>
      <c r="G2476">
        <f t="shared" si="53"/>
        <v>1.476965445448094E-3</v>
      </c>
      <c r="I2476">
        <f>IF(B2476&gt;H2407,EXP(-1.414*M2407*J2476),1)</f>
        <v>1</v>
      </c>
      <c r="J2476">
        <f>IF(B2476&gt;H2407,B2476-H2407,0)</f>
        <v>0</v>
      </c>
    </row>
    <row r="2477" spans="1:10">
      <c r="A2477">
        <v>68</v>
      </c>
      <c r="B2477">
        <v>-23.355</v>
      </c>
      <c r="C2477">
        <v>7</v>
      </c>
      <c r="D2477">
        <v>1300</v>
      </c>
      <c r="E2477">
        <v>16</v>
      </c>
      <c r="F2477">
        <f>I2477*[1]!wallScanRefl(B2477,G2407,H2407,I2407,K2407)+J2407</f>
        <v>24.807843459293725</v>
      </c>
      <c r="G2477">
        <f t="shared" si="53"/>
        <v>4.848631650213953</v>
      </c>
      <c r="I2477">
        <f>IF(B2477&gt;H2407,EXP(-1.414*M2407*J2477),1)</f>
        <v>1</v>
      </c>
      <c r="J2477">
        <f>IF(B2477&gt;H2407,B2477-H2407,0)</f>
        <v>0</v>
      </c>
    </row>
    <row r="2478" spans="1:10">
      <c r="A2478">
        <v>69</v>
      </c>
      <c r="B2478">
        <v>-23.425000000000001</v>
      </c>
      <c r="C2478">
        <v>6</v>
      </c>
      <c r="D2478">
        <v>1300</v>
      </c>
      <c r="E2478">
        <v>22</v>
      </c>
      <c r="F2478">
        <f>I2478*[1]!wallScanRefl(B2478,G2407,H2407,I2407,K2407)+J2407</f>
        <v>24.807843459293725</v>
      </c>
      <c r="G2478">
        <f t="shared" si="53"/>
        <v>0.35836294963175236</v>
      </c>
      <c r="I2478">
        <f>IF(B2478&gt;H2407,EXP(-1.414*M2407*J2478),1)</f>
        <v>1</v>
      </c>
      <c r="J2478">
        <f>IF(B2478&gt;H2407,B2478-H2407,0)</f>
        <v>0</v>
      </c>
    </row>
    <row r="2479" spans="1:10">
      <c r="A2479">
        <v>70</v>
      </c>
      <c r="B2479">
        <v>-23.5</v>
      </c>
      <c r="C2479">
        <v>6</v>
      </c>
      <c r="D2479">
        <v>1300</v>
      </c>
      <c r="E2479">
        <v>32</v>
      </c>
      <c r="F2479">
        <f>I2479*[1]!wallScanRefl(B2479,G2407,H2407,I2407,K2407)+J2407</f>
        <v>24.807843459293725</v>
      </c>
      <c r="G2479">
        <f t="shared" si="53"/>
        <v>1.6164723658132516</v>
      </c>
      <c r="I2479">
        <f>IF(B2479&gt;H2407,EXP(-1.414*M2407*J2479),1)</f>
        <v>1</v>
      </c>
      <c r="J2479">
        <f>IF(B2479&gt;H2407,B2479-H2407,0)</f>
        <v>0</v>
      </c>
    </row>
    <row r="2480" spans="1:10">
      <c r="A2480">
        <v>71</v>
      </c>
      <c r="B2480">
        <v>-23.56</v>
      </c>
      <c r="C2480">
        <v>6</v>
      </c>
      <c r="D2480">
        <v>1300</v>
      </c>
      <c r="E2480">
        <v>22</v>
      </c>
      <c r="F2480">
        <f>I2480*[1]!wallScanRefl(B2480,G2407,H2407,I2407,K2407)+J2407</f>
        <v>24.807843459293725</v>
      </c>
      <c r="G2480">
        <f t="shared" si="53"/>
        <v>0.35836294963175236</v>
      </c>
      <c r="I2480">
        <f>IF(B2480&gt;H2407,EXP(-1.414*M2407*J2480),1)</f>
        <v>1</v>
      </c>
      <c r="J2480">
        <f>IF(B2480&gt;H2407,B2480-H2407,0)</f>
        <v>0</v>
      </c>
    </row>
    <row r="2481" spans="1:10">
      <c r="A2481">
        <v>72</v>
      </c>
      <c r="B2481">
        <v>-23.614999999999998</v>
      </c>
      <c r="C2481">
        <v>6</v>
      </c>
      <c r="D2481">
        <v>1300</v>
      </c>
      <c r="E2481">
        <v>37</v>
      </c>
      <c r="F2481">
        <f>I2481*[1]!wallScanRefl(B2481,G2407,H2407,I2407,K2407)+J2407</f>
        <v>24.807843459293725</v>
      </c>
      <c r="G2481">
        <f t="shared" si="53"/>
        <v>4.0175319219753192</v>
      </c>
      <c r="I2481">
        <f>IF(B2481&gt;H2407,EXP(-1.414*M2407*J2481),1)</f>
        <v>1</v>
      </c>
      <c r="J2481">
        <f>IF(B2481&gt;H2407,B2481-H2407,0)</f>
        <v>0</v>
      </c>
    </row>
    <row r="2482" spans="1:10">
      <c r="A2482">
        <v>73</v>
      </c>
      <c r="B2482">
        <v>-23.69</v>
      </c>
      <c r="C2482">
        <v>6</v>
      </c>
      <c r="D2482">
        <v>1300</v>
      </c>
      <c r="E2482">
        <v>21</v>
      </c>
      <c r="F2482">
        <f>I2482*[1]!wallScanRefl(B2482,G2407,H2407,I2407,K2407)+J2407</f>
        <v>24.807843459293725</v>
      </c>
      <c r="G2482">
        <f t="shared" si="53"/>
        <v>0.69046056240409526</v>
      </c>
      <c r="I2482">
        <f>IF(B2482&gt;H2407,EXP(-1.414*M2407*J2482),1)</f>
        <v>1</v>
      </c>
      <c r="J2482">
        <f>IF(B2482&gt;H2407,B2482-H2407,0)</f>
        <v>0</v>
      </c>
    </row>
    <row r="2483" spans="1:10">
      <c r="A2483">
        <v>74</v>
      </c>
      <c r="B2483">
        <v>-23.754999999999999</v>
      </c>
      <c r="C2483">
        <v>6</v>
      </c>
      <c r="D2483">
        <v>1300</v>
      </c>
      <c r="E2483">
        <v>24</v>
      </c>
      <c r="F2483">
        <f>I2483*[1]!wallScanRefl(B2483,G2407,H2407,I2407,K2407)+J2407</f>
        <v>24.807843459293725</v>
      </c>
      <c r="G2483">
        <f t="shared" si="53"/>
        <v>2.7192127280152176E-2</v>
      </c>
      <c r="I2483">
        <f>IF(B2483&gt;H2407,EXP(-1.414*M2407*J2483),1)</f>
        <v>1</v>
      </c>
      <c r="J2483">
        <f>IF(B2483&gt;H2407,B2483-H2407,0)</f>
        <v>0</v>
      </c>
    </row>
    <row r="2484" spans="1:10">
      <c r="A2484">
        <v>75</v>
      </c>
      <c r="B2484">
        <v>-23.81</v>
      </c>
      <c r="C2484">
        <v>6</v>
      </c>
      <c r="D2484">
        <v>1300</v>
      </c>
      <c r="E2484">
        <v>37</v>
      </c>
      <c r="F2484">
        <f>I2484*[1]!wallScanRefl(B2484,G2407,H2407,I2407,K2407)+J2407</f>
        <v>24.807843459293725</v>
      </c>
      <c r="G2484">
        <f t="shared" si="53"/>
        <v>4.0175319219753192</v>
      </c>
      <c r="I2484">
        <f>IF(B2484&gt;H2407,EXP(-1.414*M2407*J2484),1)</f>
        <v>1</v>
      </c>
      <c r="J2484">
        <f>IF(B2484&gt;H2407,B2484-H2407,0)</f>
        <v>0</v>
      </c>
    </row>
    <row r="2485" spans="1:10">
      <c r="A2485" t="s">
        <v>0</v>
      </c>
    </row>
    <row r="2486" spans="1:10">
      <c r="A2486" t="s">
        <v>0</v>
      </c>
    </row>
    <row r="2487" spans="1:10">
      <c r="A2487" t="s">
        <v>0</v>
      </c>
    </row>
    <row r="2488" spans="1:10">
      <c r="A2488" t="s">
        <v>0</v>
      </c>
    </row>
    <row r="2489" spans="1:10">
      <c r="A2489" t="s">
        <v>64</v>
      </c>
    </row>
    <row r="2490" spans="1:10">
      <c r="A2490" t="s">
        <v>2</v>
      </c>
    </row>
    <row r="2491" spans="1:10">
      <c r="A2491" t="s">
        <v>3</v>
      </c>
    </row>
    <row r="2492" spans="1:10">
      <c r="A2492" t="s">
        <v>4</v>
      </c>
    </row>
    <row r="2493" spans="1:10">
      <c r="A2493" t="s">
        <v>5</v>
      </c>
    </row>
    <row r="2494" spans="1:10">
      <c r="A2494" t="s">
        <v>6</v>
      </c>
    </row>
    <row r="2495" spans="1:10">
      <c r="A2495" t="s">
        <v>7</v>
      </c>
    </row>
    <row r="2496" spans="1:10">
      <c r="A2496" t="s">
        <v>65</v>
      </c>
    </row>
    <row r="2497" spans="1:13">
      <c r="A2497" t="s">
        <v>9</v>
      </c>
    </row>
    <row r="2498" spans="1:13">
      <c r="A2498" t="s">
        <v>10</v>
      </c>
      <c r="G2498" t="s">
        <v>160</v>
      </c>
      <c r="H2498" t="s">
        <v>161</v>
      </c>
      <c r="I2498" t="s">
        <v>162</v>
      </c>
      <c r="J2498" t="s">
        <v>163</v>
      </c>
      <c r="K2498" t="s">
        <v>119</v>
      </c>
      <c r="M2498" t="s">
        <v>164</v>
      </c>
    </row>
    <row r="2499" spans="1:13">
      <c r="A2499" t="s">
        <v>11</v>
      </c>
      <c r="G2499">
        <v>183.38482818105254</v>
      </c>
      <c r="H2499">
        <v>-20.51301404541843</v>
      </c>
      <c r="I2499">
        <v>0.61104318361080978</v>
      </c>
      <c r="J2499">
        <v>25.840136939082424</v>
      </c>
      <c r="K2499">
        <v>90</v>
      </c>
      <c r="M2499">
        <v>0.19</v>
      </c>
    </row>
    <row r="2500" spans="1:13">
      <c r="A2500" t="s">
        <v>0</v>
      </c>
    </row>
    <row r="2501" spans="1:13">
      <c r="A2501" t="s">
        <v>140</v>
      </c>
      <c r="B2501" t="s">
        <v>133</v>
      </c>
      <c r="C2501" t="s">
        <v>122</v>
      </c>
      <c r="D2501" t="s">
        <v>139</v>
      </c>
      <c r="E2501" t="s">
        <v>138</v>
      </c>
      <c r="F2501" t="s">
        <v>158</v>
      </c>
      <c r="G2501" t="s">
        <v>159</v>
      </c>
      <c r="H2501" t="s">
        <v>165</v>
      </c>
      <c r="I2501" t="s">
        <v>166</v>
      </c>
      <c r="J2501" t="s">
        <v>167</v>
      </c>
    </row>
    <row r="2502" spans="1:13">
      <c r="A2502">
        <v>1</v>
      </c>
      <c r="B2502">
        <v>-18.995000000000001</v>
      </c>
      <c r="C2502">
        <v>6</v>
      </c>
      <c r="D2502">
        <v>1300</v>
      </c>
      <c r="E2502">
        <v>146</v>
      </c>
      <c r="F2502">
        <f>I2502*[1]!wallScanRefl(B2502,G2499,H2499,I2499,K2499)+J2499</f>
        <v>147.80794940345615</v>
      </c>
      <c r="G2502">
        <f>(F2502-E2502)^2/E2502</f>
        <v>2.238822633874963E-2</v>
      </c>
      <c r="H2502">
        <f>SUM(G2502:G2576)/(COUNT(G2502:G2576)-4)</f>
        <v>0.90586092398249274</v>
      </c>
      <c r="I2502">
        <f>IF(B2502&gt;H2499,EXP(-1.414*M2499*J2502),1)</f>
        <v>0.66509216533418514</v>
      </c>
      <c r="J2502">
        <f>IF(B2502&gt;H2499,B2502-H2499,0)</f>
        <v>1.518014045418429</v>
      </c>
    </row>
    <row r="2503" spans="1:13">
      <c r="A2503">
        <v>2</v>
      </c>
      <c r="B2503">
        <v>-19.07</v>
      </c>
      <c r="C2503">
        <v>6</v>
      </c>
      <c r="D2503">
        <v>1300</v>
      </c>
      <c r="E2503">
        <v>141</v>
      </c>
      <c r="F2503">
        <f>I2503*[1]!wallScanRefl(B2503,G2499,H2499,I2499,K2499)+J2499</f>
        <v>150.29046658897249</v>
      </c>
      <c r="G2503">
        <f t="shared" ref="G2503:G2566" si="54">(F2503-E2503)^2/E2503</f>
        <v>0.61214730099868209</v>
      </c>
      <c r="I2503">
        <f>IF(B2503&gt;H2499,EXP(-1.414*M2499*J2503),1)</f>
        <v>0.67862936582203248</v>
      </c>
      <c r="J2503">
        <f>IF(B2503&gt;H2499,B2503-H2499,0)</f>
        <v>1.4430140454184297</v>
      </c>
    </row>
    <row r="2504" spans="1:13">
      <c r="A2504">
        <v>3</v>
      </c>
      <c r="B2504">
        <v>-19.13</v>
      </c>
      <c r="C2504">
        <v>6</v>
      </c>
      <c r="D2504">
        <v>1300</v>
      </c>
      <c r="E2504">
        <v>165</v>
      </c>
      <c r="F2504">
        <f>I2504*[1]!wallScanRefl(B2504,G2499,H2499,I2499,K2499)+J2499</f>
        <v>152.31281203201482</v>
      </c>
      <c r="G2504">
        <f t="shared" si="54"/>
        <v>0.97554386990901798</v>
      </c>
      <c r="I2504">
        <f>IF(B2504&gt;H2499,EXP(-1.414*M2499*J2504),1)</f>
        <v>0.68965724344474233</v>
      </c>
      <c r="J2504">
        <f>IF(B2504&gt;H2499,B2504-H2499,0)</f>
        <v>1.383014045418431</v>
      </c>
    </row>
    <row r="2505" spans="1:13">
      <c r="A2505">
        <v>4</v>
      </c>
      <c r="B2505">
        <v>-19.2</v>
      </c>
      <c r="C2505">
        <v>6</v>
      </c>
      <c r="D2505">
        <v>1300</v>
      </c>
      <c r="E2505">
        <v>165</v>
      </c>
      <c r="F2505">
        <f>I2505*[1]!wallScanRefl(B2505,G2499,H2499,I2499,K2499)+J2499</f>
        <v>154.71378831141209</v>
      </c>
      <c r="G2505">
        <f t="shared" si="54"/>
        <v>0.64124939940874293</v>
      </c>
      <c r="I2505">
        <f>IF(B2505&gt;H2499,EXP(-1.414*M2499*J2505),1)</f>
        <v>0.70274980024571632</v>
      </c>
      <c r="J2505">
        <f>IF(B2505&gt;H2499,B2505-H2499,0)</f>
        <v>1.3130140454184307</v>
      </c>
    </row>
    <row r="2506" spans="1:13">
      <c r="A2506">
        <v>5</v>
      </c>
      <c r="B2506">
        <v>-19.260000000000002</v>
      </c>
      <c r="C2506">
        <v>6</v>
      </c>
      <c r="D2506">
        <v>1300</v>
      </c>
      <c r="E2506">
        <v>170</v>
      </c>
      <c r="F2506">
        <f>I2506*[1]!wallScanRefl(B2506,G2499,H2499,I2499,K2499)+J2499</f>
        <v>156.80801371293799</v>
      </c>
      <c r="G2506">
        <f t="shared" si="54"/>
        <v>1.0236970717531297</v>
      </c>
      <c r="I2506">
        <f>IF(B2506&gt;H2499,EXP(-1.414*M2499*J2506),1)</f>
        <v>0.71416964027445795</v>
      </c>
      <c r="J2506">
        <f>IF(B2506&gt;H2499,B2506-H2499,0)</f>
        <v>1.2530140454184284</v>
      </c>
    </row>
    <row r="2507" spans="1:13">
      <c r="A2507">
        <v>6</v>
      </c>
      <c r="B2507">
        <v>-19.324999999999999</v>
      </c>
      <c r="C2507">
        <v>6</v>
      </c>
      <c r="D2507">
        <v>1300</v>
      </c>
      <c r="E2507">
        <v>150</v>
      </c>
      <c r="F2507">
        <f>I2507*[1]!wallScanRefl(B2507,G2499,H2499,I2499,K2499)+J2499</f>
        <v>159.11517891476279</v>
      </c>
      <c r="G2507">
        <f t="shared" si="54"/>
        <v>0.55390991098757481</v>
      </c>
      <c r="I2507">
        <f>IF(B2507&gt;H2499,EXP(-1.414*M2499*J2507),1)</f>
        <v>0.7267506439742133</v>
      </c>
      <c r="J2507">
        <f>IF(B2507&gt;H2499,B2507-H2499,0)</f>
        <v>1.1880140454184307</v>
      </c>
    </row>
    <row r="2508" spans="1:13">
      <c r="A2508">
        <v>7</v>
      </c>
      <c r="B2508">
        <v>-19.39</v>
      </c>
      <c r="C2508">
        <v>6</v>
      </c>
      <c r="D2508">
        <v>1300</v>
      </c>
      <c r="E2508">
        <v>151</v>
      </c>
      <c r="F2508">
        <f>I2508*[1]!wallScanRefl(B2508,G2499,H2499,I2499,K2499)+J2499</f>
        <v>161.46298775684241</v>
      </c>
      <c r="G2508">
        <f t="shared" si="54"/>
        <v>0.7249941245022129</v>
      </c>
      <c r="I2508">
        <f>IF(B2508&gt;H2499,EXP(-1.414*M2499*J2508),1)</f>
        <v>0.73955327800543025</v>
      </c>
      <c r="J2508">
        <f>IF(B2508&gt;H2499,B2508-H2499,0)</f>
        <v>1.1230140454184294</v>
      </c>
    </row>
    <row r="2509" spans="1:13">
      <c r="A2509">
        <v>8</v>
      </c>
      <c r="B2509">
        <v>-19.46</v>
      </c>
      <c r="C2509">
        <v>6</v>
      </c>
      <c r="D2509">
        <v>1300</v>
      </c>
      <c r="E2509">
        <v>168</v>
      </c>
      <c r="F2509">
        <f>I2509*[1]!wallScanRefl(B2509,G2499,H2499,I2499,K2499)+J2499</f>
        <v>164.03767234794802</v>
      </c>
      <c r="G2509">
        <f t="shared" si="54"/>
        <v>9.3452621560808177E-2</v>
      </c>
      <c r="I2509">
        <f>IF(B2509&gt;H2499,EXP(-1.414*M2499*J2509),1)</f>
        <v>0.75359306862847819</v>
      </c>
      <c r="J2509">
        <f>IF(B2509&gt;H2499,B2509-H2499,0)</f>
        <v>1.0530140454184291</v>
      </c>
    </row>
    <row r="2510" spans="1:13">
      <c r="A2510">
        <v>9</v>
      </c>
      <c r="B2510">
        <v>-19.52</v>
      </c>
      <c r="C2510">
        <v>6</v>
      </c>
      <c r="D2510">
        <v>1300</v>
      </c>
      <c r="E2510">
        <v>145</v>
      </c>
      <c r="F2510">
        <f>I2510*[1]!wallScanRefl(B2510,G2499,H2499,I2499,K2499)+J2499</f>
        <v>166.28341293184243</v>
      </c>
      <c r="G2510">
        <f t="shared" si="54"/>
        <v>3.1240252829470192</v>
      </c>
      <c r="I2510">
        <f>IF(B2510&gt;H2499,EXP(-1.414*M2499*J2510),1)</f>
        <v>0.76583912303859136</v>
      </c>
      <c r="J2510">
        <f>IF(B2510&gt;H2499,B2510-H2499,0)</f>
        <v>0.99301404541843041</v>
      </c>
    </row>
    <row r="2511" spans="1:13">
      <c r="A2511">
        <v>10</v>
      </c>
      <c r="B2511">
        <v>-19.585000000000001</v>
      </c>
      <c r="C2511">
        <v>6</v>
      </c>
      <c r="D2511">
        <v>1300</v>
      </c>
      <c r="E2511">
        <v>153</v>
      </c>
      <c r="F2511">
        <f>I2511*[1]!wallScanRefl(B2511,G2499,H2499,I2499,K2499)+J2499</f>
        <v>168.75749930464283</v>
      </c>
      <c r="G2511">
        <f t="shared" si="54"/>
        <v>1.6228678714759439</v>
      </c>
      <c r="I2511">
        <f>IF(B2511&gt;H2499,EXP(-1.414*M2499*J2511),1)</f>
        <v>0.77933035018829733</v>
      </c>
      <c r="J2511">
        <f>IF(B2511&gt;H2499,B2511-H2499,0)</f>
        <v>0.92801404541842913</v>
      </c>
    </row>
    <row r="2512" spans="1:13">
      <c r="A2512">
        <v>11</v>
      </c>
      <c r="B2512">
        <v>-19.649999999999999</v>
      </c>
      <c r="C2512">
        <v>6</v>
      </c>
      <c r="D2512">
        <v>1300</v>
      </c>
      <c r="E2512">
        <v>171</v>
      </c>
      <c r="F2512">
        <f>I2512*[1]!wallScanRefl(B2512,G2499,H2499,I2499,K2499)+J2499</f>
        <v>171.27516984576158</v>
      </c>
      <c r="G2512">
        <f t="shared" si="54"/>
        <v>4.4279791822486922E-4</v>
      </c>
      <c r="I2512">
        <f>IF(B2512&gt;H2499,EXP(-1.414*M2499*J2512),1)</f>
        <v>0.79305924240959447</v>
      </c>
      <c r="J2512">
        <f>IF(B2512&gt;H2499,B2512-H2499,0)</f>
        <v>0.86301404541843141</v>
      </c>
    </row>
    <row r="2513" spans="1:10">
      <c r="A2513">
        <v>12</v>
      </c>
      <c r="B2513">
        <v>-19.725000000000001</v>
      </c>
      <c r="C2513">
        <v>6</v>
      </c>
      <c r="D2513">
        <v>1300</v>
      </c>
      <c r="E2513">
        <v>189</v>
      </c>
      <c r="F2513">
        <f>I2513*[1]!wallScanRefl(B2513,G2499,H2499,I2499,K2499)+J2499</f>
        <v>174.23533582129261</v>
      </c>
      <c r="G2513">
        <f t="shared" si="54"/>
        <v>1.1534143296825672</v>
      </c>
      <c r="I2513">
        <f>IF(B2513&gt;H2499,EXP(-1.414*M2499*J2513),1)</f>
        <v>0.80920106834411776</v>
      </c>
      <c r="J2513">
        <f>IF(B2513&gt;H2499,B2513-H2499,0)</f>
        <v>0.78801404541842857</v>
      </c>
    </row>
    <row r="2514" spans="1:10">
      <c r="A2514">
        <v>13</v>
      </c>
      <c r="B2514">
        <v>-19.78</v>
      </c>
      <c r="C2514">
        <v>6</v>
      </c>
      <c r="D2514">
        <v>1300</v>
      </c>
      <c r="E2514">
        <v>167</v>
      </c>
      <c r="F2514">
        <f>I2514*[1]!wallScanRefl(B2514,G2499,H2499,I2499,K2499)+J2499</f>
        <v>176.44434812009507</v>
      </c>
      <c r="G2514">
        <f t="shared" si="54"/>
        <v>0.53410605636852282</v>
      </c>
      <c r="I2514">
        <f>IF(B2514&gt;H2499,EXP(-1.414*M2499*J2514),1)</f>
        <v>0.82124684290853023</v>
      </c>
      <c r="J2514">
        <f>IF(B2514&gt;H2499,B2514-H2499,0)</f>
        <v>0.73301404541842885</v>
      </c>
    </row>
    <row r="2515" spans="1:10">
      <c r="A2515">
        <v>14</v>
      </c>
      <c r="B2515">
        <v>-19.844999999999999</v>
      </c>
      <c r="C2515">
        <v>6</v>
      </c>
      <c r="D2515">
        <v>1300</v>
      </c>
      <c r="E2515">
        <v>188</v>
      </c>
      <c r="F2515">
        <f>I2515*[1]!wallScanRefl(B2515,G2499,H2499,I2499,K2499)+J2499</f>
        <v>179.09743224915283</v>
      </c>
      <c r="G2515">
        <f t="shared" si="54"/>
        <v>0.42157293914055333</v>
      </c>
      <c r="I2515">
        <f>IF(B2515&gt;H2499,EXP(-1.414*M2499*J2515),1)</f>
        <v>0.83571414729446569</v>
      </c>
      <c r="J2515">
        <f>IF(B2515&gt;H2499,B2515-H2499,0)</f>
        <v>0.66801404541843112</v>
      </c>
    </row>
    <row r="2516" spans="1:10">
      <c r="A2516">
        <v>15</v>
      </c>
      <c r="B2516">
        <v>-19.91</v>
      </c>
      <c r="C2516">
        <v>6</v>
      </c>
      <c r="D2516">
        <v>1300</v>
      </c>
      <c r="E2516">
        <v>172</v>
      </c>
      <c r="F2516">
        <f>I2516*[1]!wallScanRefl(B2516,G2499,H2499,I2499,K2499)+J2499</f>
        <v>181.79725381895469</v>
      </c>
      <c r="G2516">
        <f t="shared" si="54"/>
        <v>0.55805919995943132</v>
      </c>
      <c r="I2516">
        <f>IF(B2516&gt;H2499,EXP(-1.414*M2499*J2516),1)</f>
        <v>0.85043631159006583</v>
      </c>
      <c r="J2516">
        <f>IF(B2516&gt;H2499,B2516-H2499,0)</f>
        <v>0.60301404541842984</v>
      </c>
    </row>
    <row r="2517" spans="1:10">
      <c r="A2517">
        <v>16</v>
      </c>
      <c r="B2517">
        <v>-19.984999999999999</v>
      </c>
      <c r="C2517">
        <v>7</v>
      </c>
      <c r="D2517">
        <v>1300</v>
      </c>
      <c r="E2517">
        <v>185</v>
      </c>
      <c r="F2517">
        <f>I2517*[1]!wallScanRefl(B2517,G2499,H2499,I2499,K2499)+J2499</f>
        <v>184.97158493988837</v>
      </c>
      <c r="G2517">
        <f t="shared" si="54"/>
        <v>4.3644088710667875E-6</v>
      </c>
      <c r="I2517">
        <f>IF(B2517&gt;H2499,EXP(-1.414*M2499*J2517),1)</f>
        <v>0.86774598301937145</v>
      </c>
      <c r="J2517">
        <f>IF(B2517&gt;H2499,B2517-H2499,0)</f>
        <v>0.52801404541843056</v>
      </c>
    </row>
    <row r="2518" spans="1:10">
      <c r="A2518">
        <v>17</v>
      </c>
      <c r="B2518">
        <v>-20.04</v>
      </c>
      <c r="C2518">
        <v>6</v>
      </c>
      <c r="D2518">
        <v>1300</v>
      </c>
      <c r="E2518">
        <v>182</v>
      </c>
      <c r="F2518">
        <f>I2518*[1]!wallScanRefl(B2518,G2499,H2499,I2499,K2499)+J2499</f>
        <v>187.34041714206126</v>
      </c>
      <c r="G2518">
        <f t="shared" si="54"/>
        <v>0.15670360028143795</v>
      </c>
      <c r="I2518">
        <f>IF(B2518&gt;H2499,EXP(-1.414*M2499*J2518),1)</f>
        <v>0.8806632577234389</v>
      </c>
      <c r="J2518">
        <f>IF(B2518&gt;H2499,B2518-H2499,0)</f>
        <v>0.47301404541843084</v>
      </c>
    </row>
    <row r="2519" spans="1:10">
      <c r="A2519">
        <v>18</v>
      </c>
      <c r="B2519">
        <v>-20.105</v>
      </c>
      <c r="C2519">
        <v>6</v>
      </c>
      <c r="D2519">
        <v>1300</v>
      </c>
      <c r="E2519">
        <v>207</v>
      </c>
      <c r="F2519">
        <f>I2519*[1]!wallScanRefl(B2519,G2499,H2499,I2499,K2499)+J2499</f>
        <v>189.93067303882404</v>
      </c>
      <c r="G2519">
        <f t="shared" si="54"/>
        <v>1.4075455212924084</v>
      </c>
      <c r="I2519">
        <f>IF(B2519&gt;H2499,EXP(-1.414*M2499*J2519),1)</f>
        <v>0.89617725758963307</v>
      </c>
      <c r="J2519">
        <f>IF(B2519&gt;H2499,B2519-H2499,0)</f>
        <v>0.40801404541842956</v>
      </c>
    </row>
    <row r="2520" spans="1:10">
      <c r="A2520">
        <v>19</v>
      </c>
      <c r="B2520">
        <v>-20.170000000000002</v>
      </c>
      <c r="C2520">
        <v>6</v>
      </c>
      <c r="D2520">
        <v>1300</v>
      </c>
      <c r="E2520">
        <v>209</v>
      </c>
      <c r="F2520">
        <f>I2520*[1]!wallScanRefl(B2520,G2499,H2499,I2499,K2499)+J2499</f>
        <v>189.52796544875025</v>
      </c>
      <c r="G2520">
        <f t="shared" si="54"/>
        <v>1.814163299354373</v>
      </c>
      <c r="I2520">
        <f>IF(B2520&gt;H2499,EXP(-1.414*M2499*J2520),1)</f>
        <v>0.91196455623346717</v>
      </c>
      <c r="J2520">
        <f>IF(B2520&gt;H2499,B2520-H2499,0)</f>
        <v>0.34301404541842828</v>
      </c>
    </row>
    <row r="2521" spans="1:10">
      <c r="A2521">
        <v>20</v>
      </c>
      <c r="B2521">
        <v>-20.245000000000001</v>
      </c>
      <c r="C2521">
        <v>6</v>
      </c>
      <c r="D2521">
        <v>1300</v>
      </c>
      <c r="E2521">
        <v>195</v>
      </c>
      <c r="F2521">
        <f>I2521*[1]!wallScanRefl(B2521,G2499,H2499,I2499,K2499)+J2499</f>
        <v>184.18340261707397</v>
      </c>
      <c r="G2521">
        <f t="shared" si="54"/>
        <v>0.59999373817601187</v>
      </c>
      <c r="I2521">
        <f>IF(B2521&gt;H2499,EXP(-1.414*M2499*J2521),1)</f>
        <v>0.93052656564962077</v>
      </c>
      <c r="J2521">
        <f>IF(B2521&gt;H2499,B2521-H2499,0)</f>
        <v>0.26801404541842899</v>
      </c>
    </row>
    <row r="2522" spans="1:10">
      <c r="A2522">
        <v>21</v>
      </c>
      <c r="B2522">
        <v>-20.3</v>
      </c>
      <c r="C2522">
        <v>6</v>
      </c>
      <c r="D2522">
        <v>1300</v>
      </c>
      <c r="E2522">
        <v>189</v>
      </c>
      <c r="F2522">
        <f>I2522*[1]!wallScanRefl(B2522,G2499,H2499,I2499,K2499)+J2499</f>
        <v>176.7667732448358</v>
      </c>
      <c r="G2522">
        <f t="shared" si="54"/>
        <v>0.79180866054637633</v>
      </c>
      <c r="I2522">
        <f>IF(B2522&gt;H2499,EXP(-1.414*M2499*J2522),1)</f>
        <v>0.94437839268557533</v>
      </c>
      <c r="J2522">
        <f>IF(B2522&gt;H2499,B2522-H2499,0)</f>
        <v>0.21301404541842928</v>
      </c>
    </row>
    <row r="2523" spans="1:10">
      <c r="A2523">
        <v>22</v>
      </c>
      <c r="B2523">
        <v>-20.37</v>
      </c>
      <c r="C2523">
        <v>6</v>
      </c>
      <c r="D2523">
        <v>1300</v>
      </c>
      <c r="E2523">
        <v>163</v>
      </c>
      <c r="F2523">
        <f>I2523*[1]!wallScanRefl(B2523,G2499,H2499,I2499,K2499)+J2499</f>
        <v>162.82092208866888</v>
      </c>
      <c r="G2523">
        <f t="shared" si="54"/>
        <v>1.9674170752586857E-4</v>
      </c>
      <c r="I2523">
        <f>IF(B2523&gt;H2499,EXP(-1.414*M2499*J2523),1)</f>
        <v>0.96230661408159857</v>
      </c>
      <c r="J2523">
        <f>IF(B2523&gt;H2499,B2523-H2499,0)</f>
        <v>0.14301404541842899</v>
      </c>
    </row>
    <row r="2524" spans="1:10">
      <c r="A2524">
        <v>23</v>
      </c>
      <c r="B2524">
        <v>-20.440000000000001</v>
      </c>
      <c r="C2524">
        <v>6</v>
      </c>
      <c r="D2524">
        <v>1300</v>
      </c>
      <c r="E2524">
        <v>137</v>
      </c>
      <c r="F2524">
        <f>I2524*[1]!wallScanRefl(B2524,G2499,H2499,I2499,K2499)+J2499</f>
        <v>143.57134468141541</v>
      </c>
      <c r="G2524">
        <f t="shared" si="54"/>
        <v>0.3152012476055957</v>
      </c>
      <c r="I2524">
        <f>IF(B2524&gt;H2499,EXP(-1.414*M2499*J2524),1)</f>
        <v>0.98057518752814976</v>
      </c>
      <c r="J2524">
        <f>IF(B2524&gt;H2499,B2524-H2499,0)</f>
        <v>7.3014045418428708E-2</v>
      </c>
    </row>
    <row r="2525" spans="1:10">
      <c r="A2525">
        <v>24</v>
      </c>
      <c r="B2525">
        <v>-20.504999999999999</v>
      </c>
      <c r="C2525">
        <v>5</v>
      </c>
      <c r="D2525">
        <v>1300</v>
      </c>
      <c r="E2525">
        <v>112</v>
      </c>
      <c r="F2525">
        <f>I2525*[1]!wallScanRefl(B2525,G2499,H2499,I2499,K2499)+J2499</f>
        <v>120.6979571600321</v>
      </c>
      <c r="G2525">
        <f t="shared" si="54"/>
        <v>0.67548623890851556</v>
      </c>
      <c r="I2525">
        <f>IF(B2525&gt;H2499,EXP(-1.414*M2499*J2525),1)</f>
        <v>0.9978492627148785</v>
      </c>
      <c r="J2525">
        <f>IF(B2525&gt;H2499,B2525-H2499,0)</f>
        <v>8.0140454184309817E-3</v>
      </c>
    </row>
    <row r="2526" spans="1:10">
      <c r="A2526">
        <v>25</v>
      </c>
      <c r="B2526">
        <v>-20.56</v>
      </c>
      <c r="C2526">
        <v>6</v>
      </c>
      <c r="D2526">
        <v>1300</v>
      </c>
      <c r="E2526">
        <v>91</v>
      </c>
      <c r="F2526">
        <f>I2526*[1]!wallScanRefl(B2526,G2499,H2499,I2499,K2499)+J2499</f>
        <v>98.674598520590692</v>
      </c>
      <c r="G2526">
        <f t="shared" si="54"/>
        <v>0.64724684013464651</v>
      </c>
      <c r="I2526">
        <f>IF(B2526&gt;H2499,EXP(-1.414*M2499*J2526),1)</f>
        <v>1</v>
      </c>
      <c r="J2526">
        <f>IF(B2526&gt;H2499,B2526-H2499,0)</f>
        <v>0</v>
      </c>
    </row>
    <row r="2527" spans="1:10">
      <c r="A2527">
        <v>26</v>
      </c>
      <c r="B2527">
        <v>-20.63</v>
      </c>
      <c r="C2527">
        <v>6</v>
      </c>
      <c r="D2527">
        <v>1300</v>
      </c>
      <c r="E2527">
        <v>81</v>
      </c>
      <c r="F2527">
        <f>I2527*[1]!wallScanRefl(B2527,G2499,H2499,I2499,K2499)+J2499</f>
        <v>74.601976487212852</v>
      </c>
      <c r="G2527">
        <f t="shared" si="54"/>
        <v>0.50536672679231109</v>
      </c>
      <c r="I2527">
        <f>IF(B2527&gt;H2499,EXP(-1.414*M2499*J2527),1)</f>
        <v>1</v>
      </c>
      <c r="J2527">
        <f>IF(B2527&gt;H2499,B2527-H2499,0)</f>
        <v>0</v>
      </c>
    </row>
    <row r="2528" spans="1:10">
      <c r="A2528">
        <v>27</v>
      </c>
      <c r="B2528">
        <v>-20.695</v>
      </c>
      <c r="C2528">
        <v>6</v>
      </c>
      <c r="D2528">
        <v>1300</v>
      </c>
      <c r="E2528">
        <v>62</v>
      </c>
      <c r="F2528">
        <f>I2528*[1]!wallScanRefl(B2528,G2499,H2499,I2499,K2499)+J2499</f>
        <v>56.558722760263848</v>
      </c>
      <c r="G2528">
        <f t="shared" si="54"/>
        <v>0.47754029031726902</v>
      </c>
      <c r="I2528">
        <f>IF(B2528&gt;H2499,EXP(-1.414*M2499*J2528),1)</f>
        <v>1</v>
      </c>
      <c r="J2528">
        <f>IF(B2528&gt;H2499,B2528-H2499,0)</f>
        <v>0</v>
      </c>
    </row>
    <row r="2529" spans="1:10">
      <c r="A2529">
        <v>28</v>
      </c>
      <c r="B2529">
        <v>-20.765000000000001</v>
      </c>
      <c r="C2529">
        <v>6</v>
      </c>
      <c r="D2529">
        <v>1300</v>
      </c>
      <c r="E2529">
        <v>41</v>
      </c>
      <c r="F2529">
        <f>I2529*[1]!wallScanRefl(B2529,G2499,H2499,I2499,K2499)+J2499</f>
        <v>41.768952150982891</v>
      </c>
      <c r="G2529">
        <f t="shared" si="54"/>
        <v>1.4421644158566204E-2</v>
      </c>
      <c r="I2529">
        <f>IF(B2529&gt;H2499,EXP(-1.414*M2499*J2529),1)</f>
        <v>1</v>
      </c>
      <c r="J2529">
        <f>IF(B2529&gt;H2499,B2529-H2499,0)</f>
        <v>0</v>
      </c>
    </row>
    <row r="2530" spans="1:10">
      <c r="A2530">
        <v>29</v>
      </c>
      <c r="B2530">
        <v>-20.824999999999999</v>
      </c>
      <c r="C2530">
        <v>6</v>
      </c>
      <c r="D2530">
        <v>1300</v>
      </c>
      <c r="E2530">
        <v>34</v>
      </c>
      <c r="F2530">
        <f>I2530*[1]!wallScanRefl(B2530,G2499,H2499,I2499,K2499)+J2499</f>
        <v>32.923023962496494</v>
      </c>
      <c r="G2530">
        <f t="shared" si="54"/>
        <v>3.4114040745786875E-2</v>
      </c>
      <c r="I2530">
        <f>IF(B2530&gt;H2499,EXP(-1.414*M2499*J2530),1)</f>
        <v>1</v>
      </c>
      <c r="J2530">
        <f>IF(B2530&gt;H2499,B2530-H2499,0)</f>
        <v>0</v>
      </c>
    </row>
    <row r="2531" spans="1:10">
      <c r="A2531">
        <v>30</v>
      </c>
      <c r="B2531">
        <v>-20.895</v>
      </c>
      <c r="C2531">
        <v>6</v>
      </c>
      <c r="D2531">
        <v>1300</v>
      </c>
      <c r="E2531">
        <v>29</v>
      </c>
      <c r="F2531">
        <f>I2531*[1]!wallScanRefl(B2531,G2499,H2499,I2499,K2499)+J2499</f>
        <v>27.072295465308663</v>
      </c>
      <c r="G2531">
        <f t="shared" si="54"/>
        <v>0.12813947493343253</v>
      </c>
      <c r="I2531">
        <f>IF(B2531&gt;H2499,EXP(-1.414*M2499*J2531),1)</f>
        <v>1</v>
      </c>
      <c r="J2531">
        <f>IF(B2531&gt;H2499,B2531-H2499,0)</f>
        <v>0</v>
      </c>
    </row>
    <row r="2532" spans="1:10">
      <c r="A2532">
        <v>31</v>
      </c>
      <c r="B2532">
        <v>-20.96</v>
      </c>
      <c r="C2532">
        <v>6</v>
      </c>
      <c r="D2532">
        <v>1300</v>
      </c>
      <c r="E2532">
        <v>25</v>
      </c>
      <c r="F2532">
        <f>I2532*[1]!wallScanRefl(B2532,G2499,H2499,I2499,K2499)+J2499</f>
        <v>25.840136939082424</v>
      </c>
      <c r="G2532">
        <f t="shared" si="54"/>
        <v>2.8233203056431354E-2</v>
      </c>
      <c r="I2532">
        <f>IF(B2532&gt;H2499,EXP(-1.414*M2499*J2532),1)</f>
        <v>1</v>
      </c>
      <c r="J2532">
        <f>IF(B2532&gt;H2499,B2532-H2499,0)</f>
        <v>0</v>
      </c>
    </row>
    <row r="2533" spans="1:10">
      <c r="A2533">
        <v>32</v>
      </c>
      <c r="B2533">
        <v>-21.024999999999999</v>
      </c>
      <c r="C2533">
        <v>6</v>
      </c>
      <c r="D2533">
        <v>1300</v>
      </c>
      <c r="E2533">
        <v>30</v>
      </c>
      <c r="F2533">
        <f>I2533*[1]!wallScanRefl(B2533,G2499,H2499,I2499,K2499)+J2499</f>
        <v>25.840136939082424</v>
      </c>
      <c r="G2533">
        <f t="shared" si="54"/>
        <v>0.57681535618621826</v>
      </c>
      <c r="I2533">
        <f>IF(B2533&gt;H2499,EXP(-1.414*M2499*J2533),1)</f>
        <v>1</v>
      </c>
      <c r="J2533">
        <f>IF(B2533&gt;H2499,B2533-H2499,0)</f>
        <v>0</v>
      </c>
    </row>
    <row r="2534" spans="1:10">
      <c r="A2534">
        <v>33</v>
      </c>
      <c r="B2534">
        <v>-21.085000000000001</v>
      </c>
      <c r="C2534">
        <v>6</v>
      </c>
      <c r="D2534">
        <v>1300</v>
      </c>
      <c r="E2534">
        <v>33</v>
      </c>
      <c r="F2534">
        <f>I2534*[1]!wallScanRefl(B2534,G2499,H2499,I2499,K2499)+J2499</f>
        <v>25.840136939082424</v>
      </c>
      <c r="G2534">
        <f t="shared" si="54"/>
        <v>1.5534436076088487</v>
      </c>
      <c r="I2534">
        <f>IF(B2534&gt;H2499,EXP(-1.414*M2499*J2534),1)</f>
        <v>1</v>
      </c>
      <c r="J2534">
        <f>IF(B2534&gt;H2499,B2534-H2499,0)</f>
        <v>0</v>
      </c>
    </row>
    <row r="2535" spans="1:10">
      <c r="A2535">
        <v>34</v>
      </c>
      <c r="B2535">
        <v>-21.155000000000001</v>
      </c>
      <c r="C2535">
        <v>6</v>
      </c>
      <c r="D2535">
        <v>1300</v>
      </c>
      <c r="E2535">
        <v>29</v>
      </c>
      <c r="F2535">
        <f>I2535*[1]!wallScanRefl(B2535,G2499,H2499,I2499,K2499)+J2499</f>
        <v>25.840136939082424</v>
      </c>
      <c r="G2535">
        <f t="shared" si="54"/>
        <v>0.34430119185349639</v>
      </c>
      <c r="I2535">
        <f>IF(B2535&gt;H2499,EXP(-1.414*M2499*J2535),1)</f>
        <v>1</v>
      </c>
      <c r="J2535">
        <f>IF(B2535&gt;H2499,B2535-H2499,0)</f>
        <v>0</v>
      </c>
    </row>
    <row r="2536" spans="1:10">
      <c r="A2536">
        <v>35</v>
      </c>
      <c r="B2536">
        <v>-21.22</v>
      </c>
      <c r="C2536">
        <v>6</v>
      </c>
      <c r="D2536">
        <v>1300</v>
      </c>
      <c r="E2536">
        <v>38</v>
      </c>
      <c r="F2536">
        <f>I2536*[1]!wallScanRefl(B2536,G2499,H2499,I2499,K2499)+J2499</f>
        <v>25.840136939082424</v>
      </c>
      <c r="G2536">
        <f t="shared" si="54"/>
        <v>3.8911123594807306</v>
      </c>
      <c r="I2536">
        <f>IF(B2536&gt;H2499,EXP(-1.414*M2499*J2536),1)</f>
        <v>1</v>
      </c>
      <c r="J2536">
        <f>IF(B2536&gt;H2499,B2536-H2499,0)</f>
        <v>0</v>
      </c>
    </row>
    <row r="2537" spans="1:10">
      <c r="A2537">
        <v>36</v>
      </c>
      <c r="B2537">
        <v>-21.274999999999999</v>
      </c>
      <c r="C2537">
        <v>6</v>
      </c>
      <c r="D2537">
        <v>1300</v>
      </c>
      <c r="E2537">
        <v>31</v>
      </c>
      <c r="F2537">
        <f>I2537*[1]!wallScanRefl(B2537,G2499,H2499,I2499,K2499)+J2499</f>
        <v>25.840136939082424</v>
      </c>
      <c r="G2537">
        <f t="shared" si="54"/>
        <v>0.85884473572328068</v>
      </c>
      <c r="I2537">
        <f>IF(B2537&gt;H2499,EXP(-1.414*M2499*J2537),1)</f>
        <v>1</v>
      </c>
      <c r="J2537">
        <f>IF(B2537&gt;H2499,B2537-H2499,0)</f>
        <v>0</v>
      </c>
    </row>
    <row r="2538" spans="1:10">
      <c r="A2538">
        <v>37</v>
      </c>
      <c r="B2538">
        <v>-21.335000000000001</v>
      </c>
      <c r="C2538">
        <v>6</v>
      </c>
      <c r="D2538">
        <v>1300</v>
      </c>
      <c r="E2538">
        <v>27</v>
      </c>
      <c r="F2538">
        <f>I2538*[1]!wallScanRefl(B2538,G2499,H2499,I2499,K2499)+J2499</f>
        <v>25.840136939082424</v>
      </c>
      <c r="G2538">
        <f t="shared" si="54"/>
        <v>4.9825271114114424E-2</v>
      </c>
      <c r="I2538">
        <f>IF(B2538&gt;H2499,EXP(-1.414*M2499*J2538),1)</f>
        <v>1</v>
      </c>
      <c r="J2538">
        <f>IF(B2538&gt;H2499,B2538-H2499,0)</f>
        <v>0</v>
      </c>
    </row>
    <row r="2539" spans="1:10">
      <c r="A2539">
        <v>38</v>
      </c>
      <c r="B2539">
        <v>-21.41</v>
      </c>
      <c r="C2539">
        <v>6</v>
      </c>
      <c r="D2539">
        <v>1300</v>
      </c>
      <c r="E2539">
        <v>26</v>
      </c>
      <c r="F2539">
        <f>I2539*[1]!wallScanRefl(B2539,G2499,H2499,I2499,K2499)+J2499</f>
        <v>25.840136939082424</v>
      </c>
      <c r="G2539">
        <f t="shared" si="54"/>
        <v>9.829307017667978E-4</v>
      </c>
      <c r="I2539">
        <f>IF(B2539&gt;H2499,EXP(-1.414*M2499*J2539),1)</f>
        <v>1</v>
      </c>
      <c r="J2539">
        <f>IF(B2539&gt;H2499,B2539-H2499,0)</f>
        <v>0</v>
      </c>
    </row>
    <row r="2540" spans="1:10">
      <c r="A2540">
        <v>39</v>
      </c>
      <c r="B2540">
        <v>-21.475000000000001</v>
      </c>
      <c r="C2540">
        <v>6</v>
      </c>
      <c r="D2540">
        <v>1300</v>
      </c>
      <c r="E2540">
        <v>33</v>
      </c>
      <c r="F2540">
        <f>I2540*[1]!wallScanRefl(B2540,G2499,H2499,I2499,K2499)+J2499</f>
        <v>25.840136939082424</v>
      </c>
      <c r="G2540">
        <f t="shared" si="54"/>
        <v>1.5534436076088487</v>
      </c>
      <c r="I2540">
        <f>IF(B2540&gt;H2499,EXP(-1.414*M2499*J2540),1)</f>
        <v>1</v>
      </c>
      <c r="J2540">
        <f>IF(B2540&gt;H2499,B2540-H2499,0)</f>
        <v>0</v>
      </c>
    </row>
    <row r="2541" spans="1:10">
      <c r="A2541">
        <v>40</v>
      </c>
      <c r="B2541">
        <v>-21.545000000000002</v>
      </c>
      <c r="C2541">
        <v>6</v>
      </c>
      <c r="D2541">
        <v>1300</v>
      </c>
      <c r="E2541">
        <v>32</v>
      </c>
      <c r="F2541">
        <f>I2541*[1]!wallScanRefl(B2541,G2499,H2499,I2499,K2499)+J2499</f>
        <v>25.840136939082424</v>
      </c>
      <c r="G2541">
        <f t="shared" si="54"/>
        <v>1.1857472790392767</v>
      </c>
      <c r="I2541">
        <f>IF(B2541&gt;H2499,EXP(-1.414*M2499*J2541),1)</f>
        <v>1</v>
      </c>
      <c r="J2541">
        <f>IF(B2541&gt;H2499,B2541-H2499,0)</f>
        <v>0</v>
      </c>
    </row>
    <row r="2542" spans="1:10">
      <c r="A2542">
        <v>41</v>
      </c>
      <c r="B2542">
        <v>-21.605</v>
      </c>
      <c r="C2542">
        <v>6</v>
      </c>
      <c r="D2542">
        <v>1300</v>
      </c>
      <c r="E2542">
        <v>37</v>
      </c>
      <c r="F2542">
        <f>I2542*[1]!wallScanRefl(B2542,G2499,H2499,I2499,K2499)+J2499</f>
        <v>25.840136939082424</v>
      </c>
      <c r="G2542">
        <f t="shared" si="54"/>
        <v>3.3660146902279084</v>
      </c>
      <c r="I2542">
        <f>IF(B2542&gt;H2499,EXP(-1.414*M2499*J2542),1)</f>
        <v>1</v>
      </c>
      <c r="J2542">
        <f>IF(B2542&gt;H2499,B2542-H2499,0)</f>
        <v>0</v>
      </c>
    </row>
    <row r="2543" spans="1:10">
      <c r="A2543">
        <v>42</v>
      </c>
      <c r="B2543">
        <v>-21.68</v>
      </c>
      <c r="C2543">
        <v>6</v>
      </c>
      <c r="D2543">
        <v>1300</v>
      </c>
      <c r="E2543">
        <v>18</v>
      </c>
      <c r="F2543">
        <f>I2543*[1]!wallScanRefl(B2543,G2499,H2499,I2499,K2499)+J2499</f>
        <v>25.840136939082424</v>
      </c>
      <c r="G2543">
        <f t="shared" si="54"/>
        <v>3.4148748457535953</v>
      </c>
      <c r="I2543">
        <f>IF(B2543&gt;H2499,EXP(-1.414*M2499*J2543),1)</f>
        <v>1</v>
      </c>
      <c r="J2543">
        <f>IF(B2543&gt;H2499,B2543-H2499,0)</f>
        <v>0</v>
      </c>
    </row>
    <row r="2544" spans="1:10">
      <c r="A2544">
        <v>43</v>
      </c>
      <c r="B2544">
        <v>-21.734999999999999</v>
      </c>
      <c r="C2544">
        <v>6</v>
      </c>
      <c r="D2544">
        <v>1300</v>
      </c>
      <c r="E2544">
        <v>23</v>
      </c>
      <c r="F2544">
        <f>I2544*[1]!wallScanRefl(B2544,G2499,H2499,I2499,K2499)+J2499</f>
        <v>25.840136939082424</v>
      </c>
      <c r="G2544">
        <f t="shared" si="54"/>
        <v>0.35071207968436863</v>
      </c>
      <c r="I2544">
        <f>IF(B2544&gt;H2499,EXP(-1.414*M2499*J2544),1)</f>
        <v>1</v>
      </c>
      <c r="J2544">
        <f>IF(B2544&gt;H2499,B2544-H2499,0)</f>
        <v>0</v>
      </c>
    </row>
    <row r="2545" spans="1:10">
      <c r="A2545">
        <v>44</v>
      </c>
      <c r="B2545">
        <v>-21.805</v>
      </c>
      <c r="C2545">
        <v>6</v>
      </c>
      <c r="D2545">
        <v>1300</v>
      </c>
      <c r="E2545">
        <v>19</v>
      </c>
      <c r="F2545">
        <f>I2545*[1]!wallScanRefl(B2545,G2499,H2499,I2499,K2499)+J2499</f>
        <v>25.840136939082424</v>
      </c>
      <c r="G2545">
        <f t="shared" si="54"/>
        <v>2.4624985971263089</v>
      </c>
      <c r="I2545">
        <f>IF(B2545&gt;H2499,EXP(-1.414*M2499*J2545),1)</f>
        <v>1</v>
      </c>
      <c r="J2545">
        <f>IF(B2545&gt;H2499,B2545-H2499,0)</f>
        <v>0</v>
      </c>
    </row>
    <row r="2546" spans="1:10">
      <c r="A2546">
        <v>45</v>
      </c>
      <c r="B2546">
        <v>-21.87</v>
      </c>
      <c r="C2546">
        <v>6</v>
      </c>
      <c r="D2546">
        <v>1300</v>
      </c>
      <c r="E2546">
        <v>26</v>
      </c>
      <c r="F2546">
        <f>I2546*[1]!wallScanRefl(B2546,G2499,H2499,I2499,K2499)+J2499</f>
        <v>25.840136939082424</v>
      </c>
      <c r="G2546">
        <f t="shared" si="54"/>
        <v>9.829307017667978E-4</v>
      </c>
      <c r="I2546">
        <f>IF(B2546&gt;H2499,EXP(-1.414*M2499*J2546),1)</f>
        <v>1</v>
      </c>
      <c r="J2546">
        <f>IF(B2546&gt;H2499,B2546-H2499,0)</f>
        <v>0</v>
      </c>
    </row>
    <row r="2547" spans="1:10">
      <c r="A2547">
        <v>46</v>
      </c>
      <c r="B2547">
        <v>-21.93</v>
      </c>
      <c r="C2547">
        <v>6</v>
      </c>
      <c r="D2547">
        <v>1300</v>
      </c>
      <c r="E2547">
        <v>28</v>
      </c>
      <c r="F2547">
        <f>I2547*[1]!wallScanRefl(B2547,G2499,H2499,I2499,K2499)+J2499</f>
        <v>25.840136939082424</v>
      </c>
      <c r="G2547">
        <f t="shared" si="54"/>
        <v>0.16660744435415151</v>
      </c>
      <c r="I2547">
        <f>IF(B2547&gt;H2499,EXP(-1.414*M2499*J2547),1)</f>
        <v>1</v>
      </c>
      <c r="J2547">
        <f>IF(B2547&gt;H2499,B2547-H2499,0)</f>
        <v>0</v>
      </c>
    </row>
    <row r="2548" spans="1:10">
      <c r="A2548">
        <v>47</v>
      </c>
      <c r="B2548">
        <v>-22</v>
      </c>
      <c r="C2548">
        <v>6</v>
      </c>
      <c r="D2548">
        <v>1300</v>
      </c>
      <c r="E2548">
        <v>18</v>
      </c>
      <c r="F2548">
        <f>I2548*[1]!wallScanRefl(B2548,G2499,H2499,I2499,K2499)+J2499</f>
        <v>25.840136939082424</v>
      </c>
      <c r="G2548">
        <f t="shared" si="54"/>
        <v>3.4148748457535953</v>
      </c>
      <c r="I2548">
        <f>IF(B2548&gt;H2499,EXP(-1.414*M2499*J2548),1)</f>
        <v>1</v>
      </c>
      <c r="J2548">
        <f>IF(B2548&gt;H2499,B2548-H2499,0)</f>
        <v>0</v>
      </c>
    </row>
    <row r="2549" spans="1:10">
      <c r="A2549">
        <v>48</v>
      </c>
      <c r="B2549">
        <v>-22.06</v>
      </c>
      <c r="C2549">
        <v>6</v>
      </c>
      <c r="D2549">
        <v>1300</v>
      </c>
      <c r="E2549">
        <v>26</v>
      </c>
      <c r="F2549">
        <f>I2549*[1]!wallScanRefl(B2549,G2499,H2499,I2499,K2499)+J2499</f>
        <v>25.840136939082424</v>
      </c>
      <c r="G2549">
        <f t="shared" si="54"/>
        <v>9.829307017667978E-4</v>
      </c>
      <c r="I2549">
        <f>IF(B2549&gt;H2499,EXP(-1.414*M2499*J2549),1)</f>
        <v>1</v>
      </c>
      <c r="J2549">
        <f>IF(B2549&gt;H2499,B2549-H2499,0)</f>
        <v>0</v>
      </c>
    </row>
    <row r="2550" spans="1:10">
      <c r="A2550">
        <v>49</v>
      </c>
      <c r="B2550">
        <v>-22.13</v>
      </c>
      <c r="C2550">
        <v>6</v>
      </c>
      <c r="D2550">
        <v>1300</v>
      </c>
      <c r="E2550">
        <v>25</v>
      </c>
      <c r="F2550">
        <f>I2550*[1]!wallScanRefl(B2550,G2499,H2499,I2499,K2499)+J2499</f>
        <v>25.840136939082424</v>
      </c>
      <c r="G2550">
        <f t="shared" si="54"/>
        <v>2.8233203056431354E-2</v>
      </c>
      <c r="I2550">
        <f>IF(B2550&gt;H2499,EXP(-1.414*M2499*J2550),1)</f>
        <v>1</v>
      </c>
      <c r="J2550">
        <f>IF(B2550&gt;H2499,B2550-H2499,0)</f>
        <v>0</v>
      </c>
    </row>
    <row r="2551" spans="1:10">
      <c r="A2551">
        <v>50</v>
      </c>
      <c r="B2551">
        <v>-22.19</v>
      </c>
      <c r="C2551">
        <v>6</v>
      </c>
      <c r="D2551">
        <v>1300</v>
      </c>
      <c r="E2551">
        <v>31</v>
      </c>
      <c r="F2551">
        <f>I2551*[1]!wallScanRefl(B2551,G2499,H2499,I2499,K2499)+J2499</f>
        <v>25.840136939082424</v>
      </c>
      <c r="G2551">
        <f t="shared" si="54"/>
        <v>0.85884473572328068</v>
      </c>
      <c r="I2551">
        <f>IF(B2551&gt;H2499,EXP(-1.414*M2499*J2551),1)</f>
        <v>1</v>
      </c>
      <c r="J2551">
        <f>IF(B2551&gt;H2499,B2551-H2499,0)</f>
        <v>0</v>
      </c>
    </row>
    <row r="2552" spans="1:10">
      <c r="A2552">
        <v>51</v>
      </c>
      <c r="B2552">
        <v>-22.254999999999999</v>
      </c>
      <c r="C2552">
        <v>6</v>
      </c>
      <c r="D2552">
        <v>1300</v>
      </c>
      <c r="E2552">
        <v>29</v>
      </c>
      <c r="F2552">
        <f>I2552*[1]!wallScanRefl(B2552,G2499,H2499,I2499,K2499)+J2499</f>
        <v>25.840136939082424</v>
      </c>
      <c r="G2552">
        <f t="shared" si="54"/>
        <v>0.34430119185349639</v>
      </c>
      <c r="I2552">
        <f>IF(B2552&gt;H2499,EXP(-1.414*M2499*J2552),1)</f>
        <v>1</v>
      </c>
      <c r="J2552">
        <f>IF(B2552&gt;H2499,B2552-H2499,0)</f>
        <v>0</v>
      </c>
    </row>
    <row r="2553" spans="1:10">
      <c r="A2553">
        <v>52</v>
      </c>
      <c r="B2553">
        <v>-22.32</v>
      </c>
      <c r="C2553">
        <v>6</v>
      </c>
      <c r="D2553">
        <v>1300</v>
      </c>
      <c r="E2553">
        <v>18</v>
      </c>
      <c r="F2553">
        <f>I2553*[1]!wallScanRefl(B2553,G2499,H2499,I2499,K2499)+J2499</f>
        <v>25.840136939082424</v>
      </c>
      <c r="G2553">
        <f t="shared" si="54"/>
        <v>3.4148748457535953</v>
      </c>
      <c r="I2553">
        <f>IF(B2553&gt;H2499,EXP(-1.414*M2499*J2553),1)</f>
        <v>1</v>
      </c>
      <c r="J2553">
        <f>IF(B2553&gt;H2499,B2553-H2499,0)</f>
        <v>0</v>
      </c>
    </row>
    <row r="2554" spans="1:10">
      <c r="A2554">
        <v>53</v>
      </c>
      <c r="B2554">
        <v>-22.385000000000002</v>
      </c>
      <c r="C2554">
        <v>6</v>
      </c>
      <c r="D2554">
        <v>1300</v>
      </c>
      <c r="E2554">
        <v>27</v>
      </c>
      <c r="F2554">
        <f>I2554*[1]!wallScanRefl(B2554,G2499,H2499,I2499,K2499)+J2499</f>
        <v>25.840136939082424</v>
      </c>
      <c r="G2554">
        <f t="shared" si="54"/>
        <v>4.9825271114114424E-2</v>
      </c>
      <c r="I2554">
        <f>IF(B2554&gt;H2499,EXP(-1.414*M2499*J2554),1)</f>
        <v>1</v>
      </c>
      <c r="J2554">
        <f>IF(B2554&gt;H2499,B2554-H2499,0)</f>
        <v>0</v>
      </c>
    </row>
    <row r="2555" spans="1:10">
      <c r="A2555">
        <v>54</v>
      </c>
      <c r="B2555">
        <v>-22.45</v>
      </c>
      <c r="C2555">
        <v>6</v>
      </c>
      <c r="D2555">
        <v>1300</v>
      </c>
      <c r="E2555">
        <v>28</v>
      </c>
      <c r="F2555">
        <f>I2555*[1]!wallScanRefl(B2555,G2499,H2499,I2499,K2499)+J2499</f>
        <v>25.840136939082424</v>
      </c>
      <c r="G2555">
        <f t="shared" si="54"/>
        <v>0.16660744435415151</v>
      </c>
      <c r="I2555">
        <f>IF(B2555&gt;H2499,EXP(-1.414*M2499*J2555),1)</f>
        <v>1</v>
      </c>
      <c r="J2555">
        <f>IF(B2555&gt;H2499,B2555-H2499,0)</f>
        <v>0</v>
      </c>
    </row>
    <row r="2556" spans="1:10">
      <c r="A2556">
        <v>55</v>
      </c>
      <c r="B2556">
        <v>-22.52</v>
      </c>
      <c r="C2556">
        <v>6</v>
      </c>
      <c r="D2556">
        <v>1300</v>
      </c>
      <c r="E2556">
        <v>25</v>
      </c>
      <c r="F2556">
        <f>I2556*[1]!wallScanRefl(B2556,G2499,H2499,I2499,K2499)+J2499</f>
        <v>25.840136939082424</v>
      </c>
      <c r="G2556">
        <f t="shared" si="54"/>
        <v>2.8233203056431354E-2</v>
      </c>
      <c r="I2556">
        <f>IF(B2556&gt;H2499,EXP(-1.414*M2499*J2556),1)</f>
        <v>1</v>
      </c>
      <c r="J2556">
        <f>IF(B2556&gt;H2499,B2556-H2499,0)</f>
        <v>0</v>
      </c>
    </row>
    <row r="2557" spans="1:10">
      <c r="A2557">
        <v>56</v>
      </c>
      <c r="B2557">
        <v>-22.574999999999999</v>
      </c>
      <c r="C2557">
        <v>6</v>
      </c>
      <c r="D2557">
        <v>1300</v>
      </c>
      <c r="E2557">
        <v>26</v>
      </c>
      <c r="F2557">
        <f>I2557*[1]!wallScanRefl(B2557,G2499,H2499,I2499,K2499)+J2499</f>
        <v>25.840136939082424</v>
      </c>
      <c r="G2557">
        <f t="shared" si="54"/>
        <v>9.829307017667978E-4</v>
      </c>
      <c r="I2557">
        <f>IF(B2557&gt;H2499,EXP(-1.414*M2499*J2557),1)</f>
        <v>1</v>
      </c>
      <c r="J2557">
        <f>IF(B2557&gt;H2499,B2557-H2499,0)</f>
        <v>0</v>
      </c>
    </row>
    <row r="2558" spans="1:10">
      <c r="A2558">
        <v>57</v>
      </c>
      <c r="B2558">
        <v>-22.64</v>
      </c>
      <c r="C2558">
        <v>6</v>
      </c>
      <c r="D2558">
        <v>1300</v>
      </c>
      <c r="E2558">
        <v>34</v>
      </c>
      <c r="F2558">
        <f>I2558*[1]!wallScanRefl(B2558,G2499,H2499,I2499,K2499)+J2499</f>
        <v>25.840136939082424</v>
      </c>
      <c r="G2558">
        <f t="shared" si="54"/>
        <v>1.9583342697919752</v>
      </c>
      <c r="I2558">
        <f>IF(B2558&gt;H2499,EXP(-1.414*M2499*J2558),1)</f>
        <v>1</v>
      </c>
      <c r="J2558">
        <f>IF(B2558&gt;H2499,B2558-H2499,0)</f>
        <v>0</v>
      </c>
    </row>
    <row r="2559" spans="1:10">
      <c r="A2559">
        <v>58</v>
      </c>
      <c r="B2559">
        <v>-22.704999999999998</v>
      </c>
      <c r="C2559">
        <v>7</v>
      </c>
      <c r="D2559">
        <v>1300</v>
      </c>
      <c r="E2559">
        <v>24</v>
      </c>
      <c r="F2559">
        <f>I2559*[1]!wallScanRefl(B2559,G2499,H2499,I2499,K2499)+J2499</f>
        <v>25.840136939082424</v>
      </c>
      <c r="G2559">
        <f t="shared" si="54"/>
        <v>0.14108766477398463</v>
      </c>
      <c r="I2559">
        <f>IF(B2559&gt;H2499,EXP(-1.414*M2499*J2559),1)</f>
        <v>1</v>
      </c>
      <c r="J2559">
        <f>IF(B2559&gt;H2499,B2559-H2499,0)</f>
        <v>0</v>
      </c>
    </row>
    <row r="2560" spans="1:10">
      <c r="A2560">
        <v>59</v>
      </c>
      <c r="B2560">
        <v>-22.78</v>
      </c>
      <c r="C2560">
        <v>6</v>
      </c>
      <c r="D2560">
        <v>1300</v>
      </c>
      <c r="E2560">
        <v>16</v>
      </c>
      <c r="F2560">
        <f>I2560*[1]!wallScanRefl(B2560,G2499,H2499,I2499,K2499)+J2499</f>
        <v>25.840136939082424</v>
      </c>
      <c r="G2560">
        <f t="shared" si="54"/>
        <v>6.0517684362434006</v>
      </c>
      <c r="I2560">
        <f>IF(B2560&gt;H2499,EXP(-1.414*M2499*J2560),1)</f>
        <v>1</v>
      </c>
      <c r="J2560">
        <f>IF(B2560&gt;H2499,B2560-H2499,0)</f>
        <v>0</v>
      </c>
    </row>
    <row r="2561" spans="1:10">
      <c r="A2561">
        <v>60</v>
      </c>
      <c r="B2561">
        <v>-22.835000000000001</v>
      </c>
      <c r="C2561">
        <v>5</v>
      </c>
      <c r="D2561">
        <v>1300</v>
      </c>
      <c r="E2561">
        <v>27</v>
      </c>
      <c r="F2561">
        <f>I2561*[1]!wallScanRefl(B2561,G2499,H2499,I2499,K2499)+J2499</f>
        <v>25.840136939082424</v>
      </c>
      <c r="G2561">
        <f t="shared" si="54"/>
        <v>4.9825271114114424E-2</v>
      </c>
      <c r="I2561">
        <f>IF(B2561&gt;H2499,EXP(-1.414*M2499*J2561),1)</f>
        <v>1</v>
      </c>
      <c r="J2561">
        <f>IF(B2561&gt;H2499,B2561-H2499,0)</f>
        <v>0</v>
      </c>
    </row>
    <row r="2562" spans="1:10">
      <c r="A2562">
        <v>61</v>
      </c>
      <c r="B2562">
        <v>-22.905000000000001</v>
      </c>
      <c r="C2562">
        <v>6</v>
      </c>
      <c r="D2562">
        <v>1300</v>
      </c>
      <c r="E2562">
        <v>28</v>
      </c>
      <c r="F2562">
        <f>I2562*[1]!wallScanRefl(B2562,G2499,H2499,I2499,K2499)+J2499</f>
        <v>25.840136939082424</v>
      </c>
      <c r="G2562">
        <f t="shared" si="54"/>
        <v>0.16660744435415151</v>
      </c>
      <c r="I2562">
        <f>IF(B2562&gt;H2499,EXP(-1.414*M2499*J2562),1)</f>
        <v>1</v>
      </c>
      <c r="J2562">
        <f>IF(B2562&gt;H2499,B2562-H2499,0)</f>
        <v>0</v>
      </c>
    </row>
    <row r="2563" spans="1:10">
      <c r="A2563">
        <v>62</v>
      </c>
      <c r="B2563">
        <v>-22.975000000000001</v>
      </c>
      <c r="C2563">
        <v>6</v>
      </c>
      <c r="D2563">
        <v>1300</v>
      </c>
      <c r="E2563">
        <v>24</v>
      </c>
      <c r="F2563">
        <f>I2563*[1]!wallScanRefl(B2563,G2499,H2499,I2499,K2499)+J2499</f>
        <v>25.840136939082424</v>
      </c>
      <c r="G2563">
        <f t="shared" si="54"/>
        <v>0.14108766477398463</v>
      </c>
      <c r="I2563">
        <f>IF(B2563&gt;H2499,EXP(-1.414*M2499*J2563),1)</f>
        <v>1</v>
      </c>
      <c r="J2563">
        <f>IF(B2563&gt;H2499,B2563-H2499,0)</f>
        <v>0</v>
      </c>
    </row>
    <row r="2564" spans="1:10">
      <c r="A2564">
        <v>63</v>
      </c>
      <c r="B2564">
        <v>-23.04</v>
      </c>
      <c r="C2564">
        <v>6</v>
      </c>
      <c r="D2564">
        <v>1300</v>
      </c>
      <c r="E2564">
        <v>21</v>
      </c>
      <c r="F2564">
        <f>I2564*[1]!wallScanRefl(B2564,G2499,H2499,I2499,K2499)+J2499</f>
        <v>25.840136939082424</v>
      </c>
      <c r="G2564">
        <f t="shared" si="54"/>
        <v>1.1155678851938178</v>
      </c>
      <c r="I2564">
        <f>IF(B2564&gt;H2499,EXP(-1.414*M2499*J2564),1)</f>
        <v>1</v>
      </c>
      <c r="J2564">
        <f>IF(B2564&gt;H2499,B2564-H2499,0)</f>
        <v>0</v>
      </c>
    </row>
    <row r="2565" spans="1:10">
      <c r="A2565">
        <v>64</v>
      </c>
      <c r="B2565">
        <v>-23.105</v>
      </c>
      <c r="C2565">
        <v>6</v>
      </c>
      <c r="D2565">
        <v>1300</v>
      </c>
      <c r="E2565">
        <v>24</v>
      </c>
      <c r="F2565">
        <f>I2565*[1]!wallScanRefl(B2565,G2499,H2499,I2499,K2499)+J2499</f>
        <v>25.840136939082424</v>
      </c>
      <c r="G2565">
        <f t="shared" si="54"/>
        <v>0.14108766477398463</v>
      </c>
      <c r="I2565">
        <f>IF(B2565&gt;H2499,EXP(-1.414*M2499*J2565),1)</f>
        <v>1</v>
      </c>
      <c r="J2565">
        <f>IF(B2565&gt;H2499,B2565-H2499,0)</f>
        <v>0</v>
      </c>
    </row>
    <row r="2566" spans="1:10">
      <c r="A2566">
        <v>65</v>
      </c>
      <c r="B2566">
        <v>-23.17</v>
      </c>
      <c r="C2566">
        <v>6</v>
      </c>
      <c r="D2566">
        <v>1300</v>
      </c>
      <c r="E2566">
        <v>30</v>
      </c>
      <c r="F2566">
        <f>I2566*[1]!wallScanRefl(B2566,G2499,H2499,I2499,K2499)+J2499</f>
        <v>25.840136939082424</v>
      </c>
      <c r="G2566">
        <f t="shared" si="54"/>
        <v>0.57681535618621826</v>
      </c>
      <c r="I2566">
        <f>IF(B2566&gt;H2499,EXP(-1.414*M2499*J2566),1)</f>
        <v>1</v>
      </c>
      <c r="J2566">
        <f>IF(B2566&gt;H2499,B2566-H2499,0)</f>
        <v>0</v>
      </c>
    </row>
    <row r="2567" spans="1:10">
      <c r="A2567">
        <v>66</v>
      </c>
      <c r="B2567">
        <v>-23.234999999999999</v>
      </c>
      <c r="C2567">
        <v>7</v>
      </c>
      <c r="D2567">
        <v>1300</v>
      </c>
      <c r="E2567">
        <v>28</v>
      </c>
      <c r="F2567">
        <f>I2567*[1]!wallScanRefl(B2567,G2499,H2499,I2499,K2499)+J2499</f>
        <v>25.840136939082424</v>
      </c>
      <c r="G2567">
        <f t="shared" ref="G2567:G2576" si="55">(F2567-E2567)^2/E2567</f>
        <v>0.16660744435415151</v>
      </c>
      <c r="I2567">
        <f>IF(B2567&gt;H2499,EXP(-1.414*M2499*J2567),1)</f>
        <v>1</v>
      </c>
      <c r="J2567">
        <f>IF(B2567&gt;H2499,B2567-H2499,0)</f>
        <v>0</v>
      </c>
    </row>
    <row r="2568" spans="1:10">
      <c r="A2568">
        <v>67</v>
      </c>
      <c r="B2568">
        <v>-23.3</v>
      </c>
      <c r="C2568">
        <v>6</v>
      </c>
      <c r="D2568">
        <v>1300</v>
      </c>
      <c r="E2568">
        <v>30</v>
      </c>
      <c r="F2568">
        <f>I2568*[1]!wallScanRefl(B2568,G2499,H2499,I2499,K2499)+J2499</f>
        <v>25.840136939082424</v>
      </c>
      <c r="G2568">
        <f t="shared" si="55"/>
        <v>0.57681535618621826</v>
      </c>
      <c r="I2568">
        <f>IF(B2568&gt;H2499,EXP(-1.414*M2499*J2568),1)</f>
        <v>1</v>
      </c>
      <c r="J2568">
        <f>IF(B2568&gt;H2499,B2568-H2499,0)</f>
        <v>0</v>
      </c>
    </row>
    <row r="2569" spans="1:10">
      <c r="A2569">
        <v>68</v>
      </c>
      <c r="B2569">
        <v>-23.355</v>
      </c>
      <c r="C2569">
        <v>6</v>
      </c>
      <c r="D2569">
        <v>1300</v>
      </c>
      <c r="E2569">
        <v>25</v>
      </c>
      <c r="F2569">
        <f>I2569*[1]!wallScanRefl(B2569,G2499,H2499,I2499,K2499)+J2499</f>
        <v>25.840136939082424</v>
      </c>
      <c r="G2569">
        <f t="shared" si="55"/>
        <v>2.8233203056431354E-2</v>
      </c>
      <c r="I2569">
        <f>IF(B2569&gt;H2499,EXP(-1.414*M2499*J2569),1)</f>
        <v>1</v>
      </c>
      <c r="J2569">
        <f>IF(B2569&gt;H2499,B2569-H2499,0)</f>
        <v>0</v>
      </c>
    </row>
    <row r="2570" spans="1:10">
      <c r="A2570">
        <v>69</v>
      </c>
      <c r="B2570">
        <v>-23.425000000000001</v>
      </c>
      <c r="C2570">
        <v>6</v>
      </c>
      <c r="D2570">
        <v>1300</v>
      </c>
      <c r="E2570">
        <v>32</v>
      </c>
      <c r="F2570">
        <f>I2570*[1]!wallScanRefl(B2570,G2499,H2499,I2499,K2499)+J2499</f>
        <v>25.840136939082424</v>
      </c>
      <c r="G2570">
        <f t="shared" si="55"/>
        <v>1.1857472790392767</v>
      </c>
      <c r="I2570">
        <f>IF(B2570&gt;H2499,EXP(-1.414*M2499*J2570),1)</f>
        <v>1</v>
      </c>
      <c r="J2570">
        <f>IF(B2570&gt;H2499,B2570-H2499,0)</f>
        <v>0</v>
      </c>
    </row>
    <row r="2571" spans="1:10">
      <c r="A2571">
        <v>70</v>
      </c>
      <c r="B2571">
        <v>-23.495000000000001</v>
      </c>
      <c r="C2571">
        <v>6</v>
      </c>
      <c r="D2571">
        <v>1300</v>
      </c>
      <c r="E2571">
        <v>19</v>
      </c>
      <c r="F2571">
        <f>I2571*[1]!wallScanRefl(B2571,G2499,H2499,I2499,K2499)+J2499</f>
        <v>25.840136939082424</v>
      </c>
      <c r="G2571">
        <f t="shared" si="55"/>
        <v>2.4624985971263089</v>
      </c>
      <c r="I2571">
        <f>IF(B2571&gt;H2499,EXP(-1.414*M2499*J2571),1)</f>
        <v>1</v>
      </c>
      <c r="J2571">
        <f>IF(B2571&gt;H2499,B2571-H2499,0)</f>
        <v>0</v>
      </c>
    </row>
    <row r="2572" spans="1:10">
      <c r="A2572">
        <v>71</v>
      </c>
      <c r="B2572">
        <v>-23.56</v>
      </c>
      <c r="C2572">
        <v>6</v>
      </c>
      <c r="D2572">
        <v>1300</v>
      </c>
      <c r="E2572">
        <v>24</v>
      </c>
      <c r="F2572">
        <f>I2572*[1]!wallScanRefl(B2572,G2499,H2499,I2499,K2499)+J2499</f>
        <v>25.840136939082424</v>
      </c>
      <c r="G2572">
        <f t="shared" si="55"/>
        <v>0.14108766477398463</v>
      </c>
      <c r="I2572">
        <f>IF(B2572&gt;H2499,EXP(-1.414*M2499*J2572),1)</f>
        <v>1</v>
      </c>
      <c r="J2572">
        <f>IF(B2572&gt;H2499,B2572-H2499,0)</f>
        <v>0</v>
      </c>
    </row>
    <row r="2573" spans="1:10">
      <c r="A2573">
        <v>72</v>
      </c>
      <c r="B2573">
        <v>-23.625</v>
      </c>
      <c r="C2573">
        <v>7</v>
      </c>
      <c r="D2573">
        <v>1300</v>
      </c>
      <c r="E2573">
        <v>30</v>
      </c>
      <c r="F2573">
        <f>I2573*[1]!wallScanRefl(B2573,G2499,H2499,I2499,K2499)+J2499</f>
        <v>25.840136939082424</v>
      </c>
      <c r="G2573">
        <f t="shared" si="55"/>
        <v>0.57681535618621826</v>
      </c>
      <c r="I2573">
        <f>IF(B2573&gt;H2499,EXP(-1.414*M2499*J2573),1)</f>
        <v>1</v>
      </c>
      <c r="J2573">
        <f>IF(B2573&gt;H2499,B2573-H2499,0)</f>
        <v>0</v>
      </c>
    </row>
    <row r="2574" spans="1:10">
      <c r="A2574">
        <v>73</v>
      </c>
      <c r="B2574">
        <v>-23.69</v>
      </c>
      <c r="C2574">
        <v>6</v>
      </c>
      <c r="D2574">
        <v>1300</v>
      </c>
      <c r="E2574">
        <v>23</v>
      </c>
      <c r="F2574">
        <f>I2574*[1]!wallScanRefl(B2574,G2499,H2499,I2499,K2499)+J2499</f>
        <v>25.840136939082424</v>
      </c>
      <c r="G2574">
        <f t="shared" si="55"/>
        <v>0.35071207968436863</v>
      </c>
      <c r="I2574">
        <f>IF(B2574&gt;H2499,EXP(-1.414*M2499*J2574),1)</f>
        <v>1</v>
      </c>
      <c r="J2574">
        <f>IF(B2574&gt;H2499,B2574-H2499,0)</f>
        <v>0</v>
      </c>
    </row>
    <row r="2575" spans="1:10">
      <c r="A2575">
        <v>74</v>
      </c>
      <c r="B2575">
        <v>-23.754999999999999</v>
      </c>
      <c r="C2575">
        <v>6</v>
      </c>
      <c r="D2575">
        <v>1300</v>
      </c>
      <c r="E2575">
        <v>28</v>
      </c>
      <c r="F2575">
        <f>I2575*[1]!wallScanRefl(B2575,G2499,H2499,I2499,K2499)+J2499</f>
        <v>25.840136939082424</v>
      </c>
      <c r="G2575">
        <f t="shared" si="55"/>
        <v>0.16660744435415151</v>
      </c>
      <c r="I2575">
        <f>IF(B2575&gt;H2499,EXP(-1.414*M2499*J2575),1)</f>
        <v>1</v>
      </c>
      <c r="J2575">
        <f>IF(B2575&gt;H2499,B2575-H2499,0)</f>
        <v>0</v>
      </c>
    </row>
    <row r="2576" spans="1:10">
      <c r="A2576">
        <v>75</v>
      </c>
      <c r="B2576">
        <v>-23.81</v>
      </c>
      <c r="C2576">
        <v>6</v>
      </c>
      <c r="D2576">
        <v>1300</v>
      </c>
      <c r="E2576">
        <v>30</v>
      </c>
      <c r="F2576">
        <f>I2576*[1]!wallScanRefl(B2576,G2499,H2499,I2499,K2499)+J2499</f>
        <v>25.840136939082424</v>
      </c>
      <c r="G2576">
        <f t="shared" si="55"/>
        <v>0.57681535618621826</v>
      </c>
      <c r="I2576">
        <f>IF(B2576&gt;H2499,EXP(-1.414*M2499*J2576),1)</f>
        <v>1</v>
      </c>
      <c r="J2576">
        <f>IF(B2576&gt;H2499,B2576-H2499,0)</f>
        <v>0</v>
      </c>
    </row>
    <row r="2577" spans="1:13">
      <c r="A2577" t="s">
        <v>0</v>
      </c>
    </row>
    <row r="2578" spans="1:13">
      <c r="A2578" t="s">
        <v>0</v>
      </c>
    </row>
    <row r="2579" spans="1:13">
      <c r="A2579" t="s">
        <v>0</v>
      </c>
    </row>
    <row r="2580" spans="1:13">
      <c r="A2580" t="s">
        <v>0</v>
      </c>
    </row>
    <row r="2581" spans="1:13">
      <c r="A2581" t="s">
        <v>66</v>
      </c>
    </row>
    <row r="2582" spans="1:13">
      <c r="A2582" t="s">
        <v>2</v>
      </c>
    </row>
    <row r="2583" spans="1:13">
      <c r="A2583" t="s">
        <v>3</v>
      </c>
    </row>
    <row r="2584" spans="1:13">
      <c r="A2584" t="s">
        <v>4</v>
      </c>
    </row>
    <row r="2585" spans="1:13">
      <c r="A2585" t="s">
        <v>5</v>
      </c>
    </row>
    <row r="2586" spans="1:13">
      <c r="A2586" t="s">
        <v>6</v>
      </c>
    </row>
    <row r="2587" spans="1:13">
      <c r="A2587" t="s">
        <v>7</v>
      </c>
    </row>
    <row r="2588" spans="1:13">
      <c r="A2588" t="s">
        <v>67</v>
      </c>
    </row>
    <row r="2589" spans="1:13">
      <c r="A2589" t="s">
        <v>9</v>
      </c>
    </row>
    <row r="2590" spans="1:13">
      <c r="A2590" t="s">
        <v>10</v>
      </c>
      <c r="G2590" t="s">
        <v>160</v>
      </c>
      <c r="H2590" t="s">
        <v>161</v>
      </c>
      <c r="I2590" t="s">
        <v>162</v>
      </c>
      <c r="J2590" t="s">
        <v>163</v>
      </c>
      <c r="K2590" t="s">
        <v>119</v>
      </c>
      <c r="M2590" t="s">
        <v>164</v>
      </c>
    </row>
    <row r="2591" spans="1:13">
      <c r="A2591" t="s">
        <v>11</v>
      </c>
      <c r="G2591">
        <v>177.48928710897061</v>
      </c>
      <c r="H2591">
        <v>-20.555401732475048</v>
      </c>
      <c r="I2591">
        <v>0.51900465544296082</v>
      </c>
      <c r="J2591">
        <v>24.985145036187294</v>
      </c>
      <c r="K2591">
        <v>90</v>
      </c>
      <c r="M2591">
        <v>0.19</v>
      </c>
    </row>
    <row r="2592" spans="1:13">
      <c r="A2592" t="s">
        <v>0</v>
      </c>
    </row>
    <row r="2593" spans="1:10">
      <c r="A2593" t="s">
        <v>140</v>
      </c>
      <c r="B2593" t="s">
        <v>133</v>
      </c>
      <c r="C2593" t="s">
        <v>122</v>
      </c>
      <c r="D2593" t="s">
        <v>139</v>
      </c>
      <c r="E2593" t="s">
        <v>138</v>
      </c>
      <c r="F2593" t="s">
        <v>158</v>
      </c>
      <c r="G2593" t="s">
        <v>159</v>
      </c>
      <c r="H2593" t="s">
        <v>165</v>
      </c>
      <c r="I2593" t="s">
        <v>166</v>
      </c>
      <c r="J2593" t="s">
        <v>167</v>
      </c>
    </row>
    <row r="2594" spans="1:10">
      <c r="A2594">
        <v>1</v>
      </c>
      <c r="B2594">
        <v>-18.989999999999998</v>
      </c>
      <c r="C2594">
        <v>6</v>
      </c>
      <c r="D2594">
        <v>1300</v>
      </c>
      <c r="E2594">
        <v>150</v>
      </c>
      <c r="F2594">
        <f>I2594*[1]!wallScanRefl(B2594,G2591,H2591,I2591,K2591)+J2591</f>
        <v>141.53853177779911</v>
      </c>
      <c r="G2594">
        <f>(F2594-E2594)^2/E2594</f>
        <v>0.4773096298354369</v>
      </c>
      <c r="H2594">
        <f>SUM(G2594:G2668)/(COUNT(G2594:G2668)-4)</f>
        <v>1.2448635469842475</v>
      </c>
      <c r="I2594">
        <f>IF(B2594&gt;H2591,EXP(-1.414*M2591*J2594),1)</f>
        <v>0.6566784319216582</v>
      </c>
      <c r="J2594">
        <f>IF(B2594&gt;H2591,B2594-H2591,0)</f>
        <v>1.5654017324750491</v>
      </c>
    </row>
    <row r="2595" spans="1:10">
      <c r="A2595">
        <v>2</v>
      </c>
      <c r="B2595">
        <v>-19.074999999999999</v>
      </c>
      <c r="C2595">
        <v>6</v>
      </c>
      <c r="D2595">
        <v>1300</v>
      </c>
      <c r="E2595">
        <v>125</v>
      </c>
      <c r="F2595">
        <f>I2595*[1]!wallScanRefl(B2595,G2591,H2591,I2591,K2591)+J2591</f>
        <v>144.23077979849967</v>
      </c>
      <c r="G2595">
        <f t="shared" ref="G2595:G2658" si="56">(F2595-E2595)^2/E2595</f>
        <v>2.9585831332670636</v>
      </c>
      <c r="I2595">
        <f>IF(B2595&gt;H2591,EXP(-1.414*M2591*J2595),1)</f>
        <v>0.67184694188951688</v>
      </c>
      <c r="J2595">
        <f>IF(B2595&gt;H2591,B2595-H2591,0)</f>
        <v>1.4804017324750482</v>
      </c>
    </row>
    <row r="2596" spans="1:10">
      <c r="A2596">
        <v>3</v>
      </c>
      <c r="B2596">
        <v>-19.135000000000002</v>
      </c>
      <c r="C2596">
        <v>6</v>
      </c>
      <c r="D2596">
        <v>1300</v>
      </c>
      <c r="E2596">
        <v>161</v>
      </c>
      <c r="F2596">
        <f>I2596*[1]!wallScanRefl(B2596,G2591,H2591,I2591,K2591)+J2591</f>
        <v>146.16854779592239</v>
      </c>
      <c r="G2596">
        <f t="shared" si="56"/>
        <v>1.3662855557878169</v>
      </c>
      <c r="I2596">
        <f>IF(B2596&gt;H2591,EXP(-1.414*M2591*J2596),1)</f>
        <v>0.68276460361990077</v>
      </c>
      <c r="J2596">
        <f>IF(B2596&gt;H2591,B2596-H2591,0)</f>
        <v>1.420401732475046</v>
      </c>
    </row>
    <row r="2597" spans="1:10">
      <c r="A2597">
        <v>4</v>
      </c>
      <c r="B2597">
        <v>-19.195</v>
      </c>
      <c r="C2597">
        <v>6</v>
      </c>
      <c r="D2597">
        <v>1300</v>
      </c>
      <c r="E2597">
        <v>161</v>
      </c>
      <c r="F2597">
        <f>I2597*[1]!wallScanRefl(B2597,G2591,H2591,I2591,K2591)+J2591</f>
        <v>148.13780495283766</v>
      </c>
      <c r="G2597">
        <f t="shared" si="56"/>
        <v>1.0275531765915997</v>
      </c>
      <c r="I2597">
        <f>IF(B2597&gt;H2591,EXP(-1.414*M2591*J2597),1)</f>
        <v>0.69385967977346175</v>
      </c>
      <c r="J2597">
        <f>IF(B2597&gt;H2591,B2597-H2591,0)</f>
        <v>1.3604017324750473</v>
      </c>
    </row>
    <row r="2598" spans="1:10">
      <c r="A2598">
        <v>5</v>
      </c>
      <c r="B2598">
        <v>-19.260000000000002</v>
      </c>
      <c r="C2598">
        <v>6</v>
      </c>
      <c r="D2598">
        <v>1300</v>
      </c>
      <c r="E2598">
        <v>132</v>
      </c>
      <c r="F2598">
        <f>I2598*[1]!wallScanRefl(B2598,G2591,H2591,I2591,K2591)+J2591</f>
        <v>150.30729520091197</v>
      </c>
      <c r="G2598">
        <f t="shared" si="56"/>
        <v>2.5390686179798054</v>
      </c>
      <c r="I2598">
        <f>IF(B2598&gt;H2591,EXP(-1.414*M2591*J2598),1)</f>
        <v>0.70608289776826016</v>
      </c>
      <c r="J2598">
        <f>IF(B2598&gt;H2591,B2598-H2591,0)</f>
        <v>1.295401732475046</v>
      </c>
    </row>
    <row r="2599" spans="1:10">
      <c r="A2599">
        <v>6</v>
      </c>
      <c r="B2599">
        <v>-19.329999999999998</v>
      </c>
      <c r="C2599">
        <v>6</v>
      </c>
      <c r="D2599">
        <v>1300</v>
      </c>
      <c r="E2599">
        <v>151</v>
      </c>
      <c r="F2599">
        <f>I2599*[1]!wallScanRefl(B2599,G2591,H2591,I2591,K2591)+J2591</f>
        <v>152.68642974208819</v>
      </c>
      <c r="G2599">
        <f t="shared" si="56"/>
        <v>1.8834736920527499E-2</v>
      </c>
      <c r="I2599">
        <f>IF(B2599&gt;H2591,EXP(-1.414*M2591*J2599),1)</f>
        <v>0.71948728166054288</v>
      </c>
      <c r="J2599">
        <f>IF(B2599&gt;H2591,B2599-H2591,0)</f>
        <v>1.2254017324750492</v>
      </c>
    </row>
    <row r="2600" spans="1:10">
      <c r="A2600">
        <v>7</v>
      </c>
      <c r="B2600">
        <v>-19.395</v>
      </c>
      <c r="C2600">
        <v>6</v>
      </c>
      <c r="D2600">
        <v>1300</v>
      </c>
      <c r="E2600">
        <v>181</v>
      </c>
      <c r="F2600">
        <f>I2600*[1]!wallScanRefl(B2600,G2591,H2591,I2591,K2591)+J2591</f>
        <v>154.9360497829669</v>
      </c>
      <c r="G2600">
        <f t="shared" si="56"/>
        <v>3.7532016625192242</v>
      </c>
      <c r="I2600">
        <f>IF(B2600&gt;H2591,EXP(-1.414*M2591*J2600),1)</f>
        <v>0.7321619623554827</v>
      </c>
      <c r="J2600">
        <f>IF(B2600&gt;H2591,B2600-H2591,0)</f>
        <v>1.160401732475048</v>
      </c>
    </row>
    <row r="2601" spans="1:10">
      <c r="A2601">
        <v>8</v>
      </c>
      <c r="B2601">
        <v>-19.46</v>
      </c>
      <c r="C2601">
        <v>6</v>
      </c>
      <c r="D2601">
        <v>1300</v>
      </c>
      <c r="E2601">
        <v>156</v>
      </c>
      <c r="F2601">
        <f>I2601*[1]!wallScanRefl(B2601,G2591,H2591,I2591,K2591)+J2591</f>
        <v>157.22529973312942</v>
      </c>
      <c r="G2601">
        <f t="shared" si="56"/>
        <v>9.6240989487629703E-3</v>
      </c>
      <c r="I2601">
        <f>IF(B2601&gt;H2591,EXP(-1.414*M2591*J2601),1)</f>
        <v>0.74505992362092521</v>
      </c>
      <c r="J2601">
        <f>IF(B2601&gt;H2591,B2601-H2591,0)</f>
        <v>1.0954017324750467</v>
      </c>
    </row>
    <row r="2602" spans="1:10">
      <c r="A2602">
        <v>9</v>
      </c>
      <c r="B2602">
        <v>-19.52</v>
      </c>
      <c r="C2602">
        <v>6</v>
      </c>
      <c r="D2602">
        <v>1300</v>
      </c>
      <c r="E2602">
        <v>164</v>
      </c>
      <c r="F2602">
        <f>I2602*[1]!wallScanRefl(B2602,G2591,H2591,I2591,K2591)+J2591</f>
        <v>159.37423155991473</v>
      </c>
      <c r="G2602">
        <f t="shared" si="56"/>
        <v>0.13047398573956637</v>
      </c>
      <c r="I2602">
        <f>IF(B2602&gt;H2591,EXP(-1.414*M2591*J2602),1)</f>
        <v>0.7571673125331696</v>
      </c>
      <c r="J2602">
        <f>IF(B2602&gt;H2591,B2602-H2591,0)</f>
        <v>1.035401732475048</v>
      </c>
    </row>
    <row r="2603" spans="1:10">
      <c r="A2603">
        <v>10</v>
      </c>
      <c r="B2603">
        <v>-19.585000000000001</v>
      </c>
      <c r="C2603">
        <v>6</v>
      </c>
      <c r="D2603">
        <v>1300</v>
      </c>
      <c r="E2603">
        <v>181</v>
      </c>
      <c r="F2603">
        <f>I2603*[1]!wallScanRefl(B2603,G2591,H2591,I2591,K2591)+J2591</f>
        <v>161.74166570919064</v>
      </c>
      <c r="G2603">
        <f t="shared" si="56"/>
        <v>2.0490797771080862</v>
      </c>
      <c r="I2603">
        <f>IF(B2603&gt;H2591,EXP(-1.414*M2591*J2603),1)</f>
        <v>0.77050577474594761</v>
      </c>
      <c r="J2603">
        <f>IF(B2603&gt;H2591,B2603-H2591,0)</f>
        <v>0.97040173247504669</v>
      </c>
    </row>
    <row r="2604" spans="1:10">
      <c r="A2604">
        <v>11</v>
      </c>
      <c r="B2604">
        <v>-19.649999999999999</v>
      </c>
      <c r="C2604">
        <v>6</v>
      </c>
      <c r="D2604">
        <v>1300</v>
      </c>
      <c r="E2604">
        <v>171</v>
      </c>
      <c r="F2604">
        <f>I2604*[1]!wallScanRefl(B2604,G2591,H2591,I2591,K2591)+J2591</f>
        <v>164.15080521264466</v>
      </c>
      <c r="G2604">
        <f t="shared" si="56"/>
        <v>0.27433607739845389</v>
      </c>
      <c r="I2604">
        <f>IF(B2604&gt;H2591,EXP(-1.414*M2591*J2604),1)</f>
        <v>0.7840792108822644</v>
      </c>
      <c r="J2604">
        <f>IF(B2604&gt;H2591,B2604-H2591,0)</f>
        <v>0.90540173247504896</v>
      </c>
    </row>
    <row r="2605" spans="1:10">
      <c r="A2605">
        <v>12</v>
      </c>
      <c r="B2605">
        <v>-19.715</v>
      </c>
      <c r="C2605">
        <v>6</v>
      </c>
      <c r="D2605">
        <v>1300</v>
      </c>
      <c r="E2605">
        <v>149</v>
      </c>
      <c r="F2605">
        <f>I2605*[1]!wallScanRefl(B2605,G2591,H2591,I2591,K2591)+J2591</f>
        <v>166.60238476296848</v>
      </c>
      <c r="G2605">
        <f t="shared" si="56"/>
        <v>2.0794895929099666</v>
      </c>
      <c r="I2605">
        <f>IF(B2605&gt;H2591,EXP(-1.414*M2591*J2605),1)</f>
        <v>0.79789176030570474</v>
      </c>
      <c r="J2605">
        <f>IF(B2605&gt;H2591,B2605-H2591,0)</f>
        <v>0.84040173247504768</v>
      </c>
    </row>
    <row r="2606" spans="1:10">
      <c r="A2606">
        <v>13</v>
      </c>
      <c r="B2606">
        <v>-19.78</v>
      </c>
      <c r="C2606">
        <v>6</v>
      </c>
      <c r="D2606">
        <v>1300</v>
      </c>
      <c r="E2606">
        <v>162</v>
      </c>
      <c r="F2606">
        <f>I2606*[1]!wallScanRefl(B2606,G2591,H2591,I2591,K2591)+J2591</f>
        <v>169.09715199539687</v>
      </c>
      <c r="G2606">
        <f t="shared" si="56"/>
        <v>0.31092324966522089</v>
      </c>
      <c r="I2606">
        <f>IF(B2606&gt;H2591,EXP(-1.414*M2591*J2606),1)</f>
        <v>0.81194763529998937</v>
      </c>
      <c r="J2606">
        <f>IF(B2606&gt;H2591,B2606-H2591,0)</f>
        <v>0.7754017324750464</v>
      </c>
    </row>
    <row r="2607" spans="1:10">
      <c r="A2607">
        <v>14</v>
      </c>
      <c r="B2607">
        <v>-19.844999999999999</v>
      </c>
      <c r="C2607">
        <v>6</v>
      </c>
      <c r="D2607">
        <v>1300</v>
      </c>
      <c r="E2607">
        <v>167</v>
      </c>
      <c r="F2607">
        <f>I2607*[1]!wallScanRefl(B2607,G2591,H2591,I2591,K2591)+J2591</f>
        <v>171.63586771570701</v>
      </c>
      <c r="G2607">
        <f t="shared" si="56"/>
        <v>0.12869023639242222</v>
      </c>
      <c r="I2607">
        <f>IF(B2607&gt;H2591,EXP(-1.414*M2591*J2607),1)</f>
        <v>0.82625112235355702</v>
      </c>
      <c r="J2607">
        <f>IF(B2607&gt;H2591,B2607-H2591,0)</f>
        <v>0.71040173247504868</v>
      </c>
    </row>
    <row r="2608" spans="1:10">
      <c r="A2608">
        <v>15</v>
      </c>
      <c r="B2608">
        <v>-19.91</v>
      </c>
      <c r="C2608">
        <v>6</v>
      </c>
      <c r="D2608">
        <v>1300</v>
      </c>
      <c r="E2608">
        <v>174</v>
      </c>
      <c r="F2608">
        <f>I2608*[1]!wallScanRefl(B2608,G2591,H2591,I2591,K2591)+J2591</f>
        <v>174.21930613223489</v>
      </c>
      <c r="G2608">
        <f t="shared" si="56"/>
        <v>2.7640907836682483E-4</v>
      </c>
      <c r="I2608">
        <f>IF(B2608&gt;H2591,EXP(-1.414*M2591*J2608),1)</f>
        <v>0.84080658346677783</v>
      </c>
      <c r="J2608">
        <f>IF(B2608&gt;H2591,B2608-H2591,0)</f>
        <v>0.6454017324750474</v>
      </c>
    </row>
    <row r="2609" spans="1:10">
      <c r="A2609">
        <v>16</v>
      </c>
      <c r="B2609">
        <v>-19.97</v>
      </c>
      <c r="C2609">
        <v>7</v>
      </c>
      <c r="D2609">
        <v>1300</v>
      </c>
      <c r="E2609">
        <v>196</v>
      </c>
      <c r="F2609">
        <f>I2609*[1]!wallScanRefl(B2609,G2591,H2591,I2591,K2591)+J2591</f>
        <v>176.64439432997514</v>
      </c>
      <c r="G2609">
        <f t="shared" si="56"/>
        <v>1.9114258717015227</v>
      </c>
      <c r="I2609">
        <f>IF(B2609&gt;H2591,EXP(-1.414*M2591*J2609),1)</f>
        <v>0.85446987682516151</v>
      </c>
      <c r="J2609">
        <f>IF(B2609&gt;H2591,B2609-H2591,0)</f>
        <v>0.58540173247504868</v>
      </c>
    </row>
    <row r="2610" spans="1:10">
      <c r="A2610">
        <v>17</v>
      </c>
      <c r="B2610">
        <v>-20.05</v>
      </c>
      <c r="C2610">
        <v>6</v>
      </c>
      <c r="D2610">
        <v>1300</v>
      </c>
      <c r="E2610">
        <v>175</v>
      </c>
      <c r="F2610">
        <f>I2610*[1]!wallScanRefl(B2610,G2591,H2591,I2591,K2591)+J2591</f>
        <v>179.93925732397699</v>
      </c>
      <c r="G2610">
        <f t="shared" si="56"/>
        <v>0.13940721664263042</v>
      </c>
      <c r="I2610">
        <f>IF(B2610&gt;H2591,EXP(-1.414*M2591*J2610),1)</f>
        <v>0.87303360564322219</v>
      </c>
      <c r="J2610">
        <f>IF(B2610&gt;H2591,B2610-H2591,0)</f>
        <v>0.50540173247504683</v>
      </c>
    </row>
    <row r="2611" spans="1:10">
      <c r="A2611">
        <v>18</v>
      </c>
      <c r="B2611">
        <v>-20.105</v>
      </c>
      <c r="C2611">
        <v>6</v>
      </c>
      <c r="D2611">
        <v>1300</v>
      </c>
      <c r="E2611">
        <v>173</v>
      </c>
      <c r="F2611">
        <f>I2611*[1]!wallScanRefl(B2611,G2591,H2591,I2591,K2591)+J2591</f>
        <v>182.24590566820979</v>
      </c>
      <c r="G2611">
        <f t="shared" si="56"/>
        <v>0.49414318858632289</v>
      </c>
      <c r="I2611">
        <f>IF(B2611&gt;H2591,EXP(-1.414*M2591*J2611),1)</f>
        <v>0.8860295919464215</v>
      </c>
      <c r="J2611">
        <f>IF(B2611&gt;H2591,B2611-H2591,0)</f>
        <v>0.45040173247504711</v>
      </c>
    </row>
    <row r="2612" spans="1:10">
      <c r="A2612">
        <v>19</v>
      </c>
      <c r="B2612">
        <v>-20.175000000000001</v>
      </c>
      <c r="C2612">
        <v>6</v>
      </c>
      <c r="D2612">
        <v>1300</v>
      </c>
      <c r="E2612">
        <v>193</v>
      </c>
      <c r="F2612">
        <f>I2612*[1]!wallScanRefl(B2612,G2591,H2591,I2591,K2591)+J2591</f>
        <v>185.23136759253467</v>
      </c>
      <c r="G2612">
        <f t="shared" si="56"/>
        <v>0.31270284705865603</v>
      </c>
      <c r="I2612">
        <f>IF(B2612&gt;H2591,EXP(-1.414*M2591*J2612),1)</f>
        <v>0.90285011093634759</v>
      </c>
      <c r="J2612">
        <f>IF(B2612&gt;H2591,B2612-H2591,0)</f>
        <v>0.38040173247504683</v>
      </c>
    </row>
    <row r="2613" spans="1:10">
      <c r="A2613">
        <v>20</v>
      </c>
      <c r="B2613">
        <v>-20.245000000000001</v>
      </c>
      <c r="C2613">
        <v>6</v>
      </c>
      <c r="D2613">
        <v>1300</v>
      </c>
      <c r="E2613">
        <v>179</v>
      </c>
      <c r="F2613">
        <f>I2613*[1]!wallScanRefl(B2613,G2591,H2591,I2591,K2591)+J2591</f>
        <v>186.33220985389178</v>
      </c>
      <c r="G2613">
        <f t="shared" si="56"/>
        <v>0.30034246559501543</v>
      </c>
      <c r="I2613">
        <f>IF(B2613&gt;H2591,EXP(-1.414*M2591*J2613),1)</f>
        <v>0.91998995318777887</v>
      </c>
      <c r="J2613">
        <f>IF(B2613&gt;H2591,B2613-H2591,0)</f>
        <v>0.31040173247504654</v>
      </c>
    </row>
    <row r="2614" spans="1:10">
      <c r="A2614">
        <v>21</v>
      </c>
      <c r="B2614">
        <v>-20.3</v>
      </c>
      <c r="C2614">
        <v>6</v>
      </c>
      <c r="D2614">
        <v>1300</v>
      </c>
      <c r="E2614">
        <v>181</v>
      </c>
      <c r="F2614">
        <f>I2614*[1]!wallScanRefl(B2614,G2591,H2591,I2591,K2591)+J2591</f>
        <v>183.04330768664843</v>
      </c>
      <c r="G2614">
        <f t="shared" si="56"/>
        <v>2.3066885648157842E-2</v>
      </c>
      <c r="I2614">
        <f>IF(B2614&gt;H2591,EXP(-1.414*M2591*J2614),1)</f>
        <v>0.93368493211347614</v>
      </c>
      <c r="J2614">
        <f>IF(B2614&gt;H2591,B2614-H2591,0)</f>
        <v>0.25540173247504683</v>
      </c>
    </row>
    <row r="2615" spans="1:10">
      <c r="A2615">
        <v>22</v>
      </c>
      <c r="B2615">
        <v>-20.37</v>
      </c>
      <c r="C2615">
        <v>6</v>
      </c>
      <c r="D2615">
        <v>1300</v>
      </c>
      <c r="E2615">
        <v>170</v>
      </c>
      <c r="F2615">
        <f>I2615*[1]!wallScanRefl(B2615,G2591,H2591,I2591,K2591)+J2591</f>
        <v>173.17831677940899</v>
      </c>
      <c r="G2615">
        <f t="shared" si="56"/>
        <v>5.942175029572188E-2</v>
      </c>
      <c r="I2615">
        <f>IF(B2615&gt;H2591,EXP(-1.414*M2591*J2615),1)</f>
        <v>0.95141014724621431</v>
      </c>
      <c r="J2615">
        <f>IF(B2615&gt;H2591,B2615-H2591,0)</f>
        <v>0.18540173247504654</v>
      </c>
    </row>
    <row r="2616" spans="1:10">
      <c r="A2616">
        <v>23</v>
      </c>
      <c r="B2616">
        <v>-20.440000000000001</v>
      </c>
      <c r="C2616">
        <v>6</v>
      </c>
      <c r="D2616">
        <v>1300</v>
      </c>
      <c r="E2616">
        <v>142</v>
      </c>
      <c r="F2616">
        <f>I2616*[1]!wallScanRefl(B2616,G2591,H2591,I2591,K2591)+J2591</f>
        <v>156.62156597442979</v>
      </c>
      <c r="G2616">
        <f t="shared" si="56"/>
        <v>1.505564729187344</v>
      </c>
      <c r="I2616">
        <f>IF(B2616&gt;H2591,EXP(-1.414*M2591*J2616),1)</f>
        <v>0.9694718605280559</v>
      </c>
      <c r="J2616">
        <f>IF(B2616&gt;H2591,B2616-H2591,0)</f>
        <v>0.11540173247504626</v>
      </c>
    </row>
    <row r="2617" spans="1:10">
      <c r="A2617">
        <v>24</v>
      </c>
      <c r="B2617">
        <v>-20.51</v>
      </c>
      <c r="C2617">
        <v>6</v>
      </c>
      <c r="D2617">
        <v>1300</v>
      </c>
      <c r="E2617">
        <v>140</v>
      </c>
      <c r="F2617">
        <f>I2617*[1]!wallScanRefl(B2617,G2591,H2591,I2591,K2591)+J2591</f>
        <v>133.00369052169032</v>
      </c>
      <c r="G2617">
        <f t="shared" si="56"/>
        <v>0.34963104511632798</v>
      </c>
      <c r="I2617">
        <f>IF(B2617&gt;H2591,EXP(-1.414*M2591*J2617),1)</f>
        <v>0.98787646009045649</v>
      </c>
      <c r="J2617">
        <f>IF(B2617&gt;H2591,B2617-H2591,0)</f>
        <v>4.5401732475045975E-2</v>
      </c>
    </row>
    <row r="2618" spans="1:10">
      <c r="A2618">
        <v>25</v>
      </c>
      <c r="B2618">
        <v>-20.565000000000001</v>
      </c>
      <c r="C2618">
        <v>6</v>
      </c>
      <c r="D2618">
        <v>1300</v>
      </c>
      <c r="E2618">
        <v>111</v>
      </c>
      <c r="F2618">
        <f>I2618*[1]!wallScanRefl(B2618,G2591,H2591,I2591,K2591)+J2591</f>
        <v>109.14845383038852</v>
      </c>
      <c r="G2618">
        <f t="shared" si="56"/>
        <v>3.0884893857684219E-2</v>
      </c>
      <c r="I2618">
        <f>IF(B2618&gt;H2591,EXP(-1.414*M2591*J2618),1)</f>
        <v>1</v>
      </c>
      <c r="J2618">
        <f>IF(B2618&gt;H2591,B2618-H2591,0)</f>
        <v>0</v>
      </c>
    </row>
    <row r="2619" spans="1:10">
      <c r="A2619">
        <v>26</v>
      </c>
      <c r="B2619">
        <v>-20.63</v>
      </c>
      <c r="C2619">
        <v>6</v>
      </c>
      <c r="D2619">
        <v>1300</v>
      </c>
      <c r="E2619">
        <v>96</v>
      </c>
      <c r="F2619">
        <f>I2619*[1]!wallScanRefl(B2619,G2591,H2591,I2591,K2591)+J2591</f>
        <v>81.318406934734128</v>
      </c>
      <c r="G2619">
        <f t="shared" si="56"/>
        <v>2.2453039055631558</v>
      </c>
      <c r="I2619">
        <f>IF(B2619&gt;H2591,EXP(-1.414*M2591*J2619),1)</f>
        <v>1</v>
      </c>
      <c r="J2619">
        <f>IF(B2619&gt;H2591,B2619-H2591,0)</f>
        <v>0</v>
      </c>
    </row>
    <row r="2620" spans="1:10">
      <c r="A2620">
        <v>27</v>
      </c>
      <c r="B2620">
        <v>-20.695</v>
      </c>
      <c r="C2620">
        <v>6</v>
      </c>
      <c r="D2620">
        <v>1300</v>
      </c>
      <c r="E2620">
        <v>63</v>
      </c>
      <c r="F2620">
        <f>I2620*[1]!wallScanRefl(B2620,G2591,H2591,I2591,K2591)+J2591</f>
        <v>59.056194916926287</v>
      </c>
      <c r="G2620">
        <f t="shared" si="56"/>
        <v>0.24688251640123896</v>
      </c>
      <c r="I2620">
        <f>IF(B2620&gt;H2591,EXP(-1.414*M2591*J2620),1)</f>
        <v>1</v>
      </c>
      <c r="J2620">
        <f>IF(B2620&gt;H2591,B2620-H2591,0)</f>
        <v>0</v>
      </c>
    </row>
    <row r="2621" spans="1:10">
      <c r="A2621">
        <v>28</v>
      </c>
      <c r="B2621">
        <v>-20.76</v>
      </c>
      <c r="C2621">
        <v>6</v>
      </c>
      <c r="D2621">
        <v>1300</v>
      </c>
      <c r="E2621">
        <v>30</v>
      </c>
      <c r="F2621">
        <f>I2621*[1]!wallScanRefl(B2621,G2591,H2591,I2591,K2591)+J2591</f>
        <v>42.361817776966689</v>
      </c>
      <c r="G2621">
        <f t="shared" si="56"/>
        <v>5.0938179583643217</v>
      </c>
      <c r="I2621">
        <f>IF(B2621&gt;H2591,EXP(-1.414*M2591*J2621),1)</f>
        <v>1</v>
      </c>
      <c r="J2621">
        <f>IF(B2621&gt;H2591,B2621-H2591,0)</f>
        <v>0</v>
      </c>
    </row>
    <row r="2622" spans="1:10">
      <c r="A2622">
        <v>29</v>
      </c>
      <c r="B2622">
        <v>-20.83</v>
      </c>
      <c r="C2622">
        <v>6</v>
      </c>
      <c r="D2622">
        <v>1300</v>
      </c>
      <c r="E2622">
        <v>37</v>
      </c>
      <c r="F2622">
        <f>I2622*[1]!wallScanRefl(B2622,G2591,H2591,I2591,K2591)+J2591</f>
        <v>30.610008028095468</v>
      </c>
      <c r="G2622">
        <f t="shared" si="56"/>
        <v>1.1035674973244425</v>
      </c>
      <c r="I2622">
        <f>IF(B2622&gt;H2591,EXP(-1.414*M2591*J2622),1)</f>
        <v>1</v>
      </c>
      <c r="J2622">
        <f>IF(B2622&gt;H2591,B2622-H2591,0)</f>
        <v>0</v>
      </c>
    </row>
    <row r="2623" spans="1:10">
      <c r="A2623">
        <v>30</v>
      </c>
      <c r="B2623">
        <v>-20.895</v>
      </c>
      <c r="C2623">
        <v>6</v>
      </c>
      <c r="D2623">
        <v>1300</v>
      </c>
      <c r="E2623">
        <v>26</v>
      </c>
      <c r="F2623">
        <f>I2623*[1]!wallScanRefl(B2623,G2591,H2591,I2591,K2591)+J2591</f>
        <v>25.47959563443564</v>
      </c>
      <c r="G2623">
        <f t="shared" si="56"/>
        <v>1.0416180911478624E-2</v>
      </c>
      <c r="I2623">
        <f>IF(B2623&gt;H2591,EXP(-1.414*M2591*J2623),1)</f>
        <v>1</v>
      </c>
      <c r="J2623">
        <f>IF(B2623&gt;H2591,B2623-H2591,0)</f>
        <v>0</v>
      </c>
    </row>
    <row r="2624" spans="1:10">
      <c r="A2624">
        <v>31</v>
      </c>
      <c r="B2624">
        <v>-20.96</v>
      </c>
      <c r="C2624">
        <v>6</v>
      </c>
      <c r="D2624">
        <v>1300</v>
      </c>
      <c r="E2624">
        <v>21</v>
      </c>
      <c r="F2624">
        <f>I2624*[1]!wallScanRefl(B2624,G2591,H2591,I2591,K2591)+J2591</f>
        <v>24.985145036187294</v>
      </c>
      <c r="G2624">
        <f t="shared" si="56"/>
        <v>0.75625623616420146</v>
      </c>
      <c r="I2624">
        <f>IF(B2624&gt;H2591,EXP(-1.414*M2591*J2624),1)</f>
        <v>1</v>
      </c>
      <c r="J2624">
        <f>IF(B2624&gt;H2591,B2624-H2591,0)</f>
        <v>0</v>
      </c>
    </row>
    <row r="2625" spans="1:10">
      <c r="A2625">
        <v>32</v>
      </c>
      <c r="B2625">
        <v>-21.024999999999999</v>
      </c>
      <c r="C2625">
        <v>6</v>
      </c>
      <c r="D2625">
        <v>1300</v>
      </c>
      <c r="E2625">
        <v>26</v>
      </c>
      <c r="F2625">
        <f>I2625*[1]!wallScanRefl(B2625,G2591,H2591,I2591,K2591)+J2591</f>
        <v>24.985145036187294</v>
      </c>
      <c r="G2625">
        <f t="shared" si="56"/>
        <v>3.9612715291357244E-2</v>
      </c>
      <c r="I2625">
        <f>IF(B2625&gt;H2591,EXP(-1.414*M2591*J2625),1)</f>
        <v>1</v>
      </c>
      <c r="J2625">
        <f>IF(B2625&gt;H2591,B2625-H2591,0)</f>
        <v>0</v>
      </c>
    </row>
    <row r="2626" spans="1:10">
      <c r="A2626">
        <v>33</v>
      </c>
      <c r="B2626">
        <v>-21.085000000000001</v>
      </c>
      <c r="C2626">
        <v>6</v>
      </c>
      <c r="D2626">
        <v>1300</v>
      </c>
      <c r="E2626">
        <v>20</v>
      </c>
      <c r="F2626">
        <f>I2626*[1]!wallScanRefl(B2626,G2591,H2591,I2591,K2591)+J2591</f>
        <v>24.985145036187294</v>
      </c>
      <c r="G2626">
        <f t="shared" si="56"/>
        <v>1.242583551591141</v>
      </c>
      <c r="I2626">
        <f>IF(B2626&gt;H2591,EXP(-1.414*M2591*J2626),1)</f>
        <v>1</v>
      </c>
      <c r="J2626">
        <f>IF(B2626&gt;H2591,B2626-H2591,0)</f>
        <v>0</v>
      </c>
    </row>
    <row r="2627" spans="1:10">
      <c r="A2627">
        <v>34</v>
      </c>
      <c r="B2627">
        <v>-21.155000000000001</v>
      </c>
      <c r="C2627">
        <v>6</v>
      </c>
      <c r="D2627">
        <v>1300</v>
      </c>
      <c r="E2627">
        <v>27</v>
      </c>
      <c r="F2627">
        <f>I2627*[1]!wallScanRefl(B2627,G2591,H2591,I2591,K2591)+J2591</f>
        <v>24.985145036187294</v>
      </c>
      <c r="G2627">
        <f t="shared" si="56"/>
        <v>0.15035705648891481</v>
      </c>
      <c r="I2627">
        <f>IF(B2627&gt;H2591,EXP(-1.414*M2591*J2627),1)</f>
        <v>1</v>
      </c>
      <c r="J2627">
        <f>IF(B2627&gt;H2591,B2627-H2591,0)</f>
        <v>0</v>
      </c>
    </row>
    <row r="2628" spans="1:10">
      <c r="A2628">
        <v>35</v>
      </c>
      <c r="B2628">
        <v>-21.22</v>
      </c>
      <c r="C2628">
        <v>6</v>
      </c>
      <c r="D2628">
        <v>1300</v>
      </c>
      <c r="E2628">
        <v>21</v>
      </c>
      <c r="F2628">
        <f>I2628*[1]!wallScanRefl(B2628,G2591,H2591,I2591,K2591)+J2591</f>
        <v>24.985145036187294</v>
      </c>
      <c r="G2628">
        <f t="shared" si="56"/>
        <v>0.75625623616420146</v>
      </c>
      <c r="I2628">
        <f>IF(B2628&gt;H2591,EXP(-1.414*M2591*J2628),1)</f>
        <v>1</v>
      </c>
      <c r="J2628">
        <f>IF(B2628&gt;H2591,B2628-H2591,0)</f>
        <v>0</v>
      </c>
    </row>
    <row r="2629" spans="1:10">
      <c r="A2629">
        <v>36</v>
      </c>
      <c r="B2629">
        <v>-21.274999999999999</v>
      </c>
      <c r="C2629">
        <v>6</v>
      </c>
      <c r="D2629">
        <v>1300</v>
      </c>
      <c r="E2629">
        <v>32</v>
      </c>
      <c r="F2629">
        <f>I2629*[1]!wallScanRefl(B2629,G2591,H2591,I2591,K2591)+J2591</f>
        <v>24.985145036187294</v>
      </c>
      <c r="G2629">
        <f t="shared" si="56"/>
        <v>1.5377559426039924</v>
      </c>
      <c r="I2629">
        <f>IF(B2629&gt;H2591,EXP(-1.414*M2591*J2629),1)</f>
        <v>1</v>
      </c>
      <c r="J2629">
        <f>IF(B2629&gt;H2591,B2629-H2591,0)</f>
        <v>0</v>
      </c>
    </row>
    <row r="2630" spans="1:10">
      <c r="A2630">
        <v>37</v>
      </c>
      <c r="B2630">
        <v>-21.335000000000001</v>
      </c>
      <c r="C2630">
        <v>6</v>
      </c>
      <c r="D2630">
        <v>1300</v>
      </c>
      <c r="E2630">
        <v>35</v>
      </c>
      <c r="F2630">
        <f>I2630*[1]!wallScanRefl(B2630,G2591,H2591,I2591,K2591)+J2591</f>
        <v>24.985145036187294</v>
      </c>
      <c r="G2630">
        <f t="shared" si="56"/>
        <v>2.8656377127486858</v>
      </c>
      <c r="I2630">
        <f>IF(B2630&gt;H2591,EXP(-1.414*M2591*J2630),1)</f>
        <v>1</v>
      </c>
      <c r="J2630">
        <f>IF(B2630&gt;H2591,B2630-H2591,0)</f>
        <v>0</v>
      </c>
    </row>
    <row r="2631" spans="1:10">
      <c r="A2631">
        <v>38</v>
      </c>
      <c r="B2631">
        <v>-21.4</v>
      </c>
      <c r="C2631">
        <v>6</v>
      </c>
      <c r="D2631">
        <v>1300</v>
      </c>
      <c r="E2631">
        <v>35</v>
      </c>
      <c r="F2631">
        <f>I2631*[1]!wallScanRefl(B2631,G2591,H2591,I2591,K2591)+J2591</f>
        <v>24.985145036187294</v>
      </c>
      <c r="G2631">
        <f t="shared" si="56"/>
        <v>2.8656377127486858</v>
      </c>
      <c r="I2631">
        <f>IF(B2631&gt;H2591,EXP(-1.414*M2591*J2631),1)</f>
        <v>1</v>
      </c>
      <c r="J2631">
        <f>IF(B2631&gt;H2591,B2631-H2591,0)</f>
        <v>0</v>
      </c>
    </row>
    <row r="2632" spans="1:10">
      <c r="A2632">
        <v>39</v>
      </c>
      <c r="B2632">
        <v>-21.475000000000001</v>
      </c>
      <c r="C2632">
        <v>6</v>
      </c>
      <c r="D2632">
        <v>1300</v>
      </c>
      <c r="E2632">
        <v>26</v>
      </c>
      <c r="F2632">
        <f>I2632*[1]!wallScanRefl(B2632,G2591,H2591,I2591,K2591)+J2591</f>
        <v>24.985145036187294</v>
      </c>
      <c r="G2632">
        <f t="shared" si="56"/>
        <v>3.9612715291357244E-2</v>
      </c>
      <c r="I2632">
        <f>IF(B2632&gt;H2591,EXP(-1.414*M2591*J2632),1)</f>
        <v>1</v>
      </c>
      <c r="J2632">
        <f>IF(B2632&gt;H2591,B2632-H2591,0)</f>
        <v>0</v>
      </c>
    </row>
    <row r="2633" spans="1:10">
      <c r="A2633">
        <v>40</v>
      </c>
      <c r="B2633">
        <v>-21.535</v>
      </c>
      <c r="C2633">
        <v>6</v>
      </c>
      <c r="D2633">
        <v>1300</v>
      </c>
      <c r="E2633">
        <v>12</v>
      </c>
      <c r="F2633">
        <f>I2633*[1]!wallScanRefl(B2633,G2591,H2591,I2591,K2591)+J2591</f>
        <v>24.985145036187294</v>
      </c>
      <c r="G2633">
        <f t="shared" si="56"/>
        <v>14.051165967568295</v>
      </c>
      <c r="I2633">
        <f>IF(B2633&gt;H2591,EXP(-1.414*M2591*J2633),1)</f>
        <v>1</v>
      </c>
      <c r="J2633">
        <f>IF(B2633&gt;H2591,B2633-H2591,0)</f>
        <v>0</v>
      </c>
    </row>
    <row r="2634" spans="1:10">
      <c r="A2634">
        <v>41</v>
      </c>
      <c r="B2634">
        <v>-21.605</v>
      </c>
      <c r="C2634">
        <v>6</v>
      </c>
      <c r="D2634">
        <v>1300</v>
      </c>
      <c r="E2634">
        <v>24</v>
      </c>
      <c r="F2634">
        <f>I2634*[1]!wallScanRefl(B2634,G2591,H2591,I2591,K2591)+J2591</f>
        <v>24.985145036187294</v>
      </c>
      <c r="G2634">
        <f t="shared" si="56"/>
        <v>4.0437947596852715E-2</v>
      </c>
      <c r="I2634">
        <f>IF(B2634&gt;H2591,EXP(-1.414*M2591*J2634),1)</f>
        <v>1</v>
      </c>
      <c r="J2634">
        <f>IF(B2634&gt;H2591,B2634-H2591,0)</f>
        <v>0</v>
      </c>
    </row>
    <row r="2635" spans="1:10">
      <c r="A2635">
        <v>42</v>
      </c>
      <c r="B2635">
        <v>-21.67</v>
      </c>
      <c r="C2635">
        <v>6</v>
      </c>
      <c r="D2635">
        <v>1300</v>
      </c>
      <c r="E2635">
        <v>35</v>
      </c>
      <c r="F2635">
        <f>I2635*[1]!wallScanRefl(B2635,G2591,H2591,I2591,K2591)+J2591</f>
        <v>24.985145036187294</v>
      </c>
      <c r="G2635">
        <f t="shared" si="56"/>
        <v>2.8656377127486858</v>
      </c>
      <c r="I2635">
        <f>IF(B2635&gt;H2591,EXP(-1.414*M2591*J2635),1)</f>
        <v>1</v>
      </c>
      <c r="J2635">
        <f>IF(B2635&gt;H2591,B2635-H2591,0)</f>
        <v>0</v>
      </c>
    </row>
    <row r="2636" spans="1:10">
      <c r="A2636">
        <v>43</v>
      </c>
      <c r="B2636">
        <v>-21.734999999999999</v>
      </c>
      <c r="C2636">
        <v>7</v>
      </c>
      <c r="D2636">
        <v>1300</v>
      </c>
      <c r="E2636">
        <v>21</v>
      </c>
      <c r="F2636">
        <f>I2636*[1]!wallScanRefl(B2636,G2591,H2591,I2591,K2591)+J2591</f>
        <v>24.985145036187294</v>
      </c>
      <c r="G2636">
        <f t="shared" si="56"/>
        <v>0.75625623616420146</v>
      </c>
      <c r="I2636">
        <f>IF(B2636&gt;H2591,EXP(-1.414*M2591*J2636),1)</f>
        <v>1</v>
      </c>
      <c r="J2636">
        <f>IF(B2636&gt;H2591,B2636-H2591,0)</f>
        <v>0</v>
      </c>
    </row>
    <row r="2637" spans="1:10">
      <c r="A2637">
        <v>44</v>
      </c>
      <c r="B2637">
        <v>-21.795000000000002</v>
      </c>
      <c r="C2637">
        <v>6</v>
      </c>
      <c r="D2637">
        <v>1300</v>
      </c>
      <c r="E2637">
        <v>38</v>
      </c>
      <c r="F2637">
        <f>I2637*[1]!wallScanRefl(B2637,G2591,H2591,I2591,K2591)+J2591</f>
        <v>24.985145036187294</v>
      </c>
      <c r="G2637">
        <f t="shared" si="56"/>
        <v>4.4575381507652692</v>
      </c>
      <c r="I2637">
        <f>IF(B2637&gt;H2591,EXP(-1.414*M2591*J2637),1)</f>
        <v>1</v>
      </c>
      <c r="J2637">
        <f>IF(B2637&gt;H2591,B2637-H2591,0)</f>
        <v>0</v>
      </c>
    </row>
    <row r="2638" spans="1:10">
      <c r="A2638">
        <v>45</v>
      </c>
      <c r="B2638">
        <v>-21.864999999999998</v>
      </c>
      <c r="C2638">
        <v>6</v>
      </c>
      <c r="D2638">
        <v>1300</v>
      </c>
      <c r="E2638">
        <v>28</v>
      </c>
      <c r="F2638">
        <f>I2638*[1]!wallScanRefl(B2638,G2591,H2591,I2591,K2591)+J2591</f>
        <v>24.985145036187294</v>
      </c>
      <c r="G2638">
        <f t="shared" si="56"/>
        <v>0.32461965902950402</v>
      </c>
      <c r="I2638">
        <f>IF(B2638&gt;H2591,EXP(-1.414*M2591*J2638),1)</f>
        <v>1</v>
      </c>
      <c r="J2638">
        <f>IF(B2638&gt;H2591,B2638-H2591,0)</f>
        <v>0</v>
      </c>
    </row>
    <row r="2639" spans="1:10">
      <c r="A2639">
        <v>46</v>
      </c>
      <c r="B2639">
        <v>-21.925000000000001</v>
      </c>
      <c r="C2639">
        <v>6</v>
      </c>
      <c r="D2639">
        <v>1300</v>
      </c>
      <c r="E2639">
        <v>29</v>
      </c>
      <c r="F2639">
        <f>I2639*[1]!wallScanRefl(B2639,G2591,H2591,I2591,K2591)+J2591</f>
        <v>24.985145036187294</v>
      </c>
      <c r="G2639">
        <f t="shared" si="56"/>
        <v>0.55582966829143177</v>
      </c>
      <c r="I2639">
        <f>IF(B2639&gt;H2591,EXP(-1.414*M2591*J2639),1)</f>
        <v>1</v>
      </c>
      <c r="J2639">
        <f>IF(B2639&gt;H2591,B2639-H2591,0)</f>
        <v>0</v>
      </c>
    </row>
    <row r="2640" spans="1:10">
      <c r="A2640">
        <v>47</v>
      </c>
      <c r="B2640">
        <v>-21.995000000000001</v>
      </c>
      <c r="C2640">
        <v>6</v>
      </c>
      <c r="D2640">
        <v>1300</v>
      </c>
      <c r="E2640">
        <v>22</v>
      </c>
      <c r="F2640">
        <f>I2640*[1]!wallScanRefl(B2640,G2591,H2591,I2591,K2591)+J2591</f>
        <v>24.985145036187294</v>
      </c>
      <c r="G2640">
        <f t="shared" si="56"/>
        <v>0.40504958577607469</v>
      </c>
      <c r="I2640">
        <f>IF(B2640&gt;H2591,EXP(-1.414*M2591*J2640),1)</f>
        <v>1</v>
      </c>
      <c r="J2640">
        <f>IF(B2640&gt;H2591,B2640-H2591,0)</f>
        <v>0</v>
      </c>
    </row>
    <row r="2641" spans="1:10">
      <c r="A2641">
        <v>48</v>
      </c>
      <c r="B2641">
        <v>-22.065000000000001</v>
      </c>
      <c r="C2641">
        <v>6</v>
      </c>
      <c r="D2641">
        <v>1300</v>
      </c>
      <c r="E2641">
        <v>23</v>
      </c>
      <c r="F2641">
        <f>I2641*[1]!wallScanRefl(B2641,G2591,H2591,I2591,K2591)+J2591</f>
        <v>24.985145036187294</v>
      </c>
      <c r="G2641">
        <f t="shared" si="56"/>
        <v>0.1713391658564806</v>
      </c>
      <c r="I2641">
        <f>IF(B2641&gt;H2591,EXP(-1.414*M2591*J2641),1)</f>
        <v>1</v>
      </c>
      <c r="J2641">
        <f>IF(B2641&gt;H2591,B2641-H2591,0)</f>
        <v>0</v>
      </c>
    </row>
    <row r="2642" spans="1:10">
      <c r="A2642">
        <v>49</v>
      </c>
      <c r="B2642">
        <v>-22.125</v>
      </c>
      <c r="C2642">
        <v>6</v>
      </c>
      <c r="D2642">
        <v>1300</v>
      </c>
      <c r="E2642">
        <v>40</v>
      </c>
      <c r="F2642">
        <f>I2642*[1]!wallScanRefl(B2642,G2591,H2591,I2591,K2591)+J2591</f>
        <v>24.985145036187294</v>
      </c>
      <c r="G2642">
        <f t="shared" si="56"/>
        <v>5.6361467396082769</v>
      </c>
      <c r="I2642">
        <f>IF(B2642&gt;H2591,EXP(-1.414*M2591*J2642),1)</f>
        <v>1</v>
      </c>
      <c r="J2642">
        <f>IF(B2642&gt;H2591,B2642-H2591,0)</f>
        <v>0</v>
      </c>
    </row>
    <row r="2643" spans="1:10">
      <c r="A2643">
        <v>50</v>
      </c>
      <c r="B2643">
        <v>-22.19</v>
      </c>
      <c r="C2643">
        <v>6</v>
      </c>
      <c r="D2643">
        <v>1300</v>
      </c>
      <c r="E2643">
        <v>23</v>
      </c>
      <c r="F2643">
        <f>I2643*[1]!wallScanRefl(B2643,G2591,H2591,I2591,K2591)+J2591</f>
        <v>24.985145036187294</v>
      </c>
      <c r="G2643">
        <f t="shared" si="56"/>
        <v>0.1713391658564806</v>
      </c>
      <c r="I2643">
        <f>IF(B2643&gt;H2591,EXP(-1.414*M2591*J2643),1)</f>
        <v>1</v>
      </c>
      <c r="J2643">
        <f>IF(B2643&gt;H2591,B2643-H2591,0)</f>
        <v>0</v>
      </c>
    </row>
    <row r="2644" spans="1:10">
      <c r="A2644">
        <v>51</v>
      </c>
      <c r="B2644">
        <v>-22.254999999999999</v>
      </c>
      <c r="C2644">
        <v>6</v>
      </c>
      <c r="D2644">
        <v>1300</v>
      </c>
      <c r="E2644">
        <v>25</v>
      </c>
      <c r="F2644">
        <f>I2644*[1]!wallScanRefl(B2644,G2591,H2591,I2591,K2591)+J2591</f>
        <v>24.985145036187294</v>
      </c>
      <c r="G2644">
        <f t="shared" si="56"/>
        <v>8.8267979950719414E-6</v>
      </c>
      <c r="I2644">
        <f>IF(B2644&gt;H2591,EXP(-1.414*M2591*J2644),1)</f>
        <v>1</v>
      </c>
      <c r="J2644">
        <f>IF(B2644&gt;H2591,B2644-H2591,0)</f>
        <v>0</v>
      </c>
    </row>
    <row r="2645" spans="1:10">
      <c r="A2645">
        <v>52</v>
      </c>
      <c r="B2645">
        <v>-22.33</v>
      </c>
      <c r="C2645">
        <v>6</v>
      </c>
      <c r="D2645">
        <v>1300</v>
      </c>
      <c r="E2645">
        <v>21</v>
      </c>
      <c r="F2645">
        <f>I2645*[1]!wallScanRefl(B2645,G2591,H2591,I2591,K2591)+J2591</f>
        <v>24.985145036187294</v>
      </c>
      <c r="G2645">
        <f t="shared" si="56"/>
        <v>0.75625623616420146</v>
      </c>
      <c r="I2645">
        <f>IF(B2645&gt;H2591,EXP(-1.414*M2591*J2645),1)</f>
        <v>1</v>
      </c>
      <c r="J2645">
        <f>IF(B2645&gt;H2591,B2645-H2591,0)</f>
        <v>0</v>
      </c>
    </row>
    <row r="2646" spans="1:10">
      <c r="A2646">
        <v>53</v>
      </c>
      <c r="B2646">
        <v>-22.385000000000002</v>
      </c>
      <c r="C2646">
        <v>6</v>
      </c>
      <c r="D2646">
        <v>1300</v>
      </c>
      <c r="E2646">
        <v>26</v>
      </c>
      <c r="F2646">
        <f>I2646*[1]!wallScanRefl(B2646,G2591,H2591,I2591,K2591)+J2591</f>
        <v>24.985145036187294</v>
      </c>
      <c r="G2646">
        <f t="shared" si="56"/>
        <v>3.9612715291357244E-2</v>
      </c>
      <c r="I2646">
        <f>IF(B2646&gt;H2591,EXP(-1.414*M2591*J2646),1)</f>
        <v>1</v>
      </c>
      <c r="J2646">
        <f>IF(B2646&gt;H2591,B2646-H2591,0)</f>
        <v>0</v>
      </c>
    </row>
    <row r="2647" spans="1:10">
      <c r="A2647">
        <v>54</v>
      </c>
      <c r="B2647">
        <v>-22.454999999999998</v>
      </c>
      <c r="C2647">
        <v>6</v>
      </c>
      <c r="D2647">
        <v>1300</v>
      </c>
      <c r="E2647">
        <v>19</v>
      </c>
      <c r="F2647">
        <f>I2647*[1]!wallScanRefl(B2647,G2591,H2591,I2591,K2591)+J2591</f>
        <v>24.985145036187294</v>
      </c>
      <c r="G2647">
        <f t="shared" si="56"/>
        <v>1.8853663739051267</v>
      </c>
      <c r="I2647">
        <f>IF(B2647&gt;H2591,EXP(-1.414*M2591*J2647),1)</f>
        <v>1</v>
      </c>
      <c r="J2647">
        <f>IF(B2647&gt;H2591,B2647-H2591,0)</f>
        <v>0</v>
      </c>
    </row>
    <row r="2648" spans="1:10">
      <c r="A2648">
        <v>55</v>
      </c>
      <c r="B2648">
        <v>-22.515000000000001</v>
      </c>
      <c r="C2648">
        <v>6</v>
      </c>
      <c r="D2648">
        <v>1300</v>
      </c>
      <c r="E2648">
        <v>26</v>
      </c>
      <c r="F2648">
        <f>I2648*[1]!wallScanRefl(B2648,G2591,H2591,I2591,K2591)+J2591</f>
        <v>24.985145036187294</v>
      </c>
      <c r="G2648">
        <f t="shared" si="56"/>
        <v>3.9612715291357244E-2</v>
      </c>
      <c r="I2648">
        <f>IF(B2648&gt;H2591,EXP(-1.414*M2591*J2648),1)</f>
        <v>1</v>
      </c>
      <c r="J2648">
        <f>IF(B2648&gt;H2591,B2648-H2591,0)</f>
        <v>0</v>
      </c>
    </row>
    <row r="2649" spans="1:10">
      <c r="A2649">
        <v>56</v>
      </c>
      <c r="B2649">
        <v>-22.574999999999999</v>
      </c>
      <c r="C2649">
        <v>6</v>
      </c>
      <c r="D2649">
        <v>1300</v>
      </c>
      <c r="E2649">
        <v>28</v>
      </c>
      <c r="F2649">
        <f>I2649*[1]!wallScanRefl(B2649,G2591,H2591,I2591,K2591)+J2591</f>
        <v>24.985145036187294</v>
      </c>
      <c r="G2649">
        <f t="shared" si="56"/>
        <v>0.32461965902950402</v>
      </c>
      <c r="I2649">
        <f>IF(B2649&gt;H2591,EXP(-1.414*M2591*J2649),1)</f>
        <v>1</v>
      </c>
      <c r="J2649">
        <f>IF(B2649&gt;H2591,B2649-H2591,0)</f>
        <v>0</v>
      </c>
    </row>
    <row r="2650" spans="1:10">
      <c r="A2650">
        <v>57</v>
      </c>
      <c r="B2650">
        <v>-22.645</v>
      </c>
      <c r="C2650">
        <v>6</v>
      </c>
      <c r="D2650">
        <v>1300</v>
      </c>
      <c r="E2650">
        <v>27</v>
      </c>
      <c r="F2650">
        <f>I2650*[1]!wallScanRefl(B2650,G2591,H2591,I2591,K2591)+J2591</f>
        <v>24.985145036187294</v>
      </c>
      <c r="G2650">
        <f t="shared" si="56"/>
        <v>0.15035705648891481</v>
      </c>
      <c r="I2650">
        <f>IF(B2650&gt;H2591,EXP(-1.414*M2591*J2650),1)</f>
        <v>1</v>
      </c>
      <c r="J2650">
        <f>IF(B2650&gt;H2591,B2650-H2591,0)</f>
        <v>0</v>
      </c>
    </row>
    <row r="2651" spans="1:10">
      <c r="A2651">
        <v>58</v>
      </c>
      <c r="B2651">
        <v>-22.71</v>
      </c>
      <c r="C2651">
        <v>6</v>
      </c>
      <c r="D2651">
        <v>1300</v>
      </c>
      <c r="E2651">
        <v>31</v>
      </c>
      <c r="F2651">
        <f>I2651*[1]!wallScanRefl(B2651,G2591,H2591,I2591,K2591)+J2591</f>
        <v>24.985145036187294</v>
      </c>
      <c r="G2651">
        <f t="shared" si="56"/>
        <v>1.1670477495387854</v>
      </c>
      <c r="I2651">
        <f>IF(B2651&gt;H2591,EXP(-1.414*M2591*J2651),1)</f>
        <v>1</v>
      </c>
      <c r="J2651">
        <f>IF(B2651&gt;H2591,B2651-H2591,0)</f>
        <v>0</v>
      </c>
    </row>
    <row r="2652" spans="1:10">
      <c r="A2652">
        <v>59</v>
      </c>
      <c r="B2652">
        <v>-22.78</v>
      </c>
      <c r="C2652">
        <v>6</v>
      </c>
      <c r="D2652">
        <v>1300</v>
      </c>
      <c r="E2652">
        <v>28</v>
      </c>
      <c r="F2652">
        <f>I2652*[1]!wallScanRefl(B2652,G2591,H2591,I2591,K2591)+J2591</f>
        <v>24.985145036187294</v>
      </c>
      <c r="G2652">
        <f t="shared" si="56"/>
        <v>0.32461965902950402</v>
      </c>
      <c r="I2652">
        <f>IF(B2652&gt;H2591,EXP(-1.414*M2591*J2652),1)</f>
        <v>1</v>
      </c>
      <c r="J2652">
        <f>IF(B2652&gt;H2591,B2652-H2591,0)</f>
        <v>0</v>
      </c>
    </row>
    <row r="2653" spans="1:10">
      <c r="A2653">
        <v>60</v>
      </c>
      <c r="B2653">
        <v>-22.84</v>
      </c>
      <c r="C2653">
        <v>6</v>
      </c>
      <c r="D2653">
        <v>1300</v>
      </c>
      <c r="E2653">
        <v>27</v>
      </c>
      <c r="F2653">
        <f>I2653*[1]!wallScanRefl(B2653,G2591,H2591,I2591,K2591)+J2591</f>
        <v>24.985145036187294</v>
      </c>
      <c r="G2653">
        <f t="shared" si="56"/>
        <v>0.15035705648891481</v>
      </c>
      <c r="I2653">
        <f>IF(B2653&gt;H2591,EXP(-1.414*M2591*J2653),1)</f>
        <v>1</v>
      </c>
      <c r="J2653">
        <f>IF(B2653&gt;H2591,B2653-H2591,0)</f>
        <v>0</v>
      </c>
    </row>
    <row r="2654" spans="1:10">
      <c r="A2654">
        <v>61</v>
      </c>
      <c r="B2654">
        <v>-22.905000000000001</v>
      </c>
      <c r="C2654">
        <v>6</v>
      </c>
      <c r="D2654">
        <v>1300</v>
      </c>
      <c r="E2654">
        <v>21</v>
      </c>
      <c r="F2654">
        <f>I2654*[1]!wallScanRefl(B2654,G2591,H2591,I2591,K2591)+J2591</f>
        <v>24.985145036187294</v>
      </c>
      <c r="G2654">
        <f t="shared" si="56"/>
        <v>0.75625623616420146</v>
      </c>
      <c r="I2654">
        <f>IF(B2654&gt;H2591,EXP(-1.414*M2591*J2654),1)</f>
        <v>1</v>
      </c>
      <c r="J2654">
        <f>IF(B2654&gt;H2591,B2654-H2591,0)</f>
        <v>0</v>
      </c>
    </row>
    <row r="2655" spans="1:10">
      <c r="A2655">
        <v>62</v>
      </c>
      <c r="B2655">
        <v>-22.975000000000001</v>
      </c>
      <c r="C2655">
        <v>6</v>
      </c>
      <c r="D2655">
        <v>1300</v>
      </c>
      <c r="E2655">
        <v>30</v>
      </c>
      <c r="F2655">
        <f>I2655*[1]!wallScanRefl(B2655,G2591,H2591,I2591,K2591)+J2591</f>
        <v>24.985145036187294</v>
      </c>
      <c r="G2655">
        <f t="shared" si="56"/>
        <v>0.83829234360256444</v>
      </c>
      <c r="I2655">
        <f>IF(B2655&gt;H2591,EXP(-1.414*M2591*J2655),1)</f>
        <v>1</v>
      </c>
      <c r="J2655">
        <f>IF(B2655&gt;H2591,B2655-H2591,0)</f>
        <v>0</v>
      </c>
    </row>
    <row r="2656" spans="1:10">
      <c r="A2656">
        <v>63</v>
      </c>
      <c r="B2656">
        <v>-23.04</v>
      </c>
      <c r="C2656">
        <v>6</v>
      </c>
      <c r="D2656">
        <v>1300</v>
      </c>
      <c r="E2656">
        <v>24</v>
      </c>
      <c r="F2656">
        <f>I2656*[1]!wallScanRefl(B2656,G2591,H2591,I2591,K2591)+J2591</f>
        <v>24.985145036187294</v>
      </c>
      <c r="G2656">
        <f t="shared" si="56"/>
        <v>4.0437947596852715E-2</v>
      </c>
      <c r="I2656">
        <f>IF(B2656&gt;H2591,EXP(-1.414*M2591*J2656),1)</f>
        <v>1</v>
      </c>
      <c r="J2656">
        <f>IF(B2656&gt;H2591,B2656-H2591,0)</f>
        <v>0</v>
      </c>
    </row>
    <row r="2657" spans="1:10">
      <c r="A2657">
        <v>64</v>
      </c>
      <c r="B2657">
        <v>-23.1</v>
      </c>
      <c r="C2657">
        <v>6</v>
      </c>
      <c r="D2657">
        <v>1300</v>
      </c>
      <c r="E2657">
        <v>23</v>
      </c>
      <c r="F2657">
        <f>I2657*[1]!wallScanRefl(B2657,G2591,H2591,I2591,K2591)+J2591</f>
        <v>24.985145036187294</v>
      </c>
      <c r="G2657">
        <f t="shared" si="56"/>
        <v>0.1713391658564806</v>
      </c>
      <c r="I2657">
        <f>IF(B2657&gt;H2591,EXP(-1.414*M2591*J2657),1)</f>
        <v>1</v>
      </c>
      <c r="J2657">
        <f>IF(B2657&gt;H2591,B2657-H2591,0)</f>
        <v>0</v>
      </c>
    </row>
    <row r="2658" spans="1:10">
      <c r="A2658">
        <v>65</v>
      </c>
      <c r="B2658">
        <v>-23.17</v>
      </c>
      <c r="C2658">
        <v>6</v>
      </c>
      <c r="D2658">
        <v>1300</v>
      </c>
      <c r="E2658">
        <v>22</v>
      </c>
      <c r="F2658">
        <f>I2658*[1]!wallScanRefl(B2658,G2591,H2591,I2591,K2591)+J2591</f>
        <v>24.985145036187294</v>
      </c>
      <c r="G2658">
        <f t="shared" si="56"/>
        <v>0.40504958577607469</v>
      </c>
      <c r="I2658">
        <f>IF(B2658&gt;H2591,EXP(-1.414*M2591*J2658),1)</f>
        <v>1</v>
      </c>
      <c r="J2658">
        <f>IF(B2658&gt;H2591,B2658-H2591,0)</f>
        <v>0</v>
      </c>
    </row>
    <row r="2659" spans="1:10">
      <c r="A2659">
        <v>66</v>
      </c>
      <c r="B2659">
        <v>-23.234999999999999</v>
      </c>
      <c r="C2659">
        <v>6</v>
      </c>
      <c r="D2659">
        <v>1300</v>
      </c>
      <c r="E2659">
        <v>34</v>
      </c>
      <c r="F2659">
        <f>I2659*[1]!wallScanRefl(B2659,G2591,H2591,I2591,K2591)+J2591</f>
        <v>24.985145036187294</v>
      </c>
      <c r="G2659">
        <f t="shared" ref="G2659:G2668" si="57">(F2659-E2659)^2/E2659</f>
        <v>2.3902238240758407</v>
      </c>
      <c r="I2659">
        <f>IF(B2659&gt;H2591,EXP(-1.414*M2591*J2659),1)</f>
        <v>1</v>
      </c>
      <c r="J2659">
        <f>IF(B2659&gt;H2591,B2659-H2591,0)</f>
        <v>0</v>
      </c>
    </row>
    <row r="2660" spans="1:10">
      <c r="A2660">
        <v>67</v>
      </c>
      <c r="B2660">
        <v>-23.3</v>
      </c>
      <c r="C2660">
        <v>6</v>
      </c>
      <c r="D2660">
        <v>1300</v>
      </c>
      <c r="E2660">
        <v>24</v>
      </c>
      <c r="F2660">
        <f>I2660*[1]!wallScanRefl(B2660,G2591,H2591,I2591,K2591)+J2591</f>
        <v>24.985145036187294</v>
      </c>
      <c r="G2660">
        <f t="shared" si="57"/>
        <v>4.0437947596852715E-2</v>
      </c>
      <c r="I2660">
        <f>IF(B2660&gt;H2591,EXP(-1.414*M2591*J2660),1)</f>
        <v>1</v>
      </c>
      <c r="J2660">
        <f>IF(B2660&gt;H2591,B2660-H2591,0)</f>
        <v>0</v>
      </c>
    </row>
    <row r="2661" spans="1:10">
      <c r="A2661">
        <v>68</v>
      </c>
      <c r="B2661">
        <v>-23.364999999999998</v>
      </c>
      <c r="C2661">
        <v>6</v>
      </c>
      <c r="D2661">
        <v>1300</v>
      </c>
      <c r="E2661">
        <v>31</v>
      </c>
      <c r="F2661">
        <f>I2661*[1]!wallScanRefl(B2661,G2591,H2591,I2591,K2591)+J2591</f>
        <v>24.985145036187294</v>
      </c>
      <c r="G2661">
        <f t="shared" si="57"/>
        <v>1.1670477495387854</v>
      </c>
      <c r="I2661">
        <f>IF(B2661&gt;H2591,EXP(-1.414*M2591*J2661),1)</f>
        <v>1</v>
      </c>
      <c r="J2661">
        <f>IF(B2661&gt;H2591,B2661-H2591,0)</f>
        <v>0</v>
      </c>
    </row>
    <row r="2662" spans="1:10">
      <c r="A2662">
        <v>69</v>
      </c>
      <c r="B2662">
        <v>-23.43</v>
      </c>
      <c r="C2662">
        <v>6</v>
      </c>
      <c r="D2662">
        <v>1300</v>
      </c>
      <c r="E2662">
        <v>24</v>
      </c>
      <c r="F2662">
        <f>I2662*[1]!wallScanRefl(B2662,G2591,H2591,I2591,K2591)+J2591</f>
        <v>24.985145036187294</v>
      </c>
      <c r="G2662">
        <f t="shared" si="57"/>
        <v>4.0437947596852715E-2</v>
      </c>
      <c r="I2662">
        <f>IF(B2662&gt;H2591,EXP(-1.414*M2591*J2662),1)</f>
        <v>1</v>
      </c>
      <c r="J2662">
        <f>IF(B2662&gt;H2591,B2662-H2591,0)</f>
        <v>0</v>
      </c>
    </row>
    <row r="2663" spans="1:10">
      <c r="A2663">
        <v>70</v>
      </c>
      <c r="B2663">
        <v>-23.495000000000001</v>
      </c>
      <c r="C2663">
        <v>6</v>
      </c>
      <c r="D2663">
        <v>1300</v>
      </c>
      <c r="E2663">
        <v>27</v>
      </c>
      <c r="F2663">
        <f>I2663*[1]!wallScanRefl(B2663,G2591,H2591,I2591,K2591)+J2591</f>
        <v>24.985145036187294</v>
      </c>
      <c r="G2663">
        <f t="shared" si="57"/>
        <v>0.15035705648891481</v>
      </c>
      <c r="I2663">
        <f>IF(B2663&gt;H2591,EXP(-1.414*M2591*J2663),1)</f>
        <v>1</v>
      </c>
      <c r="J2663">
        <f>IF(B2663&gt;H2591,B2663-H2591,0)</f>
        <v>0</v>
      </c>
    </row>
    <row r="2664" spans="1:10">
      <c r="A2664">
        <v>71</v>
      </c>
      <c r="B2664">
        <v>-23.56</v>
      </c>
      <c r="C2664">
        <v>7</v>
      </c>
      <c r="D2664">
        <v>1300</v>
      </c>
      <c r="E2664">
        <v>28</v>
      </c>
      <c r="F2664">
        <f>I2664*[1]!wallScanRefl(B2664,G2591,H2591,I2591,K2591)+J2591</f>
        <v>24.985145036187294</v>
      </c>
      <c r="G2664">
        <f t="shared" si="57"/>
        <v>0.32461965902950402</v>
      </c>
      <c r="I2664">
        <f>IF(B2664&gt;H2591,EXP(-1.414*M2591*J2664),1)</f>
        <v>1</v>
      </c>
      <c r="J2664">
        <f>IF(B2664&gt;H2591,B2664-H2591,0)</f>
        <v>0</v>
      </c>
    </row>
    <row r="2665" spans="1:10">
      <c r="A2665">
        <v>72</v>
      </c>
      <c r="B2665">
        <v>-23.625</v>
      </c>
      <c r="C2665">
        <v>6</v>
      </c>
      <c r="D2665">
        <v>1300</v>
      </c>
      <c r="E2665">
        <v>25</v>
      </c>
      <c r="F2665">
        <f>I2665*[1]!wallScanRefl(B2665,G2591,H2591,I2591,K2591)+J2591</f>
        <v>24.985145036187294</v>
      </c>
      <c r="G2665">
        <f t="shared" si="57"/>
        <v>8.8267979950719414E-6</v>
      </c>
      <c r="I2665">
        <f>IF(B2665&gt;H2591,EXP(-1.414*M2591*J2665),1)</f>
        <v>1</v>
      </c>
      <c r="J2665">
        <f>IF(B2665&gt;H2591,B2665-H2591,0)</f>
        <v>0</v>
      </c>
    </row>
    <row r="2666" spans="1:10">
      <c r="A2666">
        <v>73</v>
      </c>
      <c r="B2666">
        <v>-23.69</v>
      </c>
      <c r="C2666">
        <v>6</v>
      </c>
      <c r="D2666">
        <v>1300</v>
      </c>
      <c r="E2666">
        <v>16</v>
      </c>
      <c r="F2666">
        <f>I2666*[1]!wallScanRefl(B2666,G2591,H2591,I2591,K2591)+J2591</f>
        <v>24.985145036187294</v>
      </c>
      <c r="G2666">
        <f t="shared" si="57"/>
        <v>5.0458019575825732</v>
      </c>
      <c r="I2666">
        <f>IF(B2666&gt;H2591,EXP(-1.414*M2591*J2666),1)</f>
        <v>1</v>
      </c>
      <c r="J2666">
        <f>IF(B2666&gt;H2591,B2666-H2591,0)</f>
        <v>0</v>
      </c>
    </row>
    <row r="2667" spans="1:10">
      <c r="A2667">
        <v>74</v>
      </c>
      <c r="B2667">
        <v>-23.754999999999999</v>
      </c>
      <c r="C2667">
        <v>6</v>
      </c>
      <c r="D2667">
        <v>1300</v>
      </c>
      <c r="E2667">
        <v>32</v>
      </c>
      <c r="F2667">
        <f>I2667*[1]!wallScanRefl(B2667,G2591,H2591,I2591,K2591)+J2591</f>
        <v>24.985145036187294</v>
      </c>
      <c r="G2667">
        <f t="shared" si="57"/>
        <v>1.5377559426039924</v>
      </c>
      <c r="I2667">
        <f>IF(B2667&gt;H2591,EXP(-1.414*M2591*J2667),1)</f>
        <v>1</v>
      </c>
      <c r="J2667">
        <f>IF(B2667&gt;H2591,B2667-H2591,0)</f>
        <v>0</v>
      </c>
    </row>
    <row r="2668" spans="1:10">
      <c r="A2668">
        <v>75</v>
      </c>
      <c r="B2668">
        <v>-23.81</v>
      </c>
      <c r="C2668">
        <v>6</v>
      </c>
      <c r="D2668">
        <v>1300</v>
      </c>
      <c r="E2668">
        <v>25</v>
      </c>
      <c r="F2668">
        <f>I2668*[1]!wallScanRefl(B2668,G2591,H2591,I2591,K2591)+J2591</f>
        <v>24.985145036187294</v>
      </c>
      <c r="G2668">
        <f t="shared" si="57"/>
        <v>8.8267979950719414E-6</v>
      </c>
      <c r="I2668">
        <f>IF(B2668&gt;H2591,EXP(-1.414*M2591*J2668),1)</f>
        <v>1</v>
      </c>
      <c r="J2668">
        <f>IF(B2668&gt;H2591,B2668-H2591,0)</f>
        <v>0</v>
      </c>
    </row>
    <row r="2669" spans="1:10">
      <c r="A2669" t="s">
        <v>0</v>
      </c>
    </row>
    <row r="2670" spans="1:10">
      <c r="A2670" t="s">
        <v>0</v>
      </c>
    </row>
    <row r="2671" spans="1:10">
      <c r="A2671" t="s">
        <v>0</v>
      </c>
    </row>
    <row r="2672" spans="1:10">
      <c r="A2672" t="s">
        <v>0</v>
      </c>
    </row>
    <row r="2673" spans="1:13">
      <c r="A2673" t="s">
        <v>68</v>
      </c>
    </row>
    <row r="2674" spans="1:13">
      <c r="A2674" t="s">
        <v>2</v>
      </c>
    </row>
    <row r="2675" spans="1:13">
      <c r="A2675" t="s">
        <v>3</v>
      </c>
    </row>
    <row r="2676" spans="1:13">
      <c r="A2676" t="s">
        <v>4</v>
      </c>
    </row>
    <row r="2677" spans="1:13">
      <c r="A2677" t="s">
        <v>5</v>
      </c>
    </row>
    <row r="2678" spans="1:13">
      <c r="A2678" t="s">
        <v>6</v>
      </c>
    </row>
    <row r="2679" spans="1:13">
      <c r="A2679" t="s">
        <v>7</v>
      </c>
    </row>
    <row r="2680" spans="1:13">
      <c r="A2680" t="s">
        <v>69</v>
      </c>
    </row>
    <row r="2681" spans="1:13">
      <c r="A2681" t="s">
        <v>9</v>
      </c>
    </row>
    <row r="2682" spans="1:13">
      <c r="A2682" t="s">
        <v>10</v>
      </c>
      <c r="G2682" t="s">
        <v>160</v>
      </c>
      <c r="H2682" t="s">
        <v>161</v>
      </c>
      <c r="I2682" t="s">
        <v>162</v>
      </c>
      <c r="J2682" t="s">
        <v>163</v>
      </c>
      <c r="K2682" t="s">
        <v>119</v>
      </c>
      <c r="M2682" t="s">
        <v>164</v>
      </c>
    </row>
    <row r="2683" spans="1:13">
      <c r="A2683" t="s">
        <v>11</v>
      </c>
      <c r="G2683">
        <v>183.14826781066472</v>
      </c>
      <c r="H2683">
        <v>-20.577461838565529</v>
      </c>
      <c r="I2683">
        <v>0.51172095937639939</v>
      </c>
      <c r="J2683">
        <v>25.476025087645731</v>
      </c>
      <c r="K2683">
        <v>90</v>
      </c>
      <c r="M2683">
        <v>0.19</v>
      </c>
    </row>
    <row r="2684" spans="1:13">
      <c r="A2684" t="s">
        <v>0</v>
      </c>
    </row>
    <row r="2685" spans="1:13">
      <c r="A2685" t="s">
        <v>140</v>
      </c>
      <c r="B2685" t="s">
        <v>133</v>
      </c>
      <c r="C2685" t="s">
        <v>122</v>
      </c>
      <c r="D2685" t="s">
        <v>139</v>
      </c>
      <c r="E2685" t="s">
        <v>138</v>
      </c>
      <c r="F2685" t="s">
        <v>158</v>
      </c>
      <c r="G2685" t="s">
        <v>159</v>
      </c>
      <c r="H2685" t="s">
        <v>165</v>
      </c>
      <c r="I2685" t="s">
        <v>166</v>
      </c>
      <c r="J2685" t="s">
        <v>167</v>
      </c>
    </row>
    <row r="2686" spans="1:13">
      <c r="A2686">
        <v>1</v>
      </c>
      <c r="B2686">
        <v>-18.995000000000001</v>
      </c>
      <c r="C2686">
        <v>6</v>
      </c>
      <c r="D2686">
        <v>1300</v>
      </c>
      <c r="E2686">
        <v>168</v>
      </c>
      <c r="F2686">
        <f>I2686*[1]!wallScanRefl(B2686,G2683,H2683,I2683,K2683)+J2683</f>
        <v>145.1955642722881</v>
      </c>
      <c r="G2686">
        <f>(F2686-E2686)^2/E2686</f>
        <v>3.0954898146389476</v>
      </c>
      <c r="H2686">
        <f>SUM(G2686:G2760)/(COUNT(G2686:G2760)-4)</f>
        <v>0.85105376401628452</v>
      </c>
      <c r="I2686">
        <f>IF(B2686&gt;H2683,EXP(-1.414*M2683*J2686),1)</f>
        <v>0.65367551992578055</v>
      </c>
      <c r="J2686">
        <f>IF(B2686&gt;H2683,B2686-H2683,0)</f>
        <v>1.5824618385655285</v>
      </c>
    </row>
    <row r="2687" spans="1:13">
      <c r="A2687">
        <v>2</v>
      </c>
      <c r="B2687">
        <v>-19.065000000000001</v>
      </c>
      <c r="C2687">
        <v>6</v>
      </c>
      <c r="D2687">
        <v>1300</v>
      </c>
      <c r="E2687">
        <v>149</v>
      </c>
      <c r="F2687">
        <f>I2687*[1]!wallScanRefl(B2687,G2683,H2683,I2683,K2683)+J2683</f>
        <v>147.46833800425421</v>
      </c>
      <c r="G2687">
        <f t="shared" ref="G2687:G2750" si="58">(F2687-E2687)^2/E2687</f>
        <v>1.5744889055113998E-2</v>
      </c>
      <c r="I2687">
        <f>IF(B2687&gt;H2683,EXP(-1.414*M2683*J2687),1)</f>
        <v>0.66608499427754275</v>
      </c>
      <c r="J2687">
        <f>IF(B2687&gt;H2683,B2687-H2683,0)</f>
        <v>1.5124618385655282</v>
      </c>
    </row>
    <row r="2688" spans="1:13">
      <c r="A2688">
        <v>3</v>
      </c>
      <c r="B2688">
        <v>-19.13</v>
      </c>
      <c r="C2688">
        <v>6</v>
      </c>
      <c r="D2688">
        <v>1300</v>
      </c>
      <c r="E2688">
        <v>150</v>
      </c>
      <c r="F2688">
        <f>I2688*[1]!wallScanRefl(B2688,G2683,H2683,I2683,K2683)+J2683</f>
        <v>149.61738726873392</v>
      </c>
      <c r="G2688">
        <f t="shared" si="58"/>
        <v>9.7595001417925722E-4</v>
      </c>
      <c r="I2688">
        <f>IF(B2688&gt;H2683,EXP(-1.414*M2683*J2688),1)</f>
        <v>0.67781892597217042</v>
      </c>
      <c r="J2688">
        <f>IF(B2688&gt;H2683,B2688-H2683,0)</f>
        <v>1.4474618385655305</v>
      </c>
    </row>
    <row r="2689" spans="1:10">
      <c r="A2689">
        <v>4</v>
      </c>
      <c r="B2689">
        <v>-19.2</v>
      </c>
      <c r="C2689">
        <v>6</v>
      </c>
      <c r="D2689">
        <v>1300</v>
      </c>
      <c r="E2689">
        <v>169</v>
      </c>
      <c r="F2689">
        <f>I2689*[1]!wallScanRefl(B2689,G2683,H2683,I2683,K2683)+J2683</f>
        <v>151.97410555329495</v>
      </c>
      <c r="G2689">
        <f t="shared" si="58"/>
        <v>1.71527267284226</v>
      </c>
      <c r="I2689">
        <f>IF(B2689&gt;H2683,EXP(-1.414*M2683*J2689),1)</f>
        <v>0.69068674237432914</v>
      </c>
      <c r="J2689">
        <f>IF(B2689&gt;H2683,B2689-H2683,0)</f>
        <v>1.3774618385655302</v>
      </c>
    </row>
    <row r="2690" spans="1:10">
      <c r="A2690">
        <v>5</v>
      </c>
      <c r="B2690">
        <v>-19.27</v>
      </c>
      <c r="C2690">
        <v>6</v>
      </c>
      <c r="D2690">
        <v>1300</v>
      </c>
      <c r="E2690">
        <v>155</v>
      </c>
      <c r="F2690">
        <f>I2690*[1]!wallScanRefl(B2690,G2683,H2683,I2683,K2683)+J2683</f>
        <v>154.37556413210766</v>
      </c>
      <c r="G2690">
        <f t="shared" si="58"/>
        <v>2.5156138910352632E-3</v>
      </c>
      <c r="I2690">
        <f>IF(B2690&gt;H2683,EXP(-1.414*M2683*J2690),1)</f>
        <v>0.70379884333776976</v>
      </c>
      <c r="J2690">
        <f>IF(B2690&gt;H2683,B2690-H2683,0)</f>
        <v>1.3074618385655299</v>
      </c>
    </row>
    <row r="2691" spans="1:10">
      <c r="A2691">
        <v>6</v>
      </c>
      <c r="B2691">
        <v>-19.335000000000001</v>
      </c>
      <c r="C2691">
        <v>6</v>
      </c>
      <c r="D2691">
        <v>1300</v>
      </c>
      <c r="E2691">
        <v>164</v>
      </c>
      <c r="F2691">
        <f>I2691*[1]!wallScanRefl(B2691,G2683,H2683,I2683,K2683)+J2683</f>
        <v>156.64629294241104</v>
      </c>
      <c r="G2691">
        <f t="shared" si="58"/>
        <v>0.32973785054166904</v>
      </c>
      <c r="I2691">
        <f>IF(B2691&gt;H2683,EXP(-1.414*M2683*J2691),1)</f>
        <v>0.71619715230048864</v>
      </c>
      <c r="J2691">
        <f>IF(B2691&gt;H2683,B2691-H2683,0)</f>
        <v>1.2424618385655286</v>
      </c>
    </row>
    <row r="2692" spans="1:10">
      <c r="A2692">
        <v>7</v>
      </c>
      <c r="B2692">
        <v>-19.395</v>
      </c>
      <c r="C2692">
        <v>6</v>
      </c>
      <c r="D2692">
        <v>1300</v>
      </c>
      <c r="E2692">
        <v>175</v>
      </c>
      <c r="F2692">
        <f>I2692*[1]!wallScanRefl(B2692,G2683,H2683,I2683,K2683)+J2683</f>
        <v>158.77783887085494</v>
      </c>
      <c r="G2692">
        <f t="shared" si="58"/>
        <v>1.5037629239996859</v>
      </c>
      <c r="I2692">
        <f>IF(B2692&gt;H2683,EXP(-1.414*M2683*J2692),1)</f>
        <v>0.72783551478092146</v>
      </c>
      <c r="J2692">
        <f>IF(B2692&gt;H2683,B2692-H2683,0)</f>
        <v>1.1824618385655299</v>
      </c>
    </row>
    <row r="2693" spans="1:10">
      <c r="A2693">
        <v>8</v>
      </c>
      <c r="B2693">
        <v>-19.454999999999998</v>
      </c>
      <c r="C2693">
        <v>6</v>
      </c>
      <c r="D2693">
        <v>1300</v>
      </c>
      <c r="E2693">
        <v>147</v>
      </c>
      <c r="F2693">
        <f>I2693*[1]!wallScanRefl(B2693,G2683,H2683,I2683,K2683)+J2683</f>
        <v>160.94402289312433</v>
      </c>
      <c r="G2693">
        <f t="shared" si="58"/>
        <v>1.3226923431562947</v>
      </c>
      <c r="I2693">
        <f>IF(B2693&gt;H2683,EXP(-1.414*M2683*J2693),1)</f>
        <v>0.73966300323147416</v>
      </c>
      <c r="J2693">
        <f>IF(B2693&gt;H2683,B2693-H2683,0)</f>
        <v>1.1224618385655312</v>
      </c>
    </row>
    <row r="2694" spans="1:10">
      <c r="A2694">
        <v>9</v>
      </c>
      <c r="B2694">
        <v>-19.52</v>
      </c>
      <c r="C2694">
        <v>6</v>
      </c>
      <c r="D2694">
        <v>1300</v>
      </c>
      <c r="E2694">
        <v>166</v>
      </c>
      <c r="F2694">
        <f>I2694*[1]!wallScanRefl(B2694,G2683,H2683,I2683,K2683)+J2683</f>
        <v>163.33046343256575</v>
      </c>
      <c r="G2694">
        <f t="shared" si="58"/>
        <v>4.2930274005232749E-2</v>
      </c>
      <c r="I2694">
        <f>IF(B2694&gt;H2683,EXP(-1.414*M2683*J2694),1)</f>
        <v>0.75269310484241869</v>
      </c>
      <c r="J2694">
        <f>IF(B2694&gt;H2683,B2694-H2683,0)</f>
        <v>1.0574618385655299</v>
      </c>
    </row>
    <row r="2695" spans="1:10">
      <c r="A2695">
        <v>10</v>
      </c>
      <c r="B2695">
        <v>-19.585000000000001</v>
      </c>
      <c r="C2695">
        <v>7</v>
      </c>
      <c r="D2695">
        <v>1300</v>
      </c>
      <c r="E2695">
        <v>159</v>
      </c>
      <c r="F2695">
        <f>I2695*[1]!wallScanRefl(B2695,G2683,H2683,I2683,K2683)+J2683</f>
        <v>165.75894414784614</v>
      </c>
      <c r="G2695">
        <f t="shared" si="58"/>
        <v>0.28731651568367006</v>
      </c>
      <c r="I2695">
        <f>IF(B2695&gt;H2683,EXP(-1.414*M2683*J2695),1)</f>
        <v>0.765952748213935</v>
      </c>
      <c r="J2695">
        <f>IF(B2695&gt;H2683,B2695-H2683,0)</f>
        <v>0.99246183856552861</v>
      </c>
    </row>
    <row r="2696" spans="1:10">
      <c r="A2696">
        <v>11</v>
      </c>
      <c r="B2696">
        <v>-19.649999999999999</v>
      </c>
      <c r="C2696">
        <v>6</v>
      </c>
      <c r="D2696">
        <v>1300</v>
      </c>
      <c r="E2696">
        <v>162</v>
      </c>
      <c r="F2696">
        <f>I2696*[1]!wallScanRefl(B2696,G2683,H2683,I2683,K2683)+J2683</f>
        <v>168.23020562996487</v>
      </c>
      <c r="G2696">
        <f t="shared" si="58"/>
        <v>0.23960161846695047</v>
      </c>
      <c r="I2696">
        <f>IF(B2696&gt;H2683,EXP(-1.414*M2683*J2696),1)</f>
        <v>0.77944597701516771</v>
      </c>
      <c r="J2696">
        <f>IF(B2696&gt;H2683,B2696-H2683,0)</f>
        <v>0.92746183856553088</v>
      </c>
    </row>
    <row r="2697" spans="1:10">
      <c r="A2697">
        <v>12</v>
      </c>
      <c r="B2697">
        <v>-19.715</v>
      </c>
      <c r="C2697">
        <v>6</v>
      </c>
      <c r="D2697">
        <v>1300</v>
      </c>
      <c r="E2697">
        <v>173</v>
      </c>
      <c r="F2697">
        <f>I2697*[1]!wallScanRefl(B2697,G2683,H2683,I2683,K2683)+J2683</f>
        <v>170.7450015163713</v>
      </c>
      <c r="G2697">
        <f t="shared" si="58"/>
        <v>2.939316856166313E-2</v>
      </c>
      <c r="I2697">
        <f>IF(B2697&gt;H2683,EXP(-1.414*M2683*J2697),1)</f>
        <v>0.79317690614962266</v>
      </c>
      <c r="J2697">
        <f>IF(B2697&gt;H2683,B2697-H2683,0)</f>
        <v>0.8624618385655296</v>
      </c>
    </row>
    <row r="2698" spans="1:10">
      <c r="A2698">
        <v>13</v>
      </c>
      <c r="B2698">
        <v>-19.78</v>
      </c>
      <c r="C2698">
        <v>6</v>
      </c>
      <c r="D2698">
        <v>1300</v>
      </c>
      <c r="E2698">
        <v>173</v>
      </c>
      <c r="F2698">
        <f>I2698*[1]!wallScanRefl(B2698,G2683,H2683,I2683,K2683)+J2683</f>
        <v>173.30409872079352</v>
      </c>
      <c r="G2698">
        <f t="shared" si="58"/>
        <v>5.345435375043615E-4</v>
      </c>
      <c r="I2698">
        <f>IF(B2698&gt;H2683,EXP(-1.414*M2683*J2698),1)</f>
        <v>0.80714972301004617</v>
      </c>
      <c r="J2698">
        <f>IF(B2698&gt;H2683,B2698-H2683,0)</f>
        <v>0.79746183856552832</v>
      </c>
    </row>
    <row r="2699" spans="1:10">
      <c r="A2699">
        <v>14</v>
      </c>
      <c r="B2699">
        <v>-19.844999999999999</v>
      </c>
      <c r="C2699">
        <v>6</v>
      </c>
      <c r="D2699">
        <v>1300</v>
      </c>
      <c r="E2699">
        <v>180</v>
      </c>
      <c r="F2699">
        <f>I2699*[1]!wallScanRefl(B2699,G2683,H2683,I2683,K2683)+J2683</f>
        <v>175.90827766711726</v>
      </c>
      <c r="G2699">
        <f t="shared" si="58"/>
        <v>9.3012175830063132E-2</v>
      </c>
      <c r="I2699">
        <f>IF(B2699&gt;H2683,EXP(-1.414*M2683*J2699),1)</f>
        <v>0.82136868875541647</v>
      </c>
      <c r="J2699">
        <f>IF(B2699&gt;H2683,B2699-H2683,0)</f>
        <v>0.7324618385655306</v>
      </c>
    </row>
    <row r="2700" spans="1:10">
      <c r="A2700">
        <v>15</v>
      </c>
      <c r="B2700">
        <v>-19.91</v>
      </c>
      <c r="C2700">
        <v>6</v>
      </c>
      <c r="D2700">
        <v>1300</v>
      </c>
      <c r="E2700">
        <v>178</v>
      </c>
      <c r="F2700">
        <f>I2700*[1]!wallScanRefl(B2700,G2683,H2683,I2683,K2683)+J2683</f>
        <v>178.55833252738498</v>
      </c>
      <c r="G2700">
        <f t="shared" si="58"/>
        <v>1.7513214108769422E-3</v>
      </c>
      <c r="I2700">
        <f>IF(B2700&gt;H2683,EXP(-1.414*M2683*J2700),1)</f>
        <v>0.83583813961043241</v>
      </c>
      <c r="J2700">
        <f>IF(B2700&gt;H2683,B2700-H2683,0)</f>
        <v>0.66746183856552932</v>
      </c>
    </row>
    <row r="2701" spans="1:10">
      <c r="A2701">
        <v>16</v>
      </c>
      <c r="B2701">
        <v>-19.98</v>
      </c>
      <c r="C2701">
        <v>6</v>
      </c>
      <c r="D2701">
        <v>1300</v>
      </c>
      <c r="E2701">
        <v>168</v>
      </c>
      <c r="F2701">
        <f>I2701*[1]!wallScanRefl(B2701,G2683,H2683,I2683,K2683)+J2683</f>
        <v>181.46447006806829</v>
      </c>
      <c r="G2701">
        <f t="shared" si="58"/>
        <v>1.07911877508278</v>
      </c>
      <c r="I2701">
        <f>IF(B2701&gt;H2683,EXP(-1.414*M2683*J2701),1)</f>
        <v>0.85170581652282151</v>
      </c>
      <c r="J2701">
        <f>IF(B2701&gt;H2683,B2701-H2683,0)</f>
        <v>0.59746183856552904</v>
      </c>
    </row>
    <row r="2702" spans="1:10">
      <c r="A2702">
        <v>17</v>
      </c>
      <c r="B2702">
        <v>-20.045000000000002</v>
      </c>
      <c r="C2702">
        <v>6</v>
      </c>
      <c r="D2702">
        <v>1300</v>
      </c>
      <c r="E2702">
        <v>176</v>
      </c>
      <c r="F2702">
        <f>I2702*[1]!wallScanRefl(B2702,G2683,H2683,I2683,K2683)+J2683</f>
        <v>184.21240430210224</v>
      </c>
      <c r="G2702">
        <f t="shared" si="58"/>
        <v>0.38320218421129221</v>
      </c>
      <c r="I2702">
        <f>IF(B2702&gt;H2683,EXP(-1.414*M2683*J2702),1)</f>
        <v>0.86670969434750678</v>
      </c>
      <c r="J2702">
        <f>IF(B2702&gt;H2683,B2702-H2683,0)</f>
        <v>0.53246183856552776</v>
      </c>
    </row>
    <row r="2703" spans="1:10">
      <c r="A2703">
        <v>18</v>
      </c>
      <c r="B2703">
        <v>-20.105</v>
      </c>
      <c r="C2703">
        <v>6</v>
      </c>
      <c r="D2703">
        <v>1300</v>
      </c>
      <c r="E2703">
        <v>184</v>
      </c>
      <c r="F2703">
        <f>I2703*[1]!wallScanRefl(B2703,G2683,H2683,I2683,K2683)+J2683</f>
        <v>186.79190565057198</v>
      </c>
      <c r="G2703">
        <f t="shared" si="58"/>
        <v>4.2362701965737673E-2</v>
      </c>
      <c r="I2703">
        <f>IF(B2703&gt;H2683,EXP(-1.414*M2683*J2703),1)</f>
        <v>0.88079391899950488</v>
      </c>
      <c r="J2703">
        <f>IF(B2703&gt;H2683,B2703-H2683,0)</f>
        <v>0.47246183856552904</v>
      </c>
    </row>
    <row r="2704" spans="1:10">
      <c r="A2704">
        <v>19</v>
      </c>
      <c r="B2704">
        <v>-20.164999999999999</v>
      </c>
      <c r="C2704">
        <v>6</v>
      </c>
      <c r="D2704">
        <v>1300</v>
      </c>
      <c r="E2704">
        <v>188</v>
      </c>
      <c r="F2704">
        <f>I2704*[1]!wallScanRefl(B2704,G2683,H2683,I2683,K2683)+J2683</f>
        <v>189.41332446773845</v>
      </c>
      <c r="G2704">
        <f t="shared" si="58"/>
        <v>1.062492580376685E-2</v>
      </c>
      <c r="I2704">
        <f>IF(B2704&gt;H2683,EXP(-1.414*M2683*J2704),1)</f>
        <v>0.89510701542407189</v>
      </c>
      <c r="J2704">
        <f>IF(B2704&gt;H2683,B2704-H2683,0)</f>
        <v>0.41246183856553031</v>
      </c>
    </row>
    <row r="2705" spans="1:10">
      <c r="A2705">
        <v>20</v>
      </c>
      <c r="B2705">
        <v>-20.245000000000001</v>
      </c>
      <c r="C2705">
        <v>6</v>
      </c>
      <c r="D2705">
        <v>1300</v>
      </c>
      <c r="E2705">
        <v>173</v>
      </c>
      <c r="F2705">
        <f>I2705*[1]!wallScanRefl(B2705,G2683,H2683,I2683,K2683)+J2683</f>
        <v>192.42281146969347</v>
      </c>
      <c r="G2705">
        <f t="shared" si="58"/>
        <v>2.1806104357644869</v>
      </c>
      <c r="I2705">
        <f>IF(B2705&gt;H2683,EXP(-1.414*M2683*J2705),1)</f>
        <v>0.91455360371015149</v>
      </c>
      <c r="J2705">
        <f>IF(B2705&gt;H2683,B2705-H2683,0)</f>
        <v>0.33246183856552847</v>
      </c>
    </row>
    <row r="2706" spans="1:10">
      <c r="A2706">
        <v>21</v>
      </c>
      <c r="B2706">
        <v>-20.305</v>
      </c>
      <c r="C2706">
        <v>6</v>
      </c>
      <c r="D2706">
        <v>1300</v>
      </c>
      <c r="E2706">
        <v>205</v>
      </c>
      <c r="F2706">
        <f>I2706*[1]!wallScanRefl(B2706,G2683,H2683,I2683,K2683)+J2683</f>
        <v>190.50378051803185</v>
      </c>
      <c r="G2706">
        <f t="shared" si="58"/>
        <v>1.0250750208263075</v>
      </c>
      <c r="I2706">
        <f>IF(B2706&gt;H2683,EXP(-1.414*M2683*J2706),1)</f>
        <v>0.92941530249459325</v>
      </c>
      <c r="J2706">
        <f>IF(B2706&gt;H2683,B2706-H2683,0)</f>
        <v>0.27246183856552975</v>
      </c>
    </row>
    <row r="2707" spans="1:10">
      <c r="A2707">
        <v>22</v>
      </c>
      <c r="B2707">
        <v>-20.37</v>
      </c>
      <c r="C2707">
        <v>6</v>
      </c>
      <c r="D2707">
        <v>1300</v>
      </c>
      <c r="E2707">
        <v>188</v>
      </c>
      <c r="F2707">
        <f>I2707*[1]!wallScanRefl(B2707,G2683,H2683,I2683,K2683)+J2683</f>
        <v>182.92991413823702</v>
      </c>
      <c r="G2707">
        <f t="shared" si="58"/>
        <v>0.13673282258323841</v>
      </c>
      <c r="I2707">
        <f>IF(B2707&gt;H2683,EXP(-1.414*M2683*J2707),1)</f>
        <v>0.94578813144150953</v>
      </c>
      <c r="J2707">
        <f>IF(B2707&gt;H2683,B2707-H2683,0)</f>
        <v>0.20746183856552847</v>
      </c>
    </row>
    <row r="2708" spans="1:10">
      <c r="A2708">
        <v>23</v>
      </c>
      <c r="B2708">
        <v>-20.440000000000001</v>
      </c>
      <c r="C2708">
        <v>6</v>
      </c>
      <c r="D2708">
        <v>1300</v>
      </c>
      <c r="E2708">
        <v>159</v>
      </c>
      <c r="F2708">
        <f>I2708*[1]!wallScanRefl(B2708,G2683,H2683,I2683,K2683)+J2683</f>
        <v>168.04763546106426</v>
      </c>
      <c r="G2708">
        <f t="shared" si="58"/>
        <v>0.51484092727237418</v>
      </c>
      <c r="I2708">
        <f>IF(B2708&gt;H2683,EXP(-1.414*M2683*J2708),1)</f>
        <v>0.96374311553003256</v>
      </c>
      <c r="J2708">
        <f>IF(B2708&gt;H2683,B2708-H2683,0)</f>
        <v>0.13746183856552818</v>
      </c>
    </row>
    <row r="2709" spans="1:10">
      <c r="A2709">
        <v>24</v>
      </c>
      <c r="B2709">
        <v>-20.51</v>
      </c>
      <c r="C2709">
        <v>6</v>
      </c>
      <c r="D2709">
        <v>1300</v>
      </c>
      <c r="E2709">
        <v>149</v>
      </c>
      <c r="F2709">
        <f>I2709*[1]!wallScanRefl(B2709,G2683,H2683,I2683,K2683)+J2683</f>
        <v>145.81237598763317</v>
      </c>
      <c r="G2709">
        <f t="shared" si="58"/>
        <v>6.8194274122265627E-2</v>
      </c>
      <c r="I2709">
        <f>IF(B2709&gt;H2683,EXP(-1.414*M2683*J2709),1)</f>
        <v>0.98203895973606181</v>
      </c>
      <c r="J2709">
        <f>IF(B2709&gt;H2683,B2709-H2683,0)</f>
        <v>6.7461838565527898E-2</v>
      </c>
    </row>
    <row r="2710" spans="1:10">
      <c r="A2710">
        <v>25</v>
      </c>
      <c r="B2710">
        <v>-20.565000000000001</v>
      </c>
      <c r="C2710">
        <v>6</v>
      </c>
      <c r="D2710">
        <v>1300</v>
      </c>
      <c r="E2710">
        <v>128</v>
      </c>
      <c r="F2710">
        <f>I2710*[1]!wallScanRefl(B2710,G2683,H2683,I2683,K2683)+J2683</f>
        <v>122.92238186554954</v>
      </c>
      <c r="G2710">
        <f t="shared" si="58"/>
        <v>0.20142348374453264</v>
      </c>
      <c r="I2710">
        <f>IF(B2710&gt;H2683,EXP(-1.414*M2683*J2710),1)</f>
        <v>0.99665760074534471</v>
      </c>
      <c r="J2710">
        <f>IF(B2710&gt;H2683,B2710-H2683,0)</f>
        <v>1.2461838565528183E-2</v>
      </c>
    </row>
    <row r="2711" spans="1:10">
      <c r="A2711">
        <v>26</v>
      </c>
      <c r="B2711">
        <v>-20.63</v>
      </c>
      <c r="C2711">
        <v>6</v>
      </c>
      <c r="D2711">
        <v>1300</v>
      </c>
      <c r="E2711">
        <v>88</v>
      </c>
      <c r="F2711">
        <f>I2711*[1]!wallScanRefl(B2711,G2683,H2683,I2683,K2683)+J2683</f>
        <v>92.388212635772817</v>
      </c>
      <c r="G2711">
        <f t="shared" si="58"/>
        <v>0.21882284246313877</v>
      </c>
      <c r="I2711">
        <f>IF(B2711&gt;H2683,EXP(-1.414*M2683*J2711),1)</f>
        <v>1</v>
      </c>
      <c r="J2711">
        <f>IF(B2711&gt;H2683,B2711-H2683,0)</f>
        <v>0</v>
      </c>
    </row>
    <row r="2712" spans="1:10">
      <c r="A2712">
        <v>27</v>
      </c>
      <c r="B2712">
        <v>-20.695</v>
      </c>
      <c r="C2712">
        <v>6</v>
      </c>
      <c r="D2712">
        <v>1300</v>
      </c>
      <c r="E2712">
        <v>65</v>
      </c>
      <c r="F2712">
        <f>I2712*[1]!wallScanRefl(B2712,G2683,H2683,I2683,K2683)+J2683</f>
        <v>67.22008764609285</v>
      </c>
      <c r="G2712">
        <f t="shared" si="58"/>
        <v>7.5827525482062938E-2</v>
      </c>
      <c r="I2712">
        <f>IF(B2712&gt;H2683,EXP(-1.414*M2683*J2712),1)</f>
        <v>1</v>
      </c>
      <c r="J2712">
        <f>IF(B2712&gt;H2683,B2712-H2683,0)</f>
        <v>0</v>
      </c>
    </row>
    <row r="2713" spans="1:10">
      <c r="A2713">
        <v>28</v>
      </c>
      <c r="B2713">
        <v>-20.765000000000001</v>
      </c>
      <c r="C2713">
        <v>6</v>
      </c>
      <c r="D2713">
        <v>1300</v>
      </c>
      <c r="E2713">
        <v>46</v>
      </c>
      <c r="F2713">
        <f>I2713*[1]!wallScanRefl(B2713,G2683,H2683,I2683,K2683)+J2683</f>
        <v>46.725447050734338</v>
      </c>
      <c r="G2713">
        <f t="shared" si="58"/>
        <v>1.1440726596068474E-2</v>
      </c>
      <c r="I2713">
        <f>IF(B2713&gt;H2683,EXP(-1.414*M2683*J2713),1)</f>
        <v>1</v>
      </c>
      <c r="J2713">
        <f>IF(B2713&gt;H2683,B2713-H2683,0)</f>
        <v>0</v>
      </c>
    </row>
    <row r="2714" spans="1:10">
      <c r="A2714">
        <v>29</v>
      </c>
      <c r="B2714">
        <v>-20.824999999999999</v>
      </c>
      <c r="C2714">
        <v>6</v>
      </c>
      <c r="D2714">
        <v>1300</v>
      </c>
      <c r="E2714">
        <v>42</v>
      </c>
      <c r="F2714">
        <f>I2714*[1]!wallScanRefl(B2714,G2683,H2683,I2683,K2683)+J2683</f>
        <v>34.614067627148131</v>
      </c>
      <c r="G2714">
        <f t="shared" si="58"/>
        <v>1.2988570718176486</v>
      </c>
      <c r="I2714">
        <f>IF(B2714&gt;H2683,EXP(-1.414*M2683*J2714),1)</f>
        <v>1</v>
      </c>
      <c r="J2714">
        <f>IF(B2714&gt;H2683,B2714-H2683,0)</f>
        <v>0</v>
      </c>
    </row>
    <row r="2715" spans="1:10">
      <c r="A2715">
        <v>30</v>
      </c>
      <c r="B2715">
        <v>-20.895</v>
      </c>
      <c r="C2715">
        <v>6</v>
      </c>
      <c r="D2715">
        <v>1300</v>
      </c>
      <c r="E2715">
        <v>23</v>
      </c>
      <c r="F2715">
        <f>I2715*[1]!wallScanRefl(B2715,G2683,H2683,I2683,K2683)+J2683</f>
        <v>26.84882290080477</v>
      </c>
      <c r="G2715">
        <f t="shared" si="58"/>
        <v>0.64406250964170619</v>
      </c>
      <c r="I2715">
        <f>IF(B2715&gt;H2683,EXP(-1.414*M2683*J2715),1)</f>
        <v>1</v>
      </c>
      <c r="J2715">
        <f>IF(B2715&gt;H2683,B2715-H2683,0)</f>
        <v>0</v>
      </c>
    </row>
    <row r="2716" spans="1:10">
      <c r="A2716">
        <v>31</v>
      </c>
      <c r="B2716">
        <v>-20.96</v>
      </c>
      <c r="C2716">
        <v>7</v>
      </c>
      <c r="D2716">
        <v>1300</v>
      </c>
      <c r="E2716">
        <v>36</v>
      </c>
      <c r="F2716">
        <f>I2716*[1]!wallScanRefl(B2716,G2683,H2683,I2683,K2683)+J2683</f>
        <v>25.476025087645731</v>
      </c>
      <c r="G2716">
        <f t="shared" si="58"/>
        <v>3.0765013321072789</v>
      </c>
      <c r="I2716">
        <f>IF(B2716&gt;H2683,EXP(-1.414*M2683*J2716),1)</f>
        <v>1</v>
      </c>
      <c r="J2716">
        <f>IF(B2716&gt;H2683,B2716-H2683,0)</f>
        <v>0</v>
      </c>
    </row>
    <row r="2717" spans="1:10">
      <c r="A2717">
        <v>32</v>
      </c>
      <c r="B2717">
        <v>-21.024999999999999</v>
      </c>
      <c r="C2717">
        <v>6</v>
      </c>
      <c r="D2717">
        <v>1300</v>
      </c>
      <c r="E2717">
        <v>32</v>
      </c>
      <c r="F2717">
        <f>I2717*[1]!wallScanRefl(B2717,G2683,H2683,I2683,K2683)+J2683</f>
        <v>25.476025087645731</v>
      </c>
      <c r="G2717">
        <f t="shared" si="58"/>
        <v>1.3300702705321217</v>
      </c>
      <c r="I2717">
        <f>IF(B2717&gt;H2683,EXP(-1.414*M2683*J2717),1)</f>
        <v>1</v>
      </c>
      <c r="J2717">
        <f>IF(B2717&gt;H2683,B2717-H2683,0)</f>
        <v>0</v>
      </c>
    </row>
    <row r="2718" spans="1:10">
      <c r="A2718">
        <v>33</v>
      </c>
      <c r="B2718">
        <v>-21.09</v>
      </c>
      <c r="C2718">
        <v>6</v>
      </c>
      <c r="D2718">
        <v>1300</v>
      </c>
      <c r="E2718">
        <v>19</v>
      </c>
      <c r="F2718">
        <f>I2718*[1]!wallScanRefl(B2718,G2683,H2683,I2683,K2683)+J2683</f>
        <v>25.476025087645731</v>
      </c>
      <c r="G2718">
        <f t="shared" si="58"/>
        <v>2.2073105755693101</v>
      </c>
      <c r="I2718">
        <f>IF(B2718&gt;H2683,EXP(-1.414*M2683*J2718),1)</f>
        <v>1</v>
      </c>
      <c r="J2718">
        <f>IF(B2718&gt;H2683,B2718-H2683,0)</f>
        <v>0</v>
      </c>
    </row>
    <row r="2719" spans="1:10">
      <c r="A2719">
        <v>34</v>
      </c>
      <c r="B2719">
        <v>-21.155000000000001</v>
      </c>
      <c r="C2719">
        <v>6</v>
      </c>
      <c r="D2719">
        <v>1300</v>
      </c>
      <c r="E2719">
        <v>34</v>
      </c>
      <c r="F2719">
        <f>I2719*[1]!wallScanRefl(B2719,G2683,H2683,I2683,K2683)+J2683</f>
        <v>25.476025087645731</v>
      </c>
      <c r="G2719">
        <f t="shared" si="58"/>
        <v>2.137004361954264</v>
      </c>
      <c r="I2719">
        <f>IF(B2719&gt;H2683,EXP(-1.414*M2683*J2719),1)</f>
        <v>1</v>
      </c>
      <c r="J2719">
        <f>IF(B2719&gt;H2683,B2719-H2683,0)</f>
        <v>0</v>
      </c>
    </row>
    <row r="2720" spans="1:10">
      <c r="A2720">
        <v>35</v>
      </c>
      <c r="B2720">
        <v>-21.21</v>
      </c>
      <c r="C2720">
        <v>6</v>
      </c>
      <c r="D2720">
        <v>1300</v>
      </c>
      <c r="E2720">
        <v>29</v>
      </c>
      <c r="F2720">
        <f>I2720*[1]!wallScanRefl(B2720,G2683,H2683,I2683,K2683)+J2683</f>
        <v>25.476025087645731</v>
      </c>
      <c r="G2720">
        <f t="shared" si="58"/>
        <v>0.42822066147938898</v>
      </c>
      <c r="I2720">
        <f>IF(B2720&gt;H2683,EXP(-1.414*M2683*J2720),1)</f>
        <v>1</v>
      </c>
      <c r="J2720">
        <f>IF(B2720&gt;H2683,B2720-H2683,0)</f>
        <v>0</v>
      </c>
    </row>
    <row r="2721" spans="1:10">
      <c r="A2721">
        <v>36</v>
      </c>
      <c r="B2721">
        <v>-21.28</v>
      </c>
      <c r="C2721">
        <v>6</v>
      </c>
      <c r="D2721">
        <v>1300</v>
      </c>
      <c r="E2721">
        <v>21</v>
      </c>
      <c r="F2721">
        <f>I2721*[1]!wallScanRefl(B2721,G2683,H2683,I2683,K2683)+J2683</f>
        <v>25.476025087645731</v>
      </c>
      <c r="G2721">
        <f t="shared" si="58"/>
        <v>0.95403812310637959</v>
      </c>
      <c r="I2721">
        <f>IF(B2721&gt;H2683,EXP(-1.414*M2683*J2721),1)</f>
        <v>1</v>
      </c>
      <c r="J2721">
        <f>IF(B2721&gt;H2683,B2721-H2683,0)</f>
        <v>0</v>
      </c>
    </row>
    <row r="2722" spans="1:10">
      <c r="A2722">
        <v>37</v>
      </c>
      <c r="B2722">
        <v>-21.335000000000001</v>
      </c>
      <c r="C2722">
        <v>6</v>
      </c>
      <c r="D2722">
        <v>1300</v>
      </c>
      <c r="E2722">
        <v>32</v>
      </c>
      <c r="F2722">
        <f>I2722*[1]!wallScanRefl(B2722,G2683,H2683,I2683,K2683)+J2683</f>
        <v>25.476025087645731</v>
      </c>
      <c r="G2722">
        <f t="shared" si="58"/>
        <v>1.3300702705321217</v>
      </c>
      <c r="I2722">
        <f>IF(B2722&gt;H2683,EXP(-1.414*M2683*J2722),1)</f>
        <v>1</v>
      </c>
      <c r="J2722">
        <f>IF(B2722&gt;H2683,B2722-H2683,0)</f>
        <v>0</v>
      </c>
    </row>
    <row r="2723" spans="1:10">
      <c r="A2723">
        <v>38</v>
      </c>
      <c r="B2723">
        <v>-21.41</v>
      </c>
      <c r="C2723">
        <v>6</v>
      </c>
      <c r="D2723">
        <v>1300</v>
      </c>
      <c r="E2723">
        <v>24</v>
      </c>
      <c r="F2723">
        <f>I2723*[1]!wallScanRefl(B2723,G2683,H2683,I2683,K2683)+J2683</f>
        <v>25.476025087645731</v>
      </c>
      <c r="G2723">
        <f t="shared" si="58"/>
        <v>9.0777085806649449E-2</v>
      </c>
      <c r="I2723">
        <f>IF(B2723&gt;H2683,EXP(-1.414*M2683*J2723),1)</f>
        <v>1</v>
      </c>
      <c r="J2723">
        <f>IF(B2723&gt;H2683,B2723-H2683,0)</f>
        <v>0</v>
      </c>
    </row>
    <row r="2724" spans="1:10">
      <c r="A2724">
        <v>39</v>
      </c>
      <c r="B2724">
        <v>-21.47</v>
      </c>
      <c r="C2724">
        <v>6</v>
      </c>
      <c r="D2724">
        <v>1300</v>
      </c>
      <c r="E2724">
        <v>32</v>
      </c>
      <c r="F2724">
        <f>I2724*[1]!wallScanRefl(B2724,G2683,H2683,I2683,K2683)+J2683</f>
        <v>25.476025087645731</v>
      </c>
      <c r="G2724">
        <f t="shared" si="58"/>
        <v>1.3300702705321217</v>
      </c>
      <c r="I2724">
        <f>IF(B2724&gt;H2683,EXP(-1.414*M2683*J2724),1)</f>
        <v>1</v>
      </c>
      <c r="J2724">
        <f>IF(B2724&gt;H2683,B2724-H2683,0)</f>
        <v>0</v>
      </c>
    </row>
    <row r="2725" spans="1:10">
      <c r="A2725">
        <v>40</v>
      </c>
      <c r="B2725">
        <v>-21.535</v>
      </c>
      <c r="C2725">
        <v>6</v>
      </c>
      <c r="D2725">
        <v>1300</v>
      </c>
      <c r="E2725">
        <v>24</v>
      </c>
      <c r="F2725">
        <f>I2725*[1]!wallScanRefl(B2725,G2683,H2683,I2683,K2683)+J2683</f>
        <v>25.476025087645731</v>
      </c>
      <c r="G2725">
        <f t="shared" si="58"/>
        <v>9.0777085806649449E-2</v>
      </c>
      <c r="I2725">
        <f>IF(B2725&gt;H2683,EXP(-1.414*M2683*J2725),1)</f>
        <v>1</v>
      </c>
      <c r="J2725">
        <f>IF(B2725&gt;H2683,B2725-H2683,0)</f>
        <v>0</v>
      </c>
    </row>
    <row r="2726" spans="1:10">
      <c r="A2726">
        <v>41</v>
      </c>
      <c r="B2726">
        <v>-21.605</v>
      </c>
      <c r="C2726">
        <v>6</v>
      </c>
      <c r="D2726">
        <v>1300</v>
      </c>
      <c r="E2726">
        <v>35</v>
      </c>
      <c r="F2726">
        <f>I2726*[1]!wallScanRefl(B2726,G2683,H2683,I2683,K2683)+J2683</f>
        <v>25.476025087645731</v>
      </c>
      <c r="G2726">
        <f t="shared" si="58"/>
        <v>2.5916028037472429</v>
      </c>
      <c r="I2726">
        <f>IF(B2726&gt;H2683,EXP(-1.414*M2683*J2726),1)</f>
        <v>1</v>
      </c>
      <c r="J2726">
        <f>IF(B2726&gt;H2683,B2726-H2683,0)</f>
        <v>0</v>
      </c>
    </row>
    <row r="2727" spans="1:10">
      <c r="A2727">
        <v>42</v>
      </c>
      <c r="B2727">
        <v>-21.664999999999999</v>
      </c>
      <c r="C2727">
        <v>6</v>
      </c>
      <c r="D2727">
        <v>1300</v>
      </c>
      <c r="E2727">
        <v>22</v>
      </c>
      <c r="F2727">
        <f>I2727*[1]!wallScanRefl(B2727,G2683,H2683,I2683,K2683)+J2683</f>
        <v>25.476025087645731</v>
      </c>
      <c r="G2727">
        <f t="shared" si="58"/>
        <v>0.54921592772465955</v>
      </c>
      <c r="I2727">
        <f>IF(B2727&gt;H2683,EXP(-1.414*M2683*J2727),1)</f>
        <v>1</v>
      </c>
      <c r="J2727">
        <f>IF(B2727&gt;H2683,B2727-H2683,0)</f>
        <v>0</v>
      </c>
    </row>
    <row r="2728" spans="1:10">
      <c r="A2728">
        <v>43</v>
      </c>
      <c r="B2728">
        <v>-21.734999999999999</v>
      </c>
      <c r="C2728">
        <v>6</v>
      </c>
      <c r="D2728">
        <v>1300</v>
      </c>
      <c r="E2728">
        <v>31</v>
      </c>
      <c r="F2728">
        <f>I2728*[1]!wallScanRefl(B2728,G2683,H2683,I2683,K2683)+J2683</f>
        <v>25.476025087645731</v>
      </c>
      <c r="G2728">
        <f t="shared" si="58"/>
        <v>0.98433222039739865</v>
      </c>
      <c r="I2728">
        <f>IF(B2728&gt;H2683,EXP(-1.414*M2683*J2728),1)</f>
        <v>1</v>
      </c>
      <c r="J2728">
        <f>IF(B2728&gt;H2683,B2728-H2683,0)</f>
        <v>0</v>
      </c>
    </row>
    <row r="2729" spans="1:10">
      <c r="A2729">
        <v>44</v>
      </c>
      <c r="B2729">
        <v>-21.8</v>
      </c>
      <c r="C2729">
        <v>6</v>
      </c>
      <c r="D2729">
        <v>1300</v>
      </c>
      <c r="E2729">
        <v>30</v>
      </c>
      <c r="F2729">
        <f>I2729*[1]!wallScanRefl(B2729,G2683,H2683,I2683,K2683)+J2683</f>
        <v>25.476025087645731</v>
      </c>
      <c r="G2729">
        <f t="shared" si="58"/>
        <v>0.6822116335870273</v>
      </c>
      <c r="I2729">
        <f>IF(B2729&gt;H2683,EXP(-1.414*M2683*J2729),1)</f>
        <v>1</v>
      </c>
      <c r="J2729">
        <f>IF(B2729&gt;H2683,B2729-H2683,0)</f>
        <v>0</v>
      </c>
    </row>
    <row r="2730" spans="1:10">
      <c r="A2730">
        <v>45</v>
      </c>
      <c r="B2730">
        <v>-21.875</v>
      </c>
      <c r="C2730">
        <v>6</v>
      </c>
      <c r="D2730">
        <v>1300</v>
      </c>
      <c r="E2730">
        <v>19</v>
      </c>
      <c r="F2730">
        <f>I2730*[1]!wallScanRefl(B2730,G2683,H2683,I2683,K2683)+J2683</f>
        <v>25.476025087645731</v>
      </c>
      <c r="G2730">
        <f t="shared" si="58"/>
        <v>2.2073105755693101</v>
      </c>
      <c r="I2730">
        <f>IF(B2730&gt;H2683,EXP(-1.414*M2683*J2730),1)</f>
        <v>1</v>
      </c>
      <c r="J2730">
        <f>IF(B2730&gt;H2683,B2730-H2683,0)</f>
        <v>0</v>
      </c>
    </row>
    <row r="2731" spans="1:10">
      <c r="A2731">
        <v>46</v>
      </c>
      <c r="B2731">
        <v>-21.925000000000001</v>
      </c>
      <c r="C2731">
        <v>6</v>
      </c>
      <c r="D2731">
        <v>1300</v>
      </c>
      <c r="E2731">
        <v>24</v>
      </c>
      <c r="F2731">
        <f>I2731*[1]!wallScanRefl(B2731,G2683,H2683,I2683,K2683)+J2683</f>
        <v>25.476025087645731</v>
      </c>
      <c r="G2731">
        <f t="shared" si="58"/>
        <v>9.0777085806649449E-2</v>
      </c>
      <c r="I2731">
        <f>IF(B2731&gt;H2683,EXP(-1.414*M2683*J2731),1)</f>
        <v>1</v>
      </c>
      <c r="J2731">
        <f>IF(B2731&gt;H2683,B2731-H2683,0)</f>
        <v>0</v>
      </c>
    </row>
    <row r="2732" spans="1:10">
      <c r="A2732">
        <v>47</v>
      </c>
      <c r="B2732">
        <v>-22</v>
      </c>
      <c r="C2732">
        <v>6</v>
      </c>
      <c r="D2732">
        <v>1300</v>
      </c>
      <c r="E2732">
        <v>24</v>
      </c>
      <c r="F2732">
        <f>I2732*[1]!wallScanRefl(B2732,G2683,H2683,I2683,K2683)+J2683</f>
        <v>25.476025087645731</v>
      </c>
      <c r="G2732">
        <f t="shared" si="58"/>
        <v>9.0777085806649449E-2</v>
      </c>
      <c r="I2732">
        <f>IF(B2732&gt;H2683,EXP(-1.414*M2683*J2732),1)</f>
        <v>1</v>
      </c>
      <c r="J2732">
        <f>IF(B2732&gt;H2683,B2732-H2683,0)</f>
        <v>0</v>
      </c>
    </row>
    <row r="2733" spans="1:10">
      <c r="A2733">
        <v>48</v>
      </c>
      <c r="B2733">
        <v>-22.06</v>
      </c>
      <c r="C2733">
        <v>6</v>
      </c>
      <c r="D2733">
        <v>1300</v>
      </c>
      <c r="E2733">
        <v>31</v>
      </c>
      <c r="F2733">
        <f>I2733*[1]!wallScanRefl(B2733,G2683,H2683,I2683,K2683)+J2683</f>
        <v>25.476025087645731</v>
      </c>
      <c r="G2733">
        <f t="shared" si="58"/>
        <v>0.98433222039739865</v>
      </c>
      <c r="I2733">
        <f>IF(B2733&gt;H2683,EXP(-1.414*M2683*J2733),1)</f>
        <v>1</v>
      </c>
      <c r="J2733">
        <f>IF(B2733&gt;H2683,B2733-H2683,0)</f>
        <v>0</v>
      </c>
    </row>
    <row r="2734" spans="1:10">
      <c r="A2734">
        <v>49</v>
      </c>
      <c r="B2734">
        <v>-22.13</v>
      </c>
      <c r="C2734">
        <v>6</v>
      </c>
      <c r="D2734">
        <v>1300</v>
      </c>
      <c r="E2734">
        <v>27</v>
      </c>
      <c r="F2734">
        <f>I2734*[1]!wallScanRefl(B2734,G2683,H2683,I2683,K2683)+J2683</f>
        <v>25.476025087645731</v>
      </c>
      <c r="G2734">
        <f t="shared" si="58"/>
        <v>8.601850124019271E-2</v>
      </c>
      <c r="I2734">
        <f>IF(B2734&gt;H2683,EXP(-1.414*M2683*J2734),1)</f>
        <v>1</v>
      </c>
      <c r="J2734">
        <f>IF(B2734&gt;H2683,B2734-H2683,0)</f>
        <v>0</v>
      </c>
    </row>
    <row r="2735" spans="1:10">
      <c r="A2735">
        <v>50</v>
      </c>
      <c r="B2735">
        <v>-22.19</v>
      </c>
      <c r="C2735">
        <v>6</v>
      </c>
      <c r="D2735">
        <v>1300</v>
      </c>
      <c r="E2735">
        <v>28</v>
      </c>
      <c r="F2735">
        <f>I2735*[1]!wallScanRefl(B2735,G2683,H2683,I2683,K2683)+J2683</f>
        <v>25.476025087645731</v>
      </c>
      <c r="G2735">
        <f t="shared" si="58"/>
        <v>0.22751604850691937</v>
      </c>
      <c r="I2735">
        <f>IF(B2735&gt;H2683,EXP(-1.414*M2683*J2735),1)</f>
        <v>1</v>
      </c>
      <c r="J2735">
        <f>IF(B2735&gt;H2683,B2735-H2683,0)</f>
        <v>0</v>
      </c>
    </row>
    <row r="2736" spans="1:10">
      <c r="A2736">
        <v>51</v>
      </c>
      <c r="B2736">
        <v>-22.254999999999999</v>
      </c>
      <c r="C2736">
        <v>6</v>
      </c>
      <c r="D2736">
        <v>1300</v>
      </c>
      <c r="E2736">
        <v>23</v>
      </c>
      <c r="F2736">
        <f>I2736*[1]!wallScanRefl(B2736,G2683,H2683,I2683,K2683)+J2683</f>
        <v>25.476025087645731</v>
      </c>
      <c r="G2736">
        <f t="shared" si="58"/>
        <v>0.26655218411526294</v>
      </c>
      <c r="I2736">
        <f>IF(B2736&gt;H2683,EXP(-1.414*M2683*J2736),1)</f>
        <v>1</v>
      </c>
      <c r="J2736">
        <f>IF(B2736&gt;H2683,B2736-H2683,0)</f>
        <v>0</v>
      </c>
    </row>
    <row r="2737" spans="1:10">
      <c r="A2737">
        <v>52</v>
      </c>
      <c r="B2737">
        <v>-22.32</v>
      </c>
      <c r="C2737">
        <v>6</v>
      </c>
      <c r="D2737">
        <v>1300</v>
      </c>
      <c r="E2737">
        <v>28</v>
      </c>
      <c r="F2737">
        <f>I2737*[1]!wallScanRefl(B2737,G2683,H2683,I2683,K2683)+J2683</f>
        <v>25.476025087645731</v>
      </c>
      <c r="G2737">
        <f t="shared" si="58"/>
        <v>0.22751604850691937</v>
      </c>
      <c r="I2737">
        <f>IF(B2737&gt;H2683,EXP(-1.414*M2683*J2737),1)</f>
        <v>1</v>
      </c>
      <c r="J2737">
        <f>IF(B2737&gt;H2683,B2737-H2683,0)</f>
        <v>0</v>
      </c>
    </row>
    <row r="2738" spans="1:10">
      <c r="A2738">
        <v>53</v>
      </c>
      <c r="B2738">
        <v>-22.385000000000002</v>
      </c>
      <c r="C2738">
        <v>6</v>
      </c>
      <c r="D2738">
        <v>1300</v>
      </c>
      <c r="E2738">
        <v>34</v>
      </c>
      <c r="F2738">
        <f>I2738*[1]!wallScanRefl(B2738,G2683,H2683,I2683,K2683)+J2683</f>
        <v>25.476025087645731</v>
      </c>
      <c r="G2738">
        <f t="shared" si="58"/>
        <v>2.137004361954264</v>
      </c>
      <c r="I2738">
        <f>IF(B2738&gt;H2683,EXP(-1.414*M2683*J2738),1)</f>
        <v>1</v>
      </c>
      <c r="J2738">
        <f>IF(B2738&gt;H2683,B2738-H2683,0)</f>
        <v>0</v>
      </c>
    </row>
    <row r="2739" spans="1:10">
      <c r="A2739">
        <v>54</v>
      </c>
      <c r="B2739">
        <v>-22.454999999999998</v>
      </c>
      <c r="C2739">
        <v>6</v>
      </c>
      <c r="D2739">
        <v>1300</v>
      </c>
      <c r="E2739">
        <v>23</v>
      </c>
      <c r="F2739">
        <f>I2739*[1]!wallScanRefl(B2739,G2683,H2683,I2683,K2683)+J2683</f>
        <v>25.476025087645731</v>
      </c>
      <c r="G2739">
        <f t="shared" si="58"/>
        <v>0.26655218411526294</v>
      </c>
      <c r="I2739">
        <f>IF(B2739&gt;H2683,EXP(-1.414*M2683*J2739),1)</f>
        <v>1</v>
      </c>
      <c r="J2739">
        <f>IF(B2739&gt;H2683,B2739-H2683,0)</f>
        <v>0</v>
      </c>
    </row>
    <row r="2740" spans="1:10">
      <c r="A2740">
        <v>55</v>
      </c>
      <c r="B2740">
        <v>-22.515000000000001</v>
      </c>
      <c r="C2740">
        <v>7</v>
      </c>
      <c r="D2740">
        <v>1300</v>
      </c>
      <c r="E2740">
        <v>21</v>
      </c>
      <c r="F2740">
        <f>I2740*[1]!wallScanRefl(B2740,G2683,H2683,I2683,K2683)+J2683</f>
        <v>25.476025087645731</v>
      </c>
      <c r="G2740">
        <f t="shared" si="58"/>
        <v>0.95403812310637959</v>
      </c>
      <c r="I2740">
        <f>IF(B2740&gt;H2683,EXP(-1.414*M2683*J2740),1)</f>
        <v>1</v>
      </c>
      <c r="J2740">
        <f>IF(B2740&gt;H2683,B2740-H2683,0)</f>
        <v>0</v>
      </c>
    </row>
    <row r="2741" spans="1:10">
      <c r="A2741">
        <v>56</v>
      </c>
      <c r="B2741">
        <v>-22.574999999999999</v>
      </c>
      <c r="C2741">
        <v>6</v>
      </c>
      <c r="D2741">
        <v>1300</v>
      </c>
      <c r="E2741">
        <v>29</v>
      </c>
      <c r="F2741">
        <f>I2741*[1]!wallScanRefl(B2741,G2683,H2683,I2683,K2683)+J2683</f>
        <v>25.476025087645731</v>
      </c>
      <c r="G2741">
        <f t="shared" si="58"/>
        <v>0.42822066147938898</v>
      </c>
      <c r="I2741">
        <f>IF(B2741&gt;H2683,EXP(-1.414*M2683*J2741),1)</f>
        <v>1</v>
      </c>
      <c r="J2741">
        <f>IF(B2741&gt;H2683,B2741-H2683,0)</f>
        <v>0</v>
      </c>
    </row>
    <row r="2742" spans="1:10">
      <c r="A2742">
        <v>57</v>
      </c>
      <c r="B2742">
        <v>-22.64</v>
      </c>
      <c r="C2742">
        <v>6</v>
      </c>
      <c r="D2742">
        <v>1300</v>
      </c>
      <c r="E2742">
        <v>21</v>
      </c>
      <c r="F2742">
        <f>I2742*[1]!wallScanRefl(B2742,G2683,H2683,I2683,K2683)+J2683</f>
        <v>25.476025087645731</v>
      </c>
      <c r="G2742">
        <f t="shared" si="58"/>
        <v>0.95403812310637959</v>
      </c>
      <c r="I2742">
        <f>IF(B2742&gt;H2683,EXP(-1.414*M2683*J2742),1)</f>
        <v>1</v>
      </c>
      <c r="J2742">
        <f>IF(B2742&gt;H2683,B2742-H2683,0)</f>
        <v>0</v>
      </c>
    </row>
    <row r="2743" spans="1:10">
      <c r="A2743">
        <v>58</v>
      </c>
      <c r="B2743">
        <v>-22.71</v>
      </c>
      <c r="C2743">
        <v>6</v>
      </c>
      <c r="D2743">
        <v>1300</v>
      </c>
      <c r="E2743">
        <v>27</v>
      </c>
      <c r="F2743">
        <f>I2743*[1]!wallScanRefl(B2743,G2683,H2683,I2683,K2683)+J2683</f>
        <v>25.476025087645731</v>
      </c>
      <c r="G2743">
        <f t="shared" si="58"/>
        <v>8.601850124019271E-2</v>
      </c>
      <c r="I2743">
        <f>IF(B2743&gt;H2683,EXP(-1.414*M2683*J2743),1)</f>
        <v>1</v>
      </c>
      <c r="J2743">
        <f>IF(B2743&gt;H2683,B2743-H2683,0)</f>
        <v>0</v>
      </c>
    </row>
    <row r="2744" spans="1:10">
      <c r="A2744">
        <v>59</v>
      </c>
      <c r="B2744">
        <v>-22.78</v>
      </c>
      <c r="C2744">
        <v>6</v>
      </c>
      <c r="D2744">
        <v>1300</v>
      </c>
      <c r="E2744">
        <v>29</v>
      </c>
      <c r="F2744">
        <f>I2744*[1]!wallScanRefl(B2744,G2683,H2683,I2683,K2683)+J2683</f>
        <v>25.476025087645731</v>
      </c>
      <c r="G2744">
        <f t="shared" si="58"/>
        <v>0.42822066147938898</v>
      </c>
      <c r="I2744">
        <f>IF(B2744&gt;H2683,EXP(-1.414*M2683*J2744),1)</f>
        <v>1</v>
      </c>
      <c r="J2744">
        <f>IF(B2744&gt;H2683,B2744-H2683,0)</f>
        <v>0</v>
      </c>
    </row>
    <row r="2745" spans="1:10">
      <c r="A2745">
        <v>60</v>
      </c>
      <c r="B2745">
        <v>-22.835000000000001</v>
      </c>
      <c r="C2745">
        <v>6</v>
      </c>
      <c r="D2745">
        <v>1300</v>
      </c>
      <c r="E2745">
        <v>22</v>
      </c>
      <c r="F2745">
        <f>I2745*[1]!wallScanRefl(B2745,G2683,H2683,I2683,K2683)+J2683</f>
        <v>25.476025087645731</v>
      </c>
      <c r="G2745">
        <f t="shared" si="58"/>
        <v>0.54921592772465955</v>
      </c>
      <c r="I2745">
        <f>IF(B2745&gt;H2683,EXP(-1.414*M2683*J2745),1)</f>
        <v>1</v>
      </c>
      <c r="J2745">
        <f>IF(B2745&gt;H2683,B2745-H2683,0)</f>
        <v>0</v>
      </c>
    </row>
    <row r="2746" spans="1:10">
      <c r="A2746">
        <v>61</v>
      </c>
      <c r="B2746">
        <v>-22.905000000000001</v>
      </c>
      <c r="C2746">
        <v>7</v>
      </c>
      <c r="D2746">
        <v>1300</v>
      </c>
      <c r="E2746">
        <v>21</v>
      </c>
      <c r="F2746">
        <f>I2746*[1]!wallScanRefl(B2746,G2683,H2683,I2683,K2683)+J2683</f>
        <v>25.476025087645731</v>
      </c>
      <c r="G2746">
        <f t="shared" si="58"/>
        <v>0.95403812310637959</v>
      </c>
      <c r="I2746">
        <f>IF(B2746&gt;H2683,EXP(-1.414*M2683*J2746),1)</f>
        <v>1</v>
      </c>
      <c r="J2746">
        <f>IF(B2746&gt;H2683,B2746-H2683,0)</f>
        <v>0</v>
      </c>
    </row>
    <row r="2747" spans="1:10">
      <c r="A2747">
        <v>62</v>
      </c>
      <c r="B2747">
        <v>-22.975000000000001</v>
      </c>
      <c r="C2747">
        <v>6</v>
      </c>
      <c r="D2747">
        <v>1300</v>
      </c>
      <c r="E2747">
        <v>29</v>
      </c>
      <c r="F2747">
        <f>I2747*[1]!wallScanRefl(B2747,G2683,H2683,I2683,K2683)+J2683</f>
        <v>25.476025087645731</v>
      </c>
      <c r="G2747">
        <f t="shared" si="58"/>
        <v>0.42822066147938898</v>
      </c>
      <c r="I2747">
        <f>IF(B2747&gt;H2683,EXP(-1.414*M2683*J2747),1)</f>
        <v>1</v>
      </c>
      <c r="J2747">
        <f>IF(B2747&gt;H2683,B2747-H2683,0)</f>
        <v>0</v>
      </c>
    </row>
    <row r="2748" spans="1:10">
      <c r="A2748">
        <v>63</v>
      </c>
      <c r="B2748">
        <v>-23.04</v>
      </c>
      <c r="C2748">
        <v>6</v>
      </c>
      <c r="D2748">
        <v>1300</v>
      </c>
      <c r="E2748">
        <v>29</v>
      </c>
      <c r="F2748">
        <f>I2748*[1]!wallScanRefl(B2748,G2683,H2683,I2683,K2683)+J2683</f>
        <v>25.476025087645731</v>
      </c>
      <c r="G2748">
        <f t="shared" si="58"/>
        <v>0.42822066147938898</v>
      </c>
      <c r="I2748">
        <f>IF(B2748&gt;H2683,EXP(-1.414*M2683*J2748),1)</f>
        <v>1</v>
      </c>
      <c r="J2748">
        <f>IF(B2748&gt;H2683,B2748-H2683,0)</f>
        <v>0</v>
      </c>
    </row>
    <row r="2749" spans="1:10">
      <c r="A2749">
        <v>64</v>
      </c>
      <c r="B2749">
        <v>-23.094999999999999</v>
      </c>
      <c r="C2749">
        <v>6</v>
      </c>
      <c r="D2749">
        <v>1300</v>
      </c>
      <c r="E2749">
        <v>22</v>
      </c>
      <c r="F2749">
        <f>I2749*[1]!wallScanRefl(B2749,G2683,H2683,I2683,K2683)+J2683</f>
        <v>25.476025087645731</v>
      </c>
      <c r="G2749">
        <f t="shared" si="58"/>
        <v>0.54921592772465955</v>
      </c>
      <c r="I2749">
        <f>IF(B2749&gt;H2683,EXP(-1.414*M2683*J2749),1)</f>
        <v>1</v>
      </c>
      <c r="J2749">
        <f>IF(B2749&gt;H2683,B2749-H2683,0)</f>
        <v>0</v>
      </c>
    </row>
    <row r="2750" spans="1:10">
      <c r="A2750">
        <v>65</v>
      </c>
      <c r="B2750">
        <v>-23.17</v>
      </c>
      <c r="C2750">
        <v>6</v>
      </c>
      <c r="D2750">
        <v>1300</v>
      </c>
      <c r="E2750">
        <v>22</v>
      </c>
      <c r="F2750">
        <f>I2750*[1]!wallScanRefl(B2750,G2683,H2683,I2683,K2683)+J2683</f>
        <v>25.476025087645731</v>
      </c>
      <c r="G2750">
        <f t="shared" si="58"/>
        <v>0.54921592772465955</v>
      </c>
      <c r="I2750">
        <f>IF(B2750&gt;H2683,EXP(-1.414*M2683*J2750),1)</f>
        <v>1</v>
      </c>
      <c r="J2750">
        <f>IF(B2750&gt;H2683,B2750-H2683,0)</f>
        <v>0</v>
      </c>
    </row>
    <row r="2751" spans="1:10">
      <c r="A2751">
        <v>66</v>
      </c>
      <c r="B2751">
        <v>-23.23</v>
      </c>
      <c r="C2751">
        <v>6</v>
      </c>
      <c r="D2751">
        <v>1300</v>
      </c>
      <c r="E2751">
        <v>25</v>
      </c>
      <c r="F2751">
        <f>I2751*[1]!wallScanRefl(B2751,G2683,H2683,I2683,K2683)+J2683</f>
        <v>25.476025087645731</v>
      </c>
      <c r="G2751">
        <f t="shared" ref="G2751:G2760" si="59">(F2751-E2751)^2/E2751</f>
        <v>9.0639953627250202E-3</v>
      </c>
      <c r="I2751">
        <f>IF(B2751&gt;H2683,EXP(-1.414*M2683*J2751),1)</f>
        <v>1</v>
      </c>
      <c r="J2751">
        <f>IF(B2751&gt;H2683,B2751-H2683,0)</f>
        <v>0</v>
      </c>
    </row>
    <row r="2752" spans="1:10">
      <c r="A2752">
        <v>67</v>
      </c>
      <c r="B2752">
        <v>-23.295000000000002</v>
      </c>
      <c r="C2752">
        <v>6</v>
      </c>
      <c r="D2752">
        <v>1300</v>
      </c>
      <c r="E2752">
        <v>29</v>
      </c>
      <c r="F2752">
        <f>I2752*[1]!wallScanRefl(B2752,G2683,H2683,I2683,K2683)+J2683</f>
        <v>25.476025087645731</v>
      </c>
      <c r="G2752">
        <f t="shared" si="59"/>
        <v>0.42822066147938898</v>
      </c>
      <c r="I2752">
        <f>IF(B2752&gt;H2683,EXP(-1.414*M2683*J2752),1)</f>
        <v>1</v>
      </c>
      <c r="J2752">
        <f>IF(B2752&gt;H2683,B2752-H2683,0)</f>
        <v>0</v>
      </c>
    </row>
    <row r="2753" spans="1:10">
      <c r="A2753">
        <v>68</v>
      </c>
      <c r="B2753">
        <v>-23.36</v>
      </c>
      <c r="C2753">
        <v>6</v>
      </c>
      <c r="D2753">
        <v>1300</v>
      </c>
      <c r="E2753">
        <v>36</v>
      </c>
      <c r="F2753">
        <f>I2753*[1]!wallScanRefl(B2753,G2683,H2683,I2683,K2683)+J2683</f>
        <v>25.476025087645731</v>
      </c>
      <c r="G2753">
        <f t="shared" si="59"/>
        <v>3.0765013321072789</v>
      </c>
      <c r="I2753">
        <f>IF(B2753&gt;H2683,EXP(-1.414*M2683*J2753),1)</f>
        <v>1</v>
      </c>
      <c r="J2753">
        <f>IF(B2753&gt;H2683,B2753-H2683,0)</f>
        <v>0</v>
      </c>
    </row>
    <row r="2754" spans="1:10">
      <c r="A2754">
        <v>69</v>
      </c>
      <c r="B2754">
        <v>-23.43</v>
      </c>
      <c r="C2754">
        <v>6</v>
      </c>
      <c r="D2754">
        <v>1300</v>
      </c>
      <c r="E2754">
        <v>26</v>
      </c>
      <c r="F2754">
        <f>I2754*[1]!wallScanRefl(B2754,G2683,H2683,I2683,K2683)+J2683</f>
        <v>25.476025087645731</v>
      </c>
      <c r="G2754">
        <f t="shared" si="59"/>
        <v>1.0559604183717857E-2</v>
      </c>
      <c r="I2754">
        <f>IF(B2754&gt;H2683,EXP(-1.414*M2683*J2754),1)</f>
        <v>1</v>
      </c>
      <c r="J2754">
        <f>IF(B2754&gt;H2683,B2754-H2683,0)</f>
        <v>0</v>
      </c>
    </row>
    <row r="2755" spans="1:10">
      <c r="A2755">
        <v>70</v>
      </c>
      <c r="B2755">
        <v>-23.495000000000001</v>
      </c>
      <c r="C2755">
        <v>6</v>
      </c>
      <c r="D2755">
        <v>1300</v>
      </c>
      <c r="E2755">
        <v>16</v>
      </c>
      <c r="F2755">
        <f>I2755*[1]!wallScanRefl(B2755,G2683,H2683,I2683,K2683)+J2683</f>
        <v>25.476025087645731</v>
      </c>
      <c r="G2755">
        <f t="shared" si="59"/>
        <v>5.6121907163557045</v>
      </c>
      <c r="I2755">
        <f>IF(B2755&gt;H2683,EXP(-1.414*M2683*J2755),1)</f>
        <v>1</v>
      </c>
      <c r="J2755">
        <f>IF(B2755&gt;H2683,B2755-H2683,0)</f>
        <v>0</v>
      </c>
    </row>
    <row r="2756" spans="1:10">
      <c r="A2756">
        <v>71</v>
      </c>
      <c r="B2756">
        <v>-23.56</v>
      </c>
      <c r="C2756">
        <v>6</v>
      </c>
      <c r="D2756">
        <v>1300</v>
      </c>
      <c r="E2756">
        <v>22</v>
      </c>
      <c r="F2756">
        <f>I2756*[1]!wallScanRefl(B2756,G2683,H2683,I2683,K2683)+J2683</f>
        <v>25.476025087645731</v>
      </c>
      <c r="G2756">
        <f t="shared" si="59"/>
        <v>0.54921592772465955</v>
      </c>
      <c r="I2756">
        <f>IF(B2756&gt;H2683,EXP(-1.414*M2683*J2756),1)</f>
        <v>1</v>
      </c>
      <c r="J2756">
        <f>IF(B2756&gt;H2683,B2756-H2683,0)</f>
        <v>0</v>
      </c>
    </row>
    <row r="2757" spans="1:10">
      <c r="A2757">
        <v>72</v>
      </c>
      <c r="B2757">
        <v>-23.625</v>
      </c>
      <c r="C2757">
        <v>6</v>
      </c>
      <c r="D2757">
        <v>1300</v>
      </c>
      <c r="E2757">
        <v>20</v>
      </c>
      <c r="F2757">
        <f>I2757*[1]!wallScanRefl(B2757,G2683,H2683,I2683,K2683)+J2683</f>
        <v>25.476025087645731</v>
      </c>
      <c r="G2757">
        <f t="shared" si="59"/>
        <v>1.4993425380262715</v>
      </c>
      <c r="I2757">
        <f>IF(B2757&gt;H2683,EXP(-1.414*M2683*J2757),1)</f>
        <v>1</v>
      </c>
      <c r="J2757">
        <f>IF(B2757&gt;H2683,B2757-H2683,0)</f>
        <v>0</v>
      </c>
    </row>
    <row r="2758" spans="1:10">
      <c r="A2758">
        <v>73</v>
      </c>
      <c r="B2758">
        <v>-23.69</v>
      </c>
      <c r="C2758">
        <v>6</v>
      </c>
      <c r="D2758">
        <v>1300</v>
      </c>
      <c r="E2758">
        <v>26</v>
      </c>
      <c r="F2758">
        <f>I2758*[1]!wallScanRefl(B2758,G2683,H2683,I2683,K2683)+J2683</f>
        <v>25.476025087645731</v>
      </c>
      <c r="G2758">
        <f t="shared" si="59"/>
        <v>1.0559604183717857E-2</v>
      </c>
      <c r="I2758">
        <f>IF(B2758&gt;H2683,EXP(-1.414*M2683*J2758),1)</f>
        <v>1</v>
      </c>
      <c r="J2758">
        <f>IF(B2758&gt;H2683,B2758-H2683,0)</f>
        <v>0</v>
      </c>
    </row>
    <row r="2759" spans="1:10">
      <c r="A2759">
        <v>74</v>
      </c>
      <c r="B2759">
        <v>-23.754999999999999</v>
      </c>
      <c r="C2759">
        <v>6</v>
      </c>
      <c r="D2759">
        <v>1300</v>
      </c>
      <c r="E2759">
        <v>23</v>
      </c>
      <c r="F2759">
        <f>I2759*[1]!wallScanRefl(B2759,G2683,H2683,I2683,K2683)+J2683</f>
        <v>25.476025087645731</v>
      </c>
      <c r="G2759">
        <f t="shared" si="59"/>
        <v>0.26655218411526294</v>
      </c>
      <c r="I2759">
        <f>IF(B2759&gt;H2683,EXP(-1.414*M2683*J2759),1)</f>
        <v>1</v>
      </c>
      <c r="J2759">
        <f>IF(B2759&gt;H2683,B2759-H2683,0)</f>
        <v>0</v>
      </c>
    </row>
    <row r="2760" spans="1:10">
      <c r="A2760">
        <v>75</v>
      </c>
      <c r="B2760">
        <v>-23.81</v>
      </c>
      <c r="C2760">
        <v>6</v>
      </c>
      <c r="D2760">
        <v>1300</v>
      </c>
      <c r="E2760">
        <v>33</v>
      </c>
      <c r="F2760">
        <f>I2760*[1]!wallScanRefl(B2760,G2683,H2683,I2683,K2683)+J2683</f>
        <v>25.476025087645731</v>
      </c>
      <c r="G2760">
        <f t="shared" si="59"/>
        <v>1.7154605600526192</v>
      </c>
      <c r="I2760">
        <f>IF(B2760&gt;H2683,EXP(-1.414*M2683*J2760),1)</f>
        <v>1</v>
      </c>
      <c r="J2760">
        <f>IF(B2760&gt;H2683,B2760-H2683,0)</f>
        <v>0</v>
      </c>
    </row>
    <row r="2761" spans="1:10">
      <c r="A2761" t="s">
        <v>0</v>
      </c>
    </row>
    <row r="2762" spans="1:10">
      <c r="A2762" t="s">
        <v>0</v>
      </c>
    </row>
    <row r="2763" spans="1:10">
      <c r="A2763" t="s">
        <v>0</v>
      </c>
    </row>
    <row r="2764" spans="1:10">
      <c r="A2764" t="s">
        <v>0</v>
      </c>
    </row>
    <row r="2765" spans="1:10">
      <c r="A2765" t="s">
        <v>70</v>
      </c>
    </row>
    <row r="2766" spans="1:10">
      <c r="A2766" t="s">
        <v>2</v>
      </c>
    </row>
    <row r="2767" spans="1:10">
      <c r="A2767" t="s">
        <v>3</v>
      </c>
    </row>
    <row r="2768" spans="1:10">
      <c r="A2768" t="s">
        <v>4</v>
      </c>
    </row>
    <row r="2769" spans="1:13">
      <c r="A2769" t="s">
        <v>5</v>
      </c>
    </row>
    <row r="2770" spans="1:13">
      <c r="A2770" t="s">
        <v>6</v>
      </c>
    </row>
    <row r="2771" spans="1:13">
      <c r="A2771" t="s">
        <v>7</v>
      </c>
    </row>
    <row r="2772" spans="1:13">
      <c r="A2772" t="s">
        <v>71</v>
      </c>
    </row>
    <row r="2773" spans="1:13">
      <c r="A2773" t="s">
        <v>9</v>
      </c>
    </row>
    <row r="2774" spans="1:13">
      <c r="A2774" t="s">
        <v>10</v>
      </c>
      <c r="G2774" t="s">
        <v>160</v>
      </c>
      <c r="H2774" t="s">
        <v>161</v>
      </c>
      <c r="I2774" t="s">
        <v>162</v>
      </c>
      <c r="J2774" t="s">
        <v>163</v>
      </c>
      <c r="K2774" t="s">
        <v>119</v>
      </c>
      <c r="M2774" t="s">
        <v>164</v>
      </c>
    </row>
    <row r="2775" spans="1:13">
      <c r="A2775" t="s">
        <v>11</v>
      </c>
      <c r="G2775">
        <v>183.87930307235791</v>
      </c>
      <c r="H2775">
        <v>-20.600256662057149</v>
      </c>
      <c r="I2775">
        <v>0.53670620509545175</v>
      </c>
      <c r="J2775">
        <v>25.401942647213243</v>
      </c>
      <c r="K2775">
        <v>90</v>
      </c>
      <c r="M2775">
        <v>0.19</v>
      </c>
    </row>
    <row r="2776" spans="1:13">
      <c r="A2776" t="s">
        <v>0</v>
      </c>
    </row>
    <row r="2777" spans="1:13">
      <c r="A2777" t="s">
        <v>140</v>
      </c>
      <c r="B2777" t="s">
        <v>133</v>
      </c>
      <c r="C2777" t="s">
        <v>122</v>
      </c>
      <c r="D2777" t="s">
        <v>139</v>
      </c>
      <c r="E2777" t="s">
        <v>138</v>
      </c>
      <c r="F2777" t="s">
        <v>158</v>
      </c>
      <c r="G2777" t="s">
        <v>159</v>
      </c>
      <c r="H2777" t="s">
        <v>165</v>
      </c>
      <c r="I2777" t="s">
        <v>166</v>
      </c>
      <c r="J2777" t="s">
        <v>167</v>
      </c>
    </row>
    <row r="2778" spans="1:13">
      <c r="A2778">
        <v>1</v>
      </c>
      <c r="B2778">
        <v>-18.995000000000001</v>
      </c>
      <c r="C2778">
        <v>6</v>
      </c>
      <c r="D2778">
        <v>1300</v>
      </c>
      <c r="E2778">
        <v>129</v>
      </c>
      <c r="F2778">
        <f>I2778*[1]!wallScanRefl(B2778,G2775,H2775,I2775,K2775)+J2775</f>
        <v>144.86549528231674</v>
      </c>
      <c r="G2778">
        <f>(F2778-E2778)^2/E2778</f>
        <v>1.9512708570016655</v>
      </c>
      <c r="H2778">
        <f>SUM(G2778:G2852)/(COUNT(G2778:G2852)-4)</f>
        <v>1.3636736776192284</v>
      </c>
      <c r="I2778">
        <f>IF(B2778&gt;H2775,EXP(-1.414*M2775*J2778),1)</f>
        <v>0.64968460636428282</v>
      </c>
      <c r="J2778">
        <f>IF(B2778&gt;H2775,B2778-H2775,0)</f>
        <v>1.6052566620571476</v>
      </c>
    </row>
    <row r="2779" spans="1:13">
      <c r="A2779">
        <v>2</v>
      </c>
      <c r="B2779">
        <v>-19.07</v>
      </c>
      <c r="C2779">
        <v>6</v>
      </c>
      <c r="D2779">
        <v>1300</v>
      </c>
      <c r="E2779">
        <v>122</v>
      </c>
      <c r="F2779">
        <f>I2779*[1]!wallScanRefl(B2779,G2775,H2775,I2775,K2775)+J2775</f>
        <v>147.29704108499408</v>
      </c>
      <c r="G2779">
        <f t="shared" ref="G2779:G2842" si="60">(F2779-E2779)^2/E2779</f>
        <v>5.2454121939006422</v>
      </c>
      <c r="I2779">
        <f>IF(B2779&gt;H2775,EXP(-1.414*M2775*J2779),1)</f>
        <v>0.66290820337628853</v>
      </c>
      <c r="J2779">
        <f>IF(B2779&gt;H2775,B2779-H2775,0)</f>
        <v>1.5302566620571483</v>
      </c>
    </row>
    <row r="2780" spans="1:13">
      <c r="A2780">
        <v>3</v>
      </c>
      <c r="B2780">
        <v>-19.13</v>
      </c>
      <c r="C2780">
        <v>6</v>
      </c>
      <c r="D2780">
        <v>1300</v>
      </c>
      <c r="E2780">
        <v>145</v>
      </c>
      <c r="F2780">
        <f>I2780*[1]!wallScanRefl(B2780,G2775,H2775,I2775,K2775)+J2775</f>
        <v>149.27786345443533</v>
      </c>
      <c r="G2780">
        <f t="shared" si="60"/>
        <v>0.12620769472271315</v>
      </c>
      <c r="I2780">
        <f>IF(B2780&gt;H2775,EXP(-1.414*M2775*J2780),1)</f>
        <v>0.67368060862442991</v>
      </c>
      <c r="J2780">
        <f>IF(B2780&gt;H2775,B2780-H2775,0)</f>
        <v>1.4702566620571496</v>
      </c>
    </row>
    <row r="2781" spans="1:13">
      <c r="A2781">
        <v>4</v>
      </c>
      <c r="B2781">
        <v>-19.2</v>
      </c>
      <c r="C2781">
        <v>6</v>
      </c>
      <c r="D2781">
        <v>1300</v>
      </c>
      <c r="E2781">
        <v>153</v>
      </c>
      <c r="F2781">
        <f>I2781*[1]!wallScanRefl(B2781,G2775,H2775,I2775,K2775)+J2775</f>
        <v>151.62954256004519</v>
      </c>
      <c r="G2781">
        <f t="shared" si="60"/>
        <v>1.2275513691029269E-2</v>
      </c>
      <c r="I2781">
        <f>IF(B2781&gt;H2775,EXP(-1.414*M2775*J2781),1)</f>
        <v>0.68646986258785436</v>
      </c>
      <c r="J2781">
        <f>IF(B2781&gt;H2775,B2781-H2775,0)</f>
        <v>1.4002566620571493</v>
      </c>
    </row>
    <row r="2782" spans="1:13">
      <c r="A2782">
        <v>5</v>
      </c>
      <c r="B2782">
        <v>-19.27</v>
      </c>
      <c r="C2782">
        <v>6</v>
      </c>
      <c r="D2782">
        <v>1300</v>
      </c>
      <c r="E2782">
        <v>129</v>
      </c>
      <c r="F2782">
        <f>I2782*[1]!wallScanRefl(B2782,G2775,H2775,I2775,K2775)+J2775</f>
        <v>154.02586629537592</v>
      </c>
      <c r="G2782">
        <f t="shared" si="60"/>
        <v>4.8549921227444379</v>
      </c>
      <c r="I2782">
        <f>IF(B2782&gt;H2775,EXP(-1.414*M2775*J2782),1)</f>
        <v>0.6995019096714119</v>
      </c>
      <c r="J2782">
        <f>IF(B2782&gt;H2775,B2782-H2775,0)</f>
        <v>1.330256662057149</v>
      </c>
    </row>
    <row r="2783" spans="1:13">
      <c r="A2783">
        <v>6</v>
      </c>
      <c r="B2783">
        <v>-19.329999999999998</v>
      </c>
      <c r="C2783">
        <v>6</v>
      </c>
      <c r="D2783">
        <v>1300</v>
      </c>
      <c r="E2783">
        <v>153</v>
      </c>
      <c r="F2783">
        <f>I2783*[1]!wallScanRefl(B2783,G2775,H2775,I2775,K2775)+J2775</f>
        <v>156.11603356602816</v>
      </c>
      <c r="G2783">
        <f t="shared" si="60"/>
        <v>6.3461863951726802E-2</v>
      </c>
      <c r="I2783">
        <f>IF(B2783&gt;H2775,EXP(-1.414*M2775*J2783),1)</f>
        <v>0.71086897075837796</v>
      </c>
      <c r="J2783">
        <f>IF(B2783&gt;H2775,B2783-H2775,0)</f>
        <v>1.2702566620571503</v>
      </c>
    </row>
    <row r="2784" spans="1:13">
      <c r="A2784">
        <v>7</v>
      </c>
      <c r="B2784">
        <v>-19.395</v>
      </c>
      <c r="C2784">
        <v>6</v>
      </c>
      <c r="D2784">
        <v>1300</v>
      </c>
      <c r="E2784">
        <v>170</v>
      </c>
      <c r="F2784">
        <f>I2784*[1]!wallScanRefl(B2784,G2775,H2775,I2775,K2775)+J2775</f>
        <v>158.41872800824484</v>
      </c>
      <c r="G2784">
        <f t="shared" si="60"/>
        <v>0.78897565262948532</v>
      </c>
      <c r="I2784">
        <f>IF(B2784&gt;H2775,EXP(-1.414*M2775*J2784),1)</f>
        <v>0.72339182897973275</v>
      </c>
      <c r="J2784">
        <f>IF(B2784&gt;H2775,B2784-H2775,0)</f>
        <v>1.205256662057149</v>
      </c>
    </row>
    <row r="2785" spans="1:10">
      <c r="A2785">
        <v>8</v>
      </c>
      <c r="B2785">
        <v>-19.454999999999998</v>
      </c>
      <c r="C2785">
        <v>7</v>
      </c>
      <c r="D2785">
        <v>1300</v>
      </c>
      <c r="E2785">
        <v>186</v>
      </c>
      <c r="F2785">
        <f>I2785*[1]!wallScanRefl(B2785,G2775,H2775,I2775,K2775)+J2775</f>
        <v>160.5802802554731</v>
      </c>
      <c r="G2785">
        <f t="shared" si="60"/>
        <v>3.4739900639262946</v>
      </c>
      <c r="I2785">
        <f>IF(B2785&gt;H2775,EXP(-1.414*M2775*J2785),1)</f>
        <v>0.73514710655100834</v>
      </c>
      <c r="J2785">
        <f>IF(B2785&gt;H2775,B2785-H2775,0)</f>
        <v>1.1452566620571503</v>
      </c>
    </row>
    <row r="2786" spans="1:10">
      <c r="A2786">
        <v>9</v>
      </c>
      <c r="B2786">
        <v>-19.53</v>
      </c>
      <c r="C2786">
        <v>7</v>
      </c>
      <c r="D2786">
        <v>1300</v>
      </c>
      <c r="E2786">
        <v>149</v>
      </c>
      <c r="F2786">
        <f>I2786*[1]!wallScanRefl(B2786,G2775,H2775,I2775,K2775)+J2775</f>
        <v>163.33168277259273</v>
      </c>
      <c r="G2786">
        <f t="shared" si="60"/>
        <v>1.3785042355317529</v>
      </c>
      <c r="I2786">
        <f>IF(B2786&gt;H2775,EXP(-1.414*M2775*J2786),1)</f>
        <v>0.75011019631232267</v>
      </c>
      <c r="J2786">
        <f>IF(B2786&gt;H2775,B2786-H2775,0)</f>
        <v>1.0702566620571474</v>
      </c>
    </row>
    <row r="2787" spans="1:10">
      <c r="A2787">
        <v>10</v>
      </c>
      <c r="B2787">
        <v>-19.594999999999999</v>
      </c>
      <c r="C2787">
        <v>6</v>
      </c>
      <c r="D2787">
        <v>1300</v>
      </c>
      <c r="E2787">
        <v>170</v>
      </c>
      <c r="F2787">
        <f>I2787*[1]!wallScanRefl(B2787,G2775,H2775,I2775,K2775)+J2775</f>
        <v>165.76149002420988</v>
      </c>
      <c r="G2787">
        <f t="shared" si="60"/>
        <v>0.10567627538160229</v>
      </c>
      <c r="I2787">
        <f>IF(B2787&gt;H2775,EXP(-1.414*M2775*J2787),1)</f>
        <v>0.76332433847524472</v>
      </c>
      <c r="J2787">
        <f>IF(B2787&gt;H2775,B2787-H2775,0)</f>
        <v>1.0052566620571497</v>
      </c>
    </row>
    <row r="2788" spans="1:10">
      <c r="A2788">
        <v>11</v>
      </c>
      <c r="B2788">
        <v>-19.649999999999999</v>
      </c>
      <c r="C2788">
        <v>6</v>
      </c>
      <c r="D2788">
        <v>1300</v>
      </c>
      <c r="E2788">
        <v>162</v>
      </c>
      <c r="F2788">
        <f>I2788*[1]!wallScanRefl(B2788,G2775,H2775,I2775,K2775)+J2775</f>
        <v>167.850883540615</v>
      </c>
      <c r="G2788">
        <f t="shared" si="60"/>
        <v>0.21131381608542923</v>
      </c>
      <c r="I2788">
        <f>IF(B2788&gt;H2775,EXP(-1.414*M2775*J2788),1)</f>
        <v>0.77468719161583399</v>
      </c>
      <c r="J2788">
        <f>IF(B2788&gt;H2775,B2788-H2775,0)</f>
        <v>0.95025666205714998</v>
      </c>
    </row>
    <row r="2789" spans="1:10">
      <c r="A2789">
        <v>12</v>
      </c>
      <c r="B2789">
        <v>-19.715</v>
      </c>
      <c r="C2789">
        <v>6</v>
      </c>
      <c r="D2789">
        <v>1300</v>
      </c>
      <c r="E2789">
        <v>184</v>
      </c>
      <c r="F2789">
        <f>I2789*[1]!wallScanRefl(B2789,G2775,H2775,I2775,K2775)+J2775</f>
        <v>170.36030224359641</v>
      </c>
      <c r="G2789">
        <f t="shared" si="60"/>
        <v>1.0110943200328324</v>
      </c>
      <c r="I2789">
        <f>IF(B2789&gt;H2775,EXP(-1.414*M2775*J2789),1)</f>
        <v>0.78833428871187816</v>
      </c>
      <c r="J2789">
        <f>IF(B2789&gt;H2775,B2789-H2775,0)</f>
        <v>0.8852566620571487</v>
      </c>
    </row>
    <row r="2790" spans="1:10">
      <c r="A2790">
        <v>13</v>
      </c>
      <c r="B2790">
        <v>-19.785</v>
      </c>
      <c r="C2790">
        <v>6</v>
      </c>
      <c r="D2790">
        <v>1300</v>
      </c>
      <c r="E2790">
        <v>188</v>
      </c>
      <c r="F2790">
        <f>I2790*[1]!wallScanRefl(B2790,G2775,H2775,I2775,K2775)+J2775</f>
        <v>173.1122135369688</v>
      </c>
      <c r="G2790">
        <f t="shared" si="60"/>
        <v>1.1789690732383786</v>
      </c>
      <c r="I2790">
        <f>IF(B2790&gt;H2775,EXP(-1.414*M2775*J2790),1)</f>
        <v>0.80330014537650507</v>
      </c>
      <c r="J2790">
        <f>IF(B2790&gt;H2775,B2790-H2775,0)</f>
        <v>0.81525666205714842</v>
      </c>
    </row>
    <row r="2791" spans="1:10">
      <c r="A2791">
        <v>14</v>
      </c>
      <c r="B2791">
        <v>-19.844999999999999</v>
      </c>
      <c r="C2791">
        <v>6</v>
      </c>
      <c r="D2791">
        <v>1300</v>
      </c>
      <c r="E2791">
        <v>169</v>
      </c>
      <c r="F2791">
        <f>I2791*[1]!wallScanRefl(B2791,G2775,H2775,I2775,K2775)+J2775</f>
        <v>175.51253818106429</v>
      </c>
      <c r="G2791">
        <f t="shared" si="60"/>
        <v>0.250965405679409</v>
      </c>
      <c r="I2791">
        <f>IF(B2791&gt;H2775,EXP(-1.414*M2775*J2791),1)</f>
        <v>0.81635395080207251</v>
      </c>
      <c r="J2791">
        <f>IF(B2791&gt;H2775,B2791-H2775,0)</f>
        <v>0.7552566620571497</v>
      </c>
    </row>
    <row r="2792" spans="1:10">
      <c r="A2792">
        <v>15</v>
      </c>
      <c r="B2792">
        <v>-19.91</v>
      </c>
      <c r="C2792">
        <v>7</v>
      </c>
      <c r="D2792">
        <v>1300</v>
      </c>
      <c r="E2792">
        <v>201</v>
      </c>
      <c r="F2792">
        <f>I2792*[1]!wallScanRefl(B2792,G2775,H2775,I2775,K2775)+J2775</f>
        <v>178.15692664464868</v>
      </c>
      <c r="G2792">
        <f t="shared" si="60"/>
        <v>2.5960497528256794</v>
      </c>
      <c r="I2792">
        <f>IF(B2792&gt;H2775,EXP(-1.414*M2775*J2792),1)</f>
        <v>0.83073506068991987</v>
      </c>
      <c r="J2792">
        <f>IF(B2792&gt;H2775,B2792-H2775,0)</f>
        <v>0.69025666205714842</v>
      </c>
    </row>
    <row r="2793" spans="1:10">
      <c r="A2793">
        <v>16</v>
      </c>
      <c r="B2793">
        <v>-19.984999999999999</v>
      </c>
      <c r="C2793">
        <v>6</v>
      </c>
      <c r="D2793">
        <v>1300</v>
      </c>
      <c r="E2793">
        <v>208</v>
      </c>
      <c r="F2793">
        <f>I2793*[1]!wallScanRefl(B2793,G2775,H2775,I2775,K2775)+J2775</f>
        <v>181.26608196427594</v>
      </c>
      <c r="G2793">
        <f t="shared" si="60"/>
        <v>3.4360691035615969</v>
      </c>
      <c r="I2793">
        <f>IF(B2793&gt;H2775,EXP(-1.414*M2775*J2793),1)</f>
        <v>0.84764373538945248</v>
      </c>
      <c r="J2793">
        <f>IF(B2793&gt;H2775,B2793-H2775,0)</f>
        <v>0.61525666205714913</v>
      </c>
    </row>
    <row r="2794" spans="1:10">
      <c r="A2794">
        <v>17</v>
      </c>
      <c r="B2794">
        <v>-20.04</v>
      </c>
      <c r="C2794">
        <v>6</v>
      </c>
      <c r="D2794">
        <v>1300</v>
      </c>
      <c r="E2794">
        <v>155</v>
      </c>
      <c r="F2794">
        <f>I2794*[1]!wallScanRefl(B2794,G2775,H2775,I2775,K2775)+J2775</f>
        <v>183.58627697925718</v>
      </c>
      <c r="G2794">
        <f t="shared" si="60"/>
        <v>5.2720982679665092</v>
      </c>
      <c r="I2794">
        <f>IF(B2794&gt;H2775,EXP(-1.414*M2775*J2794),1)</f>
        <v>0.86026176784995312</v>
      </c>
      <c r="J2794">
        <f>IF(B2794&gt;H2775,B2794-H2775,0)</f>
        <v>0.56025666205714941</v>
      </c>
    </row>
    <row r="2795" spans="1:10">
      <c r="A2795">
        <v>18</v>
      </c>
      <c r="B2795">
        <v>-20.105</v>
      </c>
      <c r="C2795">
        <v>7</v>
      </c>
      <c r="D2795">
        <v>1300</v>
      </c>
      <c r="E2795">
        <v>199</v>
      </c>
      <c r="F2795">
        <f>I2795*[1]!wallScanRefl(B2795,G2775,H2775,I2775,K2775)+J2775</f>
        <v>186.37289458835926</v>
      </c>
      <c r="G2795">
        <f t="shared" si="60"/>
        <v>0.80122508078737131</v>
      </c>
      <c r="I2795">
        <f>IF(B2795&gt;H2775,EXP(-1.414*M2775*J2795),1)</f>
        <v>0.87541636960524427</v>
      </c>
      <c r="J2795">
        <f>IF(B2795&gt;H2775,B2795-H2775,0)</f>
        <v>0.49525666205714813</v>
      </c>
    </row>
    <row r="2796" spans="1:10">
      <c r="A2796">
        <v>19</v>
      </c>
      <c r="B2796">
        <v>-20.170000000000002</v>
      </c>
      <c r="C2796">
        <v>6</v>
      </c>
      <c r="D2796">
        <v>1300</v>
      </c>
      <c r="E2796">
        <v>199</v>
      </c>
      <c r="F2796">
        <f>I2796*[1]!wallScanRefl(B2796,G2775,H2775,I2775,K2775)+J2775</f>
        <v>189.20860199976158</v>
      </c>
      <c r="G2796">
        <f t="shared" si="60"/>
        <v>0.48176620502046663</v>
      </c>
      <c r="I2796">
        <f>IF(B2796&gt;H2775,EXP(-1.414*M2775*J2796),1)</f>
        <v>0.8908379388847758</v>
      </c>
      <c r="J2796">
        <f>IF(B2796&gt;H2775,B2796-H2775,0)</f>
        <v>0.43025666205714685</v>
      </c>
    </row>
    <row r="2797" spans="1:10">
      <c r="A2797">
        <v>20</v>
      </c>
      <c r="B2797">
        <v>-20.245000000000001</v>
      </c>
      <c r="C2797">
        <v>6</v>
      </c>
      <c r="D2797">
        <v>1300</v>
      </c>
      <c r="E2797">
        <v>210</v>
      </c>
      <c r="F2797">
        <f>I2797*[1]!wallScanRefl(B2797,G2775,H2775,I2775,K2775)+J2775</f>
        <v>192.20142869790917</v>
      </c>
      <c r="G2797">
        <f t="shared" si="60"/>
        <v>1.5085197161695783</v>
      </c>
      <c r="I2797">
        <f>IF(B2797&gt;H2775,EXP(-1.414*M2775*J2797),1)</f>
        <v>0.90896993984558161</v>
      </c>
      <c r="J2797">
        <f>IF(B2797&gt;H2775,B2797-H2775,0)</f>
        <v>0.35525666205714757</v>
      </c>
    </row>
    <row r="2798" spans="1:10">
      <c r="A2798">
        <v>21</v>
      </c>
      <c r="B2798">
        <v>-20.3</v>
      </c>
      <c r="C2798">
        <v>6</v>
      </c>
      <c r="D2798">
        <v>1300</v>
      </c>
      <c r="E2798">
        <v>203</v>
      </c>
      <c r="F2798">
        <f>I2798*[1]!wallScanRefl(B2798,G2775,H2775,I2775,K2775)+J2775</f>
        <v>191.33208573579938</v>
      </c>
      <c r="G2798">
        <f t="shared" si="60"/>
        <v>0.67064149397407025</v>
      </c>
      <c r="I2798">
        <f>IF(B2798&gt;H2775,EXP(-1.414*M2775*J2798),1)</f>
        <v>0.92250087475105969</v>
      </c>
      <c r="J2798">
        <f>IF(B2798&gt;H2775,B2798-H2775,0)</f>
        <v>0.30025666205714785</v>
      </c>
    </row>
    <row r="2799" spans="1:10">
      <c r="A2799">
        <v>22</v>
      </c>
      <c r="B2799">
        <v>-20.37</v>
      </c>
      <c r="C2799">
        <v>6</v>
      </c>
      <c r="D2799">
        <v>1300</v>
      </c>
      <c r="E2799">
        <v>179</v>
      </c>
      <c r="F2799">
        <f>I2799*[1]!wallScanRefl(B2799,G2775,H2775,I2775,K2775)+J2775</f>
        <v>184.88402494643705</v>
      </c>
      <c r="G2799">
        <f t="shared" si="60"/>
        <v>0.19341759536476841</v>
      </c>
      <c r="I2799">
        <f>IF(B2799&gt;H2775,EXP(-1.414*M2775*J2799),1)</f>
        <v>0.94001377005728315</v>
      </c>
      <c r="J2799">
        <f>IF(B2799&gt;H2775,B2799-H2775,0)</f>
        <v>0.23025666205714757</v>
      </c>
    </row>
    <row r="2800" spans="1:10">
      <c r="A2800">
        <v>23</v>
      </c>
      <c r="B2800">
        <v>-20.440000000000001</v>
      </c>
      <c r="C2800">
        <v>6</v>
      </c>
      <c r="D2800">
        <v>1300</v>
      </c>
      <c r="E2800">
        <v>173</v>
      </c>
      <c r="F2800">
        <f>I2800*[1]!wallScanRefl(B2800,G2775,H2775,I2775,K2775)+J2775</f>
        <v>172.1391270629795</v>
      </c>
      <c r="G2800">
        <f t="shared" si="60"/>
        <v>4.2838278248225796E-3</v>
      </c>
      <c r="I2800">
        <f>IF(B2800&gt;H2775,EXP(-1.414*M2775*J2800),1)</f>
        <v>0.95785913280110069</v>
      </c>
      <c r="J2800">
        <f>IF(B2800&gt;H2775,B2800-H2775,0)</f>
        <v>0.16025666205714728</v>
      </c>
    </row>
    <row r="2801" spans="1:10">
      <c r="A2801">
        <v>24</v>
      </c>
      <c r="B2801">
        <v>-20.504999999999999</v>
      </c>
      <c r="C2801">
        <v>6</v>
      </c>
      <c r="D2801">
        <v>1300</v>
      </c>
      <c r="E2801">
        <v>140</v>
      </c>
      <c r="F2801">
        <f>I2801*[1]!wallScanRefl(B2801,G2775,H2775,I2775,K2775)+J2775</f>
        <v>154.36016441894145</v>
      </c>
      <c r="G2801">
        <f t="shared" si="60"/>
        <v>1.4729594438502291</v>
      </c>
      <c r="I2801">
        <f>IF(B2801&gt;H2775,EXP(-1.414*M2775*J2801),1)</f>
        <v>0.97473303588242455</v>
      </c>
      <c r="J2801">
        <f>IF(B2801&gt;H2775,B2801-H2775,0)</f>
        <v>9.5256662057149555E-2</v>
      </c>
    </row>
    <row r="2802" spans="1:10">
      <c r="A2802">
        <v>25</v>
      </c>
      <c r="B2802">
        <v>-20.565000000000001</v>
      </c>
      <c r="C2802">
        <v>6</v>
      </c>
      <c r="D2802">
        <v>1300</v>
      </c>
      <c r="E2802">
        <v>142</v>
      </c>
      <c r="F2802">
        <f>I2802*[1]!wallScanRefl(B2802,G2775,H2775,I2775,K2775)+J2775</f>
        <v>132.61033391284425</v>
      </c>
      <c r="G2802">
        <f t="shared" si="60"/>
        <v>0.62088612132593446</v>
      </c>
      <c r="I2802">
        <f>IF(B2802&gt;H2775,EXP(-1.414*M2775*J2802),1)</f>
        <v>0.99057266377931597</v>
      </c>
      <c r="J2802">
        <f>IF(B2802&gt;H2775,B2802-H2775,0)</f>
        <v>3.5256662057147281E-2</v>
      </c>
    </row>
    <row r="2803" spans="1:10">
      <c r="A2803">
        <v>26</v>
      </c>
      <c r="B2803">
        <v>-20.635000000000002</v>
      </c>
      <c r="C2803">
        <v>6</v>
      </c>
      <c r="D2803">
        <v>1300</v>
      </c>
      <c r="E2803">
        <v>104</v>
      </c>
      <c r="F2803">
        <f>I2803*[1]!wallScanRefl(B2803,G2775,H2775,I2775,K2775)+J2775</f>
        <v>101.27832396899841</v>
      </c>
      <c r="G2803">
        <f t="shared" si="60"/>
        <v>7.1226157862774836E-2</v>
      </c>
      <c r="I2803">
        <f>IF(B2803&gt;H2775,EXP(-1.414*M2775*J2803),1)</f>
        <v>1</v>
      </c>
      <c r="J2803">
        <f>IF(B2803&gt;H2775,B2803-H2775,0)</f>
        <v>0</v>
      </c>
    </row>
    <row r="2804" spans="1:10">
      <c r="A2804">
        <v>27</v>
      </c>
      <c r="B2804">
        <v>-20.7</v>
      </c>
      <c r="C2804">
        <v>6</v>
      </c>
      <c r="D2804">
        <v>1300</v>
      </c>
      <c r="E2804">
        <v>79</v>
      </c>
      <c r="F2804">
        <f>I2804*[1]!wallScanRefl(B2804,G2775,H2775,I2775,K2775)+J2775</f>
        <v>75.36479033099954</v>
      </c>
      <c r="G2804">
        <f t="shared" si="60"/>
        <v>0.16727530807081561</v>
      </c>
      <c r="I2804">
        <f>IF(B2804&gt;H2775,EXP(-1.414*M2775*J2804),1)</f>
        <v>1</v>
      </c>
      <c r="J2804">
        <f>IF(B2804&gt;H2775,B2804-H2775,0)</f>
        <v>0</v>
      </c>
    </row>
    <row r="2805" spans="1:10">
      <c r="A2805">
        <v>28</v>
      </c>
      <c r="B2805">
        <v>-20.76</v>
      </c>
      <c r="C2805">
        <v>6</v>
      </c>
      <c r="D2805">
        <v>1300</v>
      </c>
      <c r="E2805">
        <v>55</v>
      </c>
      <c r="F2805">
        <f>I2805*[1]!wallScanRefl(B2805,G2775,H2775,I2775,K2775)+J2775</f>
        <v>56.232238742532772</v>
      </c>
      <c r="G2805">
        <f t="shared" si="60"/>
        <v>2.7607496701795398E-2</v>
      </c>
      <c r="I2805">
        <f>IF(B2805&gt;H2775,EXP(-1.414*M2775*J2805),1)</f>
        <v>1</v>
      </c>
      <c r="J2805">
        <f>IF(B2805&gt;H2775,B2805-H2775,0)</f>
        <v>0</v>
      </c>
    </row>
    <row r="2806" spans="1:10">
      <c r="A2806">
        <v>29</v>
      </c>
      <c r="B2806">
        <v>-20.83</v>
      </c>
      <c r="C2806">
        <v>6</v>
      </c>
      <c r="D2806">
        <v>1300</v>
      </c>
      <c r="E2806">
        <v>32</v>
      </c>
      <c r="F2806">
        <f>I2806*[1]!wallScanRefl(B2806,G2775,H2775,I2775,K2775)+J2775</f>
        <v>39.719923636544046</v>
      </c>
      <c r="G2806">
        <f t="shared" si="60"/>
        <v>1.8624131548147325</v>
      </c>
      <c r="I2806">
        <f>IF(B2806&gt;H2775,EXP(-1.414*M2775*J2806),1)</f>
        <v>1</v>
      </c>
      <c r="J2806">
        <f>IF(B2806&gt;H2775,B2806-H2775,0)</f>
        <v>0</v>
      </c>
    </row>
    <row r="2807" spans="1:10">
      <c r="A2807">
        <v>30</v>
      </c>
      <c r="B2807">
        <v>-20.895</v>
      </c>
      <c r="C2807">
        <v>6</v>
      </c>
      <c r="D2807">
        <v>1300</v>
      </c>
      <c r="E2807">
        <v>40</v>
      </c>
      <c r="F2807">
        <f>I2807*[1]!wallScanRefl(B2807,G2775,H2775,I2775,K2775)+J2775</f>
        <v>29.988590580088001</v>
      </c>
      <c r="G2807">
        <f t="shared" si="60"/>
        <v>2.5057079643275677</v>
      </c>
      <c r="I2807">
        <f>IF(B2807&gt;H2775,EXP(-1.414*M2775*J2807),1)</f>
        <v>1</v>
      </c>
      <c r="J2807">
        <f>IF(B2807&gt;H2775,B2807-H2775,0)</f>
        <v>0</v>
      </c>
    </row>
    <row r="2808" spans="1:10">
      <c r="A2808">
        <v>31</v>
      </c>
      <c r="B2808">
        <v>-20.96</v>
      </c>
      <c r="C2808">
        <v>6</v>
      </c>
      <c r="D2808">
        <v>1300</v>
      </c>
      <c r="E2808">
        <v>27</v>
      </c>
      <c r="F2808">
        <f>I2808*[1]!wallScanRefl(B2808,G2775,H2775,I2775,K2775)+J2775</f>
        <v>25.65132438414685</v>
      </c>
      <c r="G2808">
        <f t="shared" si="60"/>
        <v>6.7367626548032342E-2</v>
      </c>
      <c r="I2808">
        <f>IF(B2808&gt;H2775,EXP(-1.414*M2775*J2808),1)</f>
        <v>1</v>
      </c>
      <c r="J2808">
        <f>IF(B2808&gt;H2775,B2808-H2775,0)</f>
        <v>0</v>
      </c>
    </row>
    <row r="2809" spans="1:10">
      <c r="A2809">
        <v>32</v>
      </c>
      <c r="B2809">
        <v>-21.024999999999999</v>
      </c>
      <c r="C2809">
        <v>6</v>
      </c>
      <c r="D2809">
        <v>1300</v>
      </c>
      <c r="E2809">
        <v>23</v>
      </c>
      <c r="F2809">
        <f>I2809*[1]!wallScanRefl(B2809,G2775,H2775,I2775,K2775)+J2775</f>
        <v>25.401942647213243</v>
      </c>
      <c r="G2809">
        <f t="shared" si="60"/>
        <v>0.2508403687174679</v>
      </c>
      <c r="I2809">
        <f>IF(B2809&gt;H2775,EXP(-1.414*M2775*J2809),1)</f>
        <v>1</v>
      </c>
      <c r="J2809">
        <f>IF(B2809&gt;H2775,B2809-H2775,0)</f>
        <v>0</v>
      </c>
    </row>
    <row r="2810" spans="1:10">
      <c r="A2810">
        <v>33</v>
      </c>
      <c r="B2810">
        <v>-21.09</v>
      </c>
      <c r="C2810">
        <v>6</v>
      </c>
      <c r="D2810">
        <v>1300</v>
      </c>
      <c r="E2810">
        <v>27</v>
      </c>
      <c r="F2810">
        <f>I2810*[1]!wallScanRefl(B2810,G2775,H2775,I2775,K2775)+J2775</f>
        <v>25.401942647213243</v>
      </c>
      <c r="G2810">
        <f t="shared" si="60"/>
        <v>9.4584714918363608E-2</v>
      </c>
      <c r="I2810">
        <f>IF(B2810&gt;H2775,EXP(-1.414*M2775*J2810),1)</f>
        <v>1</v>
      </c>
      <c r="J2810">
        <f>IF(B2810&gt;H2775,B2810-H2775,0)</f>
        <v>0</v>
      </c>
    </row>
    <row r="2811" spans="1:10">
      <c r="A2811">
        <v>34</v>
      </c>
      <c r="B2811">
        <v>-21.155000000000001</v>
      </c>
      <c r="C2811">
        <v>6</v>
      </c>
      <c r="D2811">
        <v>1300</v>
      </c>
      <c r="E2811">
        <v>26</v>
      </c>
      <c r="F2811">
        <f>I2811*[1]!wallScanRefl(B2811,G2775,H2775,I2775,K2775)+J2775</f>
        <v>25.401942647213243</v>
      </c>
      <c r="G2811">
        <f t="shared" si="60"/>
        <v>1.375663835470398E-2</v>
      </c>
      <c r="I2811">
        <f>IF(B2811&gt;H2775,EXP(-1.414*M2775*J2811),1)</f>
        <v>1</v>
      </c>
      <c r="J2811">
        <f>IF(B2811&gt;H2775,B2811-H2775,0)</f>
        <v>0</v>
      </c>
    </row>
    <row r="2812" spans="1:10">
      <c r="A2812">
        <v>35</v>
      </c>
      <c r="B2812">
        <v>-21.22</v>
      </c>
      <c r="C2812">
        <v>6</v>
      </c>
      <c r="D2812">
        <v>1300</v>
      </c>
      <c r="E2812">
        <v>26</v>
      </c>
      <c r="F2812">
        <f>I2812*[1]!wallScanRefl(B2812,G2775,H2775,I2775,K2775)+J2775</f>
        <v>25.401942647213243</v>
      </c>
      <c r="G2812">
        <f t="shared" si="60"/>
        <v>1.375663835470398E-2</v>
      </c>
      <c r="I2812">
        <f>IF(B2812&gt;H2775,EXP(-1.414*M2775*J2812),1)</f>
        <v>1</v>
      </c>
      <c r="J2812">
        <f>IF(B2812&gt;H2775,B2812-H2775,0)</f>
        <v>0</v>
      </c>
    </row>
    <row r="2813" spans="1:10">
      <c r="A2813">
        <v>36</v>
      </c>
      <c r="B2813">
        <v>-21.274999999999999</v>
      </c>
      <c r="C2813">
        <v>6</v>
      </c>
      <c r="D2813">
        <v>1300</v>
      </c>
      <c r="E2813">
        <v>19</v>
      </c>
      <c r="F2813">
        <f>I2813*[1]!wallScanRefl(B2813,G2775,H2775,I2775,K2775)+J2775</f>
        <v>25.401942647213243</v>
      </c>
      <c r="G2813">
        <f t="shared" si="60"/>
        <v>2.1570984030635634</v>
      </c>
      <c r="I2813">
        <f>IF(B2813&gt;H2775,EXP(-1.414*M2775*J2813),1)</f>
        <v>1</v>
      </c>
      <c r="J2813">
        <f>IF(B2813&gt;H2775,B2813-H2775,0)</f>
        <v>0</v>
      </c>
    </row>
    <row r="2814" spans="1:10">
      <c r="A2814">
        <v>37</v>
      </c>
      <c r="B2814">
        <v>-21.344999999999999</v>
      </c>
      <c r="C2814">
        <v>6</v>
      </c>
      <c r="D2814">
        <v>1300</v>
      </c>
      <c r="E2814">
        <v>29</v>
      </c>
      <c r="F2814">
        <f>I2814*[1]!wallScanRefl(B2814,G2775,H2775,I2775,K2775)+J2775</f>
        <v>25.401942647213243</v>
      </c>
      <c r="G2814">
        <f t="shared" si="60"/>
        <v>0.44641436944630497</v>
      </c>
      <c r="I2814">
        <f>IF(B2814&gt;H2775,EXP(-1.414*M2775*J2814),1)</f>
        <v>1</v>
      </c>
      <c r="J2814">
        <f>IF(B2814&gt;H2775,B2814-H2775,0)</f>
        <v>0</v>
      </c>
    </row>
    <row r="2815" spans="1:10">
      <c r="A2815">
        <v>38</v>
      </c>
      <c r="B2815">
        <v>-21.41</v>
      </c>
      <c r="C2815">
        <v>6</v>
      </c>
      <c r="D2815">
        <v>1300</v>
      </c>
      <c r="E2815">
        <v>25</v>
      </c>
      <c r="F2815">
        <f>I2815*[1]!wallScanRefl(B2815,G2775,H2775,I2775,K2775)+J2775</f>
        <v>25.401942647213243</v>
      </c>
      <c r="G2815">
        <f t="shared" si="60"/>
        <v>6.4623156659515809E-3</v>
      </c>
      <c r="I2815">
        <f>IF(B2815&gt;H2775,EXP(-1.414*M2775*J2815),1)</f>
        <v>1</v>
      </c>
      <c r="J2815">
        <f>IF(B2815&gt;H2775,B2815-H2775,0)</f>
        <v>0</v>
      </c>
    </row>
    <row r="2816" spans="1:10">
      <c r="A2816">
        <v>39</v>
      </c>
      <c r="B2816">
        <v>-21.475000000000001</v>
      </c>
      <c r="C2816">
        <v>6</v>
      </c>
      <c r="D2816">
        <v>1300</v>
      </c>
      <c r="E2816">
        <v>39</v>
      </c>
      <c r="F2816">
        <f>I2816*[1]!wallScanRefl(B2816,G2775,H2775,I2775,K2775)+J2775</f>
        <v>25.401942647213243</v>
      </c>
      <c r="G2816">
        <f t="shared" si="60"/>
        <v>4.741209327427641</v>
      </c>
      <c r="I2816">
        <f>IF(B2816&gt;H2775,EXP(-1.414*M2775*J2816),1)</f>
        <v>1</v>
      </c>
      <c r="J2816">
        <f>IF(B2816&gt;H2775,B2816-H2775,0)</f>
        <v>0</v>
      </c>
    </row>
    <row r="2817" spans="1:10">
      <c r="A2817">
        <v>40</v>
      </c>
      <c r="B2817">
        <v>-21.545000000000002</v>
      </c>
      <c r="C2817">
        <v>7</v>
      </c>
      <c r="D2817">
        <v>1300</v>
      </c>
      <c r="E2817">
        <v>30</v>
      </c>
      <c r="F2817">
        <f>I2817*[1]!wallScanRefl(B2817,G2775,H2775,I2775,K2775)+J2775</f>
        <v>25.401942647213243</v>
      </c>
      <c r="G2817">
        <f t="shared" si="60"/>
        <v>0.70473771398387863</v>
      </c>
      <c r="I2817">
        <f>IF(B2817&gt;H2775,EXP(-1.414*M2775*J2817),1)</f>
        <v>1</v>
      </c>
      <c r="J2817">
        <f>IF(B2817&gt;H2775,B2817-H2775,0)</f>
        <v>0</v>
      </c>
    </row>
    <row r="2818" spans="1:10">
      <c r="A2818">
        <v>41</v>
      </c>
      <c r="B2818">
        <v>-21.605</v>
      </c>
      <c r="C2818">
        <v>6</v>
      </c>
      <c r="D2818">
        <v>1300</v>
      </c>
      <c r="E2818">
        <v>21</v>
      </c>
      <c r="F2818">
        <f>I2818*[1]!wallScanRefl(B2818,G2775,H2775,I2775,K2775)+J2775</f>
        <v>25.401942647213243</v>
      </c>
      <c r="G2818">
        <f t="shared" si="60"/>
        <v>0.92271900330260637</v>
      </c>
      <c r="I2818">
        <f>IF(B2818&gt;H2775,EXP(-1.414*M2775*J2818),1)</f>
        <v>1</v>
      </c>
      <c r="J2818">
        <f>IF(B2818&gt;H2775,B2818-H2775,0)</f>
        <v>0</v>
      </c>
    </row>
    <row r="2819" spans="1:10">
      <c r="A2819">
        <v>42</v>
      </c>
      <c r="B2819">
        <v>-21.67</v>
      </c>
      <c r="C2819">
        <v>6</v>
      </c>
      <c r="D2819">
        <v>1300</v>
      </c>
      <c r="E2819">
        <v>28</v>
      </c>
      <c r="F2819">
        <f>I2819*[1]!wallScanRefl(B2819,G2775,H2775,I2775,K2775)+J2775</f>
        <v>25.401942647213243</v>
      </c>
      <c r="G2819">
        <f t="shared" si="60"/>
        <v>0.24106792887033326</v>
      </c>
      <c r="I2819">
        <f>IF(B2819&gt;H2775,EXP(-1.414*M2775*J2819),1)</f>
        <v>1</v>
      </c>
      <c r="J2819">
        <f>IF(B2819&gt;H2775,B2819-H2775,0)</f>
        <v>0</v>
      </c>
    </row>
    <row r="2820" spans="1:10">
      <c r="A2820">
        <v>43</v>
      </c>
      <c r="B2820">
        <v>-21.734999999999999</v>
      </c>
      <c r="C2820">
        <v>6</v>
      </c>
      <c r="D2820">
        <v>1300</v>
      </c>
      <c r="E2820">
        <v>18</v>
      </c>
      <c r="F2820">
        <f>I2820*[1]!wallScanRefl(B2820,G2775,H2775,I2775,K2775)+J2775</f>
        <v>25.401942647213243</v>
      </c>
      <c r="G2820">
        <f t="shared" si="60"/>
        <v>3.0438197195907883</v>
      </c>
      <c r="I2820">
        <f>IF(B2820&gt;H2775,EXP(-1.414*M2775*J2820),1)</f>
        <v>1</v>
      </c>
      <c r="J2820">
        <f>IF(B2820&gt;H2775,B2820-H2775,0)</f>
        <v>0</v>
      </c>
    </row>
    <row r="2821" spans="1:10">
      <c r="A2821">
        <v>44</v>
      </c>
      <c r="B2821">
        <v>-21.795000000000002</v>
      </c>
      <c r="C2821">
        <v>7</v>
      </c>
      <c r="D2821">
        <v>1300</v>
      </c>
      <c r="E2821">
        <v>35</v>
      </c>
      <c r="F2821">
        <f>I2821*[1]!wallScanRefl(B2821,G2775,H2775,I2775,K2775)+J2775</f>
        <v>25.401942647213243</v>
      </c>
      <c r="G2821">
        <f t="shared" si="60"/>
        <v>2.6320772842109692</v>
      </c>
      <c r="I2821">
        <f>IF(B2821&gt;H2775,EXP(-1.414*M2775*J2821),1)</f>
        <v>1</v>
      </c>
      <c r="J2821">
        <f>IF(B2821&gt;H2775,B2821-H2775,0)</f>
        <v>0</v>
      </c>
    </row>
    <row r="2822" spans="1:10">
      <c r="A2822">
        <v>45</v>
      </c>
      <c r="B2822">
        <v>-21.87</v>
      </c>
      <c r="C2822">
        <v>7</v>
      </c>
      <c r="D2822">
        <v>1300</v>
      </c>
      <c r="E2822">
        <v>31</v>
      </c>
      <c r="F2822">
        <f>I2822*[1]!wallScanRefl(B2822,G2775,H2775,I2775,K2775)+J2775</f>
        <v>25.401942647213243</v>
      </c>
      <c r="G2822">
        <f t="shared" si="60"/>
        <v>1.0109111653254799</v>
      </c>
      <c r="I2822">
        <f>IF(B2822&gt;H2775,EXP(-1.414*M2775*J2822),1)</f>
        <v>1</v>
      </c>
      <c r="J2822">
        <f>IF(B2822&gt;H2775,B2822-H2775,0)</f>
        <v>0</v>
      </c>
    </row>
    <row r="2823" spans="1:10">
      <c r="A2823">
        <v>46</v>
      </c>
      <c r="B2823">
        <v>-21.93</v>
      </c>
      <c r="C2823">
        <v>7</v>
      </c>
      <c r="D2823">
        <v>1300</v>
      </c>
      <c r="E2823">
        <v>29</v>
      </c>
      <c r="F2823">
        <f>I2823*[1]!wallScanRefl(B2823,G2775,H2775,I2775,K2775)+J2775</f>
        <v>25.401942647213243</v>
      </c>
      <c r="G2823">
        <f t="shared" si="60"/>
        <v>0.44641436944630497</v>
      </c>
      <c r="I2823">
        <f>IF(B2823&gt;H2775,EXP(-1.414*M2775*J2823),1)</f>
        <v>1</v>
      </c>
      <c r="J2823">
        <f>IF(B2823&gt;H2775,B2823-H2775,0)</f>
        <v>0</v>
      </c>
    </row>
    <row r="2824" spans="1:10">
      <c r="A2824">
        <v>47</v>
      </c>
      <c r="B2824">
        <v>-22</v>
      </c>
      <c r="C2824">
        <v>6</v>
      </c>
      <c r="D2824">
        <v>1300</v>
      </c>
      <c r="E2824">
        <v>26</v>
      </c>
      <c r="F2824">
        <f>I2824*[1]!wallScanRefl(B2824,G2775,H2775,I2775,K2775)+J2775</f>
        <v>25.401942647213243</v>
      </c>
      <c r="G2824">
        <f t="shared" si="60"/>
        <v>1.375663835470398E-2</v>
      </c>
      <c r="I2824">
        <f>IF(B2824&gt;H2775,EXP(-1.414*M2775*J2824),1)</f>
        <v>1</v>
      </c>
      <c r="J2824">
        <f>IF(B2824&gt;H2775,B2824-H2775,0)</f>
        <v>0</v>
      </c>
    </row>
    <row r="2825" spans="1:10">
      <c r="A2825">
        <v>48</v>
      </c>
      <c r="B2825">
        <v>-22.06</v>
      </c>
      <c r="C2825">
        <v>6</v>
      </c>
      <c r="D2825">
        <v>1300</v>
      </c>
      <c r="E2825">
        <v>35</v>
      </c>
      <c r="F2825">
        <f>I2825*[1]!wallScanRefl(B2825,G2775,H2775,I2775,K2775)+J2775</f>
        <v>25.401942647213243</v>
      </c>
      <c r="G2825">
        <f t="shared" si="60"/>
        <v>2.6320772842109692</v>
      </c>
      <c r="I2825">
        <f>IF(B2825&gt;H2775,EXP(-1.414*M2775*J2825),1)</f>
        <v>1</v>
      </c>
      <c r="J2825">
        <f>IF(B2825&gt;H2775,B2825-H2775,0)</f>
        <v>0</v>
      </c>
    </row>
    <row r="2826" spans="1:10">
      <c r="A2826">
        <v>49</v>
      </c>
      <c r="B2826">
        <v>-22.13</v>
      </c>
      <c r="C2826">
        <v>7</v>
      </c>
      <c r="D2826">
        <v>1300</v>
      </c>
      <c r="E2826">
        <v>30</v>
      </c>
      <c r="F2826">
        <f>I2826*[1]!wallScanRefl(B2826,G2775,H2775,I2775,K2775)+J2775</f>
        <v>25.401942647213243</v>
      </c>
      <c r="G2826">
        <f t="shared" si="60"/>
        <v>0.70473771398387863</v>
      </c>
      <c r="I2826">
        <f>IF(B2826&gt;H2775,EXP(-1.414*M2775*J2826),1)</f>
        <v>1</v>
      </c>
      <c r="J2826">
        <f>IF(B2826&gt;H2775,B2826-H2775,0)</f>
        <v>0</v>
      </c>
    </row>
    <row r="2827" spans="1:10">
      <c r="A2827">
        <v>50</v>
      </c>
      <c r="B2827">
        <v>-22.19</v>
      </c>
      <c r="C2827">
        <v>6</v>
      </c>
      <c r="D2827">
        <v>1300</v>
      </c>
      <c r="E2827">
        <v>28</v>
      </c>
      <c r="F2827">
        <f>I2827*[1]!wallScanRefl(B2827,G2775,H2775,I2775,K2775)+J2775</f>
        <v>25.401942647213243</v>
      </c>
      <c r="G2827">
        <f t="shared" si="60"/>
        <v>0.24106792887033326</v>
      </c>
      <c r="I2827">
        <f>IF(B2827&gt;H2775,EXP(-1.414*M2775*J2827),1)</f>
        <v>1</v>
      </c>
      <c r="J2827">
        <f>IF(B2827&gt;H2775,B2827-H2775,0)</f>
        <v>0</v>
      </c>
    </row>
    <row r="2828" spans="1:10">
      <c r="A2828">
        <v>51</v>
      </c>
      <c r="B2828">
        <v>-22.254999999999999</v>
      </c>
      <c r="C2828">
        <v>6</v>
      </c>
      <c r="D2828">
        <v>1300</v>
      </c>
      <c r="E2828">
        <v>28</v>
      </c>
      <c r="F2828">
        <f>I2828*[1]!wallScanRefl(B2828,G2775,H2775,I2775,K2775)+J2775</f>
        <v>25.401942647213243</v>
      </c>
      <c r="G2828">
        <f t="shared" si="60"/>
        <v>0.24106792887033326</v>
      </c>
      <c r="I2828">
        <f>IF(B2828&gt;H2775,EXP(-1.414*M2775*J2828),1)</f>
        <v>1</v>
      </c>
      <c r="J2828">
        <f>IF(B2828&gt;H2775,B2828-H2775,0)</f>
        <v>0</v>
      </c>
    </row>
    <row r="2829" spans="1:10">
      <c r="A2829">
        <v>52</v>
      </c>
      <c r="B2829">
        <v>-22.32</v>
      </c>
      <c r="C2829">
        <v>7</v>
      </c>
      <c r="D2829">
        <v>1300</v>
      </c>
      <c r="E2829">
        <v>24</v>
      </c>
      <c r="F2829">
        <f>I2829*[1]!wallScanRefl(B2829,G2775,H2775,I2775,K2775)+J2775</f>
        <v>25.401942647213243</v>
      </c>
      <c r="G2829">
        <f t="shared" si="60"/>
        <v>8.1893466086469816E-2</v>
      </c>
      <c r="I2829">
        <f>IF(B2829&gt;H2775,EXP(-1.414*M2775*J2829),1)</f>
        <v>1</v>
      </c>
      <c r="J2829">
        <f>IF(B2829&gt;H2775,B2829-H2775,0)</f>
        <v>0</v>
      </c>
    </row>
    <row r="2830" spans="1:10">
      <c r="A2830">
        <v>53</v>
      </c>
      <c r="B2830">
        <v>-22.385000000000002</v>
      </c>
      <c r="C2830">
        <v>6</v>
      </c>
      <c r="D2830">
        <v>1300</v>
      </c>
      <c r="E2830">
        <v>35</v>
      </c>
      <c r="F2830">
        <f>I2830*[1]!wallScanRefl(B2830,G2775,H2775,I2775,K2775)+J2775</f>
        <v>25.401942647213243</v>
      </c>
      <c r="G2830">
        <f t="shared" si="60"/>
        <v>2.6320772842109692</v>
      </c>
      <c r="I2830">
        <f>IF(B2830&gt;H2775,EXP(-1.414*M2775*J2830),1)</f>
        <v>1</v>
      </c>
      <c r="J2830">
        <f>IF(B2830&gt;H2775,B2830-H2775,0)</f>
        <v>0</v>
      </c>
    </row>
    <row r="2831" spans="1:10">
      <c r="A2831">
        <v>54</v>
      </c>
      <c r="B2831">
        <v>-22.45</v>
      </c>
      <c r="C2831">
        <v>6</v>
      </c>
      <c r="D2831">
        <v>1300</v>
      </c>
      <c r="E2831">
        <v>29</v>
      </c>
      <c r="F2831">
        <f>I2831*[1]!wallScanRefl(B2831,G2775,H2775,I2775,K2775)+J2775</f>
        <v>25.401942647213243</v>
      </c>
      <c r="G2831">
        <f t="shared" si="60"/>
        <v>0.44641436944630497</v>
      </c>
      <c r="I2831">
        <f>IF(B2831&gt;H2775,EXP(-1.414*M2775*J2831),1)</f>
        <v>1</v>
      </c>
      <c r="J2831">
        <f>IF(B2831&gt;H2775,B2831-H2775,0)</f>
        <v>0</v>
      </c>
    </row>
    <row r="2832" spans="1:10">
      <c r="A2832">
        <v>55</v>
      </c>
      <c r="B2832">
        <v>-22.52</v>
      </c>
      <c r="C2832">
        <v>6</v>
      </c>
      <c r="D2832">
        <v>1300</v>
      </c>
      <c r="E2832">
        <v>21</v>
      </c>
      <c r="F2832">
        <f>I2832*[1]!wallScanRefl(B2832,G2775,H2775,I2775,K2775)+J2775</f>
        <v>25.401942647213243</v>
      </c>
      <c r="G2832">
        <f t="shared" si="60"/>
        <v>0.92271900330260637</v>
      </c>
      <c r="I2832">
        <f>IF(B2832&gt;H2775,EXP(-1.414*M2775*J2832),1)</f>
        <v>1</v>
      </c>
      <c r="J2832">
        <f>IF(B2832&gt;H2775,B2832-H2775,0)</f>
        <v>0</v>
      </c>
    </row>
    <row r="2833" spans="1:10">
      <c r="A2833">
        <v>56</v>
      </c>
      <c r="B2833">
        <v>-22.574999999999999</v>
      </c>
      <c r="C2833">
        <v>7</v>
      </c>
      <c r="D2833">
        <v>1300</v>
      </c>
      <c r="E2833">
        <v>39</v>
      </c>
      <c r="F2833">
        <f>I2833*[1]!wallScanRefl(B2833,G2775,H2775,I2775,K2775)+J2775</f>
        <v>25.401942647213243</v>
      </c>
      <c r="G2833">
        <f t="shared" si="60"/>
        <v>4.741209327427641</v>
      </c>
      <c r="I2833">
        <f>IF(B2833&gt;H2775,EXP(-1.414*M2775*J2833),1)</f>
        <v>1</v>
      </c>
      <c r="J2833">
        <f>IF(B2833&gt;H2775,B2833-H2775,0)</f>
        <v>0</v>
      </c>
    </row>
    <row r="2834" spans="1:10">
      <c r="A2834">
        <v>57</v>
      </c>
      <c r="B2834">
        <v>-22.65</v>
      </c>
      <c r="C2834">
        <v>6</v>
      </c>
      <c r="D2834">
        <v>1300</v>
      </c>
      <c r="E2834">
        <v>33</v>
      </c>
      <c r="F2834">
        <f>I2834*[1]!wallScanRefl(B2834,G2775,H2775,I2775,K2775)+J2775</f>
        <v>25.401942647213243</v>
      </c>
      <c r="G2834">
        <f t="shared" si="60"/>
        <v>1.7494083495829365</v>
      </c>
      <c r="I2834">
        <f>IF(B2834&gt;H2775,EXP(-1.414*M2775*J2834),1)</f>
        <v>1</v>
      </c>
      <c r="J2834">
        <f>IF(B2834&gt;H2775,B2834-H2775,0)</f>
        <v>0</v>
      </c>
    </row>
    <row r="2835" spans="1:10">
      <c r="A2835">
        <v>58</v>
      </c>
      <c r="B2835">
        <v>-22.71</v>
      </c>
      <c r="C2835">
        <v>6</v>
      </c>
      <c r="D2835">
        <v>1300</v>
      </c>
      <c r="E2835">
        <v>26</v>
      </c>
      <c r="F2835">
        <f>I2835*[1]!wallScanRefl(B2835,G2775,H2775,I2775,K2775)+J2775</f>
        <v>25.401942647213243</v>
      </c>
      <c r="G2835">
        <f t="shared" si="60"/>
        <v>1.375663835470398E-2</v>
      </c>
      <c r="I2835">
        <f>IF(B2835&gt;H2775,EXP(-1.414*M2775*J2835),1)</f>
        <v>1</v>
      </c>
      <c r="J2835">
        <f>IF(B2835&gt;H2775,B2835-H2775,0)</f>
        <v>0</v>
      </c>
    </row>
    <row r="2836" spans="1:10">
      <c r="A2836">
        <v>59</v>
      </c>
      <c r="B2836">
        <v>-22.78</v>
      </c>
      <c r="C2836">
        <v>6</v>
      </c>
      <c r="D2836">
        <v>1300</v>
      </c>
      <c r="E2836">
        <v>17</v>
      </c>
      <c r="F2836">
        <f>I2836*[1]!wallScanRefl(B2836,G2775,H2775,I2775,K2775)+J2775</f>
        <v>25.401942647213243</v>
      </c>
      <c r="G2836">
        <f t="shared" si="60"/>
        <v>4.1525082498270987</v>
      </c>
      <c r="I2836">
        <f>IF(B2836&gt;H2775,EXP(-1.414*M2775*J2836),1)</f>
        <v>1</v>
      </c>
      <c r="J2836">
        <f>IF(B2836&gt;H2775,B2836-H2775,0)</f>
        <v>0</v>
      </c>
    </row>
    <row r="2837" spans="1:10">
      <c r="A2837">
        <v>60</v>
      </c>
      <c r="B2837">
        <v>-22.835000000000001</v>
      </c>
      <c r="C2837">
        <v>7</v>
      </c>
      <c r="D2837">
        <v>1300</v>
      </c>
      <c r="E2837">
        <v>38</v>
      </c>
      <c r="F2837">
        <f>I2837*[1]!wallScanRefl(B2837,G2775,H2775,I2775,K2775)+J2775</f>
        <v>25.401942647213243</v>
      </c>
      <c r="G2837">
        <f t="shared" si="60"/>
        <v>4.1766065543185382</v>
      </c>
      <c r="I2837">
        <f>IF(B2837&gt;H2775,EXP(-1.414*M2775*J2837),1)</f>
        <v>1</v>
      </c>
      <c r="J2837">
        <f>IF(B2837&gt;H2775,B2837-H2775,0)</f>
        <v>0</v>
      </c>
    </row>
    <row r="2838" spans="1:10">
      <c r="A2838">
        <v>61</v>
      </c>
      <c r="B2838">
        <v>-22.905000000000001</v>
      </c>
      <c r="C2838">
        <v>6</v>
      </c>
      <c r="D2838">
        <v>1300</v>
      </c>
      <c r="E2838">
        <v>32</v>
      </c>
      <c r="F2838">
        <f>I2838*[1]!wallScanRefl(B2838,G2775,H2775,I2775,K2775)+J2775</f>
        <v>25.401942647213243</v>
      </c>
      <c r="G2838">
        <f t="shared" si="60"/>
        <v>1.3604487759582309</v>
      </c>
      <c r="I2838">
        <f>IF(B2838&gt;H2775,EXP(-1.414*M2775*J2838),1)</f>
        <v>1</v>
      </c>
      <c r="J2838">
        <f>IF(B2838&gt;H2775,B2838-H2775,0)</f>
        <v>0</v>
      </c>
    </row>
    <row r="2839" spans="1:10">
      <c r="A2839">
        <v>62</v>
      </c>
      <c r="B2839">
        <v>-22.975000000000001</v>
      </c>
      <c r="C2839">
        <v>6</v>
      </c>
      <c r="D2839">
        <v>1300</v>
      </c>
      <c r="E2839">
        <v>20</v>
      </c>
      <c r="F2839">
        <f>I2839*[1]!wallScanRefl(B2839,G2775,H2775,I2775,K2775)+J2775</f>
        <v>25.401942647213243</v>
      </c>
      <c r="G2839">
        <f t="shared" si="60"/>
        <v>1.4590492181890611</v>
      </c>
      <c r="I2839">
        <f>IF(B2839&gt;H2775,EXP(-1.414*M2775*J2839),1)</f>
        <v>1</v>
      </c>
      <c r="J2839">
        <f>IF(B2839&gt;H2775,B2839-H2775,0)</f>
        <v>0</v>
      </c>
    </row>
    <row r="2840" spans="1:10">
      <c r="A2840">
        <v>63</v>
      </c>
      <c r="B2840">
        <v>-23.04</v>
      </c>
      <c r="C2840">
        <v>6</v>
      </c>
      <c r="D2840">
        <v>1300</v>
      </c>
      <c r="E2840">
        <v>16</v>
      </c>
      <c r="F2840">
        <f>I2840*[1]!wallScanRefl(B2840,G2775,H2775,I2775,K2775)+J2775</f>
        <v>25.401942647213243</v>
      </c>
      <c r="G2840">
        <f t="shared" si="60"/>
        <v>5.5247828463429478</v>
      </c>
      <c r="I2840">
        <f>IF(B2840&gt;H2775,EXP(-1.414*M2775*J2840),1)</f>
        <v>1</v>
      </c>
      <c r="J2840">
        <f>IF(B2840&gt;H2775,B2840-H2775,0)</f>
        <v>0</v>
      </c>
    </row>
    <row r="2841" spans="1:10">
      <c r="A2841">
        <v>64</v>
      </c>
      <c r="B2841">
        <v>-23.1</v>
      </c>
      <c r="C2841">
        <v>6</v>
      </c>
      <c r="D2841">
        <v>1300</v>
      </c>
      <c r="E2841">
        <v>22</v>
      </c>
      <c r="F2841">
        <f>I2841*[1]!wallScanRefl(B2841,G2775,H2775,I2775,K2775)+J2775</f>
        <v>25.401942647213243</v>
      </c>
      <c r="G2841">
        <f t="shared" si="60"/>
        <v>0.52605517158764759</v>
      </c>
      <c r="I2841">
        <f>IF(B2841&gt;H2775,EXP(-1.414*M2775*J2841),1)</f>
        <v>1</v>
      </c>
      <c r="J2841">
        <f>IF(B2841&gt;H2775,B2841-H2775,0)</f>
        <v>0</v>
      </c>
    </row>
    <row r="2842" spans="1:10">
      <c r="A2842">
        <v>65</v>
      </c>
      <c r="B2842">
        <v>-23.17</v>
      </c>
      <c r="C2842">
        <v>7</v>
      </c>
      <c r="D2842">
        <v>1300</v>
      </c>
      <c r="E2842">
        <v>29</v>
      </c>
      <c r="F2842">
        <f>I2842*[1]!wallScanRefl(B2842,G2775,H2775,I2775,K2775)+J2775</f>
        <v>25.401942647213243</v>
      </c>
      <c r="G2842">
        <f t="shared" si="60"/>
        <v>0.44641436944630497</v>
      </c>
      <c r="I2842">
        <f>IF(B2842&gt;H2775,EXP(-1.414*M2775*J2842),1)</f>
        <v>1</v>
      </c>
      <c r="J2842">
        <f>IF(B2842&gt;H2775,B2842-H2775,0)</f>
        <v>0</v>
      </c>
    </row>
    <row r="2843" spans="1:10">
      <c r="A2843">
        <v>66</v>
      </c>
      <c r="B2843">
        <v>-23.234999999999999</v>
      </c>
      <c r="C2843">
        <v>6</v>
      </c>
      <c r="D2843">
        <v>1300</v>
      </c>
      <c r="E2843">
        <v>24</v>
      </c>
      <c r="F2843">
        <f>I2843*[1]!wallScanRefl(B2843,G2775,H2775,I2775,K2775)+J2775</f>
        <v>25.401942647213243</v>
      </c>
      <c r="G2843">
        <f t="shared" ref="G2843:G2852" si="61">(F2843-E2843)^2/E2843</f>
        <v>8.1893466086469816E-2</v>
      </c>
      <c r="I2843">
        <f>IF(B2843&gt;H2775,EXP(-1.414*M2775*J2843),1)</f>
        <v>1</v>
      </c>
      <c r="J2843">
        <f>IF(B2843&gt;H2775,B2843-H2775,0)</f>
        <v>0</v>
      </c>
    </row>
    <row r="2844" spans="1:10">
      <c r="A2844">
        <v>67</v>
      </c>
      <c r="B2844">
        <v>-23.3</v>
      </c>
      <c r="C2844">
        <v>6</v>
      </c>
      <c r="D2844">
        <v>1300</v>
      </c>
      <c r="E2844">
        <v>22</v>
      </c>
      <c r="F2844">
        <f>I2844*[1]!wallScanRefl(B2844,G2775,H2775,I2775,K2775)+J2775</f>
        <v>25.401942647213243</v>
      </c>
      <c r="G2844">
        <f t="shared" si="61"/>
        <v>0.52605517158764759</v>
      </c>
      <c r="I2844">
        <f>IF(B2844&gt;H2775,EXP(-1.414*M2775*J2844),1)</f>
        <v>1</v>
      </c>
      <c r="J2844">
        <f>IF(B2844&gt;H2775,B2844-H2775,0)</f>
        <v>0</v>
      </c>
    </row>
    <row r="2845" spans="1:10">
      <c r="A2845">
        <v>68</v>
      </c>
      <c r="B2845">
        <v>-23.36</v>
      </c>
      <c r="C2845">
        <v>6</v>
      </c>
      <c r="D2845">
        <v>1300</v>
      </c>
      <c r="E2845">
        <v>24</v>
      </c>
      <c r="F2845">
        <f>I2845*[1]!wallScanRefl(B2845,G2775,H2775,I2775,K2775)+J2775</f>
        <v>25.401942647213243</v>
      </c>
      <c r="G2845">
        <f t="shared" si="61"/>
        <v>8.1893466086469816E-2</v>
      </c>
      <c r="I2845">
        <f>IF(B2845&gt;H2775,EXP(-1.414*M2775*J2845),1)</f>
        <v>1</v>
      </c>
      <c r="J2845">
        <f>IF(B2845&gt;H2775,B2845-H2775,0)</f>
        <v>0</v>
      </c>
    </row>
    <row r="2846" spans="1:10">
      <c r="A2846">
        <v>69</v>
      </c>
      <c r="B2846">
        <v>-23.425000000000001</v>
      </c>
      <c r="C2846">
        <v>6</v>
      </c>
      <c r="D2846">
        <v>1300</v>
      </c>
      <c r="E2846">
        <v>25</v>
      </c>
      <c r="F2846">
        <f>I2846*[1]!wallScanRefl(B2846,G2775,H2775,I2775,K2775)+J2775</f>
        <v>25.401942647213243</v>
      </c>
      <c r="G2846">
        <f t="shared" si="61"/>
        <v>6.4623156659515809E-3</v>
      </c>
      <c r="I2846">
        <f>IF(B2846&gt;H2775,EXP(-1.414*M2775*J2846),1)</f>
        <v>1</v>
      </c>
      <c r="J2846">
        <f>IF(B2846&gt;H2775,B2846-H2775,0)</f>
        <v>0</v>
      </c>
    </row>
    <row r="2847" spans="1:10">
      <c r="A2847">
        <v>70</v>
      </c>
      <c r="B2847">
        <v>-23.495000000000001</v>
      </c>
      <c r="C2847">
        <v>7</v>
      </c>
      <c r="D2847">
        <v>1300</v>
      </c>
      <c r="E2847">
        <v>25</v>
      </c>
      <c r="F2847">
        <f>I2847*[1]!wallScanRefl(B2847,G2775,H2775,I2775,K2775)+J2775</f>
        <v>25.401942647213243</v>
      </c>
      <c r="G2847">
        <f t="shared" si="61"/>
        <v>6.4623156659515809E-3</v>
      </c>
      <c r="I2847">
        <f>IF(B2847&gt;H2775,EXP(-1.414*M2775*J2847),1)</f>
        <v>1</v>
      </c>
      <c r="J2847">
        <f>IF(B2847&gt;H2775,B2847-H2775,0)</f>
        <v>0</v>
      </c>
    </row>
    <row r="2848" spans="1:10">
      <c r="A2848">
        <v>71</v>
      </c>
      <c r="B2848">
        <v>-23.56</v>
      </c>
      <c r="C2848">
        <v>7</v>
      </c>
      <c r="D2848">
        <v>1300</v>
      </c>
      <c r="E2848">
        <v>24</v>
      </c>
      <c r="F2848">
        <f>I2848*[1]!wallScanRefl(B2848,G2775,H2775,I2775,K2775)+J2775</f>
        <v>25.401942647213243</v>
      </c>
      <c r="G2848">
        <f t="shared" si="61"/>
        <v>8.1893466086469816E-2</v>
      </c>
      <c r="I2848">
        <f>IF(B2848&gt;H2775,EXP(-1.414*M2775*J2848),1)</f>
        <v>1</v>
      </c>
      <c r="J2848">
        <f>IF(B2848&gt;H2775,B2848-H2775,0)</f>
        <v>0</v>
      </c>
    </row>
    <row r="2849" spans="1:10">
      <c r="A2849">
        <v>72</v>
      </c>
      <c r="B2849">
        <v>-23.625</v>
      </c>
      <c r="C2849">
        <v>6</v>
      </c>
      <c r="D2849">
        <v>1300</v>
      </c>
      <c r="E2849">
        <v>31</v>
      </c>
      <c r="F2849">
        <f>I2849*[1]!wallScanRefl(B2849,G2775,H2775,I2775,K2775)+J2775</f>
        <v>25.401942647213243</v>
      </c>
      <c r="G2849">
        <f t="shared" si="61"/>
        <v>1.0109111653254799</v>
      </c>
      <c r="I2849">
        <f>IF(B2849&gt;H2775,EXP(-1.414*M2775*J2849),1)</f>
        <v>1</v>
      </c>
      <c r="J2849">
        <f>IF(B2849&gt;H2775,B2849-H2775,0)</f>
        <v>0</v>
      </c>
    </row>
    <row r="2850" spans="1:10">
      <c r="A2850">
        <v>73</v>
      </c>
      <c r="B2850">
        <v>-23.69</v>
      </c>
      <c r="C2850">
        <v>6</v>
      </c>
      <c r="D2850">
        <v>1300</v>
      </c>
      <c r="E2850">
        <v>18</v>
      </c>
      <c r="F2850">
        <f>I2850*[1]!wallScanRefl(B2850,G2775,H2775,I2775,K2775)+J2775</f>
        <v>25.401942647213243</v>
      </c>
      <c r="G2850">
        <f t="shared" si="61"/>
        <v>3.0438197195907883</v>
      </c>
      <c r="I2850">
        <f>IF(B2850&gt;H2775,EXP(-1.414*M2775*J2850),1)</f>
        <v>1</v>
      </c>
      <c r="J2850">
        <f>IF(B2850&gt;H2775,B2850-H2775,0)</f>
        <v>0</v>
      </c>
    </row>
    <row r="2851" spans="1:10">
      <c r="A2851">
        <v>74</v>
      </c>
      <c r="B2851">
        <v>-23.754999999999999</v>
      </c>
      <c r="C2851">
        <v>6</v>
      </c>
      <c r="D2851">
        <v>1300</v>
      </c>
      <c r="E2851">
        <v>23</v>
      </c>
      <c r="F2851">
        <f>I2851*[1]!wallScanRefl(B2851,G2775,H2775,I2775,K2775)+J2775</f>
        <v>25.401942647213243</v>
      </c>
      <c r="G2851">
        <f t="shared" si="61"/>
        <v>0.2508403687174679</v>
      </c>
      <c r="I2851">
        <f>IF(B2851&gt;H2775,EXP(-1.414*M2775*J2851),1)</f>
        <v>1</v>
      </c>
      <c r="J2851">
        <f>IF(B2851&gt;H2775,B2851-H2775,0)</f>
        <v>0</v>
      </c>
    </row>
    <row r="2852" spans="1:10">
      <c r="A2852">
        <v>75</v>
      </c>
      <c r="B2852">
        <v>-23.81</v>
      </c>
      <c r="C2852">
        <v>7</v>
      </c>
      <c r="D2852">
        <v>1300</v>
      </c>
      <c r="E2852">
        <v>22</v>
      </c>
      <c r="F2852">
        <f>I2852*[1]!wallScanRefl(B2852,G2775,H2775,I2775,K2775)+J2775</f>
        <v>25.401942647213243</v>
      </c>
      <c r="G2852">
        <f t="shared" si="61"/>
        <v>0.52605517158764759</v>
      </c>
      <c r="I2852">
        <f>IF(B2852&gt;H2775,EXP(-1.414*M2775*J2852),1)</f>
        <v>1</v>
      </c>
      <c r="J2852">
        <f>IF(B2852&gt;H2775,B2852-H2775,0)</f>
        <v>0</v>
      </c>
    </row>
    <row r="2853" spans="1:10">
      <c r="A2853" t="s">
        <v>0</v>
      </c>
    </row>
    <row r="2854" spans="1:10">
      <c r="A2854" t="s">
        <v>0</v>
      </c>
    </row>
    <row r="2855" spans="1:10">
      <c r="A2855" t="s">
        <v>0</v>
      </c>
    </row>
    <row r="2856" spans="1:10">
      <c r="A2856" t="s">
        <v>0</v>
      </c>
    </row>
    <row r="2857" spans="1:10">
      <c r="A2857" t="s">
        <v>72</v>
      </c>
    </row>
    <row r="2858" spans="1:10">
      <c r="A2858" t="s">
        <v>2</v>
      </c>
    </row>
    <row r="2859" spans="1:10">
      <c r="A2859" t="s">
        <v>3</v>
      </c>
    </row>
    <row r="2860" spans="1:10">
      <c r="A2860" t="s">
        <v>4</v>
      </c>
    </row>
    <row r="2861" spans="1:10">
      <c r="A2861" t="s">
        <v>5</v>
      </c>
    </row>
    <row r="2862" spans="1:10">
      <c r="A2862" t="s">
        <v>6</v>
      </c>
    </row>
    <row r="2863" spans="1:10">
      <c r="A2863" t="s">
        <v>7</v>
      </c>
    </row>
    <row r="2864" spans="1:10">
      <c r="A2864" t="s">
        <v>73</v>
      </c>
    </row>
    <row r="2865" spans="1:13">
      <c r="A2865" t="s">
        <v>9</v>
      </c>
    </row>
    <row r="2866" spans="1:13">
      <c r="A2866" t="s">
        <v>10</v>
      </c>
      <c r="G2866" t="s">
        <v>160</v>
      </c>
      <c r="H2866" t="s">
        <v>161</v>
      </c>
      <c r="I2866" t="s">
        <v>162</v>
      </c>
      <c r="J2866" t="s">
        <v>163</v>
      </c>
      <c r="K2866" t="s">
        <v>119</v>
      </c>
      <c r="M2866" t="s">
        <v>164</v>
      </c>
    </row>
    <row r="2867" spans="1:13">
      <c r="A2867" t="s">
        <v>11</v>
      </c>
      <c r="G2867">
        <v>187.58509875961559</v>
      </c>
      <c r="H2867">
        <v>-20.636299471433119</v>
      </c>
      <c r="I2867">
        <v>0.56075698003811192</v>
      </c>
      <c r="J2867">
        <v>23.460724041589028</v>
      </c>
      <c r="K2867">
        <v>90</v>
      </c>
      <c r="M2867">
        <v>0.19</v>
      </c>
    </row>
    <row r="2868" spans="1:13">
      <c r="A2868" t="s">
        <v>0</v>
      </c>
    </row>
    <row r="2869" spans="1:13">
      <c r="A2869" t="s">
        <v>140</v>
      </c>
      <c r="B2869" t="s">
        <v>133</v>
      </c>
      <c r="C2869" t="s">
        <v>122</v>
      </c>
      <c r="D2869" t="s">
        <v>139</v>
      </c>
      <c r="E2869" t="s">
        <v>138</v>
      </c>
      <c r="F2869" t="s">
        <v>158</v>
      </c>
      <c r="G2869" t="s">
        <v>159</v>
      </c>
      <c r="H2869" t="s">
        <v>165</v>
      </c>
      <c r="I2869" t="s">
        <v>166</v>
      </c>
      <c r="J2869" t="s">
        <v>167</v>
      </c>
    </row>
    <row r="2870" spans="1:13">
      <c r="A2870">
        <v>1</v>
      </c>
      <c r="B2870">
        <v>-18.989999999999998</v>
      </c>
      <c r="C2870">
        <v>6</v>
      </c>
      <c r="D2870">
        <v>1300</v>
      </c>
      <c r="E2870">
        <v>131</v>
      </c>
      <c r="F2870">
        <f>I2870*[1]!wallScanRefl(B2870,G2867,H2867,I2867,K2867)+J2867</f>
        <v>143.99543708609596</v>
      </c>
      <c r="G2870">
        <f>(F2870-E2870)^2/E2870</f>
        <v>1.2891708783105214</v>
      </c>
      <c r="H2870">
        <f>SUM(G2870:G2944)/(COUNT(G2870:G2944)-4)</f>
        <v>1.0346216832705559</v>
      </c>
      <c r="I2870">
        <f>IF(B2870&gt;H2867,EXP(-1.414*M2867*J2870),1)</f>
        <v>0.6425601705120958</v>
      </c>
      <c r="J2870">
        <f>IF(B2870&gt;H2867,B2870-H2867,0)</f>
        <v>1.6462994714331209</v>
      </c>
    </row>
    <row r="2871" spans="1:13">
      <c r="A2871">
        <v>2</v>
      </c>
      <c r="B2871">
        <v>-19.074999999999999</v>
      </c>
      <c r="C2871">
        <v>7</v>
      </c>
      <c r="D2871">
        <v>1300</v>
      </c>
      <c r="E2871">
        <v>146</v>
      </c>
      <c r="F2871">
        <f>I2871*[1]!wallScanRefl(B2871,G2867,H2867,I2867,K2867)+J2867</f>
        <v>146.77964912567563</v>
      </c>
      <c r="G2871">
        <f t="shared" ref="G2871:G2934" si="62">(F2871-E2871)^2/E2871</f>
        <v>4.1633750627861534E-3</v>
      </c>
      <c r="I2871">
        <f>IF(B2871&gt;H2867,EXP(-1.414*M2867*J2871),1)</f>
        <v>0.65740256501992167</v>
      </c>
      <c r="J2871">
        <f>IF(B2871&gt;H2867,B2871-H2867,0)</f>
        <v>1.5612994714331201</v>
      </c>
    </row>
    <row r="2872" spans="1:13">
      <c r="A2872">
        <v>3</v>
      </c>
      <c r="B2872">
        <v>-19.135000000000002</v>
      </c>
      <c r="C2872">
        <v>6</v>
      </c>
      <c r="D2872">
        <v>1300</v>
      </c>
      <c r="E2872">
        <v>153</v>
      </c>
      <c r="F2872">
        <f>I2872*[1]!wallScanRefl(B2872,G2867,H2867,I2867,K2867)+J2867</f>
        <v>148.78360899373143</v>
      </c>
      <c r="G2872">
        <f t="shared" si="62"/>
        <v>0.11619577201138856</v>
      </c>
      <c r="I2872">
        <f>IF(B2872&gt;H2867,EXP(-1.414*M2867*J2872),1)</f>
        <v>0.66808550242436771</v>
      </c>
      <c r="J2872">
        <f>IF(B2872&gt;H2867,B2872-H2867,0)</f>
        <v>1.5012994714331178</v>
      </c>
    </row>
    <row r="2873" spans="1:13">
      <c r="A2873">
        <v>4</v>
      </c>
      <c r="B2873">
        <v>-19.2</v>
      </c>
      <c r="C2873">
        <v>6</v>
      </c>
      <c r="D2873">
        <v>1300</v>
      </c>
      <c r="E2873">
        <v>142</v>
      </c>
      <c r="F2873">
        <f>I2873*[1]!wallScanRefl(B2873,G2867,H2867,I2867,K2867)+J2867</f>
        <v>150.99133050740571</v>
      </c>
      <c r="G2873">
        <f t="shared" si="62"/>
        <v>0.56932411474228561</v>
      </c>
      <c r="I2873">
        <f>IF(B2873&gt;H2867,EXP(-1.414*M2867*J2873),1)</f>
        <v>0.67985467560641977</v>
      </c>
      <c r="J2873">
        <f>IF(B2873&gt;H2867,B2873-H2867,0)</f>
        <v>1.4362994714331201</v>
      </c>
    </row>
    <row r="2874" spans="1:13">
      <c r="A2874">
        <v>5</v>
      </c>
      <c r="B2874">
        <v>-19.265000000000001</v>
      </c>
      <c r="C2874">
        <v>6</v>
      </c>
      <c r="D2874">
        <v>1300</v>
      </c>
      <c r="E2874">
        <v>137</v>
      </c>
      <c r="F2874">
        <f>I2874*[1]!wallScanRefl(B2874,G2867,H2867,I2867,K2867)+J2867</f>
        <v>153.23794383468461</v>
      </c>
      <c r="G2874">
        <f t="shared" si="62"/>
        <v>1.9246045253895774</v>
      </c>
      <c r="I2874">
        <f>IF(B2874&gt;H2867,EXP(-1.414*M2867*J2874),1)</f>
        <v>0.69183117769605462</v>
      </c>
      <c r="J2874">
        <f>IF(B2874&gt;H2867,B2874-H2867,0)</f>
        <v>1.3712994714331188</v>
      </c>
    </row>
    <row r="2875" spans="1:13">
      <c r="A2875">
        <v>6</v>
      </c>
      <c r="B2875">
        <v>-19.329999999999998</v>
      </c>
      <c r="C2875">
        <v>6</v>
      </c>
      <c r="D2875">
        <v>1300</v>
      </c>
      <c r="E2875">
        <v>153</v>
      </c>
      <c r="F2875">
        <f>I2875*[1]!wallScanRefl(B2875,G2867,H2867,I2867,K2867)+J2867</f>
        <v>155.52413410417498</v>
      </c>
      <c r="G2875">
        <f t="shared" si="62"/>
        <v>4.1642176312805299E-2</v>
      </c>
      <c r="I2875">
        <f>IF(B2875&gt;H2867,EXP(-1.414*M2867*J2875),1)</f>
        <v>0.70401866105484778</v>
      </c>
      <c r="J2875">
        <f>IF(B2875&gt;H2867,B2875-H2867,0)</f>
        <v>1.3062994714331211</v>
      </c>
    </row>
    <row r="2876" spans="1:13">
      <c r="A2876">
        <v>7</v>
      </c>
      <c r="B2876">
        <v>-19.395</v>
      </c>
      <c r="C2876">
        <v>6</v>
      </c>
      <c r="D2876">
        <v>1300</v>
      </c>
      <c r="E2876">
        <v>154</v>
      </c>
      <c r="F2876">
        <f>I2876*[1]!wallScanRefl(B2876,G2867,H2867,I2867,K2867)+J2867</f>
        <v>157.8505985138932</v>
      </c>
      <c r="G2876">
        <f t="shared" si="62"/>
        <v>9.6279928020756786E-2</v>
      </c>
      <c r="I2876">
        <f>IF(B2876&gt;H2867,EXP(-1.414*M2867*J2876),1)</f>
        <v>0.71642084238535697</v>
      </c>
      <c r="J2876">
        <f>IF(B2876&gt;H2867,B2876-H2867,0)</f>
        <v>1.2412994714331198</v>
      </c>
    </row>
    <row r="2877" spans="1:13">
      <c r="A2877">
        <v>8</v>
      </c>
      <c r="B2877">
        <v>-19.46</v>
      </c>
      <c r="C2877">
        <v>6</v>
      </c>
      <c r="D2877">
        <v>1300</v>
      </c>
      <c r="E2877">
        <v>156</v>
      </c>
      <c r="F2877">
        <f>I2877*[1]!wallScanRefl(B2877,G2867,H2867,I2867,K2867)+J2867</f>
        <v>160.21804654388234</v>
      </c>
      <c r="G2877">
        <f t="shared" si="62"/>
        <v>0.1140507477330624</v>
      </c>
      <c r="I2877">
        <f>IF(B2877&gt;H2867,EXP(-1.414*M2867*J2877),1)</f>
        <v>0.72904150386456612</v>
      </c>
      <c r="J2877">
        <f>IF(B2877&gt;H2867,B2877-H2867,0)</f>
        <v>1.1762994714331185</v>
      </c>
    </row>
    <row r="2878" spans="1:13">
      <c r="A2878">
        <v>9</v>
      </c>
      <c r="B2878">
        <v>-19.52</v>
      </c>
      <c r="C2878">
        <v>7</v>
      </c>
      <c r="D2878">
        <v>1300</v>
      </c>
      <c r="E2878">
        <v>189</v>
      </c>
      <c r="F2878">
        <f>I2878*[1]!wallScanRefl(B2878,G2867,H2867,I2867,K2867)+J2867</f>
        <v>162.44038334880076</v>
      </c>
      <c r="G2878">
        <f t="shared" si="62"/>
        <v>3.7323451675061361</v>
      </c>
      <c r="I2878">
        <f>IF(B2878&gt;H2867,EXP(-1.414*M2867*J2878),1)</f>
        <v>0.74088858990505313</v>
      </c>
      <c r="J2878">
        <f>IF(B2878&gt;H2867,B2878-H2867,0)</f>
        <v>1.1162994714331198</v>
      </c>
    </row>
    <row r="2879" spans="1:13">
      <c r="A2879">
        <v>10</v>
      </c>
      <c r="B2879">
        <v>-19.59</v>
      </c>
      <c r="C2879">
        <v>7</v>
      </c>
      <c r="D2879">
        <v>1300</v>
      </c>
      <c r="E2879">
        <v>159</v>
      </c>
      <c r="F2879">
        <f>I2879*[1]!wallScanRefl(B2879,G2867,H2867,I2867,K2867)+J2867</f>
        <v>165.07879409697335</v>
      </c>
      <c r="G2879">
        <f t="shared" si="62"/>
        <v>0.23240086587042824</v>
      </c>
      <c r="I2879">
        <f>IF(B2879&gt;H2867,EXP(-1.414*M2867*J2879),1)</f>
        <v>0.75495373028997059</v>
      </c>
      <c r="J2879">
        <f>IF(B2879&gt;H2867,B2879-H2867,0)</f>
        <v>1.0462994714331195</v>
      </c>
    </row>
    <row r="2880" spans="1:13">
      <c r="A2880">
        <v>11</v>
      </c>
      <c r="B2880">
        <v>-19.655000000000001</v>
      </c>
      <c r="C2880">
        <v>6</v>
      </c>
      <c r="D2880">
        <v>1300</v>
      </c>
      <c r="E2880">
        <v>157</v>
      </c>
      <c r="F2880">
        <f>I2880*[1]!wallScanRefl(B2880,G2867,H2867,I2867,K2867)+J2867</f>
        <v>167.57357595669282</v>
      </c>
      <c r="G2880">
        <f t="shared" si="62"/>
        <v>0.71210514975765926</v>
      </c>
      <c r="I2880">
        <f>IF(B2880&gt;H2867,EXP(-1.414*M2867*J2880),1)</f>
        <v>0.76825319744496279</v>
      </c>
      <c r="J2880">
        <f>IF(B2880&gt;H2867,B2880-H2867,0)</f>
        <v>0.98129947143311824</v>
      </c>
    </row>
    <row r="2881" spans="1:10">
      <c r="A2881">
        <v>12</v>
      </c>
      <c r="B2881">
        <v>-19.715</v>
      </c>
      <c r="C2881">
        <v>7</v>
      </c>
      <c r="D2881">
        <v>1300</v>
      </c>
      <c r="E2881">
        <v>169</v>
      </c>
      <c r="F2881">
        <f>I2881*[1]!wallScanRefl(B2881,G2867,H2867,I2867,K2867)+J2867</f>
        <v>169.91544174502985</v>
      </c>
      <c r="G2881">
        <f t="shared" si="62"/>
        <v>4.9587786304337361E-3</v>
      </c>
      <c r="I2881">
        <f>IF(B2881&gt;H2867,EXP(-1.414*M2867*J2881),1)</f>
        <v>0.78073748219797534</v>
      </c>
      <c r="J2881">
        <f>IF(B2881&gt;H2867,B2881-H2867,0)</f>
        <v>0.92129947143311952</v>
      </c>
    </row>
    <row r="2882" spans="1:10">
      <c r="A2882">
        <v>13</v>
      </c>
      <c r="B2882">
        <v>-19.78</v>
      </c>
      <c r="C2882">
        <v>6</v>
      </c>
      <c r="D2882">
        <v>1300</v>
      </c>
      <c r="E2882">
        <v>181</v>
      </c>
      <c r="F2882">
        <f>I2882*[1]!wallScanRefl(B2882,G2867,H2867,I2867,K2867)+J2867</f>
        <v>172.49542728539197</v>
      </c>
      <c r="G2882">
        <f t="shared" si="62"/>
        <v>0.39960086772406306</v>
      </c>
      <c r="I2882">
        <f>IF(B2882&gt;H2867,EXP(-1.414*M2867*J2882),1)</f>
        <v>0.79449116283370802</v>
      </c>
      <c r="J2882">
        <f>IF(B2882&gt;H2867,B2882-H2867,0)</f>
        <v>0.85629947143311824</v>
      </c>
    </row>
    <row r="2883" spans="1:10">
      <c r="A2883">
        <v>14</v>
      </c>
      <c r="B2883">
        <v>-19.844999999999999</v>
      </c>
      <c r="C2883">
        <v>6</v>
      </c>
      <c r="D2883">
        <v>1300</v>
      </c>
      <c r="E2883">
        <v>176</v>
      </c>
      <c r="F2883">
        <f>I2883*[1]!wallScanRefl(B2883,G2867,H2867,I2867,K2867)+J2867</f>
        <v>175.12086254217726</v>
      </c>
      <c r="G2883">
        <f t="shared" si="62"/>
        <v>4.3913788053808146E-3</v>
      </c>
      <c r="I2883">
        <f>IF(B2883&gt;H2867,EXP(-1.414*M2867*J2883),1)</f>
        <v>0.80848713199194966</v>
      </c>
      <c r="J2883">
        <f>IF(B2883&gt;H2867,B2883-H2867,0)</f>
        <v>0.79129947143312052</v>
      </c>
    </row>
    <row r="2884" spans="1:10">
      <c r="A2884">
        <v>15</v>
      </c>
      <c r="B2884">
        <v>-19.91</v>
      </c>
      <c r="C2884">
        <v>6</v>
      </c>
      <c r="D2884">
        <v>1300</v>
      </c>
      <c r="E2884">
        <v>164</v>
      </c>
      <c r="F2884">
        <f>I2884*[1]!wallScanRefl(B2884,G2867,H2867,I2867,K2867)+J2867</f>
        <v>177.79254816976592</v>
      </c>
      <c r="G2884">
        <f t="shared" si="62"/>
        <v>1.1599657622884956</v>
      </c>
      <c r="I2884">
        <f>IF(B2884&gt;H2867,EXP(-1.414*M2867*J2884),1)</f>
        <v>0.8227296578922203</v>
      </c>
      <c r="J2884">
        <f>IF(B2884&gt;H2867,B2884-H2867,0)</f>
        <v>0.72629947143311924</v>
      </c>
    </row>
    <row r="2885" spans="1:10">
      <c r="A2885">
        <v>16</v>
      </c>
      <c r="B2885">
        <v>-19.984999999999999</v>
      </c>
      <c r="C2885">
        <v>6</v>
      </c>
      <c r="D2885">
        <v>1300</v>
      </c>
      <c r="E2885">
        <v>187</v>
      </c>
      <c r="F2885">
        <f>I2885*[1]!wallScanRefl(B2885,G2867,H2867,I2867,K2867)+J2867</f>
        <v>180.93379829083534</v>
      </c>
      <c r="G2885">
        <f t="shared" si="62"/>
        <v>0.1967850437233809</v>
      </c>
      <c r="I2885">
        <f>IF(B2885&gt;H2867,EXP(-1.414*M2867*J2885),1)</f>
        <v>0.83947539165167429</v>
      </c>
      <c r="J2885">
        <f>IF(B2885&gt;H2867,B2885-H2867,0)</f>
        <v>0.65129947143311995</v>
      </c>
    </row>
    <row r="2886" spans="1:10">
      <c r="A2886">
        <v>17</v>
      </c>
      <c r="B2886">
        <v>-20.04</v>
      </c>
      <c r="C2886">
        <v>6</v>
      </c>
      <c r="D2886">
        <v>1300</v>
      </c>
      <c r="E2886">
        <v>210</v>
      </c>
      <c r="F2886">
        <f>I2886*[1]!wallScanRefl(B2886,G2867,H2867,I2867,K2867)+J2867</f>
        <v>183.27794392605188</v>
      </c>
      <c r="G2886">
        <f t="shared" si="62"/>
        <v>3.4003251467582278</v>
      </c>
      <c r="I2886">
        <f>IF(B2886&gt;H2867,EXP(-1.414*M2867*J2886),1)</f>
        <v>0.85197183007198019</v>
      </c>
      <c r="J2886">
        <f>IF(B2886&gt;H2867,B2886-H2867,0)</f>
        <v>0.59629947143312023</v>
      </c>
    </row>
    <row r="2887" spans="1:10">
      <c r="A2887">
        <v>18</v>
      </c>
      <c r="B2887">
        <v>-20.105</v>
      </c>
      <c r="C2887">
        <v>6</v>
      </c>
      <c r="D2887">
        <v>1300</v>
      </c>
      <c r="E2887">
        <v>204</v>
      </c>
      <c r="F2887">
        <f>I2887*[1]!wallScanRefl(B2887,G2867,H2867,I2867,K2867)+J2867</f>
        <v>186.09332688447398</v>
      </c>
      <c r="G2887">
        <f t="shared" si="62"/>
        <v>1.5718085395406975</v>
      </c>
      <c r="I2887">
        <f>IF(B2887&gt;H2867,EXP(-1.414*M2867*J2887),1)</f>
        <v>0.86698039406260896</v>
      </c>
      <c r="J2887">
        <f>IF(B2887&gt;H2867,B2887-H2867,0)</f>
        <v>0.53129947143311895</v>
      </c>
    </row>
    <row r="2888" spans="1:10">
      <c r="A2888">
        <v>19</v>
      </c>
      <c r="B2888">
        <v>-20.170000000000002</v>
      </c>
      <c r="C2888">
        <v>6</v>
      </c>
      <c r="D2888">
        <v>1300</v>
      </c>
      <c r="E2888">
        <v>188</v>
      </c>
      <c r="F2888">
        <f>I2888*[1]!wallScanRefl(B2888,G2867,H2867,I2867,K2867)+J2867</f>
        <v>188.95830638329582</v>
      </c>
      <c r="G2888">
        <f t="shared" si="62"/>
        <v>4.8848464056676366E-3</v>
      </c>
      <c r="I2888">
        <f>IF(B2888&gt;H2867,EXP(-1.414*M2867*J2888),1)</f>
        <v>0.88225335293709417</v>
      </c>
      <c r="J2888">
        <f>IF(B2888&gt;H2867,B2888-H2867,0)</f>
        <v>0.46629947143311767</v>
      </c>
    </row>
    <row r="2889" spans="1:10">
      <c r="A2889">
        <v>20</v>
      </c>
      <c r="B2889">
        <v>-20.245000000000001</v>
      </c>
      <c r="C2889">
        <v>6</v>
      </c>
      <c r="D2889">
        <v>1300</v>
      </c>
      <c r="E2889">
        <v>214</v>
      </c>
      <c r="F2889">
        <f>I2889*[1]!wallScanRefl(B2889,G2867,H2867,I2867,K2867)+J2867</f>
        <v>192.31221459233984</v>
      </c>
      <c r="G2889">
        <f t="shared" si="62"/>
        <v>2.1979440929379295</v>
      </c>
      <c r="I2889">
        <f>IF(B2889&gt;H2867,EXP(-1.414*M2867*J2889),1)</f>
        <v>0.90021062433839527</v>
      </c>
      <c r="J2889">
        <f>IF(B2889&gt;H2867,B2889-H2867,0)</f>
        <v>0.39129947143311838</v>
      </c>
    </row>
    <row r="2890" spans="1:10">
      <c r="A2890">
        <v>21</v>
      </c>
      <c r="B2890">
        <v>-20.309999999999999</v>
      </c>
      <c r="C2890">
        <v>6</v>
      </c>
      <c r="D2890">
        <v>1300</v>
      </c>
      <c r="E2890">
        <v>175</v>
      </c>
      <c r="F2890">
        <f>I2890*[1]!wallScanRefl(B2890,G2867,H2867,I2867,K2867)+J2867</f>
        <v>192.60732386144633</v>
      </c>
      <c r="G2890">
        <f t="shared" si="62"/>
        <v>1.7715305917820421</v>
      </c>
      <c r="I2890">
        <f>IF(B2890&gt;H2867,EXP(-1.414*M2867*J2890),1)</f>
        <v>0.91606897585136071</v>
      </c>
      <c r="J2890">
        <f>IF(B2890&gt;H2867,B2890-H2867,0)</f>
        <v>0.32629947143312066</v>
      </c>
    </row>
    <row r="2891" spans="1:10">
      <c r="A2891">
        <v>22</v>
      </c>
      <c r="B2891">
        <v>-20.37</v>
      </c>
      <c r="C2891">
        <v>7</v>
      </c>
      <c r="D2891">
        <v>1300</v>
      </c>
      <c r="E2891">
        <v>179</v>
      </c>
      <c r="F2891">
        <f>I2891*[1]!wallScanRefl(B2891,G2867,H2867,I2867,K2867)+J2867</f>
        <v>188.6772567833452</v>
      </c>
      <c r="G2891">
        <f t="shared" si="62"/>
        <v>0.52318044050726642</v>
      </c>
      <c r="I2891">
        <f>IF(B2891&gt;H2867,EXP(-1.414*M2867*J2891),1)</f>
        <v>0.93095529976900238</v>
      </c>
      <c r="J2891">
        <f>IF(B2891&gt;H2867,B2891-H2867,0)</f>
        <v>0.26629947143311838</v>
      </c>
    </row>
    <row r="2892" spans="1:10">
      <c r="A2892">
        <v>23</v>
      </c>
      <c r="B2892">
        <v>-20.440000000000001</v>
      </c>
      <c r="C2892">
        <v>6</v>
      </c>
      <c r="D2892">
        <v>1300</v>
      </c>
      <c r="E2892">
        <v>182</v>
      </c>
      <c r="F2892">
        <f>I2892*[1]!wallScanRefl(B2892,G2867,H2867,I2867,K2867)+J2867</f>
        <v>178.72421532801357</v>
      </c>
      <c r="G2892">
        <f t="shared" si="62"/>
        <v>5.8960248446270527E-2</v>
      </c>
      <c r="I2892">
        <f>IF(B2892&gt;H2867,EXP(-1.414*M2867*J2892),1)</f>
        <v>0.94862869515090709</v>
      </c>
      <c r="J2892">
        <f>IF(B2892&gt;H2867,B2892-H2867,0)</f>
        <v>0.1962994714331181</v>
      </c>
    </row>
    <row r="2893" spans="1:10">
      <c r="A2893">
        <v>24</v>
      </c>
      <c r="B2893">
        <v>-20.504999999999999</v>
      </c>
      <c r="C2893">
        <v>6</v>
      </c>
      <c r="D2893">
        <v>1300</v>
      </c>
      <c r="E2893">
        <v>176</v>
      </c>
      <c r="F2893">
        <f>I2893*[1]!wallScanRefl(B2893,G2867,H2867,I2867,K2867)+J2867</f>
        <v>164.03737524472933</v>
      </c>
      <c r="G2893">
        <f t="shared" si="62"/>
        <v>0.81309313088303736</v>
      </c>
      <c r="I2893">
        <f>IF(B2893&gt;H2867,EXP(-1.414*M2867*J2893),1)</f>
        <v>0.965339992369872</v>
      </c>
      <c r="J2893">
        <f>IF(B2893&gt;H2867,B2893-H2867,0)</f>
        <v>0.13129947143312037</v>
      </c>
    </row>
    <row r="2894" spans="1:10">
      <c r="A2894">
        <v>25</v>
      </c>
      <c r="B2894">
        <v>-20.565000000000001</v>
      </c>
      <c r="C2894">
        <v>6</v>
      </c>
      <c r="D2894">
        <v>1300</v>
      </c>
      <c r="E2894">
        <v>156</v>
      </c>
      <c r="F2894">
        <f>I2894*[1]!wallScanRefl(B2894,G2867,H2867,I2867,K2867)+J2867</f>
        <v>145.58933547011364</v>
      </c>
      <c r="G2894">
        <f t="shared" si="62"/>
        <v>0.6947559997040641</v>
      </c>
      <c r="I2894">
        <f>IF(B2894&gt;H2867,EXP(-1.414*M2867*J2894),1)</f>
        <v>0.98102698122757925</v>
      </c>
      <c r="J2894">
        <f>IF(B2894&gt;H2867,B2894-H2867,0)</f>
        <v>7.12994714331181E-2</v>
      </c>
    </row>
    <row r="2895" spans="1:10">
      <c r="A2895">
        <v>26</v>
      </c>
      <c r="B2895">
        <v>-20.63</v>
      </c>
      <c r="C2895">
        <v>6</v>
      </c>
      <c r="D2895">
        <v>1300</v>
      </c>
      <c r="E2895">
        <v>120</v>
      </c>
      <c r="F2895">
        <f>I2895*[1]!wallScanRefl(B2895,G2867,H2867,I2867,K2867)+J2867</f>
        <v>120.04618078907016</v>
      </c>
      <c r="G2895">
        <f t="shared" si="62"/>
        <v>1.7772210659524471E-5</v>
      </c>
      <c r="I2895">
        <f>IF(B2895&gt;H2867,EXP(-1.414*M2867*J2895),1)</f>
        <v>0.99830901533314675</v>
      </c>
      <c r="J2895">
        <f>IF(B2895&gt;H2867,B2895-H2867,0)</f>
        <v>6.2994714331203738E-3</v>
      </c>
    </row>
    <row r="2896" spans="1:10">
      <c r="A2896">
        <v>27</v>
      </c>
      <c r="B2896">
        <v>-20.695</v>
      </c>
      <c r="C2896">
        <v>6</v>
      </c>
      <c r="D2896">
        <v>1300</v>
      </c>
      <c r="E2896">
        <v>84</v>
      </c>
      <c r="F2896">
        <f>I2896*[1]!wallScanRefl(B2896,G2867,H2867,I2867,K2867)+J2867</f>
        <v>91.538541304296004</v>
      </c>
      <c r="G2896">
        <f t="shared" si="62"/>
        <v>0.67654291662591548</v>
      </c>
      <c r="I2896">
        <f>IF(B2896&gt;H2867,EXP(-1.414*M2867*J2896),1)</f>
        <v>1</v>
      </c>
      <c r="J2896">
        <f>IF(B2896&gt;H2867,B2896-H2867,0)</f>
        <v>0</v>
      </c>
    </row>
    <row r="2897" spans="1:10">
      <c r="A2897">
        <v>28</v>
      </c>
      <c r="B2897">
        <v>-20.765000000000001</v>
      </c>
      <c r="C2897">
        <v>6</v>
      </c>
      <c r="D2897">
        <v>1300</v>
      </c>
      <c r="E2897">
        <v>65</v>
      </c>
      <c r="F2897">
        <f>I2897*[1]!wallScanRefl(B2897,G2867,H2867,I2867,K2867)+J2867</f>
        <v>66.248256945026256</v>
      </c>
      <c r="G2897">
        <f t="shared" si="62"/>
        <v>2.3971467704712021E-2</v>
      </c>
      <c r="I2897">
        <f>IF(B2897&gt;H2867,EXP(-1.414*M2867*J2897),1)</f>
        <v>1</v>
      </c>
      <c r="J2897">
        <f>IF(B2897&gt;H2867,B2897-H2867,0)</f>
        <v>0</v>
      </c>
    </row>
    <row r="2898" spans="1:10">
      <c r="A2898">
        <v>29</v>
      </c>
      <c r="B2898">
        <v>-20.83</v>
      </c>
      <c r="C2898">
        <v>6</v>
      </c>
      <c r="D2898">
        <v>1300</v>
      </c>
      <c r="E2898">
        <v>44</v>
      </c>
      <c r="F2898">
        <f>I2898*[1]!wallScanRefl(B2898,G2867,H2867,I2867,K2867)+J2867</f>
        <v>47.999173150676469</v>
      </c>
      <c r="G2898">
        <f t="shared" si="62"/>
        <v>0.36348604293389908</v>
      </c>
      <c r="I2898">
        <f>IF(B2898&gt;H2867,EXP(-1.414*M2867*J2898),1)</f>
        <v>1</v>
      </c>
      <c r="J2898">
        <f>IF(B2898&gt;H2867,B2898-H2867,0)</f>
        <v>0</v>
      </c>
    </row>
    <row r="2899" spans="1:10">
      <c r="A2899">
        <v>30</v>
      </c>
      <c r="B2899">
        <v>-20.895</v>
      </c>
      <c r="C2899">
        <v>6</v>
      </c>
      <c r="D2899">
        <v>1300</v>
      </c>
      <c r="E2899">
        <v>43</v>
      </c>
      <c r="F2899">
        <f>I2899*[1]!wallScanRefl(B2899,G2867,H2867,I2867,K2867)+J2867</f>
        <v>34.79096134650991</v>
      </c>
      <c r="G2899">
        <f t="shared" si="62"/>
        <v>1.5671701305696368</v>
      </c>
      <c r="I2899">
        <f>IF(B2899&gt;H2867,EXP(-1.414*M2867*J2899),1)</f>
        <v>1</v>
      </c>
      <c r="J2899">
        <f>IF(B2899&gt;H2867,B2899-H2867,0)</f>
        <v>0</v>
      </c>
    </row>
    <row r="2900" spans="1:10">
      <c r="A2900">
        <v>31</v>
      </c>
      <c r="B2900">
        <v>-20.96</v>
      </c>
      <c r="C2900">
        <v>6</v>
      </c>
      <c r="D2900">
        <v>1300</v>
      </c>
      <c r="E2900">
        <v>26</v>
      </c>
      <c r="F2900">
        <f>I2900*[1]!wallScanRefl(B2900,G2867,H2867,I2867,K2867)+J2867</f>
        <v>26.623621532527721</v>
      </c>
      <c r="G2900">
        <f t="shared" si="62"/>
        <v>1.4957839070470151E-2</v>
      </c>
      <c r="I2900">
        <f>IF(B2900&gt;H2867,EXP(-1.414*M2867*J2900),1)</f>
        <v>1</v>
      </c>
      <c r="J2900">
        <f>IF(B2900&gt;H2867,B2900-H2867,0)</f>
        <v>0</v>
      </c>
    </row>
    <row r="2901" spans="1:10">
      <c r="A2901">
        <v>32</v>
      </c>
      <c r="B2901">
        <v>-21.024999999999999</v>
      </c>
      <c r="C2901">
        <v>6</v>
      </c>
      <c r="D2901">
        <v>1300</v>
      </c>
      <c r="E2901">
        <v>29</v>
      </c>
      <c r="F2901">
        <f>I2901*[1]!wallScanRefl(B2901,G2867,H2867,I2867,K2867)+J2867</f>
        <v>23.497153708729932</v>
      </c>
      <c r="G2901">
        <f t="shared" si="62"/>
        <v>1.044183355356715</v>
      </c>
      <c r="I2901">
        <f>IF(B2901&gt;H2867,EXP(-1.414*M2867*J2901),1)</f>
        <v>1</v>
      </c>
      <c r="J2901">
        <f>IF(B2901&gt;H2867,B2901-H2867,0)</f>
        <v>0</v>
      </c>
    </row>
    <row r="2902" spans="1:10">
      <c r="A2902">
        <v>33</v>
      </c>
      <c r="B2902">
        <v>-21.09</v>
      </c>
      <c r="C2902">
        <v>6</v>
      </c>
      <c r="D2902">
        <v>1300</v>
      </c>
      <c r="E2902">
        <v>21</v>
      </c>
      <c r="F2902">
        <f>I2902*[1]!wallScanRefl(B2902,G2867,H2867,I2867,K2867)+J2867</f>
        <v>23.460724041589028</v>
      </c>
      <c r="G2902">
        <f t="shared" si="62"/>
        <v>0.28834108613591625</v>
      </c>
      <c r="I2902">
        <f>IF(B2902&gt;H2867,EXP(-1.414*M2867*J2902),1)</f>
        <v>1</v>
      </c>
      <c r="J2902">
        <f>IF(B2902&gt;H2867,B2902-H2867,0)</f>
        <v>0</v>
      </c>
    </row>
    <row r="2903" spans="1:10">
      <c r="A2903">
        <v>34</v>
      </c>
      <c r="B2903">
        <v>-21.155000000000001</v>
      </c>
      <c r="C2903">
        <v>6</v>
      </c>
      <c r="D2903">
        <v>1300</v>
      </c>
      <c r="E2903">
        <v>33</v>
      </c>
      <c r="F2903">
        <f>I2903*[1]!wallScanRefl(B2903,G2867,H2867,I2867,K2867)+J2867</f>
        <v>23.460724041589028</v>
      </c>
      <c r="G2903">
        <f t="shared" si="62"/>
        <v>2.757508660930835</v>
      </c>
      <c r="I2903">
        <f>IF(B2903&gt;H2867,EXP(-1.414*M2867*J2903),1)</f>
        <v>1</v>
      </c>
      <c r="J2903">
        <f>IF(B2903&gt;H2867,B2903-H2867,0)</f>
        <v>0</v>
      </c>
    </row>
    <row r="2904" spans="1:10">
      <c r="A2904">
        <v>35</v>
      </c>
      <c r="B2904">
        <v>-21.22</v>
      </c>
      <c r="C2904">
        <v>6</v>
      </c>
      <c r="D2904">
        <v>1300</v>
      </c>
      <c r="E2904">
        <v>24</v>
      </c>
      <c r="F2904">
        <f>I2904*[1]!wallScanRefl(B2904,G2867,H2867,I2867,K2867)+J2867</f>
        <v>23.460724041589028</v>
      </c>
      <c r="G2904">
        <f t="shared" si="62"/>
        <v>1.2117439971669678E-2</v>
      </c>
      <c r="I2904">
        <f>IF(B2904&gt;H2867,EXP(-1.414*M2867*J2904),1)</f>
        <v>1</v>
      </c>
      <c r="J2904">
        <f>IF(B2904&gt;H2867,B2904-H2867,0)</f>
        <v>0</v>
      </c>
    </row>
    <row r="2905" spans="1:10">
      <c r="A2905">
        <v>36</v>
      </c>
      <c r="B2905">
        <v>-21.274999999999999</v>
      </c>
      <c r="C2905">
        <v>6</v>
      </c>
      <c r="D2905">
        <v>1300</v>
      </c>
      <c r="E2905">
        <v>25</v>
      </c>
      <c r="F2905">
        <f>I2905*[1]!wallScanRefl(B2905,G2867,H2867,I2867,K2867)+J2867</f>
        <v>23.460724041589028</v>
      </c>
      <c r="G2905">
        <f t="shared" si="62"/>
        <v>9.4774819045680636E-2</v>
      </c>
      <c r="I2905">
        <f>IF(B2905&gt;H2867,EXP(-1.414*M2867*J2905),1)</f>
        <v>1</v>
      </c>
      <c r="J2905">
        <f>IF(B2905&gt;H2867,B2905-H2867,0)</f>
        <v>0</v>
      </c>
    </row>
    <row r="2906" spans="1:10">
      <c r="A2906">
        <v>37</v>
      </c>
      <c r="B2906">
        <v>-21.344999999999999</v>
      </c>
      <c r="C2906">
        <v>6</v>
      </c>
      <c r="D2906">
        <v>1300</v>
      </c>
      <c r="E2906">
        <v>22</v>
      </c>
      <c r="F2906">
        <f>I2906*[1]!wallScanRefl(B2906,G2867,H2867,I2867,K2867)+J2867</f>
        <v>23.460724041589028</v>
      </c>
      <c r="G2906">
        <f t="shared" si="62"/>
        <v>9.6987032985281121E-2</v>
      </c>
      <c r="I2906">
        <f>IF(B2906&gt;H2867,EXP(-1.414*M2867*J2906),1)</f>
        <v>1</v>
      </c>
      <c r="J2906">
        <f>IF(B2906&gt;H2867,B2906-H2867,0)</f>
        <v>0</v>
      </c>
    </row>
    <row r="2907" spans="1:10">
      <c r="A2907">
        <v>38</v>
      </c>
      <c r="B2907">
        <v>-21.41</v>
      </c>
      <c r="C2907">
        <v>6</v>
      </c>
      <c r="D2907">
        <v>1300</v>
      </c>
      <c r="E2907">
        <v>30</v>
      </c>
      <c r="F2907">
        <f>I2907*[1]!wallScanRefl(B2907,G2867,H2867,I2867,K2867)+J2867</f>
        <v>23.460724041589028</v>
      </c>
      <c r="G2907">
        <f t="shared" si="62"/>
        <v>1.4254043353417245</v>
      </c>
      <c r="I2907">
        <f>IF(B2907&gt;H2867,EXP(-1.414*M2867*J2907),1)</f>
        <v>1</v>
      </c>
      <c r="J2907">
        <f>IF(B2907&gt;H2867,B2907-H2867,0)</f>
        <v>0</v>
      </c>
    </row>
    <row r="2908" spans="1:10">
      <c r="A2908">
        <v>39</v>
      </c>
      <c r="B2908">
        <v>-21.475000000000001</v>
      </c>
      <c r="C2908">
        <v>6</v>
      </c>
      <c r="D2908">
        <v>1300</v>
      </c>
      <c r="E2908">
        <v>18</v>
      </c>
      <c r="F2908">
        <f>I2908*[1]!wallScanRefl(B2908,G2867,H2867,I2867,K2867)+J2867</f>
        <v>23.460724041589028</v>
      </c>
      <c r="G2908">
        <f t="shared" si="62"/>
        <v>1.6566392810215784</v>
      </c>
      <c r="I2908">
        <f>IF(B2908&gt;H2867,EXP(-1.414*M2867*J2908),1)</f>
        <v>1</v>
      </c>
      <c r="J2908">
        <f>IF(B2908&gt;H2867,B2908-H2867,0)</f>
        <v>0</v>
      </c>
    </row>
    <row r="2909" spans="1:10">
      <c r="A2909">
        <v>40</v>
      </c>
      <c r="B2909">
        <v>-21.54</v>
      </c>
      <c r="C2909">
        <v>6</v>
      </c>
      <c r="D2909">
        <v>1300</v>
      </c>
      <c r="E2909">
        <v>25</v>
      </c>
      <c r="F2909">
        <f>I2909*[1]!wallScanRefl(B2909,G2867,H2867,I2867,K2867)+J2867</f>
        <v>23.460724041589028</v>
      </c>
      <c r="G2909">
        <f t="shared" si="62"/>
        <v>9.4774819045680636E-2</v>
      </c>
      <c r="I2909">
        <f>IF(B2909&gt;H2867,EXP(-1.414*M2867*J2909),1)</f>
        <v>1</v>
      </c>
      <c r="J2909">
        <f>IF(B2909&gt;H2867,B2909-H2867,0)</f>
        <v>0</v>
      </c>
    </row>
    <row r="2910" spans="1:10">
      <c r="A2910">
        <v>41</v>
      </c>
      <c r="B2910">
        <v>-21.605</v>
      </c>
      <c r="C2910">
        <v>6</v>
      </c>
      <c r="D2910">
        <v>1300</v>
      </c>
      <c r="E2910">
        <v>25</v>
      </c>
      <c r="F2910">
        <f>I2910*[1]!wallScanRefl(B2910,G2867,H2867,I2867,K2867)+J2867</f>
        <v>23.460724041589028</v>
      </c>
      <c r="G2910">
        <f t="shared" si="62"/>
        <v>9.4774819045680636E-2</v>
      </c>
      <c r="I2910">
        <f>IF(B2910&gt;H2867,EXP(-1.414*M2867*J2910),1)</f>
        <v>1</v>
      </c>
      <c r="J2910">
        <f>IF(B2910&gt;H2867,B2910-H2867,0)</f>
        <v>0</v>
      </c>
    </row>
    <row r="2911" spans="1:10">
      <c r="A2911">
        <v>42</v>
      </c>
      <c r="B2911">
        <v>-21.67</v>
      </c>
      <c r="C2911">
        <v>6</v>
      </c>
      <c r="D2911">
        <v>1300</v>
      </c>
      <c r="E2911">
        <v>30</v>
      </c>
      <c r="F2911">
        <f>I2911*[1]!wallScanRefl(B2911,G2867,H2867,I2867,K2867)+J2867</f>
        <v>23.460724041589028</v>
      </c>
      <c r="G2911">
        <f t="shared" si="62"/>
        <v>1.4254043353417245</v>
      </c>
      <c r="I2911">
        <f>IF(B2911&gt;H2867,EXP(-1.414*M2867*J2911),1)</f>
        <v>1</v>
      </c>
      <c r="J2911">
        <f>IF(B2911&gt;H2867,B2911-H2867,0)</f>
        <v>0</v>
      </c>
    </row>
    <row r="2912" spans="1:10">
      <c r="A2912">
        <v>43</v>
      </c>
      <c r="B2912">
        <v>-21.734999999999999</v>
      </c>
      <c r="C2912">
        <v>7</v>
      </c>
      <c r="D2912">
        <v>1300</v>
      </c>
      <c r="E2912">
        <v>32</v>
      </c>
      <c r="F2912">
        <f>I2912*[1]!wallScanRefl(B2912,G2867,H2867,I2867,K2867)+J2867</f>
        <v>23.460724041589028</v>
      </c>
      <c r="G2912">
        <f t="shared" si="62"/>
        <v>2.2787260591842382</v>
      </c>
      <c r="I2912">
        <f>IF(B2912&gt;H2867,EXP(-1.414*M2867*J2912),1)</f>
        <v>1</v>
      </c>
      <c r="J2912">
        <f>IF(B2912&gt;H2867,B2912-H2867,0)</f>
        <v>0</v>
      </c>
    </row>
    <row r="2913" spans="1:10">
      <c r="A2913">
        <v>44</v>
      </c>
      <c r="B2913">
        <v>-21.805</v>
      </c>
      <c r="C2913">
        <v>6</v>
      </c>
      <c r="D2913">
        <v>1300</v>
      </c>
      <c r="E2913">
        <v>28</v>
      </c>
      <c r="F2913">
        <f>I2913*[1]!wallScanRefl(B2913,G2867,H2867,I2867,K2867)+J2867</f>
        <v>23.460724041589028</v>
      </c>
      <c r="G2913">
        <f t="shared" si="62"/>
        <v>0.73589379380742315</v>
      </c>
      <c r="I2913">
        <f>IF(B2913&gt;H2867,EXP(-1.414*M2867*J2913),1)</f>
        <v>1</v>
      </c>
      <c r="J2913">
        <f>IF(B2913&gt;H2867,B2913-H2867,0)</f>
        <v>0</v>
      </c>
    </row>
    <row r="2914" spans="1:10">
      <c r="A2914">
        <v>45</v>
      </c>
      <c r="B2914">
        <v>-21.875</v>
      </c>
      <c r="C2914">
        <v>6</v>
      </c>
      <c r="D2914">
        <v>1300</v>
      </c>
      <c r="E2914">
        <v>22</v>
      </c>
      <c r="F2914">
        <f>I2914*[1]!wallScanRefl(B2914,G2867,H2867,I2867,K2867)+J2867</f>
        <v>23.460724041589028</v>
      </c>
      <c r="G2914">
        <f t="shared" si="62"/>
        <v>9.6987032985281121E-2</v>
      </c>
      <c r="I2914">
        <f>IF(B2914&gt;H2867,EXP(-1.414*M2867*J2914),1)</f>
        <v>1</v>
      </c>
      <c r="J2914">
        <f>IF(B2914&gt;H2867,B2914-H2867,0)</f>
        <v>0</v>
      </c>
    </row>
    <row r="2915" spans="1:10">
      <c r="A2915">
        <v>46</v>
      </c>
      <c r="B2915">
        <v>-21.934999999999999</v>
      </c>
      <c r="C2915">
        <v>7</v>
      </c>
      <c r="D2915">
        <v>1300</v>
      </c>
      <c r="E2915">
        <v>17</v>
      </c>
      <c r="F2915">
        <f>I2915*[1]!wallScanRefl(B2915,G2867,H2867,I2867,K2867)+J2867</f>
        <v>23.460724041589028</v>
      </c>
      <c r="G2915">
        <f t="shared" si="62"/>
        <v>2.4553503024450865</v>
      </c>
      <c r="I2915">
        <f>IF(B2915&gt;H2867,EXP(-1.414*M2867*J2915),1)</f>
        <v>1</v>
      </c>
      <c r="J2915">
        <f>IF(B2915&gt;H2867,B2915-H2867,0)</f>
        <v>0</v>
      </c>
    </row>
    <row r="2916" spans="1:10">
      <c r="A2916">
        <v>47</v>
      </c>
      <c r="B2916">
        <v>-21.995000000000001</v>
      </c>
      <c r="C2916">
        <v>6</v>
      </c>
      <c r="D2916">
        <v>1300</v>
      </c>
      <c r="E2916">
        <v>31</v>
      </c>
      <c r="F2916">
        <f>I2916*[1]!wallScanRefl(B2916,G2867,H2867,I2867,K2867)+J2867</f>
        <v>23.460724041589028</v>
      </c>
      <c r="G2916">
        <f t="shared" si="62"/>
        <v>1.8335703863572155</v>
      </c>
      <c r="I2916">
        <f>IF(B2916&gt;H2867,EXP(-1.414*M2867*J2916),1)</f>
        <v>1</v>
      </c>
      <c r="J2916">
        <f>IF(B2916&gt;H2867,B2916-H2867,0)</f>
        <v>0</v>
      </c>
    </row>
    <row r="2917" spans="1:10">
      <c r="A2917">
        <v>48</v>
      </c>
      <c r="B2917">
        <v>-22.065000000000001</v>
      </c>
      <c r="C2917">
        <v>6</v>
      </c>
      <c r="D2917">
        <v>1300</v>
      </c>
      <c r="E2917">
        <v>28</v>
      </c>
      <c r="F2917">
        <f>I2917*[1]!wallScanRefl(B2917,G2867,H2867,I2867,K2867)+J2867</f>
        <v>23.460724041589028</v>
      </c>
      <c r="G2917">
        <f t="shared" si="62"/>
        <v>0.73589379380742315</v>
      </c>
      <c r="I2917">
        <f>IF(B2917&gt;H2867,EXP(-1.414*M2867*J2917),1)</f>
        <v>1</v>
      </c>
      <c r="J2917">
        <f>IF(B2917&gt;H2867,B2917-H2867,0)</f>
        <v>0</v>
      </c>
    </row>
    <row r="2918" spans="1:10">
      <c r="A2918">
        <v>49</v>
      </c>
      <c r="B2918">
        <v>-22.135000000000002</v>
      </c>
      <c r="C2918">
        <v>6</v>
      </c>
      <c r="D2918">
        <v>1300</v>
      </c>
      <c r="E2918">
        <v>29</v>
      </c>
      <c r="F2918">
        <f>I2918*[1]!wallScanRefl(B2918,G2867,H2867,I2867,K2867)+J2867</f>
        <v>23.460724041589028</v>
      </c>
      <c r="G2918">
        <f t="shared" si="62"/>
        <v>1.0580544187389582</v>
      </c>
      <c r="I2918">
        <f>IF(B2918&gt;H2867,EXP(-1.414*M2867*J2918),1)</f>
        <v>1</v>
      </c>
      <c r="J2918">
        <f>IF(B2918&gt;H2867,B2918-H2867,0)</f>
        <v>0</v>
      </c>
    </row>
    <row r="2919" spans="1:10">
      <c r="A2919">
        <v>50</v>
      </c>
      <c r="B2919">
        <v>-22.19</v>
      </c>
      <c r="C2919">
        <v>6</v>
      </c>
      <c r="D2919">
        <v>1300</v>
      </c>
      <c r="E2919">
        <v>23</v>
      </c>
      <c r="F2919">
        <f>I2919*[1]!wallScanRefl(B2919,G2867,H2867,I2867,K2867)+J2867</f>
        <v>23.460724041589028</v>
      </c>
      <c r="G2919">
        <f t="shared" si="62"/>
        <v>9.2289844564403707E-3</v>
      </c>
      <c r="I2919">
        <f>IF(B2919&gt;H2867,EXP(-1.414*M2867*J2919),1)</f>
        <v>1</v>
      </c>
      <c r="J2919">
        <f>IF(B2919&gt;H2867,B2919-H2867,0)</f>
        <v>0</v>
      </c>
    </row>
    <row r="2920" spans="1:10">
      <c r="A2920">
        <v>51</v>
      </c>
      <c r="B2920">
        <v>-22.254999999999999</v>
      </c>
      <c r="C2920">
        <v>6</v>
      </c>
      <c r="D2920">
        <v>1300</v>
      </c>
      <c r="E2920">
        <v>27</v>
      </c>
      <c r="F2920">
        <f>I2920*[1]!wallScanRefl(B2920,G2867,H2867,I2867,K2867)+J2867</f>
        <v>23.460724041589028</v>
      </c>
      <c r="G2920">
        <f t="shared" si="62"/>
        <v>0.46394349295503345</v>
      </c>
      <c r="I2920">
        <f>IF(B2920&gt;H2867,EXP(-1.414*M2867*J2920),1)</f>
        <v>1</v>
      </c>
      <c r="J2920">
        <f>IF(B2920&gt;H2867,B2920-H2867,0)</f>
        <v>0</v>
      </c>
    </row>
    <row r="2921" spans="1:10">
      <c r="A2921">
        <v>52</v>
      </c>
      <c r="B2921">
        <v>-22.32</v>
      </c>
      <c r="C2921">
        <v>6</v>
      </c>
      <c r="D2921">
        <v>1300</v>
      </c>
      <c r="E2921">
        <v>14</v>
      </c>
      <c r="F2921">
        <f>I2921*[1]!wallScanRefl(B2921,G2867,H2867,I2867,K2867)+J2867</f>
        <v>23.460724041589028</v>
      </c>
      <c r="G2921">
        <f t="shared" si="62"/>
        <v>6.3932356707929028</v>
      </c>
      <c r="I2921">
        <f>IF(B2921&gt;H2867,EXP(-1.414*M2867*J2921),1)</f>
        <v>1</v>
      </c>
      <c r="J2921">
        <f>IF(B2921&gt;H2867,B2921-H2867,0)</f>
        <v>0</v>
      </c>
    </row>
    <row r="2922" spans="1:10">
      <c r="A2922">
        <v>53</v>
      </c>
      <c r="B2922">
        <v>-22.385000000000002</v>
      </c>
      <c r="C2922">
        <v>6</v>
      </c>
      <c r="D2922">
        <v>1300</v>
      </c>
      <c r="E2922">
        <v>25</v>
      </c>
      <c r="F2922">
        <f>I2922*[1]!wallScanRefl(B2922,G2867,H2867,I2867,K2867)+J2867</f>
        <v>23.460724041589028</v>
      </c>
      <c r="G2922">
        <f t="shared" si="62"/>
        <v>9.4774819045680636E-2</v>
      </c>
      <c r="I2922">
        <f>IF(B2922&gt;H2867,EXP(-1.414*M2867*J2922),1)</f>
        <v>1</v>
      </c>
      <c r="J2922">
        <f>IF(B2922&gt;H2867,B2922-H2867,0)</f>
        <v>0</v>
      </c>
    </row>
    <row r="2923" spans="1:10">
      <c r="A2923">
        <v>54</v>
      </c>
      <c r="B2923">
        <v>-22.45</v>
      </c>
      <c r="C2923">
        <v>6</v>
      </c>
      <c r="D2923">
        <v>1300</v>
      </c>
      <c r="E2923">
        <v>18</v>
      </c>
      <c r="F2923">
        <f>I2923*[1]!wallScanRefl(B2923,G2867,H2867,I2867,K2867)+J2867</f>
        <v>23.460724041589028</v>
      </c>
      <c r="G2923">
        <f t="shared" si="62"/>
        <v>1.6566392810215784</v>
      </c>
      <c r="I2923">
        <f>IF(B2923&gt;H2867,EXP(-1.414*M2867*J2923),1)</f>
        <v>1</v>
      </c>
      <c r="J2923">
        <f>IF(B2923&gt;H2867,B2923-H2867,0)</f>
        <v>0</v>
      </c>
    </row>
    <row r="2924" spans="1:10">
      <c r="A2924">
        <v>55</v>
      </c>
      <c r="B2924">
        <v>-22.52</v>
      </c>
      <c r="C2924">
        <v>6</v>
      </c>
      <c r="D2924">
        <v>1300</v>
      </c>
      <c r="E2924">
        <v>21</v>
      </c>
      <c r="F2924">
        <f>I2924*[1]!wallScanRefl(B2924,G2867,H2867,I2867,K2867)+J2867</f>
        <v>23.460724041589028</v>
      </c>
      <c r="G2924">
        <f t="shared" si="62"/>
        <v>0.28834108613591625</v>
      </c>
      <c r="I2924">
        <f>IF(B2924&gt;H2867,EXP(-1.414*M2867*J2924),1)</f>
        <v>1</v>
      </c>
      <c r="J2924">
        <f>IF(B2924&gt;H2867,B2924-H2867,0)</f>
        <v>0</v>
      </c>
    </row>
    <row r="2925" spans="1:10">
      <c r="A2925">
        <v>56</v>
      </c>
      <c r="B2925">
        <v>-22.574999999999999</v>
      </c>
      <c r="C2925">
        <v>6</v>
      </c>
      <c r="D2925">
        <v>1300</v>
      </c>
      <c r="E2925">
        <v>29</v>
      </c>
      <c r="F2925">
        <f>I2925*[1]!wallScanRefl(B2925,G2867,H2867,I2867,K2867)+J2867</f>
        <v>23.460724041589028</v>
      </c>
      <c r="G2925">
        <f t="shared" si="62"/>
        <v>1.0580544187389582</v>
      </c>
      <c r="I2925">
        <f>IF(B2925&gt;H2867,EXP(-1.414*M2867*J2925),1)</f>
        <v>1</v>
      </c>
      <c r="J2925">
        <f>IF(B2925&gt;H2867,B2925-H2867,0)</f>
        <v>0</v>
      </c>
    </row>
    <row r="2926" spans="1:10">
      <c r="A2926">
        <v>57</v>
      </c>
      <c r="B2926">
        <v>-22.64</v>
      </c>
      <c r="C2926">
        <v>6</v>
      </c>
      <c r="D2926">
        <v>1300</v>
      </c>
      <c r="E2926">
        <v>20</v>
      </c>
      <c r="F2926">
        <f>I2926*[1]!wallScanRefl(B2926,G2867,H2867,I2867,K2867)+J2867</f>
        <v>23.460724041589028</v>
      </c>
      <c r="G2926">
        <f t="shared" si="62"/>
        <v>0.59883054460161489</v>
      </c>
      <c r="I2926">
        <f>IF(B2926&gt;H2867,EXP(-1.414*M2867*J2926),1)</f>
        <v>1</v>
      </c>
      <c r="J2926">
        <f>IF(B2926&gt;H2867,B2926-H2867,0)</f>
        <v>0</v>
      </c>
    </row>
    <row r="2927" spans="1:10">
      <c r="A2927">
        <v>58</v>
      </c>
      <c r="B2927">
        <v>-22.71</v>
      </c>
      <c r="C2927">
        <v>6</v>
      </c>
      <c r="D2927">
        <v>1300</v>
      </c>
      <c r="E2927">
        <v>24</v>
      </c>
      <c r="F2927">
        <f>I2927*[1]!wallScanRefl(B2927,G2867,H2867,I2867,K2867)+J2867</f>
        <v>23.460724041589028</v>
      </c>
      <c r="G2927">
        <f t="shared" si="62"/>
        <v>1.2117439971669678E-2</v>
      </c>
      <c r="I2927">
        <f>IF(B2927&gt;H2867,EXP(-1.414*M2867*J2927),1)</f>
        <v>1</v>
      </c>
      <c r="J2927">
        <f>IF(B2927&gt;H2867,B2927-H2867,0)</f>
        <v>0</v>
      </c>
    </row>
    <row r="2928" spans="1:10">
      <c r="A2928">
        <v>59</v>
      </c>
      <c r="B2928">
        <v>-22.78</v>
      </c>
      <c r="C2928">
        <v>6</v>
      </c>
      <c r="D2928">
        <v>1300</v>
      </c>
      <c r="E2928">
        <v>20</v>
      </c>
      <c r="F2928">
        <f>I2928*[1]!wallScanRefl(B2928,G2867,H2867,I2867,K2867)+J2867</f>
        <v>23.460724041589028</v>
      </c>
      <c r="G2928">
        <f t="shared" si="62"/>
        <v>0.59883054460161489</v>
      </c>
      <c r="I2928">
        <f>IF(B2928&gt;H2867,EXP(-1.414*M2867*J2928),1)</f>
        <v>1</v>
      </c>
      <c r="J2928">
        <f>IF(B2928&gt;H2867,B2928-H2867,0)</f>
        <v>0</v>
      </c>
    </row>
    <row r="2929" spans="1:10">
      <c r="A2929">
        <v>60</v>
      </c>
      <c r="B2929">
        <v>-22.84</v>
      </c>
      <c r="C2929">
        <v>6</v>
      </c>
      <c r="D2929">
        <v>1300</v>
      </c>
      <c r="E2929">
        <v>29</v>
      </c>
      <c r="F2929">
        <f>I2929*[1]!wallScanRefl(B2929,G2867,H2867,I2867,K2867)+J2867</f>
        <v>23.460724041589028</v>
      </c>
      <c r="G2929">
        <f t="shared" si="62"/>
        <v>1.0580544187389582</v>
      </c>
      <c r="I2929">
        <f>IF(B2929&gt;H2867,EXP(-1.414*M2867*J2929),1)</f>
        <v>1</v>
      </c>
      <c r="J2929">
        <f>IF(B2929&gt;H2867,B2929-H2867,0)</f>
        <v>0</v>
      </c>
    </row>
    <row r="2930" spans="1:10">
      <c r="A2930">
        <v>61</v>
      </c>
      <c r="B2930">
        <v>-22.905000000000001</v>
      </c>
      <c r="C2930">
        <v>6</v>
      </c>
      <c r="D2930">
        <v>1300</v>
      </c>
      <c r="E2930">
        <v>20</v>
      </c>
      <c r="F2930">
        <f>I2930*[1]!wallScanRefl(B2930,G2867,H2867,I2867,K2867)+J2867</f>
        <v>23.460724041589028</v>
      </c>
      <c r="G2930">
        <f t="shared" si="62"/>
        <v>0.59883054460161489</v>
      </c>
      <c r="I2930">
        <f>IF(B2930&gt;H2867,EXP(-1.414*M2867*J2930),1)</f>
        <v>1</v>
      </c>
      <c r="J2930">
        <f>IF(B2930&gt;H2867,B2930-H2867,0)</f>
        <v>0</v>
      </c>
    </row>
    <row r="2931" spans="1:10">
      <c r="A2931">
        <v>62</v>
      </c>
      <c r="B2931">
        <v>-22.975000000000001</v>
      </c>
      <c r="C2931">
        <v>6</v>
      </c>
      <c r="D2931">
        <v>1300</v>
      </c>
      <c r="E2931">
        <v>24</v>
      </c>
      <c r="F2931">
        <f>I2931*[1]!wallScanRefl(B2931,G2867,H2867,I2867,K2867)+J2867</f>
        <v>23.460724041589028</v>
      </c>
      <c r="G2931">
        <f t="shared" si="62"/>
        <v>1.2117439971669678E-2</v>
      </c>
      <c r="I2931">
        <f>IF(B2931&gt;H2867,EXP(-1.414*M2867*J2931),1)</f>
        <v>1</v>
      </c>
      <c r="J2931">
        <f>IF(B2931&gt;H2867,B2931-H2867,0)</f>
        <v>0</v>
      </c>
    </row>
    <row r="2932" spans="1:10">
      <c r="A2932">
        <v>63</v>
      </c>
      <c r="B2932">
        <v>-23.04</v>
      </c>
      <c r="C2932">
        <v>6</v>
      </c>
      <c r="D2932">
        <v>1300</v>
      </c>
      <c r="E2932">
        <v>19</v>
      </c>
      <c r="F2932">
        <f>I2932*[1]!wallScanRefl(B2932,G2867,H2867,I2867,K2867)+J2867</f>
        <v>23.460724041589028</v>
      </c>
      <c r="G2932">
        <f t="shared" si="62"/>
        <v>1.0472662618531765</v>
      </c>
      <c r="I2932">
        <f>IF(B2932&gt;H2867,EXP(-1.414*M2867*J2932),1)</f>
        <v>1</v>
      </c>
      <c r="J2932">
        <f>IF(B2932&gt;H2867,B2932-H2867,0)</f>
        <v>0</v>
      </c>
    </row>
    <row r="2933" spans="1:10">
      <c r="A2933">
        <v>64</v>
      </c>
      <c r="B2933">
        <v>-23.105</v>
      </c>
      <c r="C2933">
        <v>6</v>
      </c>
      <c r="D2933">
        <v>1300</v>
      </c>
      <c r="E2933">
        <v>32</v>
      </c>
      <c r="F2933">
        <f>I2933*[1]!wallScanRefl(B2933,G2867,H2867,I2867,K2867)+J2867</f>
        <v>23.460724041589028</v>
      </c>
      <c r="G2933">
        <f t="shared" si="62"/>
        <v>2.2787260591842382</v>
      </c>
      <c r="I2933">
        <f>IF(B2933&gt;H2867,EXP(-1.414*M2867*J2933),1)</f>
        <v>1</v>
      </c>
      <c r="J2933">
        <f>IF(B2933&gt;H2867,B2933-H2867,0)</f>
        <v>0</v>
      </c>
    </row>
    <row r="2934" spans="1:10">
      <c r="A2934">
        <v>65</v>
      </c>
      <c r="B2934">
        <v>-23.17</v>
      </c>
      <c r="C2934">
        <v>6</v>
      </c>
      <c r="D2934">
        <v>1300</v>
      </c>
      <c r="E2934">
        <v>17</v>
      </c>
      <c r="F2934">
        <f>I2934*[1]!wallScanRefl(B2934,G2867,H2867,I2867,K2867)+J2867</f>
        <v>23.460724041589028</v>
      </c>
      <c r="G2934">
        <f t="shared" si="62"/>
        <v>2.4553503024450865</v>
      </c>
      <c r="I2934">
        <f>IF(B2934&gt;H2867,EXP(-1.414*M2867*J2934),1)</f>
        <v>1</v>
      </c>
      <c r="J2934">
        <f>IF(B2934&gt;H2867,B2934-H2867,0)</f>
        <v>0</v>
      </c>
    </row>
    <row r="2935" spans="1:10">
      <c r="A2935">
        <v>66</v>
      </c>
      <c r="B2935">
        <v>-23.234999999999999</v>
      </c>
      <c r="C2935">
        <v>7</v>
      </c>
      <c r="D2935">
        <v>1300</v>
      </c>
      <c r="E2935">
        <v>24</v>
      </c>
      <c r="F2935">
        <f>I2935*[1]!wallScanRefl(B2935,G2867,H2867,I2867,K2867)+J2867</f>
        <v>23.460724041589028</v>
      </c>
      <c r="G2935">
        <f t="shared" ref="G2935:G2944" si="63">(F2935-E2935)^2/E2935</f>
        <v>1.2117439971669678E-2</v>
      </c>
      <c r="I2935">
        <f>IF(B2935&gt;H2867,EXP(-1.414*M2867*J2935),1)</f>
        <v>1</v>
      </c>
      <c r="J2935">
        <f>IF(B2935&gt;H2867,B2935-H2867,0)</f>
        <v>0</v>
      </c>
    </row>
    <row r="2936" spans="1:10">
      <c r="A2936">
        <v>67</v>
      </c>
      <c r="B2936">
        <v>-23.3</v>
      </c>
      <c r="C2936">
        <v>6</v>
      </c>
      <c r="D2936">
        <v>1300</v>
      </c>
      <c r="E2936">
        <v>25</v>
      </c>
      <c r="F2936">
        <f>I2936*[1]!wallScanRefl(B2936,G2867,H2867,I2867,K2867)+J2867</f>
        <v>23.460724041589028</v>
      </c>
      <c r="G2936">
        <f t="shared" si="63"/>
        <v>9.4774819045680636E-2</v>
      </c>
      <c r="I2936">
        <f>IF(B2936&gt;H2867,EXP(-1.414*M2867*J2936),1)</f>
        <v>1</v>
      </c>
      <c r="J2936">
        <f>IF(B2936&gt;H2867,B2936-H2867,0)</f>
        <v>0</v>
      </c>
    </row>
    <row r="2937" spans="1:10">
      <c r="A2937">
        <v>68</v>
      </c>
      <c r="B2937">
        <v>-23.364999999999998</v>
      </c>
      <c r="C2937">
        <v>6</v>
      </c>
      <c r="D2937">
        <v>1300</v>
      </c>
      <c r="E2937">
        <v>18</v>
      </c>
      <c r="F2937">
        <f>I2937*[1]!wallScanRefl(B2937,G2867,H2867,I2867,K2867)+J2867</f>
        <v>23.460724041589028</v>
      </c>
      <c r="G2937">
        <f t="shared" si="63"/>
        <v>1.6566392810215784</v>
      </c>
      <c r="I2937">
        <f>IF(B2937&gt;H2867,EXP(-1.414*M2867*J2937),1)</f>
        <v>1</v>
      </c>
      <c r="J2937">
        <f>IF(B2937&gt;H2867,B2937-H2867,0)</f>
        <v>0</v>
      </c>
    </row>
    <row r="2938" spans="1:10">
      <c r="A2938">
        <v>69</v>
      </c>
      <c r="B2938">
        <v>-23.425000000000001</v>
      </c>
      <c r="C2938">
        <v>6</v>
      </c>
      <c r="D2938">
        <v>1300</v>
      </c>
      <c r="E2938">
        <v>30</v>
      </c>
      <c r="F2938">
        <f>I2938*[1]!wallScanRefl(B2938,G2867,H2867,I2867,K2867)+J2867</f>
        <v>23.460724041589028</v>
      </c>
      <c r="G2938">
        <f t="shared" si="63"/>
        <v>1.4254043353417245</v>
      </c>
      <c r="I2938">
        <f>IF(B2938&gt;H2867,EXP(-1.414*M2867*J2938),1)</f>
        <v>1</v>
      </c>
      <c r="J2938">
        <f>IF(B2938&gt;H2867,B2938-H2867,0)</f>
        <v>0</v>
      </c>
    </row>
    <row r="2939" spans="1:10">
      <c r="A2939">
        <v>70</v>
      </c>
      <c r="B2939">
        <v>-23.495000000000001</v>
      </c>
      <c r="C2939">
        <v>6</v>
      </c>
      <c r="D2939">
        <v>1300</v>
      </c>
      <c r="E2939">
        <v>30</v>
      </c>
      <c r="F2939">
        <f>I2939*[1]!wallScanRefl(B2939,G2867,H2867,I2867,K2867)+J2867</f>
        <v>23.460724041589028</v>
      </c>
      <c r="G2939">
        <f t="shared" si="63"/>
        <v>1.4254043353417245</v>
      </c>
      <c r="I2939">
        <f>IF(B2939&gt;H2867,EXP(-1.414*M2867*J2939),1)</f>
        <v>1</v>
      </c>
      <c r="J2939">
        <f>IF(B2939&gt;H2867,B2939-H2867,0)</f>
        <v>0</v>
      </c>
    </row>
    <row r="2940" spans="1:10">
      <c r="A2940">
        <v>71</v>
      </c>
      <c r="B2940">
        <v>-23.56</v>
      </c>
      <c r="C2940">
        <v>6</v>
      </c>
      <c r="D2940">
        <v>1300</v>
      </c>
      <c r="E2940">
        <v>26</v>
      </c>
      <c r="F2940">
        <f>I2940*[1]!wallScanRefl(B2940,G2867,H2867,I2867,K2867)+J2867</f>
        <v>23.460724041589028</v>
      </c>
      <c r="G2940">
        <f t="shared" si="63"/>
        <v>0.24799701511399844</v>
      </c>
      <c r="I2940">
        <f>IF(B2940&gt;H2867,EXP(-1.414*M2867*J2940),1)</f>
        <v>1</v>
      </c>
      <c r="J2940">
        <f>IF(B2940&gt;H2867,B2940-H2867,0)</f>
        <v>0</v>
      </c>
    </row>
    <row r="2941" spans="1:10">
      <c r="A2941">
        <v>72</v>
      </c>
      <c r="B2941">
        <v>-23.625</v>
      </c>
      <c r="C2941">
        <v>6</v>
      </c>
      <c r="D2941">
        <v>1300</v>
      </c>
      <c r="E2941">
        <v>34</v>
      </c>
      <c r="F2941">
        <f>I2941*[1]!wallScanRefl(B2941,G2867,H2867,I2867,K2867)+J2867</f>
        <v>23.460724041589028</v>
      </c>
      <c r="G2941">
        <f t="shared" si="63"/>
        <v>3.2669511096335149</v>
      </c>
      <c r="I2941">
        <f>IF(B2941&gt;H2867,EXP(-1.414*M2867*J2941),1)</f>
        <v>1</v>
      </c>
      <c r="J2941">
        <f>IF(B2941&gt;H2867,B2941-H2867,0)</f>
        <v>0</v>
      </c>
    </row>
    <row r="2942" spans="1:10">
      <c r="A2942">
        <v>73</v>
      </c>
      <c r="B2942">
        <v>-23.69</v>
      </c>
      <c r="C2942">
        <v>6</v>
      </c>
      <c r="D2942">
        <v>1300</v>
      </c>
      <c r="E2942">
        <v>19</v>
      </c>
      <c r="F2942">
        <f>I2942*[1]!wallScanRefl(B2942,G2867,H2867,I2867,K2867)+J2867</f>
        <v>23.460724041589028</v>
      </c>
      <c r="G2942">
        <f t="shared" si="63"/>
        <v>1.0472662618531765</v>
      </c>
      <c r="I2942">
        <f>IF(B2942&gt;H2867,EXP(-1.414*M2867*J2942),1)</f>
        <v>1</v>
      </c>
      <c r="J2942">
        <f>IF(B2942&gt;H2867,B2942-H2867,0)</f>
        <v>0</v>
      </c>
    </row>
    <row r="2943" spans="1:10">
      <c r="A2943">
        <v>74</v>
      </c>
      <c r="B2943">
        <v>-23.754999999999999</v>
      </c>
      <c r="C2943">
        <v>6</v>
      </c>
      <c r="D2943">
        <v>1300</v>
      </c>
      <c r="E2943">
        <v>17</v>
      </c>
      <c r="F2943">
        <f>I2943*[1]!wallScanRefl(B2943,G2867,H2867,I2867,K2867)+J2867</f>
        <v>23.460724041589028</v>
      </c>
      <c r="G2943">
        <f t="shared" si="63"/>
        <v>2.4553503024450865</v>
      </c>
      <c r="I2943">
        <f>IF(B2943&gt;H2867,EXP(-1.414*M2867*J2943),1)</f>
        <v>1</v>
      </c>
      <c r="J2943">
        <f>IF(B2943&gt;H2867,B2943-H2867,0)</f>
        <v>0</v>
      </c>
    </row>
    <row r="2944" spans="1:10">
      <c r="A2944">
        <v>75</v>
      </c>
      <c r="B2944">
        <v>-23.815000000000001</v>
      </c>
      <c r="C2944">
        <v>6</v>
      </c>
      <c r="D2944">
        <v>1300</v>
      </c>
      <c r="E2944">
        <v>28</v>
      </c>
      <c r="F2944">
        <f>I2944*[1]!wallScanRefl(B2944,G2867,H2867,I2867,K2867)+J2867</f>
        <v>23.460724041589028</v>
      </c>
      <c r="G2944">
        <f t="shared" si="63"/>
        <v>0.73589379380742315</v>
      </c>
      <c r="I2944">
        <f>IF(B2944&gt;H2867,EXP(-1.414*M2867*J2944),1)</f>
        <v>1</v>
      </c>
      <c r="J2944">
        <f>IF(B2944&gt;H2867,B2944-H2867,0)</f>
        <v>0</v>
      </c>
    </row>
    <row r="2945" spans="1:13">
      <c r="A2945" t="s">
        <v>0</v>
      </c>
    </row>
    <row r="2946" spans="1:13">
      <c r="A2946" t="s">
        <v>0</v>
      </c>
    </row>
    <row r="2947" spans="1:13">
      <c r="A2947" t="s">
        <v>0</v>
      </c>
    </row>
    <row r="2948" spans="1:13">
      <c r="A2948" t="s">
        <v>0</v>
      </c>
    </row>
    <row r="2949" spans="1:13">
      <c r="A2949" t="s">
        <v>74</v>
      </c>
    </row>
    <row r="2950" spans="1:13">
      <c r="A2950" t="s">
        <v>2</v>
      </c>
    </row>
    <row r="2951" spans="1:13">
      <c r="A2951" t="s">
        <v>3</v>
      </c>
    </row>
    <row r="2952" spans="1:13">
      <c r="A2952" t="s">
        <v>4</v>
      </c>
    </row>
    <row r="2953" spans="1:13">
      <c r="A2953" t="s">
        <v>5</v>
      </c>
    </row>
    <row r="2954" spans="1:13">
      <c r="A2954" t="s">
        <v>6</v>
      </c>
    </row>
    <row r="2955" spans="1:13">
      <c r="A2955" t="s">
        <v>7</v>
      </c>
    </row>
    <row r="2956" spans="1:13">
      <c r="A2956" t="s">
        <v>75</v>
      </c>
    </row>
    <row r="2957" spans="1:13">
      <c r="A2957" t="s">
        <v>9</v>
      </c>
    </row>
    <row r="2958" spans="1:13">
      <c r="A2958" t="s">
        <v>10</v>
      </c>
      <c r="G2958" t="s">
        <v>160</v>
      </c>
      <c r="H2958" t="s">
        <v>161</v>
      </c>
      <c r="I2958" t="s">
        <v>162</v>
      </c>
      <c r="J2958" t="s">
        <v>163</v>
      </c>
      <c r="K2958" t="s">
        <v>119</v>
      </c>
      <c r="M2958" t="s">
        <v>164</v>
      </c>
    </row>
    <row r="2959" spans="1:13">
      <c r="A2959" t="s">
        <v>11</v>
      </c>
      <c r="G2959">
        <v>187.00696681637163</v>
      </c>
      <c r="H2959">
        <v>-20.629090346366084</v>
      </c>
      <c r="I2959">
        <v>0.54507882412333564</v>
      </c>
      <c r="J2959">
        <v>25.193596762730088</v>
      </c>
      <c r="K2959">
        <v>90</v>
      </c>
      <c r="M2959">
        <v>0.19</v>
      </c>
    </row>
    <row r="2960" spans="1:13">
      <c r="A2960" t="s">
        <v>0</v>
      </c>
    </row>
    <row r="2961" spans="1:10">
      <c r="A2961" t="s">
        <v>140</v>
      </c>
      <c r="B2961" t="s">
        <v>133</v>
      </c>
      <c r="C2961" t="s">
        <v>122</v>
      </c>
      <c r="D2961" t="s">
        <v>139</v>
      </c>
      <c r="E2961" t="s">
        <v>138</v>
      </c>
      <c r="F2961" t="s">
        <v>158</v>
      </c>
      <c r="G2961" t="s">
        <v>159</v>
      </c>
      <c r="H2961" t="s">
        <v>165</v>
      </c>
      <c r="I2961" t="s">
        <v>166</v>
      </c>
      <c r="J2961" t="s">
        <v>167</v>
      </c>
    </row>
    <row r="2962" spans="1:10">
      <c r="A2962">
        <v>1</v>
      </c>
      <c r="B2962">
        <v>-18.995000000000001</v>
      </c>
      <c r="C2962">
        <v>6</v>
      </c>
      <c r="D2962">
        <v>1300</v>
      </c>
      <c r="E2962">
        <v>122</v>
      </c>
      <c r="F2962">
        <f>I2962*[1]!wallScanRefl(B2962,G2959,H2959,I2959,K2959)+J2959</f>
        <v>145.75162020860498</v>
      </c>
      <c r="G2962">
        <f>(F2962-E2962)^2/E2962</f>
        <v>4.6240939551951827</v>
      </c>
      <c r="H2962">
        <f>SUM(G2962:G3036)/(COUNT(G2962:G3036)-4)</f>
        <v>0.93171807253667482</v>
      </c>
      <c r="I2962">
        <f>IF(B2962&gt;H2959,EXP(-1.414*M2959*J2962),1)</f>
        <v>0.64467129486279962</v>
      </c>
      <c r="J2962">
        <f>IF(B2962&gt;H2959,B2962-H2959,0)</f>
        <v>1.634090346366083</v>
      </c>
    </row>
    <row r="2963" spans="1:10">
      <c r="A2963">
        <v>2</v>
      </c>
      <c r="B2963">
        <v>-19.07</v>
      </c>
      <c r="C2963">
        <v>6</v>
      </c>
      <c r="D2963">
        <v>1300</v>
      </c>
      <c r="E2963">
        <v>159</v>
      </c>
      <c r="F2963">
        <f>I2963*[1]!wallScanRefl(B2963,G2959,H2959,I2959,K2959)+J2959</f>
        <v>148.20544272955647</v>
      </c>
      <c r="G2963">
        <f t="shared" ref="G2963:G3026" si="64">(F2963-E2963)^2/E2963</f>
        <v>0.73284570229487633</v>
      </c>
      <c r="I2963">
        <f>IF(B2963&gt;H2959,EXP(-1.414*M2959*J2963),1)</f>
        <v>0.65779285157657152</v>
      </c>
      <c r="J2963">
        <f>IF(B2963&gt;H2959,B2963-H2959,0)</f>
        <v>1.5590903463660837</v>
      </c>
    </row>
    <row r="2964" spans="1:10">
      <c r="A2964">
        <v>3</v>
      </c>
      <c r="B2964">
        <v>-19.135000000000002</v>
      </c>
      <c r="C2964">
        <v>6</v>
      </c>
      <c r="D2964">
        <v>1300</v>
      </c>
      <c r="E2964">
        <v>154</v>
      </c>
      <c r="F2964">
        <f>I2964*[1]!wallScanRefl(B2964,G2959,H2959,I2959,K2959)+J2959</f>
        <v>150.37245236136849</v>
      </c>
      <c r="G2964">
        <f t="shared" si="64"/>
        <v>8.5448713445071808E-2</v>
      </c>
      <c r="I2964">
        <f>IF(B2964&gt;H2959,EXP(-1.414*M2959*J2964),1)</f>
        <v>0.66938070666402327</v>
      </c>
      <c r="J2964">
        <f>IF(B2964&gt;H2959,B2964-H2959,0)</f>
        <v>1.4940903463660824</v>
      </c>
    </row>
    <row r="2965" spans="1:10">
      <c r="A2965">
        <v>4</v>
      </c>
      <c r="B2965">
        <v>-19.195</v>
      </c>
      <c r="C2965">
        <v>7</v>
      </c>
      <c r="D2965">
        <v>1300</v>
      </c>
      <c r="E2965">
        <v>158</v>
      </c>
      <c r="F2965">
        <f>I2965*[1]!wallScanRefl(B2965,G2959,H2959,I2959,K2959)+J2959</f>
        <v>152.40663651256637</v>
      </c>
      <c r="G2965">
        <f t="shared" si="64"/>
        <v>0.19801085507946681</v>
      </c>
      <c r="I2965">
        <f>IF(B2965&gt;H2959,EXP(-1.414*M2959*J2965),1)</f>
        <v>0.68025829152531514</v>
      </c>
      <c r="J2965">
        <f>IF(B2965&gt;H2959,B2965-H2959,0)</f>
        <v>1.4340903463660837</v>
      </c>
    </row>
    <row r="2966" spans="1:10">
      <c r="A2966">
        <v>5</v>
      </c>
      <c r="B2966">
        <v>-19.265000000000001</v>
      </c>
      <c r="C2966">
        <v>6</v>
      </c>
      <c r="D2966">
        <v>1300</v>
      </c>
      <c r="E2966">
        <v>151</v>
      </c>
      <c r="F2966">
        <f>I2966*[1]!wallScanRefl(B2966,G2959,H2959,I2959,K2959)+J2959</f>
        <v>154.82166798592573</v>
      </c>
      <c r="G2966">
        <f t="shared" si="64"/>
        <v>9.6722822481123266E-2</v>
      </c>
      <c r="I2966">
        <f>IF(B2966&gt;H2959,EXP(-1.414*M2959*J2966),1)</f>
        <v>0.69317241720989864</v>
      </c>
      <c r="J2966">
        <f>IF(B2966&gt;H2959,B2966-H2959,0)</f>
        <v>1.3640903463660834</v>
      </c>
    </row>
    <row r="2967" spans="1:10">
      <c r="A2967">
        <v>6</v>
      </c>
      <c r="B2967">
        <v>-19.335000000000001</v>
      </c>
      <c r="C2967">
        <v>6</v>
      </c>
      <c r="D2967">
        <v>1300</v>
      </c>
      <c r="E2967">
        <v>152</v>
      </c>
      <c r="F2967">
        <f>I2967*[1]!wallScanRefl(B2967,G2959,H2959,I2959,K2959)+J2959</f>
        <v>157.28254677988039</v>
      </c>
      <c r="G2967">
        <f t="shared" si="64"/>
        <v>0.18358750316858349</v>
      </c>
      <c r="I2967">
        <f>IF(B2967&gt;H2959,EXP(-1.414*M2959*J2967),1)</f>
        <v>0.70633170659814415</v>
      </c>
      <c r="J2967">
        <f>IF(B2967&gt;H2959,B2967-H2959,0)</f>
        <v>1.2940903463660831</v>
      </c>
    </row>
    <row r="2968" spans="1:10">
      <c r="A2968">
        <v>7</v>
      </c>
      <c r="B2968">
        <v>-19.395</v>
      </c>
      <c r="C2968">
        <v>6</v>
      </c>
      <c r="D2968">
        <v>1300</v>
      </c>
      <c r="E2968">
        <v>146</v>
      </c>
      <c r="F2968">
        <f>I2968*[1]!wallScanRefl(B2968,G2959,H2959,I2959,K2959)+J2959</f>
        <v>159.42902149710233</v>
      </c>
      <c r="G2968">
        <f t="shared" si="64"/>
        <v>1.2351960162303863</v>
      </c>
      <c r="I2968">
        <f>IF(B2968&gt;H2959,EXP(-1.414*M2959*J2968),1)</f>
        <v>0.71780975339909381</v>
      </c>
      <c r="J2968">
        <f>IF(B2968&gt;H2959,B2968-H2959,0)</f>
        <v>1.2340903463660844</v>
      </c>
    </row>
    <row r="2969" spans="1:10">
      <c r="A2969">
        <v>8</v>
      </c>
      <c r="B2969">
        <v>-19.46</v>
      </c>
      <c r="C2969">
        <v>6</v>
      </c>
      <c r="D2969">
        <v>1300</v>
      </c>
      <c r="E2969">
        <v>151</v>
      </c>
      <c r="F2969">
        <f>I2969*[1]!wallScanRefl(B2969,G2959,H2959,I2959,K2959)+J2959</f>
        <v>161.793748699133</v>
      </c>
      <c r="G2969">
        <f t="shared" si="64"/>
        <v>0.77155636410619499</v>
      </c>
      <c r="I2969">
        <f>IF(B2969&gt;H2959,EXP(-1.414*M2959*J2969),1)</f>
        <v>0.73045488230679201</v>
      </c>
      <c r="J2969">
        <f>IF(B2969&gt;H2959,B2969-H2959,0)</f>
        <v>1.1690903463660831</v>
      </c>
    </row>
    <row r="2970" spans="1:10">
      <c r="A2970">
        <v>9</v>
      </c>
      <c r="B2970">
        <v>-19.53</v>
      </c>
      <c r="C2970">
        <v>6</v>
      </c>
      <c r="D2970">
        <v>1300</v>
      </c>
      <c r="E2970">
        <v>164</v>
      </c>
      <c r="F2970">
        <f>I2970*[1]!wallScanRefl(B2970,G2959,H2959,I2959,K2959)+J2959</f>
        <v>164.3869865216142</v>
      </c>
      <c r="G2970">
        <f t="shared" si="64"/>
        <v>9.1316199945769034E-4</v>
      </c>
      <c r="I2970">
        <f>IF(B2970&gt;H2959,EXP(-1.414*M2959*J2970),1)</f>
        <v>0.74432194761793413</v>
      </c>
      <c r="J2970">
        <f>IF(B2970&gt;H2959,B2970-H2959,0)</f>
        <v>1.0990903463660828</v>
      </c>
    </row>
    <row r="2971" spans="1:10">
      <c r="A2971">
        <v>10</v>
      </c>
      <c r="B2971">
        <v>-19.59</v>
      </c>
      <c r="C2971">
        <v>6</v>
      </c>
      <c r="D2971">
        <v>1300</v>
      </c>
      <c r="E2971">
        <v>169</v>
      </c>
      <c r="F2971">
        <f>I2971*[1]!wallScanRefl(B2971,G2959,H2959,I2959,K2959)+J2959</f>
        <v>166.64890995944208</v>
      </c>
      <c r="G2971">
        <f t="shared" si="64"/>
        <v>3.2707836561009736E-2</v>
      </c>
      <c r="I2971">
        <f>IF(B2971&gt;H2959,EXP(-1.414*M2959*J2971),1)</f>
        <v>0.75641734425654672</v>
      </c>
      <c r="J2971">
        <f>IF(B2971&gt;H2959,B2971-H2959,0)</f>
        <v>1.0390903463660841</v>
      </c>
    </row>
    <row r="2972" spans="1:10">
      <c r="A2972">
        <v>11</v>
      </c>
      <c r="B2972">
        <v>-19.655000000000001</v>
      </c>
      <c r="C2972">
        <v>7</v>
      </c>
      <c r="D2972">
        <v>1300</v>
      </c>
      <c r="E2972">
        <v>164</v>
      </c>
      <c r="F2972">
        <f>I2972*[1]!wallScanRefl(B2972,G2959,H2959,I2959,K2959)+J2959</f>
        <v>169.14082465073878</v>
      </c>
      <c r="G2972">
        <f t="shared" si="64"/>
        <v>0.16114681761977734</v>
      </c>
      <c r="I2972">
        <f>IF(B2972&gt;H2959,EXP(-1.414*M2959*J2972),1)</f>
        <v>0.76974259482725715</v>
      </c>
      <c r="J2972">
        <f>IF(B2972&gt;H2959,B2972-H2959,0)</f>
        <v>0.97409034636608283</v>
      </c>
    </row>
    <row r="2973" spans="1:10">
      <c r="A2973">
        <v>12</v>
      </c>
      <c r="B2973">
        <v>-19.715</v>
      </c>
      <c r="C2973">
        <v>6</v>
      </c>
      <c r="D2973">
        <v>1300</v>
      </c>
      <c r="E2973">
        <v>171</v>
      </c>
      <c r="F2973">
        <f>I2973*[1]!wallScanRefl(B2973,G2959,H2959,I2959,K2959)+J2959</f>
        <v>171.47999901192253</v>
      </c>
      <c r="G2973">
        <f t="shared" si="64"/>
        <v>1.3473628739567546E-3</v>
      </c>
      <c r="I2973">
        <f>IF(B2973&gt;H2959,EXP(-1.414*M2959*J2973),1)</f>
        <v>0.78225108261787868</v>
      </c>
      <c r="J2973">
        <f>IF(B2973&gt;H2959,B2973-H2959,0)</f>
        <v>0.91409034636608411</v>
      </c>
    </row>
    <row r="2974" spans="1:10">
      <c r="A2974">
        <v>13</v>
      </c>
      <c r="B2974">
        <v>-19.78</v>
      </c>
      <c r="C2974">
        <v>6</v>
      </c>
      <c r="D2974">
        <v>1300</v>
      </c>
      <c r="E2974">
        <v>161</v>
      </c>
      <c r="F2974">
        <f>I2974*[1]!wallScanRefl(B2974,G2959,H2959,I2959,K2959)+J2959</f>
        <v>174.05701946215311</v>
      </c>
      <c r="G2974">
        <f t="shared" si="64"/>
        <v>1.0589177468015218</v>
      </c>
      <c r="I2974">
        <f>IF(B2974&gt;H2959,EXP(-1.414*M2959*J2974),1)</f>
        <v>0.79603142724408205</v>
      </c>
      <c r="J2974">
        <f>IF(B2974&gt;H2959,B2974-H2959,0)</f>
        <v>0.84909034636608283</v>
      </c>
    </row>
    <row r="2975" spans="1:10">
      <c r="A2975">
        <v>14</v>
      </c>
      <c r="B2975">
        <v>-19.844999999999999</v>
      </c>
      <c r="C2975">
        <v>6</v>
      </c>
      <c r="D2975">
        <v>1300</v>
      </c>
      <c r="E2975">
        <v>178</v>
      </c>
      <c r="F2975">
        <f>I2975*[1]!wallScanRefl(B2975,G2959,H2959,I2959,K2959)+J2959</f>
        <v>176.67943739498477</v>
      </c>
      <c r="G2975">
        <f t="shared" si="64"/>
        <v>9.7971100773292154E-3</v>
      </c>
      <c r="I2975">
        <f>IF(B2975&gt;H2959,EXP(-1.414*M2959*J2975),1)</f>
        <v>0.81005453011279349</v>
      </c>
      <c r="J2975">
        <f>IF(B2975&gt;H2959,B2975-H2959,0)</f>
        <v>0.7840903463660851</v>
      </c>
    </row>
    <row r="2976" spans="1:10">
      <c r="A2976">
        <v>15</v>
      </c>
      <c r="B2976">
        <v>-19.914999999999999</v>
      </c>
      <c r="C2976">
        <v>7</v>
      </c>
      <c r="D2976">
        <v>1300</v>
      </c>
      <c r="E2976">
        <v>211</v>
      </c>
      <c r="F2976">
        <f>I2976*[1]!wallScanRefl(B2976,G2959,H2959,I2959,K2959)+J2959</f>
        <v>179.55526736976267</v>
      </c>
      <c r="G2976">
        <f t="shared" si="64"/>
        <v>4.6861194795597729</v>
      </c>
      <c r="I2976">
        <f>IF(B2976&gt;H2959,EXP(-1.414*M2959*J2976),1)</f>
        <v>0.82543272710585935</v>
      </c>
      <c r="J2976">
        <f>IF(B2976&gt;H2959,B2976-H2959,0)</f>
        <v>0.71409034636608482</v>
      </c>
    </row>
    <row r="2977" spans="1:10">
      <c r="A2977">
        <v>16</v>
      </c>
      <c r="B2977">
        <v>-19.98</v>
      </c>
      <c r="C2977">
        <v>6</v>
      </c>
      <c r="D2977">
        <v>1300</v>
      </c>
      <c r="E2977">
        <v>172</v>
      </c>
      <c r="F2977">
        <f>I2977*[1]!wallScanRefl(B2977,G2959,H2959,I2959,K2959)+J2959</f>
        <v>182.27454391064347</v>
      </c>
      <c r="G2977">
        <f t="shared" si="64"/>
        <v>0.61375728239384231</v>
      </c>
      <c r="I2977">
        <f>IF(B2977&gt;H2959,EXP(-1.414*M2959*J2977),1)</f>
        <v>0.83997377114915939</v>
      </c>
      <c r="J2977">
        <f>IF(B2977&gt;H2959,B2977-H2959,0)</f>
        <v>0.64909034636608354</v>
      </c>
    </row>
    <row r="2978" spans="1:10">
      <c r="A2978">
        <v>17</v>
      </c>
      <c r="B2978">
        <v>-20.05</v>
      </c>
      <c r="C2978">
        <v>6</v>
      </c>
      <c r="D2978">
        <v>1300</v>
      </c>
      <c r="E2978">
        <v>198</v>
      </c>
      <c r="F2978">
        <f>I2978*[1]!wallScanRefl(B2978,G2959,H2959,I2959,K2959)+J2959</f>
        <v>185.25659222875069</v>
      </c>
      <c r="G2978">
        <f t="shared" si="64"/>
        <v>0.82017394759766304</v>
      </c>
      <c r="I2978">
        <f>IF(B2978&gt;H2959,EXP(-1.414*M2959*J2978),1)</f>
        <v>0.85591995951248057</v>
      </c>
      <c r="J2978">
        <f>IF(B2978&gt;H2959,B2978-H2959,0)</f>
        <v>0.57909034636608325</v>
      </c>
    </row>
    <row r="2979" spans="1:10">
      <c r="A2979">
        <v>18</v>
      </c>
      <c r="B2979">
        <v>-20.105</v>
      </c>
      <c r="C2979">
        <v>6</v>
      </c>
      <c r="D2979">
        <v>1300</v>
      </c>
      <c r="E2979">
        <v>217</v>
      </c>
      <c r="F2979">
        <f>I2979*[1]!wallScanRefl(B2979,G2959,H2959,I2959,K2959)+J2959</f>
        <v>187.63929145507987</v>
      </c>
      <c r="G2979">
        <f t="shared" si="64"/>
        <v>3.9725862039619626</v>
      </c>
      <c r="I2979">
        <f>IF(B2979&gt;H2959,EXP(-1.414*M2959*J2979),1)</f>
        <v>0.86866119192158553</v>
      </c>
      <c r="J2979">
        <f>IF(B2979&gt;H2959,B2979-H2959,0)</f>
        <v>0.52409034636608354</v>
      </c>
    </row>
    <row r="2980" spans="1:10">
      <c r="A2980">
        <v>19</v>
      </c>
      <c r="B2980">
        <v>-20.175000000000001</v>
      </c>
      <c r="C2980">
        <v>6</v>
      </c>
      <c r="D2980">
        <v>1300</v>
      </c>
      <c r="E2980">
        <v>194</v>
      </c>
      <c r="F2980">
        <f>I2980*[1]!wallScanRefl(B2980,G2959,H2959,I2959,K2959)+J2959</f>
        <v>190.72318494717175</v>
      </c>
      <c r="G2980">
        <f t="shared" si="64"/>
        <v>5.5348025208463075E-2</v>
      </c>
      <c r="I2980">
        <f>IF(B2980&gt;H2959,EXP(-1.414*M2959*J2980),1)</f>
        <v>0.88515198659406458</v>
      </c>
      <c r="J2980">
        <f>IF(B2980&gt;H2959,B2980-H2959,0)</f>
        <v>0.45409034636608325</v>
      </c>
    </row>
    <row r="2981" spans="1:10">
      <c r="A2981">
        <v>20</v>
      </c>
      <c r="B2981">
        <v>-20.245000000000001</v>
      </c>
      <c r="C2981">
        <v>6</v>
      </c>
      <c r="D2981">
        <v>1300</v>
      </c>
      <c r="E2981">
        <v>201</v>
      </c>
      <c r="F2981">
        <f>I2981*[1]!wallScanRefl(B2981,G2959,H2959,I2959,K2959)+J2959</f>
        <v>193.86460631129856</v>
      </c>
      <c r="G2981">
        <f t="shared" si="64"/>
        <v>0.25330270195403165</v>
      </c>
      <c r="I2981">
        <f>IF(B2981&gt;H2959,EXP(-1.414*M2959*J2981),1)</f>
        <v>0.90195584499203163</v>
      </c>
      <c r="J2981">
        <f>IF(B2981&gt;H2959,B2981-H2959,0)</f>
        <v>0.38409034636608297</v>
      </c>
    </row>
    <row r="2982" spans="1:10">
      <c r="A2982">
        <v>21</v>
      </c>
      <c r="B2982">
        <v>-20.3</v>
      </c>
      <c r="C2982">
        <v>6</v>
      </c>
      <c r="D2982">
        <v>1300</v>
      </c>
      <c r="E2982">
        <v>192</v>
      </c>
      <c r="F2982">
        <f>I2982*[1]!wallScanRefl(B2982,G2959,H2959,I2959,K2959)+J2959</f>
        <v>194.54772998885758</v>
      </c>
      <c r="G2982">
        <f t="shared" si="64"/>
        <v>3.3806917167313849E-2</v>
      </c>
      <c r="I2982">
        <f>IF(B2982&gt;H2959,EXP(-1.414*M2959*J2982),1)</f>
        <v>0.91538236801684791</v>
      </c>
      <c r="J2982">
        <f>IF(B2982&gt;H2959,B2982-H2959,0)</f>
        <v>0.32909034636608325</v>
      </c>
    </row>
    <row r="2983" spans="1:10">
      <c r="A2983">
        <v>22</v>
      </c>
      <c r="B2983">
        <v>-20.37</v>
      </c>
      <c r="C2983">
        <v>6</v>
      </c>
      <c r="D2983">
        <v>1300</v>
      </c>
      <c r="E2983">
        <v>180</v>
      </c>
      <c r="F2983">
        <f>I2983*[1]!wallScanRefl(B2983,G2959,H2959,I2959,K2959)+J2959</f>
        <v>190.25534141472673</v>
      </c>
      <c r="G2983">
        <f t="shared" si="64"/>
        <v>0.58428904184782904</v>
      </c>
      <c r="I2983">
        <f>IF(B2983&gt;H2959,EXP(-1.414*M2959*J2983),1)</f>
        <v>0.9327601245209467</v>
      </c>
      <c r="J2983">
        <f>IF(B2983&gt;H2959,B2983-H2959,0)</f>
        <v>0.25909034636608297</v>
      </c>
    </row>
    <row r="2984" spans="1:10">
      <c r="A2984">
        <v>23</v>
      </c>
      <c r="B2984">
        <v>-20.440000000000001</v>
      </c>
      <c r="C2984">
        <v>6</v>
      </c>
      <c r="D2984">
        <v>1300</v>
      </c>
      <c r="E2984">
        <v>184</v>
      </c>
      <c r="F2984">
        <f>I2984*[1]!wallScanRefl(B2984,G2959,H2959,I2959,K2959)+J2959</f>
        <v>179.8761761583672</v>
      </c>
      <c r="G2984">
        <f t="shared" si="64"/>
        <v>9.2423494982712476E-2</v>
      </c>
      <c r="I2984">
        <f>IF(B2984&gt;H2959,EXP(-1.414*M2959*J2984),1)</f>
        <v>0.9504677829673015</v>
      </c>
      <c r="J2984">
        <f>IF(B2984&gt;H2959,B2984-H2959,0)</f>
        <v>0.18909034636608268</v>
      </c>
    </row>
    <row r="2985" spans="1:10">
      <c r="A2985">
        <v>24</v>
      </c>
      <c r="B2985">
        <v>-20.504999999999999</v>
      </c>
      <c r="C2985">
        <v>6</v>
      </c>
      <c r="D2985">
        <v>1300</v>
      </c>
      <c r="E2985">
        <v>172</v>
      </c>
      <c r="F2985">
        <f>I2985*[1]!wallScanRefl(B2985,G2959,H2959,I2959,K2959)+J2959</f>
        <v>164.4904901735994</v>
      </c>
      <c r="G2985">
        <f t="shared" si="64"/>
        <v>0.32786475484190236</v>
      </c>
      <c r="I2985">
        <f>IF(B2985&gt;H2959,EXP(-1.414*M2959*J2985),1)</f>
        <v>0.96721147804990748</v>
      </c>
      <c r="J2985">
        <f>IF(B2985&gt;H2959,B2985-H2959,0)</f>
        <v>0.12409034636608496</v>
      </c>
    </row>
    <row r="2986" spans="1:10">
      <c r="A2986">
        <v>25</v>
      </c>
      <c r="B2986">
        <v>-20.57</v>
      </c>
      <c r="C2986">
        <v>6</v>
      </c>
      <c r="D2986">
        <v>1300</v>
      </c>
      <c r="E2986">
        <v>149</v>
      </c>
      <c r="F2986">
        <f>I2986*[1]!wallScanRefl(B2986,G2959,H2959,I2959,K2959)+J2959</f>
        <v>143.27990913364877</v>
      </c>
      <c r="G2986">
        <f t="shared" si="64"/>
        <v>0.21959355382090429</v>
      </c>
      <c r="I2986">
        <f>IF(B2986&gt;H2959,EXP(-1.414*M2959*J2986),1)</f>
        <v>0.98425013455050592</v>
      </c>
      <c r="J2986">
        <f>IF(B2986&gt;H2959,B2986-H2959,0)</f>
        <v>5.9090346366083679E-2</v>
      </c>
    </row>
    <row r="2987" spans="1:10">
      <c r="A2987">
        <v>26</v>
      </c>
      <c r="B2987">
        <v>-20.635000000000002</v>
      </c>
      <c r="C2987">
        <v>6</v>
      </c>
      <c r="D2987">
        <v>1300</v>
      </c>
      <c r="E2987">
        <v>103</v>
      </c>
      <c r="F2987">
        <f>I2987*[1]!wallScanRefl(B2987,G2959,H2959,I2959,K2959)+J2959</f>
        <v>115.85174638279003</v>
      </c>
      <c r="G2987">
        <f t="shared" si="64"/>
        <v>1.6035668455102574</v>
      </c>
      <c r="I2987">
        <f>IF(B2987&gt;H2959,EXP(-1.414*M2959*J2987),1)</f>
        <v>1</v>
      </c>
      <c r="J2987">
        <f>IF(B2987&gt;H2959,B2987-H2959,0)</f>
        <v>0</v>
      </c>
    </row>
    <row r="2988" spans="1:10">
      <c r="A2988">
        <v>27</v>
      </c>
      <c r="B2988">
        <v>-20.7</v>
      </c>
      <c r="C2988">
        <v>7</v>
      </c>
      <c r="D2988">
        <v>1300</v>
      </c>
      <c r="E2988">
        <v>97</v>
      </c>
      <c r="F2988">
        <f>I2988*[1]!wallScanRefl(B2988,G2959,H2959,I2959,K2959)+J2959</f>
        <v>87.457122441572864</v>
      </c>
      <c r="G2988">
        <f t="shared" si="64"/>
        <v>0.93883002159930173</v>
      </c>
      <c r="I2988">
        <f>IF(B2988&gt;H2959,EXP(-1.414*M2959*J2988),1)</f>
        <v>1</v>
      </c>
      <c r="J2988">
        <f>IF(B2988&gt;H2959,B2988-H2959,0)</f>
        <v>0</v>
      </c>
    </row>
    <row r="2989" spans="1:10">
      <c r="A2989">
        <v>28</v>
      </c>
      <c r="B2989">
        <v>-20.76</v>
      </c>
      <c r="C2989">
        <v>7</v>
      </c>
      <c r="D2989">
        <v>1300</v>
      </c>
      <c r="E2989">
        <v>70</v>
      </c>
      <c r="F2989">
        <f>I2989*[1]!wallScanRefl(B2989,G2959,H2959,I2959,K2959)+J2959</f>
        <v>65.967335417032601</v>
      </c>
      <c r="G2989">
        <f t="shared" si="64"/>
        <v>0.23231976626742329</v>
      </c>
      <c r="I2989">
        <f>IF(B2989&gt;H2959,EXP(-1.414*M2959*J2989),1)</f>
        <v>1</v>
      </c>
      <c r="J2989">
        <f>IF(B2989&gt;H2959,B2989-H2959,0)</f>
        <v>0</v>
      </c>
    </row>
    <row r="2990" spans="1:10">
      <c r="A2990">
        <v>29</v>
      </c>
      <c r="B2990">
        <v>-20.824999999999999</v>
      </c>
      <c r="C2990">
        <v>7</v>
      </c>
      <c r="D2990">
        <v>1300</v>
      </c>
      <c r="E2990">
        <v>43</v>
      </c>
      <c r="F2990">
        <f>I2990*[1]!wallScanRefl(B2990,G2959,H2959,I2959,K2959)+J2959</f>
        <v>47.800754138415947</v>
      </c>
      <c r="G2990">
        <f t="shared" si="64"/>
        <v>0.53598233250041483</v>
      </c>
      <c r="I2990">
        <f>IF(B2990&gt;H2959,EXP(-1.414*M2959*J2990),1)</f>
        <v>1</v>
      </c>
      <c r="J2990">
        <f>IF(B2990&gt;H2959,B2990-H2959,0)</f>
        <v>0</v>
      </c>
    </row>
    <row r="2991" spans="1:10">
      <c r="A2991">
        <v>30</v>
      </c>
      <c r="B2991">
        <v>-20.89</v>
      </c>
      <c r="C2991">
        <v>6</v>
      </c>
      <c r="D2991">
        <v>1300</v>
      </c>
      <c r="E2991">
        <v>35</v>
      </c>
      <c r="F2991">
        <f>I2991*[1]!wallScanRefl(B2991,G2959,H2959,I2959,K2959)+J2959</f>
        <v>34.952755044350816</v>
      </c>
      <c r="G2991">
        <f t="shared" si="64"/>
        <v>6.3773880979809978E-5</v>
      </c>
      <c r="I2991">
        <f>IF(B2991&gt;H2959,EXP(-1.414*M2959*J2991),1)</f>
        <v>1</v>
      </c>
      <c r="J2991">
        <f>IF(B2991&gt;H2959,B2991-H2959,0)</f>
        <v>0</v>
      </c>
    </row>
    <row r="2992" spans="1:10">
      <c r="A2992">
        <v>31</v>
      </c>
      <c r="B2992">
        <v>-20.96</v>
      </c>
      <c r="C2992">
        <v>6</v>
      </c>
      <c r="D2992">
        <v>1300</v>
      </c>
      <c r="E2992">
        <v>29</v>
      </c>
      <c r="F2992">
        <f>I2992*[1]!wallScanRefl(B2992,G2959,H2959,I2959,K2959)+J2959</f>
        <v>27.064448522224257</v>
      </c>
      <c r="G2992">
        <f t="shared" si="64"/>
        <v>0.1291848111420642</v>
      </c>
      <c r="I2992">
        <f>IF(B2992&gt;H2959,EXP(-1.414*M2959*J2992),1)</f>
        <v>1</v>
      </c>
      <c r="J2992">
        <f>IF(B2992&gt;H2959,B2992-H2959,0)</f>
        <v>0</v>
      </c>
    </row>
    <row r="2993" spans="1:10">
      <c r="A2993">
        <v>32</v>
      </c>
      <c r="B2993">
        <v>-21.024999999999999</v>
      </c>
      <c r="C2993">
        <v>6</v>
      </c>
      <c r="D2993">
        <v>1300</v>
      </c>
      <c r="E2993">
        <v>23</v>
      </c>
      <c r="F2993">
        <f>I2993*[1]!wallScanRefl(B2993,G2959,H2959,I2959,K2959)+J2959</f>
        <v>25.193596762730088</v>
      </c>
      <c r="G2993">
        <f t="shared" si="64"/>
        <v>0.20921159815043144</v>
      </c>
      <c r="I2993">
        <f>IF(B2993&gt;H2959,EXP(-1.414*M2959*J2993),1)</f>
        <v>1</v>
      </c>
      <c r="J2993">
        <f>IF(B2993&gt;H2959,B2993-H2959,0)</f>
        <v>0</v>
      </c>
    </row>
    <row r="2994" spans="1:10">
      <c r="A2994">
        <v>33</v>
      </c>
      <c r="B2994">
        <v>-21.09</v>
      </c>
      <c r="C2994">
        <v>6</v>
      </c>
      <c r="D2994">
        <v>1300</v>
      </c>
      <c r="E2994">
        <v>35</v>
      </c>
      <c r="F2994">
        <f>I2994*[1]!wallScanRefl(B2994,G2959,H2959,I2959,K2959)+J2959</f>
        <v>25.193596762730088</v>
      </c>
      <c r="G2994">
        <f t="shared" si="64"/>
        <v>2.7475869843410803</v>
      </c>
      <c r="I2994">
        <f>IF(B2994&gt;H2959,EXP(-1.414*M2959*J2994),1)</f>
        <v>1</v>
      </c>
      <c r="J2994">
        <f>IF(B2994&gt;H2959,B2994-H2959,0)</f>
        <v>0</v>
      </c>
    </row>
    <row r="2995" spans="1:10">
      <c r="A2995">
        <v>34</v>
      </c>
      <c r="B2995">
        <v>-21.155000000000001</v>
      </c>
      <c r="C2995">
        <v>6</v>
      </c>
      <c r="D2995">
        <v>1300</v>
      </c>
      <c r="E2995">
        <v>24</v>
      </c>
      <c r="F2995">
        <f>I2995*[1]!wallScanRefl(B2995,G2959,H2959,I2959,K2959)+J2959</f>
        <v>25.193596762730088</v>
      </c>
      <c r="G2995">
        <f t="shared" si="64"/>
        <v>5.9361384666656108E-2</v>
      </c>
      <c r="I2995">
        <f>IF(B2995&gt;H2959,EXP(-1.414*M2959*J2995),1)</f>
        <v>1</v>
      </c>
      <c r="J2995">
        <f>IF(B2995&gt;H2959,B2995-H2959,0)</f>
        <v>0</v>
      </c>
    </row>
    <row r="2996" spans="1:10">
      <c r="A2996">
        <v>35</v>
      </c>
      <c r="B2996">
        <v>-21.22</v>
      </c>
      <c r="C2996">
        <v>6</v>
      </c>
      <c r="D2996">
        <v>1300</v>
      </c>
      <c r="E2996">
        <v>24</v>
      </c>
      <c r="F2996">
        <f>I2996*[1]!wallScanRefl(B2996,G2959,H2959,I2959,K2959)+J2959</f>
        <v>25.193596762730088</v>
      </c>
      <c r="G2996">
        <f t="shared" si="64"/>
        <v>5.9361384666656108E-2</v>
      </c>
      <c r="I2996">
        <f>IF(B2996&gt;H2959,EXP(-1.414*M2959*J2996),1)</f>
        <v>1</v>
      </c>
      <c r="J2996">
        <f>IF(B2996&gt;H2959,B2996-H2959,0)</f>
        <v>0</v>
      </c>
    </row>
    <row r="2997" spans="1:10">
      <c r="A2997">
        <v>36</v>
      </c>
      <c r="B2997">
        <v>-21.274999999999999</v>
      </c>
      <c r="C2997">
        <v>6</v>
      </c>
      <c r="D2997">
        <v>1300</v>
      </c>
      <c r="E2997">
        <v>31</v>
      </c>
      <c r="F2997">
        <f>I2997*[1]!wallScanRefl(B2997,G2959,H2959,I2959,K2959)+J2959</f>
        <v>25.193596762730088</v>
      </c>
      <c r="G2997">
        <f t="shared" si="64"/>
        <v>1.0875586630251133</v>
      </c>
      <c r="I2997">
        <f>IF(B2997&gt;H2959,EXP(-1.414*M2959*J2997),1)</f>
        <v>1</v>
      </c>
      <c r="J2997">
        <f>IF(B2997&gt;H2959,B2997-H2959,0)</f>
        <v>0</v>
      </c>
    </row>
    <row r="2998" spans="1:10">
      <c r="A2998">
        <v>37</v>
      </c>
      <c r="B2998">
        <v>-21.344999999999999</v>
      </c>
      <c r="C2998">
        <v>6</v>
      </c>
      <c r="D2998">
        <v>1300</v>
      </c>
      <c r="E2998">
        <v>23</v>
      </c>
      <c r="F2998">
        <f>I2998*[1]!wallScanRefl(B2998,G2959,H2959,I2959,K2959)+J2959</f>
        <v>25.193596762730088</v>
      </c>
      <c r="G2998">
        <f t="shared" si="64"/>
        <v>0.20921159815043144</v>
      </c>
      <c r="I2998">
        <f>IF(B2998&gt;H2959,EXP(-1.414*M2959*J2998),1)</f>
        <v>1</v>
      </c>
      <c r="J2998">
        <f>IF(B2998&gt;H2959,B2998-H2959,0)</f>
        <v>0</v>
      </c>
    </row>
    <row r="2999" spans="1:10">
      <c r="A2999">
        <v>38</v>
      </c>
      <c r="B2999">
        <v>-21.41</v>
      </c>
      <c r="C2999">
        <v>6</v>
      </c>
      <c r="D2999">
        <v>1300</v>
      </c>
      <c r="E2999">
        <v>27</v>
      </c>
      <c r="F2999">
        <f>I2999*[1]!wallScanRefl(B2999,G2959,H2959,I2959,K2959)+J2959</f>
        <v>25.193596762730088</v>
      </c>
      <c r="G2999">
        <f t="shared" si="64"/>
        <v>0.12085528354145249</v>
      </c>
      <c r="I2999">
        <f>IF(B2999&gt;H2959,EXP(-1.414*M2959*J2999),1)</f>
        <v>1</v>
      </c>
      <c r="J2999">
        <f>IF(B2999&gt;H2959,B2999-H2959,0)</f>
        <v>0</v>
      </c>
    </row>
    <row r="3000" spans="1:10">
      <c r="A3000">
        <v>39</v>
      </c>
      <c r="B3000">
        <v>-21.475000000000001</v>
      </c>
      <c r="C3000">
        <v>6</v>
      </c>
      <c r="D3000">
        <v>1300</v>
      </c>
      <c r="E3000">
        <v>20</v>
      </c>
      <c r="F3000">
        <f>I3000*[1]!wallScanRefl(B3000,G2959,H2959,I2959,K2959)+J2959</f>
        <v>25.193596762730088</v>
      </c>
      <c r="G3000">
        <f t="shared" si="64"/>
        <v>1.3486723666920226</v>
      </c>
      <c r="I3000">
        <f>IF(B3000&gt;H2959,EXP(-1.414*M2959*J3000),1)</f>
        <v>1</v>
      </c>
      <c r="J3000">
        <f>IF(B3000&gt;H2959,B3000-H2959,0)</f>
        <v>0</v>
      </c>
    </row>
    <row r="3001" spans="1:10">
      <c r="A3001">
        <v>40</v>
      </c>
      <c r="B3001">
        <v>-21.545000000000002</v>
      </c>
      <c r="C3001">
        <v>6</v>
      </c>
      <c r="D3001">
        <v>1300</v>
      </c>
      <c r="E3001">
        <v>26</v>
      </c>
      <c r="F3001">
        <f>I3001*[1]!wallScanRefl(B3001,G2959,H2959,I2959,K2959)+J2959</f>
        <v>25.193596762730088</v>
      </c>
      <c r="G3001">
        <f t="shared" si="64"/>
        <v>2.5011006964592058E-2</v>
      </c>
      <c r="I3001">
        <f>IF(B3001&gt;H2959,EXP(-1.414*M2959*J3001),1)</f>
        <v>1</v>
      </c>
      <c r="J3001">
        <f>IF(B3001&gt;H2959,B3001-H2959,0)</f>
        <v>0</v>
      </c>
    </row>
    <row r="3002" spans="1:10">
      <c r="A3002">
        <v>41</v>
      </c>
      <c r="B3002">
        <v>-21.605</v>
      </c>
      <c r="C3002">
        <v>6</v>
      </c>
      <c r="D3002">
        <v>1300</v>
      </c>
      <c r="E3002">
        <v>28</v>
      </c>
      <c r="F3002">
        <f>I3002*[1]!wallScanRefl(B3002,G2959,H2959,I2959,K2959)+J2959</f>
        <v>25.193596762730088</v>
      </c>
      <c r="G3002">
        <f t="shared" si="64"/>
        <v>0.28128211179139428</v>
      </c>
      <c r="I3002">
        <f>IF(B3002&gt;H2959,EXP(-1.414*M2959*J3002),1)</f>
        <v>1</v>
      </c>
      <c r="J3002">
        <f>IF(B3002&gt;H2959,B3002-H2959,0)</f>
        <v>0</v>
      </c>
    </row>
    <row r="3003" spans="1:10">
      <c r="A3003">
        <v>42</v>
      </c>
      <c r="B3003">
        <v>-21.664999999999999</v>
      </c>
      <c r="C3003">
        <v>6</v>
      </c>
      <c r="D3003">
        <v>1300</v>
      </c>
      <c r="E3003">
        <v>16</v>
      </c>
      <c r="F3003">
        <f>I3003*[1]!wallScanRefl(B3003,G2959,H2959,I2959,K2959)+J2959</f>
        <v>25.193596762730088</v>
      </c>
      <c r="G3003">
        <f t="shared" si="64"/>
        <v>5.2826388397300725</v>
      </c>
      <c r="I3003">
        <f>IF(B3003&gt;H2959,EXP(-1.414*M2959*J3003),1)</f>
        <v>1</v>
      </c>
      <c r="J3003">
        <f>IF(B3003&gt;H2959,B3003-H2959,0)</f>
        <v>0</v>
      </c>
    </row>
    <row r="3004" spans="1:10">
      <c r="A3004">
        <v>43</v>
      </c>
      <c r="B3004">
        <v>-21.74</v>
      </c>
      <c r="C3004">
        <v>6</v>
      </c>
      <c r="D3004">
        <v>1300</v>
      </c>
      <c r="E3004">
        <v>31</v>
      </c>
      <c r="F3004">
        <f>I3004*[1]!wallScanRefl(B3004,G2959,H2959,I2959,K2959)+J2959</f>
        <v>25.193596762730088</v>
      </c>
      <c r="G3004">
        <f t="shared" si="64"/>
        <v>1.0875586630251133</v>
      </c>
      <c r="I3004">
        <f>IF(B3004&gt;H2959,EXP(-1.414*M2959*J3004),1)</f>
        <v>1</v>
      </c>
      <c r="J3004">
        <f>IF(B3004&gt;H2959,B3004-H2959,0)</f>
        <v>0</v>
      </c>
    </row>
    <row r="3005" spans="1:10">
      <c r="A3005">
        <v>44</v>
      </c>
      <c r="B3005">
        <v>-21.805</v>
      </c>
      <c r="C3005">
        <v>6</v>
      </c>
      <c r="D3005">
        <v>1300</v>
      </c>
      <c r="E3005">
        <v>30</v>
      </c>
      <c r="F3005">
        <f>I3005*[1]!wallScanRefl(B3005,G2959,H2959,I2959,K2959)+J2959</f>
        <v>25.193596762730088</v>
      </c>
      <c r="G3005">
        <f t="shared" si="64"/>
        <v>0.77005040264128966</v>
      </c>
      <c r="I3005">
        <f>IF(B3005&gt;H2959,EXP(-1.414*M2959*J3005),1)</f>
        <v>1</v>
      </c>
      <c r="J3005">
        <f>IF(B3005&gt;H2959,B3005-H2959,0)</f>
        <v>0</v>
      </c>
    </row>
    <row r="3006" spans="1:10">
      <c r="A3006">
        <v>45</v>
      </c>
      <c r="B3006">
        <v>-21.864999999999998</v>
      </c>
      <c r="C3006">
        <v>6</v>
      </c>
      <c r="D3006">
        <v>1300</v>
      </c>
      <c r="E3006">
        <v>22</v>
      </c>
      <c r="F3006">
        <f>I3006*[1]!wallScanRefl(B3006,G2959,H2959,I2959,K2959)+J2959</f>
        <v>25.193596762730088</v>
      </c>
      <c r="G3006">
        <f t="shared" si="64"/>
        <v>0.46359364922364088</v>
      </c>
      <c r="I3006">
        <f>IF(B3006&gt;H2959,EXP(-1.414*M2959*J3006),1)</f>
        <v>1</v>
      </c>
      <c r="J3006">
        <f>IF(B3006&gt;H2959,B3006-H2959,0)</f>
        <v>0</v>
      </c>
    </row>
    <row r="3007" spans="1:10">
      <c r="A3007">
        <v>46</v>
      </c>
      <c r="B3007">
        <v>-21.925000000000001</v>
      </c>
      <c r="C3007">
        <v>6</v>
      </c>
      <c r="D3007">
        <v>1300</v>
      </c>
      <c r="E3007">
        <v>27</v>
      </c>
      <c r="F3007">
        <f>I3007*[1]!wallScanRefl(B3007,G2959,H2959,I2959,K2959)+J2959</f>
        <v>25.193596762730088</v>
      </c>
      <c r="G3007">
        <f t="shared" si="64"/>
        <v>0.12085528354145249</v>
      </c>
      <c r="I3007">
        <f>IF(B3007&gt;H2959,EXP(-1.414*M2959*J3007),1)</f>
        <v>1</v>
      </c>
      <c r="J3007">
        <f>IF(B3007&gt;H2959,B3007-H2959,0)</f>
        <v>0</v>
      </c>
    </row>
    <row r="3008" spans="1:10">
      <c r="A3008">
        <v>47</v>
      </c>
      <c r="B3008">
        <v>-21.995000000000001</v>
      </c>
      <c r="C3008">
        <v>6</v>
      </c>
      <c r="D3008">
        <v>1300</v>
      </c>
      <c r="E3008">
        <v>23</v>
      </c>
      <c r="F3008">
        <f>I3008*[1]!wallScanRefl(B3008,G2959,H2959,I2959,K2959)+J2959</f>
        <v>25.193596762730088</v>
      </c>
      <c r="G3008">
        <f t="shared" si="64"/>
        <v>0.20921159815043144</v>
      </c>
      <c r="I3008">
        <f>IF(B3008&gt;H2959,EXP(-1.414*M2959*J3008),1)</f>
        <v>1</v>
      </c>
      <c r="J3008">
        <f>IF(B3008&gt;H2959,B3008-H2959,0)</f>
        <v>0</v>
      </c>
    </row>
    <row r="3009" spans="1:10">
      <c r="A3009">
        <v>48</v>
      </c>
      <c r="B3009">
        <v>-22.065000000000001</v>
      </c>
      <c r="C3009">
        <v>6</v>
      </c>
      <c r="D3009">
        <v>1300</v>
      </c>
      <c r="E3009">
        <v>20</v>
      </c>
      <c r="F3009">
        <f>I3009*[1]!wallScanRefl(B3009,G2959,H2959,I2959,K2959)+J2959</f>
        <v>25.193596762730088</v>
      </c>
      <c r="G3009">
        <f t="shared" si="64"/>
        <v>1.3486723666920226</v>
      </c>
      <c r="I3009">
        <f>IF(B3009&gt;H2959,EXP(-1.414*M2959*J3009),1)</f>
        <v>1</v>
      </c>
      <c r="J3009">
        <f>IF(B3009&gt;H2959,B3009-H2959,0)</f>
        <v>0</v>
      </c>
    </row>
    <row r="3010" spans="1:10">
      <c r="A3010">
        <v>49</v>
      </c>
      <c r="B3010">
        <v>-22.125</v>
      </c>
      <c r="C3010">
        <v>6</v>
      </c>
      <c r="D3010">
        <v>1300</v>
      </c>
      <c r="E3010">
        <v>27</v>
      </c>
      <c r="F3010">
        <f>I3010*[1]!wallScanRefl(B3010,G2959,H2959,I2959,K2959)+J2959</f>
        <v>25.193596762730088</v>
      </c>
      <c r="G3010">
        <f t="shared" si="64"/>
        <v>0.12085528354145249</v>
      </c>
      <c r="I3010">
        <f>IF(B3010&gt;H2959,EXP(-1.414*M2959*J3010),1)</f>
        <v>1</v>
      </c>
      <c r="J3010">
        <f>IF(B3010&gt;H2959,B3010-H2959,0)</f>
        <v>0</v>
      </c>
    </row>
    <row r="3011" spans="1:10">
      <c r="A3011">
        <v>50</v>
      </c>
      <c r="B3011">
        <v>-22.19</v>
      </c>
      <c r="C3011">
        <v>6</v>
      </c>
      <c r="D3011">
        <v>1300</v>
      </c>
      <c r="E3011">
        <v>29</v>
      </c>
      <c r="F3011">
        <f>I3011*[1]!wallScanRefl(B3011,G2959,H2959,I2959,K2959)+J2959</f>
        <v>25.193596762730088</v>
      </c>
      <c r="G3011">
        <f t="shared" si="64"/>
        <v>0.49961053809306422</v>
      </c>
      <c r="I3011">
        <f>IF(B3011&gt;H2959,EXP(-1.414*M2959*J3011),1)</f>
        <v>1</v>
      </c>
      <c r="J3011">
        <f>IF(B3011&gt;H2959,B3011-H2959,0)</f>
        <v>0</v>
      </c>
    </row>
    <row r="3012" spans="1:10">
      <c r="A3012">
        <v>51</v>
      </c>
      <c r="B3012">
        <v>-22.254999999999999</v>
      </c>
      <c r="C3012">
        <v>7</v>
      </c>
      <c r="D3012">
        <v>1300</v>
      </c>
      <c r="E3012">
        <v>25</v>
      </c>
      <c r="F3012">
        <f>I3012*[1]!wallScanRefl(B3012,G2959,H2959,I2959,K2959)+J2959</f>
        <v>25.193596762730088</v>
      </c>
      <c r="G3012">
        <f t="shared" si="64"/>
        <v>1.4991882615828043E-3</v>
      </c>
      <c r="I3012">
        <f>IF(B3012&gt;H2959,EXP(-1.414*M2959*J3012),1)</f>
        <v>1</v>
      </c>
      <c r="J3012">
        <f>IF(B3012&gt;H2959,B3012-H2959,0)</f>
        <v>0</v>
      </c>
    </row>
    <row r="3013" spans="1:10">
      <c r="A3013">
        <v>52</v>
      </c>
      <c r="B3013">
        <v>-22.324999999999999</v>
      </c>
      <c r="C3013">
        <v>6</v>
      </c>
      <c r="D3013">
        <v>1300</v>
      </c>
      <c r="E3013">
        <v>24</v>
      </c>
      <c r="F3013">
        <f>I3013*[1]!wallScanRefl(B3013,G2959,H2959,I2959,K2959)+J2959</f>
        <v>25.193596762730088</v>
      </c>
      <c r="G3013">
        <f t="shared" si="64"/>
        <v>5.9361384666656108E-2</v>
      </c>
      <c r="I3013">
        <f>IF(B3013&gt;H2959,EXP(-1.414*M2959*J3013),1)</f>
        <v>1</v>
      </c>
      <c r="J3013">
        <f>IF(B3013&gt;H2959,B3013-H2959,0)</f>
        <v>0</v>
      </c>
    </row>
    <row r="3014" spans="1:10">
      <c r="A3014">
        <v>53</v>
      </c>
      <c r="B3014">
        <v>-22.385000000000002</v>
      </c>
      <c r="C3014">
        <v>6</v>
      </c>
      <c r="D3014">
        <v>1300</v>
      </c>
      <c r="E3014">
        <v>32</v>
      </c>
      <c r="F3014">
        <f>I3014*[1]!wallScanRefl(B3014,G2959,H2959,I2959,K2959)+J2959</f>
        <v>25.193596762730088</v>
      </c>
      <c r="G3014">
        <f t="shared" si="64"/>
        <v>1.447722657134948</v>
      </c>
      <c r="I3014">
        <f>IF(B3014&gt;H2959,EXP(-1.414*M2959*J3014),1)</f>
        <v>1</v>
      </c>
      <c r="J3014">
        <f>IF(B3014&gt;H2959,B3014-H2959,0)</f>
        <v>0</v>
      </c>
    </row>
    <row r="3015" spans="1:10">
      <c r="A3015">
        <v>54</v>
      </c>
      <c r="B3015">
        <v>-22.454999999999998</v>
      </c>
      <c r="C3015">
        <v>6</v>
      </c>
      <c r="D3015">
        <v>1300</v>
      </c>
      <c r="E3015">
        <v>28</v>
      </c>
      <c r="F3015">
        <f>I3015*[1]!wallScanRefl(B3015,G2959,H2959,I2959,K2959)+J2959</f>
        <v>25.193596762730088</v>
      </c>
      <c r="G3015">
        <f t="shared" si="64"/>
        <v>0.28128211179139428</v>
      </c>
      <c r="I3015">
        <f>IF(B3015&gt;H2959,EXP(-1.414*M2959*J3015),1)</f>
        <v>1</v>
      </c>
      <c r="J3015">
        <f>IF(B3015&gt;H2959,B3015-H2959,0)</f>
        <v>0</v>
      </c>
    </row>
    <row r="3016" spans="1:10">
      <c r="A3016">
        <v>55</v>
      </c>
      <c r="B3016">
        <v>-22.51</v>
      </c>
      <c r="C3016">
        <v>6</v>
      </c>
      <c r="D3016">
        <v>1300</v>
      </c>
      <c r="E3016">
        <v>21</v>
      </c>
      <c r="F3016">
        <f>I3016*[1]!wallScanRefl(B3016,G2959,H2959,I2959,K2959)+J2959</f>
        <v>25.193596762730088</v>
      </c>
      <c r="G3016">
        <f t="shared" si="64"/>
        <v>0.83744065754191799</v>
      </c>
      <c r="I3016">
        <f>IF(B3016&gt;H2959,EXP(-1.414*M2959*J3016),1)</f>
        <v>1</v>
      </c>
      <c r="J3016">
        <f>IF(B3016&gt;H2959,B3016-H2959,0)</f>
        <v>0</v>
      </c>
    </row>
    <row r="3017" spans="1:10">
      <c r="A3017">
        <v>56</v>
      </c>
      <c r="B3017">
        <v>-22.585000000000001</v>
      </c>
      <c r="C3017">
        <v>6</v>
      </c>
      <c r="D3017">
        <v>1300</v>
      </c>
      <c r="E3017">
        <v>27</v>
      </c>
      <c r="F3017">
        <f>I3017*[1]!wallScanRefl(B3017,G2959,H2959,I2959,K2959)+J2959</f>
        <v>25.193596762730088</v>
      </c>
      <c r="G3017">
        <f t="shared" si="64"/>
        <v>0.12085528354145249</v>
      </c>
      <c r="I3017">
        <f>IF(B3017&gt;H2959,EXP(-1.414*M2959*J3017),1)</f>
        <v>1</v>
      </c>
      <c r="J3017">
        <f>IF(B3017&gt;H2959,B3017-H2959,0)</f>
        <v>0</v>
      </c>
    </row>
    <row r="3018" spans="1:10">
      <c r="A3018">
        <v>57</v>
      </c>
      <c r="B3018">
        <v>-22.64</v>
      </c>
      <c r="C3018">
        <v>6</v>
      </c>
      <c r="D3018">
        <v>1300</v>
      </c>
      <c r="E3018">
        <v>28</v>
      </c>
      <c r="F3018">
        <f>I3018*[1]!wallScanRefl(B3018,G2959,H2959,I2959,K2959)+J2959</f>
        <v>25.193596762730088</v>
      </c>
      <c r="G3018">
        <f t="shared" si="64"/>
        <v>0.28128211179139428</v>
      </c>
      <c r="I3018">
        <f>IF(B3018&gt;H2959,EXP(-1.414*M2959*J3018),1)</f>
        <v>1</v>
      </c>
      <c r="J3018">
        <f>IF(B3018&gt;H2959,B3018-H2959,0)</f>
        <v>0</v>
      </c>
    </row>
    <row r="3019" spans="1:10">
      <c r="A3019">
        <v>58</v>
      </c>
      <c r="B3019">
        <v>-22.71</v>
      </c>
      <c r="C3019">
        <v>6</v>
      </c>
      <c r="D3019">
        <v>1300</v>
      </c>
      <c r="E3019">
        <v>24</v>
      </c>
      <c r="F3019">
        <f>I3019*[1]!wallScanRefl(B3019,G2959,H2959,I2959,K2959)+J2959</f>
        <v>25.193596762730088</v>
      </c>
      <c r="G3019">
        <f t="shared" si="64"/>
        <v>5.9361384666656108E-2</v>
      </c>
      <c r="I3019">
        <f>IF(B3019&gt;H2959,EXP(-1.414*M2959*J3019),1)</f>
        <v>1</v>
      </c>
      <c r="J3019">
        <f>IF(B3019&gt;H2959,B3019-H2959,0)</f>
        <v>0</v>
      </c>
    </row>
    <row r="3020" spans="1:10">
      <c r="A3020">
        <v>59</v>
      </c>
      <c r="B3020">
        <v>-22.78</v>
      </c>
      <c r="C3020">
        <v>6</v>
      </c>
      <c r="D3020">
        <v>1300</v>
      </c>
      <c r="E3020">
        <v>21</v>
      </c>
      <c r="F3020">
        <f>I3020*[1]!wallScanRefl(B3020,G2959,H2959,I2959,K2959)+J2959</f>
        <v>25.193596762730088</v>
      </c>
      <c r="G3020">
        <f t="shared" si="64"/>
        <v>0.83744065754191799</v>
      </c>
      <c r="I3020">
        <f>IF(B3020&gt;H2959,EXP(-1.414*M2959*J3020),1)</f>
        <v>1</v>
      </c>
      <c r="J3020">
        <f>IF(B3020&gt;H2959,B3020-H2959,0)</f>
        <v>0</v>
      </c>
    </row>
    <row r="3021" spans="1:10">
      <c r="A3021">
        <v>60</v>
      </c>
      <c r="B3021">
        <v>-22.84</v>
      </c>
      <c r="C3021">
        <v>7</v>
      </c>
      <c r="D3021">
        <v>1300</v>
      </c>
      <c r="E3021">
        <v>23</v>
      </c>
      <c r="F3021">
        <f>I3021*[1]!wallScanRefl(B3021,G2959,H2959,I2959,K2959)+J2959</f>
        <v>25.193596762730088</v>
      </c>
      <c r="G3021">
        <f t="shared" si="64"/>
        <v>0.20921159815043144</v>
      </c>
      <c r="I3021">
        <f>IF(B3021&gt;H2959,EXP(-1.414*M2959*J3021),1)</f>
        <v>1</v>
      </c>
      <c r="J3021">
        <f>IF(B3021&gt;H2959,B3021-H2959,0)</f>
        <v>0</v>
      </c>
    </row>
    <row r="3022" spans="1:10">
      <c r="A3022">
        <v>61</v>
      </c>
      <c r="B3022">
        <v>-22.905000000000001</v>
      </c>
      <c r="C3022">
        <v>6</v>
      </c>
      <c r="D3022">
        <v>1300</v>
      </c>
      <c r="E3022">
        <v>32</v>
      </c>
      <c r="F3022">
        <f>I3022*[1]!wallScanRefl(B3022,G2959,H2959,I2959,K2959)+J2959</f>
        <v>25.193596762730088</v>
      </c>
      <c r="G3022">
        <f t="shared" si="64"/>
        <v>1.447722657134948</v>
      </c>
      <c r="I3022">
        <f>IF(B3022&gt;H2959,EXP(-1.414*M2959*J3022),1)</f>
        <v>1</v>
      </c>
      <c r="J3022">
        <f>IF(B3022&gt;H2959,B3022-H2959,0)</f>
        <v>0</v>
      </c>
    </row>
    <row r="3023" spans="1:10">
      <c r="A3023">
        <v>62</v>
      </c>
      <c r="B3023">
        <v>-22.975000000000001</v>
      </c>
      <c r="C3023">
        <v>6</v>
      </c>
      <c r="D3023">
        <v>1300</v>
      </c>
      <c r="E3023">
        <v>38</v>
      </c>
      <c r="F3023">
        <f>I3023*[1]!wallScanRefl(B3023,G2959,H2959,I2959,K2959)+J2959</f>
        <v>25.193596762730088</v>
      </c>
      <c r="G3023">
        <f t="shared" si="64"/>
        <v>4.3158937861988758</v>
      </c>
      <c r="I3023">
        <f>IF(B3023&gt;H2959,EXP(-1.414*M2959*J3023),1)</f>
        <v>1</v>
      </c>
      <c r="J3023">
        <f>IF(B3023&gt;H2959,B3023-H2959,0)</f>
        <v>0</v>
      </c>
    </row>
    <row r="3024" spans="1:10">
      <c r="A3024">
        <v>63</v>
      </c>
      <c r="B3024">
        <v>-23.04</v>
      </c>
      <c r="C3024">
        <v>6</v>
      </c>
      <c r="D3024">
        <v>1300</v>
      </c>
      <c r="E3024">
        <v>31</v>
      </c>
      <c r="F3024">
        <f>I3024*[1]!wallScanRefl(B3024,G2959,H2959,I2959,K2959)+J2959</f>
        <v>25.193596762730088</v>
      </c>
      <c r="G3024">
        <f t="shared" si="64"/>
        <v>1.0875586630251133</v>
      </c>
      <c r="I3024">
        <f>IF(B3024&gt;H2959,EXP(-1.414*M2959*J3024),1)</f>
        <v>1</v>
      </c>
      <c r="J3024">
        <f>IF(B3024&gt;H2959,B3024-H2959,0)</f>
        <v>0</v>
      </c>
    </row>
    <row r="3025" spans="1:10">
      <c r="A3025">
        <v>64</v>
      </c>
      <c r="B3025">
        <v>-23.1</v>
      </c>
      <c r="C3025">
        <v>6</v>
      </c>
      <c r="D3025">
        <v>1300</v>
      </c>
      <c r="E3025">
        <v>20</v>
      </c>
      <c r="F3025">
        <f>I3025*[1]!wallScanRefl(B3025,G2959,H2959,I2959,K2959)+J2959</f>
        <v>25.193596762730088</v>
      </c>
      <c r="G3025">
        <f t="shared" si="64"/>
        <v>1.3486723666920226</v>
      </c>
      <c r="I3025">
        <f>IF(B3025&gt;H2959,EXP(-1.414*M2959*J3025),1)</f>
        <v>1</v>
      </c>
      <c r="J3025">
        <f>IF(B3025&gt;H2959,B3025-H2959,0)</f>
        <v>0</v>
      </c>
    </row>
    <row r="3026" spans="1:10">
      <c r="A3026">
        <v>65</v>
      </c>
      <c r="B3026">
        <v>-23.17</v>
      </c>
      <c r="C3026">
        <v>6</v>
      </c>
      <c r="D3026">
        <v>1300</v>
      </c>
      <c r="E3026">
        <v>26</v>
      </c>
      <c r="F3026">
        <f>I3026*[1]!wallScanRefl(B3026,G2959,H2959,I2959,K2959)+J2959</f>
        <v>25.193596762730088</v>
      </c>
      <c r="G3026">
        <f t="shared" si="64"/>
        <v>2.5011006964592058E-2</v>
      </c>
      <c r="I3026">
        <f>IF(B3026&gt;H2959,EXP(-1.414*M2959*J3026),1)</f>
        <v>1</v>
      </c>
      <c r="J3026">
        <f>IF(B3026&gt;H2959,B3026-H2959,0)</f>
        <v>0</v>
      </c>
    </row>
    <row r="3027" spans="1:10">
      <c r="A3027">
        <v>66</v>
      </c>
      <c r="B3027">
        <v>-23.234999999999999</v>
      </c>
      <c r="C3027">
        <v>6</v>
      </c>
      <c r="D3027">
        <v>1300</v>
      </c>
      <c r="E3027">
        <v>23</v>
      </c>
      <c r="F3027">
        <f>I3027*[1]!wallScanRefl(B3027,G2959,H2959,I2959,K2959)+J2959</f>
        <v>25.193596762730088</v>
      </c>
      <c r="G3027">
        <f t="shared" ref="G3027:G3036" si="65">(F3027-E3027)^2/E3027</f>
        <v>0.20921159815043144</v>
      </c>
      <c r="I3027">
        <f>IF(B3027&gt;H2959,EXP(-1.414*M2959*J3027),1)</f>
        <v>1</v>
      </c>
      <c r="J3027">
        <f>IF(B3027&gt;H2959,B3027-H2959,0)</f>
        <v>0</v>
      </c>
    </row>
    <row r="3028" spans="1:10">
      <c r="A3028">
        <v>67</v>
      </c>
      <c r="B3028">
        <v>-23.305</v>
      </c>
      <c r="C3028">
        <v>6</v>
      </c>
      <c r="D3028">
        <v>1300</v>
      </c>
      <c r="E3028">
        <v>30</v>
      </c>
      <c r="F3028">
        <f>I3028*[1]!wallScanRefl(B3028,G2959,H2959,I2959,K2959)+J2959</f>
        <v>25.193596762730088</v>
      </c>
      <c r="G3028">
        <f t="shared" si="65"/>
        <v>0.77005040264128966</v>
      </c>
      <c r="I3028">
        <f>IF(B3028&gt;H2959,EXP(-1.414*M2959*J3028),1)</f>
        <v>1</v>
      </c>
      <c r="J3028">
        <f>IF(B3028&gt;H2959,B3028-H2959,0)</f>
        <v>0</v>
      </c>
    </row>
    <row r="3029" spans="1:10">
      <c r="A3029">
        <v>68</v>
      </c>
      <c r="B3029">
        <v>-23.364999999999998</v>
      </c>
      <c r="C3029">
        <v>6</v>
      </c>
      <c r="D3029">
        <v>1300</v>
      </c>
      <c r="E3029">
        <v>17</v>
      </c>
      <c r="F3029">
        <f>I3029*[1]!wallScanRefl(B3029,G2959,H2959,I2959,K2959)+J2959</f>
        <v>25.193596762730088</v>
      </c>
      <c r="G3029">
        <f t="shared" si="65"/>
        <v>3.9491192888365285</v>
      </c>
      <c r="I3029">
        <f>IF(B3029&gt;H2959,EXP(-1.414*M2959*J3029),1)</f>
        <v>1</v>
      </c>
      <c r="J3029">
        <f>IF(B3029&gt;H2959,B3029-H2959,0)</f>
        <v>0</v>
      </c>
    </row>
    <row r="3030" spans="1:10">
      <c r="A3030">
        <v>69</v>
      </c>
      <c r="B3030">
        <v>-23.425000000000001</v>
      </c>
      <c r="C3030">
        <v>6</v>
      </c>
      <c r="D3030">
        <v>1300</v>
      </c>
      <c r="E3030">
        <v>34</v>
      </c>
      <c r="F3030">
        <f>I3030*[1]!wallScanRefl(B3030,G2959,H2959,I2959,K2959)+J2959</f>
        <v>25.193596762730088</v>
      </c>
      <c r="G3030">
        <f t="shared" si="65"/>
        <v>2.280962881688176</v>
      </c>
      <c r="I3030">
        <f>IF(B3030&gt;H2959,EXP(-1.414*M2959*J3030),1)</f>
        <v>1</v>
      </c>
      <c r="J3030">
        <f>IF(B3030&gt;H2959,B3030-H2959,0)</f>
        <v>0</v>
      </c>
    </row>
    <row r="3031" spans="1:10">
      <c r="A3031">
        <v>70</v>
      </c>
      <c r="B3031">
        <v>-23.49</v>
      </c>
      <c r="C3031">
        <v>7</v>
      </c>
      <c r="D3031">
        <v>1300</v>
      </c>
      <c r="E3031">
        <v>23</v>
      </c>
      <c r="F3031">
        <f>I3031*[1]!wallScanRefl(B3031,G2959,H2959,I2959,K2959)+J2959</f>
        <v>25.193596762730088</v>
      </c>
      <c r="G3031">
        <f t="shared" si="65"/>
        <v>0.20921159815043144</v>
      </c>
      <c r="I3031">
        <f>IF(B3031&gt;H2959,EXP(-1.414*M2959*J3031),1)</f>
        <v>1</v>
      </c>
      <c r="J3031">
        <f>IF(B3031&gt;H2959,B3031-H2959,0)</f>
        <v>0</v>
      </c>
    </row>
    <row r="3032" spans="1:10">
      <c r="A3032">
        <v>71</v>
      </c>
      <c r="B3032">
        <v>-23.56</v>
      </c>
      <c r="C3032">
        <v>6</v>
      </c>
      <c r="D3032">
        <v>1300</v>
      </c>
      <c r="E3032">
        <v>19</v>
      </c>
      <c r="F3032">
        <f>I3032*[1]!wallScanRefl(B3032,G2959,H2959,I2959,K2959)+J2959</f>
        <v>25.193596762730088</v>
      </c>
      <c r="G3032">
        <f t="shared" si="65"/>
        <v>2.0189810978579281</v>
      </c>
      <c r="I3032">
        <f>IF(B3032&gt;H2959,EXP(-1.414*M2959*J3032),1)</f>
        <v>1</v>
      </c>
      <c r="J3032">
        <f>IF(B3032&gt;H2959,B3032-H2959,0)</f>
        <v>0</v>
      </c>
    </row>
    <row r="3033" spans="1:10">
      <c r="A3033">
        <v>72</v>
      </c>
      <c r="B3033">
        <v>-23.625</v>
      </c>
      <c r="C3033">
        <v>6</v>
      </c>
      <c r="D3033">
        <v>1300</v>
      </c>
      <c r="E3033">
        <v>28</v>
      </c>
      <c r="F3033">
        <f>I3033*[1]!wallScanRefl(B3033,G2959,H2959,I2959,K2959)+J2959</f>
        <v>25.193596762730088</v>
      </c>
      <c r="G3033">
        <f t="shared" si="65"/>
        <v>0.28128211179139428</v>
      </c>
      <c r="I3033">
        <f>IF(B3033&gt;H2959,EXP(-1.414*M2959*J3033),1)</f>
        <v>1</v>
      </c>
      <c r="J3033">
        <f>IF(B3033&gt;H2959,B3033-H2959,0)</f>
        <v>0</v>
      </c>
    </row>
    <row r="3034" spans="1:10">
      <c r="A3034">
        <v>73</v>
      </c>
      <c r="B3034">
        <v>-23.69</v>
      </c>
      <c r="C3034">
        <v>6</v>
      </c>
      <c r="D3034">
        <v>1300</v>
      </c>
      <c r="E3034">
        <v>34</v>
      </c>
      <c r="F3034">
        <f>I3034*[1]!wallScanRefl(B3034,G2959,H2959,I2959,K2959)+J2959</f>
        <v>25.193596762730088</v>
      </c>
      <c r="G3034">
        <f t="shared" si="65"/>
        <v>2.280962881688176</v>
      </c>
      <c r="I3034">
        <f>IF(B3034&gt;H2959,EXP(-1.414*M2959*J3034),1)</f>
        <v>1</v>
      </c>
      <c r="J3034">
        <f>IF(B3034&gt;H2959,B3034-H2959,0)</f>
        <v>0</v>
      </c>
    </row>
    <row r="3035" spans="1:10">
      <c r="A3035">
        <v>74</v>
      </c>
      <c r="B3035">
        <v>-23.754999999999999</v>
      </c>
      <c r="C3035">
        <v>6</v>
      </c>
      <c r="D3035">
        <v>1300</v>
      </c>
      <c r="E3035">
        <v>32</v>
      </c>
      <c r="F3035">
        <f>I3035*[1]!wallScanRefl(B3035,G2959,H2959,I2959,K2959)+J2959</f>
        <v>25.193596762730088</v>
      </c>
      <c r="G3035">
        <f t="shared" si="65"/>
        <v>1.447722657134948</v>
      </c>
      <c r="I3035">
        <f>IF(B3035&gt;H2959,EXP(-1.414*M2959*J3035),1)</f>
        <v>1</v>
      </c>
      <c r="J3035">
        <f>IF(B3035&gt;H2959,B3035-H2959,0)</f>
        <v>0</v>
      </c>
    </row>
    <row r="3036" spans="1:10">
      <c r="A3036">
        <v>75</v>
      </c>
      <c r="B3036">
        <v>-23.81</v>
      </c>
      <c r="C3036">
        <v>6</v>
      </c>
      <c r="D3036">
        <v>1300</v>
      </c>
      <c r="E3036">
        <v>25</v>
      </c>
      <c r="F3036">
        <f>I3036*[1]!wallScanRefl(B3036,G2959,H2959,I2959,K2959)+J2959</f>
        <v>25.193596762730088</v>
      </c>
      <c r="G3036">
        <f t="shared" si="65"/>
        <v>1.4991882615828043E-3</v>
      </c>
      <c r="I3036">
        <f>IF(B3036&gt;H2959,EXP(-1.414*M2959*J3036),1)</f>
        <v>1</v>
      </c>
      <c r="J3036">
        <f>IF(B3036&gt;H2959,B3036-H2959,0)</f>
        <v>0</v>
      </c>
    </row>
    <row r="3037" spans="1:10">
      <c r="A3037" t="s">
        <v>0</v>
      </c>
    </row>
    <row r="3038" spans="1:10">
      <c r="A3038" t="s">
        <v>0</v>
      </c>
    </row>
    <row r="3039" spans="1:10">
      <c r="A3039" t="s">
        <v>0</v>
      </c>
    </row>
    <row r="3040" spans="1:10">
      <c r="A3040" t="s">
        <v>0</v>
      </c>
    </row>
    <row r="3041" spans="1:13">
      <c r="A3041" t="s">
        <v>76</v>
      </c>
    </row>
    <row r="3042" spans="1:13">
      <c r="A3042" t="s">
        <v>2</v>
      </c>
    </row>
    <row r="3043" spans="1:13">
      <c r="A3043" t="s">
        <v>3</v>
      </c>
    </row>
    <row r="3044" spans="1:13">
      <c r="A3044" t="s">
        <v>4</v>
      </c>
    </row>
    <row r="3045" spans="1:13">
      <c r="A3045" t="s">
        <v>5</v>
      </c>
    </row>
    <row r="3046" spans="1:13">
      <c r="A3046" t="s">
        <v>6</v>
      </c>
    </row>
    <row r="3047" spans="1:13">
      <c r="A3047" t="s">
        <v>7</v>
      </c>
    </row>
    <row r="3048" spans="1:13">
      <c r="A3048" t="s">
        <v>77</v>
      </c>
    </row>
    <row r="3049" spans="1:13">
      <c r="A3049" t="s">
        <v>9</v>
      </c>
    </row>
    <row r="3050" spans="1:13">
      <c r="A3050" t="s">
        <v>10</v>
      </c>
      <c r="G3050" t="s">
        <v>160</v>
      </c>
      <c r="H3050" t="s">
        <v>161</v>
      </c>
      <c r="I3050" t="s">
        <v>162</v>
      </c>
      <c r="J3050" t="s">
        <v>163</v>
      </c>
      <c r="K3050" t="s">
        <v>119</v>
      </c>
      <c r="M3050" t="s">
        <v>164</v>
      </c>
    </row>
    <row r="3051" spans="1:13">
      <c r="A3051" t="s">
        <v>11</v>
      </c>
      <c r="G3051">
        <v>186.67109456938311</v>
      </c>
      <c r="H3051">
        <v>-20.643279123895333</v>
      </c>
      <c r="I3051">
        <v>0.55150853212897144</v>
      </c>
      <c r="J3051">
        <v>24.91944400048337</v>
      </c>
      <c r="K3051">
        <v>90</v>
      </c>
      <c r="M3051">
        <v>0.19</v>
      </c>
    </row>
    <row r="3052" spans="1:13">
      <c r="A3052" t="s">
        <v>0</v>
      </c>
    </row>
    <row r="3053" spans="1:13">
      <c r="A3053" t="s">
        <v>140</v>
      </c>
      <c r="B3053" t="s">
        <v>133</v>
      </c>
      <c r="C3053" t="s">
        <v>122</v>
      </c>
      <c r="D3053" t="s">
        <v>139</v>
      </c>
      <c r="E3053" t="s">
        <v>138</v>
      </c>
      <c r="F3053" t="s">
        <v>158</v>
      </c>
      <c r="G3053" t="s">
        <v>159</v>
      </c>
      <c r="H3053" t="s">
        <v>165</v>
      </c>
      <c r="I3053" t="s">
        <v>166</v>
      </c>
      <c r="J3053" t="s">
        <v>167</v>
      </c>
    </row>
    <row r="3054" spans="1:13">
      <c r="A3054">
        <v>1</v>
      </c>
      <c r="B3054">
        <v>-19</v>
      </c>
      <c r="C3054">
        <v>6</v>
      </c>
      <c r="D3054">
        <v>1300</v>
      </c>
      <c r="E3054">
        <v>138</v>
      </c>
      <c r="F3054">
        <f>I3054*[1]!wallScanRefl(B3054,G3051,H3051,I3051,K3051)+J3051</f>
        <v>144.9642247714217</v>
      </c>
      <c r="G3054">
        <f>(F3054-E3054)^2/E3054</f>
        <v>0.35145236715133044</v>
      </c>
      <c r="H3054">
        <f>SUM(G3054:G3128)/(COUNT(G3054:G3128)-4)</f>
        <v>1.6026443683771761</v>
      </c>
      <c r="I3054">
        <f>IF(B3054&gt;H3051,EXP(-1.414*M3051*J3054),1)</f>
        <v>0.64308178536082516</v>
      </c>
      <c r="J3054">
        <f>IF(B3054&gt;H3051,B3054-H3051,0)</f>
        <v>1.6432791238953328</v>
      </c>
    </row>
    <row r="3055" spans="1:13">
      <c r="A3055">
        <v>2</v>
      </c>
      <c r="B3055">
        <v>-19.065000000000001</v>
      </c>
      <c r="C3055">
        <v>6</v>
      </c>
      <c r="D3055">
        <v>1300</v>
      </c>
      <c r="E3055">
        <v>116</v>
      </c>
      <c r="F3055">
        <f>I3055*[1]!wallScanRefl(B3055,G3051,H3051,I3051,K3051)+J3051</f>
        <v>147.0789657879051</v>
      </c>
      <c r="G3055">
        <f t="shared" ref="G3055:G3118" si="66">(F3055-E3055)^2/E3055</f>
        <v>8.326742365911862</v>
      </c>
      <c r="I3055">
        <f>IF(B3055&gt;H3051,EXP(-1.414*M3051*J3055),1)</f>
        <v>0.65441048636491861</v>
      </c>
      <c r="J3055">
        <f>IF(B3055&gt;H3051,B3055-H3051,0)</f>
        <v>1.5782791238953315</v>
      </c>
    </row>
    <row r="3056" spans="1:13">
      <c r="A3056">
        <v>3</v>
      </c>
      <c r="B3056">
        <v>-19.13</v>
      </c>
      <c r="C3056">
        <v>7</v>
      </c>
      <c r="D3056">
        <v>1300</v>
      </c>
      <c r="E3056">
        <v>173</v>
      </c>
      <c r="F3056">
        <f>I3056*[1]!wallScanRefl(B3056,G3051,H3051,I3051,K3051)+J3051</f>
        <v>149.23096064864612</v>
      </c>
      <c r="G3056">
        <f t="shared" si="66"/>
        <v>3.2657065415387825</v>
      </c>
      <c r="I3056">
        <f>IF(B3056&gt;H3051,EXP(-1.414*M3051*J3056),1)</f>
        <v>0.66593875680070991</v>
      </c>
      <c r="J3056">
        <f>IF(B3056&gt;H3051,B3056-H3051,0)</f>
        <v>1.5132791238953338</v>
      </c>
    </row>
    <row r="3057" spans="1:10">
      <c r="A3057">
        <v>4</v>
      </c>
      <c r="B3057">
        <v>-19.204999999999998</v>
      </c>
      <c r="C3057">
        <v>6</v>
      </c>
      <c r="D3057">
        <v>1300</v>
      </c>
      <c r="E3057">
        <v>145</v>
      </c>
      <c r="F3057">
        <f>I3057*[1]!wallScanRefl(B3057,G3051,H3051,I3051,K3051)+J3051</f>
        <v>151.7611812880202</v>
      </c>
      <c r="G3057">
        <f t="shared" si="66"/>
        <v>0.31526601661706516</v>
      </c>
      <c r="I3057">
        <f>IF(B3057&gt;H3051,EXP(-1.414*M3051*J3057),1)</f>
        <v>0.67949318870250408</v>
      </c>
      <c r="J3057">
        <f>IF(B3057&gt;H3051,B3057-H3051,0)</f>
        <v>1.4382791238953345</v>
      </c>
    </row>
    <row r="3058" spans="1:10">
      <c r="A3058">
        <v>5</v>
      </c>
      <c r="B3058">
        <v>-19.265000000000001</v>
      </c>
      <c r="C3058">
        <v>6</v>
      </c>
      <c r="D3058">
        <v>1300</v>
      </c>
      <c r="E3058">
        <v>176</v>
      </c>
      <c r="F3058">
        <f>I3058*[1]!wallScanRefl(B3058,G3051,H3051,I3051,K3051)+J3051</f>
        <v>153.82238763526479</v>
      </c>
      <c r="G3058">
        <f t="shared" si="66"/>
        <v>2.7945823306844098</v>
      </c>
      <c r="I3058">
        <f>IF(B3058&gt;H3051,EXP(-1.414*M3051*J3058),1)</f>
        <v>0.69053510363850112</v>
      </c>
      <c r="J3058">
        <f>IF(B3058&gt;H3051,B3058-H3051,0)</f>
        <v>1.3782791238953322</v>
      </c>
    </row>
    <row r="3059" spans="1:10">
      <c r="A3059">
        <v>6</v>
      </c>
      <c r="B3059">
        <v>-19.324999999999999</v>
      </c>
      <c r="C3059">
        <v>6</v>
      </c>
      <c r="D3059">
        <v>1300</v>
      </c>
      <c r="E3059">
        <v>172</v>
      </c>
      <c r="F3059">
        <f>I3059*[1]!wallScanRefl(B3059,G3051,H3051,I3051,K3051)+J3051</f>
        <v>155.91708904254844</v>
      </c>
      <c r="G3059">
        <f t="shared" si="66"/>
        <v>1.5038373538681131</v>
      </c>
      <c r="I3059">
        <f>IF(B3059&gt;H3051,EXP(-1.414*M3051*J3059),1)</f>
        <v>0.70175645213980908</v>
      </c>
      <c r="J3059">
        <f>IF(B3059&gt;H3051,B3059-H3051,0)</f>
        <v>1.3182791238953335</v>
      </c>
    </row>
    <row r="3060" spans="1:10">
      <c r="A3060">
        <v>7</v>
      </c>
      <c r="B3060">
        <v>-19.395</v>
      </c>
      <c r="C3060">
        <v>6</v>
      </c>
      <c r="D3060">
        <v>1300</v>
      </c>
      <c r="E3060">
        <v>142</v>
      </c>
      <c r="F3060">
        <f>I3060*[1]!wallScanRefl(B3060,G3051,H3051,I3051,K3051)+J3051</f>
        <v>158.40396803179883</v>
      </c>
      <c r="G3060">
        <f t="shared" si="66"/>
        <v>1.8950011773822384</v>
      </c>
      <c r="I3060">
        <f>IF(B3060&gt;H3051,EXP(-1.414*M3051*J3060),1)</f>
        <v>0.71507870213779179</v>
      </c>
      <c r="J3060">
        <f>IF(B3060&gt;H3051,B3060-H3051,0)</f>
        <v>1.2482791238953332</v>
      </c>
    </row>
    <row r="3061" spans="1:10">
      <c r="A3061">
        <v>8</v>
      </c>
      <c r="B3061">
        <v>-19.454999999999998</v>
      </c>
      <c r="C3061">
        <v>7</v>
      </c>
      <c r="D3061">
        <v>1300</v>
      </c>
      <c r="E3061">
        <v>163</v>
      </c>
      <c r="F3061">
        <f>I3061*[1]!wallScanRefl(B3061,G3051,H3051,I3051,K3051)+J3051</f>
        <v>160.57312113610033</v>
      </c>
      <c r="G3061">
        <f t="shared" si="66"/>
        <v>3.6133380491061177E-2</v>
      </c>
      <c r="I3061">
        <f>IF(B3061&gt;H3051,EXP(-1.414*M3051*J3061),1)</f>
        <v>0.72669888955515993</v>
      </c>
      <c r="J3061">
        <f>IF(B3061&gt;H3051,B3061-H3051,0)</f>
        <v>1.1882791238953345</v>
      </c>
    </row>
    <row r="3062" spans="1:10">
      <c r="A3062">
        <v>9</v>
      </c>
      <c r="B3062">
        <v>-19.52</v>
      </c>
      <c r="C3062">
        <v>6</v>
      </c>
      <c r="D3062">
        <v>1300</v>
      </c>
      <c r="E3062">
        <v>162</v>
      </c>
      <c r="F3062">
        <f>I3062*[1]!wallScanRefl(B3062,G3051,H3051,I3051,K3051)+J3051</f>
        <v>162.96283265236255</v>
      </c>
      <c r="G3062">
        <f t="shared" si="66"/>
        <v>5.722510595404344E-3</v>
      </c>
      <c r="I3062">
        <f>IF(B3062&gt;H3051,EXP(-1.414*M3051*J3062),1)</f>
        <v>0.73950061186666649</v>
      </c>
      <c r="J3062">
        <f>IF(B3062&gt;H3051,B3062-H3051,0)</f>
        <v>1.1232791238953332</v>
      </c>
    </row>
    <row r="3063" spans="1:10">
      <c r="A3063">
        <v>10</v>
      </c>
      <c r="B3063">
        <v>-19.585000000000001</v>
      </c>
      <c r="C3063">
        <v>6</v>
      </c>
      <c r="D3063">
        <v>1300</v>
      </c>
      <c r="E3063">
        <v>158</v>
      </c>
      <c r="F3063">
        <f>I3063*[1]!wallScanRefl(B3063,G3051,H3051,I3051,K3051)+J3051</f>
        <v>165.3946419668676</v>
      </c>
      <c r="G3063">
        <f t="shared" si="66"/>
        <v>0.34608056846936369</v>
      </c>
      <c r="I3063">
        <f>IF(B3063&gt;H3051,EXP(-1.414*M3051*J3063),1)</f>
        <v>0.75252785274782596</v>
      </c>
      <c r="J3063">
        <f>IF(B3063&gt;H3051,B3063-H3051,0)</f>
        <v>1.058279123895332</v>
      </c>
    </row>
    <row r="3064" spans="1:10">
      <c r="A3064">
        <v>11</v>
      </c>
      <c r="B3064">
        <v>-19.649999999999999</v>
      </c>
      <c r="C3064">
        <v>6</v>
      </c>
      <c r="D3064">
        <v>1300</v>
      </c>
      <c r="E3064">
        <v>189</v>
      </c>
      <c r="F3064">
        <f>I3064*[1]!wallScanRefl(B3064,G3051,H3051,I3051,K3051)+J3051</f>
        <v>167.86929068570669</v>
      </c>
      <c r="G3064">
        <f t="shared" si="66"/>
        <v>2.3624702440484771</v>
      </c>
      <c r="I3064">
        <f>IF(B3064&gt;H3051,EXP(-1.414*M3051*J3064),1)</f>
        <v>0.76578458499417434</v>
      </c>
      <c r="J3064">
        <f>IF(B3064&gt;H3051,B3064-H3051,0)</f>
        <v>0.99327912389533424</v>
      </c>
    </row>
    <row r="3065" spans="1:10">
      <c r="A3065">
        <v>12</v>
      </c>
      <c r="B3065">
        <v>-19.715</v>
      </c>
      <c r="C3065">
        <v>7</v>
      </c>
      <c r="D3065">
        <v>1300</v>
      </c>
      <c r="E3065">
        <v>197</v>
      </c>
      <c r="F3065">
        <f>I3065*[1]!wallScanRefl(B3065,G3051,H3051,I3051,K3051)+J3051</f>
        <v>170.3875334793029</v>
      </c>
      <c r="G3065">
        <f t="shared" si="66"/>
        <v>3.5950425092143341</v>
      </c>
      <c r="I3065">
        <f>IF(B3065&gt;H3051,EXP(-1.414*M3051*J3065),1)</f>
        <v>0.77927485138707975</v>
      </c>
      <c r="J3065">
        <f>IF(B3065&gt;H3051,B3065-H3051,0)</f>
        <v>0.92827912389533296</v>
      </c>
    </row>
    <row r="3066" spans="1:10">
      <c r="A3066">
        <v>13</v>
      </c>
      <c r="B3066">
        <v>-19.78</v>
      </c>
      <c r="C3066">
        <v>6</v>
      </c>
      <c r="D3066">
        <v>1300</v>
      </c>
      <c r="E3066">
        <v>166</v>
      </c>
      <c r="F3066">
        <f>I3066*[1]!wallScanRefl(B3066,G3051,H3051,I3051,K3051)+J3051</f>
        <v>172.95013831255534</v>
      </c>
      <c r="G3066">
        <f t="shared" si="66"/>
        <v>0.29099049737138299</v>
      </c>
      <c r="I3066">
        <f>IF(B3066&gt;H3051,EXP(-1.414*M3051*J3066),1)</f>
        <v>0.79300276592662811</v>
      </c>
      <c r="J3066">
        <f>IF(B3066&gt;H3051,B3066-H3051,0)</f>
        <v>0.86327912389533168</v>
      </c>
    </row>
    <row r="3067" spans="1:10">
      <c r="A3067">
        <v>14</v>
      </c>
      <c r="B3067">
        <v>-19.844999999999999</v>
      </c>
      <c r="C3067">
        <v>6</v>
      </c>
      <c r="D3067">
        <v>1300</v>
      </c>
      <c r="E3067">
        <v>162</v>
      </c>
      <c r="F3067">
        <f>I3067*[1]!wallScanRefl(B3067,G3051,H3051,I3051,K3051)+J3051</f>
        <v>175.55788667903843</v>
      </c>
      <c r="G3067">
        <f t="shared" si="66"/>
        <v>1.1346684642077023</v>
      </c>
      <c r="I3067">
        <f>IF(B3067&gt;H3051,EXP(-1.414*M3051*J3067),1)</f>
        <v>0.80697251508623258</v>
      </c>
      <c r="J3067">
        <f>IF(B3067&gt;H3051,B3067-H3051,0)</f>
        <v>0.79827912389533395</v>
      </c>
    </row>
    <row r="3068" spans="1:10">
      <c r="A3068">
        <v>15</v>
      </c>
      <c r="B3068">
        <v>-19.91</v>
      </c>
      <c r="C3068">
        <v>7</v>
      </c>
      <c r="D3068">
        <v>1300</v>
      </c>
      <c r="E3068">
        <v>180</v>
      </c>
      <c r="F3068">
        <f>I3068*[1]!wallScanRefl(B3068,G3051,H3051,I3051,K3051)+J3051</f>
        <v>178.21157383932723</v>
      </c>
      <c r="G3068">
        <f t="shared" si="66"/>
        <v>1.7769267400993036E-2</v>
      </c>
      <c r="I3068">
        <f>IF(B3068&gt;H3051,EXP(-1.414*M3051*J3068),1)</f>
        <v>0.82118835908934606</v>
      </c>
      <c r="J3068">
        <f>IF(B3068&gt;H3051,B3068-H3051,0)</f>
        <v>0.73327912389533267</v>
      </c>
    </row>
    <row r="3069" spans="1:10">
      <c r="A3069">
        <v>16</v>
      </c>
      <c r="B3069">
        <v>-19.984999999999999</v>
      </c>
      <c r="C3069">
        <v>7</v>
      </c>
      <c r="D3069">
        <v>1300</v>
      </c>
      <c r="E3069">
        <v>176</v>
      </c>
      <c r="F3069">
        <f>I3069*[1]!wallScanRefl(B3069,G3051,H3051,I3051,K3051)+J3051</f>
        <v>181.33166215640261</v>
      </c>
      <c r="G3069">
        <f t="shared" si="66"/>
        <v>0.16151489403418059</v>
      </c>
      <c r="I3069">
        <f>IF(B3069&gt;H3051,EXP(-1.414*M3051*J3069),1)</f>
        <v>0.83790272145097933</v>
      </c>
      <c r="J3069">
        <f>IF(B3069&gt;H3051,B3069-H3051,0)</f>
        <v>0.65827912389533338</v>
      </c>
    </row>
    <row r="3070" spans="1:10">
      <c r="A3070">
        <v>17</v>
      </c>
      <c r="B3070">
        <v>-20.04</v>
      </c>
      <c r="C3070">
        <v>6</v>
      </c>
      <c r="D3070">
        <v>1300</v>
      </c>
      <c r="E3070">
        <v>199</v>
      </c>
      <c r="F3070">
        <f>I3070*[1]!wallScanRefl(B3070,G3051,H3051,I3051,K3051)+J3051</f>
        <v>183.66001587803248</v>
      </c>
      <c r="G3070">
        <f t="shared" si="66"/>
        <v>1.1824880043327415</v>
      </c>
      <c r="I3070">
        <f>IF(B3070&gt;H3051,EXP(-1.414*M3051*J3070),1)</f>
        <v>0.85037574908817715</v>
      </c>
      <c r="J3070">
        <f>IF(B3070&gt;H3051,B3070-H3051,0)</f>
        <v>0.60327912389533367</v>
      </c>
    </row>
    <row r="3071" spans="1:10">
      <c r="A3071">
        <v>18</v>
      </c>
      <c r="B3071">
        <v>-20.105</v>
      </c>
      <c r="C3071">
        <v>6</v>
      </c>
      <c r="D3071">
        <v>1300</v>
      </c>
      <c r="E3071">
        <v>181</v>
      </c>
      <c r="F3071">
        <f>I3071*[1]!wallScanRefl(B3071,G3051,H3051,I3051,K3051)+J3051</f>
        <v>186.45643231674492</v>
      </c>
      <c r="G3071">
        <f t="shared" si="66"/>
        <v>0.16448979904540534</v>
      </c>
      <c r="I3071">
        <f>IF(B3071&gt;H3051,EXP(-1.414*M3051*J3071),1)</f>
        <v>0.86535619608862613</v>
      </c>
      <c r="J3071">
        <f>IF(B3071&gt;H3051,B3071-H3051,0)</f>
        <v>0.53827912389533239</v>
      </c>
    </row>
    <row r="3072" spans="1:10">
      <c r="A3072">
        <v>19</v>
      </c>
      <c r="B3072">
        <v>-20.175000000000001</v>
      </c>
      <c r="C3072">
        <v>6</v>
      </c>
      <c r="D3072">
        <v>1300</v>
      </c>
      <c r="E3072">
        <v>207</v>
      </c>
      <c r="F3072">
        <f>I3072*[1]!wallScanRefl(B3072,G3051,H3051,I3051,K3051)+J3051</f>
        <v>189.52307479036725</v>
      </c>
      <c r="G3072">
        <f t="shared" si="66"/>
        <v>1.4755696366333182</v>
      </c>
      <c r="I3072">
        <f>IF(B3072&gt;H3051,EXP(-1.414*M3051*J3072),1)</f>
        <v>0.88178424822329926</v>
      </c>
      <c r="J3072">
        <f>IF(B3072&gt;H3051,B3072-H3051,0)</f>
        <v>0.46827912389533211</v>
      </c>
    </row>
    <row r="3073" spans="1:10">
      <c r="A3073">
        <v>20</v>
      </c>
      <c r="B3073">
        <v>-20.245000000000001</v>
      </c>
      <c r="C3073">
        <v>7</v>
      </c>
      <c r="D3073">
        <v>1300</v>
      </c>
      <c r="E3073">
        <v>182</v>
      </c>
      <c r="F3073">
        <f>I3073*[1]!wallScanRefl(B3073,G3051,H3051,I3051,K3051)+J3051</f>
        <v>192.64793486578498</v>
      </c>
      <c r="G3073">
        <f t="shared" si="66"/>
        <v>0.62295888409889733</v>
      </c>
      <c r="I3073">
        <f>IF(B3073&gt;H3051,EXP(-1.414*M3051*J3073),1)</f>
        <v>0.89852417296968923</v>
      </c>
      <c r="J3073">
        <f>IF(B3073&gt;H3051,B3073-H3051,0)</f>
        <v>0.39827912389533182</v>
      </c>
    </row>
    <row r="3074" spans="1:10">
      <c r="A3074">
        <v>21</v>
      </c>
      <c r="B3074">
        <v>-20.305</v>
      </c>
      <c r="C3074">
        <v>6</v>
      </c>
      <c r="D3074">
        <v>1300</v>
      </c>
      <c r="E3074">
        <v>193</v>
      </c>
      <c r="F3074">
        <f>I3074*[1]!wallScanRefl(B3074,G3051,H3051,I3051,K3051)+J3051</f>
        <v>193.87587002760142</v>
      </c>
      <c r="G3074">
        <f t="shared" si="66"/>
        <v>3.9748616852358365E-3</v>
      </c>
      <c r="I3074">
        <f>IF(B3074&gt;H3051,EXP(-1.414*M3051*J3074),1)</f>
        <v>0.91312538995144121</v>
      </c>
      <c r="J3074">
        <f>IF(B3074&gt;H3051,B3074-H3051,0)</f>
        <v>0.3382791238953331</v>
      </c>
    </row>
    <row r="3075" spans="1:10">
      <c r="A3075">
        <v>22</v>
      </c>
      <c r="B3075">
        <v>-20.37</v>
      </c>
      <c r="C3075">
        <v>6</v>
      </c>
      <c r="D3075">
        <v>1300</v>
      </c>
      <c r="E3075">
        <v>192</v>
      </c>
      <c r="F3075">
        <f>I3075*[1]!wallScanRefl(B3075,G3051,H3051,I3051,K3051)+J3051</f>
        <v>190.61025667748049</v>
      </c>
      <c r="G3075">
        <f t="shared" si="66"/>
        <v>1.0059304700456037E-2</v>
      </c>
      <c r="I3075">
        <f>IF(B3075&gt;H3051,EXP(-1.414*M3051*J3075),1)</f>
        <v>0.92921125143514338</v>
      </c>
      <c r="J3075">
        <f>IF(B3075&gt;H3051,B3075-H3051,0)</f>
        <v>0.27327912389533182</v>
      </c>
    </row>
    <row r="3076" spans="1:10">
      <c r="A3076">
        <v>23</v>
      </c>
      <c r="B3076">
        <v>-20.440000000000001</v>
      </c>
      <c r="C3076">
        <v>6</v>
      </c>
      <c r="D3076">
        <v>1300</v>
      </c>
      <c r="E3076">
        <v>173</v>
      </c>
      <c r="F3076">
        <f>I3076*[1]!wallScanRefl(B3076,G3051,H3051,I3051,K3051)+J3051</f>
        <v>181.41455250007189</v>
      </c>
      <c r="G3076">
        <f t="shared" si="66"/>
        <v>0.40927568656916835</v>
      </c>
      <c r="I3076">
        <f>IF(B3076&gt;H3051,EXP(-1.414*M3051*J3076),1)</f>
        <v>0.94685153754125673</v>
      </c>
      <c r="J3076">
        <f>IF(B3076&gt;H3051,B3076-H3051,0)</f>
        <v>0.20327912389533154</v>
      </c>
    </row>
    <row r="3077" spans="1:10">
      <c r="A3077">
        <v>24</v>
      </c>
      <c r="B3077">
        <v>-20.504999999999999</v>
      </c>
      <c r="C3077">
        <v>6</v>
      </c>
      <c r="D3077">
        <v>1300</v>
      </c>
      <c r="E3077">
        <v>162</v>
      </c>
      <c r="F3077">
        <f>I3077*[1]!wallScanRefl(B3077,G3051,H3051,I3051,K3051)+J3051</f>
        <v>167.32082261740661</v>
      </c>
      <c r="G3077">
        <f t="shared" si="66"/>
        <v>0.17476020571546716</v>
      </c>
      <c r="I3077">
        <f>IF(B3077&gt;H3051,EXP(-1.414*M3051*J3077),1)</f>
        <v>0.96353152787569285</v>
      </c>
      <c r="J3077">
        <f>IF(B3077&gt;H3051,B3077-H3051,0)</f>
        <v>0.13827912389533381</v>
      </c>
    </row>
    <row r="3078" spans="1:10">
      <c r="A3078">
        <v>25</v>
      </c>
      <c r="B3078">
        <v>-20.565000000000001</v>
      </c>
      <c r="C3078">
        <v>6</v>
      </c>
      <c r="D3078">
        <v>1300</v>
      </c>
      <c r="E3078">
        <v>151</v>
      </c>
      <c r="F3078">
        <f>I3078*[1]!wallScanRefl(B3078,G3051,H3051,I3051,K3051)+J3051</f>
        <v>149.32059007276717</v>
      </c>
      <c r="G3078">
        <f t="shared" si="66"/>
        <v>1.8678262938332212E-2</v>
      </c>
      <c r="I3078">
        <f>IF(B3078&gt;H3051,EXP(-1.414*M3051*J3078),1)</f>
        <v>0.97918912878449715</v>
      </c>
      <c r="J3078">
        <f>IF(B3078&gt;H3051,B3078-H3051,0)</f>
        <v>7.8279123895331537E-2</v>
      </c>
    </row>
    <row r="3079" spans="1:10">
      <c r="A3079">
        <v>26</v>
      </c>
      <c r="B3079">
        <v>-20.63</v>
      </c>
      <c r="C3079">
        <v>6</v>
      </c>
      <c r="D3079">
        <v>1300</v>
      </c>
      <c r="E3079">
        <v>137</v>
      </c>
      <c r="F3079">
        <f>I3079*[1]!wallScanRefl(B3079,G3051,H3051,I3051,K3051)+J3051</f>
        <v>124.14850280898899</v>
      </c>
      <c r="G3079">
        <f t="shared" si="66"/>
        <v>1.2055545989092247</v>
      </c>
      <c r="I3079">
        <f>IF(B3079&gt;H3051,EXP(-1.414*M3051*J3079),1)</f>
        <v>0.9964387867890907</v>
      </c>
      <c r="J3079">
        <f>IF(B3079&gt;H3051,B3079-H3051,0)</f>
        <v>1.3279123895333811E-2</v>
      </c>
    </row>
    <row r="3080" spans="1:10">
      <c r="A3080">
        <v>27</v>
      </c>
      <c r="B3080">
        <v>-20.695</v>
      </c>
      <c r="C3080">
        <v>7</v>
      </c>
      <c r="D3080">
        <v>1300</v>
      </c>
      <c r="E3080">
        <v>101</v>
      </c>
      <c r="F3080">
        <f>I3080*[1]!wallScanRefl(B3080,G3051,H3051,I3051,K3051)+J3051</f>
        <v>95.139292687307588</v>
      </c>
      <c r="G3080">
        <f t="shared" si="66"/>
        <v>0.3400781208420427</v>
      </c>
      <c r="I3080">
        <f>IF(B3080&gt;H3051,EXP(-1.414*M3051*J3080),1)</f>
        <v>1</v>
      </c>
      <c r="J3080">
        <f>IF(B3080&gt;H3051,B3080-H3051,0)</f>
        <v>0</v>
      </c>
    </row>
    <row r="3081" spans="1:10">
      <c r="A3081">
        <v>28</v>
      </c>
      <c r="B3081">
        <v>-20.765000000000001</v>
      </c>
      <c r="C3081">
        <v>6</v>
      </c>
      <c r="D3081">
        <v>1300</v>
      </c>
      <c r="E3081">
        <v>56</v>
      </c>
      <c r="F3081">
        <f>I3081*[1]!wallScanRefl(B3081,G3051,H3051,I3051,K3051)+J3051</f>
        <v>69.083279831085875</v>
      </c>
      <c r="G3081">
        <f t="shared" si="66"/>
        <v>3.0566466274731861</v>
      </c>
      <c r="I3081">
        <f>IF(B3081&gt;H3051,EXP(-1.414*M3051*J3081),1)</f>
        <v>1</v>
      </c>
      <c r="J3081">
        <f>IF(B3081&gt;H3051,B3081-H3051,0)</f>
        <v>0</v>
      </c>
    </row>
    <row r="3082" spans="1:10">
      <c r="A3082">
        <v>29</v>
      </c>
      <c r="B3082">
        <v>-20.83</v>
      </c>
      <c r="C3082">
        <v>6</v>
      </c>
      <c r="D3082">
        <v>1300</v>
      </c>
      <c r="E3082">
        <v>58</v>
      </c>
      <c r="F3082">
        <f>I3082*[1]!wallScanRefl(B3082,G3051,H3051,I3051,K3051)+J3051</f>
        <v>50.273832600444322</v>
      </c>
      <c r="G3082">
        <f t="shared" si="66"/>
        <v>1.0292010807923611</v>
      </c>
      <c r="I3082">
        <f>IF(B3082&gt;H3051,EXP(-1.414*M3051*J3082),1)</f>
        <v>1</v>
      </c>
      <c r="J3082">
        <f>IF(B3082&gt;H3051,B3082-H3051,0)</f>
        <v>0</v>
      </c>
    </row>
    <row r="3083" spans="1:10">
      <c r="A3083">
        <v>30</v>
      </c>
      <c r="B3083">
        <v>-20.895</v>
      </c>
      <c r="C3083">
        <v>6</v>
      </c>
      <c r="D3083">
        <v>1300</v>
      </c>
      <c r="E3083">
        <v>32</v>
      </c>
      <c r="F3083">
        <f>I3083*[1]!wallScanRefl(B3083,G3051,H3051,I3051,K3051)+J3051</f>
        <v>36.650347151413371</v>
      </c>
      <c r="G3083">
        <f t="shared" si="66"/>
        <v>0.67580401964557657</v>
      </c>
      <c r="I3083">
        <f>IF(B3083&gt;H3051,EXP(-1.414*M3051*J3083),1)</f>
        <v>1</v>
      </c>
      <c r="J3083">
        <f>IF(B3083&gt;H3051,B3083-H3051,0)</f>
        <v>0</v>
      </c>
    </row>
    <row r="3084" spans="1:10">
      <c r="A3084">
        <v>31</v>
      </c>
      <c r="B3084">
        <v>-20.96</v>
      </c>
      <c r="C3084">
        <v>7</v>
      </c>
      <c r="D3084">
        <v>1300</v>
      </c>
      <c r="E3084">
        <v>34</v>
      </c>
      <c r="F3084">
        <f>I3084*[1]!wallScanRefl(B3084,G3051,H3051,I3051,K3051)+J3051</f>
        <v>28.212823483994182</v>
      </c>
      <c r="G3084">
        <f t="shared" si="66"/>
        <v>0.98504153021791885</v>
      </c>
      <c r="I3084">
        <f>IF(B3084&gt;H3051,EXP(-1.414*M3051*J3084),1)</f>
        <v>1</v>
      </c>
      <c r="J3084">
        <f>IF(B3084&gt;H3051,B3084-H3051,0)</f>
        <v>0</v>
      </c>
    </row>
    <row r="3085" spans="1:10">
      <c r="A3085">
        <v>32</v>
      </c>
      <c r="B3085">
        <v>-21.024999999999999</v>
      </c>
      <c r="C3085">
        <v>7</v>
      </c>
      <c r="D3085">
        <v>1300</v>
      </c>
      <c r="E3085">
        <v>32</v>
      </c>
      <c r="F3085">
        <f>I3085*[1]!wallScanRefl(B3085,G3051,H3051,I3051,K3051)+J3051</f>
        <v>24.961261598186798</v>
      </c>
      <c r="G3085">
        <f t="shared" si="66"/>
        <v>1.5482449465362458</v>
      </c>
      <c r="I3085">
        <f>IF(B3085&gt;H3051,EXP(-1.414*M3051*J3085),1)</f>
        <v>1</v>
      </c>
      <c r="J3085">
        <f>IF(B3085&gt;H3051,B3085-H3051,0)</f>
        <v>0</v>
      </c>
    </row>
    <row r="3086" spans="1:10">
      <c r="A3086">
        <v>33</v>
      </c>
      <c r="B3086">
        <v>-21.09</v>
      </c>
      <c r="C3086">
        <v>6</v>
      </c>
      <c r="D3086">
        <v>1300</v>
      </c>
      <c r="E3086">
        <v>31</v>
      </c>
      <c r="F3086">
        <f>I3086*[1]!wallScanRefl(B3086,G3051,H3051,I3051,K3051)+J3051</f>
        <v>24.91944400048337</v>
      </c>
      <c r="G3086">
        <f t="shared" si="66"/>
        <v>1.1926826213954089</v>
      </c>
      <c r="I3086">
        <f>IF(B3086&gt;H3051,EXP(-1.414*M3051*J3086),1)</f>
        <v>1</v>
      </c>
      <c r="J3086">
        <f>IF(B3086&gt;H3051,B3086-H3051,0)</f>
        <v>0</v>
      </c>
    </row>
    <row r="3087" spans="1:10">
      <c r="A3087">
        <v>34</v>
      </c>
      <c r="B3087">
        <v>-21.155000000000001</v>
      </c>
      <c r="C3087">
        <v>6</v>
      </c>
      <c r="D3087">
        <v>1300</v>
      </c>
      <c r="E3087">
        <v>31</v>
      </c>
      <c r="F3087">
        <f>I3087*[1]!wallScanRefl(B3087,G3051,H3051,I3051,K3051)+J3051</f>
        <v>24.91944400048337</v>
      </c>
      <c r="G3087">
        <f t="shared" si="66"/>
        <v>1.1926826213954089</v>
      </c>
      <c r="I3087">
        <f>IF(B3087&gt;H3051,EXP(-1.414*M3051*J3087),1)</f>
        <v>1</v>
      </c>
      <c r="J3087">
        <f>IF(B3087&gt;H3051,B3087-H3051,0)</f>
        <v>0</v>
      </c>
    </row>
    <row r="3088" spans="1:10">
      <c r="A3088">
        <v>35</v>
      </c>
      <c r="B3088">
        <v>-21.22</v>
      </c>
      <c r="C3088">
        <v>6</v>
      </c>
      <c r="D3088">
        <v>1300</v>
      </c>
      <c r="E3088">
        <v>21</v>
      </c>
      <c r="F3088">
        <f>I3088*[1]!wallScanRefl(B3088,G3051,H3051,I3051,K3051)+J3051</f>
        <v>24.91944400048337</v>
      </c>
      <c r="G3088">
        <f t="shared" si="66"/>
        <v>0.73152577490119453</v>
      </c>
      <c r="I3088">
        <f>IF(B3088&gt;H3051,EXP(-1.414*M3051*J3088),1)</f>
        <v>1</v>
      </c>
      <c r="J3088">
        <f>IF(B3088&gt;H3051,B3088-H3051,0)</f>
        <v>0</v>
      </c>
    </row>
    <row r="3089" spans="1:10">
      <c r="A3089">
        <v>36</v>
      </c>
      <c r="B3089">
        <v>-21.274999999999999</v>
      </c>
      <c r="C3089">
        <v>6</v>
      </c>
      <c r="D3089">
        <v>1300</v>
      </c>
      <c r="E3089">
        <v>34</v>
      </c>
      <c r="F3089">
        <f>I3089*[1]!wallScanRefl(B3089,G3051,H3051,I3051,K3051)+J3051</f>
        <v>24.91944400048337</v>
      </c>
      <c r="G3089">
        <f t="shared" si="66"/>
        <v>2.4251910958928669</v>
      </c>
      <c r="I3089">
        <f>IF(B3089&gt;H3051,EXP(-1.414*M3051*J3089),1)</f>
        <v>1</v>
      </c>
      <c r="J3089">
        <f>IF(B3089&gt;H3051,B3089-H3051,0)</f>
        <v>0</v>
      </c>
    </row>
    <row r="3090" spans="1:10">
      <c r="A3090">
        <v>37</v>
      </c>
      <c r="B3090">
        <v>-21.344999999999999</v>
      </c>
      <c r="C3090">
        <v>7</v>
      </c>
      <c r="D3090">
        <v>1300</v>
      </c>
      <c r="E3090">
        <v>22</v>
      </c>
      <c r="F3090">
        <f>I3090*[1]!wallScanRefl(B3090,G3051,H3051,I3051,K3051)+J3051</f>
        <v>24.91944400048337</v>
      </c>
      <c r="G3090">
        <f t="shared" si="66"/>
        <v>0.38741605781628841</v>
      </c>
      <c r="I3090">
        <f>IF(B3090&gt;H3051,EXP(-1.414*M3051*J3090),1)</f>
        <v>1</v>
      </c>
      <c r="J3090">
        <f>IF(B3090&gt;H3051,B3090-H3051,0)</f>
        <v>0</v>
      </c>
    </row>
    <row r="3091" spans="1:10">
      <c r="A3091">
        <v>38</v>
      </c>
      <c r="B3091">
        <v>-21.41</v>
      </c>
      <c r="C3091">
        <v>6</v>
      </c>
      <c r="D3091">
        <v>1300</v>
      </c>
      <c r="E3091">
        <v>24</v>
      </c>
      <c r="F3091">
        <f>I3091*[1]!wallScanRefl(B3091,G3051,H3051,I3051,K3051)+J3051</f>
        <v>24.91944400048337</v>
      </c>
      <c r="G3091">
        <f t="shared" si="66"/>
        <v>3.5224052917702649E-2</v>
      </c>
      <c r="I3091">
        <f>IF(B3091&gt;H3051,EXP(-1.414*M3051*J3091),1)</f>
        <v>1</v>
      </c>
      <c r="J3091">
        <f>IF(B3091&gt;H3051,B3091-H3051,0)</f>
        <v>0</v>
      </c>
    </row>
    <row r="3092" spans="1:10">
      <c r="A3092">
        <v>39</v>
      </c>
      <c r="B3092">
        <v>-21.475000000000001</v>
      </c>
      <c r="C3092">
        <v>6</v>
      </c>
      <c r="D3092">
        <v>1300</v>
      </c>
      <c r="E3092">
        <v>27</v>
      </c>
      <c r="F3092">
        <f>I3092*[1]!wallScanRefl(B3092,G3051,H3051,I3051,K3051)+J3051</f>
        <v>24.91944400048337</v>
      </c>
      <c r="G3092">
        <f t="shared" si="66"/>
        <v>0.16032271359720898</v>
      </c>
      <c r="I3092">
        <f>IF(B3092&gt;H3051,EXP(-1.414*M3051*J3092),1)</f>
        <v>1</v>
      </c>
      <c r="J3092">
        <f>IF(B3092&gt;H3051,B3092-H3051,0)</f>
        <v>0</v>
      </c>
    </row>
    <row r="3093" spans="1:10">
      <c r="A3093">
        <v>40</v>
      </c>
      <c r="B3093">
        <v>-21.545000000000002</v>
      </c>
      <c r="C3093">
        <v>6</v>
      </c>
      <c r="D3093">
        <v>1300</v>
      </c>
      <c r="E3093">
        <v>31</v>
      </c>
      <c r="F3093">
        <f>I3093*[1]!wallScanRefl(B3093,G3051,H3051,I3051,K3051)+J3051</f>
        <v>24.91944400048337</v>
      </c>
      <c r="G3093">
        <f t="shared" si="66"/>
        <v>1.1926826213954089</v>
      </c>
      <c r="I3093">
        <f>IF(B3093&gt;H3051,EXP(-1.414*M3051*J3093),1)</f>
        <v>1</v>
      </c>
      <c r="J3093">
        <f>IF(B3093&gt;H3051,B3093-H3051,0)</f>
        <v>0</v>
      </c>
    </row>
    <row r="3094" spans="1:10">
      <c r="A3094">
        <v>41</v>
      </c>
      <c r="B3094">
        <v>-21.605</v>
      </c>
      <c r="C3094">
        <v>7</v>
      </c>
      <c r="D3094">
        <v>1300</v>
      </c>
      <c r="E3094">
        <v>33</v>
      </c>
      <c r="F3094">
        <f>I3094*[1]!wallScanRefl(B3094,G3051,H3051,I3051,K3051)+J3051</f>
        <v>24.91944400048337</v>
      </c>
      <c r="G3094">
        <f t="shared" si="66"/>
        <v>1.9786480382219453</v>
      </c>
      <c r="I3094">
        <f>IF(B3094&gt;H3051,EXP(-1.414*M3051*J3094),1)</f>
        <v>1</v>
      </c>
      <c r="J3094">
        <f>IF(B3094&gt;H3051,B3094-H3051,0)</f>
        <v>0</v>
      </c>
    </row>
    <row r="3095" spans="1:10">
      <c r="A3095">
        <v>42</v>
      </c>
      <c r="B3095">
        <v>-21.664999999999999</v>
      </c>
      <c r="C3095">
        <v>6</v>
      </c>
      <c r="D3095">
        <v>1300</v>
      </c>
      <c r="E3095">
        <v>32</v>
      </c>
      <c r="F3095">
        <f>I3095*[1]!wallScanRefl(B3095,G3051,H3051,I3051,K3051)+J3051</f>
        <v>24.91944400048337</v>
      </c>
      <c r="G3095">
        <f t="shared" si="66"/>
        <v>1.5666960394465919</v>
      </c>
      <c r="I3095">
        <f>IF(B3095&gt;H3051,EXP(-1.414*M3051*J3095),1)</f>
        <v>1</v>
      </c>
      <c r="J3095">
        <f>IF(B3095&gt;H3051,B3095-H3051,0)</f>
        <v>0</v>
      </c>
    </row>
    <row r="3096" spans="1:10">
      <c r="A3096">
        <v>43</v>
      </c>
      <c r="B3096">
        <v>-21.734999999999999</v>
      </c>
      <c r="C3096">
        <v>6</v>
      </c>
      <c r="D3096">
        <v>1300</v>
      </c>
      <c r="E3096">
        <v>31</v>
      </c>
      <c r="F3096">
        <f>I3096*[1]!wallScanRefl(B3096,G3051,H3051,I3051,K3051)+J3051</f>
        <v>24.91944400048337</v>
      </c>
      <c r="G3096">
        <f t="shared" si="66"/>
        <v>1.1926826213954089</v>
      </c>
      <c r="I3096">
        <f>IF(B3096&gt;H3051,EXP(-1.414*M3051*J3096),1)</f>
        <v>1</v>
      </c>
      <c r="J3096">
        <f>IF(B3096&gt;H3051,B3096-H3051,0)</f>
        <v>0</v>
      </c>
    </row>
    <row r="3097" spans="1:10">
      <c r="A3097">
        <v>44</v>
      </c>
      <c r="B3097">
        <v>-21.8</v>
      </c>
      <c r="C3097">
        <v>6</v>
      </c>
      <c r="D3097">
        <v>1300</v>
      </c>
      <c r="E3097">
        <v>22</v>
      </c>
      <c r="F3097">
        <f>I3097*[1]!wallScanRefl(B3097,G3051,H3051,I3051,K3051)+J3051</f>
        <v>24.91944400048337</v>
      </c>
      <c r="G3097">
        <f t="shared" si="66"/>
        <v>0.38741605781628841</v>
      </c>
      <c r="I3097">
        <f>IF(B3097&gt;H3051,EXP(-1.414*M3051*J3097),1)</f>
        <v>1</v>
      </c>
      <c r="J3097">
        <f>IF(B3097&gt;H3051,B3097-H3051,0)</f>
        <v>0</v>
      </c>
    </row>
    <row r="3098" spans="1:10">
      <c r="A3098">
        <v>45</v>
      </c>
      <c r="B3098">
        <v>-21.864999999999998</v>
      </c>
      <c r="C3098">
        <v>6</v>
      </c>
      <c r="D3098">
        <v>1300</v>
      </c>
      <c r="E3098">
        <v>29</v>
      </c>
      <c r="F3098">
        <f>I3098*[1]!wallScanRefl(B3098,G3051,H3051,I3051,K3051)+J3051</f>
        <v>24.91944400048337</v>
      </c>
      <c r="G3098">
        <f t="shared" si="66"/>
        <v>0.57417025052383308</v>
      </c>
      <c r="I3098">
        <f>IF(B3098&gt;H3051,EXP(-1.414*M3051*J3098),1)</f>
        <v>1</v>
      </c>
      <c r="J3098">
        <f>IF(B3098&gt;H3051,B3098-H3051,0)</f>
        <v>0</v>
      </c>
    </row>
    <row r="3099" spans="1:10">
      <c r="A3099">
        <v>46</v>
      </c>
      <c r="B3099">
        <v>-21.93</v>
      </c>
      <c r="C3099">
        <v>6</v>
      </c>
      <c r="D3099">
        <v>1300</v>
      </c>
      <c r="E3099">
        <v>43</v>
      </c>
      <c r="F3099">
        <f>I3099*[1]!wallScanRefl(B3099,G3051,H3051,I3051,K3051)+J3051</f>
        <v>24.91944400048337</v>
      </c>
      <c r="G3099">
        <f t="shared" si="66"/>
        <v>7.602476866317601</v>
      </c>
      <c r="I3099">
        <f>IF(B3099&gt;H3051,EXP(-1.414*M3051*J3099),1)</f>
        <v>1</v>
      </c>
      <c r="J3099">
        <f>IF(B3099&gt;H3051,B3099-H3051,0)</f>
        <v>0</v>
      </c>
    </row>
    <row r="3100" spans="1:10">
      <c r="A3100">
        <v>47</v>
      </c>
      <c r="B3100">
        <v>-22</v>
      </c>
      <c r="C3100">
        <v>6</v>
      </c>
      <c r="D3100">
        <v>1300</v>
      </c>
      <c r="E3100">
        <v>25</v>
      </c>
      <c r="F3100">
        <f>I3100*[1]!wallScanRefl(B3100,G3051,H3051,I3051,K3051)+J3051</f>
        <v>24.91944400048337</v>
      </c>
      <c r="G3100">
        <f t="shared" si="66"/>
        <v>2.595707623249307E-4</v>
      </c>
      <c r="I3100">
        <f>IF(B3100&gt;H3051,EXP(-1.414*M3051*J3100),1)</f>
        <v>1</v>
      </c>
      <c r="J3100">
        <f>IF(B3100&gt;H3051,B3100-H3051,0)</f>
        <v>0</v>
      </c>
    </row>
    <row r="3101" spans="1:10">
      <c r="A3101">
        <v>48</v>
      </c>
      <c r="B3101">
        <v>-22.06</v>
      </c>
      <c r="C3101">
        <v>6</v>
      </c>
      <c r="D3101">
        <v>1300</v>
      </c>
      <c r="E3101">
        <v>23</v>
      </c>
      <c r="F3101">
        <f>I3101*[1]!wallScanRefl(B3101,G3051,H3051,I3051,K3051)+J3051</f>
        <v>24.91944400048337</v>
      </c>
      <c r="G3101">
        <f t="shared" si="66"/>
        <v>0.16018544656485234</v>
      </c>
      <c r="I3101">
        <f>IF(B3101&gt;H3051,EXP(-1.414*M3051*J3101),1)</f>
        <v>1</v>
      </c>
      <c r="J3101">
        <f>IF(B3101&gt;H3051,B3101-H3051,0)</f>
        <v>0</v>
      </c>
    </row>
    <row r="3102" spans="1:10">
      <c r="A3102">
        <v>49</v>
      </c>
      <c r="B3102">
        <v>-22.135000000000002</v>
      </c>
      <c r="C3102">
        <v>6</v>
      </c>
      <c r="D3102">
        <v>1300</v>
      </c>
      <c r="E3102">
        <v>13</v>
      </c>
      <c r="F3102">
        <f>I3102*[1]!wallScanRefl(B3102,G3051,H3051,I3051,K3051)+J3051</f>
        <v>24.91944400048337</v>
      </c>
      <c r="G3102">
        <f t="shared" si="66"/>
        <v>10.928703483127617</v>
      </c>
      <c r="I3102">
        <f>IF(B3102&gt;H3051,EXP(-1.414*M3051*J3102),1)</f>
        <v>1</v>
      </c>
      <c r="J3102">
        <f>IF(B3102&gt;H3051,B3102-H3051,0)</f>
        <v>0</v>
      </c>
    </row>
    <row r="3103" spans="1:10">
      <c r="A3103">
        <v>50</v>
      </c>
      <c r="B3103">
        <v>-22.19</v>
      </c>
      <c r="C3103">
        <v>6</v>
      </c>
      <c r="D3103">
        <v>1300</v>
      </c>
      <c r="E3103">
        <v>20</v>
      </c>
      <c r="F3103">
        <f>I3103*[1]!wallScanRefl(B3103,G3051,H3051,I3051,K3051)+J3051</f>
        <v>24.91944400048337</v>
      </c>
      <c r="G3103">
        <f t="shared" si="66"/>
        <v>1.2100464636945911</v>
      </c>
      <c r="I3103">
        <f>IF(B3103&gt;H3051,EXP(-1.414*M3051*J3103),1)</f>
        <v>1</v>
      </c>
      <c r="J3103">
        <f>IF(B3103&gt;H3051,B3103-H3051,0)</f>
        <v>0</v>
      </c>
    </row>
    <row r="3104" spans="1:10">
      <c r="A3104">
        <v>51</v>
      </c>
      <c r="B3104">
        <v>-22.254999999999999</v>
      </c>
      <c r="C3104">
        <v>6</v>
      </c>
      <c r="D3104">
        <v>1300</v>
      </c>
      <c r="E3104">
        <v>31</v>
      </c>
      <c r="F3104">
        <f>I3104*[1]!wallScanRefl(B3104,G3051,H3051,I3051,K3051)+J3051</f>
        <v>24.91944400048337</v>
      </c>
      <c r="G3104">
        <f t="shared" si="66"/>
        <v>1.1926826213954089</v>
      </c>
      <c r="I3104">
        <f>IF(B3104&gt;H3051,EXP(-1.414*M3051*J3104),1)</f>
        <v>1</v>
      </c>
      <c r="J3104">
        <f>IF(B3104&gt;H3051,B3104-H3051,0)</f>
        <v>0</v>
      </c>
    </row>
    <row r="3105" spans="1:10">
      <c r="A3105">
        <v>52</v>
      </c>
      <c r="B3105">
        <v>-22.324999999999999</v>
      </c>
      <c r="C3105">
        <v>6</v>
      </c>
      <c r="D3105">
        <v>1300</v>
      </c>
      <c r="E3105">
        <v>31</v>
      </c>
      <c r="F3105">
        <f>I3105*[1]!wallScanRefl(B3105,G3051,H3051,I3051,K3051)+J3051</f>
        <v>24.91944400048337</v>
      </c>
      <c r="G3105">
        <f t="shared" si="66"/>
        <v>1.1926826213954089</v>
      </c>
      <c r="I3105">
        <f>IF(B3105&gt;H3051,EXP(-1.414*M3051*J3105),1)</f>
        <v>1</v>
      </c>
      <c r="J3105">
        <f>IF(B3105&gt;H3051,B3105-H3051,0)</f>
        <v>0</v>
      </c>
    </row>
    <row r="3106" spans="1:10">
      <c r="A3106">
        <v>53</v>
      </c>
      <c r="B3106">
        <v>-22.385000000000002</v>
      </c>
      <c r="C3106">
        <v>6</v>
      </c>
      <c r="D3106">
        <v>1300</v>
      </c>
      <c r="E3106">
        <v>22</v>
      </c>
      <c r="F3106">
        <f>I3106*[1]!wallScanRefl(B3106,G3051,H3051,I3051,K3051)+J3051</f>
        <v>24.91944400048337</v>
      </c>
      <c r="G3106">
        <f t="shared" si="66"/>
        <v>0.38741605781628841</v>
      </c>
      <c r="I3106">
        <f>IF(B3106&gt;H3051,EXP(-1.414*M3051*J3106),1)</f>
        <v>1</v>
      </c>
      <c r="J3106">
        <f>IF(B3106&gt;H3051,B3106-H3051,0)</f>
        <v>0</v>
      </c>
    </row>
    <row r="3107" spans="1:10">
      <c r="A3107">
        <v>54</v>
      </c>
      <c r="B3107">
        <v>-22.454999999999998</v>
      </c>
      <c r="C3107">
        <v>6</v>
      </c>
      <c r="D3107">
        <v>1300</v>
      </c>
      <c r="E3107">
        <v>20</v>
      </c>
      <c r="F3107">
        <f>I3107*[1]!wallScanRefl(B3107,G3051,H3051,I3051,K3051)+J3051</f>
        <v>24.91944400048337</v>
      </c>
      <c r="G3107">
        <f t="shared" si="66"/>
        <v>1.2100464636945911</v>
      </c>
      <c r="I3107">
        <f>IF(B3107&gt;H3051,EXP(-1.414*M3051*J3107),1)</f>
        <v>1</v>
      </c>
      <c r="J3107">
        <f>IF(B3107&gt;H3051,B3107-H3051,0)</f>
        <v>0</v>
      </c>
    </row>
    <row r="3108" spans="1:10">
      <c r="A3108">
        <v>55</v>
      </c>
      <c r="B3108">
        <v>-22.51</v>
      </c>
      <c r="C3108">
        <v>6</v>
      </c>
      <c r="D3108">
        <v>1300</v>
      </c>
      <c r="E3108">
        <v>31</v>
      </c>
      <c r="F3108">
        <f>I3108*[1]!wallScanRefl(B3108,G3051,H3051,I3051,K3051)+J3051</f>
        <v>24.91944400048337</v>
      </c>
      <c r="G3108">
        <f t="shared" si="66"/>
        <v>1.1926826213954089</v>
      </c>
      <c r="I3108">
        <f>IF(B3108&gt;H3051,EXP(-1.414*M3051*J3108),1)</f>
        <v>1</v>
      </c>
      <c r="J3108">
        <f>IF(B3108&gt;H3051,B3108-H3051,0)</f>
        <v>0</v>
      </c>
    </row>
    <row r="3109" spans="1:10">
      <c r="A3109">
        <v>56</v>
      </c>
      <c r="B3109">
        <v>-22.585000000000001</v>
      </c>
      <c r="C3109">
        <v>6</v>
      </c>
      <c r="D3109">
        <v>1300</v>
      </c>
      <c r="E3109">
        <v>28</v>
      </c>
      <c r="F3109">
        <f>I3109*[1]!wallScanRefl(B3109,G3051,H3051,I3051,K3051)+J3051</f>
        <v>24.91944400048337</v>
      </c>
      <c r="G3109">
        <f t="shared" si="66"/>
        <v>0.33892233093421081</v>
      </c>
      <c r="I3109">
        <f>IF(B3109&gt;H3051,EXP(-1.414*M3051*J3109),1)</f>
        <v>1</v>
      </c>
      <c r="J3109">
        <f>IF(B3109&gt;H3051,B3109-H3051,0)</f>
        <v>0</v>
      </c>
    </row>
    <row r="3110" spans="1:10">
      <c r="A3110">
        <v>57</v>
      </c>
      <c r="B3110">
        <v>-22.645</v>
      </c>
      <c r="C3110">
        <v>6</v>
      </c>
      <c r="D3110">
        <v>1300</v>
      </c>
      <c r="E3110">
        <v>28</v>
      </c>
      <c r="F3110">
        <f>I3110*[1]!wallScanRefl(B3110,G3051,H3051,I3051,K3051)+J3051</f>
        <v>24.91944400048337</v>
      </c>
      <c r="G3110">
        <f t="shared" si="66"/>
        <v>0.33892233093421081</v>
      </c>
      <c r="I3110">
        <f>IF(B3110&gt;H3051,EXP(-1.414*M3051*J3110),1)</f>
        <v>1</v>
      </c>
      <c r="J3110">
        <f>IF(B3110&gt;H3051,B3110-H3051,0)</f>
        <v>0</v>
      </c>
    </row>
    <row r="3111" spans="1:10">
      <c r="A3111">
        <v>58</v>
      </c>
      <c r="B3111">
        <v>-22.71</v>
      </c>
      <c r="C3111">
        <v>6</v>
      </c>
      <c r="D3111">
        <v>1300</v>
      </c>
      <c r="E3111">
        <v>31</v>
      </c>
      <c r="F3111">
        <f>I3111*[1]!wallScanRefl(B3111,G3051,H3051,I3051,K3051)+J3051</f>
        <v>24.91944400048337</v>
      </c>
      <c r="G3111">
        <f t="shared" si="66"/>
        <v>1.1926826213954089</v>
      </c>
      <c r="I3111">
        <f>IF(B3111&gt;H3051,EXP(-1.414*M3051*J3111),1)</f>
        <v>1</v>
      </c>
      <c r="J3111">
        <f>IF(B3111&gt;H3051,B3111-H3051,0)</f>
        <v>0</v>
      </c>
    </row>
    <row r="3112" spans="1:10">
      <c r="A3112">
        <v>59</v>
      </c>
      <c r="B3112">
        <v>-22.78</v>
      </c>
      <c r="C3112">
        <v>6</v>
      </c>
      <c r="D3112">
        <v>1300</v>
      </c>
      <c r="E3112">
        <v>22</v>
      </c>
      <c r="F3112">
        <f>I3112*[1]!wallScanRefl(B3112,G3051,H3051,I3051,K3051)+J3051</f>
        <v>24.91944400048337</v>
      </c>
      <c r="G3112">
        <f t="shared" si="66"/>
        <v>0.38741605781628841</v>
      </c>
      <c r="I3112">
        <f>IF(B3112&gt;H3051,EXP(-1.414*M3051*J3112),1)</f>
        <v>1</v>
      </c>
      <c r="J3112">
        <f>IF(B3112&gt;H3051,B3112-H3051,0)</f>
        <v>0</v>
      </c>
    </row>
    <row r="3113" spans="1:10">
      <c r="A3113">
        <v>60</v>
      </c>
      <c r="B3113">
        <v>-22.84</v>
      </c>
      <c r="C3113">
        <v>6</v>
      </c>
      <c r="D3113">
        <v>1300</v>
      </c>
      <c r="E3113">
        <v>18</v>
      </c>
      <c r="F3113">
        <f>I3113*[1]!wallScanRefl(B3113,G3051,H3051,I3051,K3051)+J3051</f>
        <v>24.91944400048337</v>
      </c>
      <c r="G3113">
        <f t="shared" si="66"/>
        <v>2.6599280708791837</v>
      </c>
      <c r="I3113">
        <f>IF(B3113&gt;H3051,EXP(-1.414*M3051*J3113),1)</f>
        <v>1</v>
      </c>
      <c r="J3113">
        <f>IF(B3113&gt;H3051,B3113-H3051,0)</f>
        <v>0</v>
      </c>
    </row>
    <row r="3114" spans="1:10">
      <c r="A3114">
        <v>61</v>
      </c>
      <c r="B3114">
        <v>-22.905000000000001</v>
      </c>
      <c r="C3114">
        <v>6</v>
      </c>
      <c r="D3114">
        <v>1300</v>
      </c>
      <c r="E3114">
        <v>26</v>
      </c>
      <c r="F3114">
        <f>I3114*[1]!wallScanRefl(B3114,G3051,H3051,I3051,K3051)+J3051</f>
        <v>24.91944400048337</v>
      </c>
      <c r="G3114">
        <f t="shared" si="66"/>
        <v>4.490774108043781E-2</v>
      </c>
      <c r="I3114">
        <f>IF(B3114&gt;H3051,EXP(-1.414*M3051*J3114),1)</f>
        <v>1</v>
      </c>
      <c r="J3114">
        <f>IF(B3114&gt;H3051,B3114-H3051,0)</f>
        <v>0</v>
      </c>
    </row>
    <row r="3115" spans="1:10">
      <c r="A3115">
        <v>62</v>
      </c>
      <c r="B3115">
        <v>-22.975000000000001</v>
      </c>
      <c r="C3115">
        <v>6</v>
      </c>
      <c r="D3115">
        <v>1300</v>
      </c>
      <c r="E3115">
        <v>30</v>
      </c>
      <c r="F3115">
        <f>I3115*[1]!wallScanRefl(B3115,G3051,H3051,I3051,K3051)+J3051</f>
        <v>24.91944400048337</v>
      </c>
      <c r="G3115">
        <f t="shared" si="66"/>
        <v>0.86040164214081405</v>
      </c>
      <c r="I3115">
        <f>IF(B3115&gt;H3051,EXP(-1.414*M3051*J3115),1)</f>
        <v>1</v>
      </c>
      <c r="J3115">
        <f>IF(B3115&gt;H3051,B3115-H3051,0)</f>
        <v>0</v>
      </c>
    </row>
    <row r="3116" spans="1:10">
      <c r="A3116">
        <v>63</v>
      </c>
      <c r="B3116">
        <v>-23.04</v>
      </c>
      <c r="C3116">
        <v>7</v>
      </c>
      <c r="D3116">
        <v>1300</v>
      </c>
      <c r="E3116">
        <v>37</v>
      </c>
      <c r="F3116">
        <f>I3116*[1]!wallScanRefl(B3116,G3051,H3051,I3051,K3051)+J3051</f>
        <v>24.91944400048337</v>
      </c>
      <c r="G3116">
        <f t="shared" si="66"/>
        <v>3.9443198177691148</v>
      </c>
      <c r="I3116">
        <f>IF(B3116&gt;H3051,EXP(-1.414*M3051*J3116),1)</f>
        <v>1</v>
      </c>
      <c r="J3116">
        <f>IF(B3116&gt;H3051,B3116-H3051,0)</f>
        <v>0</v>
      </c>
    </row>
    <row r="3117" spans="1:10">
      <c r="A3117">
        <v>64</v>
      </c>
      <c r="B3117">
        <v>-23.094999999999999</v>
      </c>
      <c r="C3117">
        <v>6</v>
      </c>
      <c r="D3117">
        <v>1300</v>
      </c>
      <c r="E3117">
        <v>13</v>
      </c>
      <c r="F3117">
        <f>I3117*[1]!wallScanRefl(B3117,G3051,H3051,I3051,K3051)+J3051</f>
        <v>24.91944400048337</v>
      </c>
      <c r="G3117">
        <f t="shared" si="66"/>
        <v>10.928703483127617</v>
      </c>
      <c r="I3117">
        <f>IF(B3117&gt;H3051,EXP(-1.414*M3051*J3117),1)</f>
        <v>1</v>
      </c>
      <c r="J3117">
        <f>IF(B3117&gt;H3051,B3117-H3051,0)</f>
        <v>0</v>
      </c>
    </row>
    <row r="3118" spans="1:10">
      <c r="A3118">
        <v>65</v>
      </c>
      <c r="B3118">
        <v>-23.17</v>
      </c>
      <c r="C3118">
        <v>6</v>
      </c>
      <c r="D3118">
        <v>1300</v>
      </c>
      <c r="E3118">
        <v>29</v>
      </c>
      <c r="F3118">
        <f>I3118*[1]!wallScanRefl(B3118,G3051,H3051,I3051,K3051)+J3051</f>
        <v>24.91944400048337</v>
      </c>
      <c r="G3118">
        <f t="shared" si="66"/>
        <v>0.57417025052383308</v>
      </c>
      <c r="I3118">
        <f>IF(B3118&gt;H3051,EXP(-1.414*M3051*J3118),1)</f>
        <v>1</v>
      </c>
      <c r="J3118">
        <f>IF(B3118&gt;H3051,B3118-H3051,0)</f>
        <v>0</v>
      </c>
    </row>
    <row r="3119" spans="1:10">
      <c r="A3119">
        <v>66</v>
      </c>
      <c r="B3119">
        <v>-23.234999999999999</v>
      </c>
      <c r="C3119">
        <v>6</v>
      </c>
      <c r="D3119">
        <v>1300</v>
      </c>
      <c r="E3119">
        <v>29</v>
      </c>
      <c r="F3119">
        <f>I3119*[1]!wallScanRefl(B3119,G3051,H3051,I3051,K3051)+J3051</f>
        <v>24.91944400048337</v>
      </c>
      <c r="G3119">
        <f t="shared" ref="G3119:G3128" si="67">(F3119-E3119)^2/E3119</f>
        <v>0.57417025052383308</v>
      </c>
      <c r="I3119">
        <f>IF(B3119&gt;H3051,EXP(-1.414*M3051*J3119),1)</f>
        <v>1</v>
      </c>
      <c r="J3119">
        <f>IF(B3119&gt;H3051,B3119-H3051,0)</f>
        <v>0</v>
      </c>
    </row>
    <row r="3120" spans="1:10">
      <c r="A3120">
        <v>67</v>
      </c>
      <c r="B3120">
        <v>-23.3</v>
      </c>
      <c r="C3120">
        <v>6</v>
      </c>
      <c r="D3120">
        <v>1300</v>
      </c>
      <c r="E3120">
        <v>26</v>
      </c>
      <c r="F3120">
        <f>I3120*[1]!wallScanRefl(B3120,G3051,H3051,I3051,K3051)+J3051</f>
        <v>24.91944400048337</v>
      </c>
      <c r="G3120">
        <f t="shared" si="67"/>
        <v>4.490774108043781E-2</v>
      </c>
      <c r="I3120">
        <f>IF(B3120&gt;H3051,EXP(-1.414*M3051*J3120),1)</f>
        <v>1</v>
      </c>
      <c r="J3120">
        <f>IF(B3120&gt;H3051,B3120-H3051,0)</f>
        <v>0</v>
      </c>
    </row>
    <row r="3121" spans="1:10">
      <c r="A3121">
        <v>68</v>
      </c>
      <c r="B3121">
        <v>-23.36</v>
      </c>
      <c r="C3121">
        <v>7</v>
      </c>
      <c r="D3121">
        <v>1300</v>
      </c>
      <c r="E3121">
        <v>32</v>
      </c>
      <c r="F3121">
        <f>I3121*[1]!wallScanRefl(B3121,G3051,H3051,I3051,K3051)+J3051</f>
        <v>24.91944400048337</v>
      </c>
      <c r="G3121">
        <f t="shared" si="67"/>
        <v>1.5666960394465919</v>
      </c>
      <c r="I3121">
        <f>IF(B3121&gt;H3051,EXP(-1.414*M3051*J3121),1)</f>
        <v>1</v>
      </c>
      <c r="J3121">
        <f>IF(B3121&gt;H3051,B3121-H3051,0)</f>
        <v>0</v>
      </c>
    </row>
    <row r="3122" spans="1:10">
      <c r="A3122">
        <v>69</v>
      </c>
      <c r="B3122">
        <v>-23.425000000000001</v>
      </c>
      <c r="C3122">
        <v>6</v>
      </c>
      <c r="D3122">
        <v>1300</v>
      </c>
      <c r="E3122">
        <v>15</v>
      </c>
      <c r="F3122">
        <f>I3122*[1]!wallScanRefl(B3122,G3051,H3051,I3051,K3051)+J3051</f>
        <v>24.91944400048337</v>
      </c>
      <c r="G3122">
        <f t="shared" si="67"/>
        <v>6.559691285248368</v>
      </c>
      <c r="I3122">
        <f>IF(B3122&gt;H3051,EXP(-1.414*M3051*J3122),1)</f>
        <v>1</v>
      </c>
      <c r="J3122">
        <f>IF(B3122&gt;H3051,B3122-H3051,0)</f>
        <v>0</v>
      </c>
    </row>
    <row r="3123" spans="1:10">
      <c r="A3123">
        <v>70</v>
      </c>
      <c r="B3123">
        <v>-23.495000000000001</v>
      </c>
      <c r="C3123">
        <v>7</v>
      </c>
      <c r="D3123">
        <v>1300</v>
      </c>
      <c r="E3123">
        <v>32</v>
      </c>
      <c r="F3123">
        <f>I3123*[1]!wallScanRefl(B3123,G3051,H3051,I3051,K3051)+J3051</f>
        <v>24.91944400048337</v>
      </c>
      <c r="G3123">
        <f t="shared" si="67"/>
        <v>1.5666960394465919</v>
      </c>
      <c r="I3123">
        <f>IF(B3123&gt;H3051,EXP(-1.414*M3051*J3123),1)</f>
        <v>1</v>
      </c>
      <c r="J3123">
        <f>IF(B3123&gt;H3051,B3123-H3051,0)</f>
        <v>0</v>
      </c>
    </row>
    <row r="3124" spans="1:10">
      <c r="A3124">
        <v>71</v>
      </c>
      <c r="B3124">
        <v>-23.56</v>
      </c>
      <c r="C3124">
        <v>6</v>
      </c>
      <c r="D3124">
        <v>1300</v>
      </c>
      <c r="E3124">
        <v>28</v>
      </c>
      <c r="F3124">
        <f>I3124*[1]!wallScanRefl(B3124,G3051,H3051,I3051,K3051)+J3051</f>
        <v>24.91944400048337</v>
      </c>
      <c r="G3124">
        <f t="shared" si="67"/>
        <v>0.33892233093421081</v>
      </c>
      <c r="I3124">
        <f>IF(B3124&gt;H3051,EXP(-1.414*M3051*J3124),1)</f>
        <v>1</v>
      </c>
      <c r="J3124">
        <f>IF(B3124&gt;H3051,B3124-H3051,0)</f>
        <v>0</v>
      </c>
    </row>
    <row r="3125" spans="1:10">
      <c r="A3125">
        <v>72</v>
      </c>
      <c r="B3125">
        <v>-23.625</v>
      </c>
      <c r="C3125">
        <v>6</v>
      </c>
      <c r="D3125">
        <v>1300</v>
      </c>
      <c r="E3125">
        <v>26</v>
      </c>
      <c r="F3125">
        <f>I3125*[1]!wallScanRefl(B3125,G3051,H3051,I3051,K3051)+J3051</f>
        <v>24.91944400048337</v>
      </c>
      <c r="G3125">
        <f t="shared" si="67"/>
        <v>4.490774108043781E-2</v>
      </c>
      <c r="I3125">
        <f>IF(B3125&gt;H3051,EXP(-1.414*M3051*J3125),1)</f>
        <v>1</v>
      </c>
      <c r="J3125">
        <f>IF(B3125&gt;H3051,B3125-H3051,0)</f>
        <v>0</v>
      </c>
    </row>
    <row r="3126" spans="1:10">
      <c r="A3126">
        <v>73</v>
      </c>
      <c r="B3126">
        <v>-23.69</v>
      </c>
      <c r="C3126">
        <v>6</v>
      </c>
      <c r="D3126">
        <v>1300</v>
      </c>
      <c r="E3126">
        <v>25</v>
      </c>
      <c r="F3126">
        <f>I3126*[1]!wallScanRefl(B3126,G3051,H3051,I3051,K3051)+J3051</f>
        <v>24.91944400048337</v>
      </c>
      <c r="G3126">
        <f t="shared" si="67"/>
        <v>2.595707623249307E-4</v>
      </c>
      <c r="I3126">
        <f>IF(B3126&gt;H3051,EXP(-1.414*M3051*J3126),1)</f>
        <v>1</v>
      </c>
      <c r="J3126">
        <f>IF(B3126&gt;H3051,B3126-H3051,0)</f>
        <v>0</v>
      </c>
    </row>
    <row r="3127" spans="1:10">
      <c r="A3127">
        <v>74</v>
      </c>
      <c r="B3127">
        <v>-23.754999999999999</v>
      </c>
      <c r="C3127">
        <v>6</v>
      </c>
      <c r="D3127">
        <v>1300</v>
      </c>
      <c r="E3127">
        <v>17</v>
      </c>
      <c r="F3127">
        <f>I3127*[1]!wallScanRefl(B3127,G3051,H3051,I3051,K3051)+J3051</f>
        <v>24.91944400048337</v>
      </c>
      <c r="G3127">
        <f t="shared" si="67"/>
        <v>3.6892701927524731</v>
      </c>
      <c r="I3127">
        <f>IF(B3127&gt;H3051,EXP(-1.414*M3051*J3127),1)</f>
        <v>1</v>
      </c>
      <c r="J3127">
        <f>IF(B3127&gt;H3051,B3127-H3051,0)</f>
        <v>0</v>
      </c>
    </row>
    <row r="3128" spans="1:10">
      <c r="A3128">
        <v>75</v>
      </c>
      <c r="B3128">
        <v>-23.815000000000001</v>
      </c>
      <c r="C3128">
        <v>6</v>
      </c>
      <c r="D3128">
        <v>1300</v>
      </c>
      <c r="E3128">
        <v>21</v>
      </c>
      <c r="F3128">
        <f>I3128*[1]!wallScanRefl(B3128,G3051,H3051,I3051,K3051)+J3051</f>
        <v>24.91944400048337</v>
      </c>
      <c r="G3128">
        <f t="shared" si="67"/>
        <v>0.73152577490119453</v>
      </c>
      <c r="I3128">
        <f>IF(B3128&gt;H3051,EXP(-1.414*M3051*J3128),1)</f>
        <v>1</v>
      </c>
      <c r="J3128">
        <f>IF(B3128&gt;H3051,B3128-H3051,0)</f>
        <v>0</v>
      </c>
    </row>
    <row r="3129" spans="1:10">
      <c r="A3129" t="s">
        <v>0</v>
      </c>
    </row>
    <row r="3130" spans="1:10">
      <c r="A3130" t="s">
        <v>0</v>
      </c>
    </row>
    <row r="3131" spans="1:10">
      <c r="A3131" t="s">
        <v>0</v>
      </c>
    </row>
    <row r="3132" spans="1:10">
      <c r="A3132" t="s">
        <v>0</v>
      </c>
    </row>
    <row r="3133" spans="1:10">
      <c r="A3133" t="s">
        <v>78</v>
      </c>
    </row>
    <row r="3134" spans="1:10">
      <c r="A3134" t="s">
        <v>2</v>
      </c>
    </row>
    <row r="3135" spans="1:10">
      <c r="A3135" t="s">
        <v>3</v>
      </c>
    </row>
    <row r="3136" spans="1:10">
      <c r="A3136" t="s">
        <v>4</v>
      </c>
    </row>
    <row r="3137" spans="1:13">
      <c r="A3137" t="s">
        <v>5</v>
      </c>
    </row>
    <row r="3138" spans="1:13">
      <c r="A3138" t="s">
        <v>6</v>
      </c>
    </row>
    <row r="3139" spans="1:13">
      <c r="A3139" t="s">
        <v>7</v>
      </c>
    </row>
    <row r="3140" spans="1:13">
      <c r="A3140" t="s">
        <v>79</v>
      </c>
    </row>
    <row r="3141" spans="1:13">
      <c r="A3141" t="s">
        <v>9</v>
      </c>
    </row>
    <row r="3142" spans="1:13">
      <c r="A3142" t="s">
        <v>10</v>
      </c>
      <c r="G3142" t="s">
        <v>160</v>
      </c>
      <c r="H3142" t="s">
        <v>161</v>
      </c>
      <c r="I3142" t="s">
        <v>162</v>
      </c>
      <c r="J3142" t="s">
        <v>163</v>
      </c>
      <c r="K3142" t="s">
        <v>119</v>
      </c>
      <c r="M3142" t="s">
        <v>164</v>
      </c>
    </row>
    <row r="3143" spans="1:13">
      <c r="A3143" t="s">
        <v>11</v>
      </c>
      <c r="G3143">
        <v>183.12886259792739</v>
      </c>
      <c r="H3143">
        <v>-20.835877652784283</v>
      </c>
      <c r="I3143">
        <v>0.52798085666816652</v>
      </c>
      <c r="J3143">
        <v>24.60988882365162</v>
      </c>
      <c r="K3143">
        <v>90</v>
      </c>
      <c r="M3143">
        <v>0.19</v>
      </c>
    </row>
    <row r="3144" spans="1:13">
      <c r="A3144" t="s">
        <v>0</v>
      </c>
    </row>
    <row r="3145" spans="1:13">
      <c r="A3145" t="s">
        <v>140</v>
      </c>
      <c r="B3145" t="s">
        <v>133</v>
      </c>
      <c r="C3145" t="s">
        <v>122</v>
      </c>
      <c r="D3145" t="s">
        <v>139</v>
      </c>
      <c r="E3145" t="s">
        <v>138</v>
      </c>
      <c r="F3145" t="s">
        <v>158</v>
      </c>
      <c r="G3145" t="s">
        <v>159</v>
      </c>
      <c r="H3145" t="s">
        <v>165</v>
      </c>
      <c r="I3145" t="s">
        <v>166</v>
      </c>
      <c r="J3145" t="s">
        <v>167</v>
      </c>
    </row>
    <row r="3146" spans="1:13">
      <c r="A3146">
        <v>1</v>
      </c>
      <c r="B3146">
        <v>-18.995000000000001</v>
      </c>
      <c r="C3146">
        <v>6</v>
      </c>
      <c r="D3146">
        <v>1300</v>
      </c>
      <c r="E3146">
        <v>132</v>
      </c>
      <c r="F3146">
        <f>I3146*[1]!wallScanRefl(B3146,G3143,H3143,I3143,K3143)+J3143</f>
        <v>136.28790574203629</v>
      </c>
      <c r="G3146">
        <f>(F3146-E3146)^2/E3146</f>
        <v>0.13928890645899819</v>
      </c>
      <c r="H3146">
        <f>SUM(G3146:G3220)/(COUNT(G3146:G3220)-4)</f>
        <v>1.2484088566597162</v>
      </c>
      <c r="I3146">
        <f>IF(B3146&gt;H3143,EXP(-1.414*M3143*J3146),1)</f>
        <v>0.60983296316092883</v>
      </c>
      <c r="J3146">
        <f>IF(B3146&gt;H3143,B3146-H3143,0)</f>
        <v>1.8408776527842825</v>
      </c>
    </row>
    <row r="3147" spans="1:13">
      <c r="A3147">
        <v>2</v>
      </c>
      <c r="B3147">
        <v>-19.065000000000001</v>
      </c>
      <c r="C3147">
        <v>6</v>
      </c>
      <c r="D3147">
        <v>1300</v>
      </c>
      <c r="E3147">
        <v>140</v>
      </c>
      <c r="F3147">
        <f>I3147*[1]!wallScanRefl(B3147,G3143,H3143,I3143,K3143)+J3143</f>
        <v>138.40801800623996</v>
      </c>
      <c r="G3147">
        <f t="shared" ref="G3147:G3210" si="68">(F3147-E3147)^2/E3147</f>
        <v>1.8102904774687172E-2</v>
      </c>
      <c r="I3147">
        <f>IF(B3147&gt;H3143,EXP(-1.414*M3143*J3147),1)</f>
        <v>0.62141012382324634</v>
      </c>
      <c r="J3147">
        <f>IF(B3147&gt;H3143,B3147-H3143,0)</f>
        <v>1.7708776527842822</v>
      </c>
    </row>
    <row r="3148" spans="1:13">
      <c r="A3148">
        <v>3</v>
      </c>
      <c r="B3148">
        <v>-19.135000000000002</v>
      </c>
      <c r="C3148">
        <v>6</v>
      </c>
      <c r="D3148">
        <v>1300</v>
      </c>
      <c r="E3148">
        <v>138</v>
      </c>
      <c r="F3148">
        <f>I3148*[1]!wallScanRefl(B3148,G3143,H3143,I3143,K3143)+J3143</f>
        <v>140.56837880043059</v>
      </c>
      <c r="G3148">
        <f t="shared" si="68"/>
        <v>4.7801229438415187E-2</v>
      </c>
      <c r="I3148">
        <f>IF(B3148&gt;H3143,EXP(-1.414*M3143*J3148),1)</f>
        <v>0.63320706704422769</v>
      </c>
      <c r="J3148">
        <f>IF(B3148&gt;H3143,B3148-H3143,0)</f>
        <v>1.7008776527842819</v>
      </c>
    </row>
    <row r="3149" spans="1:13">
      <c r="A3149">
        <v>4</v>
      </c>
      <c r="B3149">
        <v>-19.195</v>
      </c>
      <c r="C3149">
        <v>6</v>
      </c>
      <c r="D3149">
        <v>1300</v>
      </c>
      <c r="E3149">
        <v>109</v>
      </c>
      <c r="F3149">
        <f>I3149*[1]!wallScanRefl(B3149,G3143,H3143,I3143,K3143)+J3143</f>
        <v>142.45272996644468</v>
      </c>
      <c r="G3149">
        <f t="shared" si="68"/>
        <v>10.266836167044641</v>
      </c>
      <c r="I3149">
        <f>IF(B3149&gt;H3143,EXP(-1.414*M3143*J3149),1)</f>
        <v>0.64349682224328286</v>
      </c>
      <c r="J3149">
        <f>IF(B3149&gt;H3143,B3149-H3143,0)</f>
        <v>1.6408776527842832</v>
      </c>
    </row>
    <row r="3150" spans="1:13">
      <c r="A3150">
        <v>5</v>
      </c>
      <c r="B3150">
        <v>-19.265000000000001</v>
      </c>
      <c r="C3150">
        <v>6</v>
      </c>
      <c r="D3150">
        <v>1300</v>
      </c>
      <c r="E3150">
        <v>171</v>
      </c>
      <c r="F3150">
        <f>I3150*[1]!wallScanRefl(B3150,G3143,H3143,I3143,K3143)+J3143</f>
        <v>144.6898761806188</v>
      </c>
      <c r="G3150">
        <f t="shared" si="68"/>
        <v>4.0480854701238025</v>
      </c>
      <c r="I3150">
        <f>IF(B3150&gt;H3143,EXP(-1.414*M3143*J3150),1)</f>
        <v>0.65571306266785179</v>
      </c>
      <c r="J3150">
        <f>IF(B3150&gt;H3143,B3150-H3143,0)</f>
        <v>1.5708776527842829</v>
      </c>
    </row>
    <row r="3151" spans="1:13">
      <c r="A3151">
        <v>6</v>
      </c>
      <c r="B3151">
        <v>-19.324999999999999</v>
      </c>
      <c r="C3151">
        <v>6</v>
      </c>
      <c r="D3151">
        <v>1300</v>
      </c>
      <c r="E3151">
        <v>146</v>
      </c>
      <c r="F3151">
        <f>I3151*[1]!wallScanRefl(B3151,G3143,H3143,I3143,K3143)+J3143</f>
        <v>146.64120259265098</v>
      </c>
      <c r="G3151">
        <f t="shared" si="68"/>
        <v>2.8160326357694783E-3</v>
      </c>
      <c r="I3151">
        <f>IF(B3151&gt;H3143,EXP(-1.414*M3143*J3151),1)</f>
        <v>0.66636854528457323</v>
      </c>
      <c r="J3151">
        <f>IF(B3151&gt;H3143,B3151-H3143,0)</f>
        <v>1.5108776527842842</v>
      </c>
    </row>
    <row r="3152" spans="1:13">
      <c r="A3152">
        <v>7</v>
      </c>
      <c r="B3152">
        <v>-19.395</v>
      </c>
      <c r="C3152">
        <v>6</v>
      </c>
      <c r="D3152">
        <v>1300</v>
      </c>
      <c r="E3152">
        <v>149</v>
      </c>
      <c r="F3152">
        <f>I3152*[1]!wallScanRefl(B3152,G3143,H3143,I3143,K3143)+J3143</f>
        <v>148.95786340090669</v>
      </c>
      <c r="G3152">
        <f t="shared" si="68"/>
        <v>1.1916060289600194E-5</v>
      </c>
      <c r="I3152">
        <f>IF(B3152&gt;H3143,EXP(-1.414*M3143*J3152),1)</f>
        <v>0.67901898593816967</v>
      </c>
      <c r="J3152">
        <f>IF(B3152&gt;H3143,B3152-H3143,0)</f>
        <v>1.4408776527842839</v>
      </c>
    </row>
    <row r="3153" spans="1:10">
      <c r="A3153">
        <v>8</v>
      </c>
      <c r="B3153">
        <v>-19.454999999999998</v>
      </c>
      <c r="C3153">
        <v>6</v>
      </c>
      <c r="D3153">
        <v>1300</v>
      </c>
      <c r="E3153">
        <v>144</v>
      </c>
      <c r="F3153">
        <f>I3153*[1]!wallScanRefl(B3153,G3143,H3143,I3143,K3143)+J3143</f>
        <v>150.9785455513302</v>
      </c>
      <c r="G3153">
        <f t="shared" si="68"/>
        <v>0.33819512508326749</v>
      </c>
      <c r="I3153">
        <f>IF(B3153&gt;H3143,EXP(-1.414*M3143*J3153),1)</f>
        <v>0.69005319497413176</v>
      </c>
      <c r="J3153">
        <f>IF(B3153&gt;H3143,B3153-H3143,0)</f>
        <v>1.3808776527842852</v>
      </c>
    </row>
    <row r="3154" spans="1:10">
      <c r="A3154">
        <v>9</v>
      </c>
      <c r="B3154">
        <v>-19.52</v>
      </c>
      <c r="C3154">
        <v>6</v>
      </c>
      <c r="D3154">
        <v>1300</v>
      </c>
      <c r="E3154">
        <v>146</v>
      </c>
      <c r="F3154">
        <f>I3154*[1]!wallScanRefl(B3154,G3143,H3143,I3143,K3143)+J3143</f>
        <v>153.20468966075097</v>
      </c>
      <c r="G3154">
        <f t="shared" si="68"/>
        <v>0.35553118566939695</v>
      </c>
      <c r="I3154">
        <f>IF(B3154&gt;H3143,EXP(-1.414*M3143*J3154),1)</f>
        <v>0.70220935691299791</v>
      </c>
      <c r="J3154">
        <f>IF(B3154&gt;H3143,B3154-H3143,0)</f>
        <v>1.3158776527842839</v>
      </c>
    </row>
    <row r="3155" spans="1:10">
      <c r="A3155">
        <v>10</v>
      </c>
      <c r="B3155">
        <v>-19.585000000000001</v>
      </c>
      <c r="C3155">
        <v>6</v>
      </c>
      <c r="D3155">
        <v>1300</v>
      </c>
      <c r="E3155">
        <v>159</v>
      </c>
      <c r="F3155">
        <f>I3155*[1]!wallScanRefl(B3155,G3143,H3143,I3143,K3143)+J3143</f>
        <v>155.4700501211581</v>
      </c>
      <c r="G3155">
        <f t="shared" si="68"/>
        <v>7.8368214761861482E-2</v>
      </c>
      <c r="I3155">
        <f>IF(B3155&gt;H3143,EXP(-1.414*M3143*J3155),1)</f>
        <v>0.71457966505705539</v>
      </c>
      <c r="J3155">
        <f>IF(B3155&gt;H3143,B3155-H3143,0)</f>
        <v>1.2508776527842826</v>
      </c>
    </row>
    <row r="3156" spans="1:10">
      <c r="A3156">
        <v>11</v>
      </c>
      <c r="B3156">
        <v>-19.649999999999999</v>
      </c>
      <c r="C3156">
        <v>6</v>
      </c>
      <c r="D3156">
        <v>1300</v>
      </c>
      <c r="E3156">
        <v>150</v>
      </c>
      <c r="F3156">
        <f>I3156*[1]!wallScanRefl(B3156,G3143,H3143,I3143,K3143)+J3143</f>
        <v>157.775317778296</v>
      </c>
      <c r="G3156">
        <f t="shared" si="68"/>
        <v>0.40303711035657225</v>
      </c>
      <c r="I3156">
        <f>IF(B3156&gt;H3143,EXP(-1.414*M3143*J3156),1)</f>
        <v>0.72716789186322128</v>
      </c>
      <c r="J3156">
        <f>IF(B3156&gt;H3143,B3156-H3143,0)</f>
        <v>1.1858776527842849</v>
      </c>
    </row>
    <row r="3157" spans="1:10">
      <c r="A3157">
        <v>12</v>
      </c>
      <c r="B3157">
        <v>-19.715</v>
      </c>
      <c r="C3157">
        <v>6</v>
      </c>
      <c r="D3157">
        <v>1300</v>
      </c>
      <c r="E3157">
        <v>162</v>
      </c>
      <c r="F3157">
        <f>I3157*[1]!wallScanRefl(B3157,G3143,H3143,I3143,K3143)+J3143</f>
        <v>160.12119564803317</v>
      </c>
      <c r="G3157">
        <f t="shared" si="68"/>
        <v>2.1789541931910607E-2</v>
      </c>
      <c r="I3157">
        <f>IF(B3157&gt;H3143,EXP(-1.414*M3143*J3157),1)</f>
        <v>0.7399778762450262</v>
      </c>
      <c r="J3157">
        <f>IF(B3157&gt;H3143,B3157-H3143,0)</f>
        <v>1.1208776527842836</v>
      </c>
    </row>
    <row r="3158" spans="1:10">
      <c r="A3158">
        <v>13</v>
      </c>
      <c r="B3158">
        <v>-19.78</v>
      </c>
      <c r="C3158">
        <v>6</v>
      </c>
      <c r="D3158">
        <v>1300</v>
      </c>
      <c r="E3158">
        <v>157</v>
      </c>
      <c r="F3158">
        <f>I3158*[1]!wallScanRefl(B3158,G3143,H3143,I3143,K3143)+J3143</f>
        <v>162.5083991307535</v>
      </c>
      <c r="G3158">
        <f t="shared" si="68"/>
        <v>0.1932640826986366</v>
      </c>
      <c r="I3158">
        <f>IF(B3158&gt;H3143,EXP(-1.414*M3143*J3158),1)</f>
        <v>0.75301352474332772</v>
      </c>
      <c r="J3158">
        <f>IF(B3158&gt;H3143,B3158-H3143,0)</f>
        <v>1.0558776527842824</v>
      </c>
    </row>
    <row r="3159" spans="1:10">
      <c r="A3159">
        <v>14</v>
      </c>
      <c r="B3159">
        <v>-19.850000000000001</v>
      </c>
      <c r="C3159">
        <v>6</v>
      </c>
      <c r="D3159">
        <v>1300</v>
      </c>
      <c r="E3159">
        <v>176</v>
      </c>
      <c r="F3159">
        <f>I3159*[1]!wallScanRefl(B3159,G3143,H3143,I3143,K3143)+J3143</f>
        <v>165.12628518375499</v>
      </c>
      <c r="G3159">
        <f t="shared" si="68"/>
        <v>0.67180496536946765</v>
      </c>
      <c r="I3159">
        <f>IF(B3159&gt;H3143,EXP(-1.414*M3143*J3159),1)</f>
        <v>0.7673088467142245</v>
      </c>
      <c r="J3159">
        <f>IF(B3159&gt;H3143,B3159-H3143,0)</f>
        <v>0.98587765278428208</v>
      </c>
    </row>
    <row r="3160" spans="1:10">
      <c r="A3160">
        <v>15</v>
      </c>
      <c r="B3160">
        <v>-19.914999999999999</v>
      </c>
      <c r="C3160">
        <v>6</v>
      </c>
      <c r="D3160">
        <v>1300</v>
      </c>
      <c r="E3160">
        <v>139</v>
      </c>
      <c r="F3160">
        <f>I3160*[1]!wallScanRefl(B3160,G3143,H3143,I3143,K3143)+J3143</f>
        <v>167.60165966453431</v>
      </c>
      <c r="G3160">
        <f t="shared" si="68"/>
        <v>5.8852873062291291</v>
      </c>
      <c r="I3160">
        <f>IF(B3160&gt;H3143,EXP(-1.414*M3143*J3160),1)</f>
        <v>0.78082596490991929</v>
      </c>
      <c r="J3160">
        <f>IF(B3160&gt;H3143,B3160-H3143,0)</f>
        <v>0.92087765278428435</v>
      </c>
    </row>
    <row r="3161" spans="1:10">
      <c r="A3161">
        <v>16</v>
      </c>
      <c r="B3161">
        <v>-19.984999999999999</v>
      </c>
      <c r="C3161">
        <v>6</v>
      </c>
      <c r="D3161">
        <v>1300</v>
      </c>
      <c r="E3161">
        <v>195</v>
      </c>
      <c r="F3161">
        <f>I3161*[1]!wallScanRefl(B3161,G3143,H3143,I3143,K3143)+J3143</f>
        <v>170.31623694129152</v>
      </c>
      <c r="G3161">
        <f t="shared" si="68"/>
        <v>3.1245546601972376</v>
      </c>
      <c r="I3161">
        <f>IF(B3161&gt;H3143,EXP(-1.414*M3143*J3161),1)</f>
        <v>0.79564928242659749</v>
      </c>
      <c r="J3161">
        <f>IF(B3161&gt;H3143,B3161-H3143,0)</f>
        <v>0.85087765278428407</v>
      </c>
    </row>
    <row r="3162" spans="1:10">
      <c r="A3162">
        <v>17</v>
      </c>
      <c r="B3162">
        <v>-20.04</v>
      </c>
      <c r="C3162">
        <v>7</v>
      </c>
      <c r="D3162">
        <v>1300</v>
      </c>
      <c r="E3162">
        <v>165</v>
      </c>
      <c r="F3162">
        <f>I3162*[1]!wallScanRefl(B3162,G3143,H3143,I3143,K3143)+J3143</f>
        <v>172.48522298282072</v>
      </c>
      <c r="G3162">
        <f t="shared" si="68"/>
        <v>0.33956704910634822</v>
      </c>
      <c r="I3162">
        <f>IF(B3162&gt;H3143,EXP(-1.414*M3143*J3162),1)</f>
        <v>0.80749332498089088</v>
      </c>
      <c r="J3162">
        <f>IF(B3162&gt;H3143,B3162-H3143,0)</f>
        <v>0.79587765278428435</v>
      </c>
    </row>
    <row r="3163" spans="1:10">
      <c r="A3163">
        <v>18</v>
      </c>
      <c r="B3163">
        <v>-20.105</v>
      </c>
      <c r="C3163">
        <v>6</v>
      </c>
      <c r="D3163">
        <v>1300</v>
      </c>
      <c r="E3163">
        <v>176</v>
      </c>
      <c r="F3163">
        <f>I3163*[1]!wallScanRefl(B3163,G3143,H3143,I3143,K3143)+J3143</f>
        <v>175.09023448323148</v>
      </c>
      <c r="G3163">
        <f t="shared" si="68"/>
        <v>4.7026891789834387E-3</v>
      </c>
      <c r="I3163">
        <f>IF(B3163&gt;H3143,EXP(-1.414*M3143*J3163),1)</f>
        <v>0.8217183437106268</v>
      </c>
      <c r="J3163">
        <f>IF(B3163&gt;H3143,B3163-H3143,0)</f>
        <v>0.73087765278428307</v>
      </c>
    </row>
    <row r="3164" spans="1:10">
      <c r="A3164">
        <v>19</v>
      </c>
      <c r="B3164">
        <v>-20.175000000000001</v>
      </c>
      <c r="C3164">
        <v>6</v>
      </c>
      <c r="D3164">
        <v>1300</v>
      </c>
      <c r="E3164">
        <v>199</v>
      </c>
      <c r="F3164">
        <f>I3164*[1]!wallScanRefl(B3164,G3143,H3143,I3143,K3143)+J3143</f>
        <v>177.94697599026983</v>
      </c>
      <c r="G3164">
        <f t="shared" si="68"/>
        <v>2.2272855274084162</v>
      </c>
      <c r="I3164">
        <f>IF(B3164&gt;H3143,EXP(-1.414*M3143*J3164),1)</f>
        <v>0.83731796829471294</v>
      </c>
      <c r="J3164">
        <f>IF(B3164&gt;H3143,B3164-H3143,0)</f>
        <v>0.66087765278428279</v>
      </c>
    </row>
    <row r="3165" spans="1:10">
      <c r="A3165">
        <v>20</v>
      </c>
      <c r="B3165">
        <v>-20.239999999999998</v>
      </c>
      <c r="C3165">
        <v>7</v>
      </c>
      <c r="D3165">
        <v>1300</v>
      </c>
      <c r="E3165">
        <v>202</v>
      </c>
      <c r="F3165">
        <f>I3165*[1]!wallScanRefl(B3165,G3143,H3143,I3143,K3143)+J3143</f>
        <v>180.64820319479168</v>
      </c>
      <c r="G3165">
        <f t="shared" si="68"/>
        <v>2.2569268654005166</v>
      </c>
      <c r="I3165">
        <f>IF(B3165&gt;H3143,EXP(-1.414*M3143*J3165),1)</f>
        <v>0.85206838593069512</v>
      </c>
      <c r="J3165">
        <f>IF(B3165&gt;H3143,B3165-H3143,0)</f>
        <v>0.59587765278428506</v>
      </c>
    </row>
    <row r="3166" spans="1:10">
      <c r="A3166">
        <v>21</v>
      </c>
      <c r="B3166">
        <v>-20.309999999999999</v>
      </c>
      <c r="C3166">
        <v>6</v>
      </c>
      <c r="D3166">
        <v>1300</v>
      </c>
      <c r="E3166">
        <v>172</v>
      </c>
      <c r="F3166">
        <f>I3166*[1]!wallScanRefl(B3166,G3143,H3143,I3143,K3143)+J3143</f>
        <v>183.61045801550259</v>
      </c>
      <c r="G3166">
        <f t="shared" si="68"/>
        <v>0.78373683331249</v>
      </c>
      <c r="I3166">
        <f>IF(B3166&gt;H3143,EXP(-1.414*M3143*J3166),1)</f>
        <v>0.8682441802794798</v>
      </c>
      <c r="J3166">
        <f>IF(B3166&gt;H3143,B3166-H3143,0)</f>
        <v>0.52587765278428478</v>
      </c>
    </row>
    <row r="3167" spans="1:10">
      <c r="A3167">
        <v>22</v>
      </c>
      <c r="B3167">
        <v>-20.37</v>
      </c>
      <c r="C3167">
        <v>6</v>
      </c>
      <c r="D3167">
        <v>1300</v>
      </c>
      <c r="E3167">
        <v>196</v>
      </c>
      <c r="F3167">
        <f>I3167*[1]!wallScanRefl(B3167,G3143,H3143,I3143,K3143)+J3143</f>
        <v>186.19425250966668</v>
      </c>
      <c r="G3167">
        <f t="shared" si="68"/>
        <v>0.49057491757233751</v>
      </c>
      <c r="I3167">
        <f>IF(B3167&gt;H3143,EXP(-1.414*M3143*J3167),1)</f>
        <v>0.88235334066801452</v>
      </c>
      <c r="J3167">
        <f>IF(B3167&gt;H3143,B3167-H3143,0)</f>
        <v>0.4658776527842825</v>
      </c>
    </row>
    <row r="3168" spans="1:10">
      <c r="A3168">
        <v>23</v>
      </c>
      <c r="B3168">
        <v>-20.440000000000001</v>
      </c>
      <c r="C3168">
        <v>6</v>
      </c>
      <c r="D3168">
        <v>1300</v>
      </c>
      <c r="E3168">
        <v>201</v>
      </c>
      <c r="F3168">
        <f>I3168*[1]!wallScanRefl(B3168,G3143,H3143,I3143,K3143)+J3143</f>
        <v>189.26179436443138</v>
      </c>
      <c r="G3168">
        <f t="shared" si="68"/>
        <v>0.68549985842236272</v>
      </c>
      <c r="I3168">
        <f>IF(B3168&gt;H3143,EXP(-1.414*M3143*J3168),1)</f>
        <v>0.89910406915093921</v>
      </c>
      <c r="J3168">
        <f>IF(B3168&gt;H3143,B3168-H3143,0)</f>
        <v>0.39587765278428222</v>
      </c>
    </row>
    <row r="3169" spans="1:10">
      <c r="A3169">
        <v>24</v>
      </c>
      <c r="B3169">
        <v>-20.504999999999999</v>
      </c>
      <c r="C3169">
        <v>6</v>
      </c>
      <c r="D3169">
        <v>1300</v>
      </c>
      <c r="E3169">
        <v>212</v>
      </c>
      <c r="F3169">
        <f>I3169*[1]!wallScanRefl(B3169,G3143,H3143,I3143,K3143)+J3143</f>
        <v>191.07867207569737</v>
      </c>
      <c r="G3169">
        <f t="shared" si="68"/>
        <v>2.0646318967745523</v>
      </c>
      <c r="I3169">
        <f>IF(B3169&gt;H3143,EXP(-1.414*M3143*J3169),1)</f>
        <v>0.9149429272912909</v>
      </c>
      <c r="J3169">
        <f>IF(B3169&gt;H3143,B3169-H3143,0)</f>
        <v>0.33087765278428449</v>
      </c>
    </row>
    <row r="3170" spans="1:10">
      <c r="A3170">
        <v>25</v>
      </c>
      <c r="B3170">
        <v>-20.565000000000001</v>
      </c>
      <c r="C3170">
        <v>6</v>
      </c>
      <c r="D3170">
        <v>1300</v>
      </c>
      <c r="E3170">
        <v>173</v>
      </c>
      <c r="F3170">
        <f>I3170*[1]!wallScanRefl(B3170,G3143,H3143,I3143,K3143)+J3143</f>
        <v>188.47251463727028</v>
      </c>
      <c r="G3170">
        <f t="shared" si="68"/>
        <v>1.3838075676331967</v>
      </c>
      <c r="I3170">
        <f>IF(B3170&gt;H3143,EXP(-1.414*M3143*J3170),1)</f>
        <v>0.92981095267022629</v>
      </c>
      <c r="J3170">
        <f>IF(B3170&gt;H3143,B3170-H3143,0)</f>
        <v>0.27087765278428222</v>
      </c>
    </row>
    <row r="3171" spans="1:10">
      <c r="A3171">
        <v>26</v>
      </c>
      <c r="B3171">
        <v>-20.63</v>
      </c>
      <c r="C3171">
        <v>6</v>
      </c>
      <c r="D3171">
        <v>1300</v>
      </c>
      <c r="E3171">
        <v>192</v>
      </c>
      <c r="F3171">
        <f>I3171*[1]!wallScanRefl(B3171,G3143,H3143,I3143,K3143)+J3143</f>
        <v>180.45351646300304</v>
      </c>
      <c r="G3171">
        <f t="shared" si="68"/>
        <v>0.69438167744865531</v>
      </c>
      <c r="I3171">
        <f>IF(B3171&gt;H3143,EXP(-1.414*M3143*J3171),1)</f>
        <v>0.94619075149662513</v>
      </c>
      <c r="J3171">
        <f>IF(B3171&gt;H3143,B3171-H3143,0)</f>
        <v>0.20587765278428449</v>
      </c>
    </row>
    <row r="3172" spans="1:10">
      <c r="A3172">
        <v>27</v>
      </c>
      <c r="B3172">
        <v>-20.695</v>
      </c>
      <c r="C3172">
        <v>6</v>
      </c>
      <c r="D3172">
        <v>1300</v>
      </c>
      <c r="E3172">
        <v>167</v>
      </c>
      <c r="F3172">
        <f>I3172*[1]!wallScanRefl(B3172,G3143,H3143,I3143,K3143)+J3143</f>
        <v>166.75623287010103</v>
      </c>
      <c r="G3172">
        <f t="shared" si="68"/>
        <v>3.5582283604300148E-4</v>
      </c>
      <c r="I3172">
        <f>IF(B3172&gt;H3143,EXP(-1.414*M3143*J3172),1)</f>
        <v>0.96285910124708385</v>
      </c>
      <c r="J3172">
        <f>IF(B3172&gt;H3143,B3172-H3143,0)</f>
        <v>0.14087765278428321</v>
      </c>
    </row>
    <row r="3173" spans="1:10">
      <c r="A3173">
        <v>28</v>
      </c>
      <c r="B3173">
        <v>-20.76</v>
      </c>
      <c r="C3173">
        <v>6</v>
      </c>
      <c r="D3173">
        <v>1300</v>
      </c>
      <c r="E3173">
        <v>152</v>
      </c>
      <c r="F3173">
        <f>I3173*[1]!wallScanRefl(B3173,G3143,H3143,I3143,K3143)+J3143</f>
        <v>147.08893476588506</v>
      </c>
      <c r="G3173">
        <f t="shared" si="68"/>
        <v>0.15867474824823988</v>
      </c>
      <c r="I3173">
        <f>IF(B3173&gt;H3143,EXP(-1.414*M3143*J3173),1)</f>
        <v>0.97982108511197918</v>
      </c>
      <c r="J3173">
        <f>IF(B3173&gt;H3143,B3173-H3143,0)</f>
        <v>7.5877652784281935E-2</v>
      </c>
    </row>
    <row r="3174" spans="1:10">
      <c r="A3174">
        <v>29</v>
      </c>
      <c r="B3174">
        <v>-20.83</v>
      </c>
      <c r="C3174">
        <v>6</v>
      </c>
      <c r="D3174">
        <v>1300</v>
      </c>
      <c r="E3174">
        <v>121</v>
      </c>
      <c r="F3174">
        <f>I3174*[1]!wallScanRefl(B3174,G3143,H3143,I3143,K3143)+J3143</f>
        <v>118.88572320100442</v>
      </c>
      <c r="G3174">
        <f t="shared" si="68"/>
        <v>3.6943523824553542E-2</v>
      </c>
      <c r="I3174">
        <f>IF(B3174&gt;H3143,EXP(-1.414*M3143*J3174),1)</f>
        <v>0.99842215590990768</v>
      </c>
      <c r="J3174">
        <f>IF(B3174&gt;H3143,B3174-H3143,0)</f>
        <v>5.8776527842852033E-3</v>
      </c>
    </row>
    <row r="3175" spans="1:10">
      <c r="A3175">
        <v>30</v>
      </c>
      <c r="B3175">
        <v>-20.895</v>
      </c>
      <c r="C3175">
        <v>6</v>
      </c>
      <c r="D3175">
        <v>1300</v>
      </c>
      <c r="E3175">
        <v>80</v>
      </c>
      <c r="F3175">
        <f>I3175*[1]!wallScanRefl(B3175,G3143,H3143,I3143,K3143)+J3143</f>
        <v>89.470107787462183</v>
      </c>
      <c r="G3175">
        <f t="shared" si="68"/>
        <v>1.1210367688268985</v>
      </c>
      <c r="I3175">
        <f>IF(B3175&gt;H3143,EXP(-1.414*M3143*J3175),1)</f>
        <v>1</v>
      </c>
      <c r="J3175">
        <f>IF(B3175&gt;H3143,B3175-H3143,0)</f>
        <v>0</v>
      </c>
    </row>
    <row r="3176" spans="1:10">
      <c r="A3176">
        <v>31</v>
      </c>
      <c r="B3176">
        <v>-20.96</v>
      </c>
      <c r="C3176">
        <v>6</v>
      </c>
      <c r="D3176">
        <v>1300</v>
      </c>
      <c r="E3176">
        <v>69</v>
      </c>
      <c r="F3176">
        <f>I3176*[1]!wallScanRefl(B3176,G3143,H3143,I3143,K3143)+J3143</f>
        <v>65.411190607055246</v>
      </c>
      <c r="G3176">
        <f t="shared" si="68"/>
        <v>0.18666018636070275</v>
      </c>
      <c r="I3176">
        <f>IF(B3176&gt;H3143,EXP(-1.414*M3143*J3176),1)</f>
        <v>1</v>
      </c>
      <c r="J3176">
        <f>IF(B3176&gt;H3143,B3176-H3143,0)</f>
        <v>0</v>
      </c>
    </row>
    <row r="3177" spans="1:10">
      <c r="A3177">
        <v>32</v>
      </c>
      <c r="B3177">
        <v>-21.024999999999999</v>
      </c>
      <c r="C3177">
        <v>6</v>
      </c>
      <c r="D3177">
        <v>1300</v>
      </c>
      <c r="E3177">
        <v>42</v>
      </c>
      <c r="F3177">
        <f>I3177*[1]!wallScanRefl(B3177,G3143,H3143,I3143,K3143)+J3143</f>
        <v>46.903349185020161</v>
      </c>
      <c r="G3177">
        <f t="shared" si="68"/>
        <v>0.57244841024375914</v>
      </c>
      <c r="I3177">
        <f>IF(B3177&gt;H3143,EXP(-1.414*M3143*J3177),1)</f>
        <v>1</v>
      </c>
      <c r="J3177">
        <f>IF(B3177&gt;H3143,B3177-H3143,0)</f>
        <v>0</v>
      </c>
    </row>
    <row r="3178" spans="1:10">
      <c r="A3178">
        <v>33</v>
      </c>
      <c r="B3178">
        <v>-21.09</v>
      </c>
      <c r="C3178">
        <v>6</v>
      </c>
      <c r="D3178">
        <v>1300</v>
      </c>
      <c r="E3178">
        <v>45</v>
      </c>
      <c r="F3178">
        <f>I3178*[1]!wallScanRefl(B3178,G3143,H3143,I3143,K3143)+J3143</f>
        <v>33.946583521354889</v>
      </c>
      <c r="G3178">
        <f t="shared" si="68"/>
        <v>2.7150670188974066</v>
      </c>
      <c r="I3178">
        <f>IF(B3178&gt;H3143,EXP(-1.414*M3143*J3178),1)</f>
        <v>1</v>
      </c>
      <c r="J3178">
        <f>IF(B3178&gt;H3143,B3178-H3143,0)</f>
        <v>0</v>
      </c>
    </row>
    <row r="3179" spans="1:10">
      <c r="A3179">
        <v>34</v>
      </c>
      <c r="B3179">
        <v>-21.155000000000001</v>
      </c>
      <c r="C3179">
        <v>6</v>
      </c>
      <c r="D3179">
        <v>1300</v>
      </c>
      <c r="E3179">
        <v>25</v>
      </c>
      <c r="F3179">
        <f>I3179*[1]!wallScanRefl(B3179,G3143,H3143,I3143,K3143)+J3143</f>
        <v>26.5408936160606</v>
      </c>
      <c r="G3179">
        <f t="shared" si="68"/>
        <v>9.4974125440652521E-2</v>
      </c>
      <c r="I3179">
        <f>IF(B3179&gt;H3143,EXP(-1.414*M3143*J3179),1)</f>
        <v>1</v>
      </c>
      <c r="J3179">
        <f>IF(B3179&gt;H3143,B3179-H3143,0)</f>
        <v>0</v>
      </c>
    </row>
    <row r="3180" spans="1:10">
      <c r="A3180">
        <v>35</v>
      </c>
      <c r="B3180">
        <v>-21.22</v>
      </c>
      <c r="C3180">
        <v>6</v>
      </c>
      <c r="D3180">
        <v>1300</v>
      </c>
      <c r="E3180">
        <v>17</v>
      </c>
      <c r="F3180">
        <f>I3180*[1]!wallScanRefl(B3180,G3143,H3143,I3143,K3143)+J3143</f>
        <v>24.60988882365162</v>
      </c>
      <c r="G3180">
        <f t="shared" si="68"/>
        <v>3.4064945828434019</v>
      </c>
      <c r="I3180">
        <f>IF(B3180&gt;H3143,EXP(-1.414*M3143*J3180),1)</f>
        <v>1</v>
      </c>
      <c r="J3180">
        <f>IF(B3180&gt;H3143,B3180-H3143,0)</f>
        <v>0</v>
      </c>
    </row>
    <row r="3181" spans="1:10">
      <c r="A3181">
        <v>36</v>
      </c>
      <c r="B3181">
        <v>-21.274999999999999</v>
      </c>
      <c r="C3181">
        <v>6</v>
      </c>
      <c r="D3181">
        <v>1300</v>
      </c>
      <c r="E3181">
        <v>24</v>
      </c>
      <c r="F3181">
        <f>I3181*[1]!wallScanRefl(B3181,G3143,H3143,I3143,K3143)+J3143</f>
        <v>24.60988882365162</v>
      </c>
      <c r="G3181">
        <f t="shared" si="68"/>
        <v>1.5498515717298178E-2</v>
      </c>
      <c r="I3181">
        <f>IF(B3181&gt;H3143,EXP(-1.414*M3143*J3181),1)</f>
        <v>1</v>
      </c>
      <c r="J3181">
        <f>IF(B3181&gt;H3143,B3181-H3143,0)</f>
        <v>0</v>
      </c>
    </row>
    <row r="3182" spans="1:10">
      <c r="A3182">
        <v>37</v>
      </c>
      <c r="B3182">
        <v>-21.344999999999999</v>
      </c>
      <c r="C3182">
        <v>6</v>
      </c>
      <c r="D3182">
        <v>1300</v>
      </c>
      <c r="E3182">
        <v>30</v>
      </c>
      <c r="F3182">
        <f>I3182*[1]!wallScanRefl(B3182,G3143,H3143,I3143,K3143)+J3143</f>
        <v>24.60988882365162</v>
      </c>
      <c r="G3182">
        <f t="shared" si="68"/>
        <v>0.96844328311319072</v>
      </c>
      <c r="I3182">
        <f>IF(B3182&gt;H3143,EXP(-1.414*M3143*J3182),1)</f>
        <v>1</v>
      </c>
      <c r="J3182">
        <f>IF(B3182&gt;H3143,B3182-H3143,0)</f>
        <v>0</v>
      </c>
    </row>
    <row r="3183" spans="1:10">
      <c r="A3183">
        <v>38</v>
      </c>
      <c r="B3183">
        <v>-21.41</v>
      </c>
      <c r="C3183">
        <v>6</v>
      </c>
      <c r="D3183">
        <v>1300</v>
      </c>
      <c r="E3183">
        <v>29</v>
      </c>
      <c r="F3183">
        <f>I3183*[1]!wallScanRefl(B3183,G3143,H3143,I3143,K3143)+J3143</f>
        <v>24.60988882365162</v>
      </c>
      <c r="G3183">
        <f t="shared" si="68"/>
        <v>0.66458883243789524</v>
      </c>
      <c r="I3183">
        <f>IF(B3183&gt;H3143,EXP(-1.414*M3143*J3183),1)</f>
        <v>1</v>
      </c>
      <c r="J3183">
        <f>IF(B3183&gt;H3143,B3183-H3143,0)</f>
        <v>0</v>
      </c>
    </row>
    <row r="3184" spans="1:10">
      <c r="A3184">
        <v>39</v>
      </c>
      <c r="B3184">
        <v>-21.475000000000001</v>
      </c>
      <c r="C3184">
        <v>6</v>
      </c>
      <c r="D3184">
        <v>1300</v>
      </c>
      <c r="E3184">
        <v>30</v>
      </c>
      <c r="F3184">
        <f>I3184*[1]!wallScanRefl(B3184,G3143,H3143,I3143,K3143)+J3143</f>
        <v>24.60988882365162</v>
      </c>
      <c r="G3184">
        <f t="shared" si="68"/>
        <v>0.96844328311319072</v>
      </c>
      <c r="I3184">
        <f>IF(B3184&gt;H3143,EXP(-1.414*M3143*J3184),1)</f>
        <v>1</v>
      </c>
      <c r="J3184">
        <f>IF(B3184&gt;H3143,B3184-H3143,0)</f>
        <v>0</v>
      </c>
    </row>
    <row r="3185" spans="1:10">
      <c r="A3185">
        <v>40</v>
      </c>
      <c r="B3185">
        <v>-21.545000000000002</v>
      </c>
      <c r="C3185">
        <v>7</v>
      </c>
      <c r="D3185">
        <v>1300</v>
      </c>
      <c r="E3185">
        <v>25</v>
      </c>
      <c r="F3185">
        <f>I3185*[1]!wallScanRefl(B3185,G3143,H3143,I3143,K3143)+J3143</f>
        <v>24.60988882365162</v>
      </c>
      <c r="G3185">
        <f t="shared" si="68"/>
        <v>6.0874691964766872E-3</v>
      </c>
      <c r="I3185">
        <f>IF(B3185&gt;H3143,EXP(-1.414*M3143*J3185),1)</f>
        <v>1</v>
      </c>
      <c r="J3185">
        <f>IF(B3185&gt;H3143,B3185-H3143,0)</f>
        <v>0</v>
      </c>
    </row>
    <row r="3186" spans="1:10">
      <c r="A3186">
        <v>41</v>
      </c>
      <c r="B3186">
        <v>-21.605</v>
      </c>
      <c r="C3186">
        <v>6</v>
      </c>
      <c r="D3186">
        <v>1300</v>
      </c>
      <c r="E3186">
        <v>24</v>
      </c>
      <c r="F3186">
        <f>I3186*[1]!wallScanRefl(B3186,G3143,H3143,I3143,K3143)+J3143</f>
        <v>24.60988882365162</v>
      </c>
      <c r="G3186">
        <f t="shared" si="68"/>
        <v>1.5498515717298178E-2</v>
      </c>
      <c r="I3186">
        <f>IF(B3186&gt;H3143,EXP(-1.414*M3143*J3186),1)</f>
        <v>1</v>
      </c>
      <c r="J3186">
        <f>IF(B3186&gt;H3143,B3186-H3143,0)</f>
        <v>0</v>
      </c>
    </row>
    <row r="3187" spans="1:10">
      <c r="A3187">
        <v>42</v>
      </c>
      <c r="B3187">
        <v>-21.68</v>
      </c>
      <c r="C3187">
        <v>6</v>
      </c>
      <c r="D3187">
        <v>1300</v>
      </c>
      <c r="E3187">
        <v>15</v>
      </c>
      <c r="F3187">
        <f>I3187*[1]!wallScanRefl(B3187,G3143,H3143,I3143,K3143)+J3143</f>
        <v>24.60988882365162</v>
      </c>
      <c r="G3187">
        <f t="shared" si="68"/>
        <v>6.1566642135296208</v>
      </c>
      <c r="I3187">
        <f>IF(B3187&gt;H3143,EXP(-1.414*M3143*J3187),1)</f>
        <v>1</v>
      </c>
      <c r="J3187">
        <f>IF(B3187&gt;H3143,B3187-H3143,0)</f>
        <v>0</v>
      </c>
    </row>
    <row r="3188" spans="1:10">
      <c r="A3188">
        <v>43</v>
      </c>
      <c r="B3188">
        <v>-21.734999999999999</v>
      </c>
      <c r="C3188">
        <v>7</v>
      </c>
      <c r="D3188">
        <v>1300</v>
      </c>
      <c r="E3188">
        <v>31</v>
      </c>
      <c r="F3188">
        <f>I3188*[1]!wallScanRefl(B3188,G3143,H3143,I3143,K3143)+J3143</f>
        <v>24.60988882365162</v>
      </c>
      <c r="G3188">
        <f t="shared" si="68"/>
        <v>1.3172103498739511</v>
      </c>
      <c r="I3188">
        <f>IF(B3188&gt;H3143,EXP(-1.414*M3143*J3188),1)</f>
        <v>1</v>
      </c>
      <c r="J3188">
        <f>IF(B3188&gt;H3143,B3188-H3143,0)</f>
        <v>0</v>
      </c>
    </row>
    <row r="3189" spans="1:10">
      <c r="A3189">
        <v>44</v>
      </c>
      <c r="B3189">
        <v>-21.8</v>
      </c>
      <c r="C3189">
        <v>6</v>
      </c>
      <c r="D3189">
        <v>1300</v>
      </c>
      <c r="E3189">
        <v>33</v>
      </c>
      <c r="F3189">
        <f>I3189*[1]!wallScanRefl(B3189,G3143,H3143,I3143,K3143)+J3143</f>
        <v>24.60988882365162</v>
      </c>
      <c r="G3189">
        <f t="shared" si="68"/>
        <v>2.1331504712571516</v>
      </c>
      <c r="I3189">
        <f>IF(B3189&gt;H3143,EXP(-1.414*M3143*J3189),1)</f>
        <v>1</v>
      </c>
      <c r="J3189">
        <f>IF(B3189&gt;H3143,B3189-H3143,0)</f>
        <v>0</v>
      </c>
    </row>
    <row r="3190" spans="1:10">
      <c r="A3190">
        <v>45</v>
      </c>
      <c r="B3190">
        <v>-21.875</v>
      </c>
      <c r="C3190">
        <v>7</v>
      </c>
      <c r="D3190">
        <v>1300</v>
      </c>
      <c r="E3190">
        <v>22</v>
      </c>
      <c r="F3190">
        <f>I3190*[1]!wallScanRefl(B3190,G3143,H3143,I3143,K3143)+J3143</f>
        <v>24.60988882365162</v>
      </c>
      <c r="G3190">
        <f t="shared" si="68"/>
        <v>0.309614530537347</v>
      </c>
      <c r="I3190">
        <f>IF(B3190&gt;H3143,EXP(-1.414*M3143*J3190),1)</f>
        <v>1</v>
      </c>
      <c r="J3190">
        <f>IF(B3190&gt;H3143,B3190-H3143,0)</f>
        <v>0</v>
      </c>
    </row>
    <row r="3191" spans="1:10">
      <c r="A3191">
        <v>46</v>
      </c>
      <c r="B3191">
        <v>-21.93</v>
      </c>
      <c r="C3191">
        <v>6</v>
      </c>
      <c r="D3191">
        <v>1300</v>
      </c>
      <c r="E3191">
        <v>18</v>
      </c>
      <c r="F3191">
        <f>I3191*[1]!wallScanRefl(B3191,G3143,H3143,I3143,K3143)+J3143</f>
        <v>24.60988882365162</v>
      </c>
      <c r="G3191">
        <f t="shared" si="68"/>
        <v>2.4272572367241438</v>
      </c>
      <c r="I3191">
        <f>IF(B3191&gt;H3143,EXP(-1.414*M3143*J3191),1)</f>
        <v>1</v>
      </c>
      <c r="J3191">
        <f>IF(B3191&gt;H3143,B3191-H3143,0)</f>
        <v>0</v>
      </c>
    </row>
    <row r="3192" spans="1:10">
      <c r="A3192">
        <v>47</v>
      </c>
      <c r="B3192">
        <v>-22</v>
      </c>
      <c r="C3192">
        <v>6</v>
      </c>
      <c r="D3192">
        <v>1300</v>
      </c>
      <c r="E3192">
        <v>26</v>
      </c>
      <c r="F3192">
        <f>I3192*[1]!wallScanRefl(B3192,G3143,H3143,I3143,K3143)+J3143</f>
        <v>24.60988882365162</v>
      </c>
      <c r="G3192">
        <f t="shared" si="68"/>
        <v>7.4323426254179925E-2</v>
      </c>
      <c r="I3192">
        <f>IF(B3192&gt;H3143,EXP(-1.414*M3143*J3192),1)</f>
        <v>1</v>
      </c>
      <c r="J3192">
        <f>IF(B3192&gt;H3143,B3192-H3143,0)</f>
        <v>0</v>
      </c>
    </row>
    <row r="3193" spans="1:10">
      <c r="A3193">
        <v>48</v>
      </c>
      <c r="B3193">
        <v>-22.06</v>
      </c>
      <c r="C3193">
        <v>6</v>
      </c>
      <c r="D3193">
        <v>1300</v>
      </c>
      <c r="E3193">
        <v>31</v>
      </c>
      <c r="F3193">
        <f>I3193*[1]!wallScanRefl(B3193,G3143,H3143,I3143,K3143)+J3143</f>
        <v>24.60988882365162</v>
      </c>
      <c r="G3193">
        <f t="shared" si="68"/>
        <v>1.3172103498739511</v>
      </c>
      <c r="I3193">
        <f>IF(B3193&gt;H3143,EXP(-1.414*M3143*J3193),1)</f>
        <v>1</v>
      </c>
      <c r="J3193">
        <f>IF(B3193&gt;H3143,B3193-H3143,0)</f>
        <v>0</v>
      </c>
    </row>
    <row r="3194" spans="1:10">
      <c r="A3194">
        <v>49</v>
      </c>
      <c r="B3194">
        <v>-22.13</v>
      </c>
      <c r="C3194">
        <v>6</v>
      </c>
      <c r="D3194">
        <v>1300</v>
      </c>
      <c r="E3194">
        <v>30</v>
      </c>
      <c r="F3194">
        <f>I3194*[1]!wallScanRefl(B3194,G3143,H3143,I3143,K3143)+J3143</f>
        <v>24.60988882365162</v>
      </c>
      <c r="G3194">
        <f t="shared" si="68"/>
        <v>0.96844328311319072</v>
      </c>
      <c r="I3194">
        <f>IF(B3194&gt;H3143,EXP(-1.414*M3143*J3194),1)</f>
        <v>1</v>
      </c>
      <c r="J3194">
        <f>IF(B3194&gt;H3143,B3194-H3143,0)</f>
        <v>0</v>
      </c>
    </row>
    <row r="3195" spans="1:10">
      <c r="A3195">
        <v>50</v>
      </c>
      <c r="B3195">
        <v>-22.19</v>
      </c>
      <c r="C3195">
        <v>6</v>
      </c>
      <c r="D3195">
        <v>1300</v>
      </c>
      <c r="E3195">
        <v>27</v>
      </c>
      <c r="F3195">
        <f>I3195*[1]!wallScanRefl(B3195,G3143,H3143,I3143,K3143)+J3143</f>
        <v>24.60988882365162</v>
      </c>
      <c r="G3195">
        <f t="shared" si="68"/>
        <v>0.21157894204834959</v>
      </c>
      <c r="I3195">
        <f>IF(B3195&gt;H3143,EXP(-1.414*M3143*J3195),1)</f>
        <v>1</v>
      </c>
      <c r="J3195">
        <f>IF(B3195&gt;H3143,B3195-H3143,0)</f>
        <v>0</v>
      </c>
    </row>
    <row r="3196" spans="1:10">
      <c r="A3196">
        <v>51</v>
      </c>
      <c r="B3196">
        <v>-22.254999999999999</v>
      </c>
      <c r="C3196">
        <v>7</v>
      </c>
      <c r="D3196">
        <v>1300</v>
      </c>
      <c r="E3196">
        <v>30</v>
      </c>
      <c r="F3196">
        <f>I3196*[1]!wallScanRefl(B3196,G3143,H3143,I3143,K3143)+J3143</f>
        <v>24.60988882365162</v>
      </c>
      <c r="G3196">
        <f t="shared" si="68"/>
        <v>0.96844328311319072</v>
      </c>
      <c r="I3196">
        <f>IF(B3196&gt;H3143,EXP(-1.414*M3143*J3196),1)</f>
        <v>1</v>
      </c>
      <c r="J3196">
        <f>IF(B3196&gt;H3143,B3196-H3143,0)</f>
        <v>0</v>
      </c>
    </row>
    <row r="3197" spans="1:10">
      <c r="A3197">
        <v>52</v>
      </c>
      <c r="B3197">
        <v>-22.32</v>
      </c>
      <c r="C3197">
        <v>6</v>
      </c>
      <c r="D3197">
        <v>1300</v>
      </c>
      <c r="E3197">
        <v>28</v>
      </c>
      <c r="F3197">
        <f>I3197*[1]!wallScanRefl(B3197,G3143,H3143,I3143,K3143)+J3143</f>
        <v>24.60988882365162</v>
      </c>
      <c r="G3197">
        <f t="shared" si="68"/>
        <v>0.41045906385722147</v>
      </c>
      <c r="I3197">
        <f>IF(B3197&gt;H3143,EXP(-1.414*M3143*J3197),1)</f>
        <v>1</v>
      </c>
      <c r="J3197">
        <f>IF(B3197&gt;H3143,B3197-H3143,0)</f>
        <v>0</v>
      </c>
    </row>
    <row r="3198" spans="1:10">
      <c r="A3198">
        <v>53</v>
      </c>
      <c r="B3198">
        <v>-22.385000000000002</v>
      </c>
      <c r="C3198">
        <v>7</v>
      </c>
      <c r="D3198">
        <v>1300</v>
      </c>
      <c r="E3198">
        <v>28</v>
      </c>
      <c r="F3198">
        <f>I3198*[1]!wallScanRefl(B3198,G3143,H3143,I3143,K3143)+J3143</f>
        <v>24.60988882365162</v>
      </c>
      <c r="G3198">
        <f t="shared" si="68"/>
        <v>0.41045906385722147</v>
      </c>
      <c r="I3198">
        <f>IF(B3198&gt;H3143,EXP(-1.414*M3143*J3198),1)</f>
        <v>1</v>
      </c>
      <c r="J3198">
        <f>IF(B3198&gt;H3143,B3198-H3143,0)</f>
        <v>0</v>
      </c>
    </row>
    <row r="3199" spans="1:10">
      <c r="A3199">
        <v>54</v>
      </c>
      <c r="B3199">
        <v>-22.45</v>
      </c>
      <c r="C3199">
        <v>6</v>
      </c>
      <c r="D3199">
        <v>1300</v>
      </c>
      <c r="E3199">
        <v>29</v>
      </c>
      <c r="F3199">
        <f>I3199*[1]!wallScanRefl(B3199,G3143,H3143,I3143,K3143)+J3143</f>
        <v>24.60988882365162</v>
      </c>
      <c r="G3199">
        <f t="shared" si="68"/>
        <v>0.66458883243789524</v>
      </c>
      <c r="I3199">
        <f>IF(B3199&gt;H3143,EXP(-1.414*M3143*J3199),1)</f>
        <v>1</v>
      </c>
      <c r="J3199">
        <f>IF(B3199&gt;H3143,B3199-H3143,0)</f>
        <v>0</v>
      </c>
    </row>
    <row r="3200" spans="1:10">
      <c r="A3200">
        <v>55</v>
      </c>
      <c r="B3200">
        <v>-22.52</v>
      </c>
      <c r="C3200">
        <v>6</v>
      </c>
      <c r="D3200">
        <v>1300</v>
      </c>
      <c r="E3200">
        <v>25</v>
      </c>
      <c r="F3200">
        <f>I3200*[1]!wallScanRefl(B3200,G3143,H3143,I3143,K3143)+J3143</f>
        <v>24.60988882365162</v>
      </c>
      <c r="G3200">
        <f t="shared" si="68"/>
        <v>6.0874691964766872E-3</v>
      </c>
      <c r="I3200">
        <f>IF(B3200&gt;H3143,EXP(-1.414*M3143*J3200),1)</f>
        <v>1</v>
      </c>
      <c r="J3200">
        <f>IF(B3200&gt;H3143,B3200-H3143,0)</f>
        <v>0</v>
      </c>
    </row>
    <row r="3201" spans="1:10">
      <c r="A3201">
        <v>56</v>
      </c>
      <c r="B3201">
        <v>-22.574999999999999</v>
      </c>
      <c r="C3201">
        <v>6</v>
      </c>
      <c r="D3201">
        <v>1300</v>
      </c>
      <c r="E3201">
        <v>28</v>
      </c>
      <c r="F3201">
        <f>I3201*[1]!wallScanRefl(B3201,G3143,H3143,I3143,K3143)+J3143</f>
        <v>24.60988882365162</v>
      </c>
      <c r="G3201">
        <f t="shared" si="68"/>
        <v>0.41045906385722147</v>
      </c>
      <c r="I3201">
        <f>IF(B3201&gt;H3143,EXP(-1.414*M3143*J3201),1)</f>
        <v>1</v>
      </c>
      <c r="J3201">
        <f>IF(B3201&gt;H3143,B3201-H3143,0)</f>
        <v>0</v>
      </c>
    </row>
    <row r="3202" spans="1:10">
      <c r="A3202">
        <v>57</v>
      </c>
      <c r="B3202">
        <v>-22.64</v>
      </c>
      <c r="C3202">
        <v>6</v>
      </c>
      <c r="D3202">
        <v>1300</v>
      </c>
      <c r="E3202">
        <v>33</v>
      </c>
      <c r="F3202">
        <f>I3202*[1]!wallScanRefl(B3202,G3143,H3143,I3143,K3143)+J3143</f>
        <v>24.60988882365162</v>
      </c>
      <c r="G3202">
        <f t="shared" si="68"/>
        <v>2.1331504712571516</v>
      </c>
      <c r="I3202">
        <f>IF(B3202&gt;H3143,EXP(-1.414*M3143*J3202),1)</f>
        <v>1</v>
      </c>
      <c r="J3202">
        <f>IF(B3202&gt;H3143,B3202-H3143,0)</f>
        <v>0</v>
      </c>
    </row>
    <row r="3203" spans="1:10">
      <c r="A3203">
        <v>58</v>
      </c>
      <c r="B3203">
        <v>-22.71</v>
      </c>
      <c r="C3203">
        <v>6</v>
      </c>
      <c r="D3203">
        <v>1300</v>
      </c>
      <c r="E3203">
        <v>32</v>
      </c>
      <c r="F3203">
        <f>I3203*[1]!wallScanRefl(B3203,G3143,H3143,I3143,K3143)+J3143</f>
        <v>24.60988882365162</v>
      </c>
      <c r="G3203">
        <f t="shared" si="68"/>
        <v>1.7066794749621639</v>
      </c>
      <c r="I3203">
        <f>IF(B3203&gt;H3143,EXP(-1.414*M3143*J3203),1)</f>
        <v>1</v>
      </c>
      <c r="J3203">
        <f>IF(B3203&gt;H3143,B3203-H3143,0)</f>
        <v>0</v>
      </c>
    </row>
    <row r="3204" spans="1:10">
      <c r="A3204">
        <v>59</v>
      </c>
      <c r="B3204">
        <v>-22.78</v>
      </c>
      <c r="C3204">
        <v>6</v>
      </c>
      <c r="D3204">
        <v>1300</v>
      </c>
      <c r="E3204">
        <v>26</v>
      </c>
      <c r="F3204">
        <f>I3204*[1]!wallScanRefl(B3204,G3143,H3143,I3143,K3143)+J3143</f>
        <v>24.60988882365162</v>
      </c>
      <c r="G3204">
        <f t="shared" si="68"/>
        <v>7.4323426254179925E-2</v>
      </c>
      <c r="I3204">
        <f>IF(B3204&gt;H3143,EXP(-1.414*M3143*J3204),1)</f>
        <v>1</v>
      </c>
      <c r="J3204">
        <f>IF(B3204&gt;H3143,B3204-H3143,0)</f>
        <v>0</v>
      </c>
    </row>
    <row r="3205" spans="1:10">
      <c r="A3205">
        <v>60</v>
      </c>
      <c r="B3205">
        <v>-22.84</v>
      </c>
      <c r="C3205">
        <v>6</v>
      </c>
      <c r="D3205">
        <v>1300</v>
      </c>
      <c r="E3205">
        <v>21</v>
      </c>
      <c r="F3205">
        <f>I3205*[1]!wallScanRefl(B3205,G3143,H3143,I3143,K3143)+J3143</f>
        <v>24.60988882365162</v>
      </c>
      <c r="G3205">
        <f t="shared" si="68"/>
        <v>0.620537967577375</v>
      </c>
      <c r="I3205">
        <f>IF(B3205&gt;H3143,EXP(-1.414*M3143*J3205),1)</f>
        <v>1</v>
      </c>
      <c r="J3205">
        <f>IF(B3205&gt;H3143,B3205-H3143,0)</f>
        <v>0</v>
      </c>
    </row>
    <row r="3206" spans="1:10">
      <c r="A3206">
        <v>61</v>
      </c>
      <c r="B3206">
        <v>-22.9</v>
      </c>
      <c r="C3206">
        <v>6</v>
      </c>
      <c r="D3206">
        <v>1300</v>
      </c>
      <c r="E3206">
        <v>29</v>
      </c>
      <c r="F3206">
        <f>I3206*[1]!wallScanRefl(B3206,G3143,H3143,I3143,K3143)+J3143</f>
        <v>24.60988882365162</v>
      </c>
      <c r="G3206">
        <f t="shared" si="68"/>
        <v>0.66458883243789524</v>
      </c>
      <c r="I3206">
        <f>IF(B3206&gt;H3143,EXP(-1.414*M3143*J3206),1)</f>
        <v>1</v>
      </c>
      <c r="J3206">
        <f>IF(B3206&gt;H3143,B3206-H3143,0)</f>
        <v>0</v>
      </c>
    </row>
    <row r="3207" spans="1:10">
      <c r="A3207">
        <v>62</v>
      </c>
      <c r="B3207">
        <v>-22.975000000000001</v>
      </c>
      <c r="C3207">
        <v>7</v>
      </c>
      <c r="D3207">
        <v>1300</v>
      </c>
      <c r="E3207">
        <v>25</v>
      </c>
      <c r="F3207">
        <f>I3207*[1]!wallScanRefl(B3207,G3143,H3143,I3143,K3143)+J3143</f>
        <v>24.60988882365162</v>
      </c>
      <c r="G3207">
        <f t="shared" si="68"/>
        <v>6.0874691964766872E-3</v>
      </c>
      <c r="I3207">
        <f>IF(B3207&gt;H3143,EXP(-1.414*M3143*J3207),1)</f>
        <v>1</v>
      </c>
      <c r="J3207">
        <f>IF(B3207&gt;H3143,B3207-H3143,0)</f>
        <v>0</v>
      </c>
    </row>
    <row r="3208" spans="1:10">
      <c r="A3208">
        <v>63</v>
      </c>
      <c r="B3208">
        <v>-23.04</v>
      </c>
      <c r="C3208">
        <v>6</v>
      </c>
      <c r="D3208">
        <v>1300</v>
      </c>
      <c r="E3208">
        <v>25</v>
      </c>
      <c r="F3208">
        <f>I3208*[1]!wallScanRefl(B3208,G3143,H3143,I3143,K3143)+J3143</f>
        <v>24.60988882365162</v>
      </c>
      <c r="G3208">
        <f t="shared" si="68"/>
        <v>6.0874691964766872E-3</v>
      </c>
      <c r="I3208">
        <f>IF(B3208&gt;H3143,EXP(-1.414*M3143*J3208),1)</f>
        <v>1</v>
      </c>
      <c r="J3208">
        <f>IF(B3208&gt;H3143,B3208-H3143,0)</f>
        <v>0</v>
      </c>
    </row>
    <row r="3209" spans="1:10">
      <c r="A3209">
        <v>64</v>
      </c>
      <c r="B3209">
        <v>-23.094999999999999</v>
      </c>
      <c r="C3209">
        <v>6</v>
      </c>
      <c r="D3209">
        <v>1300</v>
      </c>
      <c r="E3209">
        <v>25</v>
      </c>
      <c r="F3209">
        <f>I3209*[1]!wallScanRefl(B3209,G3143,H3143,I3143,K3143)+J3143</f>
        <v>24.60988882365162</v>
      </c>
      <c r="G3209">
        <f t="shared" si="68"/>
        <v>6.0874691964766872E-3</v>
      </c>
      <c r="I3209">
        <f>IF(B3209&gt;H3143,EXP(-1.414*M3143*J3209),1)</f>
        <v>1</v>
      </c>
      <c r="J3209">
        <f>IF(B3209&gt;H3143,B3209-H3143,0)</f>
        <v>0</v>
      </c>
    </row>
    <row r="3210" spans="1:10">
      <c r="A3210">
        <v>65</v>
      </c>
      <c r="B3210">
        <v>-23.17</v>
      </c>
      <c r="C3210">
        <v>7</v>
      </c>
      <c r="D3210">
        <v>1300</v>
      </c>
      <c r="E3210">
        <v>17</v>
      </c>
      <c r="F3210">
        <f>I3210*[1]!wallScanRefl(B3210,G3143,H3143,I3143,K3143)+J3143</f>
        <v>24.60988882365162</v>
      </c>
      <c r="G3210">
        <f t="shared" si="68"/>
        <v>3.4064945828434019</v>
      </c>
      <c r="I3210">
        <f>IF(B3210&gt;H3143,EXP(-1.414*M3143*J3210),1)</f>
        <v>1</v>
      </c>
      <c r="J3210">
        <f>IF(B3210&gt;H3143,B3210-H3143,0)</f>
        <v>0</v>
      </c>
    </row>
    <row r="3211" spans="1:10">
      <c r="A3211">
        <v>66</v>
      </c>
      <c r="B3211">
        <v>-23.234999999999999</v>
      </c>
      <c r="C3211">
        <v>6</v>
      </c>
      <c r="D3211">
        <v>1300</v>
      </c>
      <c r="E3211">
        <v>21</v>
      </c>
      <c r="F3211">
        <f>I3211*[1]!wallScanRefl(B3211,G3143,H3143,I3143,K3143)+J3143</f>
        <v>24.60988882365162</v>
      </c>
      <c r="G3211">
        <f t="shared" ref="G3211:G3220" si="69">(F3211-E3211)^2/E3211</f>
        <v>0.620537967577375</v>
      </c>
      <c r="I3211">
        <f>IF(B3211&gt;H3143,EXP(-1.414*M3143*J3211),1)</f>
        <v>1</v>
      </c>
      <c r="J3211">
        <f>IF(B3211&gt;H3143,B3211-H3143,0)</f>
        <v>0</v>
      </c>
    </row>
    <row r="3212" spans="1:10">
      <c r="A3212">
        <v>67</v>
      </c>
      <c r="B3212">
        <v>-23.3</v>
      </c>
      <c r="C3212">
        <v>6</v>
      </c>
      <c r="D3212">
        <v>1300</v>
      </c>
      <c r="E3212">
        <v>17</v>
      </c>
      <c r="F3212">
        <f>I3212*[1]!wallScanRefl(B3212,G3143,H3143,I3143,K3143)+J3143</f>
        <v>24.60988882365162</v>
      </c>
      <c r="G3212">
        <f t="shared" si="69"/>
        <v>3.4064945828434019</v>
      </c>
      <c r="I3212">
        <f>IF(B3212&gt;H3143,EXP(-1.414*M3143*J3212),1)</f>
        <v>1</v>
      </c>
      <c r="J3212">
        <f>IF(B3212&gt;H3143,B3212-H3143,0)</f>
        <v>0</v>
      </c>
    </row>
    <row r="3213" spans="1:10">
      <c r="A3213">
        <v>68</v>
      </c>
      <c r="B3213">
        <v>-23.36</v>
      </c>
      <c r="C3213">
        <v>6</v>
      </c>
      <c r="D3213">
        <v>1300</v>
      </c>
      <c r="E3213">
        <v>20</v>
      </c>
      <c r="F3213">
        <f>I3213*[1]!wallScanRefl(B3213,G3143,H3143,I3143,K3143)+J3143</f>
        <v>24.60988882365162</v>
      </c>
      <c r="G3213">
        <f t="shared" si="69"/>
        <v>1.0625537483214056</v>
      </c>
      <c r="I3213">
        <f>IF(B3213&gt;H3143,EXP(-1.414*M3143*J3213),1)</f>
        <v>1</v>
      </c>
      <c r="J3213">
        <f>IF(B3213&gt;H3143,B3213-H3143,0)</f>
        <v>0</v>
      </c>
    </row>
    <row r="3214" spans="1:10">
      <c r="A3214">
        <v>69</v>
      </c>
      <c r="B3214">
        <v>-23.425000000000001</v>
      </c>
      <c r="C3214">
        <v>6</v>
      </c>
      <c r="D3214">
        <v>1300</v>
      </c>
      <c r="E3214">
        <v>30</v>
      </c>
      <c r="F3214">
        <f>I3214*[1]!wallScanRefl(B3214,G3143,H3143,I3143,K3143)+J3143</f>
        <v>24.60988882365162</v>
      </c>
      <c r="G3214">
        <f t="shared" si="69"/>
        <v>0.96844328311319072</v>
      </c>
      <c r="I3214">
        <f>IF(B3214&gt;H3143,EXP(-1.414*M3143*J3214),1)</f>
        <v>1</v>
      </c>
      <c r="J3214">
        <f>IF(B3214&gt;H3143,B3214-H3143,0)</f>
        <v>0</v>
      </c>
    </row>
    <row r="3215" spans="1:10">
      <c r="A3215">
        <v>70</v>
      </c>
      <c r="B3215">
        <v>-23.49</v>
      </c>
      <c r="C3215">
        <v>6</v>
      </c>
      <c r="D3215">
        <v>1300</v>
      </c>
      <c r="E3215">
        <v>29</v>
      </c>
      <c r="F3215">
        <f>I3215*[1]!wallScanRefl(B3215,G3143,H3143,I3143,K3143)+J3143</f>
        <v>24.60988882365162</v>
      </c>
      <c r="G3215">
        <f t="shared" si="69"/>
        <v>0.66458883243789524</v>
      </c>
      <c r="I3215">
        <f>IF(B3215&gt;H3143,EXP(-1.414*M3143*J3215),1)</f>
        <v>1</v>
      </c>
      <c r="J3215">
        <f>IF(B3215&gt;H3143,B3215-H3143,0)</f>
        <v>0</v>
      </c>
    </row>
    <row r="3216" spans="1:10">
      <c r="A3216">
        <v>71</v>
      </c>
      <c r="B3216">
        <v>-23.55</v>
      </c>
      <c r="C3216">
        <v>6</v>
      </c>
      <c r="D3216">
        <v>1300</v>
      </c>
      <c r="E3216">
        <v>17</v>
      </c>
      <c r="F3216">
        <f>I3216*[1]!wallScanRefl(B3216,G3143,H3143,I3143,K3143)+J3143</f>
        <v>24.60988882365162</v>
      </c>
      <c r="G3216">
        <f t="shared" si="69"/>
        <v>3.4064945828434019</v>
      </c>
      <c r="I3216">
        <f>IF(B3216&gt;H3143,EXP(-1.414*M3143*J3216),1)</f>
        <v>1</v>
      </c>
      <c r="J3216">
        <f>IF(B3216&gt;H3143,B3216-H3143,0)</f>
        <v>0</v>
      </c>
    </row>
    <row r="3217" spans="1:10">
      <c r="A3217">
        <v>72</v>
      </c>
      <c r="B3217">
        <v>-23.625</v>
      </c>
      <c r="C3217">
        <v>6</v>
      </c>
      <c r="D3217">
        <v>1300</v>
      </c>
      <c r="E3217">
        <v>21</v>
      </c>
      <c r="F3217">
        <f>I3217*[1]!wallScanRefl(B3217,G3143,H3143,I3143,K3143)+J3143</f>
        <v>24.60988882365162</v>
      </c>
      <c r="G3217">
        <f t="shared" si="69"/>
        <v>0.620537967577375</v>
      </c>
      <c r="I3217">
        <f>IF(B3217&gt;H3143,EXP(-1.414*M3143*J3217),1)</f>
        <v>1</v>
      </c>
      <c r="J3217">
        <f>IF(B3217&gt;H3143,B3217-H3143,0)</f>
        <v>0</v>
      </c>
    </row>
    <row r="3218" spans="1:10">
      <c r="A3218">
        <v>73</v>
      </c>
      <c r="B3218">
        <v>-23.69</v>
      </c>
      <c r="C3218">
        <v>6</v>
      </c>
      <c r="D3218">
        <v>1300</v>
      </c>
      <c r="E3218">
        <v>25</v>
      </c>
      <c r="F3218">
        <f>I3218*[1]!wallScanRefl(B3218,G3143,H3143,I3143,K3143)+J3143</f>
        <v>24.60988882365162</v>
      </c>
      <c r="G3218">
        <f t="shared" si="69"/>
        <v>6.0874691964766872E-3</v>
      </c>
      <c r="I3218">
        <f>IF(B3218&gt;H3143,EXP(-1.414*M3143*J3218),1)</f>
        <v>1</v>
      </c>
      <c r="J3218">
        <f>IF(B3218&gt;H3143,B3218-H3143,0)</f>
        <v>0</v>
      </c>
    </row>
    <row r="3219" spans="1:10">
      <c r="A3219">
        <v>74</v>
      </c>
      <c r="B3219">
        <v>-23.754999999999999</v>
      </c>
      <c r="C3219">
        <v>7</v>
      </c>
      <c r="D3219">
        <v>1300</v>
      </c>
      <c r="E3219">
        <v>36</v>
      </c>
      <c r="F3219">
        <f>I3219*[1]!wallScanRefl(B3219,G3143,H3143,I3143,K3143)+J3143</f>
        <v>24.60988882365162</v>
      </c>
      <c r="G3219">
        <f t="shared" si="69"/>
        <v>3.6037397947104526</v>
      </c>
      <c r="I3219">
        <f>IF(B3219&gt;H3143,EXP(-1.414*M3143*J3219),1)</f>
        <v>1</v>
      </c>
      <c r="J3219">
        <f>IF(B3219&gt;H3143,B3219-H3143,0)</f>
        <v>0</v>
      </c>
    </row>
    <row r="3220" spans="1:10">
      <c r="A3220">
        <v>75</v>
      </c>
      <c r="B3220">
        <v>-23.815000000000001</v>
      </c>
      <c r="C3220">
        <v>6</v>
      </c>
      <c r="D3220">
        <v>1300</v>
      </c>
      <c r="E3220">
        <v>28</v>
      </c>
      <c r="F3220">
        <f>I3220*[1]!wallScanRefl(B3220,G3143,H3143,I3143,K3143)+J3143</f>
        <v>24.60988882365162</v>
      </c>
      <c r="G3220">
        <f t="shared" si="69"/>
        <v>0.41045906385722147</v>
      </c>
      <c r="I3220">
        <f>IF(B3220&gt;H3143,EXP(-1.414*M3143*J3220),1)</f>
        <v>1</v>
      </c>
      <c r="J3220">
        <f>IF(B3220&gt;H3143,B3220-H3143,0)</f>
        <v>0</v>
      </c>
    </row>
    <row r="3221" spans="1:10">
      <c r="A3221" t="s">
        <v>0</v>
      </c>
    </row>
    <row r="3222" spans="1:10">
      <c r="A3222" t="s">
        <v>0</v>
      </c>
    </row>
    <row r="3223" spans="1:10">
      <c r="A3223" t="s">
        <v>0</v>
      </c>
    </row>
    <row r="3224" spans="1:10">
      <c r="A3224" t="s">
        <v>0</v>
      </c>
    </row>
    <row r="3225" spans="1:10">
      <c r="A3225" t="s">
        <v>80</v>
      </c>
    </row>
    <row r="3226" spans="1:10">
      <c r="A3226" t="s">
        <v>2</v>
      </c>
    </row>
    <row r="3227" spans="1:10">
      <c r="A3227" t="s">
        <v>3</v>
      </c>
    </row>
    <row r="3228" spans="1:10">
      <c r="A3228" t="s">
        <v>4</v>
      </c>
    </row>
    <row r="3229" spans="1:10">
      <c r="A3229" t="s">
        <v>5</v>
      </c>
    </row>
    <row r="3230" spans="1:10">
      <c r="A3230" t="s">
        <v>6</v>
      </c>
    </row>
    <row r="3231" spans="1:10">
      <c r="A3231" t="s">
        <v>7</v>
      </c>
    </row>
    <row r="3232" spans="1:10">
      <c r="A3232" t="s">
        <v>81</v>
      </c>
    </row>
    <row r="3233" spans="1:13">
      <c r="A3233" t="s">
        <v>9</v>
      </c>
    </row>
    <row r="3234" spans="1:13">
      <c r="A3234" t="s">
        <v>10</v>
      </c>
      <c r="G3234" t="s">
        <v>160</v>
      </c>
      <c r="H3234" t="s">
        <v>161</v>
      </c>
      <c r="I3234" t="s">
        <v>162</v>
      </c>
      <c r="J3234" t="s">
        <v>163</v>
      </c>
      <c r="K3234" t="s">
        <v>119</v>
      </c>
      <c r="M3234" t="s">
        <v>164</v>
      </c>
    </row>
    <row r="3235" spans="1:13">
      <c r="A3235" t="s">
        <v>11</v>
      </c>
      <c r="G3235">
        <v>179.31648719369866</v>
      </c>
      <c r="H3235">
        <v>-20.717532904560006</v>
      </c>
      <c r="I3235">
        <v>0.58039626026531266</v>
      </c>
      <c r="J3235">
        <v>25.00540957024257</v>
      </c>
      <c r="K3235">
        <v>90</v>
      </c>
      <c r="M3235">
        <v>0.19</v>
      </c>
    </row>
    <row r="3236" spans="1:13">
      <c r="A3236" t="s">
        <v>0</v>
      </c>
    </row>
    <row r="3237" spans="1:13">
      <c r="A3237" t="s">
        <v>140</v>
      </c>
      <c r="B3237" t="s">
        <v>133</v>
      </c>
      <c r="C3237" t="s">
        <v>122</v>
      </c>
      <c r="D3237" t="s">
        <v>139</v>
      </c>
      <c r="E3237" t="s">
        <v>138</v>
      </c>
      <c r="F3237" t="s">
        <v>158</v>
      </c>
      <c r="G3237" t="s">
        <v>159</v>
      </c>
      <c r="H3237" t="s">
        <v>165</v>
      </c>
      <c r="I3237" t="s">
        <v>166</v>
      </c>
      <c r="J3237" t="s">
        <v>167</v>
      </c>
    </row>
    <row r="3238" spans="1:13">
      <c r="A3238">
        <v>1</v>
      </c>
      <c r="B3238">
        <v>-18.995000000000001</v>
      </c>
      <c r="C3238">
        <v>6</v>
      </c>
      <c r="D3238">
        <v>1300</v>
      </c>
      <c r="E3238">
        <v>162</v>
      </c>
      <c r="F3238">
        <f>I3238*[1]!wallScanRefl(B3238,G3235,H3235,I3235,K3235)+J3235</f>
        <v>137.89120405435301</v>
      </c>
      <c r="G3238">
        <f>(F3238-E3238)^2/E3238</f>
        <v>3.58786445647435</v>
      </c>
      <c r="H3238">
        <f>SUM(G3238:G3312)/(COUNT(G3238:G3312)-4)</f>
        <v>1.1127056651880536</v>
      </c>
      <c r="I3238">
        <f>IF(B3238&gt;H3235,EXP(-1.414*M3235*J3238),1)</f>
        <v>0.62953382731711993</v>
      </c>
      <c r="J3238">
        <f>IF(B3238&gt;H3235,B3238-H3235,0)</f>
        <v>1.7225329045600049</v>
      </c>
    </row>
    <row r="3239" spans="1:13">
      <c r="A3239">
        <v>2</v>
      </c>
      <c r="B3239">
        <v>-19.074999999999999</v>
      </c>
      <c r="C3239">
        <v>6</v>
      </c>
      <c r="D3239">
        <v>1300</v>
      </c>
      <c r="E3239">
        <v>129</v>
      </c>
      <c r="F3239">
        <f>I3239*[1]!wallScanRefl(B3239,G3235,H3235,I3235,K3235)+J3235</f>
        <v>140.34369691928643</v>
      </c>
      <c r="G3239">
        <f t="shared" ref="G3239:G3302" si="70">(F3239-E3239)^2/E3239</f>
        <v>0.99751519222192586</v>
      </c>
      <c r="I3239">
        <f>IF(B3239&gt;H3235,EXP(-1.414*M3235*J3239),1)</f>
        <v>0.6432107228626156</v>
      </c>
      <c r="J3239">
        <f>IF(B3239&gt;H3235,B3239-H3235,0)</f>
        <v>1.6425329045600066</v>
      </c>
    </row>
    <row r="3240" spans="1:13">
      <c r="A3240">
        <v>3</v>
      </c>
      <c r="B3240">
        <v>-19.135000000000002</v>
      </c>
      <c r="C3240">
        <v>6</v>
      </c>
      <c r="D3240">
        <v>1300</v>
      </c>
      <c r="E3240">
        <v>143</v>
      </c>
      <c r="F3240">
        <f>I3240*[1]!wallScanRefl(B3240,G3235,H3235,I3235,K3235)+J3235</f>
        <v>142.21796965512297</v>
      </c>
      <c r="G3240">
        <f t="shared" si="70"/>
        <v>4.276723498660733E-3</v>
      </c>
      <c r="I3240">
        <f>IF(B3240&gt;H3235,EXP(-1.414*M3235*J3240),1)</f>
        <v>0.65366303968617645</v>
      </c>
      <c r="J3240">
        <f>IF(B3240&gt;H3235,B3240-H3235,0)</f>
        <v>1.5825329045600043</v>
      </c>
    </row>
    <row r="3241" spans="1:13">
      <c r="A3241">
        <v>4</v>
      </c>
      <c r="B3241">
        <v>-19.195</v>
      </c>
      <c r="C3241">
        <v>6</v>
      </c>
      <c r="D3241">
        <v>1300</v>
      </c>
      <c r="E3241">
        <v>155</v>
      </c>
      <c r="F3241">
        <f>I3241*[1]!wallScanRefl(B3241,G3235,H3235,I3235,K3235)+J3235</f>
        <v>144.12269973837664</v>
      </c>
      <c r="G3241">
        <f t="shared" si="70"/>
        <v>0.76332684504201054</v>
      </c>
      <c r="I3241">
        <f>IF(B3241&gt;H3235,EXP(-1.414*M3235*J3241),1)</f>
        <v>0.66428520897502807</v>
      </c>
      <c r="J3241">
        <f>IF(B3241&gt;H3235,B3241-H3235,0)</f>
        <v>1.5225329045600056</v>
      </c>
    </row>
    <row r="3242" spans="1:13">
      <c r="A3242">
        <v>5</v>
      </c>
      <c r="B3242">
        <v>-19.260000000000002</v>
      </c>
      <c r="C3242">
        <v>6</v>
      </c>
      <c r="D3242">
        <v>1300</v>
      </c>
      <c r="E3242">
        <v>147</v>
      </c>
      <c r="F3242">
        <f>I3242*[1]!wallScanRefl(B3242,G3235,H3235,I3235,K3235)+J3235</f>
        <v>146.22110183193846</v>
      </c>
      <c r="G3242">
        <f t="shared" si="70"/>
        <v>4.1270908585689164E-3</v>
      </c>
      <c r="I3242">
        <f>IF(B3242&gt;H3235,EXP(-1.414*M3235*J3242),1)</f>
        <v>0.67598743516962845</v>
      </c>
      <c r="J3242">
        <f>IF(B3242&gt;H3235,B3242-H3235,0)</f>
        <v>1.4575329045600043</v>
      </c>
    </row>
    <row r="3243" spans="1:13">
      <c r="A3243">
        <v>6</v>
      </c>
      <c r="B3243">
        <v>-19.324999999999999</v>
      </c>
      <c r="C3243">
        <v>6</v>
      </c>
      <c r="D3243">
        <v>1300</v>
      </c>
      <c r="E3243">
        <v>137</v>
      </c>
      <c r="F3243">
        <f>I3243*[1]!wallScanRefl(B3243,G3235,H3235,I3235,K3235)+J3235</f>
        <v>148.35646993891473</v>
      </c>
      <c r="G3243">
        <f t="shared" si="70"/>
        <v>0.94138255090126921</v>
      </c>
      <c r="I3243">
        <f>IF(B3243&gt;H3235,EXP(-1.414*M3235*J3243),1)</f>
        <v>0.68789581091574514</v>
      </c>
      <c r="J3243">
        <f>IF(B3243&gt;H3235,B3243-H3235,0)</f>
        <v>1.3925329045600066</v>
      </c>
    </row>
    <row r="3244" spans="1:13">
      <c r="A3244">
        <v>7</v>
      </c>
      <c r="B3244">
        <v>-19.395</v>
      </c>
      <c r="C3244">
        <v>6</v>
      </c>
      <c r="D3244">
        <v>1300</v>
      </c>
      <c r="E3244">
        <v>149</v>
      </c>
      <c r="F3244">
        <f>I3244*[1]!wallScanRefl(B3244,G3235,H3235,I3235,K3235)+J3235</f>
        <v>150.69818501504531</v>
      </c>
      <c r="G3244">
        <f t="shared" si="70"/>
        <v>1.9354579498821772E-2</v>
      </c>
      <c r="I3244">
        <f>IF(B3244&gt;H3235,EXP(-1.414*M3235*J3244),1)</f>
        <v>0.70095492841675355</v>
      </c>
      <c r="J3244">
        <f>IF(B3244&gt;H3235,B3244-H3235,0)</f>
        <v>1.3225329045600063</v>
      </c>
    </row>
    <row r="3245" spans="1:13">
      <c r="A3245">
        <v>8</v>
      </c>
      <c r="B3245">
        <v>-19.46</v>
      </c>
      <c r="C3245">
        <v>7</v>
      </c>
      <c r="D3245">
        <v>1300</v>
      </c>
      <c r="E3245">
        <v>184</v>
      </c>
      <c r="F3245">
        <f>I3245*[1]!wallScanRefl(B3245,G3235,H3235,I3235,K3235)+J3235</f>
        <v>152.91242261872722</v>
      </c>
      <c r="G3245">
        <f t="shared" si="70"/>
        <v>5.252377540416429</v>
      </c>
      <c r="I3245">
        <f>IF(B3245&gt;H3235,EXP(-1.414*M3235*J3245),1)</f>
        <v>0.71330313821237634</v>
      </c>
      <c r="J3245">
        <f>IF(B3245&gt;H3235,B3245-H3235,0)</f>
        <v>1.257532904560005</v>
      </c>
    </row>
    <row r="3246" spans="1:13">
      <c r="A3246">
        <v>9</v>
      </c>
      <c r="B3246">
        <v>-19.53</v>
      </c>
      <c r="C3246">
        <v>7</v>
      </c>
      <c r="D3246">
        <v>1300</v>
      </c>
      <c r="E3246">
        <v>146</v>
      </c>
      <c r="F3246">
        <f>I3246*[1]!wallScanRefl(B3246,G3235,H3235,I3235,K3235)+J3235</f>
        <v>155.34062858552844</v>
      </c>
      <c r="G3246">
        <f t="shared" si="70"/>
        <v>0.59758453679993795</v>
      </c>
      <c r="I3246">
        <f>IF(B3246&gt;H3235,EXP(-1.414*M3235*J3246),1)</f>
        <v>0.72684459223482922</v>
      </c>
      <c r="J3246">
        <f>IF(B3246&gt;H3235,B3246-H3235,0)</f>
        <v>1.1875329045600047</v>
      </c>
    </row>
    <row r="3247" spans="1:13">
      <c r="A3247">
        <v>10</v>
      </c>
      <c r="B3247">
        <v>-19.585000000000001</v>
      </c>
      <c r="C3247">
        <v>6</v>
      </c>
      <c r="D3247">
        <v>1300</v>
      </c>
      <c r="E3247">
        <v>140</v>
      </c>
      <c r="F3247">
        <f>I3247*[1]!wallScanRefl(B3247,G3235,H3235,I3235,K3235)+J3235</f>
        <v>157.28079985751424</v>
      </c>
      <c r="G3247">
        <f t="shared" si="70"/>
        <v>2.1330431693961724</v>
      </c>
      <c r="I3247">
        <f>IF(B3247&gt;H3235,EXP(-1.414*M3235*J3247),1)</f>
        <v>0.73766440753653095</v>
      </c>
      <c r="J3247">
        <f>IF(B3247&gt;H3235,B3247-H3235,0)</f>
        <v>1.132532904560005</v>
      </c>
    </row>
    <row r="3248" spans="1:13">
      <c r="A3248">
        <v>11</v>
      </c>
      <c r="B3248">
        <v>-19.655000000000001</v>
      </c>
      <c r="C3248">
        <v>7</v>
      </c>
      <c r="D3248">
        <v>1300</v>
      </c>
      <c r="E3248">
        <v>151</v>
      </c>
      <c r="F3248">
        <f>I3248*[1]!wallScanRefl(B3248,G3235,H3235,I3235,K3235)+J3235</f>
        <v>159.79193575461133</v>
      </c>
      <c r="G3248">
        <f t="shared" si="70"/>
        <v>0.51190817425968937</v>
      </c>
      <c r="I3248">
        <f>IF(B3248&gt;H3235,EXP(-1.414*M3235*J3248),1)</f>
        <v>0.75166833955860179</v>
      </c>
      <c r="J3248">
        <f>IF(B3248&gt;H3235,B3248-H3235,0)</f>
        <v>1.0625329045600047</v>
      </c>
    </row>
    <row r="3249" spans="1:10">
      <c r="A3249">
        <v>12</v>
      </c>
      <c r="B3249">
        <v>-19.715</v>
      </c>
      <c r="C3249">
        <v>6</v>
      </c>
      <c r="D3249">
        <v>1300</v>
      </c>
      <c r="E3249">
        <v>167</v>
      </c>
      <c r="F3249">
        <f>I3249*[1]!wallScanRefl(B3249,G3235,H3235,I3235,K3235)+J3235</f>
        <v>161.98224668250768</v>
      </c>
      <c r="G3249">
        <f t="shared" si="70"/>
        <v>0.15076555901320476</v>
      </c>
      <c r="I3249">
        <f>IF(B3249&gt;H3235,EXP(-1.414*M3235*J3249),1)</f>
        <v>0.76388311669468512</v>
      </c>
      <c r="J3249">
        <f>IF(B3249&gt;H3235,B3249-H3235,0)</f>
        <v>1.002532904560006</v>
      </c>
    </row>
    <row r="3250" spans="1:10">
      <c r="A3250">
        <v>13</v>
      </c>
      <c r="B3250">
        <v>-19.78</v>
      </c>
      <c r="C3250">
        <v>6</v>
      </c>
      <c r="D3250">
        <v>1300</v>
      </c>
      <c r="E3250">
        <v>182</v>
      </c>
      <c r="F3250">
        <f>I3250*[1]!wallScanRefl(B3250,G3235,H3235,I3235,K3235)+J3235</f>
        <v>164.39526733937575</v>
      </c>
      <c r="G3250">
        <f t="shared" si="70"/>
        <v>1.7028934728134626</v>
      </c>
      <c r="I3250">
        <f>IF(B3250&gt;H3235,EXP(-1.414*M3235*J3250),1)</f>
        <v>0.77733988631264839</v>
      </c>
      <c r="J3250">
        <f>IF(B3250&gt;H3235,B3250-H3235,0)</f>
        <v>0.93753290456000471</v>
      </c>
    </row>
    <row r="3251" spans="1:10">
      <c r="A3251">
        <v>14</v>
      </c>
      <c r="B3251">
        <v>-19.844999999999999</v>
      </c>
      <c r="C3251">
        <v>6</v>
      </c>
      <c r="D3251">
        <v>1300</v>
      </c>
      <c r="E3251">
        <v>163</v>
      </c>
      <c r="F3251">
        <f>I3251*[1]!wallScanRefl(B3251,G3235,H3235,I3235,K3235)+J3235</f>
        <v>166.85079641455164</v>
      </c>
      <c r="G3251">
        <f t="shared" si="70"/>
        <v>9.0973208750452464E-2</v>
      </c>
      <c r="I3251">
        <f>IF(B3251&gt;H3235,EXP(-1.414*M3235*J3251),1)</f>
        <v>0.79103371398909295</v>
      </c>
      <c r="J3251">
        <f>IF(B3251&gt;H3235,B3251-H3235,0)</f>
        <v>0.87253290456000698</v>
      </c>
    </row>
    <row r="3252" spans="1:10">
      <c r="A3252">
        <v>15</v>
      </c>
      <c r="B3252">
        <v>-19.914999999999999</v>
      </c>
      <c r="C3252">
        <v>6</v>
      </c>
      <c r="D3252">
        <v>1300</v>
      </c>
      <c r="E3252">
        <v>148</v>
      </c>
      <c r="F3252">
        <f>I3252*[1]!wallScanRefl(B3252,G3235,H3235,I3235,K3235)+J3235</f>
        <v>169.54361056515665</v>
      </c>
      <c r="G3252">
        <f t="shared" si="70"/>
        <v>3.1359942985346585</v>
      </c>
      <c r="I3252">
        <f>IF(B3252&gt;H3235,EXP(-1.414*M3235*J3252),1)</f>
        <v>0.80605081694904679</v>
      </c>
      <c r="J3252">
        <f>IF(B3252&gt;H3235,B3252-H3235,0)</f>
        <v>0.8025329045600067</v>
      </c>
    </row>
    <row r="3253" spans="1:10">
      <c r="A3253">
        <v>16</v>
      </c>
      <c r="B3253">
        <v>-19.98</v>
      </c>
      <c r="C3253">
        <v>6</v>
      </c>
      <c r="D3253">
        <v>1300</v>
      </c>
      <c r="E3253">
        <v>171</v>
      </c>
      <c r="F3253">
        <f>I3253*[1]!wallScanRefl(B3253,G3235,H3235,I3235,K3235)+J3235</f>
        <v>172.08983423377168</v>
      </c>
      <c r="G3253">
        <f t="shared" si="70"/>
        <v>6.945840100004156E-3</v>
      </c>
      <c r="I3253">
        <f>IF(B3253&gt;H3235,EXP(-1.414*M3235*J3253),1)</f>
        <v>0.82025042407086479</v>
      </c>
      <c r="J3253">
        <f>IF(B3253&gt;H3235,B3253-H3235,0)</f>
        <v>0.73753290456000542</v>
      </c>
    </row>
    <row r="3254" spans="1:10">
      <c r="A3254">
        <v>17</v>
      </c>
      <c r="B3254">
        <v>-20.05</v>
      </c>
      <c r="C3254">
        <v>6</v>
      </c>
      <c r="D3254">
        <v>1300</v>
      </c>
      <c r="E3254">
        <v>167</v>
      </c>
      <c r="F3254">
        <f>I3254*[1]!wallScanRefl(B3254,G3235,H3235,I3235,K3235)+J3235</f>
        <v>174.88210706603715</v>
      </c>
      <c r="G3254">
        <f t="shared" si="70"/>
        <v>0.37202162754774121</v>
      </c>
      <c r="I3254">
        <f>IF(B3254&gt;H3235,EXP(-1.414*M3235*J3254),1)</f>
        <v>0.83582218144780485</v>
      </c>
      <c r="J3254">
        <f>IF(B3254&gt;H3235,B3254-H3235,0)</f>
        <v>0.66753290456000514</v>
      </c>
    </row>
    <row r="3255" spans="1:10">
      <c r="A3255">
        <v>18</v>
      </c>
      <c r="B3255">
        <v>-20.105</v>
      </c>
      <c r="C3255">
        <v>6</v>
      </c>
      <c r="D3255">
        <v>1300</v>
      </c>
      <c r="E3255">
        <v>168</v>
      </c>
      <c r="F3255">
        <f>I3255*[1]!wallScanRefl(B3255,G3235,H3235,I3235,K3235)+J3235</f>
        <v>177.11317296686124</v>
      </c>
      <c r="G3255">
        <f t="shared" si="70"/>
        <v>0.494344770975777</v>
      </c>
      <c r="I3255">
        <f>IF(B3255&gt;H3235,EXP(-1.414*M3235*J3255),1)</f>
        <v>0.84826423814733232</v>
      </c>
      <c r="J3255">
        <f>IF(B3255&gt;H3235,B3255-H3235,0)</f>
        <v>0.61253290456000542</v>
      </c>
    </row>
    <row r="3256" spans="1:10">
      <c r="A3256">
        <v>19</v>
      </c>
      <c r="B3256">
        <v>-20.175000000000001</v>
      </c>
      <c r="C3256">
        <v>6</v>
      </c>
      <c r="D3256">
        <v>1300</v>
      </c>
      <c r="E3256">
        <v>181</v>
      </c>
      <c r="F3256">
        <f>I3256*[1]!wallScanRefl(B3256,G3235,H3235,I3235,K3235)+J3235</f>
        <v>180.00080961690523</v>
      </c>
      <c r="G3256">
        <f t="shared" si="70"/>
        <v>5.5159194567352176E-3</v>
      </c>
      <c r="I3256">
        <f>IF(B3256&gt;H3235,EXP(-1.414*M3235*J3256),1)</f>
        <v>0.86436781398263607</v>
      </c>
      <c r="J3256">
        <f>IF(B3256&gt;H3235,B3256-H3235,0)</f>
        <v>0.54253290456000514</v>
      </c>
    </row>
    <row r="3257" spans="1:10">
      <c r="A3257">
        <v>20</v>
      </c>
      <c r="B3257">
        <v>-20.245000000000001</v>
      </c>
      <c r="C3257">
        <v>6</v>
      </c>
      <c r="D3257">
        <v>1300</v>
      </c>
      <c r="E3257">
        <v>201</v>
      </c>
      <c r="F3257">
        <f>I3257*[1]!wallScanRefl(B3257,G3235,H3235,I3235,K3235)+J3235</f>
        <v>182.9432655952759</v>
      </c>
      <c r="G3257">
        <f t="shared" si="70"/>
        <v>1.6221176983221237</v>
      </c>
      <c r="I3257">
        <f>IF(B3257&gt;H3235,EXP(-1.414*M3235*J3257),1)</f>
        <v>0.88077710252280361</v>
      </c>
      <c r="J3257">
        <f>IF(B3257&gt;H3235,B3257-H3235,0)</f>
        <v>0.47253290456000485</v>
      </c>
    </row>
    <row r="3258" spans="1:10">
      <c r="A3258">
        <v>21</v>
      </c>
      <c r="B3258">
        <v>-20.305</v>
      </c>
      <c r="C3258">
        <v>7</v>
      </c>
      <c r="D3258">
        <v>1300</v>
      </c>
      <c r="E3258">
        <v>197</v>
      </c>
      <c r="F3258">
        <f>I3258*[1]!wallScanRefl(B3258,G3235,H3235,I3235,K3235)+J3235</f>
        <v>185.50979076491316</v>
      </c>
      <c r="G3258">
        <f t="shared" si="70"/>
        <v>0.67017719932017683</v>
      </c>
      <c r="I3258">
        <f>IF(B3258&gt;H3235,EXP(-1.414*M3235*J3258),1)</f>
        <v>0.89508992567589662</v>
      </c>
      <c r="J3258">
        <f>IF(B3258&gt;H3235,B3258-H3235,0)</f>
        <v>0.41253290456000613</v>
      </c>
    </row>
    <row r="3259" spans="1:10">
      <c r="A3259">
        <v>22</v>
      </c>
      <c r="B3259">
        <v>-20.37</v>
      </c>
      <c r="C3259">
        <v>6</v>
      </c>
      <c r="D3259">
        <v>1300</v>
      </c>
      <c r="E3259">
        <v>191</v>
      </c>
      <c r="F3259">
        <f>I3259*[1]!wallScanRefl(B3259,G3235,H3235,I3235,K3235)+J3235</f>
        <v>186.42082687357077</v>
      </c>
      <c r="G3259">
        <f t="shared" si="70"/>
        <v>0.10978443205136965</v>
      </c>
      <c r="I3259">
        <f>IF(B3259&gt;H3235,EXP(-1.414*M3235*J3259),1)</f>
        <v>0.91085806958945648</v>
      </c>
      <c r="J3259">
        <f>IF(B3259&gt;H3235,B3259-H3235,0)</f>
        <v>0.34753290456000485</v>
      </c>
    </row>
    <row r="3260" spans="1:10">
      <c r="A3260">
        <v>23</v>
      </c>
      <c r="B3260">
        <v>-20.440000000000001</v>
      </c>
      <c r="C3260">
        <v>6</v>
      </c>
      <c r="D3260">
        <v>1300</v>
      </c>
      <c r="E3260">
        <v>170</v>
      </c>
      <c r="F3260">
        <f>I3260*[1]!wallScanRefl(B3260,G3235,H3235,I3235,K3235)+J3235</f>
        <v>182.71555618497942</v>
      </c>
      <c r="G3260">
        <f t="shared" si="70"/>
        <v>0.95109040643157861</v>
      </c>
      <c r="I3260">
        <f>IF(B3260&gt;H3235,EXP(-1.414*M3235*J3260),1)</f>
        <v>0.92814993613197172</v>
      </c>
      <c r="J3260">
        <f>IF(B3260&gt;H3235,B3260-H3235,0)</f>
        <v>0.27753290456000457</v>
      </c>
    </row>
    <row r="3261" spans="1:10">
      <c r="A3261">
        <v>24</v>
      </c>
      <c r="B3261">
        <v>-20.504999999999999</v>
      </c>
      <c r="C3261">
        <v>6</v>
      </c>
      <c r="D3261">
        <v>1300</v>
      </c>
      <c r="E3261">
        <v>185</v>
      </c>
      <c r="F3261">
        <f>I3261*[1]!wallScanRefl(B3261,G3235,H3235,I3235,K3235)+J3235</f>
        <v>174.68517569481969</v>
      </c>
      <c r="G3261">
        <f t="shared" si="70"/>
        <v>0.57511135376615385</v>
      </c>
      <c r="I3261">
        <f>IF(B3261&gt;H3235,EXP(-1.414*M3235*J3261),1)</f>
        <v>0.94450047404606807</v>
      </c>
      <c r="J3261">
        <f>IF(B3261&gt;H3235,B3261-H3235,0)</f>
        <v>0.21253290456000684</v>
      </c>
    </row>
    <row r="3262" spans="1:10">
      <c r="A3262">
        <v>25</v>
      </c>
      <c r="B3262">
        <v>-20.565000000000001</v>
      </c>
      <c r="C3262">
        <v>6</v>
      </c>
      <c r="D3262">
        <v>1300</v>
      </c>
      <c r="E3262">
        <v>169</v>
      </c>
      <c r="F3262">
        <f>I3262*[1]!wallScanRefl(B3262,G3235,H3235,I3235,K3235)+J3235</f>
        <v>163.14607793693256</v>
      </c>
      <c r="G3262">
        <f t="shared" si="70"/>
        <v>0.20277161846430647</v>
      </c>
      <c r="I3262">
        <f>IF(B3262&gt;H3235,EXP(-1.414*M3235*J3262),1)</f>
        <v>0.95984881611163031</v>
      </c>
      <c r="J3262">
        <f>IF(B3262&gt;H3235,B3262-H3235,0)</f>
        <v>0.15253290456000457</v>
      </c>
    </row>
    <row r="3263" spans="1:10">
      <c r="A3263">
        <v>26</v>
      </c>
      <c r="B3263">
        <v>-20.63</v>
      </c>
      <c r="C3263">
        <v>6</v>
      </c>
      <c r="D3263">
        <v>1300</v>
      </c>
      <c r="E3263">
        <v>154</v>
      </c>
      <c r="F3263">
        <f>I3263*[1]!wallScanRefl(B3263,G3235,H3235,I3235,K3235)+J3235</f>
        <v>145.95269566058019</v>
      </c>
      <c r="G3263">
        <f t="shared" si="70"/>
        <v>0.42051368267042144</v>
      </c>
      <c r="I3263">
        <f>IF(B3263&gt;H3235,EXP(-1.414*M3235*J3263),1)</f>
        <v>0.97675776998716246</v>
      </c>
      <c r="J3263">
        <f>IF(B3263&gt;H3235,B3263-H3235,0)</f>
        <v>8.7532904560006841E-2</v>
      </c>
    </row>
    <row r="3264" spans="1:10">
      <c r="A3264">
        <v>27</v>
      </c>
      <c r="B3264">
        <v>-20.704999999999998</v>
      </c>
      <c r="C3264">
        <v>6</v>
      </c>
      <c r="D3264">
        <v>1300</v>
      </c>
      <c r="E3264">
        <v>127</v>
      </c>
      <c r="F3264">
        <f>I3264*[1]!wallScanRefl(B3264,G3235,H3235,I3235,K3235)+J3235</f>
        <v>119.73652044228669</v>
      </c>
      <c r="G3264">
        <f t="shared" si="70"/>
        <v>0.41541838807337911</v>
      </c>
      <c r="I3264">
        <f>IF(B3264&gt;H3235,EXP(-1.414*M3235*J3264),1)</f>
        <v>0.99663857215197982</v>
      </c>
      <c r="J3264">
        <f>IF(B3264&gt;H3235,B3264-H3235,0)</f>
        <v>1.2532904560007552E-2</v>
      </c>
    </row>
    <row r="3265" spans="1:10">
      <c r="A3265">
        <v>28</v>
      </c>
      <c r="B3265">
        <v>-20.754999999999999</v>
      </c>
      <c r="C3265">
        <v>7</v>
      </c>
      <c r="D3265">
        <v>1300</v>
      </c>
      <c r="E3265">
        <v>91</v>
      </c>
      <c r="F3265">
        <f>I3265*[1]!wallScanRefl(B3265,G3235,H3235,I3235,K3235)+J3235</f>
        <v>99.040461149302644</v>
      </c>
      <c r="G3265">
        <f t="shared" si="70"/>
        <v>0.71042874168621084</v>
      </c>
      <c r="I3265">
        <f>IF(B3265&gt;H3235,EXP(-1.414*M3235*J3265),1)</f>
        <v>1</v>
      </c>
      <c r="J3265">
        <f>IF(B3265&gt;H3235,B3265-H3235,0)</f>
        <v>0</v>
      </c>
    </row>
    <row r="3266" spans="1:10">
      <c r="A3266">
        <v>29</v>
      </c>
      <c r="B3266">
        <v>-20.83</v>
      </c>
      <c r="C3266">
        <v>6</v>
      </c>
      <c r="D3266">
        <v>1300</v>
      </c>
      <c r="E3266">
        <v>63</v>
      </c>
      <c r="F3266">
        <f>I3266*[1]!wallScanRefl(B3266,G3235,H3235,I3235,K3235)+J3235</f>
        <v>72.256753667098423</v>
      </c>
      <c r="G3266">
        <f t="shared" si="70"/>
        <v>1.3601188643387316</v>
      </c>
      <c r="I3266">
        <f>IF(B3266&gt;H3235,EXP(-1.414*M3235*J3266),1)</f>
        <v>1</v>
      </c>
      <c r="J3266">
        <f>IF(B3266&gt;H3235,B3266-H3235,0)</f>
        <v>0</v>
      </c>
    </row>
    <row r="3267" spans="1:10">
      <c r="A3267">
        <v>30</v>
      </c>
      <c r="B3267">
        <v>-20.895</v>
      </c>
      <c r="C3267">
        <v>6</v>
      </c>
      <c r="D3267">
        <v>1300</v>
      </c>
      <c r="E3267">
        <v>56</v>
      </c>
      <c r="F3267">
        <f>I3267*[1]!wallScanRefl(B3267,G3235,H3235,I3235,K3235)+J3235</f>
        <v>53.888299419406579</v>
      </c>
      <c r="G3267">
        <f t="shared" si="70"/>
        <v>7.9629988251403439E-2</v>
      </c>
      <c r="I3267">
        <f>IF(B3267&gt;H3235,EXP(-1.414*M3235*J3267),1)</f>
        <v>1</v>
      </c>
      <c r="J3267">
        <f>IF(B3267&gt;H3235,B3267-H3235,0)</f>
        <v>0</v>
      </c>
    </row>
    <row r="3268" spans="1:10">
      <c r="A3268">
        <v>31</v>
      </c>
      <c r="B3268">
        <v>-20.96</v>
      </c>
      <c r="C3268">
        <v>6</v>
      </c>
      <c r="D3268">
        <v>1300</v>
      </c>
      <c r="E3268">
        <v>37</v>
      </c>
      <c r="F3268">
        <f>I3268*[1]!wallScanRefl(B3268,G3235,H3235,I3235,K3235)+J3235</f>
        <v>40.017930820251621</v>
      </c>
      <c r="G3268">
        <f t="shared" si="70"/>
        <v>0.24615963340066546</v>
      </c>
      <c r="I3268">
        <f>IF(B3268&gt;H3235,EXP(-1.414*M3235*J3268),1)</f>
        <v>1</v>
      </c>
      <c r="J3268">
        <f>IF(B3268&gt;H3235,B3268-H3235,0)</f>
        <v>0</v>
      </c>
    </row>
    <row r="3269" spans="1:10">
      <c r="A3269">
        <v>32</v>
      </c>
      <c r="B3269">
        <v>-21.024999999999999</v>
      </c>
      <c r="C3269">
        <v>6</v>
      </c>
      <c r="D3269">
        <v>1300</v>
      </c>
      <c r="E3269">
        <v>41</v>
      </c>
      <c r="F3269">
        <f>I3269*[1]!wallScanRefl(B3269,G3235,H3235,I3235,K3235)+J3235</f>
        <v>30.645647869633944</v>
      </c>
      <c r="G3269">
        <f t="shared" si="70"/>
        <v>2.6149416595028314</v>
      </c>
      <c r="I3269">
        <f>IF(B3269&gt;H3235,EXP(-1.414*M3235*J3269),1)</f>
        <v>1</v>
      </c>
      <c r="J3269">
        <f>IF(B3269&gt;H3235,B3269-H3235,0)</f>
        <v>0</v>
      </c>
    </row>
    <row r="3270" spans="1:10">
      <c r="A3270">
        <v>33</v>
      </c>
      <c r="B3270">
        <v>-21.09</v>
      </c>
      <c r="C3270">
        <v>6</v>
      </c>
      <c r="D3270">
        <v>1300</v>
      </c>
      <c r="E3270">
        <v>33</v>
      </c>
      <c r="F3270">
        <f>I3270*[1]!wallScanRefl(B3270,G3235,H3235,I3235,K3235)+J3235</f>
        <v>25.77145056755252</v>
      </c>
      <c r="G3270">
        <f t="shared" si="70"/>
        <v>1.5833917241617206</v>
      </c>
      <c r="I3270">
        <f>IF(B3270&gt;H3235,EXP(-1.414*M3235*J3270),1)</f>
        <v>1</v>
      </c>
      <c r="J3270">
        <f>IF(B3270&gt;H3235,B3270-H3235,0)</f>
        <v>0</v>
      </c>
    </row>
    <row r="3271" spans="1:10">
      <c r="A3271">
        <v>34</v>
      </c>
      <c r="B3271">
        <v>-21.155000000000001</v>
      </c>
      <c r="C3271">
        <v>6</v>
      </c>
      <c r="D3271">
        <v>1300</v>
      </c>
      <c r="E3271">
        <v>39</v>
      </c>
      <c r="F3271">
        <f>I3271*[1]!wallScanRefl(B3271,G3235,H3235,I3235,K3235)+J3235</f>
        <v>25.00540957024257</v>
      </c>
      <c r="G3271">
        <f t="shared" si="70"/>
        <v>5.0217579819655969</v>
      </c>
      <c r="I3271">
        <f>IF(B3271&gt;H3235,EXP(-1.414*M3235*J3271),1)</f>
        <v>1</v>
      </c>
      <c r="J3271">
        <f>IF(B3271&gt;H3235,B3271-H3235,0)</f>
        <v>0</v>
      </c>
    </row>
    <row r="3272" spans="1:10">
      <c r="A3272">
        <v>35</v>
      </c>
      <c r="B3272">
        <v>-21.22</v>
      </c>
      <c r="C3272">
        <v>7</v>
      </c>
      <c r="D3272">
        <v>1300</v>
      </c>
      <c r="E3272">
        <v>26</v>
      </c>
      <c r="F3272">
        <f>I3272*[1]!wallScanRefl(B3272,G3235,H3235,I3235,K3235)+J3235</f>
        <v>25.00540957024257</v>
      </c>
      <c r="G3272">
        <f t="shared" si="70"/>
        <v>3.8046543190964219E-2</v>
      </c>
      <c r="I3272">
        <f>IF(B3272&gt;H3235,EXP(-1.414*M3235*J3272),1)</f>
        <v>1</v>
      </c>
      <c r="J3272">
        <f>IF(B3272&gt;H3235,B3272-H3235,0)</f>
        <v>0</v>
      </c>
    </row>
    <row r="3273" spans="1:10">
      <c r="A3273">
        <v>36</v>
      </c>
      <c r="B3273">
        <v>-21.274999999999999</v>
      </c>
      <c r="C3273">
        <v>6</v>
      </c>
      <c r="D3273">
        <v>1300</v>
      </c>
      <c r="E3273">
        <v>37</v>
      </c>
      <c r="F3273">
        <f>I3273*[1]!wallScanRefl(B3273,G3235,H3235,I3235,K3235)+J3235</f>
        <v>25.00540957024257</v>
      </c>
      <c r="G3273">
        <f t="shared" si="70"/>
        <v>3.8883837723683388</v>
      </c>
      <c r="I3273">
        <f>IF(B3273&gt;H3235,EXP(-1.414*M3235*J3273),1)</f>
        <v>1</v>
      </c>
      <c r="J3273">
        <f>IF(B3273&gt;H3235,B3273-H3235,0)</f>
        <v>0</v>
      </c>
    </row>
    <row r="3274" spans="1:10">
      <c r="A3274">
        <v>37</v>
      </c>
      <c r="B3274">
        <v>-21.344999999999999</v>
      </c>
      <c r="C3274">
        <v>6</v>
      </c>
      <c r="D3274">
        <v>1300</v>
      </c>
      <c r="E3274">
        <v>23</v>
      </c>
      <c r="F3274">
        <f>I3274*[1]!wallScanRefl(B3274,G3235,H3235,I3235,K3235)+J3235</f>
        <v>25.00540957024257</v>
      </c>
      <c r="G3274">
        <f t="shared" si="70"/>
        <v>0.17485511062697778</v>
      </c>
      <c r="I3274">
        <f>IF(B3274&gt;H3235,EXP(-1.414*M3235*J3274),1)</f>
        <v>1</v>
      </c>
      <c r="J3274">
        <f>IF(B3274&gt;H3235,B3274-H3235,0)</f>
        <v>0</v>
      </c>
    </row>
    <row r="3275" spans="1:10">
      <c r="A3275">
        <v>38</v>
      </c>
      <c r="B3275">
        <v>-21.41</v>
      </c>
      <c r="C3275">
        <v>6</v>
      </c>
      <c r="D3275">
        <v>1300</v>
      </c>
      <c r="E3275">
        <v>26</v>
      </c>
      <c r="F3275">
        <f>I3275*[1]!wallScanRefl(B3275,G3235,H3235,I3235,K3235)+J3235</f>
        <v>25.00540957024257</v>
      </c>
      <c r="G3275">
        <f t="shared" si="70"/>
        <v>3.8046543190964219E-2</v>
      </c>
      <c r="I3275">
        <f>IF(B3275&gt;H3235,EXP(-1.414*M3235*J3275),1)</f>
        <v>1</v>
      </c>
      <c r="J3275">
        <f>IF(B3275&gt;H3235,B3275-H3235,0)</f>
        <v>0</v>
      </c>
    </row>
    <row r="3276" spans="1:10">
      <c r="A3276">
        <v>39</v>
      </c>
      <c r="B3276">
        <v>-21.475000000000001</v>
      </c>
      <c r="C3276">
        <v>6</v>
      </c>
      <c r="D3276">
        <v>1300</v>
      </c>
      <c r="E3276">
        <v>21</v>
      </c>
      <c r="F3276">
        <f>I3276*[1]!wallScanRefl(B3276,G3235,H3235,I3235,K3235)+J3235</f>
        <v>25.00540957024257</v>
      </c>
      <c r="G3276">
        <f t="shared" si="70"/>
        <v>0.76396694406622701</v>
      </c>
      <c r="I3276">
        <f>IF(B3276&gt;H3235,EXP(-1.414*M3235*J3276),1)</f>
        <v>1</v>
      </c>
      <c r="J3276">
        <f>IF(B3276&gt;H3235,B3276-H3235,0)</f>
        <v>0</v>
      </c>
    </row>
    <row r="3277" spans="1:10">
      <c r="A3277">
        <v>40</v>
      </c>
      <c r="B3277">
        <v>-21.545000000000002</v>
      </c>
      <c r="C3277">
        <v>6</v>
      </c>
      <c r="D3277">
        <v>1300</v>
      </c>
      <c r="E3277">
        <v>28</v>
      </c>
      <c r="F3277">
        <f>I3277*[1]!wallScanRefl(B3277,G3235,H3235,I3235,K3235)+J3235</f>
        <v>25.00540957024257</v>
      </c>
      <c r="G3277">
        <f t="shared" si="70"/>
        <v>0.32027042292838537</v>
      </c>
      <c r="I3277">
        <f>IF(B3277&gt;H3235,EXP(-1.414*M3235*J3277),1)</f>
        <v>1</v>
      </c>
      <c r="J3277">
        <f>IF(B3277&gt;H3235,B3277-H3235,0)</f>
        <v>0</v>
      </c>
    </row>
    <row r="3278" spans="1:10">
      <c r="A3278">
        <v>41</v>
      </c>
      <c r="B3278">
        <v>-21.605</v>
      </c>
      <c r="C3278">
        <v>6</v>
      </c>
      <c r="D3278">
        <v>1300</v>
      </c>
      <c r="E3278">
        <v>24</v>
      </c>
      <c r="F3278">
        <f>I3278*[1]!wallScanRefl(B3278,G3235,H3235,I3235,K3235)+J3235</f>
        <v>25.00540957024257</v>
      </c>
      <c r="G3278">
        <f t="shared" si="70"/>
        <v>4.2118683497306207E-2</v>
      </c>
      <c r="I3278">
        <f>IF(B3278&gt;H3235,EXP(-1.414*M3235*J3278),1)</f>
        <v>1</v>
      </c>
      <c r="J3278">
        <f>IF(B3278&gt;H3235,B3278-H3235,0)</f>
        <v>0</v>
      </c>
    </row>
    <row r="3279" spans="1:10">
      <c r="A3279">
        <v>42</v>
      </c>
      <c r="B3279">
        <v>-21.68</v>
      </c>
      <c r="C3279">
        <v>6</v>
      </c>
      <c r="D3279">
        <v>1300</v>
      </c>
      <c r="E3279">
        <v>25</v>
      </c>
      <c r="F3279">
        <f>I3279*[1]!wallScanRefl(B3279,G3235,H3235,I3235,K3235)+J3235</f>
        <v>25.00540957024257</v>
      </c>
      <c r="G3279">
        <f t="shared" si="70"/>
        <v>1.1705380083718793E-6</v>
      </c>
      <c r="I3279">
        <f>IF(B3279&gt;H3235,EXP(-1.414*M3235*J3279),1)</f>
        <v>1</v>
      </c>
      <c r="J3279">
        <f>IF(B3279&gt;H3235,B3279-H3235,0)</f>
        <v>0</v>
      </c>
    </row>
    <row r="3280" spans="1:10">
      <c r="A3280">
        <v>43</v>
      </c>
      <c r="B3280">
        <v>-21.734999999999999</v>
      </c>
      <c r="C3280">
        <v>6</v>
      </c>
      <c r="D3280">
        <v>1300</v>
      </c>
      <c r="E3280">
        <v>13</v>
      </c>
      <c r="F3280">
        <f>I3280*[1]!wallScanRefl(B3280,G3235,H3235,I3235,K3235)+J3235</f>
        <v>25.00540957024257</v>
      </c>
      <c r="G3280">
        <f t="shared" si="70"/>
        <v>11.086912226867069</v>
      </c>
      <c r="I3280">
        <f>IF(B3280&gt;H3235,EXP(-1.414*M3235*J3280),1)</f>
        <v>1</v>
      </c>
      <c r="J3280">
        <f>IF(B3280&gt;H3235,B3280-H3235,0)</f>
        <v>0</v>
      </c>
    </row>
    <row r="3281" spans="1:10">
      <c r="A3281">
        <v>44</v>
      </c>
      <c r="B3281">
        <v>-21.805</v>
      </c>
      <c r="C3281">
        <v>6</v>
      </c>
      <c r="D3281">
        <v>1300</v>
      </c>
      <c r="E3281">
        <v>31</v>
      </c>
      <c r="F3281">
        <f>I3281*[1]!wallScanRefl(B3281,G3235,H3235,I3235,K3235)+J3235</f>
        <v>25.00540957024257</v>
      </c>
      <c r="G3281">
        <f t="shared" si="70"/>
        <v>1.1591972393722378</v>
      </c>
      <c r="I3281">
        <f>IF(B3281&gt;H3235,EXP(-1.414*M3235*J3281),1)</f>
        <v>1</v>
      </c>
      <c r="J3281">
        <f>IF(B3281&gt;H3235,B3281-H3235,0)</f>
        <v>0</v>
      </c>
    </row>
    <row r="3282" spans="1:10">
      <c r="A3282">
        <v>45</v>
      </c>
      <c r="B3282">
        <v>-21.875</v>
      </c>
      <c r="C3282">
        <v>6</v>
      </c>
      <c r="D3282">
        <v>1300</v>
      </c>
      <c r="E3282">
        <v>21</v>
      </c>
      <c r="F3282">
        <f>I3282*[1]!wallScanRefl(B3282,G3235,H3235,I3235,K3235)+J3235</f>
        <v>25.00540957024257</v>
      </c>
      <c r="G3282">
        <f t="shared" si="70"/>
        <v>0.76396694406622701</v>
      </c>
      <c r="I3282">
        <f>IF(B3282&gt;H3235,EXP(-1.414*M3235*J3282),1)</f>
        <v>1</v>
      </c>
      <c r="J3282">
        <f>IF(B3282&gt;H3235,B3282-H3235,0)</f>
        <v>0</v>
      </c>
    </row>
    <row r="3283" spans="1:10">
      <c r="A3283">
        <v>46</v>
      </c>
      <c r="B3283">
        <v>-21.93</v>
      </c>
      <c r="C3283">
        <v>6</v>
      </c>
      <c r="D3283">
        <v>1300</v>
      </c>
      <c r="E3283">
        <v>23</v>
      </c>
      <c r="F3283">
        <f>I3283*[1]!wallScanRefl(B3283,G3235,H3235,I3235,K3235)+J3235</f>
        <v>25.00540957024257</v>
      </c>
      <c r="G3283">
        <f t="shared" si="70"/>
        <v>0.17485511062697778</v>
      </c>
      <c r="I3283">
        <f>IF(B3283&gt;H3235,EXP(-1.414*M3235*J3283),1)</f>
        <v>1</v>
      </c>
      <c r="J3283">
        <f>IF(B3283&gt;H3235,B3283-H3235,0)</f>
        <v>0</v>
      </c>
    </row>
    <row r="3284" spans="1:10">
      <c r="A3284">
        <v>47</v>
      </c>
      <c r="B3284">
        <v>-22</v>
      </c>
      <c r="C3284">
        <v>6</v>
      </c>
      <c r="D3284">
        <v>1300</v>
      </c>
      <c r="E3284">
        <v>19</v>
      </c>
      <c r="F3284">
        <f>I3284*[1]!wallScanRefl(B3284,G3235,H3235,I3235,K3235)+J3235</f>
        <v>25.00540957024257</v>
      </c>
      <c r="G3284">
        <f t="shared" si="70"/>
        <v>1.8981549529663708</v>
      </c>
      <c r="I3284">
        <f>IF(B3284&gt;H3235,EXP(-1.414*M3235*J3284),1)</f>
        <v>1</v>
      </c>
      <c r="J3284">
        <f>IF(B3284&gt;H3235,B3284-H3235,0)</f>
        <v>0</v>
      </c>
    </row>
    <row r="3285" spans="1:10">
      <c r="A3285">
        <v>48</v>
      </c>
      <c r="B3285">
        <v>-22.06</v>
      </c>
      <c r="C3285">
        <v>7</v>
      </c>
      <c r="D3285">
        <v>1300</v>
      </c>
      <c r="E3285">
        <v>30</v>
      </c>
      <c r="F3285">
        <f>I3285*[1]!wallScanRefl(B3285,G3235,H3235,I3235,K3235)+J3235</f>
        <v>25.00540957024257</v>
      </c>
      <c r="G3285">
        <f t="shared" si="70"/>
        <v>0.83153111870081697</v>
      </c>
      <c r="I3285">
        <f>IF(B3285&gt;H3235,EXP(-1.414*M3235*J3285),1)</f>
        <v>1</v>
      </c>
      <c r="J3285">
        <f>IF(B3285&gt;H3235,B3285-H3235,0)</f>
        <v>0</v>
      </c>
    </row>
    <row r="3286" spans="1:10">
      <c r="A3286">
        <v>49</v>
      </c>
      <c r="B3286">
        <v>-22.135000000000002</v>
      </c>
      <c r="C3286">
        <v>6</v>
      </c>
      <c r="D3286">
        <v>1300</v>
      </c>
      <c r="E3286">
        <v>26</v>
      </c>
      <c r="F3286">
        <f>I3286*[1]!wallScanRefl(B3286,G3235,H3235,I3235,K3235)+J3235</f>
        <v>25.00540957024257</v>
      </c>
      <c r="G3286">
        <f t="shared" si="70"/>
        <v>3.8046543190964219E-2</v>
      </c>
      <c r="I3286">
        <f>IF(B3286&gt;H3235,EXP(-1.414*M3235*J3286),1)</f>
        <v>1</v>
      </c>
      <c r="J3286">
        <f>IF(B3286&gt;H3235,B3286-H3235,0)</f>
        <v>0</v>
      </c>
    </row>
    <row r="3287" spans="1:10">
      <c r="A3287">
        <v>50</v>
      </c>
      <c r="B3287">
        <v>-22.19</v>
      </c>
      <c r="C3287">
        <v>6</v>
      </c>
      <c r="D3287">
        <v>1300</v>
      </c>
      <c r="E3287">
        <v>31</v>
      </c>
      <c r="F3287">
        <f>I3287*[1]!wallScanRefl(B3287,G3235,H3235,I3235,K3235)+J3235</f>
        <v>25.00540957024257</v>
      </c>
      <c r="G3287">
        <f t="shared" si="70"/>
        <v>1.1591972393722378</v>
      </c>
      <c r="I3287">
        <f>IF(B3287&gt;H3235,EXP(-1.414*M3235*J3287),1)</f>
        <v>1</v>
      </c>
      <c r="J3287">
        <f>IF(B3287&gt;H3235,B3287-H3235,0)</f>
        <v>0</v>
      </c>
    </row>
    <row r="3288" spans="1:10">
      <c r="A3288">
        <v>51</v>
      </c>
      <c r="B3288">
        <v>-22.254999999999999</v>
      </c>
      <c r="C3288">
        <v>6</v>
      </c>
      <c r="D3288">
        <v>1300</v>
      </c>
      <c r="E3288">
        <v>32</v>
      </c>
      <c r="F3288">
        <f>I3288*[1]!wallScanRefl(B3288,G3235,H3235,I3235,K3235)+J3235</f>
        <v>25.00540957024257</v>
      </c>
      <c r="G3288">
        <f t="shared" si="70"/>
        <v>1.5288842275016947</v>
      </c>
      <c r="I3288">
        <f>IF(B3288&gt;H3235,EXP(-1.414*M3235*J3288),1)</f>
        <v>1</v>
      </c>
      <c r="J3288">
        <f>IF(B3288&gt;H3235,B3288-H3235,0)</f>
        <v>0</v>
      </c>
    </row>
    <row r="3289" spans="1:10">
      <c r="A3289">
        <v>52</v>
      </c>
      <c r="B3289">
        <v>-22.324999999999999</v>
      </c>
      <c r="C3289">
        <v>6</v>
      </c>
      <c r="D3289">
        <v>1300</v>
      </c>
      <c r="E3289">
        <v>25</v>
      </c>
      <c r="F3289">
        <f>I3289*[1]!wallScanRefl(B3289,G3235,H3235,I3235,K3235)+J3235</f>
        <v>25.00540957024257</v>
      </c>
      <c r="G3289">
        <f t="shared" si="70"/>
        <v>1.1705380083718793E-6</v>
      </c>
      <c r="I3289">
        <f>IF(B3289&gt;H3235,EXP(-1.414*M3235*J3289),1)</f>
        <v>1</v>
      </c>
      <c r="J3289">
        <f>IF(B3289&gt;H3235,B3289-H3235,0)</f>
        <v>0</v>
      </c>
    </row>
    <row r="3290" spans="1:10">
      <c r="A3290">
        <v>53</v>
      </c>
      <c r="B3290">
        <v>-22.385000000000002</v>
      </c>
      <c r="C3290">
        <v>6</v>
      </c>
      <c r="D3290">
        <v>1300</v>
      </c>
      <c r="E3290">
        <v>30</v>
      </c>
      <c r="F3290">
        <f>I3290*[1]!wallScanRefl(B3290,G3235,H3235,I3235,K3235)+J3235</f>
        <v>25.00540957024257</v>
      </c>
      <c r="G3290">
        <f t="shared" si="70"/>
        <v>0.83153111870081697</v>
      </c>
      <c r="I3290">
        <f>IF(B3290&gt;H3235,EXP(-1.414*M3235*J3290),1)</f>
        <v>1</v>
      </c>
      <c r="J3290">
        <f>IF(B3290&gt;H3235,B3290-H3235,0)</f>
        <v>0</v>
      </c>
    </row>
    <row r="3291" spans="1:10">
      <c r="A3291">
        <v>54</v>
      </c>
      <c r="B3291">
        <v>-22.454999999999998</v>
      </c>
      <c r="C3291">
        <v>6</v>
      </c>
      <c r="D3291">
        <v>1300</v>
      </c>
      <c r="E3291">
        <v>23</v>
      </c>
      <c r="F3291">
        <f>I3291*[1]!wallScanRefl(B3291,G3235,H3235,I3235,K3235)+J3235</f>
        <v>25.00540957024257</v>
      </c>
      <c r="G3291">
        <f t="shared" si="70"/>
        <v>0.17485511062697778</v>
      </c>
      <c r="I3291">
        <f>IF(B3291&gt;H3235,EXP(-1.414*M3235*J3291),1)</f>
        <v>1</v>
      </c>
      <c r="J3291">
        <f>IF(B3291&gt;H3235,B3291-H3235,0)</f>
        <v>0</v>
      </c>
    </row>
    <row r="3292" spans="1:10">
      <c r="A3292">
        <v>55</v>
      </c>
      <c r="B3292">
        <v>-22.515000000000001</v>
      </c>
      <c r="C3292">
        <v>6</v>
      </c>
      <c r="D3292">
        <v>1300</v>
      </c>
      <c r="E3292">
        <v>27</v>
      </c>
      <c r="F3292">
        <f>I3292*[1]!wallScanRefl(B3292,G3235,H3235,I3235,K3235)+J3235</f>
        <v>25.00540957024257</v>
      </c>
      <c r="G3292">
        <f t="shared" si="70"/>
        <v>0.14734781416592332</v>
      </c>
      <c r="I3292">
        <f>IF(B3292&gt;H3235,EXP(-1.414*M3235*J3292),1)</f>
        <v>1</v>
      </c>
      <c r="J3292">
        <f>IF(B3292&gt;H3235,B3292-H3235,0)</f>
        <v>0</v>
      </c>
    </row>
    <row r="3293" spans="1:10">
      <c r="A3293">
        <v>56</v>
      </c>
      <c r="B3293">
        <v>-22.574999999999999</v>
      </c>
      <c r="C3293">
        <v>6</v>
      </c>
      <c r="D3293">
        <v>1300</v>
      </c>
      <c r="E3293">
        <v>25</v>
      </c>
      <c r="F3293">
        <f>I3293*[1]!wallScanRefl(B3293,G3235,H3235,I3235,K3235)+J3235</f>
        <v>25.00540957024257</v>
      </c>
      <c r="G3293">
        <f t="shared" si="70"/>
        <v>1.1705380083718793E-6</v>
      </c>
      <c r="I3293">
        <f>IF(B3293&gt;H3235,EXP(-1.414*M3235*J3293),1)</f>
        <v>1</v>
      </c>
      <c r="J3293">
        <f>IF(B3293&gt;H3235,B3293-H3235,0)</f>
        <v>0</v>
      </c>
    </row>
    <row r="3294" spans="1:10">
      <c r="A3294">
        <v>57</v>
      </c>
      <c r="B3294">
        <v>-22.64</v>
      </c>
      <c r="C3294">
        <v>6</v>
      </c>
      <c r="D3294">
        <v>1300</v>
      </c>
      <c r="E3294">
        <v>29</v>
      </c>
      <c r="F3294">
        <f>I3294*[1]!wallScanRefl(B3294,G3235,H3235,I3235,K3235)+J3235</f>
        <v>25.00540957024257</v>
      </c>
      <c r="G3294">
        <f t="shared" si="70"/>
        <v>0.55023285177619485</v>
      </c>
      <c r="I3294">
        <f>IF(B3294&gt;H3235,EXP(-1.414*M3235*J3294),1)</f>
        <v>1</v>
      </c>
      <c r="J3294">
        <f>IF(B3294&gt;H3235,B3294-H3235,0)</f>
        <v>0</v>
      </c>
    </row>
    <row r="3295" spans="1:10">
      <c r="A3295">
        <v>58</v>
      </c>
      <c r="B3295">
        <v>-22.71</v>
      </c>
      <c r="C3295">
        <v>6</v>
      </c>
      <c r="D3295">
        <v>1300</v>
      </c>
      <c r="E3295">
        <v>28</v>
      </c>
      <c r="F3295">
        <f>I3295*[1]!wallScanRefl(B3295,G3235,H3235,I3235,K3235)+J3235</f>
        <v>25.00540957024257</v>
      </c>
      <c r="G3295">
        <f t="shared" si="70"/>
        <v>0.32027042292838537</v>
      </c>
      <c r="I3295">
        <f>IF(B3295&gt;H3235,EXP(-1.414*M3235*J3295),1)</f>
        <v>1</v>
      </c>
      <c r="J3295">
        <f>IF(B3295&gt;H3235,B3295-H3235,0)</f>
        <v>0</v>
      </c>
    </row>
    <row r="3296" spans="1:10">
      <c r="A3296">
        <v>59</v>
      </c>
      <c r="B3296">
        <v>-22.78</v>
      </c>
      <c r="C3296">
        <v>6</v>
      </c>
      <c r="D3296">
        <v>1300</v>
      </c>
      <c r="E3296">
        <v>28</v>
      </c>
      <c r="F3296">
        <f>I3296*[1]!wallScanRefl(B3296,G3235,H3235,I3235,K3235)+J3235</f>
        <v>25.00540957024257</v>
      </c>
      <c r="G3296">
        <f t="shared" si="70"/>
        <v>0.32027042292838537</v>
      </c>
      <c r="I3296">
        <f>IF(B3296&gt;H3235,EXP(-1.414*M3235*J3296),1)</f>
        <v>1</v>
      </c>
      <c r="J3296">
        <f>IF(B3296&gt;H3235,B3296-H3235,0)</f>
        <v>0</v>
      </c>
    </row>
    <row r="3297" spans="1:10">
      <c r="A3297">
        <v>60</v>
      </c>
      <c r="B3297">
        <v>-22.84</v>
      </c>
      <c r="C3297">
        <v>6</v>
      </c>
      <c r="D3297">
        <v>1300</v>
      </c>
      <c r="E3297">
        <v>28</v>
      </c>
      <c r="F3297">
        <f>I3297*[1]!wallScanRefl(B3297,G3235,H3235,I3235,K3235)+J3235</f>
        <v>25.00540957024257</v>
      </c>
      <c r="G3297">
        <f t="shared" si="70"/>
        <v>0.32027042292838537</v>
      </c>
      <c r="I3297">
        <f>IF(B3297&gt;H3235,EXP(-1.414*M3235*J3297),1)</f>
        <v>1</v>
      </c>
      <c r="J3297">
        <f>IF(B3297&gt;H3235,B3297-H3235,0)</f>
        <v>0</v>
      </c>
    </row>
    <row r="3298" spans="1:10">
      <c r="A3298">
        <v>61</v>
      </c>
      <c r="B3298">
        <v>-22.905000000000001</v>
      </c>
      <c r="C3298">
        <v>6</v>
      </c>
      <c r="D3298">
        <v>1300</v>
      </c>
      <c r="E3298">
        <v>22</v>
      </c>
      <c r="F3298">
        <f>I3298*[1]!wallScanRefl(B3298,G3235,H3235,I3235,K3235)+J3235</f>
        <v>25.00540957024257</v>
      </c>
      <c r="G3298">
        <f t="shared" si="70"/>
        <v>0.41056757658661946</v>
      </c>
      <c r="I3298">
        <f>IF(B3298&gt;H3235,EXP(-1.414*M3235*J3298),1)</f>
        <v>1</v>
      </c>
      <c r="J3298">
        <f>IF(B3298&gt;H3235,B3298-H3235,0)</f>
        <v>0</v>
      </c>
    </row>
    <row r="3299" spans="1:10">
      <c r="A3299">
        <v>62</v>
      </c>
      <c r="B3299">
        <v>-22.975000000000001</v>
      </c>
      <c r="C3299">
        <v>6</v>
      </c>
      <c r="D3299">
        <v>1300</v>
      </c>
      <c r="E3299">
        <v>27</v>
      </c>
      <c r="F3299">
        <f>I3299*[1]!wallScanRefl(B3299,G3235,H3235,I3235,K3235)+J3235</f>
        <v>25.00540957024257</v>
      </c>
      <c r="G3299">
        <f t="shared" si="70"/>
        <v>0.14734781416592332</v>
      </c>
      <c r="I3299">
        <f>IF(B3299&gt;H3235,EXP(-1.414*M3235*J3299),1)</f>
        <v>1</v>
      </c>
      <c r="J3299">
        <f>IF(B3299&gt;H3235,B3299-H3235,0)</f>
        <v>0</v>
      </c>
    </row>
    <row r="3300" spans="1:10">
      <c r="A3300">
        <v>63</v>
      </c>
      <c r="B3300">
        <v>-23.04</v>
      </c>
      <c r="C3300">
        <v>6</v>
      </c>
      <c r="D3300">
        <v>1300</v>
      </c>
      <c r="E3300">
        <v>33</v>
      </c>
      <c r="F3300">
        <f>I3300*[1]!wallScanRefl(B3300,G3235,H3235,I3235,K3235)+J3235</f>
        <v>25.00540957024257</v>
      </c>
      <c r="G3300">
        <f t="shared" si="70"/>
        <v>1.9367720042293664</v>
      </c>
      <c r="I3300">
        <f>IF(B3300&gt;H3235,EXP(-1.414*M3235*J3300),1)</f>
        <v>1</v>
      </c>
      <c r="J3300">
        <f>IF(B3300&gt;H3235,B3300-H3235,0)</f>
        <v>0</v>
      </c>
    </row>
    <row r="3301" spans="1:10">
      <c r="A3301">
        <v>64</v>
      </c>
      <c r="B3301">
        <v>-23.1</v>
      </c>
      <c r="C3301">
        <v>6</v>
      </c>
      <c r="D3301">
        <v>1300</v>
      </c>
      <c r="E3301">
        <v>25</v>
      </c>
      <c r="F3301">
        <f>I3301*[1]!wallScanRefl(B3301,G3235,H3235,I3235,K3235)+J3235</f>
        <v>25.00540957024257</v>
      </c>
      <c r="G3301">
        <f t="shared" si="70"/>
        <v>1.1705380083718793E-6</v>
      </c>
      <c r="I3301">
        <f>IF(B3301&gt;H3235,EXP(-1.414*M3235*J3301),1)</f>
        <v>1</v>
      </c>
      <c r="J3301">
        <f>IF(B3301&gt;H3235,B3301-H3235,0)</f>
        <v>0</v>
      </c>
    </row>
    <row r="3302" spans="1:10">
      <c r="A3302">
        <v>65</v>
      </c>
      <c r="B3302">
        <v>-23.17</v>
      </c>
      <c r="C3302">
        <v>6</v>
      </c>
      <c r="D3302">
        <v>1300</v>
      </c>
      <c r="E3302">
        <v>21</v>
      </c>
      <c r="F3302">
        <f>I3302*[1]!wallScanRefl(B3302,G3235,H3235,I3235,K3235)+J3235</f>
        <v>25.00540957024257</v>
      </c>
      <c r="G3302">
        <f t="shared" si="70"/>
        <v>0.76396694406622701</v>
      </c>
      <c r="I3302">
        <f>IF(B3302&gt;H3235,EXP(-1.414*M3235*J3302),1)</f>
        <v>1</v>
      </c>
      <c r="J3302">
        <f>IF(B3302&gt;H3235,B3302-H3235,0)</f>
        <v>0</v>
      </c>
    </row>
    <row r="3303" spans="1:10">
      <c r="A3303">
        <v>66</v>
      </c>
      <c r="B3303">
        <v>-23.234999999999999</v>
      </c>
      <c r="C3303">
        <v>6</v>
      </c>
      <c r="D3303">
        <v>1300</v>
      </c>
      <c r="E3303">
        <v>24</v>
      </c>
      <c r="F3303">
        <f>I3303*[1]!wallScanRefl(B3303,G3235,H3235,I3235,K3235)+J3235</f>
        <v>25.00540957024257</v>
      </c>
      <c r="G3303">
        <f t="shared" ref="G3303:G3312" si="71">(F3303-E3303)^2/E3303</f>
        <v>4.2118683497306207E-2</v>
      </c>
      <c r="I3303">
        <f>IF(B3303&gt;H3235,EXP(-1.414*M3235*J3303),1)</f>
        <v>1</v>
      </c>
      <c r="J3303">
        <f>IF(B3303&gt;H3235,B3303-H3235,0)</f>
        <v>0</v>
      </c>
    </row>
    <row r="3304" spans="1:10">
      <c r="A3304">
        <v>67</v>
      </c>
      <c r="B3304">
        <v>-23.3</v>
      </c>
      <c r="C3304">
        <v>6</v>
      </c>
      <c r="D3304">
        <v>1300</v>
      </c>
      <c r="E3304">
        <v>26</v>
      </c>
      <c r="F3304">
        <f>I3304*[1]!wallScanRefl(B3304,G3235,H3235,I3235,K3235)+J3235</f>
        <v>25.00540957024257</v>
      </c>
      <c r="G3304">
        <f t="shared" si="71"/>
        <v>3.8046543190964219E-2</v>
      </c>
      <c r="I3304">
        <f>IF(B3304&gt;H3235,EXP(-1.414*M3235*J3304),1)</f>
        <v>1</v>
      </c>
      <c r="J3304">
        <f>IF(B3304&gt;H3235,B3304-H3235,0)</f>
        <v>0</v>
      </c>
    </row>
    <row r="3305" spans="1:10">
      <c r="A3305">
        <v>68</v>
      </c>
      <c r="B3305">
        <v>-23.36</v>
      </c>
      <c r="C3305">
        <v>6</v>
      </c>
      <c r="D3305">
        <v>1300</v>
      </c>
      <c r="E3305">
        <v>28</v>
      </c>
      <c r="F3305">
        <f>I3305*[1]!wallScanRefl(B3305,G3235,H3235,I3235,K3235)+J3235</f>
        <v>25.00540957024257</v>
      </c>
      <c r="G3305">
        <f t="shared" si="71"/>
        <v>0.32027042292838537</v>
      </c>
      <c r="I3305">
        <f>IF(B3305&gt;H3235,EXP(-1.414*M3235*J3305),1)</f>
        <v>1</v>
      </c>
      <c r="J3305">
        <f>IF(B3305&gt;H3235,B3305-H3235,0)</f>
        <v>0</v>
      </c>
    </row>
    <row r="3306" spans="1:10">
      <c r="A3306">
        <v>69</v>
      </c>
      <c r="B3306">
        <v>-23.425000000000001</v>
      </c>
      <c r="C3306">
        <v>6</v>
      </c>
      <c r="D3306">
        <v>1300</v>
      </c>
      <c r="E3306">
        <v>20</v>
      </c>
      <c r="F3306">
        <f>I3306*[1]!wallScanRefl(B3306,G3235,H3235,I3235,K3235)+J3235</f>
        <v>25.00540957024257</v>
      </c>
      <c r="G3306">
        <f t="shared" si="71"/>
        <v>1.2527062482937954</v>
      </c>
      <c r="I3306">
        <f>IF(B3306&gt;H3235,EXP(-1.414*M3235*J3306),1)</f>
        <v>1</v>
      </c>
      <c r="J3306">
        <f>IF(B3306&gt;H3235,B3306-H3235,0)</f>
        <v>0</v>
      </c>
    </row>
    <row r="3307" spans="1:10">
      <c r="A3307">
        <v>70</v>
      </c>
      <c r="B3307">
        <v>-23.5</v>
      </c>
      <c r="C3307">
        <v>6</v>
      </c>
      <c r="D3307">
        <v>1300</v>
      </c>
      <c r="E3307">
        <v>30</v>
      </c>
      <c r="F3307">
        <f>I3307*[1]!wallScanRefl(B3307,G3235,H3235,I3235,K3235)+J3235</f>
        <v>25.00540957024257</v>
      </c>
      <c r="G3307">
        <f t="shared" si="71"/>
        <v>0.83153111870081697</v>
      </c>
      <c r="I3307">
        <f>IF(B3307&gt;H3235,EXP(-1.414*M3235*J3307),1)</f>
        <v>1</v>
      </c>
      <c r="J3307">
        <f>IF(B3307&gt;H3235,B3307-H3235,0)</f>
        <v>0</v>
      </c>
    </row>
    <row r="3308" spans="1:10">
      <c r="A3308">
        <v>71</v>
      </c>
      <c r="B3308">
        <v>-23.56</v>
      </c>
      <c r="C3308">
        <v>6</v>
      </c>
      <c r="D3308">
        <v>1300</v>
      </c>
      <c r="E3308">
        <v>17</v>
      </c>
      <c r="F3308">
        <f>I3308*[1]!wallScanRefl(B3308,G3235,H3235,I3235,K3235)+J3235</f>
        <v>25.00540957024257</v>
      </c>
      <c r="G3308">
        <f t="shared" si="71"/>
        <v>3.7697989639606666</v>
      </c>
      <c r="I3308">
        <f>IF(B3308&gt;H3235,EXP(-1.414*M3235*J3308),1)</f>
        <v>1</v>
      </c>
      <c r="J3308">
        <f>IF(B3308&gt;H3235,B3308-H3235,0)</f>
        <v>0</v>
      </c>
    </row>
    <row r="3309" spans="1:10">
      <c r="A3309">
        <v>72</v>
      </c>
      <c r="B3309">
        <v>-23.625</v>
      </c>
      <c r="C3309">
        <v>6</v>
      </c>
      <c r="D3309">
        <v>1300</v>
      </c>
      <c r="E3309">
        <v>22</v>
      </c>
      <c r="F3309">
        <f>I3309*[1]!wallScanRefl(B3309,G3235,H3235,I3235,K3235)+J3235</f>
        <v>25.00540957024257</v>
      </c>
      <c r="G3309">
        <f t="shared" si="71"/>
        <v>0.41056757658661946</v>
      </c>
      <c r="I3309">
        <f>IF(B3309&gt;H3235,EXP(-1.414*M3235*J3309),1)</f>
        <v>1</v>
      </c>
      <c r="J3309">
        <f>IF(B3309&gt;H3235,B3309-H3235,0)</f>
        <v>0</v>
      </c>
    </row>
    <row r="3310" spans="1:10">
      <c r="A3310">
        <v>73</v>
      </c>
      <c r="B3310">
        <v>-23.69</v>
      </c>
      <c r="C3310">
        <v>6</v>
      </c>
      <c r="D3310">
        <v>1300</v>
      </c>
      <c r="E3310">
        <v>29</v>
      </c>
      <c r="F3310">
        <f>I3310*[1]!wallScanRefl(B3310,G3235,H3235,I3235,K3235)+J3235</f>
        <v>25.00540957024257</v>
      </c>
      <c r="G3310">
        <f t="shared" si="71"/>
        <v>0.55023285177619485</v>
      </c>
      <c r="I3310">
        <f>IF(B3310&gt;H3235,EXP(-1.414*M3235*J3310),1)</f>
        <v>1</v>
      </c>
      <c r="J3310">
        <f>IF(B3310&gt;H3235,B3310-H3235,0)</f>
        <v>0</v>
      </c>
    </row>
    <row r="3311" spans="1:10">
      <c r="A3311">
        <v>74</v>
      </c>
      <c r="B3311">
        <v>-23.754999999999999</v>
      </c>
      <c r="C3311">
        <v>6</v>
      </c>
      <c r="D3311">
        <v>1300</v>
      </c>
      <c r="E3311">
        <v>30</v>
      </c>
      <c r="F3311">
        <f>I3311*[1]!wallScanRefl(B3311,G3235,H3235,I3235,K3235)+J3235</f>
        <v>25.00540957024257</v>
      </c>
      <c r="G3311">
        <f t="shared" si="71"/>
        <v>0.83153111870081697</v>
      </c>
      <c r="I3311">
        <f>IF(B3311&gt;H3235,EXP(-1.414*M3235*J3311),1)</f>
        <v>1</v>
      </c>
      <c r="J3311">
        <f>IF(B3311&gt;H3235,B3311-H3235,0)</f>
        <v>0</v>
      </c>
    </row>
    <row r="3312" spans="1:10">
      <c r="A3312">
        <v>75</v>
      </c>
      <c r="B3312">
        <v>-23.81</v>
      </c>
      <c r="C3312">
        <v>6</v>
      </c>
      <c r="D3312">
        <v>1300</v>
      </c>
      <c r="E3312">
        <v>17</v>
      </c>
      <c r="F3312">
        <f>I3312*[1]!wallScanRefl(B3312,G3235,H3235,I3235,K3235)+J3235</f>
        <v>25.00540957024257</v>
      </c>
      <c r="G3312">
        <f t="shared" si="71"/>
        <v>3.7697989639606666</v>
      </c>
      <c r="I3312">
        <f>IF(B3312&gt;H3235,EXP(-1.414*M3235*J3312),1)</f>
        <v>1</v>
      </c>
      <c r="J3312">
        <f>IF(B3312&gt;H3235,B3312-H3235,0)</f>
        <v>0</v>
      </c>
    </row>
    <row r="3313" spans="1:13">
      <c r="A3313" t="s">
        <v>0</v>
      </c>
    </row>
    <row r="3314" spans="1:13">
      <c r="A3314" t="s">
        <v>0</v>
      </c>
    </row>
    <row r="3315" spans="1:13">
      <c r="A3315" t="s">
        <v>0</v>
      </c>
    </row>
    <row r="3316" spans="1:13">
      <c r="A3316" t="s">
        <v>0</v>
      </c>
    </row>
    <row r="3317" spans="1:13">
      <c r="A3317" t="s">
        <v>82</v>
      </c>
    </row>
    <row r="3318" spans="1:13">
      <c r="A3318" t="s">
        <v>2</v>
      </c>
    </row>
    <row r="3319" spans="1:13">
      <c r="A3319" t="s">
        <v>3</v>
      </c>
    </row>
    <row r="3320" spans="1:13">
      <c r="A3320" t="s">
        <v>4</v>
      </c>
    </row>
    <row r="3321" spans="1:13">
      <c r="A3321" t="s">
        <v>5</v>
      </c>
    </row>
    <row r="3322" spans="1:13">
      <c r="A3322" t="s">
        <v>6</v>
      </c>
    </row>
    <row r="3323" spans="1:13">
      <c r="A3323" t="s">
        <v>7</v>
      </c>
    </row>
    <row r="3324" spans="1:13">
      <c r="A3324" t="s">
        <v>23</v>
      </c>
    </row>
    <row r="3325" spans="1:13">
      <c r="A3325" t="s">
        <v>9</v>
      </c>
    </row>
    <row r="3326" spans="1:13">
      <c r="A3326" t="s">
        <v>10</v>
      </c>
      <c r="G3326" t="s">
        <v>160</v>
      </c>
      <c r="H3326" t="s">
        <v>161</v>
      </c>
      <c r="I3326" t="s">
        <v>162</v>
      </c>
      <c r="J3326" t="s">
        <v>163</v>
      </c>
      <c r="K3326" t="s">
        <v>119</v>
      </c>
      <c r="M3326" t="s">
        <v>164</v>
      </c>
    </row>
    <row r="3327" spans="1:13">
      <c r="A3327" t="s">
        <v>11</v>
      </c>
      <c r="G3327">
        <v>177.04338968006164</v>
      </c>
      <c r="H3327">
        <v>-20.72203116442742</v>
      </c>
      <c r="I3327">
        <v>0.47299056539146106</v>
      </c>
      <c r="J3327">
        <v>25.879835969725505</v>
      </c>
      <c r="K3327">
        <v>90</v>
      </c>
      <c r="M3327">
        <v>0.19</v>
      </c>
    </row>
    <row r="3328" spans="1:13">
      <c r="A3328" t="s">
        <v>0</v>
      </c>
    </row>
    <row r="3329" spans="1:10">
      <c r="A3329" t="s">
        <v>140</v>
      </c>
      <c r="B3329" t="s">
        <v>133</v>
      </c>
      <c r="C3329" t="s">
        <v>122</v>
      </c>
      <c r="D3329" t="s">
        <v>139</v>
      </c>
      <c r="E3329" t="s">
        <v>138</v>
      </c>
      <c r="F3329" t="s">
        <v>158</v>
      </c>
      <c r="G3329" t="s">
        <v>159</v>
      </c>
      <c r="H3329" t="s">
        <v>165</v>
      </c>
      <c r="I3329" t="s">
        <v>166</v>
      </c>
      <c r="J3329" t="s">
        <v>167</v>
      </c>
    </row>
    <row r="3330" spans="1:10">
      <c r="A3330">
        <v>1</v>
      </c>
      <c r="B3330">
        <v>-18.989999999999998</v>
      </c>
      <c r="C3330">
        <v>7</v>
      </c>
      <c r="D3330">
        <v>1300</v>
      </c>
      <c r="E3330">
        <v>130</v>
      </c>
      <c r="F3330">
        <f>I3330*[1]!wallScanRefl(B3330,G3327,H3327,I3327,K3327)+J3327</f>
        <v>137.05059060390175</v>
      </c>
      <c r="G3330">
        <f>(F3330-E3330)^2/E3330</f>
        <v>0.3823909835679053</v>
      </c>
      <c r="H3330">
        <f>SUM(G3330:G3404)/(COUNT(G3330:G3404)-4)</f>
        <v>1.2090015476039633</v>
      </c>
      <c r="I3330">
        <f>IF(B3330&gt;H3327,EXP(-1.414*M3327*J3330),1)</f>
        <v>0.62792942924937756</v>
      </c>
      <c r="J3330">
        <f>IF(B3330&gt;H3327,B3330-H3327,0)</f>
        <v>1.732031164427422</v>
      </c>
    </row>
    <row r="3331" spans="1:10">
      <c r="A3331">
        <v>2</v>
      </c>
      <c r="B3331">
        <v>-19.074999999999999</v>
      </c>
      <c r="C3331">
        <v>6</v>
      </c>
      <c r="D3331">
        <v>1300</v>
      </c>
      <c r="E3331">
        <v>141</v>
      </c>
      <c r="F3331">
        <f>I3331*[1]!wallScanRefl(B3331,G3327,H3327,I3327,K3327)+J3327</f>
        <v>139.61850606728649</v>
      </c>
      <c r="G3331">
        <f t="shared" ref="G3331:G3394" si="72">(F3331-E3331)^2/E3331</f>
        <v>1.3535641745562002E-2</v>
      </c>
      <c r="I3331">
        <f>IF(B3331&gt;H3327,EXP(-1.414*M3327*J3331),1)</f>
        <v>0.64243387060708812</v>
      </c>
      <c r="J3331">
        <f>IF(B3331&gt;H3327,B3331-H3327,0)</f>
        <v>1.6470311644274211</v>
      </c>
    </row>
    <row r="3332" spans="1:10">
      <c r="A3332">
        <v>3</v>
      </c>
      <c r="B3332">
        <v>-19.135000000000002</v>
      </c>
      <c r="C3332">
        <v>6</v>
      </c>
      <c r="D3332">
        <v>1300</v>
      </c>
      <c r="E3332">
        <v>165</v>
      </c>
      <c r="F3332">
        <f>I3332*[1]!wallScanRefl(B3332,G3327,H3327,I3327,K3327)+J3327</f>
        <v>141.46678466820794</v>
      </c>
      <c r="G3332">
        <f t="shared" si="72"/>
        <v>3.3564377203181395</v>
      </c>
      <c r="I3332">
        <f>IF(B3332&gt;H3327,EXP(-1.414*M3327*J3332),1)</f>
        <v>0.65287356340929603</v>
      </c>
      <c r="J3332">
        <f>IF(B3332&gt;H3327,B3332-H3327,0)</f>
        <v>1.5870311644274189</v>
      </c>
    </row>
    <row r="3333" spans="1:10">
      <c r="A3333">
        <v>4</v>
      </c>
      <c r="B3333">
        <v>-19.195</v>
      </c>
      <c r="C3333">
        <v>6</v>
      </c>
      <c r="D3333">
        <v>1300</v>
      </c>
      <c r="E3333">
        <v>133</v>
      </c>
      <c r="F3333">
        <f>I3333*[1]!wallScanRefl(B3333,G3327,H3327,I3327,K3327)+J3327</f>
        <v>143.34509820609213</v>
      </c>
      <c r="G3333">
        <f t="shared" si="72"/>
        <v>0.80466960070444093</v>
      </c>
      <c r="I3333">
        <f>IF(B3333&gt;H3327,EXP(-1.414*M3327*J3333),1)</f>
        <v>0.66348290353364947</v>
      </c>
      <c r="J3333">
        <f>IF(B3333&gt;H3327,B3333-H3327,0)</f>
        <v>1.5270311644274202</v>
      </c>
    </row>
    <row r="3334" spans="1:10">
      <c r="A3334">
        <v>5</v>
      </c>
      <c r="B3334">
        <v>-19.265000000000001</v>
      </c>
      <c r="C3334">
        <v>6</v>
      </c>
      <c r="D3334">
        <v>1300</v>
      </c>
      <c r="E3334">
        <v>149</v>
      </c>
      <c r="F3334">
        <f>I3334*[1]!wallScanRefl(B3334,G3327,H3327,I3327,K3327)+J3327</f>
        <v>145.57507640553689</v>
      </c>
      <c r="G3334">
        <f t="shared" si="72"/>
        <v>7.8725514281275888E-2</v>
      </c>
      <c r="I3334">
        <f>IF(B3334&gt;H3327,EXP(-1.414*M3327*J3334),1)</f>
        <v>0.67607856273038414</v>
      </c>
      <c r="J3334">
        <f>IF(B3334&gt;H3327,B3334-H3327,0)</f>
        <v>1.4570311644274199</v>
      </c>
    </row>
    <row r="3335" spans="1:10">
      <c r="A3335">
        <v>6</v>
      </c>
      <c r="B3335">
        <v>-19.324999999999999</v>
      </c>
      <c r="C3335">
        <v>6</v>
      </c>
      <c r="D3335">
        <v>1300</v>
      </c>
      <c r="E3335">
        <v>147</v>
      </c>
      <c r="F3335">
        <f>I3335*[1]!wallScanRefl(B3335,G3327,H3327,I3327,K3327)+J3327</f>
        <v>147.52015059481553</v>
      </c>
      <c r="G3335">
        <f t="shared" si="72"/>
        <v>1.8405213692989982E-3</v>
      </c>
      <c r="I3335">
        <f>IF(B3335&gt;H3327,EXP(-1.414*M3327*J3335),1)</f>
        <v>0.68706498923743198</v>
      </c>
      <c r="J3335">
        <f>IF(B3335&gt;H3327,B3335-H3327,0)</f>
        <v>1.3970311644274211</v>
      </c>
    </row>
    <row r="3336" spans="1:10">
      <c r="A3336">
        <v>7</v>
      </c>
      <c r="B3336">
        <v>-19.395</v>
      </c>
      <c r="C3336">
        <v>6</v>
      </c>
      <c r="D3336">
        <v>1300</v>
      </c>
      <c r="E3336">
        <v>150</v>
      </c>
      <c r="F3336">
        <f>I3336*[1]!wallScanRefl(B3336,G3327,H3327,I3327,K3327)+J3327</f>
        <v>149.82938861653571</v>
      </c>
      <c r="G3336">
        <f t="shared" si="72"/>
        <v>1.9405496111732809E-4</v>
      </c>
      <c r="I3336">
        <f>IF(B3336&gt;H3327,EXP(-1.414*M3327*J3336),1)</f>
        <v>0.70010833429478347</v>
      </c>
      <c r="J3336">
        <f>IF(B3336&gt;H3327,B3336-H3327,0)</f>
        <v>1.3270311644274209</v>
      </c>
    </row>
    <row r="3337" spans="1:10">
      <c r="A3337">
        <v>8</v>
      </c>
      <c r="B3337">
        <v>-19.46</v>
      </c>
      <c r="C3337">
        <v>6</v>
      </c>
      <c r="D3337">
        <v>1300</v>
      </c>
      <c r="E3337">
        <v>153</v>
      </c>
      <c r="F3337">
        <f>I3337*[1]!wallScanRefl(B3337,G3327,H3327,I3327,K3327)+J3327</f>
        <v>152.01291714042165</v>
      </c>
      <c r="G3337">
        <f t="shared" si="72"/>
        <v>6.3681867429632288E-3</v>
      </c>
      <c r="I3337">
        <f>IF(B3337&gt;H3327,EXP(-1.414*M3327*J3337),1)</f>
        <v>0.71244163026156215</v>
      </c>
      <c r="J3337">
        <f>IF(B3337&gt;H3327,B3337-H3327,0)</f>
        <v>1.2620311644274196</v>
      </c>
    </row>
    <row r="3338" spans="1:10">
      <c r="A3338">
        <v>9</v>
      </c>
      <c r="B3338">
        <v>-19.53</v>
      </c>
      <c r="C3338">
        <v>6</v>
      </c>
      <c r="D3338">
        <v>1300</v>
      </c>
      <c r="E3338">
        <v>144</v>
      </c>
      <c r="F3338">
        <f>I3338*[1]!wallScanRefl(B3338,G3327,H3327,I3327,K3327)+J3327</f>
        <v>154.40744651774054</v>
      </c>
      <c r="G3338">
        <f t="shared" si="72"/>
        <v>0.75218710430298374</v>
      </c>
      <c r="I3338">
        <f>IF(B3338&gt;H3327,EXP(-1.414*M3327*J3338),1)</f>
        <v>0.72596672928754724</v>
      </c>
      <c r="J3338">
        <f>IF(B3338&gt;H3327,B3338-H3327,0)</f>
        <v>1.1920311644274193</v>
      </c>
    </row>
    <row r="3339" spans="1:10">
      <c r="A3339">
        <v>10</v>
      </c>
      <c r="B3339">
        <v>-19.585000000000001</v>
      </c>
      <c r="C3339">
        <v>6</v>
      </c>
      <c r="D3339">
        <v>1300</v>
      </c>
      <c r="E3339">
        <v>152</v>
      </c>
      <c r="F3339">
        <f>I3339*[1]!wallScanRefl(B3339,G3327,H3327,I3327,K3327)+J3327</f>
        <v>156.32070971341591</v>
      </c>
      <c r="G3339">
        <f t="shared" si="72"/>
        <v>0.12281929228688541</v>
      </c>
      <c r="I3339">
        <f>IF(B3339&gt;H3327,EXP(-1.414*M3327*J3339),1)</f>
        <v>0.73677347671332161</v>
      </c>
      <c r="J3339">
        <f>IF(B3339&gt;H3327,B3339-H3327,0)</f>
        <v>1.1370311644274196</v>
      </c>
    </row>
    <row r="3340" spans="1:10">
      <c r="A3340">
        <v>11</v>
      </c>
      <c r="B3340">
        <v>-19.649999999999999</v>
      </c>
      <c r="C3340">
        <v>6</v>
      </c>
      <c r="D3340">
        <v>1300</v>
      </c>
      <c r="E3340">
        <v>177</v>
      </c>
      <c r="F3340">
        <f>I3340*[1]!wallScanRefl(B3340,G3327,H3327,I3327,K3327)+J3327</f>
        <v>158.61859108868418</v>
      </c>
      <c r="G3340">
        <f t="shared" si="72"/>
        <v>1.9089050483898333</v>
      </c>
      <c r="I3340">
        <f>IF(B3340&gt;H3327,EXP(-1.414*M3327*J3340),1)</f>
        <v>0.74975267565105541</v>
      </c>
      <c r="J3340">
        <f>IF(B3340&gt;H3327,B3340-H3327,0)</f>
        <v>1.0720311644274219</v>
      </c>
    </row>
    <row r="3341" spans="1:10">
      <c r="A3341">
        <v>12</v>
      </c>
      <c r="B3341">
        <v>-19.715</v>
      </c>
      <c r="C3341">
        <v>6</v>
      </c>
      <c r="D3341">
        <v>1300</v>
      </c>
      <c r="E3341">
        <v>140</v>
      </c>
      <c r="F3341">
        <f>I3341*[1]!wallScanRefl(B3341,G3327,H3327,I3327,K3327)+J3327</f>
        <v>160.95695255783153</v>
      </c>
      <c r="G3341">
        <f t="shared" si="72"/>
        <v>3.1370990036514388</v>
      </c>
      <c r="I3341">
        <f>IF(B3341&gt;H3327,EXP(-1.414*M3327*J3341),1)</f>
        <v>0.76296051963423417</v>
      </c>
      <c r="J3341">
        <f>IF(B3341&gt;H3327,B3341-H3327,0)</f>
        <v>1.0070311644274206</v>
      </c>
    </row>
    <row r="3342" spans="1:10">
      <c r="A3342">
        <v>13</v>
      </c>
      <c r="B3342">
        <v>-19.78</v>
      </c>
      <c r="C3342">
        <v>6</v>
      </c>
      <c r="D3342">
        <v>1300</v>
      </c>
      <c r="E3342">
        <v>174</v>
      </c>
      <c r="F3342">
        <f>I3342*[1]!wallScanRefl(B3342,G3327,H3327,I3327,K3327)+J3327</f>
        <v>163.33650722903582</v>
      </c>
      <c r="G3342">
        <f t="shared" si="72"/>
        <v>0.65350619584141023</v>
      </c>
      <c r="I3342">
        <f>IF(B3342&gt;H3327,EXP(-1.414*M3327*J3342),1)</f>
        <v>0.77640103653522885</v>
      </c>
      <c r="J3342">
        <f>IF(B3342&gt;H3327,B3342-H3327,0)</f>
        <v>0.9420311644274193</v>
      </c>
    </row>
    <row r="3343" spans="1:10">
      <c r="A3343">
        <v>14</v>
      </c>
      <c r="B3343">
        <v>-19.844999999999999</v>
      </c>
      <c r="C3343">
        <v>6</v>
      </c>
      <c r="D3343">
        <v>1300</v>
      </c>
      <c r="E3343">
        <v>174</v>
      </c>
      <c r="F3343">
        <f>I3343*[1]!wallScanRefl(B3343,G3327,H3327,I3327,K3327)+J3327</f>
        <v>165.75798077277932</v>
      </c>
      <c r="G3343">
        <f t="shared" si="72"/>
        <v>0.39040736173491603</v>
      </c>
      <c r="I3343">
        <f>IF(B3343&gt;H3327,EXP(-1.414*M3327*J3343),1)</f>
        <v>0.79007832518248888</v>
      </c>
      <c r="J3343">
        <f>IF(B3343&gt;H3327,B3343-H3327,0)</f>
        <v>0.87703116442742157</v>
      </c>
    </row>
    <row r="3344" spans="1:10">
      <c r="A3344">
        <v>15</v>
      </c>
      <c r="B3344">
        <v>-19.91</v>
      </c>
      <c r="C3344">
        <v>6</v>
      </c>
      <c r="D3344">
        <v>1300</v>
      </c>
      <c r="E3344">
        <v>163</v>
      </c>
      <c r="F3344">
        <f>I3344*[1]!wallScanRefl(B3344,G3327,H3327,I3327,K3327)+J3327</f>
        <v>168.22211164315058</v>
      </c>
      <c r="G3344">
        <f t="shared" si="72"/>
        <v>0.16730337431612813</v>
      </c>
      <c r="I3344">
        <f>IF(B3344&gt;H3327,EXP(-1.414*M3327*J3344),1)</f>
        <v>0.80399655661052605</v>
      </c>
      <c r="J3344">
        <f>IF(B3344&gt;H3327,B3344-H3327,0)</f>
        <v>0.81203116442742029</v>
      </c>
    </row>
    <row r="3345" spans="1:10">
      <c r="A3345">
        <v>16</v>
      </c>
      <c r="B3345">
        <v>-19.984999999999999</v>
      </c>
      <c r="C3345">
        <v>7</v>
      </c>
      <c r="D3345">
        <v>1300</v>
      </c>
      <c r="E3345">
        <v>173</v>
      </c>
      <c r="F3345">
        <f>I3345*[1]!wallScanRefl(B3345,G3327,H3327,I3327,K3327)+J3327</f>
        <v>171.11932803528686</v>
      </c>
      <c r="G3345">
        <f t="shared" si="72"/>
        <v>2.0444664964497105E-2</v>
      </c>
      <c r="I3345">
        <f>IF(B3345&gt;H3327,EXP(-1.414*M3327*J3345),1)</f>
        <v>0.82036099923316153</v>
      </c>
      <c r="J3345">
        <f>IF(B3345&gt;H3327,B3345-H3327,0)</f>
        <v>0.737031164427421</v>
      </c>
    </row>
    <row r="3346" spans="1:10">
      <c r="A3346">
        <v>17</v>
      </c>
      <c r="B3346">
        <v>-20.04</v>
      </c>
      <c r="C3346">
        <v>6</v>
      </c>
      <c r="D3346">
        <v>1300</v>
      </c>
      <c r="E3346">
        <v>183</v>
      </c>
      <c r="F3346">
        <f>I3346*[1]!wallScanRefl(B3346,G3327,H3327,I3327,K3327)+J3327</f>
        <v>173.28136445332029</v>
      </c>
      <c r="G3346">
        <f t="shared" si="72"/>
        <v>0.51613047480429708</v>
      </c>
      <c r="I3346">
        <f>IF(B3346&gt;H3327,EXP(-1.414*M3327*J3346),1)</f>
        <v>0.83257290063168576</v>
      </c>
      <c r="J3346">
        <f>IF(B3346&gt;H3327,B3346-H3327,0)</f>
        <v>0.68203116442742129</v>
      </c>
    </row>
    <row r="3347" spans="1:10">
      <c r="A3347">
        <v>18</v>
      </c>
      <c r="B3347">
        <v>-20.105</v>
      </c>
      <c r="C3347">
        <v>6</v>
      </c>
      <c r="D3347">
        <v>1300</v>
      </c>
      <c r="E3347">
        <v>168</v>
      </c>
      <c r="F3347">
        <f>I3347*[1]!wallScanRefl(B3347,G3327,H3327,I3327,K3327)+J3327</f>
        <v>175.87802926602376</v>
      </c>
      <c r="G3347">
        <f t="shared" si="72"/>
        <v>0.36942467331146933</v>
      </c>
      <c r="I3347">
        <f>IF(B3347&gt;H3327,EXP(-1.414*M3327*J3347),1)</f>
        <v>0.84723972788457547</v>
      </c>
      <c r="J3347">
        <f>IF(B3347&gt;H3327,B3347-H3327,0)</f>
        <v>0.61703116442742001</v>
      </c>
    </row>
    <row r="3348" spans="1:10">
      <c r="A3348">
        <v>19</v>
      </c>
      <c r="B3348">
        <v>-20.175000000000001</v>
      </c>
      <c r="C3348">
        <v>6</v>
      </c>
      <c r="D3348">
        <v>1300</v>
      </c>
      <c r="E3348">
        <v>175</v>
      </c>
      <c r="F3348">
        <f>I3348*[1]!wallScanRefl(B3348,G3327,H3327,I3327,K3327)+J3327</f>
        <v>178.725617520105</v>
      </c>
      <c r="G3348">
        <f t="shared" si="72"/>
        <v>7.931557660636207E-2</v>
      </c>
      <c r="I3348">
        <f>IF(B3348&gt;H3327,EXP(-1.414*M3327*J3348),1)</f>
        <v>0.86332385426301372</v>
      </c>
      <c r="J3348">
        <f>IF(B3348&gt;H3327,B3348-H3327,0)</f>
        <v>0.54703116442741972</v>
      </c>
    </row>
    <row r="3349" spans="1:10">
      <c r="A3349">
        <v>20</v>
      </c>
      <c r="B3349">
        <v>-20.245000000000001</v>
      </c>
      <c r="C3349">
        <v>6</v>
      </c>
      <c r="D3349">
        <v>1300</v>
      </c>
      <c r="E3349">
        <v>167</v>
      </c>
      <c r="F3349">
        <f>I3349*[1]!wallScanRefl(B3349,G3327,H3327,I3327,K3327)+J3327</f>
        <v>181.62726481774257</v>
      </c>
      <c r="G3349">
        <f t="shared" si="72"/>
        <v>1.2811788984932311</v>
      </c>
      <c r="I3349">
        <f>IF(B3349&gt;H3327,EXP(-1.414*M3327*J3349),1)</f>
        <v>0.87971332411490255</v>
      </c>
      <c r="J3349">
        <f>IF(B3349&gt;H3327,B3349-H3327,0)</f>
        <v>0.47703116442741944</v>
      </c>
    </row>
    <row r="3350" spans="1:10">
      <c r="A3350">
        <v>21</v>
      </c>
      <c r="B3350">
        <v>-20.309999999999999</v>
      </c>
      <c r="C3350">
        <v>6</v>
      </c>
      <c r="D3350">
        <v>1300</v>
      </c>
      <c r="E3350">
        <v>171</v>
      </c>
      <c r="F3350">
        <f>I3350*[1]!wallScanRefl(B3350,G3327,H3327,I3327,K3327)+J3327</f>
        <v>184.37095324702284</v>
      </c>
      <c r="G3350">
        <f t="shared" si="72"/>
        <v>1.0455110569243895</v>
      </c>
      <c r="I3350">
        <f>IF(B3350&gt;H3327,EXP(-1.414*M3327*J3350),1)</f>
        <v>0.89521058969617306</v>
      </c>
      <c r="J3350">
        <f>IF(B3350&gt;H3327,B3350-H3327,0)</f>
        <v>0.41203116442742171</v>
      </c>
    </row>
    <row r="3351" spans="1:10">
      <c r="A3351">
        <v>22</v>
      </c>
      <c r="B3351">
        <v>-20.37</v>
      </c>
      <c r="C3351">
        <v>7</v>
      </c>
      <c r="D3351">
        <v>1300</v>
      </c>
      <c r="E3351">
        <v>193</v>
      </c>
      <c r="F3351">
        <f>I3351*[1]!wallScanRefl(B3351,G3327,H3327,I3327,K3327)+J3327</f>
        <v>186.94646903464798</v>
      </c>
      <c r="G3351">
        <f t="shared" si="72"/>
        <v>0.18987169506982288</v>
      </c>
      <c r="I3351">
        <f>IF(B3351&gt;H3327,EXP(-1.414*M3327*J3351),1)</f>
        <v>0.90975796021522715</v>
      </c>
      <c r="J3351">
        <f>IF(B3351&gt;H3327,B3351-H3327,0)</f>
        <v>0.35203116442741944</v>
      </c>
    </row>
    <row r="3352" spans="1:10">
      <c r="A3352">
        <v>23</v>
      </c>
      <c r="B3352">
        <v>-20.440000000000001</v>
      </c>
      <c r="C3352">
        <v>6</v>
      </c>
      <c r="D3352">
        <v>1300</v>
      </c>
      <c r="E3352">
        <v>199</v>
      </c>
      <c r="F3352">
        <f>I3352*[1]!wallScanRefl(B3352,G3327,H3327,I3327,K3327)+J3327</f>
        <v>187.98803181612726</v>
      </c>
      <c r="G3352">
        <f t="shared" si="72"/>
        <v>0.60936403659610783</v>
      </c>
      <c r="I3352">
        <f>IF(B3352&gt;H3327,EXP(-1.414*M3327*J3352),1)</f>
        <v>0.92702894211597842</v>
      </c>
      <c r="J3352">
        <f>IF(B3352&gt;H3327,B3352-H3327,0)</f>
        <v>0.28203116442741916</v>
      </c>
    </row>
    <row r="3353" spans="1:10">
      <c r="A3353">
        <v>24</v>
      </c>
      <c r="B3353">
        <v>-20.504999999999999</v>
      </c>
      <c r="C3353">
        <v>6</v>
      </c>
      <c r="D3353">
        <v>1300</v>
      </c>
      <c r="E3353">
        <v>206</v>
      </c>
      <c r="F3353">
        <f>I3353*[1]!wallScanRefl(B3353,G3327,H3327,I3327,K3327)+J3327</f>
        <v>182.60193263809015</v>
      </c>
      <c r="G3353">
        <f t="shared" si="72"/>
        <v>2.6576192052061702</v>
      </c>
      <c r="I3353">
        <f>IF(B3353&gt;H3327,EXP(-1.414*M3327*J3353),1)</f>
        <v>0.94335973229918946</v>
      </c>
      <c r="J3353">
        <f>IF(B3353&gt;H3327,B3353-H3327,0)</f>
        <v>0.21703116442742143</v>
      </c>
    </row>
    <row r="3354" spans="1:10">
      <c r="A3354">
        <v>25</v>
      </c>
      <c r="B3354">
        <v>-20.565000000000001</v>
      </c>
      <c r="C3354">
        <v>6</v>
      </c>
      <c r="D3354">
        <v>1300</v>
      </c>
      <c r="E3354">
        <v>185</v>
      </c>
      <c r="F3354">
        <f>I3354*[1]!wallScanRefl(B3354,G3327,H3327,I3327,K3327)+J3327</f>
        <v>171.72719645133452</v>
      </c>
      <c r="G3354">
        <f t="shared" si="72"/>
        <v>0.95225575157549691</v>
      </c>
      <c r="I3354">
        <f>IF(B3354&gt;H3327,EXP(-1.414*M3327*J3354),1)</f>
        <v>0.95868953705850268</v>
      </c>
      <c r="J3354">
        <f>IF(B3354&gt;H3327,B3354-H3327,0)</f>
        <v>0.15703116442741916</v>
      </c>
    </row>
    <row r="3355" spans="1:10">
      <c r="A3355">
        <v>26</v>
      </c>
      <c r="B3355">
        <v>-20.635000000000002</v>
      </c>
      <c r="C3355">
        <v>6</v>
      </c>
      <c r="D3355">
        <v>1300</v>
      </c>
      <c r="E3355">
        <v>157</v>
      </c>
      <c r="F3355">
        <f>I3355*[1]!wallScanRefl(B3355,G3327,H3327,I3327,K3327)+J3327</f>
        <v>151.50534135863245</v>
      </c>
      <c r="G3355">
        <f t="shared" si="72"/>
        <v>0.19230110563793054</v>
      </c>
      <c r="I3355">
        <f>IF(B3355&gt;H3327,EXP(-1.414*M3327*J3355),1)</f>
        <v>0.97688944337101236</v>
      </c>
      <c r="J3355">
        <f>IF(B3355&gt;H3327,B3355-H3327,0)</f>
        <v>8.7031164427418872E-2</v>
      </c>
    </row>
    <row r="3356" spans="1:10">
      <c r="A3356">
        <v>27</v>
      </c>
      <c r="B3356">
        <v>-20.7</v>
      </c>
      <c r="C3356">
        <v>6</v>
      </c>
      <c r="D3356">
        <v>1300</v>
      </c>
      <c r="E3356">
        <v>106</v>
      </c>
      <c r="F3356">
        <f>I3356*[1]!wallScanRefl(B3356,G3327,H3327,I3327,K3327)+J3327</f>
        <v>125.09064522261596</v>
      </c>
      <c r="G3356">
        <f t="shared" si="72"/>
        <v>3.4382333492055626</v>
      </c>
      <c r="I3356">
        <f>IF(B3356&gt;H3327,EXP(-1.414*M3327*J3356),1)</f>
        <v>0.99409858950130636</v>
      </c>
      <c r="J3356">
        <f>IF(B3356&gt;H3327,B3356-H3327,0)</f>
        <v>2.2031164427421146E-2</v>
      </c>
    </row>
    <row r="3357" spans="1:10">
      <c r="A3357">
        <v>28</v>
      </c>
      <c r="B3357">
        <v>-20.76</v>
      </c>
      <c r="C3357">
        <v>6</v>
      </c>
      <c r="D3357">
        <v>1300</v>
      </c>
      <c r="E3357">
        <v>106</v>
      </c>
      <c r="F3357">
        <f>I3357*[1]!wallScanRefl(B3357,G3327,H3327,I3327,K3327)+J3327</f>
        <v>95.443611298107001</v>
      </c>
      <c r="G3357">
        <f t="shared" si="72"/>
        <v>1.0512956832590015</v>
      </c>
      <c r="I3357">
        <f>IF(B3357&gt;H3327,EXP(-1.414*M3327*J3357),1)</f>
        <v>1</v>
      </c>
      <c r="J3357">
        <f>IF(B3357&gt;H3327,B3357-H3327,0)</f>
        <v>0</v>
      </c>
    </row>
    <row r="3358" spans="1:10">
      <c r="A3358">
        <v>29</v>
      </c>
      <c r="B3358">
        <v>-20.824999999999999</v>
      </c>
      <c r="C3358">
        <v>6</v>
      </c>
      <c r="D3358">
        <v>1300</v>
      </c>
      <c r="E3358">
        <v>60</v>
      </c>
      <c r="F3358">
        <f>I3358*[1]!wallScanRefl(B3358,G3327,H3327,I3327,K3327)+J3327</f>
        <v>68.285534700418395</v>
      </c>
      <c r="G3358">
        <f t="shared" si="72"/>
        <v>1.144168087863956</v>
      </c>
      <c r="I3358">
        <f>IF(B3358&gt;H3327,EXP(-1.414*M3327*J3358),1)</f>
        <v>1</v>
      </c>
      <c r="J3358">
        <f>IF(B3358&gt;H3327,B3358-H3327,0)</f>
        <v>0</v>
      </c>
    </row>
    <row r="3359" spans="1:10">
      <c r="A3359">
        <v>30</v>
      </c>
      <c r="B3359">
        <v>-20.895</v>
      </c>
      <c r="C3359">
        <v>6</v>
      </c>
      <c r="D3359">
        <v>1300</v>
      </c>
      <c r="E3359">
        <v>42</v>
      </c>
      <c r="F3359">
        <f>I3359*[1]!wallScanRefl(B3359,G3327,H3327,I3327,K3327)+J3327</f>
        <v>46.51673874327615</v>
      </c>
      <c r="G3359">
        <f t="shared" si="72"/>
        <v>0.48573640178599559</v>
      </c>
      <c r="I3359">
        <f>IF(B3359&gt;H3327,EXP(-1.414*M3327*J3359),1)</f>
        <v>1</v>
      </c>
      <c r="J3359">
        <f>IF(B3359&gt;H3327,B3359-H3327,0)</f>
        <v>0</v>
      </c>
    </row>
    <row r="3360" spans="1:10">
      <c r="A3360">
        <v>31</v>
      </c>
      <c r="B3360">
        <v>-20.96</v>
      </c>
      <c r="C3360">
        <v>6</v>
      </c>
      <c r="D3360">
        <v>1300</v>
      </c>
      <c r="E3360">
        <v>47</v>
      </c>
      <c r="F3360">
        <f>I3360*[1]!wallScanRefl(B3360,G3327,H3327,I3327,K3327)+J3327</f>
        <v>33.247051420558748</v>
      </c>
      <c r="G3360">
        <f t="shared" si="72"/>
        <v>4.0243318006118116</v>
      </c>
      <c r="I3360">
        <f>IF(B3360&gt;H3327,EXP(-1.414*M3327*J3360),1)</f>
        <v>1</v>
      </c>
      <c r="J3360">
        <f>IF(B3360&gt;H3327,B3360-H3327,0)</f>
        <v>0</v>
      </c>
    </row>
    <row r="3361" spans="1:10">
      <c r="A3361">
        <v>32</v>
      </c>
      <c r="B3361">
        <v>-21.02</v>
      </c>
      <c r="C3361">
        <v>6</v>
      </c>
      <c r="D3361">
        <v>1300</v>
      </c>
      <c r="E3361">
        <v>39</v>
      </c>
      <c r="F3361">
        <f>I3361*[1]!wallScanRefl(B3361,G3327,H3327,I3327,K3327)+J3327</f>
        <v>26.933318368380867</v>
      </c>
      <c r="G3361">
        <f t="shared" si="72"/>
        <v>3.7334565538167839</v>
      </c>
      <c r="I3361">
        <f>IF(B3361&gt;H3327,EXP(-1.414*M3327*J3361),1)</f>
        <v>1</v>
      </c>
      <c r="J3361">
        <f>IF(B3361&gt;H3327,B3361-H3327,0)</f>
        <v>0</v>
      </c>
    </row>
    <row r="3362" spans="1:10">
      <c r="A3362">
        <v>33</v>
      </c>
      <c r="B3362">
        <v>-21.09</v>
      </c>
      <c r="C3362">
        <v>6</v>
      </c>
      <c r="D3362">
        <v>1300</v>
      </c>
      <c r="E3362">
        <v>32</v>
      </c>
      <c r="F3362">
        <f>I3362*[1]!wallScanRefl(B3362,G3327,H3327,I3327,K3327)+J3327</f>
        <v>25.879835969725505</v>
      </c>
      <c r="G3362">
        <f t="shared" si="72"/>
        <v>1.1705127424208046</v>
      </c>
      <c r="I3362">
        <f>IF(B3362&gt;H3327,EXP(-1.414*M3327*J3362),1)</f>
        <v>1</v>
      </c>
      <c r="J3362">
        <f>IF(B3362&gt;H3327,B3362-H3327,0)</f>
        <v>0</v>
      </c>
    </row>
    <row r="3363" spans="1:10">
      <c r="A3363">
        <v>34</v>
      </c>
      <c r="B3363">
        <v>-21.155000000000001</v>
      </c>
      <c r="C3363">
        <v>6</v>
      </c>
      <c r="D3363">
        <v>1300</v>
      </c>
      <c r="E3363">
        <v>27</v>
      </c>
      <c r="F3363">
        <f>I3363*[1]!wallScanRefl(B3363,G3327,H3327,I3327,K3327)+J3327</f>
        <v>25.879835969725505</v>
      </c>
      <c r="G3363">
        <f t="shared" si="72"/>
        <v>4.6472868693362944E-2</v>
      </c>
      <c r="I3363">
        <f>IF(B3363&gt;H3327,EXP(-1.414*M3327*J3363),1)</f>
        <v>1</v>
      </c>
      <c r="J3363">
        <f>IF(B3363&gt;H3327,B3363-H3327,0)</f>
        <v>0</v>
      </c>
    </row>
    <row r="3364" spans="1:10">
      <c r="A3364">
        <v>35</v>
      </c>
      <c r="B3364">
        <v>-21.22</v>
      </c>
      <c r="C3364">
        <v>6</v>
      </c>
      <c r="D3364">
        <v>1300</v>
      </c>
      <c r="E3364">
        <v>39</v>
      </c>
      <c r="F3364">
        <f>I3364*[1]!wallScanRefl(B3364,G3327,H3327,I3327,K3327)+J3327</f>
        <v>25.879835969725505</v>
      </c>
      <c r="G3364">
        <f t="shared" si="72"/>
        <v>4.4138129277258633</v>
      </c>
      <c r="I3364">
        <f>IF(B3364&gt;H3327,EXP(-1.414*M3327*J3364),1)</f>
        <v>1</v>
      </c>
      <c r="J3364">
        <f>IF(B3364&gt;H3327,B3364-H3327,0)</f>
        <v>0</v>
      </c>
    </row>
    <row r="3365" spans="1:10">
      <c r="A3365">
        <v>36</v>
      </c>
      <c r="B3365">
        <v>-21.274999999999999</v>
      </c>
      <c r="C3365">
        <v>6</v>
      </c>
      <c r="D3365">
        <v>1300</v>
      </c>
      <c r="E3365">
        <v>32</v>
      </c>
      <c r="F3365">
        <f>I3365*[1]!wallScanRefl(B3365,G3327,H3327,I3327,K3327)+J3327</f>
        <v>25.879835969725505</v>
      </c>
      <c r="G3365">
        <f t="shared" si="72"/>
        <v>1.1705127424208046</v>
      </c>
      <c r="I3365">
        <f>IF(B3365&gt;H3327,EXP(-1.414*M3327*J3365),1)</f>
        <v>1</v>
      </c>
      <c r="J3365">
        <f>IF(B3365&gt;H3327,B3365-H3327,0)</f>
        <v>0</v>
      </c>
    </row>
    <row r="3366" spans="1:10">
      <c r="A3366">
        <v>37</v>
      </c>
      <c r="B3366">
        <v>-21.344999999999999</v>
      </c>
      <c r="C3366">
        <v>7</v>
      </c>
      <c r="D3366">
        <v>1300</v>
      </c>
      <c r="E3366">
        <v>36</v>
      </c>
      <c r="F3366">
        <f>I3366*[1]!wallScanRefl(B3366,G3327,H3327,I3327,K3327)+J3327</f>
        <v>25.879835969725505</v>
      </c>
      <c r="G3366">
        <f t="shared" si="72"/>
        <v>2.84493666665727</v>
      </c>
      <c r="I3366">
        <f>IF(B3366&gt;H3327,EXP(-1.414*M3327*J3366),1)</f>
        <v>1</v>
      </c>
      <c r="J3366">
        <f>IF(B3366&gt;H3327,B3366-H3327,0)</f>
        <v>0</v>
      </c>
    </row>
    <row r="3367" spans="1:10">
      <c r="A3367">
        <v>38</v>
      </c>
      <c r="B3367">
        <v>-21.414999999999999</v>
      </c>
      <c r="C3367">
        <v>6</v>
      </c>
      <c r="D3367">
        <v>1300</v>
      </c>
      <c r="E3367">
        <v>27</v>
      </c>
      <c r="F3367">
        <f>I3367*[1]!wallScanRefl(B3367,G3327,H3327,I3327,K3327)+J3327</f>
        <v>25.879835969725505</v>
      </c>
      <c r="G3367">
        <f t="shared" si="72"/>
        <v>4.6472868693362944E-2</v>
      </c>
      <c r="I3367">
        <f>IF(B3367&gt;H3327,EXP(-1.414*M3327*J3367),1)</f>
        <v>1</v>
      </c>
      <c r="J3367">
        <f>IF(B3367&gt;H3327,B3367-H3327,0)</f>
        <v>0</v>
      </c>
    </row>
    <row r="3368" spans="1:10">
      <c r="A3368">
        <v>39</v>
      </c>
      <c r="B3368">
        <v>-21.475000000000001</v>
      </c>
      <c r="C3368">
        <v>6</v>
      </c>
      <c r="D3368">
        <v>1300</v>
      </c>
      <c r="E3368">
        <v>25</v>
      </c>
      <c r="F3368">
        <f>I3368*[1]!wallScanRefl(B3368,G3327,H3327,I3327,K3327)+J3327</f>
        <v>25.879835969725505</v>
      </c>
      <c r="G3368">
        <f t="shared" si="72"/>
        <v>3.0964453344912803E-2</v>
      </c>
      <c r="I3368">
        <f>IF(B3368&gt;H3327,EXP(-1.414*M3327*J3368),1)</f>
        <v>1</v>
      </c>
      <c r="J3368">
        <f>IF(B3368&gt;H3327,B3368-H3327,0)</f>
        <v>0</v>
      </c>
    </row>
    <row r="3369" spans="1:10">
      <c r="A3369">
        <v>40</v>
      </c>
      <c r="B3369">
        <v>-21.535</v>
      </c>
      <c r="C3369">
        <v>6</v>
      </c>
      <c r="D3369">
        <v>1300</v>
      </c>
      <c r="E3369">
        <v>31</v>
      </c>
      <c r="F3369">
        <f>I3369*[1]!wallScanRefl(B3369,G3327,H3327,I3327,K3327)+J3327</f>
        <v>25.879835969725505</v>
      </c>
      <c r="G3369">
        <f t="shared" si="72"/>
        <v>0.84567999022312124</v>
      </c>
      <c r="I3369">
        <f>IF(B3369&gt;H3327,EXP(-1.414*M3327*J3369),1)</f>
        <v>1</v>
      </c>
      <c r="J3369">
        <f>IF(B3369&gt;H3327,B3369-H3327,0)</f>
        <v>0</v>
      </c>
    </row>
    <row r="3370" spans="1:10">
      <c r="A3370">
        <v>41</v>
      </c>
      <c r="B3370">
        <v>-21.605</v>
      </c>
      <c r="C3370">
        <v>6</v>
      </c>
      <c r="D3370">
        <v>1300</v>
      </c>
      <c r="E3370">
        <v>21</v>
      </c>
      <c r="F3370">
        <f>I3370*[1]!wallScanRefl(B3370,G3327,H3327,I3327,K3327)+J3327</f>
        <v>25.879835969725505</v>
      </c>
      <c r="G3370">
        <f t="shared" si="72"/>
        <v>1.1339428138774696</v>
      </c>
      <c r="I3370">
        <f>IF(B3370&gt;H3327,EXP(-1.414*M3327*J3370),1)</f>
        <v>1</v>
      </c>
      <c r="J3370">
        <f>IF(B3370&gt;H3327,B3370-H3327,0)</f>
        <v>0</v>
      </c>
    </row>
    <row r="3371" spans="1:10">
      <c r="A3371">
        <v>42</v>
      </c>
      <c r="B3371">
        <v>-21.675000000000001</v>
      </c>
      <c r="C3371">
        <v>6</v>
      </c>
      <c r="D3371">
        <v>1300</v>
      </c>
      <c r="E3371">
        <v>37</v>
      </c>
      <c r="F3371">
        <f>I3371*[1]!wallScanRefl(B3371,G3327,H3327,I3327,K3327)+J3327</f>
        <v>25.879835969725505</v>
      </c>
      <c r="G3371">
        <f t="shared" si="72"/>
        <v>3.3421094070327215</v>
      </c>
      <c r="I3371">
        <f>IF(B3371&gt;H3327,EXP(-1.414*M3327*J3371),1)</f>
        <v>1</v>
      </c>
      <c r="J3371">
        <f>IF(B3371&gt;H3327,B3371-H3327,0)</f>
        <v>0</v>
      </c>
    </row>
    <row r="3372" spans="1:10">
      <c r="A3372">
        <v>43</v>
      </c>
      <c r="B3372">
        <v>-21.74</v>
      </c>
      <c r="C3372">
        <v>6</v>
      </c>
      <c r="D3372">
        <v>1300</v>
      </c>
      <c r="E3372">
        <v>29</v>
      </c>
      <c r="F3372">
        <f>I3372*[1]!wallScanRefl(B3372,G3327,H3327,I3327,K3327)+J3327</f>
        <v>25.879835969725505</v>
      </c>
      <c r="G3372">
        <f t="shared" si="72"/>
        <v>0.33570426123513031</v>
      </c>
      <c r="I3372">
        <f>IF(B3372&gt;H3327,EXP(-1.414*M3327*J3372),1)</f>
        <v>1</v>
      </c>
      <c r="J3372">
        <f>IF(B3372&gt;H3327,B3372-H3327,0)</f>
        <v>0</v>
      </c>
    </row>
    <row r="3373" spans="1:10">
      <c r="A3373">
        <v>44</v>
      </c>
      <c r="B3373">
        <v>-21.805</v>
      </c>
      <c r="C3373">
        <v>6</v>
      </c>
      <c r="D3373">
        <v>1300</v>
      </c>
      <c r="E3373">
        <v>36</v>
      </c>
      <c r="F3373">
        <f>I3373*[1]!wallScanRefl(B3373,G3327,H3327,I3327,K3327)+J3327</f>
        <v>25.879835969725505</v>
      </c>
      <c r="G3373">
        <f t="shared" si="72"/>
        <v>2.84493666665727</v>
      </c>
      <c r="I3373">
        <f>IF(B3373&gt;H3327,EXP(-1.414*M3327*J3373),1)</f>
        <v>1</v>
      </c>
      <c r="J3373">
        <f>IF(B3373&gt;H3327,B3373-H3327,0)</f>
        <v>0</v>
      </c>
    </row>
    <row r="3374" spans="1:10">
      <c r="A3374">
        <v>45</v>
      </c>
      <c r="B3374">
        <v>-21.864999999999998</v>
      </c>
      <c r="C3374">
        <v>7</v>
      </c>
      <c r="D3374">
        <v>1300</v>
      </c>
      <c r="E3374">
        <v>34</v>
      </c>
      <c r="F3374">
        <f>I3374*[1]!wallScanRefl(B3374,G3327,H3327,I3327,K3327)+J3327</f>
        <v>25.879835969725505</v>
      </c>
      <c r="G3374">
        <f t="shared" si="72"/>
        <v>1.9393254081930511</v>
      </c>
      <c r="I3374">
        <f>IF(B3374&gt;H3327,EXP(-1.414*M3327*J3374),1)</f>
        <v>1</v>
      </c>
      <c r="J3374">
        <f>IF(B3374&gt;H3327,B3374-H3327,0)</f>
        <v>0</v>
      </c>
    </row>
    <row r="3375" spans="1:10">
      <c r="A3375">
        <v>46</v>
      </c>
      <c r="B3375">
        <v>-21.934999999999999</v>
      </c>
      <c r="C3375">
        <v>6</v>
      </c>
      <c r="D3375">
        <v>1300</v>
      </c>
      <c r="E3375">
        <v>28</v>
      </c>
      <c r="F3375">
        <f>I3375*[1]!wallScanRefl(B3375,G3327,H3327,I3327,K3327)+J3327</f>
        <v>25.879835969725505</v>
      </c>
      <c r="G3375">
        <f t="shared" si="72"/>
        <v>0.1605391255453496</v>
      </c>
      <c r="I3375">
        <f>IF(B3375&gt;H3327,EXP(-1.414*M3327*J3375),1)</f>
        <v>1</v>
      </c>
      <c r="J3375">
        <f>IF(B3375&gt;H3327,B3375-H3327,0)</f>
        <v>0</v>
      </c>
    </row>
    <row r="3376" spans="1:10">
      <c r="A3376">
        <v>47</v>
      </c>
      <c r="B3376">
        <v>-21.995000000000001</v>
      </c>
      <c r="C3376">
        <v>6</v>
      </c>
      <c r="D3376">
        <v>1300</v>
      </c>
      <c r="E3376">
        <v>22</v>
      </c>
      <c r="F3376">
        <f>I3376*[1]!wallScanRefl(B3376,G3327,H3327,I3327,K3327)+J3327</f>
        <v>25.879835969725505</v>
      </c>
      <c r="G3376">
        <f t="shared" si="72"/>
        <v>0.68423305236253862</v>
      </c>
      <c r="I3376">
        <f>IF(B3376&gt;H3327,EXP(-1.414*M3327*J3376),1)</f>
        <v>1</v>
      </c>
      <c r="J3376">
        <f>IF(B3376&gt;H3327,B3376-H3327,0)</f>
        <v>0</v>
      </c>
    </row>
    <row r="3377" spans="1:10">
      <c r="A3377">
        <v>48</v>
      </c>
      <c r="B3377">
        <v>-22.07</v>
      </c>
      <c r="C3377">
        <v>6</v>
      </c>
      <c r="D3377">
        <v>1300</v>
      </c>
      <c r="E3377">
        <v>30</v>
      </c>
      <c r="F3377">
        <f>I3377*[1]!wallScanRefl(B3377,G3327,H3327,I3327,K3327)+J3327</f>
        <v>25.879835969725505</v>
      </c>
      <c r="G3377">
        <f t="shared" si="72"/>
        <v>0.56585838787892562</v>
      </c>
      <c r="I3377">
        <f>IF(B3377&gt;H3327,EXP(-1.414*M3327*J3377),1)</f>
        <v>1</v>
      </c>
      <c r="J3377">
        <f>IF(B3377&gt;H3327,B3377-H3327,0)</f>
        <v>0</v>
      </c>
    </row>
    <row r="3378" spans="1:10">
      <c r="A3378">
        <v>49</v>
      </c>
      <c r="B3378">
        <v>-22.135000000000002</v>
      </c>
      <c r="C3378">
        <v>6</v>
      </c>
      <c r="D3378">
        <v>1300</v>
      </c>
      <c r="E3378">
        <v>20</v>
      </c>
      <c r="F3378">
        <f>I3378*[1]!wallScanRefl(B3378,G3327,H3327,I3327,K3327)+J3327</f>
        <v>25.879835969725505</v>
      </c>
      <c r="G3378">
        <f t="shared" si="72"/>
        <v>1.7286235515438935</v>
      </c>
      <c r="I3378">
        <f>IF(B3378&gt;H3327,EXP(-1.414*M3327*J3378),1)</f>
        <v>1</v>
      </c>
      <c r="J3378">
        <f>IF(B3378&gt;H3327,B3378-H3327,0)</f>
        <v>0</v>
      </c>
    </row>
    <row r="3379" spans="1:10">
      <c r="A3379">
        <v>50</v>
      </c>
      <c r="B3379">
        <v>-22.19</v>
      </c>
      <c r="C3379">
        <v>6</v>
      </c>
      <c r="D3379">
        <v>1300</v>
      </c>
      <c r="E3379">
        <v>16</v>
      </c>
      <c r="F3379">
        <f>I3379*[1]!wallScanRefl(B3379,G3327,H3327,I3327,K3327)+J3327</f>
        <v>25.879835969725505</v>
      </c>
      <c r="G3379">
        <f t="shared" si="72"/>
        <v>6.10069742429262</v>
      </c>
      <c r="I3379">
        <f>IF(B3379&gt;H3327,EXP(-1.414*M3327*J3379),1)</f>
        <v>1</v>
      </c>
      <c r="J3379">
        <f>IF(B3379&gt;H3327,B3379-H3327,0)</f>
        <v>0</v>
      </c>
    </row>
    <row r="3380" spans="1:10">
      <c r="A3380">
        <v>51</v>
      </c>
      <c r="B3380">
        <v>-22.254999999999999</v>
      </c>
      <c r="C3380">
        <v>6</v>
      </c>
      <c r="D3380">
        <v>1300</v>
      </c>
      <c r="E3380">
        <v>24</v>
      </c>
      <c r="F3380">
        <f>I3380*[1]!wallScanRefl(B3380,G3327,H3327,I3327,K3327)+J3327</f>
        <v>25.879835969725505</v>
      </c>
      <c r="G3380">
        <f t="shared" si="72"/>
        <v>0.1472409697114096</v>
      </c>
      <c r="I3380">
        <f>IF(B3380&gt;H3327,EXP(-1.414*M3327*J3380),1)</f>
        <v>1</v>
      </c>
      <c r="J3380">
        <f>IF(B3380&gt;H3327,B3380-H3327,0)</f>
        <v>0</v>
      </c>
    </row>
    <row r="3381" spans="1:10">
      <c r="A3381">
        <v>52</v>
      </c>
      <c r="B3381">
        <v>-22.324999999999999</v>
      </c>
      <c r="C3381">
        <v>6</v>
      </c>
      <c r="D3381">
        <v>1300</v>
      </c>
      <c r="E3381">
        <v>27</v>
      </c>
      <c r="F3381">
        <f>I3381*[1]!wallScanRefl(B3381,G3327,H3327,I3327,K3327)+J3327</f>
        <v>25.879835969725505</v>
      </c>
      <c r="G3381">
        <f t="shared" si="72"/>
        <v>4.6472868693362944E-2</v>
      </c>
      <c r="I3381">
        <f>IF(B3381&gt;H3327,EXP(-1.414*M3327*J3381),1)</f>
        <v>1</v>
      </c>
      <c r="J3381">
        <f>IF(B3381&gt;H3327,B3381-H3327,0)</f>
        <v>0</v>
      </c>
    </row>
    <row r="3382" spans="1:10">
      <c r="A3382">
        <v>53</v>
      </c>
      <c r="B3382">
        <v>-22.385000000000002</v>
      </c>
      <c r="C3382">
        <v>6</v>
      </c>
      <c r="D3382">
        <v>1300</v>
      </c>
      <c r="E3382">
        <v>22</v>
      </c>
      <c r="F3382">
        <f>I3382*[1]!wallScanRefl(B3382,G3327,H3327,I3327,K3327)+J3327</f>
        <v>25.879835969725505</v>
      </c>
      <c r="G3382">
        <f t="shared" si="72"/>
        <v>0.68423305236253862</v>
      </c>
      <c r="I3382">
        <f>IF(B3382&gt;H3327,EXP(-1.414*M3327*J3382),1)</f>
        <v>1</v>
      </c>
      <c r="J3382">
        <f>IF(B3382&gt;H3327,B3382-H3327,0)</f>
        <v>0</v>
      </c>
    </row>
    <row r="3383" spans="1:10">
      <c r="A3383">
        <v>54</v>
      </c>
      <c r="B3383">
        <v>-22.454999999999998</v>
      </c>
      <c r="C3383">
        <v>6</v>
      </c>
      <c r="D3383">
        <v>1300</v>
      </c>
      <c r="E3383">
        <v>23</v>
      </c>
      <c r="F3383">
        <f>I3383*[1]!wallScanRefl(B3383,G3327,H3327,I3327,K3327)+J3327</f>
        <v>25.879835969725505</v>
      </c>
      <c r="G3383">
        <f t="shared" si="72"/>
        <v>0.36058500924021042</v>
      </c>
      <c r="I3383">
        <f>IF(B3383&gt;H3327,EXP(-1.414*M3327*J3383),1)</f>
        <v>1</v>
      </c>
      <c r="J3383">
        <f>IF(B3383&gt;H3327,B3383-H3327,0)</f>
        <v>0</v>
      </c>
    </row>
    <row r="3384" spans="1:10">
      <c r="A3384">
        <v>55</v>
      </c>
      <c r="B3384">
        <v>-22.51</v>
      </c>
      <c r="C3384">
        <v>6</v>
      </c>
      <c r="D3384">
        <v>1300</v>
      </c>
      <c r="E3384">
        <v>27</v>
      </c>
      <c r="F3384">
        <f>I3384*[1]!wallScanRefl(B3384,G3327,H3327,I3327,K3327)+J3327</f>
        <v>25.879835969725505</v>
      </c>
      <c r="G3384">
        <f t="shared" si="72"/>
        <v>4.6472868693362944E-2</v>
      </c>
      <c r="I3384">
        <f>IF(B3384&gt;H3327,EXP(-1.414*M3327*J3384),1)</f>
        <v>1</v>
      </c>
      <c r="J3384">
        <f>IF(B3384&gt;H3327,B3384-H3327,0)</f>
        <v>0</v>
      </c>
    </row>
    <row r="3385" spans="1:10">
      <c r="A3385">
        <v>56</v>
      </c>
      <c r="B3385">
        <v>-22.574999999999999</v>
      </c>
      <c r="C3385">
        <v>6</v>
      </c>
      <c r="D3385">
        <v>1300</v>
      </c>
      <c r="E3385">
        <v>22</v>
      </c>
      <c r="F3385">
        <f>I3385*[1]!wallScanRefl(B3385,G3327,H3327,I3327,K3327)+J3327</f>
        <v>25.879835969725505</v>
      </c>
      <c r="G3385">
        <f t="shared" si="72"/>
        <v>0.68423305236253862</v>
      </c>
      <c r="I3385">
        <f>IF(B3385&gt;H3327,EXP(-1.414*M3327*J3385),1)</f>
        <v>1</v>
      </c>
      <c r="J3385">
        <f>IF(B3385&gt;H3327,B3385-H3327,0)</f>
        <v>0</v>
      </c>
    </row>
    <row r="3386" spans="1:10">
      <c r="A3386">
        <v>57</v>
      </c>
      <c r="B3386">
        <v>-22.64</v>
      </c>
      <c r="C3386">
        <v>6</v>
      </c>
      <c r="D3386">
        <v>1300</v>
      </c>
      <c r="E3386">
        <v>28</v>
      </c>
      <c r="F3386">
        <f>I3386*[1]!wallScanRefl(B3386,G3327,H3327,I3327,K3327)+J3327</f>
        <v>25.879835969725505</v>
      </c>
      <c r="G3386">
        <f t="shared" si="72"/>
        <v>0.1605391255453496</v>
      </c>
      <c r="I3386">
        <f>IF(B3386&gt;H3327,EXP(-1.414*M3327*J3386),1)</f>
        <v>1</v>
      </c>
      <c r="J3386">
        <f>IF(B3386&gt;H3327,B3386-H3327,0)</f>
        <v>0</v>
      </c>
    </row>
    <row r="3387" spans="1:10">
      <c r="A3387">
        <v>58</v>
      </c>
      <c r="B3387">
        <v>-22.71</v>
      </c>
      <c r="C3387">
        <v>7</v>
      </c>
      <c r="D3387">
        <v>1300</v>
      </c>
      <c r="E3387">
        <v>32</v>
      </c>
      <c r="F3387">
        <f>I3387*[1]!wallScanRefl(B3387,G3327,H3327,I3327,K3327)+J3327</f>
        <v>25.879835969725505</v>
      </c>
      <c r="G3387">
        <f t="shared" si="72"/>
        <v>1.1705127424208046</v>
      </c>
      <c r="I3387">
        <f>IF(B3387&gt;H3327,EXP(-1.414*M3327*J3387),1)</f>
        <v>1</v>
      </c>
      <c r="J3387">
        <f>IF(B3387&gt;H3327,B3387-H3327,0)</f>
        <v>0</v>
      </c>
    </row>
    <row r="3388" spans="1:10">
      <c r="A3388">
        <v>59</v>
      </c>
      <c r="B3388">
        <v>-22.78</v>
      </c>
      <c r="C3388">
        <v>6</v>
      </c>
      <c r="D3388">
        <v>1300</v>
      </c>
      <c r="E3388">
        <v>30</v>
      </c>
      <c r="F3388">
        <f>I3388*[1]!wallScanRefl(B3388,G3327,H3327,I3327,K3327)+J3327</f>
        <v>25.879835969725505</v>
      </c>
      <c r="G3388">
        <f t="shared" si="72"/>
        <v>0.56585838787892562</v>
      </c>
      <c r="I3388">
        <f>IF(B3388&gt;H3327,EXP(-1.414*M3327*J3388),1)</f>
        <v>1</v>
      </c>
      <c r="J3388">
        <f>IF(B3388&gt;H3327,B3388-H3327,0)</f>
        <v>0</v>
      </c>
    </row>
    <row r="3389" spans="1:10">
      <c r="A3389">
        <v>60</v>
      </c>
      <c r="B3389">
        <v>-22.84</v>
      </c>
      <c r="C3389">
        <v>6</v>
      </c>
      <c r="D3389">
        <v>1300</v>
      </c>
      <c r="E3389">
        <v>19</v>
      </c>
      <c r="F3389">
        <f>I3389*[1]!wallScanRefl(B3389,G3327,H3327,I3327,K3327)+J3327</f>
        <v>25.879835969725505</v>
      </c>
      <c r="G3389">
        <f t="shared" si="72"/>
        <v>2.4911654194909936</v>
      </c>
      <c r="I3389">
        <f>IF(B3389&gt;H3327,EXP(-1.414*M3327*J3389),1)</f>
        <v>1</v>
      </c>
      <c r="J3389">
        <f>IF(B3389&gt;H3327,B3389-H3327,0)</f>
        <v>0</v>
      </c>
    </row>
    <row r="3390" spans="1:10">
      <c r="A3390">
        <v>61</v>
      </c>
      <c r="B3390">
        <v>-22.905000000000001</v>
      </c>
      <c r="C3390">
        <v>6</v>
      </c>
      <c r="D3390">
        <v>1300</v>
      </c>
      <c r="E3390">
        <v>18</v>
      </c>
      <c r="F3390">
        <f>I3390*[1]!wallScanRefl(B3390,G3327,H3327,I3327,K3327)+J3327</f>
        <v>25.879835969725505</v>
      </c>
      <c r="G3390">
        <f t="shared" si="72"/>
        <v>3.4495452727655493</v>
      </c>
      <c r="I3390">
        <f>IF(B3390&gt;H3327,EXP(-1.414*M3327*J3390),1)</f>
        <v>1</v>
      </c>
      <c r="J3390">
        <f>IF(B3390&gt;H3327,B3390-H3327,0)</f>
        <v>0</v>
      </c>
    </row>
    <row r="3391" spans="1:10">
      <c r="A3391">
        <v>62</v>
      </c>
      <c r="B3391">
        <v>-22.975000000000001</v>
      </c>
      <c r="C3391">
        <v>6</v>
      </c>
      <c r="D3391">
        <v>1300</v>
      </c>
      <c r="E3391">
        <v>30</v>
      </c>
      <c r="F3391">
        <f>I3391*[1]!wallScanRefl(B3391,G3327,H3327,I3327,K3327)+J3327</f>
        <v>25.879835969725505</v>
      </c>
      <c r="G3391">
        <f t="shared" si="72"/>
        <v>0.56585838787892562</v>
      </c>
      <c r="I3391">
        <f>IF(B3391&gt;H3327,EXP(-1.414*M3327*J3391),1)</f>
        <v>1</v>
      </c>
      <c r="J3391">
        <f>IF(B3391&gt;H3327,B3391-H3327,0)</f>
        <v>0</v>
      </c>
    </row>
    <row r="3392" spans="1:10">
      <c r="A3392">
        <v>63</v>
      </c>
      <c r="B3392">
        <v>-23.04</v>
      </c>
      <c r="C3392">
        <v>6</v>
      </c>
      <c r="D3392">
        <v>1300</v>
      </c>
      <c r="E3392">
        <v>18</v>
      </c>
      <c r="F3392">
        <f>I3392*[1]!wallScanRefl(B3392,G3327,H3327,I3327,K3327)+J3327</f>
        <v>25.879835969725505</v>
      </c>
      <c r="G3392">
        <f t="shared" si="72"/>
        <v>3.4495452727655493</v>
      </c>
      <c r="I3392">
        <f>IF(B3392&gt;H3327,EXP(-1.414*M3327*J3392),1)</f>
        <v>1</v>
      </c>
      <c r="J3392">
        <f>IF(B3392&gt;H3327,B3392-H3327,0)</f>
        <v>0</v>
      </c>
    </row>
    <row r="3393" spans="1:10">
      <c r="A3393">
        <v>64</v>
      </c>
      <c r="B3393">
        <v>-23.1</v>
      </c>
      <c r="C3393">
        <v>6</v>
      </c>
      <c r="D3393">
        <v>1300</v>
      </c>
      <c r="E3393">
        <v>26</v>
      </c>
      <c r="F3393">
        <f>I3393*[1]!wallScanRefl(B3393,G3327,H3327,I3327,K3327)+J3327</f>
        <v>25.879835969725505</v>
      </c>
      <c r="G3393">
        <f t="shared" si="72"/>
        <v>5.5536131430037369E-4</v>
      </c>
      <c r="I3393">
        <f>IF(B3393&gt;H3327,EXP(-1.414*M3327*J3393),1)</f>
        <v>1</v>
      </c>
      <c r="J3393">
        <f>IF(B3393&gt;H3327,B3393-H3327,0)</f>
        <v>0</v>
      </c>
    </row>
    <row r="3394" spans="1:10">
      <c r="A3394">
        <v>65</v>
      </c>
      <c r="B3394">
        <v>-23.164999999999999</v>
      </c>
      <c r="C3394">
        <v>6</v>
      </c>
      <c r="D3394">
        <v>1300</v>
      </c>
      <c r="E3394">
        <v>31</v>
      </c>
      <c r="F3394">
        <f>I3394*[1]!wallScanRefl(B3394,G3327,H3327,I3327,K3327)+J3327</f>
        <v>25.879835969725505</v>
      </c>
      <c r="G3394">
        <f t="shared" si="72"/>
        <v>0.84567999022312124</v>
      </c>
      <c r="I3394">
        <f>IF(B3394&gt;H3327,EXP(-1.414*M3327*J3394),1)</f>
        <v>1</v>
      </c>
      <c r="J3394">
        <f>IF(B3394&gt;H3327,B3394-H3327,0)</f>
        <v>0</v>
      </c>
    </row>
    <row r="3395" spans="1:10">
      <c r="A3395">
        <v>66</v>
      </c>
      <c r="B3395">
        <v>-23.234999999999999</v>
      </c>
      <c r="C3395">
        <v>6</v>
      </c>
      <c r="D3395">
        <v>1300</v>
      </c>
      <c r="E3395">
        <v>24</v>
      </c>
      <c r="F3395">
        <f>I3395*[1]!wallScanRefl(B3395,G3327,H3327,I3327,K3327)+J3327</f>
        <v>25.879835969725505</v>
      </c>
      <c r="G3395">
        <f t="shared" ref="G3395:G3404" si="73">(F3395-E3395)^2/E3395</f>
        <v>0.1472409697114096</v>
      </c>
      <c r="I3395">
        <f>IF(B3395&gt;H3327,EXP(-1.414*M3327*J3395),1)</f>
        <v>1</v>
      </c>
      <c r="J3395">
        <f>IF(B3395&gt;H3327,B3395-H3327,0)</f>
        <v>0</v>
      </c>
    </row>
    <row r="3396" spans="1:10">
      <c r="A3396">
        <v>67</v>
      </c>
      <c r="B3396">
        <v>-23.3</v>
      </c>
      <c r="C3396">
        <v>6</v>
      </c>
      <c r="D3396">
        <v>1300</v>
      </c>
      <c r="E3396">
        <v>22</v>
      </c>
      <c r="F3396">
        <f>I3396*[1]!wallScanRefl(B3396,G3327,H3327,I3327,K3327)+J3327</f>
        <v>25.879835969725505</v>
      </c>
      <c r="G3396">
        <f t="shared" si="73"/>
        <v>0.68423305236253862</v>
      </c>
      <c r="I3396">
        <f>IF(B3396&gt;H3327,EXP(-1.414*M3327*J3396),1)</f>
        <v>1</v>
      </c>
      <c r="J3396">
        <f>IF(B3396&gt;H3327,B3396-H3327,0)</f>
        <v>0</v>
      </c>
    </row>
    <row r="3397" spans="1:10">
      <c r="A3397">
        <v>68</v>
      </c>
      <c r="B3397">
        <v>-23.36</v>
      </c>
      <c r="C3397">
        <v>6</v>
      </c>
      <c r="D3397">
        <v>1300</v>
      </c>
      <c r="E3397">
        <v>24</v>
      </c>
      <c r="F3397">
        <f>I3397*[1]!wallScanRefl(B3397,G3327,H3327,I3327,K3327)+J3327</f>
        <v>25.879835969725505</v>
      </c>
      <c r="G3397">
        <f t="shared" si="73"/>
        <v>0.1472409697114096</v>
      </c>
      <c r="I3397">
        <f>IF(B3397&gt;H3327,EXP(-1.414*M3327*J3397),1)</f>
        <v>1</v>
      </c>
      <c r="J3397">
        <f>IF(B3397&gt;H3327,B3397-H3327,0)</f>
        <v>0</v>
      </c>
    </row>
    <row r="3398" spans="1:10">
      <c r="A3398">
        <v>69</v>
      </c>
      <c r="B3398">
        <v>-23.425000000000001</v>
      </c>
      <c r="C3398">
        <v>6</v>
      </c>
      <c r="D3398">
        <v>1300</v>
      </c>
      <c r="E3398">
        <v>33</v>
      </c>
      <c r="F3398">
        <f>I3398*[1]!wallScanRefl(B3398,G3327,H3327,I3327,K3327)+J3327</f>
        <v>25.879835969725505</v>
      </c>
      <c r="G3398">
        <f t="shared" si="73"/>
        <v>1.5362647217580223</v>
      </c>
      <c r="I3398">
        <f>IF(B3398&gt;H3327,EXP(-1.414*M3327*J3398),1)</f>
        <v>1</v>
      </c>
      <c r="J3398">
        <f>IF(B3398&gt;H3327,B3398-H3327,0)</f>
        <v>0</v>
      </c>
    </row>
    <row r="3399" spans="1:10">
      <c r="A3399">
        <v>70</v>
      </c>
      <c r="B3399">
        <v>-23.495000000000001</v>
      </c>
      <c r="C3399">
        <v>6</v>
      </c>
      <c r="D3399">
        <v>1300</v>
      </c>
      <c r="E3399">
        <v>24</v>
      </c>
      <c r="F3399">
        <f>I3399*[1]!wallScanRefl(B3399,G3327,H3327,I3327,K3327)+J3327</f>
        <v>25.879835969725505</v>
      </c>
      <c r="G3399">
        <f t="shared" si="73"/>
        <v>0.1472409697114096</v>
      </c>
      <c r="I3399">
        <f>IF(B3399&gt;H3327,EXP(-1.414*M3327*J3399),1)</f>
        <v>1</v>
      </c>
      <c r="J3399">
        <f>IF(B3399&gt;H3327,B3399-H3327,0)</f>
        <v>0</v>
      </c>
    </row>
    <row r="3400" spans="1:10">
      <c r="A3400">
        <v>71</v>
      </c>
      <c r="B3400">
        <v>-23.56</v>
      </c>
      <c r="C3400">
        <v>6</v>
      </c>
      <c r="D3400">
        <v>1300</v>
      </c>
      <c r="E3400">
        <v>35</v>
      </c>
      <c r="F3400">
        <f>I3400*[1]!wallScanRefl(B3400,G3327,H3327,I3327,K3327)+J3327</f>
        <v>25.879835969725505</v>
      </c>
      <c r="G3400">
        <f t="shared" si="73"/>
        <v>2.3764969125460778</v>
      </c>
      <c r="I3400">
        <f>IF(B3400&gt;H3327,EXP(-1.414*M3327*J3400),1)</f>
        <v>1</v>
      </c>
      <c r="J3400">
        <f>IF(B3400&gt;H3327,B3400-H3327,0)</f>
        <v>0</v>
      </c>
    </row>
    <row r="3401" spans="1:10">
      <c r="A3401">
        <v>72</v>
      </c>
      <c r="B3401">
        <v>-23.625</v>
      </c>
      <c r="C3401">
        <v>6</v>
      </c>
      <c r="D3401">
        <v>1300</v>
      </c>
      <c r="E3401">
        <v>28</v>
      </c>
      <c r="F3401">
        <f>I3401*[1]!wallScanRefl(B3401,G3327,H3327,I3327,K3327)+J3327</f>
        <v>25.879835969725505</v>
      </c>
      <c r="G3401">
        <f t="shared" si="73"/>
        <v>0.1605391255453496</v>
      </c>
      <c r="I3401">
        <f>IF(B3401&gt;H3327,EXP(-1.414*M3327*J3401),1)</f>
        <v>1</v>
      </c>
      <c r="J3401">
        <f>IF(B3401&gt;H3327,B3401-H3327,0)</f>
        <v>0</v>
      </c>
    </row>
    <row r="3402" spans="1:10">
      <c r="A3402">
        <v>73</v>
      </c>
      <c r="B3402">
        <v>-23.69</v>
      </c>
      <c r="C3402">
        <v>6</v>
      </c>
      <c r="D3402">
        <v>1300</v>
      </c>
      <c r="E3402">
        <v>23</v>
      </c>
      <c r="F3402">
        <f>I3402*[1]!wallScanRefl(B3402,G3327,H3327,I3327,K3327)+J3327</f>
        <v>25.879835969725505</v>
      </c>
      <c r="G3402">
        <f t="shared" si="73"/>
        <v>0.36058500924021042</v>
      </c>
      <c r="I3402">
        <f>IF(B3402&gt;H3327,EXP(-1.414*M3327*J3402),1)</f>
        <v>1</v>
      </c>
      <c r="J3402">
        <f>IF(B3402&gt;H3327,B3402-H3327,0)</f>
        <v>0</v>
      </c>
    </row>
    <row r="3403" spans="1:10">
      <c r="A3403">
        <v>74</v>
      </c>
      <c r="B3403">
        <v>-23.754999999999999</v>
      </c>
      <c r="C3403">
        <v>6</v>
      </c>
      <c r="D3403">
        <v>1300</v>
      </c>
      <c r="E3403">
        <v>24</v>
      </c>
      <c r="F3403">
        <f>I3403*[1]!wallScanRefl(B3403,G3327,H3327,I3327,K3327)+J3327</f>
        <v>25.879835969725505</v>
      </c>
      <c r="G3403">
        <f t="shared" si="73"/>
        <v>0.1472409697114096</v>
      </c>
      <c r="I3403">
        <f>IF(B3403&gt;H3327,EXP(-1.414*M3327*J3403),1)</f>
        <v>1</v>
      </c>
      <c r="J3403">
        <f>IF(B3403&gt;H3327,B3403-H3327,0)</f>
        <v>0</v>
      </c>
    </row>
    <row r="3404" spans="1:10">
      <c r="A3404">
        <v>75</v>
      </c>
      <c r="B3404">
        <v>-23.81</v>
      </c>
      <c r="C3404">
        <v>6</v>
      </c>
      <c r="D3404">
        <v>1300</v>
      </c>
      <c r="E3404">
        <v>19</v>
      </c>
      <c r="F3404">
        <f>I3404*[1]!wallScanRefl(B3404,G3327,H3327,I3327,K3327)+J3327</f>
        <v>25.879835969725505</v>
      </c>
      <c r="G3404">
        <f t="shared" si="73"/>
        <v>2.4911654194909936</v>
      </c>
      <c r="I3404">
        <f>IF(B3404&gt;H3327,EXP(-1.414*M3327*J3404),1)</f>
        <v>1</v>
      </c>
      <c r="J3404">
        <f>IF(B3404&gt;H3327,B3404-H3327,0)</f>
        <v>0</v>
      </c>
    </row>
    <row r="3405" spans="1:10">
      <c r="A3405" t="s">
        <v>0</v>
      </c>
    </row>
    <row r="3406" spans="1:10">
      <c r="A3406" t="s">
        <v>0</v>
      </c>
    </row>
    <row r="3407" spans="1:10">
      <c r="A3407" t="s">
        <v>0</v>
      </c>
    </row>
    <row r="3408" spans="1:10">
      <c r="A3408" t="s">
        <v>0</v>
      </c>
    </row>
    <row r="3409" spans="1:13">
      <c r="A3409" t="s">
        <v>83</v>
      </c>
    </row>
    <row r="3410" spans="1:13">
      <c r="A3410" t="s">
        <v>2</v>
      </c>
    </row>
    <row r="3411" spans="1:13">
      <c r="A3411" t="s">
        <v>3</v>
      </c>
    </row>
    <row r="3412" spans="1:13">
      <c r="A3412" t="s">
        <v>4</v>
      </c>
    </row>
    <row r="3413" spans="1:13">
      <c r="A3413" t="s">
        <v>5</v>
      </c>
    </row>
    <row r="3414" spans="1:13">
      <c r="A3414" t="s">
        <v>6</v>
      </c>
    </row>
    <row r="3415" spans="1:13">
      <c r="A3415" t="s">
        <v>7</v>
      </c>
    </row>
    <row r="3416" spans="1:13">
      <c r="A3416" t="s">
        <v>84</v>
      </c>
    </row>
    <row r="3417" spans="1:13">
      <c r="A3417" t="s">
        <v>9</v>
      </c>
    </row>
    <row r="3418" spans="1:13">
      <c r="A3418" t="s">
        <v>10</v>
      </c>
      <c r="G3418" t="s">
        <v>160</v>
      </c>
      <c r="H3418" t="s">
        <v>161</v>
      </c>
      <c r="I3418" t="s">
        <v>162</v>
      </c>
      <c r="J3418" t="s">
        <v>163</v>
      </c>
      <c r="K3418" t="s">
        <v>119</v>
      </c>
      <c r="M3418" t="s">
        <v>164</v>
      </c>
    </row>
    <row r="3419" spans="1:13">
      <c r="A3419" t="s">
        <v>11</v>
      </c>
      <c r="G3419">
        <v>178.27558831754325</v>
      </c>
      <c r="H3419">
        <v>-20.708383070972754</v>
      </c>
      <c r="I3419">
        <v>0.59586581563216368</v>
      </c>
      <c r="J3419">
        <v>24.690917549076797</v>
      </c>
      <c r="K3419">
        <v>90</v>
      </c>
      <c r="M3419">
        <v>0.19</v>
      </c>
    </row>
    <row r="3420" spans="1:13">
      <c r="A3420" t="s">
        <v>0</v>
      </c>
    </row>
    <row r="3421" spans="1:13">
      <c r="A3421" t="s">
        <v>140</v>
      </c>
      <c r="B3421" t="s">
        <v>133</v>
      </c>
      <c r="C3421" t="s">
        <v>122</v>
      </c>
      <c r="D3421" t="s">
        <v>139</v>
      </c>
      <c r="E3421" t="s">
        <v>138</v>
      </c>
      <c r="F3421" t="s">
        <v>158</v>
      </c>
      <c r="G3421" t="s">
        <v>159</v>
      </c>
      <c r="H3421" t="s">
        <v>165</v>
      </c>
      <c r="I3421" t="s">
        <v>166</v>
      </c>
      <c r="J3421" t="s">
        <v>167</v>
      </c>
    </row>
    <row r="3422" spans="1:13">
      <c r="A3422">
        <v>1</v>
      </c>
      <c r="B3422">
        <v>-18.989999999999998</v>
      </c>
      <c r="C3422">
        <v>6</v>
      </c>
      <c r="D3422">
        <v>1300</v>
      </c>
      <c r="E3422">
        <v>102</v>
      </c>
      <c r="F3422">
        <f>I3422*[1]!wallScanRefl(B3422,G3419,H3419,I3419,K3419)+J3419</f>
        <v>137.04662591518414</v>
      </c>
      <c r="G3422">
        <f>(F3422-E3422)^2/E3422</f>
        <v>12.041823412145652</v>
      </c>
      <c r="H3422">
        <f>SUM(G3422:G3496)/(COUNT(G3422:G3496)-4)</f>
        <v>1.1186604486380471</v>
      </c>
      <c r="I3422">
        <f>IF(B3422&gt;H3419,EXP(-1.414*M3419*J3422),1)</f>
        <v>0.6302360823848755</v>
      </c>
      <c r="J3422">
        <f>IF(B3422&gt;H3419,B3422-H3419,0)</f>
        <v>1.7183830709727559</v>
      </c>
    </row>
    <row r="3423" spans="1:13">
      <c r="A3423">
        <v>2</v>
      </c>
      <c r="B3423">
        <v>-19.074999999999999</v>
      </c>
      <c r="C3423">
        <v>6</v>
      </c>
      <c r="D3423">
        <v>1300</v>
      </c>
      <c r="E3423">
        <v>124</v>
      </c>
      <c r="F3423">
        <f>I3423*[1]!wallScanRefl(B3423,G3419,H3419,I3419,K3419)+J3419</f>
        <v>139.64191243511729</v>
      </c>
      <c r="G3423">
        <f t="shared" ref="G3423:G3486" si="74">(F3423-E3423)^2/E3423</f>
        <v>1.9731405211925559</v>
      </c>
      <c r="I3423">
        <f>IF(B3423&gt;H3419,EXP(-1.414*M3419*J3423),1)</f>
        <v>0.64479380475407866</v>
      </c>
      <c r="J3423">
        <f>IF(B3423&gt;H3419,B3423-H3419,0)</f>
        <v>1.633383070972755</v>
      </c>
    </row>
    <row r="3424" spans="1:13">
      <c r="A3424">
        <v>3</v>
      </c>
      <c r="B3424">
        <v>-19.135000000000002</v>
      </c>
      <c r="C3424">
        <v>6</v>
      </c>
      <c r="D3424">
        <v>1300</v>
      </c>
      <c r="E3424">
        <v>129</v>
      </c>
      <c r="F3424">
        <f>I3424*[1]!wallScanRefl(B3424,G3419,H3419,I3419,K3419)+J3419</f>
        <v>141.50989158258099</v>
      </c>
      <c r="G3424">
        <f t="shared" si="74"/>
        <v>1.2131580419219437</v>
      </c>
      <c r="I3424">
        <f>IF(B3424&gt;H3419,EXP(-1.414*M3419*J3424),1)</f>
        <v>0.65527184700928898</v>
      </c>
      <c r="J3424">
        <f>IF(B3424&gt;H3419,B3424-H3419,0)</f>
        <v>1.5733830709727528</v>
      </c>
    </row>
    <row r="3425" spans="1:10">
      <c r="A3425">
        <v>4</v>
      </c>
      <c r="B3425">
        <v>-19.2</v>
      </c>
      <c r="C3425">
        <v>6</v>
      </c>
      <c r="D3425">
        <v>1300</v>
      </c>
      <c r="E3425">
        <v>161</v>
      </c>
      <c r="F3425">
        <f>I3425*[1]!wallScanRefl(B3425,G3419,H3419,I3419,K3419)+J3419</f>
        <v>143.56780592342631</v>
      </c>
      <c r="G3425">
        <f t="shared" si="74"/>
        <v>1.8874620516977081</v>
      </c>
      <c r="I3425">
        <f>IF(B3425&gt;H3419,EXP(-1.414*M3419*J3425),1)</f>
        <v>0.66681529140493878</v>
      </c>
      <c r="J3425">
        <f>IF(B3425&gt;H3419,B3425-H3419,0)</f>
        <v>1.508383070972755</v>
      </c>
    </row>
    <row r="3426" spans="1:10">
      <c r="A3426">
        <v>5</v>
      </c>
      <c r="B3426">
        <v>-19.265000000000001</v>
      </c>
      <c r="C3426">
        <v>6</v>
      </c>
      <c r="D3426">
        <v>1300</v>
      </c>
      <c r="E3426">
        <v>170</v>
      </c>
      <c r="F3426">
        <f>I3426*[1]!wallScanRefl(B3426,G3419,H3419,I3419,K3419)+J3419</f>
        <v>145.66197303458833</v>
      </c>
      <c r="G3426">
        <f t="shared" si="74"/>
        <v>3.4843503327594449</v>
      </c>
      <c r="I3426">
        <f>IF(B3426&gt;H3419,EXP(-1.414*M3419*J3426),1)</f>
        <v>0.67856208820940034</v>
      </c>
      <c r="J3426">
        <f>IF(B3426&gt;H3419,B3426-H3419,0)</f>
        <v>1.4433830709727538</v>
      </c>
    </row>
    <row r="3427" spans="1:10">
      <c r="A3427">
        <v>6</v>
      </c>
      <c r="B3427">
        <v>-19.324999999999999</v>
      </c>
      <c r="C3427">
        <v>6</v>
      </c>
      <c r="D3427">
        <v>1300</v>
      </c>
      <c r="E3427">
        <v>142</v>
      </c>
      <c r="F3427">
        <f>I3427*[1]!wallScanRefl(B3427,G3419,H3419,I3419,K3419)+J3419</f>
        <v>147.62777950122759</v>
      </c>
      <c r="G3427">
        <f t="shared" si="74"/>
        <v>0.22304156418617957</v>
      </c>
      <c r="I3427">
        <f>IF(B3427&gt;H3419,EXP(-1.414*M3419*J3427),1)</f>
        <v>0.68958887255599177</v>
      </c>
      <c r="J3427">
        <f>IF(B3427&gt;H3419,B3427-H3419,0)</f>
        <v>1.383383070972755</v>
      </c>
    </row>
    <row r="3428" spans="1:10">
      <c r="A3428">
        <v>7</v>
      </c>
      <c r="B3428">
        <v>-19.395</v>
      </c>
      <c r="C3428">
        <v>7</v>
      </c>
      <c r="D3428">
        <v>1300</v>
      </c>
      <c r="E3428">
        <v>179</v>
      </c>
      <c r="F3428">
        <f>I3428*[1]!wallScanRefl(B3428,G3419,H3419,I3419,K3419)+J3419</f>
        <v>149.96163137234333</v>
      </c>
      <c r="G3428">
        <f t="shared" si="74"/>
        <v>4.7107645394171778</v>
      </c>
      <c r="I3428">
        <f>IF(B3428&gt;H3419,EXP(-1.414*M3419*J3428),1)</f>
        <v>0.70268013139373409</v>
      </c>
      <c r="J3428">
        <f>IF(B3428&gt;H3419,B3428-H3419,0)</f>
        <v>1.3133830709727548</v>
      </c>
    </row>
    <row r="3429" spans="1:10">
      <c r="A3429">
        <v>8</v>
      </c>
      <c r="B3429">
        <v>-19.454999999999998</v>
      </c>
      <c r="C3429">
        <v>6</v>
      </c>
      <c r="D3429">
        <v>1300</v>
      </c>
      <c r="E3429">
        <v>144</v>
      </c>
      <c r="F3429">
        <f>I3429*[1]!wallScanRefl(B3429,G3419,H3419,I3419,K3419)+J3419</f>
        <v>151.99730824005314</v>
      </c>
      <c r="G3429">
        <f t="shared" si="74"/>
        <v>0.44414541032237437</v>
      </c>
      <c r="I3429">
        <f>IF(B3429&gt;H3419,EXP(-1.414*M3419*J3429),1)</f>
        <v>0.71409883928818718</v>
      </c>
      <c r="J3429">
        <f>IF(B3429&gt;H3419,B3429-H3419,0)</f>
        <v>1.253383070972756</v>
      </c>
    </row>
    <row r="3430" spans="1:10">
      <c r="A3430">
        <v>9</v>
      </c>
      <c r="B3430">
        <v>-19.52</v>
      </c>
      <c r="C3430">
        <v>7</v>
      </c>
      <c r="D3430">
        <v>1300</v>
      </c>
      <c r="E3430">
        <v>142</v>
      </c>
      <c r="F3430">
        <f>I3430*[1]!wallScanRefl(B3430,G3419,H3419,I3419,K3419)+J3419</f>
        <v>154.23997172217798</v>
      </c>
      <c r="G3430">
        <f t="shared" si="74"/>
        <v>1.055048646195188</v>
      </c>
      <c r="I3430">
        <f>IF(B3430&gt;H3419,EXP(-1.414*M3419*J3430),1)</f>
        <v>0.72667859573880245</v>
      </c>
      <c r="J3430">
        <f>IF(B3430&gt;H3419,B3430-H3419,0)</f>
        <v>1.1883830709727548</v>
      </c>
    </row>
    <row r="3431" spans="1:10">
      <c r="A3431">
        <v>10</v>
      </c>
      <c r="B3431">
        <v>-19.585000000000001</v>
      </c>
      <c r="C3431">
        <v>6</v>
      </c>
      <c r="D3431">
        <v>1300</v>
      </c>
      <c r="E3431">
        <v>166</v>
      </c>
      <c r="F3431">
        <f>I3431*[1]!wallScanRefl(B3431,G3419,H3419,I3419,K3419)+J3419</f>
        <v>156.52214256498408</v>
      </c>
      <c r="G3431">
        <f t="shared" si="74"/>
        <v>0.54114326240052146</v>
      </c>
      <c r="I3431">
        <f>IF(B3431&gt;H3419,EXP(-1.414*M3419*J3431),1)</f>
        <v>0.73947996054900356</v>
      </c>
      <c r="J3431">
        <f>IF(B3431&gt;H3419,B3431-H3419,0)</f>
        <v>1.1233830709727535</v>
      </c>
    </row>
    <row r="3432" spans="1:10">
      <c r="A3432">
        <v>11</v>
      </c>
      <c r="B3432">
        <v>-19.649999999999999</v>
      </c>
      <c r="C3432">
        <v>6</v>
      </c>
      <c r="D3432">
        <v>1300</v>
      </c>
      <c r="E3432">
        <v>186</v>
      </c>
      <c r="F3432">
        <f>I3432*[1]!wallScanRefl(B3432,G3419,H3419,I3419,K3419)+J3419</f>
        <v>158.84451674072056</v>
      </c>
      <c r="G3432">
        <f t="shared" si="74"/>
        <v>3.9646251131451917</v>
      </c>
      <c r="I3432">
        <f>IF(B3432&gt;H3419,EXP(-1.414*M3419*J3432),1)</f>
        <v>0.75250683763101822</v>
      </c>
      <c r="J3432">
        <f>IF(B3432&gt;H3419,B3432-H3419,0)</f>
        <v>1.0583830709727557</v>
      </c>
    </row>
    <row r="3433" spans="1:10">
      <c r="A3433">
        <v>12</v>
      </c>
      <c r="B3433">
        <v>-19.715</v>
      </c>
      <c r="C3433">
        <v>6</v>
      </c>
      <c r="D3433">
        <v>1300</v>
      </c>
      <c r="E3433">
        <v>144</v>
      </c>
      <c r="F3433">
        <f>I3433*[1]!wallScanRefl(B3433,G3419,H3419,I3419,K3419)+J3419</f>
        <v>161.20780248207055</v>
      </c>
      <c r="G3433">
        <f t="shared" si="74"/>
        <v>2.0563087934857869</v>
      </c>
      <c r="I3433">
        <f>IF(B3433&gt;H3419,EXP(-1.414*M3419*J3433),1)</f>
        <v>0.76576319966943995</v>
      </c>
      <c r="J3433">
        <f>IF(B3433&gt;H3419,B3433-H3419,0)</f>
        <v>0.99338307097275447</v>
      </c>
    </row>
    <row r="3434" spans="1:10">
      <c r="A3434">
        <v>13</v>
      </c>
      <c r="B3434">
        <v>-19.78</v>
      </c>
      <c r="C3434">
        <v>6</v>
      </c>
      <c r="D3434">
        <v>1300</v>
      </c>
      <c r="E3434">
        <v>174</v>
      </c>
      <c r="F3434">
        <f>I3434*[1]!wallScanRefl(B3434,G3419,H3419,I3419,K3419)+J3419</f>
        <v>163.6127204981334</v>
      </c>
      <c r="G3434">
        <f t="shared" si="74"/>
        <v>0.62008951407987389</v>
      </c>
      <c r="I3434">
        <f>IF(B3434&gt;H3419,EXP(-1.414*M3419*J3434),1)</f>
        <v>0.77925308933273596</v>
      </c>
      <c r="J3434">
        <f>IF(B3434&gt;H3419,B3434-H3419,0)</f>
        <v>0.92838307097275319</v>
      </c>
    </row>
    <row r="3435" spans="1:10">
      <c r="A3435">
        <v>14</v>
      </c>
      <c r="B3435">
        <v>-19.844999999999999</v>
      </c>
      <c r="C3435">
        <v>7</v>
      </c>
      <c r="D3435">
        <v>1300</v>
      </c>
      <c r="E3435">
        <v>194</v>
      </c>
      <c r="F3435">
        <f>I3435*[1]!wallScanRefl(B3435,G3419,H3419,I3419,K3419)+J3419</f>
        <v>166.06000419421309</v>
      </c>
      <c r="G3435">
        <f t="shared" si="74"/>
        <v>4.0239348743679892</v>
      </c>
      <c r="I3435">
        <f>IF(B3435&gt;H3419,EXP(-1.414*M3419*J3435),1)</f>
        <v>0.79298062050610452</v>
      </c>
      <c r="J3435">
        <f>IF(B3435&gt;H3419,B3435-H3419,0)</f>
        <v>0.86338307097275546</v>
      </c>
    </row>
    <row r="3436" spans="1:10">
      <c r="A3436">
        <v>15</v>
      </c>
      <c r="B3436">
        <v>-19.914999999999999</v>
      </c>
      <c r="C3436">
        <v>6</v>
      </c>
      <c r="D3436">
        <v>1300</v>
      </c>
      <c r="E3436">
        <v>163</v>
      </c>
      <c r="F3436">
        <f>I3436*[1]!wallScanRefl(B3436,G3419,H3419,I3419,K3419)+J3419</f>
        <v>168.74377619022425</v>
      </c>
      <c r="G3436">
        <f t="shared" si="74"/>
        <v>0.20239855781219038</v>
      </c>
      <c r="I3436">
        <f>IF(B3436&gt;H3419,EXP(-1.414*M3419*J3436),1)</f>
        <v>0.80803468383209875</v>
      </c>
      <c r="J3436">
        <f>IF(B3436&gt;H3419,B3436-H3419,0)</f>
        <v>0.79338307097275518</v>
      </c>
    </row>
    <row r="3437" spans="1:10">
      <c r="A3437">
        <v>16</v>
      </c>
      <c r="B3437">
        <v>-19.98</v>
      </c>
      <c r="C3437">
        <v>6</v>
      </c>
      <c r="D3437">
        <v>1300</v>
      </c>
      <c r="E3437">
        <v>163</v>
      </c>
      <c r="F3437">
        <f>I3437*[1]!wallScanRefl(B3437,G3419,H3419,I3419,K3419)+J3419</f>
        <v>171.28144993791847</v>
      </c>
      <c r="G3437">
        <f t="shared" si="74"/>
        <v>0.42075100045552005</v>
      </c>
      <c r="I3437">
        <f>IF(B3437&gt;H3419,EXP(-1.414*M3419*J3437),1)</f>
        <v>0.82226923928438045</v>
      </c>
      <c r="J3437">
        <f>IF(B3437&gt;H3419,B3437-H3419,0)</f>
        <v>0.7283830709727539</v>
      </c>
    </row>
    <row r="3438" spans="1:10">
      <c r="A3438">
        <v>17</v>
      </c>
      <c r="B3438">
        <v>-20.05</v>
      </c>
      <c r="C3438">
        <v>6</v>
      </c>
      <c r="D3438">
        <v>1300</v>
      </c>
      <c r="E3438">
        <v>178</v>
      </c>
      <c r="F3438">
        <f>I3438*[1]!wallScanRefl(B3438,G3419,H3419,I3419,K3419)+J3419</f>
        <v>174.06434664498354</v>
      </c>
      <c r="G3438">
        <f t="shared" si="74"/>
        <v>8.7018917589057776E-2</v>
      </c>
      <c r="I3438">
        <f>IF(B3438&gt;H3419,EXP(-1.414*M3419*J3438),1)</f>
        <v>0.83787932215286709</v>
      </c>
      <c r="J3438">
        <f>IF(B3438&gt;H3419,B3438-H3419,0)</f>
        <v>0.65838307097275361</v>
      </c>
    </row>
    <row r="3439" spans="1:10">
      <c r="A3439">
        <v>18</v>
      </c>
      <c r="B3439">
        <v>-20.105</v>
      </c>
      <c r="C3439">
        <v>6</v>
      </c>
      <c r="D3439">
        <v>1300</v>
      </c>
      <c r="E3439">
        <v>183</v>
      </c>
      <c r="F3439">
        <f>I3439*[1]!wallScanRefl(B3439,G3419,H3419,I3419,K3419)+J3419</f>
        <v>176.28792088776663</v>
      </c>
      <c r="G3439">
        <f t="shared" si="74"/>
        <v>0.24618582518513382</v>
      </c>
      <c r="I3439">
        <f>IF(B3439&gt;H3419,EXP(-1.414*M3419*J3439),1)</f>
        <v>0.85035200146789747</v>
      </c>
      <c r="J3439">
        <f>IF(B3439&gt;H3419,B3439-H3419,0)</f>
        <v>0.6033830709727539</v>
      </c>
    </row>
    <row r="3440" spans="1:10">
      <c r="A3440">
        <v>19</v>
      </c>
      <c r="B3440">
        <v>-20.170000000000002</v>
      </c>
      <c r="C3440">
        <v>6</v>
      </c>
      <c r="D3440">
        <v>1300</v>
      </c>
      <c r="E3440">
        <v>190</v>
      </c>
      <c r="F3440">
        <f>I3440*[1]!wallScanRefl(B3440,G3419,H3419,I3419,K3419)+J3419</f>
        <v>178.95849430943019</v>
      </c>
      <c r="G3440">
        <f t="shared" si="74"/>
        <v>0.64165709428887063</v>
      </c>
      <c r="I3440">
        <f>IF(B3440&gt;H3419,EXP(-1.414*M3419*J3440),1)</f>
        <v>0.86533203012390592</v>
      </c>
      <c r="J3440">
        <f>IF(B3440&gt;H3419,B3440-H3419,0)</f>
        <v>0.53838307097275262</v>
      </c>
    </row>
    <row r="3441" spans="1:10">
      <c r="A3441">
        <v>20</v>
      </c>
      <c r="B3441">
        <v>-20.245000000000001</v>
      </c>
      <c r="C3441">
        <v>6</v>
      </c>
      <c r="D3441">
        <v>1300</v>
      </c>
      <c r="E3441">
        <v>178</v>
      </c>
      <c r="F3441">
        <f>I3441*[1]!wallScanRefl(B3441,G3419,H3419,I3419,K3419)+J3419</f>
        <v>182.09843674782888</v>
      </c>
      <c r="G3441">
        <f t="shared" si="74"/>
        <v>9.436620098850676E-2</v>
      </c>
      <c r="I3441">
        <f>IF(B3441&gt;H3419,EXP(-1.414*M3419*J3441),1)</f>
        <v>0.88294488709457453</v>
      </c>
      <c r="J3441">
        <f>IF(B3441&gt;H3419,B3441-H3419,0)</f>
        <v>0.46338307097275333</v>
      </c>
    </row>
    <row r="3442" spans="1:10">
      <c r="A3442">
        <v>21</v>
      </c>
      <c r="B3442">
        <v>-20.3</v>
      </c>
      <c r="C3442">
        <v>6</v>
      </c>
      <c r="D3442">
        <v>1300</v>
      </c>
      <c r="E3442">
        <v>173</v>
      </c>
      <c r="F3442">
        <f>I3442*[1]!wallScanRefl(B3442,G3419,H3419,I3419,K3419)+J3419</f>
        <v>184.36606238083382</v>
      </c>
      <c r="G3442">
        <f t="shared" si="74"/>
        <v>0.74674782684974494</v>
      </c>
      <c r="I3442">
        <f>IF(B3442&gt;H3419,EXP(-1.414*M3419*J3442),1)</f>
        <v>0.89608841282484331</v>
      </c>
      <c r="J3442">
        <f>IF(B3442&gt;H3419,B3442-H3419,0)</f>
        <v>0.40838307097275361</v>
      </c>
    </row>
    <row r="3443" spans="1:10">
      <c r="A3443">
        <v>22</v>
      </c>
      <c r="B3443">
        <v>-20.37</v>
      </c>
      <c r="C3443">
        <v>6</v>
      </c>
      <c r="D3443">
        <v>1300</v>
      </c>
      <c r="E3443">
        <v>175</v>
      </c>
      <c r="F3443">
        <f>I3443*[1]!wallScanRefl(B3443,G3419,H3419,I3419,K3419)+J3419</f>
        <v>184.3191404381804</v>
      </c>
      <c r="G3443">
        <f t="shared" si="74"/>
        <v>0.49626502003730932</v>
      </c>
      <c r="I3443">
        <f>IF(B3443&gt;H3419,EXP(-1.414*M3419*J3443),1)</f>
        <v>0.9130998899826902</v>
      </c>
      <c r="J3443">
        <f>IF(B3443&gt;H3419,B3443-H3419,0)</f>
        <v>0.33838307097275333</v>
      </c>
    </row>
    <row r="3444" spans="1:10">
      <c r="A3444">
        <v>23</v>
      </c>
      <c r="B3444">
        <v>-20.440000000000001</v>
      </c>
      <c r="C3444">
        <v>6</v>
      </c>
      <c r="D3444">
        <v>1300</v>
      </c>
      <c r="E3444">
        <v>190</v>
      </c>
      <c r="F3444">
        <f>I3444*[1]!wallScanRefl(B3444,G3419,H3419,I3419,K3419)+J3419</f>
        <v>179.63456416176675</v>
      </c>
      <c r="G3444">
        <f t="shared" si="74"/>
        <v>0.56548557956068579</v>
      </c>
      <c r="I3444">
        <f>IF(B3444&gt;H3419,EXP(-1.414*M3419*J3444),1)</f>
        <v>0.93043431558061318</v>
      </c>
      <c r="J3444">
        <f>IF(B3444&gt;H3419,B3444-H3419,0)</f>
        <v>0.26838307097275305</v>
      </c>
    </row>
    <row r="3445" spans="1:10">
      <c r="A3445">
        <v>24</v>
      </c>
      <c r="B3445">
        <v>-20.504999999999999</v>
      </c>
      <c r="C3445">
        <v>6</v>
      </c>
      <c r="D3445">
        <v>1300</v>
      </c>
      <c r="E3445">
        <v>181</v>
      </c>
      <c r="F3445">
        <f>I3445*[1]!wallScanRefl(B3445,G3419,H3419,I3419,K3419)+J3419</f>
        <v>170.9022912476797</v>
      </c>
      <c r="G3445">
        <f t="shared" si="74"/>
        <v>0.56333548092091723</v>
      </c>
      <c r="I3445">
        <f>IF(B3445&gt;H3419,EXP(-1.414*M3419*J3445),1)</f>
        <v>0.94682509573503204</v>
      </c>
      <c r="J3445">
        <f>IF(B3445&gt;H3419,B3445-H3419,0)</f>
        <v>0.20338307097275532</v>
      </c>
    </row>
    <row r="3446" spans="1:10">
      <c r="A3446">
        <v>25</v>
      </c>
      <c r="B3446">
        <v>-20.56</v>
      </c>
      <c r="C3446">
        <v>6</v>
      </c>
      <c r="D3446">
        <v>1300</v>
      </c>
      <c r="E3446">
        <v>161</v>
      </c>
      <c r="F3446">
        <f>I3446*[1]!wallScanRefl(B3446,G3419,H3419,I3419,K3419)+J3419</f>
        <v>160.05158892369357</v>
      </c>
      <c r="G3446">
        <f t="shared" si="74"/>
        <v>5.5868544699423425E-3</v>
      </c>
      <c r="I3446">
        <f>IF(B3446&gt;H3419,EXP(-1.414*M3419*J3446),1)</f>
        <v>0.9609195428401146</v>
      </c>
      <c r="J3446">
        <f>IF(B3446&gt;H3419,B3446-H3419,0)</f>
        <v>0.1483830709727556</v>
      </c>
    </row>
    <row r="3447" spans="1:10">
      <c r="A3447">
        <v>26</v>
      </c>
      <c r="B3447">
        <v>-20.635000000000002</v>
      </c>
      <c r="C3447">
        <v>7</v>
      </c>
      <c r="D3447">
        <v>1300</v>
      </c>
      <c r="E3447">
        <v>153</v>
      </c>
      <c r="F3447">
        <f>I3447*[1]!wallScanRefl(B3447,G3419,H3419,I3419,K3419)+J3419</f>
        <v>139.8807992969414</v>
      </c>
      <c r="G3447">
        <f t="shared" si="74"/>
        <v>1.1249243600466219</v>
      </c>
      <c r="I3447">
        <f>IF(B3447&gt;H3419,EXP(-1.414*M3419*J3447),1)</f>
        <v>0.98047797576434215</v>
      </c>
      <c r="J3447">
        <f>IF(B3447&gt;H3419,B3447-H3419,0)</f>
        <v>7.3383070972752762E-2</v>
      </c>
    </row>
    <row r="3448" spans="1:10">
      <c r="A3448">
        <v>27</v>
      </c>
      <c r="B3448">
        <v>-20.7</v>
      </c>
      <c r="C3448">
        <v>6</v>
      </c>
      <c r="D3448">
        <v>1300</v>
      </c>
      <c r="E3448">
        <v>106</v>
      </c>
      <c r="F3448">
        <f>I3448*[1]!wallScanRefl(B3448,G3419,H3419,I3419,K3419)+J3419</f>
        <v>117.1319986644793</v>
      </c>
      <c r="G3448">
        <f t="shared" si="74"/>
        <v>1.1690697572261215</v>
      </c>
      <c r="I3448">
        <f>IF(B3448&gt;H3419,EXP(-1.414*M3419*J3448),1)</f>
        <v>0.99775033844259786</v>
      </c>
      <c r="J3448">
        <f>IF(B3448&gt;H3419,B3448-H3419,0)</f>
        <v>8.3830709727550357E-3</v>
      </c>
    </row>
    <row r="3449" spans="1:10">
      <c r="A3449">
        <v>28</v>
      </c>
      <c r="B3449">
        <v>-20.76</v>
      </c>
      <c r="C3449">
        <v>6</v>
      </c>
      <c r="D3449">
        <v>1300</v>
      </c>
      <c r="E3449">
        <v>98</v>
      </c>
      <c r="F3449">
        <f>I3449*[1]!wallScanRefl(B3449,G3419,H3419,I3419,K3419)+J3419</f>
        <v>93.326578906550495</v>
      </c>
      <c r="G3449">
        <f t="shared" si="74"/>
        <v>0.22286596649692625</v>
      </c>
      <c r="I3449">
        <f>IF(B3449&gt;H3419,EXP(-1.414*M3419*J3449),1)</f>
        <v>1</v>
      </c>
      <c r="J3449">
        <f>IF(B3449&gt;H3419,B3449-H3419,0)</f>
        <v>0</v>
      </c>
    </row>
    <row r="3450" spans="1:10">
      <c r="A3450">
        <v>29</v>
      </c>
      <c r="B3450">
        <v>-20.83</v>
      </c>
      <c r="C3450">
        <v>6</v>
      </c>
      <c r="D3450">
        <v>1300</v>
      </c>
      <c r="E3450">
        <v>59</v>
      </c>
      <c r="F3450">
        <f>I3450*[1]!wallScanRefl(B3450,G3419,H3419,I3419,K3419)+J3419</f>
        <v>69.797246554445707</v>
      </c>
      <c r="G3450">
        <f t="shared" si="74"/>
        <v>1.9759412399574523</v>
      </c>
      <c r="I3450">
        <f>IF(B3450&gt;H3419,EXP(-1.414*M3419*J3450),1)</f>
        <v>1</v>
      </c>
      <c r="J3450">
        <f>IF(B3450&gt;H3419,B3450-H3419,0)</f>
        <v>0</v>
      </c>
    </row>
    <row r="3451" spans="1:10">
      <c r="A3451">
        <v>30</v>
      </c>
      <c r="B3451">
        <v>-20.895</v>
      </c>
      <c r="C3451">
        <v>6</v>
      </c>
      <c r="D3451">
        <v>1300</v>
      </c>
      <c r="E3451">
        <v>53</v>
      </c>
      <c r="F3451">
        <f>I3451*[1]!wallScanRefl(B3451,G3419,H3419,I3419,K3419)+J3419</f>
        <v>52.354556133333467</v>
      </c>
      <c r="G3451">
        <f t="shared" si="74"/>
        <v>7.86033556636688E-3</v>
      </c>
      <c r="I3451">
        <f>IF(B3451&gt;H3419,EXP(-1.414*M3419*J3451),1)</f>
        <v>1</v>
      </c>
      <c r="J3451">
        <f>IF(B3451&gt;H3419,B3451-H3419,0)</f>
        <v>0</v>
      </c>
    </row>
    <row r="3452" spans="1:10">
      <c r="A3452">
        <v>31</v>
      </c>
      <c r="B3452">
        <v>-20.96</v>
      </c>
      <c r="C3452">
        <v>6</v>
      </c>
      <c r="D3452">
        <v>1300</v>
      </c>
      <c r="E3452">
        <v>44</v>
      </c>
      <c r="F3452">
        <f>I3452*[1]!wallScanRefl(B3452,G3419,H3419,I3419,K3419)+J3419</f>
        <v>39.154656774991437</v>
      </c>
      <c r="G3452">
        <f t="shared" si="74"/>
        <v>0.53357615836673589</v>
      </c>
      <c r="I3452">
        <f>IF(B3452&gt;H3419,EXP(-1.414*M3419*J3452),1)</f>
        <v>1</v>
      </c>
      <c r="J3452">
        <f>IF(B3452&gt;H3419,B3452-H3419,0)</f>
        <v>0</v>
      </c>
    </row>
    <row r="3453" spans="1:10">
      <c r="A3453">
        <v>32</v>
      </c>
      <c r="B3453">
        <v>-21.024999999999999</v>
      </c>
      <c r="C3453">
        <v>6</v>
      </c>
      <c r="D3453">
        <v>1300</v>
      </c>
      <c r="E3453">
        <v>31</v>
      </c>
      <c r="F3453">
        <f>I3453*[1]!wallScanRefl(B3453,G3419,H3419,I3419,K3419)+J3419</f>
        <v>30.197548479419993</v>
      </c>
      <c r="G3453">
        <f t="shared" si="74"/>
        <v>2.0771885254231147E-2</v>
      </c>
      <c r="I3453">
        <f>IF(B3453&gt;H3419,EXP(-1.414*M3419*J3453),1)</f>
        <v>1</v>
      </c>
      <c r="J3453">
        <f>IF(B3453&gt;H3419,B3453-H3419,0)</f>
        <v>0</v>
      </c>
    </row>
    <row r="3454" spans="1:10">
      <c r="A3454">
        <v>33</v>
      </c>
      <c r="B3454">
        <v>-21.09</v>
      </c>
      <c r="C3454">
        <v>6</v>
      </c>
      <c r="D3454">
        <v>1300</v>
      </c>
      <c r="E3454">
        <v>36</v>
      </c>
      <c r="F3454">
        <f>I3454*[1]!wallScanRefl(B3454,G3419,H3419,I3419,K3419)+J3419</f>
        <v>25.483231246618157</v>
      </c>
      <c r="G3454">
        <f t="shared" si="74"/>
        <v>3.0722895836696855</v>
      </c>
      <c r="I3454">
        <f>IF(B3454&gt;H3419,EXP(-1.414*M3419*J3454),1)</f>
        <v>1</v>
      </c>
      <c r="J3454">
        <f>IF(B3454&gt;H3419,B3454-H3419,0)</f>
        <v>0</v>
      </c>
    </row>
    <row r="3455" spans="1:10">
      <c r="A3455">
        <v>34</v>
      </c>
      <c r="B3455">
        <v>-21.155000000000001</v>
      </c>
      <c r="C3455">
        <v>6</v>
      </c>
      <c r="D3455">
        <v>1300</v>
      </c>
      <c r="E3455">
        <v>33</v>
      </c>
      <c r="F3455">
        <f>I3455*[1]!wallScanRefl(B3455,G3419,H3419,I3419,K3419)+J3419</f>
        <v>24.690917549076797</v>
      </c>
      <c r="G3455">
        <f t="shared" si="74"/>
        <v>2.0921470053406042</v>
      </c>
      <c r="I3455">
        <f>IF(B3455&gt;H3419,EXP(-1.414*M3419*J3455),1)</f>
        <v>1</v>
      </c>
      <c r="J3455">
        <f>IF(B3455&gt;H3419,B3455-H3419,0)</f>
        <v>0</v>
      </c>
    </row>
    <row r="3456" spans="1:10">
      <c r="A3456">
        <v>35</v>
      </c>
      <c r="B3456">
        <v>-21.22</v>
      </c>
      <c r="C3456">
        <v>6</v>
      </c>
      <c r="D3456">
        <v>1300</v>
      </c>
      <c r="E3456">
        <v>21</v>
      </c>
      <c r="F3456">
        <f>I3456*[1]!wallScanRefl(B3456,G3419,H3419,I3419,K3419)+J3419</f>
        <v>24.690917549076797</v>
      </c>
      <c r="G3456">
        <f t="shared" si="74"/>
        <v>0.64870820733728907</v>
      </c>
      <c r="I3456">
        <f>IF(B3456&gt;H3419,EXP(-1.414*M3419*J3456),1)</f>
        <v>1</v>
      </c>
      <c r="J3456">
        <f>IF(B3456&gt;H3419,B3456-H3419,0)</f>
        <v>0</v>
      </c>
    </row>
    <row r="3457" spans="1:10">
      <c r="A3457">
        <v>36</v>
      </c>
      <c r="B3457">
        <v>-21.274999999999999</v>
      </c>
      <c r="C3457">
        <v>6</v>
      </c>
      <c r="D3457">
        <v>1300</v>
      </c>
      <c r="E3457">
        <v>18</v>
      </c>
      <c r="F3457">
        <f>I3457*[1]!wallScanRefl(B3457,G3419,H3419,I3419,K3419)+J3419</f>
        <v>24.690917549076797</v>
      </c>
      <c r="G3457">
        <f t="shared" si="74"/>
        <v>2.4871320915857695</v>
      </c>
      <c r="I3457">
        <f>IF(B3457&gt;H3419,EXP(-1.414*M3419*J3457),1)</f>
        <v>1</v>
      </c>
      <c r="J3457">
        <f>IF(B3457&gt;H3419,B3457-H3419,0)</f>
        <v>0</v>
      </c>
    </row>
    <row r="3458" spans="1:10">
      <c r="A3458">
        <v>37</v>
      </c>
      <c r="B3458">
        <v>-21.344999999999999</v>
      </c>
      <c r="C3458">
        <v>6</v>
      </c>
      <c r="D3458">
        <v>1300</v>
      </c>
      <c r="E3458">
        <v>23</v>
      </c>
      <c r="F3458">
        <f>I3458*[1]!wallScanRefl(B3458,G3419,H3419,I3419,K3419)+J3419</f>
        <v>24.690917549076797</v>
      </c>
      <c r="G3458">
        <f t="shared" si="74"/>
        <v>0.1243131372946036</v>
      </c>
      <c r="I3458">
        <f>IF(B3458&gt;H3419,EXP(-1.414*M3419*J3458),1)</f>
        <v>1</v>
      </c>
      <c r="J3458">
        <f>IF(B3458&gt;H3419,B3458-H3419,0)</f>
        <v>0</v>
      </c>
    </row>
    <row r="3459" spans="1:10">
      <c r="A3459">
        <v>38</v>
      </c>
      <c r="B3459">
        <v>-21.41</v>
      </c>
      <c r="C3459">
        <v>7</v>
      </c>
      <c r="D3459">
        <v>1300</v>
      </c>
      <c r="E3459">
        <v>20</v>
      </c>
      <c r="F3459">
        <f>I3459*[1]!wallScanRefl(B3459,G3419,H3419,I3419,K3419)+J3419</f>
        <v>24.690917549076797</v>
      </c>
      <c r="G3459">
        <f t="shared" si="74"/>
        <v>1.1002353726118332</v>
      </c>
      <c r="I3459">
        <f>IF(B3459&gt;H3419,EXP(-1.414*M3419*J3459),1)</f>
        <v>1</v>
      </c>
      <c r="J3459">
        <f>IF(B3459&gt;H3419,B3459-H3419,0)</f>
        <v>0</v>
      </c>
    </row>
    <row r="3460" spans="1:10">
      <c r="A3460">
        <v>39</v>
      </c>
      <c r="B3460">
        <v>-21.475000000000001</v>
      </c>
      <c r="C3460">
        <v>6</v>
      </c>
      <c r="D3460">
        <v>1300</v>
      </c>
      <c r="E3460">
        <v>27</v>
      </c>
      <c r="F3460">
        <f>I3460*[1]!wallScanRefl(B3460,G3419,H3419,I3419,K3419)+J3419</f>
        <v>24.690917549076797</v>
      </c>
      <c r="G3460">
        <f t="shared" si="74"/>
        <v>0.19747636167264837</v>
      </c>
      <c r="I3460">
        <f>IF(B3460&gt;H3419,EXP(-1.414*M3419*J3460),1)</f>
        <v>1</v>
      </c>
      <c r="J3460">
        <f>IF(B3460&gt;H3419,B3460-H3419,0)</f>
        <v>0</v>
      </c>
    </row>
    <row r="3461" spans="1:10">
      <c r="A3461">
        <v>40</v>
      </c>
      <c r="B3461">
        <v>-21.54</v>
      </c>
      <c r="C3461">
        <v>6</v>
      </c>
      <c r="D3461">
        <v>1300</v>
      </c>
      <c r="E3461">
        <v>26</v>
      </c>
      <c r="F3461">
        <f>I3461*[1]!wallScanRefl(B3461,G3419,H3419,I3419,K3419)+J3419</f>
        <v>24.690917549076797</v>
      </c>
      <c r="G3461">
        <f t="shared" si="74"/>
        <v>6.5911417819811524E-2</v>
      </c>
      <c r="I3461">
        <f>IF(B3461&gt;H3419,EXP(-1.414*M3419*J3461),1)</f>
        <v>1</v>
      </c>
      <c r="J3461">
        <f>IF(B3461&gt;H3419,B3461-H3419,0)</f>
        <v>0</v>
      </c>
    </row>
    <row r="3462" spans="1:10">
      <c r="A3462">
        <v>41</v>
      </c>
      <c r="B3462">
        <v>-21.605</v>
      </c>
      <c r="C3462">
        <v>6</v>
      </c>
      <c r="D3462">
        <v>1300</v>
      </c>
      <c r="E3462">
        <v>25</v>
      </c>
      <c r="F3462">
        <f>I3462*[1]!wallScanRefl(B3462,G3419,H3419,I3419,K3419)+J3419</f>
        <v>24.690917549076797</v>
      </c>
      <c r="G3462">
        <f t="shared" si="74"/>
        <v>3.8212784587477637E-3</v>
      </c>
      <c r="I3462">
        <f>IF(B3462&gt;H3419,EXP(-1.414*M3419*J3462),1)</f>
        <v>1</v>
      </c>
      <c r="J3462">
        <f>IF(B3462&gt;H3419,B3462-H3419,0)</f>
        <v>0</v>
      </c>
    </row>
    <row r="3463" spans="1:10">
      <c r="A3463">
        <v>42</v>
      </c>
      <c r="B3463">
        <v>-21.664999999999999</v>
      </c>
      <c r="C3463">
        <v>6</v>
      </c>
      <c r="D3463">
        <v>1300</v>
      </c>
      <c r="E3463">
        <v>28</v>
      </c>
      <c r="F3463">
        <f>I3463*[1]!wallScanRefl(B3463,G3419,H3419,I3419,K3419)+J3419</f>
        <v>24.690917549076797</v>
      </c>
      <c r="G3463">
        <f t="shared" si="74"/>
        <v>0.39107238096456826</v>
      </c>
      <c r="I3463">
        <f>IF(B3463&gt;H3419,EXP(-1.414*M3419*J3463),1)</f>
        <v>1</v>
      </c>
      <c r="J3463">
        <f>IF(B3463&gt;H3419,B3463-H3419,0)</f>
        <v>0</v>
      </c>
    </row>
    <row r="3464" spans="1:10">
      <c r="A3464">
        <v>43</v>
      </c>
      <c r="B3464">
        <v>-21.734999999999999</v>
      </c>
      <c r="C3464">
        <v>6</v>
      </c>
      <c r="D3464">
        <v>1300</v>
      </c>
      <c r="E3464">
        <v>27</v>
      </c>
      <c r="F3464">
        <f>I3464*[1]!wallScanRefl(B3464,G3419,H3419,I3419,K3419)+J3419</f>
        <v>24.690917549076797</v>
      </c>
      <c r="G3464">
        <f t="shared" si="74"/>
        <v>0.19747636167264837</v>
      </c>
      <c r="I3464">
        <f>IF(B3464&gt;H3419,EXP(-1.414*M3419*J3464),1)</f>
        <v>1</v>
      </c>
      <c r="J3464">
        <f>IF(B3464&gt;H3419,B3464-H3419,0)</f>
        <v>0</v>
      </c>
    </row>
    <row r="3465" spans="1:10">
      <c r="A3465">
        <v>44</v>
      </c>
      <c r="B3465">
        <v>-21.8</v>
      </c>
      <c r="C3465">
        <v>6</v>
      </c>
      <c r="D3465">
        <v>1300</v>
      </c>
      <c r="E3465">
        <v>30</v>
      </c>
      <c r="F3465">
        <f>I3465*[1]!wallScanRefl(B3465,G3419,H3419,I3419,K3419)+J3419</f>
        <v>24.690917549076797</v>
      </c>
      <c r="G3465">
        <f t="shared" si="74"/>
        <v>0.93954521569002414</v>
      </c>
      <c r="I3465">
        <f>IF(B3465&gt;H3419,EXP(-1.414*M3419*J3465),1)</f>
        <v>1</v>
      </c>
      <c r="J3465">
        <f>IF(B3465&gt;H3419,B3465-H3419,0)</f>
        <v>0</v>
      </c>
    </row>
    <row r="3466" spans="1:10">
      <c r="A3466">
        <v>45</v>
      </c>
      <c r="B3466">
        <v>-21.875</v>
      </c>
      <c r="C3466">
        <v>6</v>
      </c>
      <c r="D3466">
        <v>1300</v>
      </c>
      <c r="E3466">
        <v>24</v>
      </c>
      <c r="F3466">
        <f>I3466*[1]!wallScanRefl(B3466,G3419,H3419,I3419,K3419)+J3419</f>
        <v>24.690917549076797</v>
      </c>
      <c r="G3466">
        <f t="shared" si="74"/>
        <v>1.9890294150928682E-2</v>
      </c>
      <c r="I3466">
        <f>IF(B3466&gt;H3419,EXP(-1.414*M3419*J3466),1)</f>
        <v>1</v>
      </c>
      <c r="J3466">
        <f>IF(B3466&gt;H3419,B3466-H3419,0)</f>
        <v>0</v>
      </c>
    </row>
    <row r="3467" spans="1:10">
      <c r="A3467">
        <v>46</v>
      </c>
      <c r="B3467">
        <v>-21.93</v>
      </c>
      <c r="C3467">
        <v>6</v>
      </c>
      <c r="D3467">
        <v>1300</v>
      </c>
      <c r="E3467">
        <v>25</v>
      </c>
      <c r="F3467">
        <f>I3467*[1]!wallScanRefl(B3467,G3419,H3419,I3419,K3419)+J3419</f>
        <v>24.690917549076797</v>
      </c>
      <c r="G3467">
        <f t="shared" si="74"/>
        <v>3.8212784587477637E-3</v>
      </c>
      <c r="I3467">
        <f>IF(B3467&gt;H3419,EXP(-1.414*M3419*J3467),1)</f>
        <v>1</v>
      </c>
      <c r="J3467">
        <f>IF(B3467&gt;H3419,B3467-H3419,0)</f>
        <v>0</v>
      </c>
    </row>
    <row r="3468" spans="1:10">
      <c r="A3468">
        <v>47</v>
      </c>
      <c r="B3468">
        <v>-22</v>
      </c>
      <c r="C3468">
        <v>6</v>
      </c>
      <c r="D3468">
        <v>1300</v>
      </c>
      <c r="E3468">
        <v>22</v>
      </c>
      <c r="F3468">
        <f>I3468*[1]!wallScanRefl(B3468,G3419,H3419,I3419,K3419)+J3419</f>
        <v>24.690917549076797</v>
      </c>
      <c r="G3468">
        <f t="shared" si="74"/>
        <v>0.3291380570877035</v>
      </c>
      <c r="I3468">
        <f>IF(B3468&gt;H3419,EXP(-1.414*M3419*J3468),1)</f>
        <v>1</v>
      </c>
      <c r="J3468">
        <f>IF(B3468&gt;H3419,B3468-H3419,0)</f>
        <v>0</v>
      </c>
    </row>
    <row r="3469" spans="1:10">
      <c r="A3469">
        <v>48</v>
      </c>
      <c r="B3469">
        <v>-22.06</v>
      </c>
      <c r="C3469">
        <v>6</v>
      </c>
      <c r="D3469">
        <v>1300</v>
      </c>
      <c r="E3469">
        <v>25</v>
      </c>
      <c r="F3469">
        <f>I3469*[1]!wallScanRefl(B3469,G3419,H3419,I3419,K3419)+J3419</f>
        <v>24.690917549076797</v>
      </c>
      <c r="G3469">
        <f t="shared" si="74"/>
        <v>3.8212784587477637E-3</v>
      </c>
      <c r="I3469">
        <f>IF(B3469&gt;H3419,EXP(-1.414*M3419*J3469),1)</f>
        <v>1</v>
      </c>
      <c r="J3469">
        <f>IF(B3469&gt;H3419,B3469-H3419,0)</f>
        <v>0</v>
      </c>
    </row>
    <row r="3470" spans="1:10">
      <c r="A3470">
        <v>49</v>
      </c>
      <c r="B3470">
        <v>-22.13</v>
      </c>
      <c r="C3470">
        <v>6</v>
      </c>
      <c r="D3470">
        <v>1300</v>
      </c>
      <c r="E3470">
        <v>17</v>
      </c>
      <c r="F3470">
        <f>I3470*[1]!wallScanRefl(B3470,G3419,H3419,I3419,K3419)+J3419</f>
        <v>24.690917549076797</v>
      </c>
      <c r="G3470">
        <f t="shared" si="74"/>
        <v>3.479424279217497</v>
      </c>
      <c r="I3470">
        <f>IF(B3470&gt;H3419,EXP(-1.414*M3419*J3470),1)</f>
        <v>1</v>
      </c>
      <c r="J3470">
        <f>IF(B3470&gt;H3419,B3470-H3419,0)</f>
        <v>0</v>
      </c>
    </row>
    <row r="3471" spans="1:10">
      <c r="A3471">
        <v>50</v>
      </c>
      <c r="B3471">
        <v>-22.19</v>
      </c>
      <c r="C3471">
        <v>6</v>
      </c>
      <c r="D3471">
        <v>1300</v>
      </c>
      <c r="E3471">
        <v>27</v>
      </c>
      <c r="F3471">
        <f>I3471*[1]!wallScanRefl(B3471,G3419,H3419,I3419,K3419)+J3419</f>
        <v>24.690917549076797</v>
      </c>
      <c r="G3471">
        <f t="shared" si="74"/>
        <v>0.19747636167264837</v>
      </c>
      <c r="I3471">
        <f>IF(B3471&gt;H3419,EXP(-1.414*M3419*J3471),1)</f>
        <v>1</v>
      </c>
      <c r="J3471">
        <f>IF(B3471&gt;H3419,B3471-H3419,0)</f>
        <v>0</v>
      </c>
    </row>
    <row r="3472" spans="1:10">
      <c r="A3472">
        <v>51</v>
      </c>
      <c r="B3472">
        <v>-22.254999999999999</v>
      </c>
      <c r="C3472">
        <v>6</v>
      </c>
      <c r="D3472">
        <v>1300</v>
      </c>
      <c r="E3472">
        <v>25</v>
      </c>
      <c r="F3472">
        <f>I3472*[1]!wallScanRefl(B3472,G3419,H3419,I3419,K3419)+J3419</f>
        <v>24.690917549076797</v>
      </c>
      <c r="G3472">
        <f t="shared" si="74"/>
        <v>3.8212784587477637E-3</v>
      </c>
      <c r="I3472">
        <f>IF(B3472&gt;H3419,EXP(-1.414*M3419*J3472),1)</f>
        <v>1</v>
      </c>
      <c r="J3472">
        <f>IF(B3472&gt;H3419,B3472-H3419,0)</f>
        <v>0</v>
      </c>
    </row>
    <row r="3473" spans="1:10">
      <c r="A3473">
        <v>52</v>
      </c>
      <c r="B3473">
        <v>-22.32</v>
      </c>
      <c r="C3473">
        <v>6</v>
      </c>
      <c r="D3473">
        <v>1300</v>
      </c>
      <c r="E3473">
        <v>25</v>
      </c>
      <c r="F3473">
        <f>I3473*[1]!wallScanRefl(B3473,G3419,H3419,I3419,K3419)+J3419</f>
        <v>24.690917549076797</v>
      </c>
      <c r="G3473">
        <f t="shared" si="74"/>
        <v>3.8212784587477637E-3</v>
      </c>
      <c r="I3473">
        <f>IF(B3473&gt;H3419,EXP(-1.414*M3419*J3473),1)</f>
        <v>1</v>
      </c>
      <c r="J3473">
        <f>IF(B3473&gt;H3419,B3473-H3419,0)</f>
        <v>0</v>
      </c>
    </row>
    <row r="3474" spans="1:10">
      <c r="A3474">
        <v>53</v>
      </c>
      <c r="B3474">
        <v>-22.385000000000002</v>
      </c>
      <c r="C3474">
        <v>6</v>
      </c>
      <c r="D3474">
        <v>1300</v>
      </c>
      <c r="E3474">
        <v>36</v>
      </c>
      <c r="F3474">
        <f>I3474*[1]!wallScanRefl(B3474,G3419,H3419,I3419,K3419)+J3419</f>
        <v>24.690917549076797</v>
      </c>
      <c r="G3474">
        <f t="shared" si="74"/>
        <v>3.5526484967160874</v>
      </c>
      <c r="I3474">
        <f>IF(B3474&gt;H3419,EXP(-1.414*M3419*J3474),1)</f>
        <v>1</v>
      </c>
      <c r="J3474">
        <f>IF(B3474&gt;H3419,B3474-H3419,0)</f>
        <v>0</v>
      </c>
    </row>
    <row r="3475" spans="1:10">
      <c r="A3475">
        <v>54</v>
      </c>
      <c r="B3475">
        <v>-22.45</v>
      </c>
      <c r="C3475">
        <v>6</v>
      </c>
      <c r="D3475">
        <v>1300</v>
      </c>
      <c r="E3475">
        <v>23</v>
      </c>
      <c r="F3475">
        <f>I3475*[1]!wallScanRefl(B3475,G3419,H3419,I3419,K3419)+J3419</f>
        <v>24.690917549076797</v>
      </c>
      <c r="G3475">
        <f t="shared" si="74"/>
        <v>0.1243131372946036</v>
      </c>
      <c r="I3475">
        <f>IF(B3475&gt;H3419,EXP(-1.414*M3419*J3475),1)</f>
        <v>1</v>
      </c>
      <c r="J3475">
        <f>IF(B3475&gt;H3419,B3475-H3419,0)</f>
        <v>0</v>
      </c>
    </row>
    <row r="3476" spans="1:10">
      <c r="A3476">
        <v>55</v>
      </c>
      <c r="B3476">
        <v>-22.52</v>
      </c>
      <c r="C3476">
        <v>6</v>
      </c>
      <c r="D3476">
        <v>1300</v>
      </c>
      <c r="E3476">
        <v>28</v>
      </c>
      <c r="F3476">
        <f>I3476*[1]!wallScanRefl(B3476,G3419,H3419,I3419,K3419)+J3419</f>
        <v>24.690917549076797</v>
      </c>
      <c r="G3476">
        <f t="shared" si="74"/>
        <v>0.39107238096456826</v>
      </c>
      <c r="I3476">
        <f>IF(B3476&gt;H3419,EXP(-1.414*M3419*J3476),1)</f>
        <v>1</v>
      </c>
      <c r="J3476">
        <f>IF(B3476&gt;H3419,B3476-H3419,0)</f>
        <v>0</v>
      </c>
    </row>
    <row r="3477" spans="1:10">
      <c r="A3477">
        <v>56</v>
      </c>
      <c r="B3477">
        <v>-22.574999999999999</v>
      </c>
      <c r="C3477">
        <v>6</v>
      </c>
      <c r="D3477">
        <v>1300</v>
      </c>
      <c r="E3477">
        <v>27</v>
      </c>
      <c r="F3477">
        <f>I3477*[1]!wallScanRefl(B3477,G3419,H3419,I3419,K3419)+J3419</f>
        <v>24.690917549076797</v>
      </c>
      <c r="G3477">
        <f t="shared" si="74"/>
        <v>0.19747636167264837</v>
      </c>
      <c r="I3477">
        <f>IF(B3477&gt;H3419,EXP(-1.414*M3419*J3477),1)</f>
        <v>1</v>
      </c>
      <c r="J3477">
        <f>IF(B3477&gt;H3419,B3477-H3419,0)</f>
        <v>0</v>
      </c>
    </row>
    <row r="3478" spans="1:10">
      <c r="A3478">
        <v>57</v>
      </c>
      <c r="B3478">
        <v>-22.645</v>
      </c>
      <c r="C3478">
        <v>6</v>
      </c>
      <c r="D3478">
        <v>1300</v>
      </c>
      <c r="E3478">
        <v>24</v>
      </c>
      <c r="F3478">
        <f>I3478*[1]!wallScanRefl(B3478,G3419,H3419,I3419,K3419)+J3419</f>
        <v>24.690917549076797</v>
      </c>
      <c r="G3478">
        <f t="shared" si="74"/>
        <v>1.9890294150928682E-2</v>
      </c>
      <c r="I3478">
        <f>IF(B3478&gt;H3419,EXP(-1.414*M3419*J3478),1)</f>
        <v>1</v>
      </c>
      <c r="J3478">
        <f>IF(B3478&gt;H3419,B3478-H3419,0)</f>
        <v>0</v>
      </c>
    </row>
    <row r="3479" spans="1:10">
      <c r="A3479">
        <v>58</v>
      </c>
      <c r="B3479">
        <v>-22.71</v>
      </c>
      <c r="C3479">
        <v>7</v>
      </c>
      <c r="D3479">
        <v>1300</v>
      </c>
      <c r="E3479">
        <v>30</v>
      </c>
      <c r="F3479">
        <f>I3479*[1]!wallScanRefl(B3479,G3419,H3419,I3419,K3419)+J3419</f>
        <v>24.690917549076797</v>
      </c>
      <c r="G3479">
        <f t="shared" si="74"/>
        <v>0.93954521569002414</v>
      </c>
      <c r="I3479">
        <f>IF(B3479&gt;H3419,EXP(-1.414*M3419*J3479),1)</f>
        <v>1</v>
      </c>
      <c r="J3479">
        <f>IF(B3479&gt;H3419,B3479-H3419,0)</f>
        <v>0</v>
      </c>
    </row>
    <row r="3480" spans="1:10">
      <c r="A3480">
        <v>59</v>
      </c>
      <c r="B3480">
        <v>-22.78</v>
      </c>
      <c r="C3480">
        <v>6</v>
      </c>
      <c r="D3480">
        <v>1300</v>
      </c>
      <c r="E3480">
        <v>26</v>
      </c>
      <c r="F3480">
        <f>I3480*[1]!wallScanRefl(B3480,G3419,H3419,I3419,K3419)+J3419</f>
        <v>24.690917549076797</v>
      </c>
      <c r="G3480">
        <f t="shared" si="74"/>
        <v>6.5911417819811524E-2</v>
      </c>
      <c r="I3480">
        <f>IF(B3480&gt;H3419,EXP(-1.414*M3419*J3480),1)</f>
        <v>1</v>
      </c>
      <c r="J3480">
        <f>IF(B3480&gt;H3419,B3480-H3419,0)</f>
        <v>0</v>
      </c>
    </row>
    <row r="3481" spans="1:10">
      <c r="A3481">
        <v>60</v>
      </c>
      <c r="B3481">
        <v>-22.835000000000001</v>
      </c>
      <c r="C3481">
        <v>6</v>
      </c>
      <c r="D3481">
        <v>1300</v>
      </c>
      <c r="E3481">
        <v>19</v>
      </c>
      <c r="F3481">
        <f>I3481*[1]!wallScanRefl(B3481,G3419,H3419,I3419,K3419)+J3419</f>
        <v>24.690917549076797</v>
      </c>
      <c r="G3481">
        <f t="shared" si="74"/>
        <v>1.7045548710731715</v>
      </c>
      <c r="I3481">
        <f>IF(B3481&gt;H3419,EXP(-1.414*M3419*J3481),1)</f>
        <v>1</v>
      </c>
      <c r="J3481">
        <f>IF(B3481&gt;H3419,B3481-H3419,0)</f>
        <v>0</v>
      </c>
    </row>
    <row r="3482" spans="1:10">
      <c r="A3482">
        <v>61</v>
      </c>
      <c r="B3482">
        <v>-22.905000000000001</v>
      </c>
      <c r="C3482">
        <v>7</v>
      </c>
      <c r="D3482">
        <v>1300</v>
      </c>
      <c r="E3482">
        <v>20</v>
      </c>
      <c r="F3482">
        <f>I3482*[1]!wallScanRefl(B3482,G3419,H3419,I3419,K3419)+J3419</f>
        <v>24.690917549076797</v>
      </c>
      <c r="G3482">
        <f t="shared" si="74"/>
        <v>1.1002353726118332</v>
      </c>
      <c r="I3482">
        <f>IF(B3482&gt;H3419,EXP(-1.414*M3419*J3482),1)</f>
        <v>1</v>
      </c>
      <c r="J3482">
        <f>IF(B3482&gt;H3419,B3482-H3419,0)</f>
        <v>0</v>
      </c>
    </row>
    <row r="3483" spans="1:10">
      <c r="A3483">
        <v>62</v>
      </c>
      <c r="B3483">
        <v>-22.975000000000001</v>
      </c>
      <c r="C3483">
        <v>6</v>
      </c>
      <c r="D3483">
        <v>1300</v>
      </c>
      <c r="E3483">
        <v>29</v>
      </c>
      <c r="F3483">
        <f>I3483*[1]!wallScanRefl(B3483,G3419,H3419,I3419,K3419)+J3419</f>
        <v>24.690917549076797</v>
      </c>
      <c r="G3483">
        <f t="shared" si="74"/>
        <v>0.64028246789152821</v>
      </c>
      <c r="I3483">
        <f>IF(B3483&gt;H3419,EXP(-1.414*M3419*J3483),1)</f>
        <v>1</v>
      </c>
      <c r="J3483">
        <f>IF(B3483&gt;H3419,B3483-H3419,0)</f>
        <v>0</v>
      </c>
    </row>
    <row r="3484" spans="1:10">
      <c r="A3484">
        <v>63</v>
      </c>
      <c r="B3484">
        <v>-23.04</v>
      </c>
      <c r="C3484">
        <v>6</v>
      </c>
      <c r="D3484">
        <v>1300</v>
      </c>
      <c r="E3484">
        <v>32</v>
      </c>
      <c r="F3484">
        <f>I3484*[1]!wallScanRefl(B3484,G3419,H3419,I3419,K3419)+J3419</f>
        <v>24.690917549076797</v>
      </c>
      <c r="G3484">
        <f t="shared" si="74"/>
        <v>1.6694589460747979</v>
      </c>
      <c r="I3484">
        <f>IF(B3484&gt;H3419,EXP(-1.414*M3419*J3484),1)</f>
        <v>1</v>
      </c>
      <c r="J3484">
        <f>IF(B3484&gt;H3419,B3484-H3419,0)</f>
        <v>0</v>
      </c>
    </row>
    <row r="3485" spans="1:10">
      <c r="A3485">
        <v>64</v>
      </c>
      <c r="B3485">
        <v>-23.1</v>
      </c>
      <c r="C3485">
        <v>6</v>
      </c>
      <c r="D3485">
        <v>1300</v>
      </c>
      <c r="E3485">
        <v>22</v>
      </c>
      <c r="F3485">
        <f>I3485*[1]!wallScanRefl(B3485,G3419,H3419,I3419,K3419)+J3419</f>
        <v>24.690917549076797</v>
      </c>
      <c r="G3485">
        <f t="shared" si="74"/>
        <v>0.3291380570877035</v>
      </c>
      <c r="I3485">
        <f>IF(B3485&gt;H3419,EXP(-1.414*M3419*J3485),1)</f>
        <v>1</v>
      </c>
      <c r="J3485">
        <f>IF(B3485&gt;H3419,B3485-H3419,0)</f>
        <v>0</v>
      </c>
    </row>
    <row r="3486" spans="1:10">
      <c r="A3486">
        <v>65</v>
      </c>
      <c r="B3486">
        <v>-23.17</v>
      </c>
      <c r="C3486">
        <v>6</v>
      </c>
      <c r="D3486">
        <v>1300</v>
      </c>
      <c r="E3486">
        <v>20</v>
      </c>
      <c r="F3486">
        <f>I3486*[1]!wallScanRefl(B3486,G3419,H3419,I3419,K3419)+J3419</f>
        <v>24.690917549076797</v>
      </c>
      <c r="G3486">
        <f t="shared" si="74"/>
        <v>1.1002353726118332</v>
      </c>
      <c r="I3486">
        <f>IF(B3486&gt;H3419,EXP(-1.414*M3419*J3486),1)</f>
        <v>1</v>
      </c>
      <c r="J3486">
        <f>IF(B3486&gt;H3419,B3486-H3419,0)</f>
        <v>0</v>
      </c>
    </row>
    <row r="3487" spans="1:10">
      <c r="A3487">
        <v>66</v>
      </c>
      <c r="B3487">
        <v>-23.234999999999999</v>
      </c>
      <c r="C3487">
        <v>6</v>
      </c>
      <c r="D3487">
        <v>1300</v>
      </c>
      <c r="E3487">
        <v>28</v>
      </c>
      <c r="F3487">
        <f>I3487*[1]!wallScanRefl(B3487,G3419,H3419,I3419,K3419)+J3419</f>
        <v>24.690917549076797</v>
      </c>
      <c r="G3487">
        <f t="shared" ref="G3487:G3496" si="75">(F3487-E3487)^2/E3487</f>
        <v>0.39107238096456826</v>
      </c>
      <c r="I3487">
        <f>IF(B3487&gt;H3419,EXP(-1.414*M3419*J3487),1)</f>
        <v>1</v>
      </c>
      <c r="J3487">
        <f>IF(B3487&gt;H3419,B3487-H3419,0)</f>
        <v>0</v>
      </c>
    </row>
    <row r="3488" spans="1:10">
      <c r="A3488">
        <v>67</v>
      </c>
      <c r="B3488">
        <v>-23.3</v>
      </c>
      <c r="C3488">
        <v>6</v>
      </c>
      <c r="D3488">
        <v>1300</v>
      </c>
      <c r="E3488">
        <v>23</v>
      </c>
      <c r="F3488">
        <f>I3488*[1]!wallScanRefl(B3488,G3419,H3419,I3419,K3419)+J3419</f>
        <v>24.690917549076797</v>
      </c>
      <c r="G3488">
        <f t="shared" si="75"/>
        <v>0.1243131372946036</v>
      </c>
      <c r="I3488">
        <f>IF(B3488&gt;H3419,EXP(-1.414*M3419*J3488),1)</f>
        <v>1</v>
      </c>
      <c r="J3488">
        <f>IF(B3488&gt;H3419,B3488-H3419,0)</f>
        <v>0</v>
      </c>
    </row>
    <row r="3489" spans="1:10">
      <c r="A3489">
        <v>68</v>
      </c>
      <c r="B3489">
        <v>-23.36</v>
      </c>
      <c r="C3489">
        <v>6</v>
      </c>
      <c r="D3489">
        <v>1300</v>
      </c>
      <c r="E3489">
        <v>24</v>
      </c>
      <c r="F3489">
        <f>I3489*[1]!wallScanRefl(B3489,G3419,H3419,I3419,K3419)+J3419</f>
        <v>24.690917549076797</v>
      </c>
      <c r="G3489">
        <f t="shared" si="75"/>
        <v>1.9890294150928682E-2</v>
      </c>
      <c r="I3489">
        <f>IF(B3489&gt;H3419,EXP(-1.414*M3419*J3489),1)</f>
        <v>1</v>
      </c>
      <c r="J3489">
        <f>IF(B3489&gt;H3419,B3489-H3419,0)</f>
        <v>0</v>
      </c>
    </row>
    <row r="3490" spans="1:10">
      <c r="A3490">
        <v>69</v>
      </c>
      <c r="B3490">
        <v>-23.425000000000001</v>
      </c>
      <c r="C3490">
        <v>6</v>
      </c>
      <c r="D3490">
        <v>1300</v>
      </c>
      <c r="E3490">
        <v>28</v>
      </c>
      <c r="F3490">
        <f>I3490*[1]!wallScanRefl(B3490,G3419,H3419,I3419,K3419)+J3419</f>
        <v>24.690917549076797</v>
      </c>
      <c r="G3490">
        <f t="shared" si="75"/>
        <v>0.39107238096456826</v>
      </c>
      <c r="I3490">
        <f>IF(B3490&gt;H3419,EXP(-1.414*M3419*J3490),1)</f>
        <v>1</v>
      </c>
      <c r="J3490">
        <f>IF(B3490&gt;H3419,B3490-H3419,0)</f>
        <v>0</v>
      </c>
    </row>
    <row r="3491" spans="1:10">
      <c r="A3491">
        <v>70</v>
      </c>
      <c r="B3491">
        <v>-23.5</v>
      </c>
      <c r="C3491">
        <v>6</v>
      </c>
      <c r="D3491">
        <v>1300</v>
      </c>
      <c r="E3491">
        <v>23</v>
      </c>
      <c r="F3491">
        <f>I3491*[1]!wallScanRefl(B3491,G3419,H3419,I3419,K3419)+J3419</f>
        <v>24.690917549076797</v>
      </c>
      <c r="G3491">
        <f t="shared" si="75"/>
        <v>0.1243131372946036</v>
      </c>
      <c r="I3491">
        <f>IF(B3491&gt;H3419,EXP(-1.414*M3419*J3491),1)</f>
        <v>1</v>
      </c>
      <c r="J3491">
        <f>IF(B3491&gt;H3419,B3491-H3419,0)</f>
        <v>0</v>
      </c>
    </row>
    <row r="3492" spans="1:10">
      <c r="A3492">
        <v>71</v>
      </c>
      <c r="B3492">
        <v>-23.56</v>
      </c>
      <c r="C3492">
        <v>6</v>
      </c>
      <c r="D3492">
        <v>1300</v>
      </c>
      <c r="E3492">
        <v>23</v>
      </c>
      <c r="F3492">
        <f>I3492*[1]!wallScanRefl(B3492,G3419,H3419,I3419,K3419)+J3419</f>
        <v>24.690917549076797</v>
      </c>
      <c r="G3492">
        <f t="shared" si="75"/>
        <v>0.1243131372946036</v>
      </c>
      <c r="I3492">
        <f>IF(B3492&gt;H3419,EXP(-1.414*M3419*J3492),1)</f>
        <v>1</v>
      </c>
      <c r="J3492">
        <f>IF(B3492&gt;H3419,B3492-H3419,0)</f>
        <v>0</v>
      </c>
    </row>
    <row r="3493" spans="1:10">
      <c r="A3493">
        <v>72</v>
      </c>
      <c r="B3493">
        <v>-23.625</v>
      </c>
      <c r="C3493">
        <v>6</v>
      </c>
      <c r="D3493">
        <v>1300</v>
      </c>
      <c r="E3493">
        <v>22</v>
      </c>
      <c r="F3493">
        <f>I3493*[1]!wallScanRefl(B3493,G3419,H3419,I3419,K3419)+J3419</f>
        <v>24.690917549076797</v>
      </c>
      <c r="G3493">
        <f t="shared" si="75"/>
        <v>0.3291380570877035</v>
      </c>
      <c r="I3493">
        <f>IF(B3493&gt;H3419,EXP(-1.414*M3419*J3493),1)</f>
        <v>1</v>
      </c>
      <c r="J3493">
        <f>IF(B3493&gt;H3419,B3493-H3419,0)</f>
        <v>0</v>
      </c>
    </row>
    <row r="3494" spans="1:10">
      <c r="A3494">
        <v>73</v>
      </c>
      <c r="B3494">
        <v>-23.69</v>
      </c>
      <c r="C3494">
        <v>6</v>
      </c>
      <c r="D3494">
        <v>1300</v>
      </c>
      <c r="E3494">
        <v>22</v>
      </c>
      <c r="F3494">
        <f>I3494*[1]!wallScanRefl(B3494,G3419,H3419,I3419,K3419)+J3419</f>
        <v>24.690917549076797</v>
      </c>
      <c r="G3494">
        <f t="shared" si="75"/>
        <v>0.3291380570877035</v>
      </c>
      <c r="I3494">
        <f>IF(B3494&gt;H3419,EXP(-1.414*M3419*J3494),1)</f>
        <v>1</v>
      </c>
      <c r="J3494">
        <f>IF(B3494&gt;H3419,B3494-H3419,0)</f>
        <v>0</v>
      </c>
    </row>
    <row r="3495" spans="1:10">
      <c r="A3495">
        <v>74</v>
      </c>
      <c r="B3495">
        <v>-23.754999999999999</v>
      </c>
      <c r="C3495">
        <v>6</v>
      </c>
      <c r="D3495">
        <v>1300</v>
      </c>
      <c r="E3495">
        <v>30</v>
      </c>
      <c r="F3495">
        <f>I3495*[1]!wallScanRefl(B3495,G3419,H3419,I3419,K3419)+J3419</f>
        <v>24.690917549076797</v>
      </c>
      <c r="G3495">
        <f t="shared" si="75"/>
        <v>0.93954521569002414</v>
      </c>
      <c r="I3495">
        <f>IF(B3495&gt;H3419,EXP(-1.414*M3419*J3495),1)</f>
        <v>1</v>
      </c>
      <c r="J3495">
        <f>IF(B3495&gt;H3419,B3495-H3419,0)</f>
        <v>0</v>
      </c>
    </row>
    <row r="3496" spans="1:10">
      <c r="A3496">
        <v>75</v>
      </c>
      <c r="B3496">
        <v>-23.81</v>
      </c>
      <c r="C3496">
        <v>6</v>
      </c>
      <c r="D3496">
        <v>1300</v>
      </c>
      <c r="E3496">
        <v>33</v>
      </c>
      <c r="F3496">
        <f>I3496*[1]!wallScanRefl(B3496,G3419,H3419,I3419,K3419)+J3419</f>
        <v>24.690917549076797</v>
      </c>
      <c r="G3496">
        <f t="shared" si="75"/>
        <v>2.0921470053406042</v>
      </c>
      <c r="I3496">
        <f>IF(B3496&gt;H3419,EXP(-1.414*M3419*J3496),1)</f>
        <v>1</v>
      </c>
      <c r="J3496">
        <f>IF(B3496&gt;H3419,B3496-H3419,0)</f>
        <v>0</v>
      </c>
    </row>
    <row r="3497" spans="1:10">
      <c r="A3497" t="s">
        <v>0</v>
      </c>
    </row>
    <row r="3498" spans="1:10">
      <c r="A3498" t="s">
        <v>0</v>
      </c>
    </row>
    <row r="3499" spans="1:10">
      <c r="A3499" t="s">
        <v>0</v>
      </c>
    </row>
    <row r="3500" spans="1:10">
      <c r="A3500" t="s">
        <v>0</v>
      </c>
    </row>
    <row r="3501" spans="1:10">
      <c r="A3501" t="s">
        <v>85</v>
      </c>
    </row>
    <row r="3502" spans="1:10">
      <c r="A3502" t="s">
        <v>2</v>
      </c>
    </row>
    <row r="3503" spans="1:10">
      <c r="A3503" t="s">
        <v>3</v>
      </c>
    </row>
    <row r="3504" spans="1:10">
      <c r="A3504" t="s">
        <v>4</v>
      </c>
    </row>
    <row r="3505" spans="1:13">
      <c r="A3505" t="s">
        <v>5</v>
      </c>
    </row>
    <row r="3506" spans="1:13">
      <c r="A3506" t="s">
        <v>6</v>
      </c>
    </row>
    <row r="3507" spans="1:13">
      <c r="A3507" t="s">
        <v>7</v>
      </c>
    </row>
    <row r="3508" spans="1:13">
      <c r="A3508" t="s">
        <v>86</v>
      </c>
    </row>
    <row r="3509" spans="1:13">
      <c r="A3509" t="s">
        <v>9</v>
      </c>
    </row>
    <row r="3510" spans="1:13">
      <c r="A3510" t="s">
        <v>10</v>
      </c>
      <c r="G3510" t="s">
        <v>160</v>
      </c>
      <c r="H3510" t="s">
        <v>161</v>
      </c>
      <c r="I3510" t="s">
        <v>162</v>
      </c>
      <c r="J3510" t="s">
        <v>163</v>
      </c>
      <c r="K3510" t="s">
        <v>119</v>
      </c>
      <c r="M3510" t="s">
        <v>164</v>
      </c>
    </row>
    <row r="3511" spans="1:13">
      <c r="A3511" t="s">
        <v>11</v>
      </c>
      <c r="G3511">
        <v>179.06266551607143</v>
      </c>
      <c r="H3511">
        <v>-20.678868535330931</v>
      </c>
      <c r="I3511">
        <v>0.58620395153031968</v>
      </c>
      <c r="J3511">
        <v>23.901558245412971</v>
      </c>
      <c r="K3511">
        <v>90</v>
      </c>
      <c r="M3511">
        <v>0.19</v>
      </c>
    </row>
    <row r="3512" spans="1:13">
      <c r="A3512" t="s">
        <v>0</v>
      </c>
    </row>
    <row r="3513" spans="1:13">
      <c r="A3513" t="s">
        <v>140</v>
      </c>
      <c r="B3513" t="s">
        <v>133</v>
      </c>
      <c r="C3513" t="s">
        <v>122</v>
      </c>
      <c r="D3513" t="s">
        <v>139</v>
      </c>
      <c r="E3513" t="s">
        <v>138</v>
      </c>
      <c r="F3513" t="s">
        <v>158</v>
      </c>
      <c r="G3513" t="s">
        <v>159</v>
      </c>
      <c r="H3513" t="s">
        <v>165</v>
      </c>
      <c r="I3513" t="s">
        <v>166</v>
      </c>
      <c r="J3513" t="s">
        <v>167</v>
      </c>
    </row>
    <row r="3514" spans="1:13">
      <c r="A3514">
        <v>1</v>
      </c>
      <c r="B3514">
        <v>-18.989999999999998</v>
      </c>
      <c r="C3514">
        <v>7</v>
      </c>
      <c r="D3514">
        <v>1300</v>
      </c>
      <c r="E3514">
        <v>148</v>
      </c>
      <c r="F3514">
        <f>I3514*[1]!wallScanRefl(B3514,G3511,H3511,I3511,K3511)+J3511</f>
        <v>137.65171211782726</v>
      </c>
      <c r="G3514">
        <f>(F3514-E3514)^2/E3514</f>
        <v>0.72356123035353515</v>
      </c>
      <c r="H3514">
        <f>SUM(G3514:G3588)/(COUNT(G3514:G3588)-4)</f>
        <v>1.1022332476408274</v>
      </c>
      <c r="I3514">
        <f>IF(B3514&gt;H3511,EXP(-1.414*M3511*J3514),1)</f>
        <v>0.63525332622843622</v>
      </c>
      <c r="J3514">
        <f>IF(B3514&gt;H3511,B3514-H3511,0)</f>
        <v>1.6888685353309327</v>
      </c>
    </row>
    <row r="3515" spans="1:13">
      <c r="A3515">
        <v>2</v>
      </c>
      <c r="B3515">
        <v>-19.07</v>
      </c>
      <c r="C3515">
        <v>6</v>
      </c>
      <c r="D3515">
        <v>1300</v>
      </c>
      <c r="E3515">
        <v>137</v>
      </c>
      <c r="F3515">
        <f>I3515*[1]!wallScanRefl(B3515,G3511,H3511,I3511,K3511)+J3511</f>
        <v>140.12298356550667</v>
      </c>
      <c r="G3515">
        <f t="shared" ref="G3515:G3578" si="76">(F3515-E3515)^2/E3515</f>
        <v>7.1189973360764727E-2</v>
      </c>
      <c r="I3515">
        <f>IF(B3515&gt;H3511,EXP(-1.414*M3511*J3515),1)</f>
        <v>0.6490544803694015</v>
      </c>
      <c r="J3515">
        <f>IF(B3515&gt;H3511,B3515-H3511,0)</f>
        <v>1.6088685353309309</v>
      </c>
    </row>
    <row r="3516" spans="1:13">
      <c r="A3516">
        <v>3</v>
      </c>
      <c r="B3516">
        <v>-19.125</v>
      </c>
      <c r="C3516">
        <v>6</v>
      </c>
      <c r="D3516">
        <v>1300</v>
      </c>
      <c r="E3516">
        <v>159</v>
      </c>
      <c r="F3516">
        <f>I3516*[1]!wallScanRefl(B3516,G3511,H3511,I3511,K3511)+J3511</f>
        <v>141.85305677441301</v>
      </c>
      <c r="G3516">
        <f t="shared" si="76"/>
        <v>1.8491676854182626</v>
      </c>
      <c r="I3516">
        <f>IF(B3516&gt;H3511,EXP(-1.414*M3511*J3516),1)</f>
        <v>0.65871631134862962</v>
      </c>
      <c r="J3516">
        <f>IF(B3516&gt;H3511,B3516-H3511,0)</f>
        <v>1.5538685353309312</v>
      </c>
    </row>
    <row r="3517" spans="1:13">
      <c r="A3517">
        <v>4</v>
      </c>
      <c r="B3517">
        <v>-19.204999999999998</v>
      </c>
      <c r="C3517">
        <v>6</v>
      </c>
      <c r="D3517">
        <v>1300</v>
      </c>
      <c r="E3517">
        <v>115</v>
      </c>
      <c r="F3517">
        <f>I3517*[1]!wallScanRefl(B3517,G3511,H3511,I3511,K3511)+J3511</f>
        <v>144.41560425766869</v>
      </c>
      <c r="G3517">
        <f t="shared" si="76"/>
        <v>7.5241545551632729</v>
      </c>
      <c r="I3517">
        <f>IF(B3517&gt;H3511,EXP(-1.414*M3511*J3517),1)</f>
        <v>0.67302720902163282</v>
      </c>
      <c r="J3517">
        <f>IF(B3517&gt;H3511,B3517-H3511,0)</f>
        <v>1.4738685353309329</v>
      </c>
    </row>
    <row r="3518" spans="1:13">
      <c r="A3518">
        <v>5</v>
      </c>
      <c r="B3518">
        <v>-19.265000000000001</v>
      </c>
      <c r="C3518">
        <v>6</v>
      </c>
      <c r="D3518">
        <v>1300</v>
      </c>
      <c r="E3518">
        <v>136</v>
      </c>
      <c r="F3518">
        <f>I3518*[1]!wallScanRefl(B3518,G3511,H3511,I3511,K3511)+J3511</f>
        <v>146.37398421906488</v>
      </c>
      <c r="G3518">
        <f t="shared" si="76"/>
        <v>0.79132021012799392</v>
      </c>
      <c r="I3518">
        <f>IF(B3518&gt;H3511,EXP(-1.414*M3511*J3518),1)</f>
        <v>0.683964050354537</v>
      </c>
      <c r="J3518">
        <f>IF(B3518&gt;H3511,B3518-H3511,0)</f>
        <v>1.4138685353309306</v>
      </c>
    </row>
    <row r="3519" spans="1:13">
      <c r="A3519">
        <v>6</v>
      </c>
      <c r="B3519">
        <v>-19.324999999999999</v>
      </c>
      <c r="C3519">
        <v>6</v>
      </c>
      <c r="D3519">
        <v>1300</v>
      </c>
      <c r="E3519">
        <v>151</v>
      </c>
      <c r="F3519">
        <f>I3519*[1]!wallScanRefl(B3519,G3511,H3511,I3511,K3511)+J3511</f>
        <v>148.3641882889371</v>
      </c>
      <c r="G3519">
        <f t="shared" si="76"/>
        <v>4.600995613361808E-2</v>
      </c>
      <c r="I3519">
        <f>IF(B3519&gt;H3511,EXP(-1.414*M3511*J3519),1)</f>
        <v>0.69507861778341073</v>
      </c>
      <c r="J3519">
        <f>IF(B3519&gt;H3511,B3519-H3511,0)</f>
        <v>1.3538685353309319</v>
      </c>
    </row>
    <row r="3520" spans="1:13">
      <c r="A3520">
        <v>7</v>
      </c>
      <c r="B3520">
        <v>-19.395</v>
      </c>
      <c r="C3520">
        <v>6</v>
      </c>
      <c r="D3520">
        <v>1300</v>
      </c>
      <c r="E3520">
        <v>138</v>
      </c>
      <c r="F3520">
        <f>I3520*[1]!wallScanRefl(B3520,G3511,H3511,I3511,K3511)+J3511</f>
        <v>150.72700557090192</v>
      </c>
      <c r="G3520">
        <f t="shared" si="76"/>
        <v>1.1737439913171637</v>
      </c>
      <c r="I3520">
        <f>IF(B3520&gt;H3511,EXP(-1.414*M3511*J3520),1)</f>
        <v>0.70827409476994507</v>
      </c>
      <c r="J3520">
        <f>IF(B3520&gt;H3511,B3520-H3511,0)</f>
        <v>1.2838685353309316</v>
      </c>
    </row>
    <row r="3521" spans="1:10">
      <c r="A3521">
        <v>8</v>
      </c>
      <c r="B3521">
        <v>-19.454999999999998</v>
      </c>
      <c r="C3521">
        <v>6</v>
      </c>
      <c r="D3521">
        <v>1300</v>
      </c>
      <c r="E3521">
        <v>146</v>
      </c>
      <c r="F3521">
        <f>I3521*[1]!wallScanRefl(B3521,G3511,H3511,I3511,K3511)+J3511</f>
        <v>152.78794720265222</v>
      </c>
      <c r="G3521">
        <f t="shared" si="76"/>
        <v>0.31559059743831569</v>
      </c>
      <c r="I3521">
        <f>IF(B3521&gt;H3511,EXP(-1.414*M3511*J3521),1)</f>
        <v>0.71978370580924522</v>
      </c>
      <c r="J3521">
        <f>IF(B3521&gt;H3511,B3521-H3511,0)</f>
        <v>1.2238685353309329</v>
      </c>
    </row>
    <row r="3522" spans="1:10">
      <c r="A3522">
        <v>9</v>
      </c>
      <c r="B3522">
        <v>-19.52</v>
      </c>
      <c r="C3522">
        <v>6</v>
      </c>
      <c r="D3522">
        <v>1300</v>
      </c>
      <c r="E3522">
        <v>152</v>
      </c>
      <c r="F3522">
        <f>I3522*[1]!wallScanRefl(B3522,G3511,H3511,I3511,K3511)+J3511</f>
        <v>155.05844435749634</v>
      </c>
      <c r="G3522">
        <f t="shared" si="76"/>
        <v>6.154001242040269E-2</v>
      </c>
      <c r="I3522">
        <f>IF(B3522&gt;H3511,EXP(-1.414*M3511*J3522),1)</f>
        <v>0.73246360839139657</v>
      </c>
      <c r="J3522">
        <f>IF(B3522&gt;H3511,B3522-H3511,0)</f>
        <v>1.1588685353309316</v>
      </c>
    </row>
    <row r="3523" spans="1:10">
      <c r="A3523">
        <v>10</v>
      </c>
      <c r="B3523">
        <v>-19.585000000000001</v>
      </c>
      <c r="C3523">
        <v>6</v>
      </c>
      <c r="D3523">
        <v>1300</v>
      </c>
      <c r="E3523">
        <v>142</v>
      </c>
      <c r="F3523">
        <f>I3523*[1]!wallScanRefl(B3523,G3511,H3511,I3511,K3511)+J3511</f>
        <v>157.36893919845664</v>
      </c>
      <c r="G3523">
        <f t="shared" si="76"/>
        <v>1.6634105076468815</v>
      </c>
      <c r="I3523">
        <f>IF(B3523&gt;H3511,EXP(-1.414*M3511*J3523),1)</f>
        <v>0.74536688353421487</v>
      </c>
      <c r="J3523">
        <f>IF(B3523&gt;H3511,B3523-H3511,0)</f>
        <v>1.0938685353309303</v>
      </c>
    </row>
    <row r="3524" spans="1:10">
      <c r="A3524">
        <v>11</v>
      </c>
      <c r="B3524">
        <v>-19.649999999999999</v>
      </c>
      <c r="C3524">
        <v>7</v>
      </c>
      <c r="D3524">
        <v>1300</v>
      </c>
      <c r="E3524">
        <v>158</v>
      </c>
      <c r="F3524">
        <f>I3524*[1]!wallScanRefl(B3524,G3511,H3511,I3511,K3511)+J3511</f>
        <v>159.72013633548647</v>
      </c>
      <c r="G3524">
        <f t="shared" si="76"/>
        <v>1.8727019067473608E-2</v>
      </c>
      <c r="I3524">
        <f>IF(B3524&gt;H3511,EXP(-1.414*M3511*J3524),1)</f>
        <v>0.75849746622856651</v>
      </c>
      <c r="J3524">
        <f>IF(B3524&gt;H3511,B3524-H3511,0)</f>
        <v>1.0288685353309326</v>
      </c>
    </row>
    <row r="3525" spans="1:10">
      <c r="A3525">
        <v>12</v>
      </c>
      <c r="B3525">
        <v>-19.715</v>
      </c>
      <c r="C3525">
        <v>6</v>
      </c>
      <c r="D3525">
        <v>1300</v>
      </c>
      <c r="E3525">
        <v>192</v>
      </c>
      <c r="F3525">
        <f>I3525*[1]!wallScanRefl(B3525,G3511,H3511,I3511,K3511)+J3511</f>
        <v>162.11275279113715</v>
      </c>
      <c r="G3525">
        <f t="shared" si="76"/>
        <v>4.6523309673108333</v>
      </c>
      <c r="I3525">
        <f>IF(B3525&gt;H3511,EXP(-1.414*M3511*J3525),1)</f>
        <v>0.77185936078517337</v>
      </c>
      <c r="J3525">
        <f>IF(B3525&gt;H3511,B3525-H3511,0)</f>
        <v>0.96386853533093131</v>
      </c>
    </row>
    <row r="3526" spans="1:10">
      <c r="A3526">
        <v>13</v>
      </c>
      <c r="B3526">
        <v>-19.78</v>
      </c>
      <c r="C3526">
        <v>7</v>
      </c>
      <c r="D3526">
        <v>1300</v>
      </c>
      <c r="E3526">
        <v>176</v>
      </c>
      <c r="F3526">
        <f>I3526*[1]!wallScanRefl(B3526,G3511,H3511,I3511,K3511)+J3511</f>
        <v>164.54751821922122</v>
      </c>
      <c r="G3526">
        <f t="shared" si="76"/>
        <v>0.74522351669926112</v>
      </c>
      <c r="I3526">
        <f>IF(B3526&gt;H3511,EXP(-1.414*M3511*J3526),1)</f>
        <v>0.78545664205576582</v>
      </c>
      <c r="J3526">
        <f>IF(B3526&gt;H3511,B3526-H3511,0)</f>
        <v>0.89886853533093003</v>
      </c>
    </row>
    <row r="3527" spans="1:10">
      <c r="A3527">
        <v>14</v>
      </c>
      <c r="B3527">
        <v>-19.844999999999999</v>
      </c>
      <c r="C3527">
        <v>6</v>
      </c>
      <c r="D3527">
        <v>1300</v>
      </c>
      <c r="E3527">
        <v>166</v>
      </c>
      <c r="F3527">
        <f>I3527*[1]!wallScanRefl(B3527,G3511,H3511,I3511,K3511)+J3511</f>
        <v>167.025175127328</v>
      </c>
      <c r="G3527">
        <f t="shared" si="76"/>
        <v>6.3312291668191365E-3</v>
      </c>
      <c r="I3527">
        <f>IF(B3527&gt;H3511,EXP(-1.414*M3511*J3527),1)</f>
        <v>0.79929345667575369</v>
      </c>
      <c r="J3527">
        <f>IF(B3527&gt;H3511,B3527-H3511,0)</f>
        <v>0.8338685353309323</v>
      </c>
    </row>
    <row r="3528" spans="1:10">
      <c r="A3528">
        <v>15</v>
      </c>
      <c r="B3528">
        <v>-19.914999999999999</v>
      </c>
      <c r="C3528">
        <v>6</v>
      </c>
      <c r="D3528">
        <v>1300</v>
      </c>
      <c r="E3528">
        <v>185</v>
      </c>
      <c r="F3528">
        <f>I3528*[1]!wallScanRefl(B3528,G3511,H3511,I3511,K3511)+J3511</f>
        <v>169.74225538915147</v>
      </c>
      <c r="G3528">
        <f t="shared" si="76"/>
        <v>1.2583717330263646</v>
      </c>
      <c r="I3528">
        <f>IF(B3528&gt;H3511,EXP(-1.414*M3511*J3528),1)</f>
        <v>0.81446736383274076</v>
      </c>
      <c r="J3528">
        <f>IF(B3528&gt;H3511,B3528-H3511,0)</f>
        <v>0.76386853533093202</v>
      </c>
    </row>
    <row r="3529" spans="1:10">
      <c r="A3529">
        <v>16</v>
      </c>
      <c r="B3529">
        <v>-19.98</v>
      </c>
      <c r="C3529">
        <v>6</v>
      </c>
      <c r="D3529">
        <v>1300</v>
      </c>
      <c r="E3529">
        <v>165</v>
      </c>
      <c r="F3529">
        <f>I3529*[1]!wallScanRefl(B3529,G3511,H3511,I3511,K3511)+J3511</f>
        <v>172.31142417884587</v>
      </c>
      <c r="G3529">
        <f t="shared" si="76"/>
        <v>0.32398135468492112</v>
      </c>
      <c r="I3529">
        <f>IF(B3529&gt;H3511,EXP(-1.414*M3511*J3529),1)</f>
        <v>0.82881523909914445</v>
      </c>
      <c r="J3529">
        <f>IF(B3529&gt;H3511,B3529-H3511,0)</f>
        <v>0.69886853533093074</v>
      </c>
    </row>
    <row r="3530" spans="1:10">
      <c r="A3530">
        <v>17</v>
      </c>
      <c r="B3530">
        <v>-20.05</v>
      </c>
      <c r="C3530">
        <v>6</v>
      </c>
      <c r="D3530">
        <v>1300</v>
      </c>
      <c r="E3530">
        <v>163</v>
      </c>
      <c r="F3530">
        <f>I3530*[1]!wallScanRefl(B3530,G3511,H3511,I3511,K3511)+J3511</f>
        <v>175.128859387462</v>
      </c>
      <c r="G3530">
        <f t="shared" si="76"/>
        <v>0.90251061374739316</v>
      </c>
      <c r="I3530">
        <f>IF(B3530&gt;H3511,EXP(-1.414*M3511*J3530),1)</f>
        <v>0.84454959221231929</v>
      </c>
      <c r="J3530">
        <f>IF(B3530&gt;H3511,B3530-H3511,0)</f>
        <v>0.62886853533093046</v>
      </c>
    </row>
    <row r="3531" spans="1:10">
      <c r="A3531">
        <v>18</v>
      </c>
      <c r="B3531">
        <v>-20.105</v>
      </c>
      <c r="C3531">
        <v>6</v>
      </c>
      <c r="D3531">
        <v>1300</v>
      </c>
      <c r="E3531">
        <v>172</v>
      </c>
      <c r="F3531">
        <f>I3531*[1]!wallScanRefl(B3531,G3511,H3511,I3511,K3511)+J3511</f>
        <v>177.38003038661719</v>
      </c>
      <c r="G3531">
        <f t="shared" si="76"/>
        <v>0.16828329628444386</v>
      </c>
      <c r="I3531">
        <f>IF(B3531&gt;H3511,EXP(-1.414*M3511*J3531),1)</f>
        <v>0.85712156522895633</v>
      </c>
      <c r="J3531">
        <f>IF(B3531&gt;H3511,B3531-H3511,0)</f>
        <v>0.57386853533093074</v>
      </c>
    </row>
    <row r="3532" spans="1:10">
      <c r="A3532">
        <v>19</v>
      </c>
      <c r="B3532">
        <v>-20.170000000000002</v>
      </c>
      <c r="C3532">
        <v>6</v>
      </c>
      <c r="D3532">
        <v>1300</v>
      </c>
      <c r="E3532">
        <v>204</v>
      </c>
      <c r="F3532">
        <f>I3532*[1]!wallScanRefl(B3532,G3511,H3511,I3511,K3511)+J3511</f>
        <v>180.08374826672667</v>
      </c>
      <c r="G3532">
        <f t="shared" si="76"/>
        <v>2.8038583184769577</v>
      </c>
      <c r="I3532">
        <f>IF(B3532&gt;H3511,EXP(-1.414*M3511*J3532),1)</f>
        <v>0.87222084833365698</v>
      </c>
      <c r="J3532">
        <f>IF(B3532&gt;H3511,B3532-H3511,0)</f>
        <v>0.50886853533092946</v>
      </c>
    </row>
    <row r="3533" spans="1:10">
      <c r="A3533">
        <v>20</v>
      </c>
      <c r="B3533">
        <v>-20.245000000000001</v>
      </c>
      <c r="C3533">
        <v>6</v>
      </c>
      <c r="D3533">
        <v>1300</v>
      </c>
      <c r="E3533">
        <v>190</v>
      </c>
      <c r="F3533">
        <f>I3533*[1]!wallScanRefl(B3533,G3511,H3511,I3511,K3511)+J3511</f>
        <v>183.26266049746579</v>
      </c>
      <c r="G3533">
        <f t="shared" si="76"/>
        <v>0.23890391353898915</v>
      </c>
      <c r="I3533">
        <f>IF(B3533&gt;H3511,EXP(-1.414*M3511*J3533),1)</f>
        <v>0.88997391942515025</v>
      </c>
      <c r="J3533">
        <f>IF(B3533&gt;H3511,B3533-H3511,0)</f>
        <v>0.43386853533093017</v>
      </c>
    </row>
    <row r="3534" spans="1:10">
      <c r="A3534">
        <v>21</v>
      </c>
      <c r="B3534">
        <v>-20.3</v>
      </c>
      <c r="C3534">
        <v>6</v>
      </c>
      <c r="D3534">
        <v>1300</v>
      </c>
      <c r="E3534">
        <v>195</v>
      </c>
      <c r="F3534">
        <f>I3534*[1]!wallScanRefl(B3534,G3511,H3511,I3511,K3511)+J3511</f>
        <v>185.03707309832879</v>
      </c>
      <c r="G3534">
        <f t="shared" si="76"/>
        <v>0.50902519204125074</v>
      </c>
      <c r="I3534">
        <f>IF(B3534&gt;H3511,EXP(-1.414*M3511*J3534),1)</f>
        <v>0.90322207939550148</v>
      </c>
      <c r="J3534">
        <f>IF(B3534&gt;H3511,B3534-H3511,0)</f>
        <v>0.37886853533093046</v>
      </c>
    </row>
    <row r="3535" spans="1:10">
      <c r="A3535">
        <v>22</v>
      </c>
      <c r="B3535">
        <v>-20.37</v>
      </c>
      <c r="C3535">
        <v>6</v>
      </c>
      <c r="D3535">
        <v>1300</v>
      </c>
      <c r="E3535">
        <v>195</v>
      </c>
      <c r="F3535">
        <f>I3535*[1]!wallScanRefl(B3535,G3511,H3511,I3511,K3511)+J3511</f>
        <v>183.35312998574511</v>
      </c>
      <c r="G3535">
        <f t="shared" si="76"/>
        <v>0.69563887758435705</v>
      </c>
      <c r="I3535">
        <f>IF(B3535&gt;H3511,EXP(-1.414*M3511*J3535),1)</f>
        <v>0.92036898315208759</v>
      </c>
      <c r="J3535">
        <f>IF(B3535&gt;H3511,B3535-H3511,0)</f>
        <v>0.30886853533093017</v>
      </c>
    </row>
    <row r="3536" spans="1:10">
      <c r="A3536">
        <v>23</v>
      </c>
      <c r="B3536">
        <v>-20.440000000000001</v>
      </c>
      <c r="C3536">
        <v>6</v>
      </c>
      <c r="D3536">
        <v>1300</v>
      </c>
      <c r="E3536">
        <v>176</v>
      </c>
      <c r="F3536">
        <f>I3536*[1]!wallScanRefl(B3536,G3511,H3511,I3511,K3511)+J3511</f>
        <v>176.7579767646256</v>
      </c>
      <c r="G3536">
        <f t="shared" si="76"/>
        <v>3.2643680438198073E-3</v>
      </c>
      <c r="I3536">
        <f>IF(B3536&gt;H3511,EXP(-1.414*M3511*J3536),1)</f>
        <v>0.93784140630766177</v>
      </c>
      <c r="J3536">
        <f>IF(B3536&gt;H3511,B3536-H3511,0)</f>
        <v>0.23886853533092989</v>
      </c>
    </row>
    <row r="3537" spans="1:10">
      <c r="A3537">
        <v>24</v>
      </c>
      <c r="B3537">
        <v>-20.504999999999999</v>
      </c>
      <c r="C3537">
        <v>6</v>
      </c>
      <c r="D3537">
        <v>1300</v>
      </c>
      <c r="E3537">
        <v>162</v>
      </c>
      <c r="F3537">
        <f>I3537*[1]!wallScanRefl(B3537,G3511,H3511,I3511,K3511)+J3511</f>
        <v>165.99459818559615</v>
      </c>
      <c r="G3537">
        <f t="shared" si="76"/>
        <v>9.8498855952889042E-2</v>
      </c>
      <c r="I3537">
        <f>IF(B3537&gt;H3511,EXP(-1.414*M3511*J3537),1)</f>
        <v>0.95436267175659084</v>
      </c>
      <c r="J3537">
        <f>IF(B3537&gt;H3511,B3537-H3511,0)</f>
        <v>0.17386853533093216</v>
      </c>
    </row>
    <row r="3538" spans="1:10">
      <c r="A3538">
        <v>25</v>
      </c>
      <c r="B3538">
        <v>-20.565000000000001</v>
      </c>
      <c r="C3538">
        <v>6</v>
      </c>
      <c r="D3538">
        <v>1300</v>
      </c>
      <c r="E3538">
        <v>153</v>
      </c>
      <c r="F3538">
        <f>I3538*[1]!wallScanRefl(B3538,G3511,H3511,I3511,K3511)+J3511</f>
        <v>151.89036461958014</v>
      </c>
      <c r="G3538">
        <f t="shared" si="76"/>
        <v>8.047651486794297E-3</v>
      </c>
      <c r="I3538">
        <f>IF(B3538&gt;H3511,EXP(-1.414*M3511*J3538),1)</f>
        <v>0.96987127672104911</v>
      </c>
      <c r="J3538">
        <f>IF(B3538&gt;H3511,B3538-H3511,0)</f>
        <v>0.11386853533092989</v>
      </c>
    </row>
    <row r="3539" spans="1:10">
      <c r="A3539">
        <v>26</v>
      </c>
      <c r="B3539">
        <v>-20.635000000000002</v>
      </c>
      <c r="C3539">
        <v>6</v>
      </c>
      <c r="D3539">
        <v>1300</v>
      </c>
      <c r="E3539">
        <v>130</v>
      </c>
      <c r="F3539">
        <f>I3539*[1]!wallScanRefl(B3539,G3511,H3511,I3511,K3511)+J3511</f>
        <v>130.12147185598715</v>
      </c>
      <c r="G3539">
        <f t="shared" si="76"/>
        <v>1.1350316766895073E-4</v>
      </c>
      <c r="I3539">
        <f>IF(B3539&gt;H3511,EXP(-1.414*M3511*J3539),1)</f>
        <v>0.9882834588605105</v>
      </c>
      <c r="J3539">
        <f>IF(B3539&gt;H3511,B3539-H3511,0)</f>
        <v>4.3868535330929603E-2</v>
      </c>
    </row>
    <row r="3540" spans="1:10">
      <c r="A3540">
        <v>27</v>
      </c>
      <c r="B3540">
        <v>-20.7</v>
      </c>
      <c r="C3540">
        <v>6</v>
      </c>
      <c r="D3540">
        <v>1300</v>
      </c>
      <c r="E3540">
        <v>107</v>
      </c>
      <c r="F3540">
        <f>I3540*[1]!wallScanRefl(B3540,G3511,H3511,I3511,K3511)+J3511</f>
        <v>104.53704402860006</v>
      </c>
      <c r="G3540">
        <f t="shared" si="76"/>
        <v>5.6693010439762624E-2</v>
      </c>
      <c r="I3540">
        <f>IF(B3540&gt;H3511,EXP(-1.414*M3511*J3540),1)</f>
        <v>1</v>
      </c>
      <c r="J3540">
        <f>IF(B3540&gt;H3511,B3540-H3511,0)</f>
        <v>0</v>
      </c>
    </row>
    <row r="3541" spans="1:10">
      <c r="A3541">
        <v>28</v>
      </c>
      <c r="B3541">
        <v>-20.76</v>
      </c>
      <c r="C3541">
        <v>6</v>
      </c>
      <c r="D3541">
        <v>1300</v>
      </c>
      <c r="E3541">
        <v>74</v>
      </c>
      <c r="F3541">
        <f>I3541*[1]!wallScanRefl(B3541,G3511,H3511,I3511,K3511)+J3511</f>
        <v>81.815040074827493</v>
      </c>
      <c r="G3541">
        <f t="shared" si="76"/>
        <v>0.82533582933999605</v>
      </c>
      <c r="I3541">
        <f>IF(B3541&gt;H3511,EXP(-1.414*M3511*J3541),1)</f>
        <v>1</v>
      </c>
      <c r="J3541">
        <f>IF(B3541&gt;H3511,B3541-H3511,0)</f>
        <v>0</v>
      </c>
    </row>
    <row r="3542" spans="1:10">
      <c r="A3542">
        <v>29</v>
      </c>
      <c r="B3542">
        <v>-20.824999999999999</v>
      </c>
      <c r="C3542">
        <v>6</v>
      </c>
      <c r="D3542">
        <v>1300</v>
      </c>
      <c r="E3542">
        <v>68</v>
      </c>
      <c r="F3542">
        <f>I3542*[1]!wallScanRefl(B3542,G3511,H3511,I3511,K3511)+J3511</f>
        <v>61.433341572240387</v>
      </c>
      <c r="G3542">
        <f t="shared" si="76"/>
        <v>0.63413239568921109</v>
      </c>
      <c r="I3542">
        <f>IF(B3542&gt;H3511,EXP(-1.414*M3511*J3542),1)</f>
        <v>1</v>
      </c>
      <c r="J3542">
        <f>IF(B3542&gt;H3511,B3542-H3511,0)</f>
        <v>0</v>
      </c>
    </row>
    <row r="3543" spans="1:10">
      <c r="A3543">
        <v>30</v>
      </c>
      <c r="B3543">
        <v>-20.89</v>
      </c>
      <c r="C3543">
        <v>6</v>
      </c>
      <c r="D3543">
        <v>1300</v>
      </c>
      <c r="E3543">
        <v>43</v>
      </c>
      <c r="F3543">
        <f>I3543*[1]!wallScanRefl(B3543,G3511,H3511,I3511,K3511)+J3511</f>
        <v>45.454801081543678</v>
      </c>
      <c r="G3543">
        <f t="shared" si="76"/>
        <v>0.14014065930111655</v>
      </c>
      <c r="I3543">
        <f>IF(B3543&gt;H3511,EXP(-1.414*M3511*J3543),1)</f>
        <v>1</v>
      </c>
      <c r="J3543">
        <f>IF(B3543&gt;H3511,B3543-H3511,0)</f>
        <v>0</v>
      </c>
    </row>
    <row r="3544" spans="1:10">
      <c r="A3544">
        <v>31</v>
      </c>
      <c r="B3544">
        <v>-20.96</v>
      </c>
      <c r="C3544">
        <v>6</v>
      </c>
      <c r="D3544">
        <v>1300</v>
      </c>
      <c r="E3544">
        <v>35</v>
      </c>
      <c r="F3544">
        <f>I3544*[1]!wallScanRefl(B3544,G3511,H3511,I3511,K3511)+J3511</f>
        <v>33.171383891843931</v>
      </c>
      <c r="G3544">
        <f t="shared" si="76"/>
        <v>9.5538196314509966E-2</v>
      </c>
      <c r="I3544">
        <f>IF(B3544&gt;H3511,EXP(-1.414*M3511*J3544),1)</f>
        <v>1</v>
      </c>
      <c r="J3544">
        <f>IF(B3544&gt;H3511,B3544-H3511,0)</f>
        <v>0</v>
      </c>
    </row>
    <row r="3545" spans="1:10">
      <c r="A3545">
        <v>32</v>
      </c>
      <c r="B3545">
        <v>-21.024999999999999</v>
      </c>
      <c r="C3545">
        <v>7</v>
      </c>
      <c r="D3545">
        <v>1300</v>
      </c>
      <c r="E3545">
        <v>27</v>
      </c>
      <c r="F3545">
        <f>I3545*[1]!wallScanRefl(B3545,G3511,H3511,I3511,K3511)+J3511</f>
        <v>26.337863887383861</v>
      </c>
      <c r="G3545">
        <f t="shared" si="76"/>
        <v>1.6237934504830083E-2</v>
      </c>
      <c r="I3545">
        <f>IF(B3545&gt;H3511,EXP(-1.414*M3511*J3545),1)</f>
        <v>1</v>
      </c>
      <c r="J3545">
        <f>IF(B3545&gt;H3511,B3545-H3511,0)</f>
        <v>0</v>
      </c>
    </row>
    <row r="3546" spans="1:10">
      <c r="A3546">
        <v>33</v>
      </c>
      <c r="B3546">
        <v>-21.09</v>
      </c>
      <c r="C3546">
        <v>6</v>
      </c>
      <c r="D3546">
        <v>1300</v>
      </c>
      <c r="E3546">
        <v>30</v>
      </c>
      <c r="F3546">
        <f>I3546*[1]!wallScanRefl(B3546,G3511,H3511,I3511,K3511)+J3511</f>
        <v>23.907501894814928</v>
      </c>
      <c r="G3546">
        <f t="shared" si="76"/>
        <v>1.2372844387227897</v>
      </c>
      <c r="I3546">
        <f>IF(B3546&gt;H3511,EXP(-1.414*M3511*J3546),1)</f>
        <v>1</v>
      </c>
      <c r="J3546">
        <f>IF(B3546&gt;H3511,B3546-H3511,0)</f>
        <v>0</v>
      </c>
    </row>
    <row r="3547" spans="1:10">
      <c r="A3547">
        <v>34</v>
      </c>
      <c r="B3547">
        <v>-21.155000000000001</v>
      </c>
      <c r="C3547">
        <v>6</v>
      </c>
      <c r="D3547">
        <v>1300</v>
      </c>
      <c r="E3547">
        <v>35</v>
      </c>
      <c r="F3547">
        <f>I3547*[1]!wallScanRefl(B3547,G3511,H3511,I3511,K3511)+J3511</f>
        <v>23.901558245412971</v>
      </c>
      <c r="G3547">
        <f t="shared" si="76"/>
        <v>3.5192974108560229</v>
      </c>
      <c r="I3547">
        <f>IF(B3547&gt;H3511,EXP(-1.414*M3511*J3547),1)</f>
        <v>1</v>
      </c>
      <c r="J3547">
        <f>IF(B3547&gt;H3511,B3547-H3511,0)</f>
        <v>0</v>
      </c>
    </row>
    <row r="3548" spans="1:10">
      <c r="A3548">
        <v>35</v>
      </c>
      <c r="B3548">
        <v>-21.22</v>
      </c>
      <c r="C3548">
        <v>6</v>
      </c>
      <c r="D3548">
        <v>1300</v>
      </c>
      <c r="E3548">
        <v>30</v>
      </c>
      <c r="F3548">
        <f>I3548*[1]!wallScanRefl(B3548,G3511,H3511,I3511,K3511)+J3511</f>
        <v>23.901558245412971</v>
      </c>
      <c r="G3548">
        <f t="shared" si="76"/>
        <v>1.2396997278030173</v>
      </c>
      <c r="I3548">
        <f>IF(B3548&gt;H3511,EXP(-1.414*M3511*J3548),1)</f>
        <v>1</v>
      </c>
      <c r="J3548">
        <f>IF(B3548&gt;H3511,B3548-H3511,0)</f>
        <v>0</v>
      </c>
    </row>
    <row r="3549" spans="1:10">
      <c r="A3549">
        <v>36</v>
      </c>
      <c r="B3549">
        <v>-21.274999999999999</v>
      </c>
      <c r="C3549">
        <v>6</v>
      </c>
      <c r="D3549">
        <v>1300</v>
      </c>
      <c r="E3549">
        <v>23</v>
      </c>
      <c r="F3549">
        <f>I3549*[1]!wallScanRefl(B3549,G3511,H3511,I3511,K3511)+J3511</f>
        <v>23.901558245412971</v>
      </c>
      <c r="G3549">
        <f t="shared" si="76"/>
        <v>3.5339446516178936E-2</v>
      </c>
      <c r="I3549">
        <f>IF(B3549&gt;H3511,EXP(-1.414*M3511*J3549),1)</f>
        <v>1</v>
      </c>
      <c r="J3549">
        <f>IF(B3549&gt;H3511,B3549-H3511,0)</f>
        <v>0</v>
      </c>
    </row>
    <row r="3550" spans="1:10">
      <c r="A3550">
        <v>37</v>
      </c>
      <c r="B3550">
        <v>-21.344999999999999</v>
      </c>
      <c r="C3550">
        <v>6</v>
      </c>
      <c r="D3550">
        <v>1300</v>
      </c>
      <c r="E3550">
        <v>37</v>
      </c>
      <c r="F3550">
        <f>I3550*[1]!wallScanRefl(B3550,G3511,H3511,I3511,K3511)+J3511</f>
        <v>23.901558245412971</v>
      </c>
      <c r="G3550">
        <f t="shared" si="76"/>
        <v>4.6370047675218622</v>
      </c>
      <c r="I3550">
        <f>IF(B3550&gt;H3511,EXP(-1.414*M3511*J3550),1)</f>
        <v>1</v>
      </c>
      <c r="J3550">
        <f>IF(B3550&gt;H3511,B3550-H3511,0)</f>
        <v>0</v>
      </c>
    </row>
    <row r="3551" spans="1:10">
      <c r="A3551">
        <v>38</v>
      </c>
      <c r="B3551">
        <v>-21.41</v>
      </c>
      <c r="C3551">
        <v>6</v>
      </c>
      <c r="D3551">
        <v>1300</v>
      </c>
      <c r="E3551">
        <v>27</v>
      </c>
      <c r="F3551">
        <f>I3551*[1]!wallScanRefl(B3551,G3511,H3511,I3511,K3511)+J3511</f>
        <v>23.901558245412971</v>
      </c>
      <c r="G3551">
        <f t="shared" si="76"/>
        <v>0.35556819653956828</v>
      </c>
      <c r="I3551">
        <f>IF(B3551&gt;H3511,EXP(-1.414*M3511*J3551),1)</f>
        <v>1</v>
      </c>
      <c r="J3551">
        <f>IF(B3551&gt;H3511,B3551-H3511,0)</f>
        <v>0</v>
      </c>
    </row>
    <row r="3552" spans="1:10">
      <c r="A3552">
        <v>39</v>
      </c>
      <c r="B3552">
        <v>-21.475000000000001</v>
      </c>
      <c r="C3552">
        <v>6</v>
      </c>
      <c r="D3552">
        <v>1300</v>
      </c>
      <c r="E3552">
        <v>21</v>
      </c>
      <c r="F3552">
        <f>I3552*[1]!wallScanRefl(B3552,G3511,H3511,I3511,K3511)+J3511</f>
        <v>23.901558245412971</v>
      </c>
      <c r="G3552">
        <f t="shared" si="76"/>
        <v>0.40090667864400004</v>
      </c>
      <c r="I3552">
        <f>IF(B3552&gt;H3511,EXP(-1.414*M3511*J3552),1)</f>
        <v>1</v>
      </c>
      <c r="J3552">
        <f>IF(B3552&gt;H3511,B3552-H3511,0)</f>
        <v>0</v>
      </c>
    </row>
    <row r="3553" spans="1:10">
      <c r="A3553">
        <v>40</v>
      </c>
      <c r="B3553">
        <v>-21.545000000000002</v>
      </c>
      <c r="C3553">
        <v>6</v>
      </c>
      <c r="D3553">
        <v>1300</v>
      </c>
      <c r="E3553">
        <v>34</v>
      </c>
      <c r="F3553">
        <f>I3553*[1]!wallScanRefl(B3553,G3511,H3511,I3511,K3511)+J3511</f>
        <v>23.901558245412971</v>
      </c>
      <c r="G3553">
        <f t="shared" si="76"/>
        <v>2.9993684079643157</v>
      </c>
      <c r="I3553">
        <f>IF(B3553&gt;H3511,EXP(-1.414*M3511*J3553),1)</f>
        <v>1</v>
      </c>
      <c r="J3553">
        <f>IF(B3553&gt;H3511,B3553-H3511,0)</f>
        <v>0</v>
      </c>
    </row>
    <row r="3554" spans="1:10">
      <c r="A3554">
        <v>41</v>
      </c>
      <c r="B3554">
        <v>-21.605</v>
      </c>
      <c r="C3554">
        <v>6</v>
      </c>
      <c r="D3554">
        <v>1300</v>
      </c>
      <c r="E3554">
        <v>19</v>
      </c>
      <c r="F3554">
        <f>I3554*[1]!wallScanRefl(B3554,G3511,H3511,I3511,K3511)+J3511</f>
        <v>23.901558245412971</v>
      </c>
      <c r="G3554">
        <f t="shared" si="76"/>
        <v>1.264488064903994</v>
      </c>
      <c r="I3554">
        <f>IF(B3554&gt;H3511,EXP(-1.414*M3511*J3554),1)</f>
        <v>1</v>
      </c>
      <c r="J3554">
        <f>IF(B3554&gt;H3511,B3554-H3511,0)</f>
        <v>0</v>
      </c>
    </row>
    <row r="3555" spans="1:10">
      <c r="A3555">
        <v>42</v>
      </c>
      <c r="B3555">
        <v>-21.68</v>
      </c>
      <c r="C3555">
        <v>6</v>
      </c>
      <c r="D3555">
        <v>1300</v>
      </c>
      <c r="E3555">
        <v>29</v>
      </c>
      <c r="F3555">
        <f>I3555*[1]!wallScanRefl(B3555,G3511,H3511,I3511,K3511)+J3511</f>
        <v>23.901558245412971</v>
      </c>
      <c r="G3555">
        <f t="shared" si="76"/>
        <v>0.89634856292815379</v>
      </c>
      <c r="I3555">
        <f>IF(B3555&gt;H3511,EXP(-1.414*M3511*J3555),1)</f>
        <v>1</v>
      </c>
      <c r="J3555">
        <f>IF(B3555&gt;H3511,B3555-H3511,0)</f>
        <v>0</v>
      </c>
    </row>
    <row r="3556" spans="1:10">
      <c r="A3556">
        <v>43</v>
      </c>
      <c r="B3556">
        <v>-21.734999999999999</v>
      </c>
      <c r="C3556">
        <v>6</v>
      </c>
      <c r="D3556">
        <v>1300</v>
      </c>
      <c r="E3556">
        <v>23</v>
      </c>
      <c r="F3556">
        <f>I3556*[1]!wallScanRefl(B3556,G3511,H3511,I3511,K3511)+J3511</f>
        <v>23.901558245412971</v>
      </c>
      <c r="G3556">
        <f t="shared" si="76"/>
        <v>3.5339446516178936E-2</v>
      </c>
      <c r="I3556">
        <f>IF(B3556&gt;H3511,EXP(-1.414*M3511*J3556),1)</f>
        <v>1</v>
      </c>
      <c r="J3556">
        <f>IF(B3556&gt;H3511,B3556-H3511,0)</f>
        <v>0</v>
      </c>
    </row>
    <row r="3557" spans="1:10">
      <c r="A3557">
        <v>44</v>
      </c>
      <c r="B3557">
        <v>-21.8</v>
      </c>
      <c r="C3557">
        <v>6</v>
      </c>
      <c r="D3557">
        <v>1300</v>
      </c>
      <c r="E3557">
        <v>24</v>
      </c>
      <c r="F3557">
        <f>I3557*[1]!wallScanRefl(B3557,G3511,H3511,I3511,K3511)+J3511</f>
        <v>23.901558245412971</v>
      </c>
      <c r="G3557">
        <f t="shared" si="76"/>
        <v>4.0378246025719893E-4</v>
      </c>
      <c r="I3557">
        <f>IF(B3557&gt;H3511,EXP(-1.414*M3511*J3557),1)</f>
        <v>1</v>
      </c>
      <c r="J3557">
        <f>IF(B3557&gt;H3511,B3557-H3511,0)</f>
        <v>0</v>
      </c>
    </row>
    <row r="3558" spans="1:10">
      <c r="A3558">
        <v>45</v>
      </c>
      <c r="B3558">
        <v>-21.87</v>
      </c>
      <c r="C3558">
        <v>6</v>
      </c>
      <c r="D3558">
        <v>1300</v>
      </c>
      <c r="E3558">
        <v>18</v>
      </c>
      <c r="F3558">
        <f>I3558*[1]!wallScanRefl(B3558,G3511,H3511,I3511,K3511)+J3511</f>
        <v>23.901558245412971</v>
      </c>
      <c r="G3558">
        <f t="shared" si="76"/>
        <v>1.9349105402223239</v>
      </c>
      <c r="I3558">
        <f>IF(B3558&gt;H3511,EXP(-1.414*M3511*J3558),1)</f>
        <v>1</v>
      </c>
      <c r="J3558">
        <f>IF(B3558&gt;H3511,B3558-H3511,0)</f>
        <v>0</v>
      </c>
    </row>
    <row r="3559" spans="1:10">
      <c r="A3559">
        <v>46</v>
      </c>
      <c r="B3559">
        <v>-21.934999999999999</v>
      </c>
      <c r="C3559">
        <v>6</v>
      </c>
      <c r="D3559">
        <v>1300</v>
      </c>
      <c r="E3559">
        <v>22</v>
      </c>
      <c r="F3559">
        <f>I3559*[1]!wallScanRefl(B3559,G3511,H3511,I3511,K3511)+J3511</f>
        <v>23.901558245412971</v>
      </c>
      <c r="G3559">
        <f t="shared" si="76"/>
        <v>0.16436017094082084</v>
      </c>
      <c r="I3559">
        <f>IF(B3559&gt;H3511,EXP(-1.414*M3511*J3559),1)</f>
        <v>1</v>
      </c>
      <c r="J3559">
        <f>IF(B3559&gt;H3511,B3559-H3511,0)</f>
        <v>0</v>
      </c>
    </row>
    <row r="3560" spans="1:10">
      <c r="A3560">
        <v>47</v>
      </c>
      <c r="B3560">
        <v>-21.995000000000001</v>
      </c>
      <c r="C3560">
        <v>6</v>
      </c>
      <c r="D3560">
        <v>1300</v>
      </c>
      <c r="E3560">
        <v>19</v>
      </c>
      <c r="F3560">
        <f>I3560*[1]!wallScanRefl(B3560,G3511,H3511,I3511,K3511)+J3511</f>
        <v>23.901558245412971</v>
      </c>
      <c r="G3560">
        <f t="shared" si="76"/>
        <v>1.264488064903994</v>
      </c>
      <c r="I3560">
        <f>IF(B3560&gt;H3511,EXP(-1.414*M3511*J3560),1)</f>
        <v>1</v>
      </c>
      <c r="J3560">
        <f>IF(B3560&gt;H3511,B3560-H3511,0)</f>
        <v>0</v>
      </c>
    </row>
    <row r="3561" spans="1:10">
      <c r="A3561">
        <v>48</v>
      </c>
      <c r="B3561">
        <v>-22.065000000000001</v>
      </c>
      <c r="C3561">
        <v>6</v>
      </c>
      <c r="D3561">
        <v>1300</v>
      </c>
      <c r="E3561">
        <v>23</v>
      </c>
      <c r="F3561">
        <f>I3561*[1]!wallScanRefl(B3561,G3511,H3511,I3511,K3511)+J3511</f>
        <v>23.901558245412971</v>
      </c>
      <c r="G3561">
        <f t="shared" si="76"/>
        <v>3.5339446516178936E-2</v>
      </c>
      <c r="I3561">
        <f>IF(B3561&gt;H3511,EXP(-1.414*M3511*J3561),1)</f>
        <v>1</v>
      </c>
      <c r="J3561">
        <f>IF(B3561&gt;H3511,B3561-H3511,0)</f>
        <v>0</v>
      </c>
    </row>
    <row r="3562" spans="1:10">
      <c r="A3562">
        <v>49</v>
      </c>
      <c r="B3562">
        <v>-22.135000000000002</v>
      </c>
      <c r="C3562">
        <v>6</v>
      </c>
      <c r="D3562">
        <v>1300</v>
      </c>
      <c r="E3562">
        <v>28</v>
      </c>
      <c r="F3562">
        <f>I3562*[1]!wallScanRefl(B3562,G3511,H3511,I3511,K3511)+J3511</f>
        <v>23.901558245412971</v>
      </c>
      <c r="G3562">
        <f t="shared" si="76"/>
        <v>0.59990088627651439</v>
      </c>
      <c r="I3562">
        <f>IF(B3562&gt;H3511,EXP(-1.414*M3511*J3562),1)</f>
        <v>1</v>
      </c>
      <c r="J3562">
        <f>IF(B3562&gt;H3511,B3562-H3511,0)</f>
        <v>0</v>
      </c>
    </row>
    <row r="3563" spans="1:10">
      <c r="A3563">
        <v>50</v>
      </c>
      <c r="B3563">
        <v>-22.19</v>
      </c>
      <c r="C3563">
        <v>6</v>
      </c>
      <c r="D3563">
        <v>1300</v>
      </c>
      <c r="E3563">
        <v>28</v>
      </c>
      <c r="F3563">
        <f>I3563*[1]!wallScanRefl(B3563,G3511,H3511,I3511,K3511)+J3511</f>
        <v>23.901558245412971</v>
      </c>
      <c r="G3563">
        <f t="shared" si="76"/>
        <v>0.59990088627651439</v>
      </c>
      <c r="I3563">
        <f>IF(B3563&gt;H3511,EXP(-1.414*M3511*J3563),1)</f>
        <v>1</v>
      </c>
      <c r="J3563">
        <f>IF(B3563&gt;H3511,B3563-H3511,0)</f>
        <v>0</v>
      </c>
    </row>
    <row r="3564" spans="1:10">
      <c r="A3564">
        <v>51</v>
      </c>
      <c r="B3564">
        <v>-22.254999999999999</v>
      </c>
      <c r="C3564">
        <v>6</v>
      </c>
      <c r="D3564">
        <v>1300</v>
      </c>
      <c r="E3564">
        <v>26</v>
      </c>
      <c r="F3564">
        <f>I3564*[1]!wallScanRefl(B3564,G3511,H3511,I3511,K3511)+J3511</f>
        <v>23.901558245412971</v>
      </c>
      <c r="G3564">
        <f t="shared" si="76"/>
        <v>0.16936376143824181</v>
      </c>
      <c r="I3564">
        <f>IF(B3564&gt;H3511,EXP(-1.414*M3511*J3564),1)</f>
        <v>1</v>
      </c>
      <c r="J3564">
        <f>IF(B3564&gt;H3511,B3564-H3511,0)</f>
        <v>0</v>
      </c>
    </row>
    <row r="3565" spans="1:10">
      <c r="A3565">
        <v>52</v>
      </c>
      <c r="B3565">
        <v>-22.32</v>
      </c>
      <c r="C3565">
        <v>6</v>
      </c>
      <c r="D3565">
        <v>1300</v>
      </c>
      <c r="E3565">
        <v>37</v>
      </c>
      <c r="F3565">
        <f>I3565*[1]!wallScanRefl(B3565,G3511,H3511,I3511,K3511)+J3511</f>
        <v>23.901558245412971</v>
      </c>
      <c r="G3565">
        <f t="shared" si="76"/>
        <v>4.6370047675218622</v>
      </c>
      <c r="I3565">
        <f>IF(B3565&gt;H3511,EXP(-1.414*M3511*J3565),1)</f>
        <v>1</v>
      </c>
      <c r="J3565">
        <f>IF(B3565&gt;H3511,B3565-H3511,0)</f>
        <v>0</v>
      </c>
    </row>
    <row r="3566" spans="1:10">
      <c r="A3566">
        <v>53</v>
      </c>
      <c r="B3566">
        <v>-22.385000000000002</v>
      </c>
      <c r="C3566">
        <v>6</v>
      </c>
      <c r="D3566">
        <v>1300</v>
      </c>
      <c r="E3566">
        <v>29</v>
      </c>
      <c r="F3566">
        <f>I3566*[1]!wallScanRefl(B3566,G3511,H3511,I3511,K3511)+J3511</f>
        <v>23.901558245412971</v>
      </c>
      <c r="G3566">
        <f t="shared" si="76"/>
        <v>0.89634856292815379</v>
      </c>
      <c r="I3566">
        <f>IF(B3566&gt;H3511,EXP(-1.414*M3511*J3566),1)</f>
        <v>1</v>
      </c>
      <c r="J3566">
        <f>IF(B3566&gt;H3511,B3566-H3511,0)</f>
        <v>0</v>
      </c>
    </row>
    <row r="3567" spans="1:10">
      <c r="A3567">
        <v>54</v>
      </c>
      <c r="B3567">
        <v>-22.45</v>
      </c>
      <c r="C3567">
        <v>6</v>
      </c>
      <c r="D3567">
        <v>1300</v>
      </c>
      <c r="E3567">
        <v>27</v>
      </c>
      <c r="F3567">
        <f>I3567*[1]!wallScanRefl(B3567,G3511,H3511,I3511,K3511)+J3511</f>
        <v>23.901558245412971</v>
      </c>
      <c r="G3567">
        <f t="shared" si="76"/>
        <v>0.35556819653956828</v>
      </c>
      <c r="I3567">
        <f>IF(B3567&gt;H3511,EXP(-1.414*M3511*J3567),1)</f>
        <v>1</v>
      </c>
      <c r="J3567">
        <f>IF(B3567&gt;H3511,B3567-H3511,0)</f>
        <v>0</v>
      </c>
    </row>
    <row r="3568" spans="1:10">
      <c r="A3568">
        <v>55</v>
      </c>
      <c r="B3568">
        <v>-22.52</v>
      </c>
      <c r="C3568">
        <v>6</v>
      </c>
      <c r="D3568">
        <v>1300</v>
      </c>
      <c r="E3568">
        <v>22</v>
      </c>
      <c r="F3568">
        <f>I3568*[1]!wallScanRefl(B3568,G3511,H3511,I3511,K3511)+J3511</f>
        <v>23.901558245412971</v>
      </c>
      <c r="G3568">
        <f t="shared" si="76"/>
        <v>0.16436017094082084</v>
      </c>
      <c r="I3568">
        <f>IF(B3568&gt;H3511,EXP(-1.414*M3511*J3568),1)</f>
        <v>1</v>
      </c>
      <c r="J3568">
        <f>IF(B3568&gt;H3511,B3568-H3511,0)</f>
        <v>0</v>
      </c>
    </row>
    <row r="3569" spans="1:10">
      <c r="A3569">
        <v>56</v>
      </c>
      <c r="B3569">
        <v>-22.574999999999999</v>
      </c>
      <c r="C3569">
        <v>6</v>
      </c>
      <c r="D3569">
        <v>1300</v>
      </c>
      <c r="E3569">
        <v>24</v>
      </c>
      <c r="F3569">
        <f>I3569*[1]!wallScanRefl(B3569,G3511,H3511,I3511,K3511)+J3511</f>
        <v>23.901558245412971</v>
      </c>
      <c r="G3569">
        <f t="shared" si="76"/>
        <v>4.0378246025719893E-4</v>
      </c>
      <c r="I3569">
        <f>IF(B3569&gt;H3511,EXP(-1.414*M3511*J3569),1)</f>
        <v>1</v>
      </c>
      <c r="J3569">
        <f>IF(B3569&gt;H3511,B3569-H3511,0)</f>
        <v>0</v>
      </c>
    </row>
    <row r="3570" spans="1:10">
      <c r="A3570">
        <v>57</v>
      </c>
      <c r="B3570">
        <v>-22.64</v>
      </c>
      <c r="C3570">
        <v>6</v>
      </c>
      <c r="D3570">
        <v>1300</v>
      </c>
      <c r="E3570">
        <v>24</v>
      </c>
      <c r="F3570">
        <f>I3570*[1]!wallScanRefl(B3570,G3511,H3511,I3511,K3511)+J3511</f>
        <v>23.901558245412971</v>
      </c>
      <c r="G3570">
        <f t="shared" si="76"/>
        <v>4.0378246025719893E-4</v>
      </c>
      <c r="I3570">
        <f>IF(B3570&gt;H3511,EXP(-1.414*M3511*J3570),1)</f>
        <v>1</v>
      </c>
      <c r="J3570">
        <f>IF(B3570&gt;H3511,B3570-H3511,0)</f>
        <v>0</v>
      </c>
    </row>
    <row r="3571" spans="1:10">
      <c r="A3571">
        <v>58</v>
      </c>
      <c r="B3571">
        <v>-22.71</v>
      </c>
      <c r="C3571">
        <v>6</v>
      </c>
      <c r="D3571">
        <v>1300</v>
      </c>
      <c r="E3571">
        <v>20</v>
      </c>
      <c r="F3571">
        <f>I3571*[1]!wallScanRefl(B3571,G3511,H3511,I3511,K3511)+J3511</f>
        <v>23.901558245412971</v>
      </c>
      <c r="G3571">
        <f t="shared" si="76"/>
        <v>0.76110783711749719</v>
      </c>
      <c r="I3571">
        <f>IF(B3571&gt;H3511,EXP(-1.414*M3511*J3571),1)</f>
        <v>1</v>
      </c>
      <c r="J3571">
        <f>IF(B3571&gt;H3511,B3571-H3511,0)</f>
        <v>0</v>
      </c>
    </row>
    <row r="3572" spans="1:10">
      <c r="A3572">
        <v>59</v>
      </c>
      <c r="B3572">
        <v>-22.78</v>
      </c>
      <c r="C3572">
        <v>6</v>
      </c>
      <c r="D3572">
        <v>1300</v>
      </c>
      <c r="E3572">
        <v>29</v>
      </c>
      <c r="F3572">
        <f>I3572*[1]!wallScanRefl(B3572,G3511,H3511,I3511,K3511)+J3511</f>
        <v>23.901558245412971</v>
      </c>
      <c r="G3572">
        <f t="shared" si="76"/>
        <v>0.89634856292815379</v>
      </c>
      <c r="I3572">
        <f>IF(B3572&gt;H3511,EXP(-1.414*M3511*J3572),1)</f>
        <v>1</v>
      </c>
      <c r="J3572">
        <f>IF(B3572&gt;H3511,B3572-H3511,0)</f>
        <v>0</v>
      </c>
    </row>
    <row r="3573" spans="1:10">
      <c r="A3573">
        <v>60</v>
      </c>
      <c r="B3573">
        <v>-22.84</v>
      </c>
      <c r="C3573">
        <v>6</v>
      </c>
      <c r="D3573">
        <v>1300</v>
      </c>
      <c r="E3573">
        <v>24</v>
      </c>
      <c r="F3573">
        <f>I3573*[1]!wallScanRefl(B3573,G3511,H3511,I3511,K3511)+J3511</f>
        <v>23.901558245412971</v>
      </c>
      <c r="G3573">
        <f t="shared" si="76"/>
        <v>4.0378246025719893E-4</v>
      </c>
      <c r="I3573">
        <f>IF(B3573&gt;H3511,EXP(-1.414*M3511*J3573),1)</f>
        <v>1</v>
      </c>
      <c r="J3573">
        <f>IF(B3573&gt;H3511,B3573-H3511,0)</f>
        <v>0</v>
      </c>
    </row>
    <row r="3574" spans="1:10">
      <c r="A3574">
        <v>61</v>
      </c>
      <c r="B3574">
        <v>-22.905000000000001</v>
      </c>
      <c r="C3574">
        <v>6</v>
      </c>
      <c r="D3574">
        <v>1300</v>
      </c>
      <c r="E3574">
        <v>19</v>
      </c>
      <c r="F3574">
        <f>I3574*[1]!wallScanRefl(B3574,G3511,H3511,I3511,K3511)+J3511</f>
        <v>23.901558245412971</v>
      </c>
      <c r="G3574">
        <f t="shared" si="76"/>
        <v>1.264488064903994</v>
      </c>
      <c r="I3574">
        <f>IF(B3574&gt;H3511,EXP(-1.414*M3511*J3574),1)</f>
        <v>1</v>
      </c>
      <c r="J3574">
        <f>IF(B3574&gt;H3511,B3574-H3511,0)</f>
        <v>0</v>
      </c>
    </row>
    <row r="3575" spans="1:10">
      <c r="A3575">
        <v>62</v>
      </c>
      <c r="B3575">
        <v>-22.975000000000001</v>
      </c>
      <c r="C3575">
        <v>6</v>
      </c>
      <c r="D3575">
        <v>1300</v>
      </c>
      <c r="E3575">
        <v>32</v>
      </c>
      <c r="F3575">
        <f>I3575*[1]!wallScanRefl(B3575,G3511,H3511,I3511,K3511)+J3511</f>
        <v>23.901558245412971</v>
      </c>
      <c r="G3575">
        <f t="shared" si="76"/>
        <v>2.049523714138707</v>
      </c>
      <c r="I3575">
        <f>IF(B3575&gt;H3511,EXP(-1.414*M3511*J3575),1)</f>
        <v>1</v>
      </c>
      <c r="J3575">
        <f>IF(B3575&gt;H3511,B3575-H3511,0)</f>
        <v>0</v>
      </c>
    </row>
    <row r="3576" spans="1:10">
      <c r="A3576">
        <v>63</v>
      </c>
      <c r="B3576">
        <v>-23.04</v>
      </c>
      <c r="C3576">
        <v>6</v>
      </c>
      <c r="D3576">
        <v>1300</v>
      </c>
      <c r="E3576">
        <v>28</v>
      </c>
      <c r="F3576">
        <f>I3576*[1]!wallScanRefl(B3576,G3511,H3511,I3511,K3511)+J3511</f>
        <v>23.901558245412971</v>
      </c>
      <c r="G3576">
        <f t="shared" si="76"/>
        <v>0.59990088627651439</v>
      </c>
      <c r="I3576">
        <f>IF(B3576&gt;H3511,EXP(-1.414*M3511*J3576),1)</f>
        <v>1</v>
      </c>
      <c r="J3576">
        <f>IF(B3576&gt;H3511,B3576-H3511,0)</f>
        <v>0</v>
      </c>
    </row>
    <row r="3577" spans="1:10">
      <c r="A3577">
        <v>64</v>
      </c>
      <c r="B3577">
        <v>-23.1</v>
      </c>
      <c r="C3577">
        <v>6</v>
      </c>
      <c r="D3577">
        <v>1300</v>
      </c>
      <c r="E3577">
        <v>26</v>
      </c>
      <c r="F3577">
        <f>I3577*[1]!wallScanRefl(B3577,G3511,H3511,I3511,K3511)+J3511</f>
        <v>23.901558245412971</v>
      </c>
      <c r="G3577">
        <f t="shared" si="76"/>
        <v>0.16936376143824181</v>
      </c>
      <c r="I3577">
        <f>IF(B3577&gt;H3511,EXP(-1.414*M3511*J3577),1)</f>
        <v>1</v>
      </c>
      <c r="J3577">
        <f>IF(B3577&gt;H3511,B3577-H3511,0)</f>
        <v>0</v>
      </c>
    </row>
    <row r="3578" spans="1:10">
      <c r="A3578">
        <v>65</v>
      </c>
      <c r="B3578">
        <v>-23.17</v>
      </c>
      <c r="C3578">
        <v>6</v>
      </c>
      <c r="D3578">
        <v>1300</v>
      </c>
      <c r="E3578">
        <v>20</v>
      </c>
      <c r="F3578">
        <f>I3578*[1]!wallScanRefl(B3578,G3511,H3511,I3511,K3511)+J3511</f>
        <v>23.901558245412971</v>
      </c>
      <c r="G3578">
        <f t="shared" si="76"/>
        <v>0.76110783711749719</v>
      </c>
      <c r="I3578">
        <f>IF(B3578&gt;H3511,EXP(-1.414*M3511*J3578),1)</f>
        <v>1</v>
      </c>
      <c r="J3578">
        <f>IF(B3578&gt;H3511,B3578-H3511,0)</f>
        <v>0</v>
      </c>
    </row>
    <row r="3579" spans="1:10">
      <c r="A3579">
        <v>66</v>
      </c>
      <c r="B3579">
        <v>-23.234999999999999</v>
      </c>
      <c r="C3579">
        <v>6</v>
      </c>
      <c r="D3579">
        <v>1300</v>
      </c>
      <c r="E3579">
        <v>24</v>
      </c>
      <c r="F3579">
        <f>I3579*[1]!wallScanRefl(B3579,G3511,H3511,I3511,K3511)+J3511</f>
        <v>23.901558245412971</v>
      </c>
      <c r="G3579">
        <f t="shared" ref="G3579:G3588" si="77">(F3579-E3579)^2/E3579</f>
        <v>4.0378246025719893E-4</v>
      </c>
      <c r="I3579">
        <f>IF(B3579&gt;H3511,EXP(-1.414*M3511*J3579),1)</f>
        <v>1</v>
      </c>
      <c r="J3579">
        <f>IF(B3579&gt;H3511,B3579-H3511,0)</f>
        <v>0</v>
      </c>
    </row>
    <row r="3580" spans="1:10">
      <c r="A3580">
        <v>67</v>
      </c>
      <c r="B3580">
        <v>-23.3</v>
      </c>
      <c r="C3580">
        <v>6</v>
      </c>
      <c r="D3580">
        <v>1300</v>
      </c>
      <c r="E3580">
        <v>26</v>
      </c>
      <c r="F3580">
        <f>I3580*[1]!wallScanRefl(B3580,G3511,H3511,I3511,K3511)+J3511</f>
        <v>23.901558245412971</v>
      </c>
      <c r="G3580">
        <f t="shared" si="77"/>
        <v>0.16936376143824181</v>
      </c>
      <c r="I3580">
        <f>IF(B3580&gt;H3511,EXP(-1.414*M3511*J3580),1)</f>
        <v>1</v>
      </c>
      <c r="J3580">
        <f>IF(B3580&gt;H3511,B3580-H3511,0)</f>
        <v>0</v>
      </c>
    </row>
    <row r="3581" spans="1:10">
      <c r="A3581">
        <v>68</v>
      </c>
      <c r="B3581">
        <v>-23.36</v>
      </c>
      <c r="C3581">
        <v>6</v>
      </c>
      <c r="D3581">
        <v>1300</v>
      </c>
      <c r="E3581">
        <v>21</v>
      </c>
      <c r="F3581">
        <f>I3581*[1]!wallScanRefl(B3581,G3511,H3511,I3511,K3511)+J3511</f>
        <v>23.901558245412971</v>
      </c>
      <c r="G3581">
        <f t="shared" si="77"/>
        <v>0.40090667864400004</v>
      </c>
      <c r="I3581">
        <f>IF(B3581&gt;H3511,EXP(-1.414*M3511*J3581),1)</f>
        <v>1</v>
      </c>
      <c r="J3581">
        <f>IF(B3581&gt;H3511,B3581-H3511,0)</f>
        <v>0</v>
      </c>
    </row>
    <row r="3582" spans="1:10">
      <c r="A3582">
        <v>69</v>
      </c>
      <c r="B3582">
        <v>-23.43</v>
      </c>
      <c r="C3582">
        <v>6</v>
      </c>
      <c r="D3582">
        <v>1300</v>
      </c>
      <c r="E3582">
        <v>18</v>
      </c>
      <c r="F3582">
        <f>I3582*[1]!wallScanRefl(B3582,G3511,H3511,I3511,K3511)+J3511</f>
        <v>23.901558245412971</v>
      </c>
      <c r="G3582">
        <f t="shared" si="77"/>
        <v>1.9349105402223239</v>
      </c>
      <c r="I3582">
        <f>IF(B3582&gt;H3511,EXP(-1.414*M3511*J3582),1)</f>
        <v>1</v>
      </c>
      <c r="J3582">
        <f>IF(B3582&gt;H3511,B3582-H3511,0)</f>
        <v>0</v>
      </c>
    </row>
    <row r="3583" spans="1:10">
      <c r="A3583">
        <v>70</v>
      </c>
      <c r="B3583">
        <v>-23.495000000000001</v>
      </c>
      <c r="C3583">
        <v>6</v>
      </c>
      <c r="D3583">
        <v>1300</v>
      </c>
      <c r="E3583">
        <v>23</v>
      </c>
      <c r="F3583">
        <f>I3583*[1]!wallScanRefl(B3583,G3511,H3511,I3511,K3511)+J3511</f>
        <v>23.901558245412971</v>
      </c>
      <c r="G3583">
        <f t="shared" si="77"/>
        <v>3.5339446516178936E-2</v>
      </c>
      <c r="I3583">
        <f>IF(B3583&gt;H3511,EXP(-1.414*M3511*J3583),1)</f>
        <v>1</v>
      </c>
      <c r="J3583">
        <f>IF(B3583&gt;H3511,B3583-H3511,0)</f>
        <v>0</v>
      </c>
    </row>
    <row r="3584" spans="1:10">
      <c r="A3584">
        <v>71</v>
      </c>
      <c r="B3584">
        <v>-23.56</v>
      </c>
      <c r="C3584">
        <v>6</v>
      </c>
      <c r="D3584">
        <v>1300</v>
      </c>
      <c r="E3584">
        <v>13</v>
      </c>
      <c r="F3584">
        <f>I3584*[1]!wallScanRefl(B3584,G3511,H3511,I3511,K3511)+J3511</f>
        <v>23.901558245412971</v>
      </c>
      <c r="G3584">
        <f t="shared" si="77"/>
        <v>9.1418440137024266</v>
      </c>
      <c r="I3584">
        <f>IF(B3584&gt;H3511,EXP(-1.414*M3511*J3584),1)</f>
        <v>1</v>
      </c>
      <c r="J3584">
        <f>IF(B3584&gt;H3511,B3584-H3511,0)</f>
        <v>0</v>
      </c>
    </row>
    <row r="3585" spans="1:10">
      <c r="A3585">
        <v>72</v>
      </c>
      <c r="B3585">
        <v>-23.625</v>
      </c>
      <c r="C3585">
        <v>6</v>
      </c>
      <c r="D3585">
        <v>1300</v>
      </c>
      <c r="E3585">
        <v>19</v>
      </c>
      <c r="F3585">
        <f>I3585*[1]!wallScanRefl(B3585,G3511,H3511,I3511,K3511)+J3511</f>
        <v>23.901558245412971</v>
      </c>
      <c r="G3585">
        <f t="shared" si="77"/>
        <v>1.264488064903994</v>
      </c>
      <c r="I3585">
        <f>IF(B3585&gt;H3511,EXP(-1.414*M3511*J3585),1)</f>
        <v>1</v>
      </c>
      <c r="J3585">
        <f>IF(B3585&gt;H3511,B3585-H3511,0)</f>
        <v>0</v>
      </c>
    </row>
    <row r="3586" spans="1:10">
      <c r="A3586">
        <v>73</v>
      </c>
      <c r="B3586">
        <v>-23.69</v>
      </c>
      <c r="C3586">
        <v>6</v>
      </c>
      <c r="D3586">
        <v>1300</v>
      </c>
      <c r="E3586">
        <v>21</v>
      </c>
      <c r="F3586">
        <f>I3586*[1]!wallScanRefl(B3586,G3511,H3511,I3511,K3511)+J3511</f>
        <v>23.901558245412971</v>
      </c>
      <c r="G3586">
        <f t="shared" si="77"/>
        <v>0.40090667864400004</v>
      </c>
      <c r="I3586">
        <f>IF(B3586&gt;H3511,EXP(-1.414*M3511*J3586),1)</f>
        <v>1</v>
      </c>
      <c r="J3586">
        <f>IF(B3586&gt;H3511,B3586-H3511,0)</f>
        <v>0</v>
      </c>
    </row>
    <row r="3587" spans="1:10">
      <c r="A3587">
        <v>74</v>
      </c>
      <c r="B3587">
        <v>-23.754999999999999</v>
      </c>
      <c r="C3587">
        <v>6</v>
      </c>
      <c r="D3587">
        <v>1300</v>
      </c>
      <c r="E3587">
        <v>23</v>
      </c>
      <c r="F3587">
        <f>I3587*[1]!wallScanRefl(B3587,G3511,H3511,I3511,K3511)+J3511</f>
        <v>23.901558245412971</v>
      </c>
      <c r="G3587">
        <f t="shared" si="77"/>
        <v>3.5339446516178936E-2</v>
      </c>
      <c r="I3587">
        <f>IF(B3587&gt;H3511,EXP(-1.414*M3511*J3587),1)</f>
        <v>1</v>
      </c>
      <c r="J3587">
        <f>IF(B3587&gt;H3511,B3587-H3511,0)</f>
        <v>0</v>
      </c>
    </row>
    <row r="3588" spans="1:10">
      <c r="A3588">
        <v>75</v>
      </c>
      <c r="B3588">
        <v>-23.81</v>
      </c>
      <c r="C3588">
        <v>6</v>
      </c>
      <c r="D3588">
        <v>1300</v>
      </c>
      <c r="E3588">
        <v>33</v>
      </c>
      <c r="F3588">
        <f>I3588*[1]!wallScanRefl(B3588,G3511,H3511,I3511,K3511)+J3511</f>
        <v>23.901558245412971</v>
      </c>
      <c r="G3588">
        <f t="shared" si="77"/>
        <v>2.5085346170185661</v>
      </c>
      <c r="I3588">
        <f>IF(B3588&gt;H3511,EXP(-1.414*M3511*J3588),1)</f>
        <v>1</v>
      </c>
      <c r="J3588">
        <f>IF(B3588&gt;H3511,B3588-H3511,0)</f>
        <v>0</v>
      </c>
    </row>
    <row r="3589" spans="1:10">
      <c r="A3589" t="s">
        <v>0</v>
      </c>
    </row>
    <row r="3590" spans="1:10">
      <c r="A3590" t="s">
        <v>0</v>
      </c>
    </row>
    <row r="3591" spans="1:10">
      <c r="A3591" t="s">
        <v>0</v>
      </c>
    </row>
    <row r="3592" spans="1:10">
      <c r="A3592" t="s">
        <v>0</v>
      </c>
    </row>
    <row r="3593" spans="1:10">
      <c r="A3593" t="s">
        <v>87</v>
      </c>
    </row>
    <row r="3594" spans="1:10">
      <c r="A3594" t="s">
        <v>2</v>
      </c>
    </row>
    <row r="3595" spans="1:10">
      <c r="A3595" t="s">
        <v>3</v>
      </c>
    </row>
    <row r="3596" spans="1:10">
      <c r="A3596" t="s">
        <v>4</v>
      </c>
    </row>
    <row r="3597" spans="1:10">
      <c r="A3597" t="s">
        <v>5</v>
      </c>
    </row>
    <row r="3598" spans="1:10">
      <c r="A3598" t="s">
        <v>6</v>
      </c>
    </row>
    <row r="3599" spans="1:10">
      <c r="A3599" t="s">
        <v>7</v>
      </c>
    </row>
    <row r="3600" spans="1:10">
      <c r="A3600" t="s">
        <v>88</v>
      </c>
    </row>
    <row r="3601" spans="1:13">
      <c r="A3601" t="s">
        <v>9</v>
      </c>
    </row>
    <row r="3602" spans="1:13">
      <c r="A3602" t="s">
        <v>10</v>
      </c>
      <c r="G3602" t="s">
        <v>160</v>
      </c>
      <c r="H3602" t="s">
        <v>161</v>
      </c>
      <c r="I3602" t="s">
        <v>162</v>
      </c>
      <c r="J3602" t="s">
        <v>163</v>
      </c>
      <c r="K3602" t="s">
        <v>119</v>
      </c>
      <c r="M3602" t="s">
        <v>164</v>
      </c>
    </row>
    <row r="3603" spans="1:13">
      <c r="A3603" t="s">
        <v>11</v>
      </c>
      <c r="G3603">
        <v>179.28249073558402</v>
      </c>
      <c r="H3603">
        <v>-20.666950740350401</v>
      </c>
      <c r="I3603">
        <v>0.54192388823191873</v>
      </c>
      <c r="J3603">
        <v>25.705350146270536</v>
      </c>
      <c r="K3603">
        <v>90</v>
      </c>
      <c r="M3603">
        <v>0.19</v>
      </c>
    </row>
    <row r="3604" spans="1:13">
      <c r="A3604" t="s">
        <v>0</v>
      </c>
    </row>
    <row r="3605" spans="1:13">
      <c r="A3605" t="s">
        <v>140</v>
      </c>
      <c r="B3605" t="s">
        <v>133</v>
      </c>
      <c r="C3605" t="s">
        <v>122</v>
      </c>
      <c r="D3605" t="s">
        <v>139</v>
      </c>
      <c r="E3605" t="s">
        <v>138</v>
      </c>
      <c r="F3605" t="s">
        <v>158</v>
      </c>
      <c r="G3605" t="s">
        <v>159</v>
      </c>
      <c r="H3605" t="s">
        <v>165</v>
      </c>
      <c r="I3605" t="s">
        <v>166</v>
      </c>
      <c r="J3605" t="s">
        <v>167</v>
      </c>
    </row>
    <row r="3606" spans="1:13">
      <c r="A3606">
        <v>1</v>
      </c>
      <c r="B3606">
        <v>-19</v>
      </c>
      <c r="C3606">
        <v>6</v>
      </c>
      <c r="D3606">
        <v>1300</v>
      </c>
      <c r="E3606">
        <v>142</v>
      </c>
      <c r="F3606">
        <f>I3606*[1]!wallScanRefl(B3606,G3603,H3603,I3603,K3603)+J3603</f>
        <v>140.2677597433856</v>
      </c>
      <c r="G3606">
        <f>(F3606-E3606)^2/E3606</f>
        <v>2.1131382441095314E-2</v>
      </c>
      <c r="H3606">
        <f>SUM(G3606:G3680)/(COUNT(G3606:G3680)-4)</f>
        <v>1.0470382909868854</v>
      </c>
      <c r="I3606">
        <f>IF(B3606&gt;H3603,EXP(-1.414*M3603*J3606),1)</f>
        <v>0.63900500895025036</v>
      </c>
      <c r="J3606">
        <f>IF(B3606&gt;H3603,B3606-H3603,0)</f>
        <v>1.6669507403504014</v>
      </c>
    </row>
    <row r="3607" spans="1:13">
      <c r="A3607">
        <v>2</v>
      </c>
      <c r="B3607">
        <v>-19.07</v>
      </c>
      <c r="C3607">
        <v>6</v>
      </c>
      <c r="D3607">
        <v>1300</v>
      </c>
      <c r="E3607">
        <v>131</v>
      </c>
      <c r="F3607">
        <f>I3607*[1]!wallScanRefl(B3607,G3603,H3603,I3603,K3603)+J3603</f>
        <v>142.44262975187678</v>
      </c>
      <c r="G3607">
        <f t="shared" ref="G3607:G3670" si="78">(F3607-E3607)^2/E3607</f>
        <v>0.99949447052317286</v>
      </c>
      <c r="I3607">
        <f>IF(B3607&gt;H3603,EXP(-1.414*M3603*J3607),1)</f>
        <v>0.65113597611591079</v>
      </c>
      <c r="J3607">
        <f>IF(B3607&gt;H3603,B3607-H3603,0)</f>
        <v>1.5969507403504011</v>
      </c>
    </row>
    <row r="3608" spans="1:13">
      <c r="A3608">
        <v>3</v>
      </c>
      <c r="B3608">
        <v>-19.135000000000002</v>
      </c>
      <c r="C3608">
        <v>6</v>
      </c>
      <c r="D3608">
        <v>1300</v>
      </c>
      <c r="E3608">
        <v>138</v>
      </c>
      <c r="F3608">
        <f>I3608*[1]!wallScanRefl(B3608,G3603,H3603,I3603,K3603)+J3603</f>
        <v>144.49910494179548</v>
      </c>
      <c r="G3608">
        <f t="shared" si="78"/>
        <v>0.30607510901790164</v>
      </c>
      <c r="I3608">
        <f>IF(B3608&gt;H3603,EXP(-1.414*M3603*J3608),1)</f>
        <v>0.66260656190195788</v>
      </c>
      <c r="J3608">
        <f>IF(B3608&gt;H3603,B3608-H3603,0)</f>
        <v>1.5319507403503998</v>
      </c>
    </row>
    <row r="3609" spans="1:13">
      <c r="A3609">
        <v>4</v>
      </c>
      <c r="B3609">
        <v>-19.2</v>
      </c>
      <c r="C3609">
        <v>6</v>
      </c>
      <c r="D3609">
        <v>1300</v>
      </c>
      <c r="E3609">
        <v>150</v>
      </c>
      <c r="F3609">
        <f>I3609*[1]!wallScanRefl(B3609,G3603,H3603,I3603,K3603)+J3603</f>
        <v>146.59180754956242</v>
      </c>
      <c r="G3609">
        <f t="shared" si="78"/>
        <v>7.7438505194798196E-2</v>
      </c>
      <c r="I3609">
        <f>IF(B3609&gt;H3603,EXP(-1.414*M3603*J3609),1)</f>
        <v>0.67427921660003087</v>
      </c>
      <c r="J3609">
        <f>IF(B3609&gt;H3603,B3609-H3603,0)</f>
        <v>1.4669507403504021</v>
      </c>
    </row>
    <row r="3610" spans="1:13">
      <c r="A3610">
        <v>5</v>
      </c>
      <c r="B3610">
        <v>-19.265000000000001</v>
      </c>
      <c r="C3610">
        <v>6</v>
      </c>
      <c r="D3610">
        <v>1300</v>
      </c>
      <c r="E3610">
        <v>150</v>
      </c>
      <c r="F3610">
        <f>I3610*[1]!wallScanRefl(B3610,G3603,H3603,I3603,K3603)+J3603</f>
        <v>148.72137576707547</v>
      </c>
      <c r="G3610">
        <f t="shared" si="78"/>
        <v>1.0899199526812257E-2</v>
      </c>
      <c r="I3610">
        <f>IF(B3610&gt;H3603,EXP(-1.414*M3603*J3610),1)</f>
        <v>0.68615749991021679</v>
      </c>
      <c r="J3610">
        <f>IF(B3610&gt;H3603,B3610-H3603,0)</f>
        <v>1.4019507403504008</v>
      </c>
    </row>
    <row r="3611" spans="1:13">
      <c r="A3611">
        <v>6</v>
      </c>
      <c r="B3611">
        <v>-19.324999999999999</v>
      </c>
      <c r="C3611">
        <v>6</v>
      </c>
      <c r="D3611">
        <v>1300</v>
      </c>
      <c r="E3611">
        <v>139</v>
      </c>
      <c r="F3611">
        <f>I3611*[1]!wallScanRefl(B3611,G3603,H3603,I3603,K3603)+J3603</f>
        <v>150.72041345171073</v>
      </c>
      <c r="G3611">
        <f t="shared" si="78"/>
        <v>0.98825965092835777</v>
      </c>
      <c r="I3611">
        <f>IF(B3611&gt;H3603,EXP(-1.414*M3603*J3611),1)</f>
        <v>0.69730771138058034</v>
      </c>
      <c r="J3611">
        <f>IF(B3611&gt;H3603,B3611-H3603,0)</f>
        <v>1.3419507403504021</v>
      </c>
    </row>
    <row r="3612" spans="1:13">
      <c r="A3612">
        <v>7</v>
      </c>
      <c r="B3612">
        <v>-19.39</v>
      </c>
      <c r="C3612">
        <v>6</v>
      </c>
      <c r="D3612">
        <v>1300</v>
      </c>
      <c r="E3612">
        <v>146</v>
      </c>
      <c r="F3612">
        <f>I3612*[1]!wallScanRefl(B3612,G3603,H3603,I3603,K3603)+J3603</f>
        <v>152.92271229679542</v>
      </c>
      <c r="G3612">
        <f t="shared" si="78"/>
        <v>0.32824620235755192</v>
      </c>
      <c r="I3612">
        <f>IF(B3612&gt;H3603,EXP(-1.414*M3603*J3612),1)</f>
        <v>0.70959167082385233</v>
      </c>
      <c r="J3612">
        <f>IF(B3612&gt;H3603,B3612-H3603,0)</f>
        <v>1.2769507403504008</v>
      </c>
    </row>
    <row r="3613" spans="1:13">
      <c r="A3613">
        <v>8</v>
      </c>
      <c r="B3613">
        <v>-19.46</v>
      </c>
      <c r="C3613">
        <v>6</v>
      </c>
      <c r="D3613">
        <v>1300</v>
      </c>
      <c r="E3613">
        <v>164</v>
      </c>
      <c r="F3613">
        <f>I3613*[1]!wallScanRefl(B3613,G3603,H3603,I3603,K3603)+J3603</f>
        <v>155.33782582725931</v>
      </c>
      <c r="G3613">
        <f t="shared" si="78"/>
        <v>0.45751988657863341</v>
      </c>
      <c r="I3613">
        <f>IF(B3613&gt;H3603,EXP(-1.414*M3603*J3613),1)</f>
        <v>0.72306266579137446</v>
      </c>
      <c r="J3613">
        <f>IF(B3613&gt;H3603,B3613-H3603,0)</f>
        <v>1.2069507403504005</v>
      </c>
    </row>
    <row r="3614" spans="1:13">
      <c r="A3614">
        <v>9</v>
      </c>
      <c r="B3614">
        <v>-19.535</v>
      </c>
      <c r="C3614">
        <v>6</v>
      </c>
      <c r="D3614">
        <v>1300</v>
      </c>
      <c r="E3614">
        <v>180</v>
      </c>
      <c r="F3614">
        <f>I3614*[1]!wallScanRefl(B3614,G3603,H3603,I3603,K3603)+J3603</f>
        <v>157.97634858319614</v>
      </c>
      <c r="G3614">
        <f t="shared" si="78"/>
        <v>2.69467345404937</v>
      </c>
      <c r="I3614">
        <f>IF(B3614&gt;H3603,EXP(-1.414*M3603*J3614),1)</f>
        <v>0.73777979039797237</v>
      </c>
      <c r="J3614">
        <f>IF(B3614&gt;H3603,B3614-H3603,0)</f>
        <v>1.1319507403504012</v>
      </c>
    </row>
    <row r="3615" spans="1:13">
      <c r="A3615">
        <v>10</v>
      </c>
      <c r="B3615">
        <v>-19.59</v>
      </c>
      <c r="C3615">
        <v>6</v>
      </c>
      <c r="D3615">
        <v>1300</v>
      </c>
      <c r="E3615">
        <v>157</v>
      </c>
      <c r="F3615">
        <f>I3615*[1]!wallScanRefl(B3615,G3603,H3603,I3603,K3603)+J3603</f>
        <v>159.94533588550084</v>
      </c>
      <c r="G3615">
        <f t="shared" si="78"/>
        <v>5.5254799225598797E-2</v>
      </c>
      <c r="I3615">
        <f>IF(B3615&gt;H3603,EXP(-1.414*M3603*J3615),1)</f>
        <v>0.74876238716035604</v>
      </c>
      <c r="J3615">
        <f>IF(B3615&gt;H3603,B3615-H3603,0)</f>
        <v>1.0769507403504015</v>
      </c>
    </row>
    <row r="3616" spans="1:13">
      <c r="A3616">
        <v>11</v>
      </c>
      <c r="B3616">
        <v>-19.655000000000001</v>
      </c>
      <c r="C3616">
        <v>6</v>
      </c>
      <c r="D3616">
        <v>1300</v>
      </c>
      <c r="E3616">
        <v>168</v>
      </c>
      <c r="F3616">
        <f>I3616*[1]!wallScanRefl(B3616,G3603,H3603,I3603,K3603)+J3603</f>
        <v>162.31014343541491</v>
      </c>
      <c r="G3616">
        <f t="shared" si="78"/>
        <v>0.19270516503304755</v>
      </c>
      <c r="I3616">
        <f>IF(B3616&gt;H3603,EXP(-1.414*M3603*J3616),1)</f>
        <v>0.76195278595619731</v>
      </c>
      <c r="J3616">
        <f>IF(B3616&gt;H3603,B3616-H3603,0)</f>
        <v>1.0119507403504002</v>
      </c>
    </row>
    <row r="3617" spans="1:10">
      <c r="A3617">
        <v>12</v>
      </c>
      <c r="B3617">
        <v>-19.725000000000001</v>
      </c>
      <c r="C3617">
        <v>6</v>
      </c>
      <c r="D3617">
        <v>1300</v>
      </c>
      <c r="E3617">
        <v>160</v>
      </c>
      <c r="F3617">
        <f>I3617*[1]!wallScanRefl(B3617,G3603,H3603,I3603,K3603)+J3603</f>
        <v>164.90346937003443</v>
      </c>
      <c r="G3617">
        <f t="shared" si="78"/>
        <v>0.1502750741429115</v>
      </c>
      <c r="I3617">
        <f>IF(B3617&gt;H3603,EXP(-1.414*M3603*J3617),1)</f>
        <v>0.77641781220599593</v>
      </c>
      <c r="J3617">
        <f>IF(B3617&gt;H3603,B3617-H3603,0)</f>
        <v>0.94195074035039994</v>
      </c>
    </row>
    <row r="3618" spans="1:10">
      <c r="A3618">
        <v>13</v>
      </c>
      <c r="B3618">
        <v>-19.78</v>
      </c>
      <c r="C3618">
        <v>6</v>
      </c>
      <c r="D3618">
        <v>1300</v>
      </c>
      <c r="E3618">
        <v>151</v>
      </c>
      <c r="F3618">
        <f>I3618*[1]!wallScanRefl(B3618,G3603,H3603,I3603,K3603)+J3603</f>
        <v>166.97557385624185</v>
      </c>
      <c r="G3618">
        <f t="shared" si="78"/>
        <v>1.6901917883194579</v>
      </c>
      <c r="I3618">
        <f>IF(B3618&gt;H3603,EXP(-1.414*M3603*J3618),1)</f>
        <v>0.78797557491726633</v>
      </c>
      <c r="J3618">
        <f>IF(B3618&gt;H3603,B3618-H3603,0)</f>
        <v>0.88695074035040022</v>
      </c>
    </row>
    <row r="3619" spans="1:10">
      <c r="A3619">
        <v>14</v>
      </c>
      <c r="B3619">
        <v>-19.844999999999999</v>
      </c>
      <c r="C3619">
        <v>6</v>
      </c>
      <c r="D3619">
        <v>1300</v>
      </c>
      <c r="E3619">
        <v>171</v>
      </c>
      <c r="F3619">
        <f>I3619*[1]!wallScanRefl(B3619,G3603,H3603,I3603,K3603)+J3603</f>
        <v>169.4642279615569</v>
      </c>
      <c r="G3619">
        <f t="shared" si="78"/>
        <v>1.3792957626103343E-2</v>
      </c>
      <c r="I3619">
        <f>IF(B3619&gt;H3603,EXP(-1.414*M3603*J3619),1)</f>
        <v>0.80185676373333137</v>
      </c>
      <c r="J3619">
        <f>IF(B3619&gt;H3603,B3619-H3603,0)</f>
        <v>0.8219507403504025</v>
      </c>
    </row>
    <row r="3620" spans="1:10">
      <c r="A3620">
        <v>15</v>
      </c>
      <c r="B3620">
        <v>-19.91</v>
      </c>
      <c r="C3620">
        <v>6</v>
      </c>
      <c r="D3620">
        <v>1300</v>
      </c>
      <c r="E3620">
        <v>168</v>
      </c>
      <c r="F3620">
        <f>I3620*[1]!wallScanRefl(B3620,G3603,H3603,I3603,K3603)+J3603</f>
        <v>171.99672286426915</v>
      </c>
      <c r="G3620">
        <f t="shared" si="78"/>
        <v>9.508210508197476E-2</v>
      </c>
      <c r="I3620">
        <f>IF(B3620&gt;H3603,EXP(-1.414*M3603*J3620),1)</f>
        <v>0.81598248729016942</v>
      </c>
      <c r="J3620">
        <f>IF(B3620&gt;H3603,B3620-H3603,0)</f>
        <v>0.75695074035040122</v>
      </c>
    </row>
    <row r="3621" spans="1:10">
      <c r="A3621">
        <v>16</v>
      </c>
      <c r="B3621">
        <v>-19.984999999999999</v>
      </c>
      <c r="C3621">
        <v>6</v>
      </c>
      <c r="D3621">
        <v>1300</v>
      </c>
      <c r="E3621">
        <v>180</v>
      </c>
      <c r="F3621">
        <f>I3621*[1]!wallScanRefl(B3621,G3603,H3603,I3603,K3603)+J3603</f>
        <v>174.97431867030437</v>
      </c>
      <c r="G3621">
        <f t="shared" si="78"/>
        <v>0.1403192934869513</v>
      </c>
      <c r="I3621">
        <f>IF(B3621&gt;H3603,EXP(-1.414*M3603*J3621),1)</f>
        <v>0.83259089000600817</v>
      </c>
      <c r="J3621">
        <f>IF(B3621&gt;H3603,B3621-H3603,0)</f>
        <v>0.68195074035040193</v>
      </c>
    </row>
    <row r="3622" spans="1:10">
      <c r="A3622">
        <v>17</v>
      </c>
      <c r="B3622">
        <v>-20.04</v>
      </c>
      <c r="C3622">
        <v>6</v>
      </c>
      <c r="D3622">
        <v>1300</v>
      </c>
      <c r="E3622">
        <v>182</v>
      </c>
      <c r="F3622">
        <f>I3622*[1]!wallScanRefl(B3622,G3603,H3603,I3603,K3603)+J3603</f>
        <v>177.1963379120514</v>
      </c>
      <c r="G3622">
        <f t="shared" si="78"/>
        <v>0.12678664535821241</v>
      </c>
      <c r="I3622">
        <f>IF(B3622&gt;H3603,EXP(-1.414*M3603*J3622),1)</f>
        <v>0.8449848456713398</v>
      </c>
      <c r="J3622">
        <f>IF(B3622&gt;H3603,B3622-H3603,0)</f>
        <v>0.62695074035040221</v>
      </c>
    </row>
    <row r="3623" spans="1:10">
      <c r="A3623">
        <v>18</v>
      </c>
      <c r="B3623">
        <v>-20.105</v>
      </c>
      <c r="C3623">
        <v>6</v>
      </c>
      <c r="D3623">
        <v>1300</v>
      </c>
      <c r="E3623">
        <v>181</v>
      </c>
      <c r="F3623">
        <f>I3623*[1]!wallScanRefl(B3623,G3603,H3603,I3603,K3603)+J3603</f>
        <v>179.86504373498244</v>
      </c>
      <c r="G3623">
        <f t="shared" si="78"/>
        <v>7.116716704434361E-3</v>
      </c>
      <c r="I3623">
        <f>IF(B3623&gt;H3603,EXP(-1.414*M3603*J3623),1)</f>
        <v>0.85987032507304539</v>
      </c>
      <c r="J3623">
        <f>IF(B3623&gt;H3603,B3623-H3603,0)</f>
        <v>0.56195074035040093</v>
      </c>
    </row>
    <row r="3624" spans="1:10">
      <c r="A3624">
        <v>19</v>
      </c>
      <c r="B3624">
        <v>-20.175000000000001</v>
      </c>
      <c r="C3624">
        <v>6</v>
      </c>
      <c r="D3624">
        <v>1300</v>
      </c>
      <c r="E3624">
        <v>202</v>
      </c>
      <c r="F3624">
        <f>I3624*[1]!wallScanRefl(B3624,G3603,H3603,I3603,K3603)+J3603</f>
        <v>182.79163453630514</v>
      </c>
      <c r="G3624">
        <f t="shared" si="78"/>
        <v>1.8265411078557696</v>
      </c>
      <c r="I3624">
        <f>IF(B3624&gt;H3603,EXP(-1.414*M3603*J3624),1)</f>
        <v>0.87619423260754636</v>
      </c>
      <c r="J3624">
        <f>IF(B3624&gt;H3603,B3624-H3603,0)</f>
        <v>0.49195074035040065</v>
      </c>
    </row>
    <row r="3625" spans="1:10">
      <c r="A3625">
        <v>20</v>
      </c>
      <c r="B3625">
        <v>-20.245000000000001</v>
      </c>
      <c r="C3625">
        <v>6</v>
      </c>
      <c r="D3625">
        <v>1300</v>
      </c>
      <c r="E3625">
        <v>191</v>
      </c>
      <c r="F3625">
        <f>I3625*[1]!wallScanRefl(B3625,G3603,H3603,I3603,K3603)+J3603</f>
        <v>185.77378417741926</v>
      </c>
      <c r="G3625">
        <f t="shared" si="78"/>
        <v>0.14300173729944132</v>
      </c>
      <c r="I3625">
        <f>IF(B3625&gt;H3603,EXP(-1.414*M3603*J3625),1)</f>
        <v>0.89282803565701629</v>
      </c>
      <c r="J3625">
        <f>IF(B3625&gt;H3603,B3625-H3603,0)</f>
        <v>0.42195074035040037</v>
      </c>
    </row>
    <row r="3626" spans="1:10">
      <c r="A3626">
        <v>21</v>
      </c>
      <c r="B3626">
        <v>-20.305</v>
      </c>
      <c r="C3626">
        <v>6</v>
      </c>
      <c r="D3626">
        <v>1300</v>
      </c>
      <c r="E3626">
        <v>185</v>
      </c>
      <c r="F3626">
        <f>I3626*[1]!wallScanRefl(B3626,G3603,H3603,I3603,K3603)+J3603</f>
        <v>188.12487534865224</v>
      </c>
      <c r="G3626">
        <f t="shared" si="78"/>
        <v>5.2782951051970006E-2</v>
      </c>
      <c r="I3626">
        <f>IF(B3626&gt;H3603,EXP(-1.414*M3603*J3626),1)</f>
        <v>0.90733668914480547</v>
      </c>
      <c r="J3626">
        <f>IF(B3626&gt;H3603,B3626-H3603,0)</f>
        <v>0.36195074035040165</v>
      </c>
    </row>
    <row r="3627" spans="1:10">
      <c r="A3627">
        <v>22</v>
      </c>
      <c r="B3627">
        <v>-20.37</v>
      </c>
      <c r="C3627">
        <v>6</v>
      </c>
      <c r="D3627">
        <v>1300</v>
      </c>
      <c r="E3627">
        <v>191</v>
      </c>
      <c r="F3627">
        <f>I3627*[1]!wallScanRefl(B3627,G3603,H3603,I3603,K3603)+J3603</f>
        <v>187.04775462056654</v>
      </c>
      <c r="G3627">
        <f t="shared" si="78"/>
        <v>8.1781379786665775E-2</v>
      </c>
      <c r="I3627">
        <f>IF(B3627&gt;H3603,EXP(-1.414*M3603*J3627),1)</f>
        <v>0.92332057532438083</v>
      </c>
      <c r="J3627">
        <f>IF(B3627&gt;H3603,B3627-H3603,0)</f>
        <v>0.29695074035040037</v>
      </c>
    </row>
    <row r="3628" spans="1:10">
      <c r="A3628">
        <v>23</v>
      </c>
      <c r="B3628">
        <v>-20.440000000000001</v>
      </c>
      <c r="C3628">
        <v>6</v>
      </c>
      <c r="D3628">
        <v>1300</v>
      </c>
      <c r="E3628">
        <v>175</v>
      </c>
      <c r="F3628">
        <f>I3628*[1]!wallScanRefl(B3628,G3603,H3603,I3603,K3603)+J3603</f>
        <v>180.36122431220241</v>
      </c>
      <c r="G3628">
        <f t="shared" si="78"/>
        <v>0.16424414929000117</v>
      </c>
      <c r="I3628">
        <f>IF(B3628&gt;H3603,EXP(-1.414*M3603*J3628),1)</f>
        <v>0.94084903194953196</v>
      </c>
      <c r="J3628">
        <f>IF(B3628&gt;H3603,B3628-H3603,0)</f>
        <v>0.22695074035040008</v>
      </c>
    </row>
    <row r="3629" spans="1:10">
      <c r="A3629">
        <v>24</v>
      </c>
      <c r="B3629">
        <v>-20.504999999999999</v>
      </c>
      <c r="C3629">
        <v>6</v>
      </c>
      <c r="D3629">
        <v>1300</v>
      </c>
      <c r="E3629">
        <v>150</v>
      </c>
      <c r="F3629">
        <f>I3629*[1]!wallScanRefl(B3629,G3603,H3603,I3603,K3603)+J3603</f>
        <v>168.74435435809158</v>
      </c>
      <c r="G3629">
        <f t="shared" si="78"/>
        <v>2.3423388020113798</v>
      </c>
      <c r="I3629">
        <f>IF(B3629&gt;H3603,EXP(-1.414*M3603*J3629),1)</f>
        <v>0.95742328053747172</v>
      </c>
      <c r="J3629">
        <f>IF(B3629&gt;H3603,B3629-H3603,0)</f>
        <v>0.16195074035040236</v>
      </c>
    </row>
    <row r="3630" spans="1:10">
      <c r="A3630">
        <v>25</v>
      </c>
      <c r="B3630">
        <v>-20.565000000000001</v>
      </c>
      <c r="C3630">
        <v>6</v>
      </c>
      <c r="D3630">
        <v>1300</v>
      </c>
      <c r="E3630">
        <v>173</v>
      </c>
      <c r="F3630">
        <f>I3630*[1]!wallScanRefl(B3630,G3603,H3603,I3603,K3603)+J3603</f>
        <v>153.16070742576727</v>
      </c>
      <c r="G3630">
        <f t="shared" si="78"/>
        <v>2.2751302303237333</v>
      </c>
      <c r="I3630">
        <f>IF(B3630&gt;H3603,EXP(-1.414*M3603*J3630),1)</f>
        <v>0.97298162107304775</v>
      </c>
      <c r="J3630">
        <f>IF(B3630&gt;H3603,B3630-H3603,0)</f>
        <v>0.10195074035040008</v>
      </c>
    </row>
    <row r="3631" spans="1:10">
      <c r="A3631">
        <v>26</v>
      </c>
      <c r="B3631">
        <v>-20.635000000000002</v>
      </c>
      <c r="C3631">
        <v>6</v>
      </c>
      <c r="D3631">
        <v>1300</v>
      </c>
      <c r="E3631">
        <v>142</v>
      </c>
      <c r="F3631">
        <f>I3631*[1]!wallScanRefl(B3631,G3603,H3603,I3603,K3603)+J3603</f>
        <v>128.78321198511503</v>
      </c>
      <c r="G3631">
        <f t="shared" si="78"/>
        <v>1.2301653903549785</v>
      </c>
      <c r="I3631">
        <f>IF(B3631&gt;H3603,EXP(-1.414*M3603*J3631),1)</f>
        <v>0.99145285045733444</v>
      </c>
      <c r="J3631">
        <f>IF(B3631&gt;H3603,B3631-H3603,0)</f>
        <v>3.1950740350399798E-2</v>
      </c>
    </row>
    <row r="3632" spans="1:10">
      <c r="A3632">
        <v>27</v>
      </c>
      <c r="B3632">
        <v>-20.7</v>
      </c>
      <c r="C3632">
        <v>6</v>
      </c>
      <c r="D3632">
        <v>1300</v>
      </c>
      <c r="E3632">
        <v>92</v>
      </c>
      <c r="F3632">
        <f>I3632*[1]!wallScanRefl(B3632,G3603,H3603,I3603,K3603)+J3603</f>
        <v>100.55099988800823</v>
      </c>
      <c r="G3632">
        <f t="shared" si="78"/>
        <v>0.79477825092083532</v>
      </c>
      <c r="I3632">
        <f>IF(B3632&gt;H3603,EXP(-1.414*M3603*J3632),1)</f>
        <v>1</v>
      </c>
      <c r="J3632">
        <f>IF(B3632&gt;H3603,B3632-H3603,0)</f>
        <v>0</v>
      </c>
    </row>
    <row r="3633" spans="1:10">
      <c r="A3633">
        <v>28</v>
      </c>
      <c r="B3633">
        <v>-20.76</v>
      </c>
      <c r="C3633">
        <v>6</v>
      </c>
      <c r="D3633">
        <v>1300</v>
      </c>
      <c r="E3633">
        <v>93</v>
      </c>
      <c r="F3633">
        <f>I3633*[1]!wallScanRefl(B3633,G3603,H3603,I3603,K3603)+J3603</f>
        <v>77.09821574355405</v>
      </c>
      <c r="G3633">
        <f t="shared" si="78"/>
        <v>2.7189972315973363</v>
      </c>
      <c r="I3633">
        <f>IF(B3633&gt;H3603,EXP(-1.414*M3603*J3633),1)</f>
        <v>1</v>
      </c>
      <c r="J3633">
        <f>IF(B3633&gt;H3603,B3633-H3603,0)</f>
        <v>0</v>
      </c>
    </row>
    <row r="3634" spans="1:10">
      <c r="A3634">
        <v>29</v>
      </c>
      <c r="B3634">
        <v>-20.824999999999999</v>
      </c>
      <c r="C3634">
        <v>6</v>
      </c>
      <c r="D3634">
        <v>1300</v>
      </c>
      <c r="E3634">
        <v>42</v>
      </c>
      <c r="F3634">
        <f>I3634*[1]!wallScanRefl(B3634,G3603,H3603,I3603,K3603)+J3603</f>
        <v>56.651066951716047</v>
      </c>
      <c r="G3634">
        <f t="shared" si="78"/>
        <v>5.1108038767539554</v>
      </c>
      <c r="I3634">
        <f>IF(B3634&gt;H3603,EXP(-1.414*M3603*J3634),1)</f>
        <v>1</v>
      </c>
      <c r="J3634">
        <f>IF(B3634&gt;H3603,B3634-H3603,0)</f>
        <v>0</v>
      </c>
    </row>
    <row r="3635" spans="1:10">
      <c r="A3635">
        <v>30</v>
      </c>
      <c r="B3635">
        <v>-20.89</v>
      </c>
      <c r="C3635">
        <v>6</v>
      </c>
      <c r="D3635">
        <v>1300</v>
      </c>
      <c r="E3635">
        <v>45</v>
      </c>
      <c r="F3635">
        <f>I3635*[1]!wallScanRefl(B3635,G3603,H3603,I3603,K3603)+J3603</f>
        <v>41.362353552448766</v>
      </c>
      <c r="G3635">
        <f t="shared" si="78"/>
        <v>0.29405492616404688</v>
      </c>
      <c r="I3635">
        <f>IF(B3635&gt;H3603,EXP(-1.414*M3603*J3635),1)</f>
        <v>1</v>
      </c>
      <c r="J3635">
        <f>IF(B3635&gt;H3603,B3635-H3603,0)</f>
        <v>0</v>
      </c>
    </row>
    <row r="3636" spans="1:10">
      <c r="A3636">
        <v>31</v>
      </c>
      <c r="B3636">
        <v>-20.96</v>
      </c>
      <c r="C3636">
        <v>6</v>
      </c>
      <c r="D3636">
        <v>1300</v>
      </c>
      <c r="E3636">
        <v>33</v>
      </c>
      <c r="F3636">
        <f>I3636*[1]!wallScanRefl(B3636,G3603,H3603,I3603,K3603)+J3603</f>
        <v>30.666486395818474</v>
      </c>
      <c r="G3636">
        <f t="shared" si="78"/>
        <v>0.16500865881515928</v>
      </c>
      <c r="I3636">
        <f>IF(B3636&gt;H3603,EXP(-1.414*M3603*J3636),1)</f>
        <v>1</v>
      </c>
      <c r="J3636">
        <f>IF(B3636&gt;H3603,B3636-H3603,0)</f>
        <v>0</v>
      </c>
    </row>
    <row r="3637" spans="1:10">
      <c r="A3637">
        <v>32</v>
      </c>
      <c r="B3637">
        <v>-21.024999999999999</v>
      </c>
      <c r="C3637">
        <v>6</v>
      </c>
      <c r="D3637">
        <v>1300</v>
      </c>
      <c r="E3637">
        <v>42</v>
      </c>
      <c r="F3637">
        <f>I3637*[1]!wallScanRefl(B3637,G3603,H3603,I3603,K3603)+J3603</f>
        <v>26.091446504200725</v>
      </c>
      <c r="G3637">
        <f t="shared" si="78"/>
        <v>6.0257636744930316</v>
      </c>
      <c r="I3637">
        <f>IF(B3637&gt;H3603,EXP(-1.414*M3603*J3637),1)</f>
        <v>1</v>
      </c>
      <c r="J3637">
        <f>IF(B3637&gt;H3603,B3637-H3603,0)</f>
        <v>0</v>
      </c>
    </row>
    <row r="3638" spans="1:10">
      <c r="A3638">
        <v>33</v>
      </c>
      <c r="B3638">
        <v>-21.09</v>
      </c>
      <c r="C3638">
        <v>6</v>
      </c>
      <c r="D3638">
        <v>1300</v>
      </c>
      <c r="E3638">
        <v>35</v>
      </c>
      <c r="F3638">
        <f>I3638*[1]!wallScanRefl(B3638,G3603,H3603,I3603,K3603)+J3603</f>
        <v>25.705350146270536</v>
      </c>
      <c r="G3638">
        <f t="shared" si="78"/>
        <v>2.4683004543838041</v>
      </c>
      <c r="I3638">
        <f>IF(B3638&gt;H3603,EXP(-1.414*M3603*J3638),1)</f>
        <v>1</v>
      </c>
      <c r="J3638">
        <f>IF(B3638&gt;H3603,B3638-H3603,0)</f>
        <v>0</v>
      </c>
    </row>
    <row r="3639" spans="1:10">
      <c r="A3639">
        <v>34</v>
      </c>
      <c r="B3639">
        <v>-21.155000000000001</v>
      </c>
      <c r="C3639">
        <v>6</v>
      </c>
      <c r="D3639">
        <v>1300</v>
      </c>
      <c r="E3639">
        <v>20</v>
      </c>
      <c r="F3639">
        <f>I3639*[1]!wallScanRefl(B3639,G3603,H3603,I3603,K3603)+J3603</f>
        <v>25.705350146270536</v>
      </c>
      <c r="G3639">
        <f t="shared" si="78"/>
        <v>1.6275510145774614</v>
      </c>
      <c r="I3639">
        <f>IF(B3639&gt;H3603,EXP(-1.414*M3603*J3639),1)</f>
        <v>1</v>
      </c>
      <c r="J3639">
        <f>IF(B3639&gt;H3603,B3639-H3603,0)</f>
        <v>0</v>
      </c>
    </row>
    <row r="3640" spans="1:10">
      <c r="A3640">
        <v>35</v>
      </c>
      <c r="B3640">
        <v>-21.22</v>
      </c>
      <c r="C3640">
        <v>6</v>
      </c>
      <c r="D3640">
        <v>1300</v>
      </c>
      <c r="E3640">
        <v>28</v>
      </c>
      <c r="F3640">
        <f>I3640*[1]!wallScanRefl(B3640,G3603,H3603,I3603,K3603)+J3603</f>
        <v>25.705350146270536</v>
      </c>
      <c r="G3640">
        <f t="shared" si="78"/>
        <v>0.18805064111502318</v>
      </c>
      <c r="I3640">
        <f>IF(B3640&gt;H3603,EXP(-1.414*M3603*J3640),1)</f>
        <v>1</v>
      </c>
      <c r="J3640">
        <f>IF(B3640&gt;H3603,B3640-H3603,0)</f>
        <v>0</v>
      </c>
    </row>
    <row r="3641" spans="1:10">
      <c r="A3641">
        <v>36</v>
      </c>
      <c r="B3641">
        <v>-21.274999999999999</v>
      </c>
      <c r="C3641">
        <v>6</v>
      </c>
      <c r="D3641">
        <v>1300</v>
      </c>
      <c r="E3641">
        <v>32</v>
      </c>
      <c r="F3641">
        <f>I3641*[1]!wallScanRefl(B3641,G3603,H3603,I3603,K3603)+J3603</f>
        <v>25.705350146270536</v>
      </c>
      <c r="G3641">
        <f t="shared" si="78"/>
        <v>1.2382067744080112</v>
      </c>
      <c r="I3641">
        <f>IF(B3641&gt;H3603,EXP(-1.414*M3603*J3641),1)</f>
        <v>1</v>
      </c>
      <c r="J3641">
        <f>IF(B3641&gt;H3603,B3641-H3603,0)</f>
        <v>0</v>
      </c>
    </row>
    <row r="3642" spans="1:10">
      <c r="A3642">
        <v>37</v>
      </c>
      <c r="B3642">
        <v>-21.344999999999999</v>
      </c>
      <c r="C3642">
        <v>6</v>
      </c>
      <c r="D3642">
        <v>1300</v>
      </c>
      <c r="E3642">
        <v>35</v>
      </c>
      <c r="F3642">
        <f>I3642*[1]!wallScanRefl(B3642,G3603,H3603,I3603,K3603)+J3603</f>
        <v>25.705350146270536</v>
      </c>
      <c r="G3642">
        <f t="shared" si="78"/>
        <v>2.4683004543838041</v>
      </c>
      <c r="I3642">
        <f>IF(B3642&gt;H3603,EXP(-1.414*M3603*J3642),1)</f>
        <v>1</v>
      </c>
      <c r="J3642">
        <f>IF(B3642&gt;H3603,B3642-H3603,0)</f>
        <v>0</v>
      </c>
    </row>
    <row r="3643" spans="1:10">
      <c r="A3643">
        <v>38</v>
      </c>
      <c r="B3643">
        <v>-21.41</v>
      </c>
      <c r="C3643">
        <v>6</v>
      </c>
      <c r="D3643">
        <v>1300</v>
      </c>
      <c r="E3643">
        <v>31</v>
      </c>
      <c r="F3643">
        <f>I3643*[1]!wallScanRefl(B3643,G3603,H3603,I3603,K3603)+J3603</f>
        <v>25.705350146270536</v>
      </c>
      <c r="G3643">
        <f t="shared" si="78"/>
        <v>0.90430055076120741</v>
      </c>
      <c r="I3643">
        <f>IF(B3643&gt;H3603,EXP(-1.414*M3603*J3643),1)</f>
        <v>1</v>
      </c>
      <c r="J3643">
        <f>IF(B3643&gt;H3603,B3643-H3603,0)</f>
        <v>0</v>
      </c>
    </row>
    <row r="3644" spans="1:10">
      <c r="A3644">
        <v>39</v>
      </c>
      <c r="B3644">
        <v>-21.475000000000001</v>
      </c>
      <c r="C3644">
        <v>6</v>
      </c>
      <c r="D3644">
        <v>1300</v>
      </c>
      <c r="E3644">
        <v>27</v>
      </c>
      <c r="F3644">
        <f>I3644*[1]!wallScanRefl(B3644,G3603,H3603,I3603,K3603)+J3603</f>
        <v>25.705350146270536</v>
      </c>
      <c r="G3644">
        <f t="shared" si="78"/>
        <v>6.2078453472656364E-2</v>
      </c>
      <c r="I3644">
        <f>IF(B3644&gt;H3603,EXP(-1.414*M3603*J3644),1)</f>
        <v>1</v>
      </c>
      <c r="J3644">
        <f>IF(B3644&gt;H3603,B3644-H3603,0)</f>
        <v>0</v>
      </c>
    </row>
    <row r="3645" spans="1:10">
      <c r="A3645">
        <v>40</v>
      </c>
      <c r="B3645">
        <v>-21.54</v>
      </c>
      <c r="C3645">
        <v>6</v>
      </c>
      <c r="D3645">
        <v>1300</v>
      </c>
      <c r="E3645">
        <v>29</v>
      </c>
      <c r="F3645">
        <f>I3645*[1]!wallScanRefl(B3645,G3603,H3603,I3603,K3603)+J3603</f>
        <v>25.705350146270536</v>
      </c>
      <c r="G3645">
        <f t="shared" si="78"/>
        <v>0.37430060891998546</v>
      </c>
      <c r="I3645">
        <f>IF(B3645&gt;H3603,EXP(-1.414*M3603*J3645),1)</f>
        <v>1</v>
      </c>
      <c r="J3645">
        <f>IF(B3645&gt;H3603,B3645-H3603,0)</f>
        <v>0</v>
      </c>
    </row>
    <row r="3646" spans="1:10">
      <c r="A3646">
        <v>41</v>
      </c>
      <c r="B3646">
        <v>-21.61</v>
      </c>
      <c r="C3646">
        <v>6</v>
      </c>
      <c r="D3646">
        <v>1300</v>
      </c>
      <c r="E3646">
        <v>33</v>
      </c>
      <c r="F3646">
        <f>I3646*[1]!wallScanRefl(B3646,G3603,H3603,I3603,K3603)+J3603</f>
        <v>25.705350146270536</v>
      </c>
      <c r="G3646">
        <f t="shared" si="78"/>
        <v>1.6124823178337966</v>
      </c>
      <c r="I3646">
        <f>IF(B3646&gt;H3603,EXP(-1.414*M3603*J3646),1)</f>
        <v>1</v>
      </c>
      <c r="J3646">
        <f>IF(B3646&gt;H3603,B3646-H3603,0)</f>
        <v>0</v>
      </c>
    </row>
    <row r="3647" spans="1:10">
      <c r="A3647">
        <v>42</v>
      </c>
      <c r="B3647">
        <v>-21.675000000000001</v>
      </c>
      <c r="C3647">
        <v>7</v>
      </c>
      <c r="D3647">
        <v>1300</v>
      </c>
      <c r="E3647">
        <v>28</v>
      </c>
      <c r="F3647">
        <f>I3647*[1]!wallScanRefl(B3647,G3603,H3603,I3603,K3603)+J3603</f>
        <v>25.705350146270536</v>
      </c>
      <c r="G3647">
        <f t="shared" si="78"/>
        <v>0.18805064111502318</v>
      </c>
      <c r="I3647">
        <f>IF(B3647&gt;H3603,EXP(-1.414*M3603*J3647),1)</f>
        <v>1</v>
      </c>
      <c r="J3647">
        <f>IF(B3647&gt;H3603,B3647-H3603,0)</f>
        <v>0</v>
      </c>
    </row>
    <row r="3648" spans="1:10">
      <c r="A3648">
        <v>43</v>
      </c>
      <c r="B3648">
        <v>-21.734999999999999</v>
      </c>
      <c r="C3648">
        <v>6</v>
      </c>
      <c r="D3648">
        <v>1300</v>
      </c>
      <c r="E3648">
        <v>19</v>
      </c>
      <c r="F3648">
        <f>I3648*[1]!wallScanRefl(B3648,G3603,H3603,I3603,K3603)+J3603</f>
        <v>25.705350146270536</v>
      </c>
      <c r="G3648">
        <f t="shared" si="78"/>
        <v>2.3664063465310683</v>
      </c>
      <c r="I3648">
        <f>IF(B3648&gt;H3603,EXP(-1.414*M3603*J3648),1)</f>
        <v>1</v>
      </c>
      <c r="J3648">
        <f>IF(B3648&gt;H3603,B3648-H3603,0)</f>
        <v>0</v>
      </c>
    </row>
    <row r="3649" spans="1:10">
      <c r="A3649">
        <v>44</v>
      </c>
      <c r="B3649">
        <v>-21.795000000000002</v>
      </c>
      <c r="C3649">
        <v>6</v>
      </c>
      <c r="D3649">
        <v>1300</v>
      </c>
      <c r="E3649">
        <v>28</v>
      </c>
      <c r="F3649">
        <f>I3649*[1]!wallScanRefl(B3649,G3603,H3603,I3603,K3603)+J3603</f>
        <v>25.705350146270536</v>
      </c>
      <c r="G3649">
        <f t="shared" si="78"/>
        <v>0.18805064111502318</v>
      </c>
      <c r="I3649">
        <f>IF(B3649&gt;H3603,EXP(-1.414*M3603*J3649),1)</f>
        <v>1</v>
      </c>
      <c r="J3649">
        <f>IF(B3649&gt;H3603,B3649-H3603,0)</f>
        <v>0</v>
      </c>
    </row>
    <row r="3650" spans="1:10">
      <c r="A3650">
        <v>45</v>
      </c>
      <c r="B3650">
        <v>-21.875</v>
      </c>
      <c r="C3650">
        <v>6</v>
      </c>
      <c r="D3650">
        <v>1300</v>
      </c>
      <c r="E3650">
        <v>22</v>
      </c>
      <c r="F3650">
        <f>I3650*[1]!wallScanRefl(B3650,G3603,H3603,I3603,K3603)+J3603</f>
        <v>25.705350146270536</v>
      </c>
      <c r="G3650">
        <f t="shared" si="78"/>
        <v>0.62407362302123115</v>
      </c>
      <c r="I3650">
        <f>IF(B3650&gt;H3603,EXP(-1.414*M3603*J3650),1)</f>
        <v>1</v>
      </c>
      <c r="J3650">
        <f>IF(B3650&gt;H3603,B3650-H3603,0)</f>
        <v>0</v>
      </c>
    </row>
    <row r="3651" spans="1:10">
      <c r="A3651">
        <v>46</v>
      </c>
      <c r="B3651">
        <v>-21.93</v>
      </c>
      <c r="C3651">
        <v>6</v>
      </c>
      <c r="D3651">
        <v>1300</v>
      </c>
      <c r="E3651">
        <v>33</v>
      </c>
      <c r="F3651">
        <f>I3651*[1]!wallScanRefl(B3651,G3603,H3603,I3603,K3603)+J3603</f>
        <v>25.705350146270536</v>
      </c>
      <c r="G3651">
        <f t="shared" si="78"/>
        <v>1.6124823178337966</v>
      </c>
      <c r="I3651">
        <f>IF(B3651&gt;H3603,EXP(-1.414*M3603*J3651),1)</f>
        <v>1</v>
      </c>
      <c r="J3651">
        <f>IF(B3651&gt;H3603,B3651-H3603,0)</f>
        <v>0</v>
      </c>
    </row>
    <row r="3652" spans="1:10">
      <c r="A3652">
        <v>47</v>
      </c>
      <c r="B3652">
        <v>-21.995000000000001</v>
      </c>
      <c r="C3652">
        <v>6</v>
      </c>
      <c r="D3652">
        <v>1300</v>
      </c>
      <c r="E3652">
        <v>23</v>
      </c>
      <c r="F3652">
        <f>I3652*[1]!wallScanRefl(B3652,G3603,H3603,I3603,K3603)+J3603</f>
        <v>25.705350146270536</v>
      </c>
      <c r="G3652">
        <f t="shared" si="78"/>
        <v>0.31821388756200053</v>
      </c>
      <c r="I3652">
        <f>IF(B3652&gt;H3603,EXP(-1.414*M3603*J3652),1)</f>
        <v>1</v>
      </c>
      <c r="J3652">
        <f>IF(B3652&gt;H3603,B3652-H3603,0)</f>
        <v>0</v>
      </c>
    </row>
    <row r="3653" spans="1:10">
      <c r="A3653">
        <v>48</v>
      </c>
      <c r="B3653">
        <v>-22.065000000000001</v>
      </c>
      <c r="C3653">
        <v>6</v>
      </c>
      <c r="D3653">
        <v>1300</v>
      </c>
      <c r="E3653">
        <v>28</v>
      </c>
      <c r="F3653">
        <f>I3653*[1]!wallScanRefl(B3653,G3603,H3603,I3603,K3603)+J3603</f>
        <v>25.705350146270536</v>
      </c>
      <c r="G3653">
        <f t="shared" si="78"/>
        <v>0.18805064111502318</v>
      </c>
      <c r="I3653">
        <f>IF(B3653&gt;H3603,EXP(-1.414*M3603*J3653),1)</f>
        <v>1</v>
      </c>
      <c r="J3653">
        <f>IF(B3653&gt;H3603,B3653-H3603,0)</f>
        <v>0</v>
      </c>
    </row>
    <row r="3654" spans="1:10">
      <c r="A3654">
        <v>49</v>
      </c>
      <c r="B3654">
        <v>-22.13</v>
      </c>
      <c r="C3654">
        <v>6</v>
      </c>
      <c r="D3654">
        <v>1300</v>
      </c>
      <c r="E3654">
        <v>28</v>
      </c>
      <c r="F3654">
        <f>I3654*[1]!wallScanRefl(B3654,G3603,H3603,I3603,K3603)+J3603</f>
        <v>25.705350146270536</v>
      </c>
      <c r="G3654">
        <f t="shared" si="78"/>
        <v>0.18805064111502318</v>
      </c>
      <c r="I3654">
        <f>IF(B3654&gt;H3603,EXP(-1.414*M3603*J3654),1)</f>
        <v>1</v>
      </c>
      <c r="J3654">
        <f>IF(B3654&gt;H3603,B3654-H3603,0)</f>
        <v>0</v>
      </c>
    </row>
    <row r="3655" spans="1:10">
      <c r="A3655">
        <v>50</v>
      </c>
      <c r="B3655">
        <v>-22.19</v>
      </c>
      <c r="C3655">
        <v>6</v>
      </c>
      <c r="D3655">
        <v>1300</v>
      </c>
      <c r="E3655">
        <v>20</v>
      </c>
      <c r="F3655">
        <f>I3655*[1]!wallScanRefl(B3655,G3603,H3603,I3603,K3603)+J3603</f>
        <v>25.705350146270536</v>
      </c>
      <c r="G3655">
        <f t="shared" si="78"/>
        <v>1.6275510145774614</v>
      </c>
      <c r="I3655">
        <f>IF(B3655&gt;H3603,EXP(-1.414*M3603*J3655),1)</f>
        <v>1</v>
      </c>
      <c r="J3655">
        <f>IF(B3655&gt;H3603,B3655-H3603,0)</f>
        <v>0</v>
      </c>
    </row>
    <row r="3656" spans="1:10">
      <c r="A3656">
        <v>51</v>
      </c>
      <c r="B3656">
        <v>-22.254999999999999</v>
      </c>
      <c r="C3656">
        <v>7</v>
      </c>
      <c r="D3656">
        <v>1300</v>
      </c>
      <c r="E3656">
        <v>32</v>
      </c>
      <c r="F3656">
        <f>I3656*[1]!wallScanRefl(B3656,G3603,H3603,I3603,K3603)+J3603</f>
        <v>25.705350146270536</v>
      </c>
      <c r="G3656">
        <f t="shared" si="78"/>
        <v>1.2382067744080112</v>
      </c>
      <c r="I3656">
        <f>IF(B3656&gt;H3603,EXP(-1.414*M3603*J3656),1)</f>
        <v>1</v>
      </c>
      <c r="J3656">
        <f>IF(B3656&gt;H3603,B3656-H3603,0)</f>
        <v>0</v>
      </c>
    </row>
    <row r="3657" spans="1:10">
      <c r="A3657">
        <v>52</v>
      </c>
      <c r="B3657">
        <v>-22.324999999999999</v>
      </c>
      <c r="C3657">
        <v>6</v>
      </c>
      <c r="D3657">
        <v>1300</v>
      </c>
      <c r="E3657">
        <v>19</v>
      </c>
      <c r="F3657">
        <f>I3657*[1]!wallScanRefl(B3657,G3603,H3603,I3603,K3603)+J3603</f>
        <v>25.705350146270536</v>
      </c>
      <c r="G3657">
        <f t="shared" si="78"/>
        <v>2.3664063465310683</v>
      </c>
      <c r="I3657">
        <f>IF(B3657&gt;H3603,EXP(-1.414*M3603*J3657),1)</f>
        <v>1</v>
      </c>
      <c r="J3657">
        <f>IF(B3657&gt;H3603,B3657-H3603,0)</f>
        <v>0</v>
      </c>
    </row>
    <row r="3658" spans="1:10">
      <c r="A3658">
        <v>53</v>
      </c>
      <c r="B3658">
        <v>-22.385000000000002</v>
      </c>
      <c r="C3658">
        <v>6</v>
      </c>
      <c r="D3658">
        <v>1300</v>
      </c>
      <c r="E3658">
        <v>24</v>
      </c>
      <c r="F3658">
        <f>I3658*[1]!wallScanRefl(B3658,G3603,H3603,I3603,K3603)+J3603</f>
        <v>25.705350146270536</v>
      </c>
      <c r="G3658">
        <f t="shared" si="78"/>
        <v>0.12117579672437247</v>
      </c>
      <c r="I3658">
        <f>IF(B3658&gt;H3603,EXP(-1.414*M3603*J3658),1)</f>
        <v>1</v>
      </c>
      <c r="J3658">
        <f>IF(B3658&gt;H3603,B3658-H3603,0)</f>
        <v>0</v>
      </c>
    </row>
    <row r="3659" spans="1:10">
      <c r="A3659">
        <v>54</v>
      </c>
      <c r="B3659">
        <v>-22.454999999999998</v>
      </c>
      <c r="C3659">
        <v>6</v>
      </c>
      <c r="D3659">
        <v>1300</v>
      </c>
      <c r="E3659">
        <v>31</v>
      </c>
      <c r="F3659">
        <f>I3659*[1]!wallScanRefl(B3659,G3603,H3603,I3603,K3603)+J3603</f>
        <v>25.705350146270536</v>
      </c>
      <c r="G3659">
        <f t="shared" si="78"/>
        <v>0.90430055076120741</v>
      </c>
      <c r="I3659">
        <f>IF(B3659&gt;H3603,EXP(-1.414*M3603*J3659),1)</f>
        <v>1</v>
      </c>
      <c r="J3659">
        <f>IF(B3659&gt;H3603,B3659-H3603,0)</f>
        <v>0</v>
      </c>
    </row>
    <row r="3660" spans="1:10">
      <c r="A3660">
        <v>55</v>
      </c>
      <c r="B3660">
        <v>-22.51</v>
      </c>
      <c r="C3660">
        <v>6</v>
      </c>
      <c r="D3660">
        <v>1300</v>
      </c>
      <c r="E3660">
        <v>14</v>
      </c>
      <c r="F3660">
        <f>I3660*[1]!wallScanRefl(B3660,G3603,H3603,I3603,K3603)+J3603</f>
        <v>25.705350146270536</v>
      </c>
      <c r="G3660">
        <f t="shared" si="78"/>
        <v>9.7868015747711183</v>
      </c>
      <c r="I3660">
        <f>IF(B3660&gt;H3603,EXP(-1.414*M3603*J3660),1)</f>
        <v>1</v>
      </c>
      <c r="J3660">
        <f>IF(B3660&gt;H3603,B3660-H3603,0)</f>
        <v>0</v>
      </c>
    </row>
    <row r="3661" spans="1:10">
      <c r="A3661">
        <v>56</v>
      </c>
      <c r="B3661">
        <v>-22.59</v>
      </c>
      <c r="C3661">
        <v>6</v>
      </c>
      <c r="D3661">
        <v>1300</v>
      </c>
      <c r="E3661">
        <v>22</v>
      </c>
      <c r="F3661">
        <f>I3661*[1]!wallScanRefl(B3661,G3603,H3603,I3603,K3603)+J3603</f>
        <v>25.705350146270536</v>
      </c>
      <c r="G3661">
        <f t="shared" si="78"/>
        <v>0.62407362302123115</v>
      </c>
      <c r="I3661">
        <f>IF(B3661&gt;H3603,EXP(-1.414*M3603*J3661),1)</f>
        <v>1</v>
      </c>
      <c r="J3661">
        <f>IF(B3661&gt;H3603,B3661-H3603,0)</f>
        <v>0</v>
      </c>
    </row>
    <row r="3662" spans="1:10">
      <c r="A3662">
        <v>57</v>
      </c>
      <c r="B3662">
        <v>-22.645</v>
      </c>
      <c r="C3662">
        <v>6</v>
      </c>
      <c r="D3662">
        <v>1300</v>
      </c>
      <c r="E3662">
        <v>26</v>
      </c>
      <c r="F3662">
        <f>I3662*[1]!wallScanRefl(B3662,G3603,H3603,I3603,K3603)+J3603</f>
        <v>25.705350146270536</v>
      </c>
      <c r="G3662">
        <f t="shared" si="78"/>
        <v>3.3391744731843991E-3</v>
      </c>
      <c r="I3662">
        <f>IF(B3662&gt;H3603,EXP(-1.414*M3603*J3662),1)</f>
        <v>1</v>
      </c>
      <c r="J3662">
        <f>IF(B3662&gt;H3603,B3662-H3603,0)</f>
        <v>0</v>
      </c>
    </row>
    <row r="3663" spans="1:10">
      <c r="A3663">
        <v>58</v>
      </c>
      <c r="B3663">
        <v>-22.71</v>
      </c>
      <c r="C3663">
        <v>6</v>
      </c>
      <c r="D3663">
        <v>1300</v>
      </c>
      <c r="E3663">
        <v>29</v>
      </c>
      <c r="F3663">
        <f>I3663*[1]!wallScanRefl(B3663,G3603,H3603,I3603,K3603)+J3603</f>
        <v>25.705350146270536</v>
      </c>
      <c r="G3663">
        <f t="shared" si="78"/>
        <v>0.37430060891998546</v>
      </c>
      <c r="I3663">
        <f>IF(B3663&gt;H3603,EXP(-1.414*M3603*J3663),1)</f>
        <v>1</v>
      </c>
      <c r="J3663">
        <f>IF(B3663&gt;H3603,B3663-H3603,0)</f>
        <v>0</v>
      </c>
    </row>
    <row r="3664" spans="1:10">
      <c r="A3664">
        <v>59</v>
      </c>
      <c r="B3664">
        <v>-22.78</v>
      </c>
      <c r="C3664">
        <v>6</v>
      </c>
      <c r="D3664">
        <v>1300</v>
      </c>
      <c r="E3664">
        <v>24</v>
      </c>
      <c r="F3664">
        <f>I3664*[1]!wallScanRefl(B3664,G3603,H3603,I3603,K3603)+J3603</f>
        <v>25.705350146270536</v>
      </c>
      <c r="G3664">
        <f t="shared" si="78"/>
        <v>0.12117579672437247</v>
      </c>
      <c r="I3664">
        <f>IF(B3664&gt;H3603,EXP(-1.414*M3603*J3664),1)</f>
        <v>1</v>
      </c>
      <c r="J3664">
        <f>IF(B3664&gt;H3603,B3664-H3603,0)</f>
        <v>0</v>
      </c>
    </row>
    <row r="3665" spans="1:10">
      <c r="A3665">
        <v>60</v>
      </c>
      <c r="B3665">
        <v>-22.84</v>
      </c>
      <c r="C3665">
        <v>6</v>
      </c>
      <c r="D3665">
        <v>1300</v>
      </c>
      <c r="E3665">
        <v>27</v>
      </c>
      <c r="F3665">
        <f>I3665*[1]!wallScanRefl(B3665,G3603,H3603,I3603,K3603)+J3603</f>
        <v>25.705350146270536</v>
      </c>
      <c r="G3665">
        <f t="shared" si="78"/>
        <v>6.2078453472656364E-2</v>
      </c>
      <c r="I3665">
        <f>IF(B3665&gt;H3603,EXP(-1.414*M3603*J3665),1)</f>
        <v>1</v>
      </c>
      <c r="J3665">
        <f>IF(B3665&gt;H3603,B3665-H3603,0)</f>
        <v>0</v>
      </c>
    </row>
    <row r="3666" spans="1:10">
      <c r="A3666">
        <v>61</v>
      </c>
      <c r="B3666">
        <v>-22.905000000000001</v>
      </c>
      <c r="C3666">
        <v>6</v>
      </c>
      <c r="D3666">
        <v>1300</v>
      </c>
      <c r="E3666">
        <v>27</v>
      </c>
      <c r="F3666">
        <f>I3666*[1]!wallScanRefl(B3666,G3603,H3603,I3603,K3603)+J3603</f>
        <v>25.705350146270536</v>
      </c>
      <c r="G3666">
        <f t="shared" si="78"/>
        <v>6.2078453472656364E-2</v>
      </c>
      <c r="I3666">
        <f>IF(B3666&gt;H3603,EXP(-1.414*M3603*J3666),1)</f>
        <v>1</v>
      </c>
      <c r="J3666">
        <f>IF(B3666&gt;H3603,B3666-H3603,0)</f>
        <v>0</v>
      </c>
    </row>
    <row r="3667" spans="1:10">
      <c r="A3667">
        <v>62</v>
      </c>
      <c r="B3667">
        <v>-22.975000000000001</v>
      </c>
      <c r="C3667">
        <v>6</v>
      </c>
      <c r="D3667">
        <v>1300</v>
      </c>
      <c r="E3667">
        <v>31</v>
      </c>
      <c r="F3667">
        <f>I3667*[1]!wallScanRefl(B3667,G3603,H3603,I3603,K3603)+J3603</f>
        <v>25.705350146270536</v>
      </c>
      <c r="G3667">
        <f t="shared" si="78"/>
        <v>0.90430055076120741</v>
      </c>
      <c r="I3667">
        <f>IF(B3667&gt;H3603,EXP(-1.414*M3603*J3667),1)</f>
        <v>1</v>
      </c>
      <c r="J3667">
        <f>IF(B3667&gt;H3603,B3667-H3603,0)</f>
        <v>0</v>
      </c>
    </row>
    <row r="3668" spans="1:10">
      <c r="A3668">
        <v>63</v>
      </c>
      <c r="B3668">
        <v>-23.04</v>
      </c>
      <c r="C3668">
        <v>6</v>
      </c>
      <c r="D3668">
        <v>1300</v>
      </c>
      <c r="E3668">
        <v>26</v>
      </c>
      <c r="F3668">
        <f>I3668*[1]!wallScanRefl(B3668,G3603,H3603,I3603,K3603)+J3603</f>
        <v>25.705350146270536</v>
      </c>
      <c r="G3668">
        <f t="shared" si="78"/>
        <v>3.3391744731843991E-3</v>
      </c>
      <c r="I3668">
        <f>IF(B3668&gt;H3603,EXP(-1.414*M3603*J3668),1)</f>
        <v>1</v>
      </c>
      <c r="J3668">
        <f>IF(B3668&gt;H3603,B3668-H3603,0)</f>
        <v>0</v>
      </c>
    </row>
    <row r="3669" spans="1:10">
      <c r="A3669">
        <v>64</v>
      </c>
      <c r="B3669">
        <v>-23.1</v>
      </c>
      <c r="C3669">
        <v>6</v>
      </c>
      <c r="D3669">
        <v>1300</v>
      </c>
      <c r="E3669">
        <v>28</v>
      </c>
      <c r="F3669">
        <f>I3669*[1]!wallScanRefl(B3669,G3603,H3603,I3603,K3603)+J3603</f>
        <v>25.705350146270536</v>
      </c>
      <c r="G3669">
        <f t="shared" si="78"/>
        <v>0.18805064111502318</v>
      </c>
      <c r="I3669">
        <f>IF(B3669&gt;H3603,EXP(-1.414*M3603*J3669),1)</f>
        <v>1</v>
      </c>
      <c r="J3669">
        <f>IF(B3669&gt;H3603,B3669-H3603,0)</f>
        <v>0</v>
      </c>
    </row>
    <row r="3670" spans="1:10">
      <c r="A3670">
        <v>65</v>
      </c>
      <c r="B3670">
        <v>-23.17</v>
      </c>
      <c r="C3670">
        <v>6</v>
      </c>
      <c r="D3670">
        <v>1300</v>
      </c>
      <c r="E3670">
        <v>25</v>
      </c>
      <c r="F3670">
        <f>I3670*[1]!wallScanRefl(B3670,G3603,H3603,I3603,K3603)+J3603</f>
        <v>25.705350146270536</v>
      </c>
      <c r="G3670">
        <f t="shared" si="78"/>
        <v>1.9900753153754676E-2</v>
      </c>
      <c r="I3670">
        <f>IF(B3670&gt;H3603,EXP(-1.414*M3603*J3670),1)</f>
        <v>1</v>
      </c>
      <c r="J3670">
        <f>IF(B3670&gt;H3603,B3670-H3603,0)</f>
        <v>0</v>
      </c>
    </row>
    <row r="3671" spans="1:10">
      <c r="A3671">
        <v>66</v>
      </c>
      <c r="B3671">
        <v>-23.234999999999999</v>
      </c>
      <c r="C3671">
        <v>6</v>
      </c>
      <c r="D3671">
        <v>1300</v>
      </c>
      <c r="E3671">
        <v>24</v>
      </c>
      <c r="F3671">
        <f>I3671*[1]!wallScanRefl(B3671,G3603,H3603,I3603,K3603)+J3603</f>
        <v>25.705350146270536</v>
      </c>
      <c r="G3671">
        <f t="shared" ref="G3671:G3680" si="79">(F3671-E3671)^2/E3671</f>
        <v>0.12117579672437247</v>
      </c>
      <c r="I3671">
        <f>IF(B3671&gt;H3603,EXP(-1.414*M3603*J3671),1)</f>
        <v>1</v>
      </c>
      <c r="J3671">
        <f>IF(B3671&gt;H3603,B3671-H3603,0)</f>
        <v>0</v>
      </c>
    </row>
    <row r="3672" spans="1:10">
      <c r="A3672">
        <v>67</v>
      </c>
      <c r="B3672">
        <v>-23.3</v>
      </c>
      <c r="C3672">
        <v>6</v>
      </c>
      <c r="D3672">
        <v>1300</v>
      </c>
      <c r="E3672">
        <v>27</v>
      </c>
      <c r="F3672">
        <f>I3672*[1]!wallScanRefl(B3672,G3603,H3603,I3603,K3603)+J3603</f>
        <v>25.705350146270536</v>
      </c>
      <c r="G3672">
        <f t="shared" si="79"/>
        <v>6.2078453472656364E-2</v>
      </c>
      <c r="I3672">
        <f>IF(B3672&gt;H3603,EXP(-1.414*M3603*J3672),1)</f>
        <v>1</v>
      </c>
      <c r="J3672">
        <f>IF(B3672&gt;H3603,B3672-H3603,0)</f>
        <v>0</v>
      </c>
    </row>
    <row r="3673" spans="1:10">
      <c r="A3673">
        <v>68</v>
      </c>
      <c r="B3673">
        <v>-23.36</v>
      </c>
      <c r="C3673">
        <v>6</v>
      </c>
      <c r="D3673">
        <v>1300</v>
      </c>
      <c r="E3673">
        <v>27</v>
      </c>
      <c r="F3673">
        <f>I3673*[1]!wallScanRefl(B3673,G3603,H3603,I3603,K3603)+J3603</f>
        <v>25.705350146270536</v>
      </c>
      <c r="G3673">
        <f t="shared" si="79"/>
        <v>6.2078453472656364E-2</v>
      </c>
      <c r="I3673">
        <f>IF(B3673&gt;H3603,EXP(-1.414*M3603*J3673),1)</f>
        <v>1</v>
      </c>
      <c r="J3673">
        <f>IF(B3673&gt;H3603,B3673-H3603,0)</f>
        <v>0</v>
      </c>
    </row>
    <row r="3674" spans="1:10">
      <c r="A3674">
        <v>69</v>
      </c>
      <c r="B3674">
        <v>-23.43</v>
      </c>
      <c r="C3674">
        <v>6</v>
      </c>
      <c r="D3674">
        <v>1300</v>
      </c>
      <c r="E3674">
        <v>23</v>
      </c>
      <c r="F3674">
        <f>I3674*[1]!wallScanRefl(B3674,G3603,H3603,I3603,K3603)+J3603</f>
        <v>25.705350146270536</v>
      </c>
      <c r="G3674">
        <f t="shared" si="79"/>
        <v>0.31821388756200053</v>
      </c>
      <c r="I3674">
        <f>IF(B3674&gt;H3603,EXP(-1.414*M3603*J3674),1)</f>
        <v>1</v>
      </c>
      <c r="J3674">
        <f>IF(B3674&gt;H3603,B3674-H3603,0)</f>
        <v>0</v>
      </c>
    </row>
    <row r="3675" spans="1:10">
      <c r="A3675">
        <v>70</v>
      </c>
      <c r="B3675">
        <v>-23.49</v>
      </c>
      <c r="C3675">
        <v>6</v>
      </c>
      <c r="D3675">
        <v>1300</v>
      </c>
      <c r="E3675">
        <v>27</v>
      </c>
      <c r="F3675">
        <f>I3675*[1]!wallScanRefl(B3675,G3603,H3603,I3603,K3603)+J3603</f>
        <v>25.705350146270536</v>
      </c>
      <c r="G3675">
        <f t="shared" si="79"/>
        <v>6.2078453472656364E-2</v>
      </c>
      <c r="I3675">
        <f>IF(B3675&gt;H3603,EXP(-1.414*M3603*J3675),1)</f>
        <v>1</v>
      </c>
      <c r="J3675">
        <f>IF(B3675&gt;H3603,B3675-H3603,0)</f>
        <v>0</v>
      </c>
    </row>
    <row r="3676" spans="1:10">
      <c r="A3676">
        <v>71</v>
      </c>
      <c r="B3676">
        <v>-23.56</v>
      </c>
      <c r="C3676">
        <v>6</v>
      </c>
      <c r="D3676">
        <v>1300</v>
      </c>
      <c r="E3676">
        <v>25</v>
      </c>
      <c r="F3676">
        <f>I3676*[1]!wallScanRefl(B3676,G3603,H3603,I3603,K3603)+J3603</f>
        <v>25.705350146270536</v>
      </c>
      <c r="G3676">
        <f t="shared" si="79"/>
        <v>1.9900753153754676E-2</v>
      </c>
      <c r="I3676">
        <f>IF(B3676&gt;H3603,EXP(-1.414*M3603*J3676),1)</f>
        <v>1</v>
      </c>
      <c r="J3676">
        <f>IF(B3676&gt;H3603,B3676-H3603,0)</f>
        <v>0</v>
      </c>
    </row>
    <row r="3677" spans="1:10">
      <c r="A3677">
        <v>72</v>
      </c>
      <c r="B3677">
        <v>-23.625</v>
      </c>
      <c r="C3677">
        <v>6</v>
      </c>
      <c r="D3677">
        <v>1300</v>
      </c>
      <c r="E3677">
        <v>24</v>
      </c>
      <c r="F3677">
        <f>I3677*[1]!wallScanRefl(B3677,G3603,H3603,I3603,K3603)+J3603</f>
        <v>25.705350146270536</v>
      </c>
      <c r="G3677">
        <f t="shared" si="79"/>
        <v>0.12117579672437247</v>
      </c>
      <c r="I3677">
        <f>IF(B3677&gt;H3603,EXP(-1.414*M3603*J3677),1)</f>
        <v>1</v>
      </c>
      <c r="J3677">
        <f>IF(B3677&gt;H3603,B3677-H3603,0)</f>
        <v>0</v>
      </c>
    </row>
    <row r="3678" spans="1:10">
      <c r="A3678">
        <v>73</v>
      </c>
      <c r="B3678">
        <v>-23.69</v>
      </c>
      <c r="C3678">
        <v>6</v>
      </c>
      <c r="D3678">
        <v>1300</v>
      </c>
      <c r="E3678">
        <v>22</v>
      </c>
      <c r="F3678">
        <f>I3678*[1]!wallScanRefl(B3678,G3603,H3603,I3603,K3603)+J3603</f>
        <v>25.705350146270536</v>
      </c>
      <c r="G3678">
        <f t="shared" si="79"/>
        <v>0.62407362302123115</v>
      </c>
      <c r="I3678">
        <f>IF(B3678&gt;H3603,EXP(-1.414*M3603*J3678),1)</f>
        <v>1</v>
      </c>
      <c r="J3678">
        <f>IF(B3678&gt;H3603,B3678-H3603,0)</f>
        <v>0</v>
      </c>
    </row>
    <row r="3679" spans="1:10">
      <c r="A3679">
        <v>74</v>
      </c>
      <c r="B3679">
        <v>-23.754999999999999</v>
      </c>
      <c r="C3679">
        <v>6</v>
      </c>
      <c r="D3679">
        <v>1300</v>
      </c>
      <c r="E3679">
        <v>19</v>
      </c>
      <c r="F3679">
        <f>I3679*[1]!wallScanRefl(B3679,G3603,H3603,I3603,K3603)+J3603</f>
        <v>25.705350146270536</v>
      </c>
      <c r="G3679">
        <f t="shared" si="79"/>
        <v>2.3664063465310683</v>
      </c>
      <c r="I3679">
        <f>IF(B3679&gt;H3603,EXP(-1.414*M3603*J3679),1)</f>
        <v>1</v>
      </c>
      <c r="J3679">
        <f>IF(B3679&gt;H3603,B3679-H3603,0)</f>
        <v>0</v>
      </c>
    </row>
    <row r="3680" spans="1:10">
      <c r="A3680">
        <v>75</v>
      </c>
      <c r="B3680">
        <v>-23.81</v>
      </c>
      <c r="C3680">
        <v>6</v>
      </c>
      <c r="D3680">
        <v>1300</v>
      </c>
      <c r="E3680">
        <v>38</v>
      </c>
      <c r="F3680">
        <f>I3680*[1]!wallScanRefl(B3680,G3603,H3603,I3603,K3603)+J3603</f>
        <v>25.705350146270536</v>
      </c>
      <c r="G3680">
        <f t="shared" si="79"/>
        <v>3.9778530269949979</v>
      </c>
      <c r="I3680">
        <f>IF(B3680&gt;H3603,EXP(-1.414*M3603*J3680),1)</f>
        <v>1</v>
      </c>
      <c r="J3680">
        <f>IF(B3680&gt;H3603,B3680-H3603,0)</f>
        <v>0</v>
      </c>
    </row>
    <row r="3681" spans="1:13">
      <c r="A3681" t="s">
        <v>0</v>
      </c>
    </row>
    <row r="3682" spans="1:13">
      <c r="A3682" t="s">
        <v>0</v>
      </c>
    </row>
    <row r="3683" spans="1:13">
      <c r="A3683" t="s">
        <v>0</v>
      </c>
    </row>
    <row r="3684" spans="1:13">
      <c r="A3684" t="s">
        <v>0</v>
      </c>
    </row>
    <row r="3685" spans="1:13">
      <c r="A3685" t="s">
        <v>89</v>
      </c>
    </row>
    <row r="3686" spans="1:13">
      <c r="A3686" t="s">
        <v>2</v>
      </c>
    </row>
    <row r="3687" spans="1:13">
      <c r="A3687" t="s">
        <v>3</v>
      </c>
    </row>
    <row r="3688" spans="1:13">
      <c r="A3688" t="s">
        <v>4</v>
      </c>
    </row>
    <row r="3689" spans="1:13">
      <c r="A3689" t="s">
        <v>5</v>
      </c>
    </row>
    <row r="3690" spans="1:13">
      <c r="A3690" t="s">
        <v>6</v>
      </c>
    </row>
    <row r="3691" spans="1:13">
      <c r="A3691" t="s">
        <v>7</v>
      </c>
    </row>
    <row r="3692" spans="1:13">
      <c r="A3692" t="s">
        <v>25</v>
      </c>
    </row>
    <row r="3693" spans="1:13">
      <c r="A3693" t="s">
        <v>9</v>
      </c>
    </row>
    <row r="3694" spans="1:13">
      <c r="A3694" t="s">
        <v>10</v>
      </c>
      <c r="G3694" t="s">
        <v>160</v>
      </c>
      <c r="H3694" t="s">
        <v>161</v>
      </c>
      <c r="I3694" t="s">
        <v>162</v>
      </c>
      <c r="J3694" t="s">
        <v>163</v>
      </c>
      <c r="K3694" t="s">
        <v>119</v>
      </c>
      <c r="M3694" t="s">
        <v>164</v>
      </c>
    </row>
    <row r="3695" spans="1:13">
      <c r="A3695" t="s">
        <v>11</v>
      </c>
      <c r="G3695">
        <v>182.84761779621996</v>
      </c>
      <c r="H3695">
        <v>-20.617063217026729</v>
      </c>
      <c r="I3695">
        <v>0.69703827444089483</v>
      </c>
      <c r="J3695">
        <v>25.096715161464505</v>
      </c>
      <c r="K3695">
        <v>90</v>
      </c>
      <c r="M3695">
        <v>0.19</v>
      </c>
    </row>
    <row r="3696" spans="1:13">
      <c r="A3696" t="s">
        <v>0</v>
      </c>
    </row>
    <row r="3697" spans="1:10">
      <c r="A3697" t="s">
        <v>140</v>
      </c>
      <c r="B3697" t="s">
        <v>133</v>
      </c>
      <c r="C3697" t="s">
        <v>122</v>
      </c>
      <c r="D3697" t="s">
        <v>139</v>
      </c>
      <c r="E3697" t="s">
        <v>138</v>
      </c>
      <c r="F3697" t="s">
        <v>158</v>
      </c>
      <c r="G3697" t="s">
        <v>159</v>
      </c>
      <c r="H3697" t="s">
        <v>165</v>
      </c>
      <c r="I3697" t="s">
        <v>166</v>
      </c>
      <c r="J3697" t="s">
        <v>167</v>
      </c>
    </row>
    <row r="3698" spans="1:10">
      <c r="A3698">
        <v>1</v>
      </c>
      <c r="B3698">
        <v>-18.989999999999998</v>
      </c>
      <c r="C3698">
        <v>6</v>
      </c>
      <c r="D3698">
        <v>1300</v>
      </c>
      <c r="E3698">
        <v>157</v>
      </c>
      <c r="F3698">
        <f>I3698*[1]!wallScanRefl(B3698,G3695,H3695,I3695,K3695)+J3695</f>
        <v>143.19607615184313</v>
      </c>
      <c r="G3698">
        <f>(F3698-E3698)^2/E3698</f>
        <v>1.2136835261510446</v>
      </c>
      <c r="H3698">
        <f>SUM(G3698:G3772)/(COUNT(G3698:G3772)-4)</f>
        <v>1.045343173016376</v>
      </c>
      <c r="I3698">
        <f>IF(B3698&gt;H3695,EXP(-1.414*M3695*J3698),1)</f>
        <v>0.64588952491575802</v>
      </c>
      <c r="J3698">
        <f>IF(B3698&gt;H3695,B3698-H3695,0)</f>
        <v>1.6270632170267305</v>
      </c>
    </row>
    <row r="3699" spans="1:10">
      <c r="A3699">
        <v>2</v>
      </c>
      <c r="B3699">
        <v>-19.07</v>
      </c>
      <c r="C3699">
        <v>6</v>
      </c>
      <c r="D3699">
        <v>1300</v>
      </c>
      <c r="E3699">
        <v>155</v>
      </c>
      <c r="F3699">
        <f>I3699*[1]!wallScanRefl(B3699,G3695,H3695,I3695,K3695)+J3695</f>
        <v>145.7618360112281</v>
      </c>
      <c r="G3699">
        <f t="shared" ref="G3699:G3762" si="80">(F3699-E3699)^2/E3699</f>
        <v>0.55060434763510957</v>
      </c>
      <c r="I3699">
        <f>IF(B3699&gt;H3695,EXP(-1.414*M3695*J3699),1)</f>
        <v>0.6599217550881219</v>
      </c>
      <c r="J3699">
        <f>IF(B3699&gt;H3695,B3699-H3695,0)</f>
        <v>1.5470632170267287</v>
      </c>
    </row>
    <row r="3700" spans="1:10">
      <c r="A3700">
        <v>3</v>
      </c>
      <c r="B3700">
        <v>-19.13</v>
      </c>
      <c r="C3700">
        <v>6</v>
      </c>
      <c r="D3700">
        <v>1300</v>
      </c>
      <c r="E3700">
        <v>129</v>
      </c>
      <c r="F3700">
        <f>I3700*[1]!wallScanRefl(B3700,G3695,H3695,I3695,K3695)+J3695</f>
        <v>147.72267097222158</v>
      </c>
      <c r="G3700">
        <f t="shared" si="80"/>
        <v>2.7173520025896782</v>
      </c>
      <c r="I3700">
        <f>IF(B3700&gt;H3695,EXP(-1.414*M3695*J3700),1)</f>
        <v>0.67064562988959076</v>
      </c>
      <c r="J3700">
        <f>IF(B3700&gt;H3695,B3700-H3695,0)</f>
        <v>1.4870632170267299</v>
      </c>
    </row>
    <row r="3701" spans="1:10">
      <c r="A3701">
        <v>4</v>
      </c>
      <c r="B3701">
        <v>-19.2</v>
      </c>
      <c r="C3701">
        <v>6</v>
      </c>
      <c r="D3701">
        <v>1300</v>
      </c>
      <c r="E3701">
        <v>176</v>
      </c>
      <c r="F3701">
        <f>I3701*[1]!wallScanRefl(B3701,G3695,H3695,I3695,K3695)+J3695</f>
        <v>150.05062055440371</v>
      </c>
      <c r="G3701">
        <f t="shared" si="80"/>
        <v>3.8259675773382686</v>
      </c>
      <c r="I3701">
        <f>IF(B3701&gt;H3695,EXP(-1.414*M3695*J3701),1)</f>
        <v>0.68337726736039761</v>
      </c>
      <c r="J3701">
        <f>IF(B3701&gt;H3695,B3701-H3695,0)</f>
        <v>1.4170632170267297</v>
      </c>
    </row>
    <row r="3702" spans="1:10">
      <c r="A3702">
        <v>5</v>
      </c>
      <c r="B3702">
        <v>-19.265000000000001</v>
      </c>
      <c r="C3702">
        <v>6</v>
      </c>
      <c r="D3702">
        <v>1300</v>
      </c>
      <c r="E3702">
        <v>154</v>
      </c>
      <c r="F3702">
        <f>I3702*[1]!wallScanRefl(B3702,G3695,H3695,I3695,K3695)+J3695</f>
        <v>152.25184202531841</v>
      </c>
      <c r="G3702">
        <f t="shared" si="80"/>
        <v>1.9844521457421022E-2</v>
      </c>
      <c r="I3702">
        <f>IF(B3702&gt;H3695,EXP(-1.414*M3695*J3702),1)</f>
        <v>0.6954158243700268</v>
      </c>
      <c r="J3702">
        <f>IF(B3702&gt;H3695,B3702-H3695,0)</f>
        <v>1.3520632170267284</v>
      </c>
    </row>
    <row r="3703" spans="1:10">
      <c r="A3703">
        <v>6</v>
      </c>
      <c r="B3703">
        <v>-19.324999999999999</v>
      </c>
      <c r="C3703">
        <v>6</v>
      </c>
      <c r="D3703">
        <v>1300</v>
      </c>
      <c r="E3703">
        <v>129</v>
      </c>
      <c r="F3703">
        <f>I3703*[1]!wallScanRefl(B3703,G3695,H3695,I3695,K3695)+J3695</f>
        <v>154.31814102264539</v>
      </c>
      <c r="G3703">
        <f t="shared" si="80"/>
        <v>4.9690563166089881</v>
      </c>
      <c r="I3703">
        <f>IF(B3703&gt;H3695,EXP(-1.414*M3695*J3703),1)</f>
        <v>0.70671648566510492</v>
      </c>
      <c r="J3703">
        <f>IF(B3703&gt;H3695,B3703-H3695,0)</f>
        <v>1.2920632170267297</v>
      </c>
    </row>
    <row r="3704" spans="1:10">
      <c r="A3704">
        <v>7</v>
      </c>
      <c r="B3704">
        <v>-19.395</v>
      </c>
      <c r="C3704">
        <v>6</v>
      </c>
      <c r="D3704">
        <v>1300</v>
      </c>
      <c r="E3704">
        <v>165</v>
      </c>
      <c r="F3704">
        <f>I3704*[1]!wallScanRefl(B3704,G3695,H3695,I3695,K3695)+J3695</f>
        <v>156.77129999990757</v>
      </c>
      <c r="G3704">
        <f t="shared" si="80"/>
        <v>0.41037274964558285</v>
      </c>
      <c r="I3704">
        <f>IF(B3704&gt;H3695,EXP(-1.414*M3695*J3704),1)</f>
        <v>0.72013289768528332</v>
      </c>
      <c r="J3704">
        <f>IF(B3704&gt;H3695,B3704-H3695,0)</f>
        <v>1.2220632170267294</v>
      </c>
    </row>
    <row r="3705" spans="1:10">
      <c r="A3705">
        <v>8</v>
      </c>
      <c r="B3705">
        <v>-19.46</v>
      </c>
      <c r="C3705">
        <v>6</v>
      </c>
      <c r="D3705">
        <v>1300</v>
      </c>
      <c r="E3705">
        <v>152</v>
      </c>
      <c r="F3705">
        <f>I3705*[1]!wallScanRefl(B3705,G3695,H3695,I3695,K3695)+J3695</f>
        <v>159.09091476031614</v>
      </c>
      <c r="G3705">
        <f t="shared" si="80"/>
        <v>0.33079652722414005</v>
      </c>
      <c r="I3705">
        <f>IF(B3705&gt;H3695,EXP(-1.414*M3695*J3705),1)</f>
        <v>0.73281895172506695</v>
      </c>
      <c r="J3705">
        <f>IF(B3705&gt;H3695,B3705-H3695,0)</f>
        <v>1.1570632170267281</v>
      </c>
    </row>
    <row r="3706" spans="1:10">
      <c r="A3706">
        <v>9</v>
      </c>
      <c r="B3706">
        <v>-19.524999999999999</v>
      </c>
      <c r="C3706">
        <v>6</v>
      </c>
      <c r="D3706">
        <v>1300</v>
      </c>
      <c r="E3706">
        <v>163</v>
      </c>
      <c r="F3706">
        <f>I3706*[1]!wallScanRefl(B3706,G3695,H3695,I3695,K3695)+J3695</f>
        <v>161.45139247573829</v>
      </c>
      <c r="G3706">
        <f t="shared" si="80"/>
        <v>1.4712793031901771E-2</v>
      </c>
      <c r="I3706">
        <f>IF(B3706&gt;H3695,EXP(-1.414*M3695*J3706),1)</f>
        <v>0.74572848669124225</v>
      </c>
      <c r="J3706">
        <f>IF(B3706&gt;H3695,B3706-H3695,0)</f>
        <v>1.0920632170267304</v>
      </c>
    </row>
    <row r="3707" spans="1:10">
      <c r="A3707">
        <v>10</v>
      </c>
      <c r="B3707">
        <v>-19.585000000000001</v>
      </c>
      <c r="C3707">
        <v>6</v>
      </c>
      <c r="D3707">
        <v>1300</v>
      </c>
      <c r="E3707">
        <v>172</v>
      </c>
      <c r="F3707">
        <f>I3707*[1]!wallScanRefl(B3707,G3695,H3695,I3695,K3695)+J3695</f>
        <v>163.66718620709932</v>
      </c>
      <c r="G3707">
        <f t="shared" si="80"/>
        <v>0.40369642852997567</v>
      </c>
      <c r="I3707">
        <f>IF(B3707&gt;H3695,EXP(-1.414*M3695*J3707),1)</f>
        <v>0.75784673990157669</v>
      </c>
      <c r="J3707">
        <f>IF(B3707&gt;H3695,B3707-H3695,0)</f>
        <v>1.0320632170267281</v>
      </c>
    </row>
    <row r="3708" spans="1:10">
      <c r="A3708">
        <v>11</v>
      </c>
      <c r="B3708">
        <v>-19.649999999999999</v>
      </c>
      <c r="C3708">
        <v>6</v>
      </c>
      <c r="D3708">
        <v>1300</v>
      </c>
      <c r="E3708">
        <v>154</v>
      </c>
      <c r="F3708">
        <f>I3708*[1]!wallScanRefl(B3708,G3695,H3695,I3695,K3695)+J3695</f>
        <v>166.10828074625113</v>
      </c>
      <c r="G3708">
        <f t="shared" si="80"/>
        <v>0.95201599110412793</v>
      </c>
      <c r="I3708">
        <f>IF(B3708&gt;H3695,EXP(-1.414*M3695*J3708),1)</f>
        <v>0.77119717108888564</v>
      </c>
      <c r="J3708">
        <f>IF(B3708&gt;H3695,B3708-H3695,0)</f>
        <v>0.96706321702673037</v>
      </c>
    </row>
    <row r="3709" spans="1:10">
      <c r="A3709">
        <v>12</v>
      </c>
      <c r="B3709">
        <v>-19.715</v>
      </c>
      <c r="C3709">
        <v>6</v>
      </c>
      <c r="D3709">
        <v>1300</v>
      </c>
      <c r="E3709">
        <v>170</v>
      </c>
      <c r="F3709">
        <f>I3709*[1]!wallScanRefl(B3709,G3695,H3695,I3695,K3695)+J3695</f>
        <v>168.59237826074198</v>
      </c>
      <c r="G3709">
        <f t="shared" si="80"/>
        <v>1.1655288004892768E-2</v>
      </c>
      <c r="I3709">
        <f>IF(B3709&gt;H3695,EXP(-1.414*M3695*J3709),1)</f>
        <v>0.78478278704839632</v>
      </c>
      <c r="J3709">
        <f>IF(B3709&gt;H3695,B3709-H3695,0)</f>
        <v>0.90206321702672909</v>
      </c>
    </row>
    <row r="3710" spans="1:10">
      <c r="A3710">
        <v>13</v>
      </c>
      <c r="B3710">
        <v>-19.78</v>
      </c>
      <c r="C3710">
        <v>6</v>
      </c>
      <c r="D3710">
        <v>1300</v>
      </c>
      <c r="E3710">
        <v>194</v>
      </c>
      <c r="F3710">
        <f>I3710*[1]!wallScanRefl(B3710,G3695,H3695,I3695,K3695)+J3695</f>
        <v>171.12023630250522</v>
      </c>
      <c r="G3710">
        <f t="shared" si="80"/>
        <v>2.698369004397938</v>
      </c>
      <c r="I3710">
        <f>IF(B3710&gt;H3695,EXP(-1.414*M3695*J3710),1)</f>
        <v>0.79860773085805814</v>
      </c>
      <c r="J3710">
        <f>IF(B3710&gt;H3695,B3710-H3695,0)</f>
        <v>0.83706321702672781</v>
      </c>
    </row>
    <row r="3711" spans="1:10">
      <c r="A3711">
        <v>14</v>
      </c>
      <c r="B3711">
        <v>-19.844999999999999</v>
      </c>
      <c r="C3711">
        <v>6</v>
      </c>
      <c r="D3711">
        <v>1300</v>
      </c>
      <c r="E3711">
        <v>189</v>
      </c>
      <c r="F3711">
        <f>I3711*[1]!wallScanRefl(B3711,G3695,H3695,I3695,K3695)+J3695</f>
        <v>173.69262576871208</v>
      </c>
      <c r="G3711">
        <f t="shared" si="80"/>
        <v>1.2397656394534262</v>
      </c>
      <c r="I3711">
        <f>IF(B3711&gt;H3695,EXP(-1.414*M3695*J3711),1)</f>
        <v>0.81267621858139139</v>
      </c>
      <c r="J3711">
        <f>IF(B3711&gt;H3695,B3711-H3695,0)</f>
        <v>0.77206321702673009</v>
      </c>
    </row>
    <row r="3712" spans="1:10">
      <c r="A3712">
        <v>15</v>
      </c>
      <c r="B3712">
        <v>-19.91</v>
      </c>
      <c r="C3712">
        <v>6</v>
      </c>
      <c r="D3712">
        <v>1300</v>
      </c>
      <c r="E3712">
        <v>160</v>
      </c>
      <c r="F3712">
        <f>I3712*[1]!wallScanRefl(B3712,G3695,H3695,I3695,K3695)+J3695</f>
        <v>176.31033113686516</v>
      </c>
      <c r="G3712">
        <f t="shared" si="80"/>
        <v>1.662668136213707</v>
      </c>
      <c r="I3712">
        <f>IF(B3712&gt;H3695,EXP(-1.414*M3695*J3712),1)</f>
        <v>0.82699254055322291</v>
      </c>
      <c r="J3712">
        <f>IF(B3712&gt;H3695,B3712-H3695,0)</f>
        <v>0.70706321702672881</v>
      </c>
    </row>
    <row r="3713" spans="1:10">
      <c r="A3713">
        <v>16</v>
      </c>
      <c r="B3713">
        <v>-19.984999999999999</v>
      </c>
      <c r="C3713">
        <v>6</v>
      </c>
      <c r="D3713">
        <v>1300</v>
      </c>
      <c r="E3713">
        <v>164</v>
      </c>
      <c r="F3713">
        <f>I3713*[1]!wallScanRefl(B3713,G3695,H3695,I3695,K3695)+J3695</f>
        <v>179.38811364979372</v>
      </c>
      <c r="G3713">
        <f t="shared" si="80"/>
        <v>1.4438661079205359</v>
      </c>
      <c r="I3713">
        <f>IF(B3713&gt;H3695,EXP(-1.414*M3695*J3713),1)</f>
        <v>0.84382504047870022</v>
      </c>
      <c r="J3713">
        <f>IF(B3713&gt;H3695,B3713-H3695,0)</f>
        <v>0.63206321702672952</v>
      </c>
    </row>
    <row r="3714" spans="1:10">
      <c r="A3714">
        <v>17</v>
      </c>
      <c r="B3714">
        <v>-20.04</v>
      </c>
      <c r="C3714">
        <v>6</v>
      </c>
      <c r="D3714">
        <v>1300</v>
      </c>
      <c r="E3714">
        <v>180</v>
      </c>
      <c r="F3714">
        <f>I3714*[1]!wallScanRefl(B3714,G3695,H3695,I3695,K3695)+J3695</f>
        <v>181.68489683029739</v>
      </c>
      <c r="G3714">
        <f t="shared" si="80"/>
        <v>1.5771540715256622E-2</v>
      </c>
      <c r="I3714">
        <f>IF(B3714&gt;H3695,EXP(-1.414*M3695*J3714),1)</f>
        <v>0.85638622781155005</v>
      </c>
      <c r="J3714">
        <f>IF(B3714&gt;H3695,B3714-H3695,0)</f>
        <v>0.5770632170267298</v>
      </c>
    </row>
    <row r="3715" spans="1:10">
      <c r="A3715">
        <v>18</v>
      </c>
      <c r="B3715">
        <v>-20.11</v>
      </c>
      <c r="C3715">
        <v>6</v>
      </c>
      <c r="D3715">
        <v>1300</v>
      </c>
      <c r="E3715">
        <v>177</v>
      </c>
      <c r="F3715">
        <f>I3715*[1]!wallScanRefl(B3715,G3695,H3695,I3695,K3695)+J3695</f>
        <v>184.65759041446142</v>
      </c>
      <c r="G3715">
        <f t="shared" si="80"/>
        <v>0.33129203929746603</v>
      </c>
      <c r="I3715">
        <f>IF(B3715&gt;H3695,EXP(-1.414*M3695*J3715),1)</f>
        <v>0.87264399271979753</v>
      </c>
      <c r="J3715">
        <f>IF(B3715&gt;H3695,B3715-H3695,0)</f>
        <v>0.50706321702672952</v>
      </c>
    </row>
    <row r="3716" spans="1:10">
      <c r="A3716">
        <v>19</v>
      </c>
      <c r="B3716">
        <v>-20.175000000000001</v>
      </c>
      <c r="C3716">
        <v>6</v>
      </c>
      <c r="D3716">
        <v>1300</v>
      </c>
      <c r="E3716">
        <v>179</v>
      </c>
      <c r="F3716">
        <f>I3716*[1]!wallScanRefl(B3716,G3695,H3695,I3695,K3695)+J3695</f>
        <v>186.60543940238037</v>
      </c>
      <c r="G3716">
        <f t="shared" si="80"/>
        <v>0.32314362292335125</v>
      </c>
      <c r="I3716">
        <f>IF(B3716&gt;H3695,EXP(-1.414*M3695*J3716),1)</f>
        <v>0.88801672306543156</v>
      </c>
      <c r="J3716">
        <f>IF(B3716&gt;H3695,B3716-H3695,0)</f>
        <v>0.44206321702672824</v>
      </c>
    </row>
    <row r="3717" spans="1:10">
      <c r="A3717">
        <v>20</v>
      </c>
      <c r="B3717">
        <v>-20.245000000000001</v>
      </c>
      <c r="C3717">
        <v>6</v>
      </c>
      <c r="D3717">
        <v>1300</v>
      </c>
      <c r="E3717">
        <v>202</v>
      </c>
      <c r="F3717">
        <f>I3717*[1]!wallScanRefl(B3717,G3695,H3695,I3695,K3695)+J3695</f>
        <v>185.5801883015896</v>
      </c>
      <c r="G3717">
        <f t="shared" si="80"/>
        <v>1.334704040649777</v>
      </c>
      <c r="I3717">
        <f>IF(B3717&gt;H3695,EXP(-1.414*M3695*J3717),1)</f>
        <v>0.90487496605129025</v>
      </c>
      <c r="J3717">
        <f>IF(B3717&gt;H3695,B3717-H3695,0)</f>
        <v>0.37206321702672795</v>
      </c>
    </row>
    <row r="3718" spans="1:10">
      <c r="A3718">
        <v>21</v>
      </c>
      <c r="B3718">
        <v>-20.305</v>
      </c>
      <c r="C3718">
        <v>6</v>
      </c>
      <c r="D3718">
        <v>1300</v>
      </c>
      <c r="E3718">
        <v>220</v>
      </c>
      <c r="F3718">
        <f>I3718*[1]!wallScanRefl(B3718,G3695,H3695,I3695,K3695)+J3695</f>
        <v>181.92486108748002</v>
      </c>
      <c r="G3718">
        <f t="shared" si="80"/>
        <v>6.589619105489513</v>
      </c>
      <c r="I3718">
        <f>IF(B3718&gt;H3695,EXP(-1.414*M3695*J3718),1)</f>
        <v>0.91957938482836421</v>
      </c>
      <c r="J3718">
        <f>IF(B3718&gt;H3695,B3718-H3695,0)</f>
        <v>0.31206321702672923</v>
      </c>
    </row>
    <row r="3719" spans="1:10">
      <c r="A3719">
        <v>22</v>
      </c>
      <c r="B3719">
        <v>-20.37</v>
      </c>
      <c r="C3719">
        <v>7</v>
      </c>
      <c r="D3719">
        <v>1300</v>
      </c>
      <c r="E3719">
        <v>176</v>
      </c>
      <c r="F3719">
        <f>I3719*[1]!wallScanRefl(B3719,G3695,H3695,I3695,K3695)+J3695</f>
        <v>174.92154320766198</v>
      </c>
      <c r="G3719">
        <f t="shared" si="80"/>
        <v>6.6083468917045671E-3</v>
      </c>
      <c r="I3719">
        <f>IF(B3719&gt;H3695,EXP(-1.414*M3695*J3719),1)</f>
        <v>0.93577894161475883</v>
      </c>
      <c r="J3719">
        <f>IF(B3719&gt;H3695,B3719-H3695,0)</f>
        <v>0.24706321702672795</v>
      </c>
    </row>
    <row r="3720" spans="1:10">
      <c r="A3720">
        <v>23</v>
      </c>
      <c r="B3720">
        <v>-20.440000000000001</v>
      </c>
      <c r="C3720">
        <v>6</v>
      </c>
      <c r="D3720">
        <v>1300</v>
      </c>
      <c r="E3720">
        <v>134</v>
      </c>
      <c r="F3720">
        <f>I3720*[1]!wallScanRefl(B3720,G3695,H3695,I3695,K3695)+J3695</f>
        <v>163.65773778647022</v>
      </c>
      <c r="G3720">
        <f t="shared" si="80"/>
        <v>6.564040377694206</v>
      </c>
      <c r="I3720">
        <f>IF(B3720&gt;H3695,EXP(-1.414*M3695*J3720),1)</f>
        <v>0.95354390973870806</v>
      </c>
      <c r="J3720">
        <f>IF(B3720&gt;H3695,B3720-H3695,0)</f>
        <v>0.17706321702672767</v>
      </c>
    </row>
    <row r="3721" spans="1:10">
      <c r="A3721">
        <v>24</v>
      </c>
      <c r="B3721">
        <v>-20.504999999999999</v>
      </c>
      <c r="C3721">
        <v>6</v>
      </c>
      <c r="D3721">
        <v>1300</v>
      </c>
      <c r="E3721">
        <v>178</v>
      </c>
      <c r="F3721">
        <f>I3721*[1]!wallScanRefl(B3721,G3695,H3695,I3695,K3695)+J3695</f>
        <v>149.56309636846515</v>
      </c>
      <c r="G3721">
        <f t="shared" si="80"/>
        <v>4.5430195963438189</v>
      </c>
      <c r="I3721">
        <f>IF(B3721&gt;H3695,EXP(-1.414*M3695*J3721),1)</f>
        <v>0.97034179469457327</v>
      </c>
      <c r="J3721">
        <f>IF(B3721&gt;H3695,B3721-H3695,0)</f>
        <v>0.11206321702672994</v>
      </c>
    </row>
    <row r="3722" spans="1:10">
      <c r="A3722">
        <v>25</v>
      </c>
      <c r="B3722">
        <v>-20.565000000000001</v>
      </c>
      <c r="C3722">
        <v>6</v>
      </c>
      <c r="D3722">
        <v>1300</v>
      </c>
      <c r="E3722">
        <v>135</v>
      </c>
      <c r="F3722">
        <f>I3722*[1]!wallScanRefl(B3722,G3695,H3695,I3695,K3695)+J3695</f>
        <v>133.29074586300499</v>
      </c>
      <c r="G3722">
        <f t="shared" si="80"/>
        <v>2.164110892470052E-2</v>
      </c>
      <c r="I3722">
        <f>IF(B3722&gt;H3695,EXP(-1.414*M3695*J3722),1)</f>
        <v>0.98611006394877943</v>
      </c>
      <c r="J3722">
        <f>IF(B3722&gt;H3695,B3722-H3695,0)</f>
        <v>5.2063217026727671E-2</v>
      </c>
    </row>
    <row r="3723" spans="1:10">
      <c r="A3723">
        <v>26</v>
      </c>
      <c r="B3723">
        <v>-20.635000000000002</v>
      </c>
      <c r="C3723">
        <v>6</v>
      </c>
      <c r="D3723">
        <v>1300</v>
      </c>
      <c r="E3723">
        <v>111</v>
      </c>
      <c r="F3723">
        <f>I3723*[1]!wallScanRefl(B3723,G3695,H3695,I3695,K3695)+J3695</f>
        <v>109.98745750890991</v>
      </c>
      <c r="G3723">
        <f t="shared" si="80"/>
        <v>9.23641708344973E-3</v>
      </c>
      <c r="I3723">
        <f>IF(B3723&gt;H3695,EXP(-1.414*M3695*J3723),1)</f>
        <v>1</v>
      </c>
      <c r="J3723">
        <f>IF(B3723&gt;H3695,B3723-H3695,0)</f>
        <v>0</v>
      </c>
    </row>
    <row r="3724" spans="1:10">
      <c r="A3724">
        <v>27</v>
      </c>
      <c r="B3724">
        <v>-20.7</v>
      </c>
      <c r="C3724">
        <v>6</v>
      </c>
      <c r="D3724">
        <v>1300</v>
      </c>
      <c r="E3724">
        <v>73</v>
      </c>
      <c r="F3724">
        <f>I3724*[1]!wallScanRefl(B3724,G3695,H3695,I3695,K3695)+J3695</f>
        <v>88.341468668442616</v>
      </c>
      <c r="G3724">
        <f t="shared" si="80"/>
        <v>3.2241186425315953</v>
      </c>
      <c r="I3724">
        <f>IF(B3724&gt;H3695,EXP(-1.414*M3695*J3724),1)</f>
        <v>1</v>
      </c>
      <c r="J3724">
        <f>IF(B3724&gt;H3695,B3724-H3695,0)</f>
        <v>0</v>
      </c>
    </row>
    <row r="3725" spans="1:10">
      <c r="A3725">
        <v>28</v>
      </c>
      <c r="B3725">
        <v>-20.76</v>
      </c>
      <c r="C3725">
        <v>6</v>
      </c>
      <c r="D3725">
        <v>1300</v>
      </c>
      <c r="E3725">
        <v>75</v>
      </c>
      <c r="F3725">
        <f>I3725*[1]!wallScanRefl(B3725,G3695,H3695,I3695,K3695)+J3695</f>
        <v>71.183077779158538</v>
      </c>
      <c r="G3725">
        <f t="shared" si="80"/>
        <v>0.19425193653271094</v>
      </c>
      <c r="I3725">
        <f>IF(B3725&gt;H3695,EXP(-1.414*M3695*J3725),1)</f>
        <v>1</v>
      </c>
      <c r="J3725">
        <f>IF(B3725&gt;H3695,B3725-H3695,0)</f>
        <v>0</v>
      </c>
    </row>
    <row r="3726" spans="1:10">
      <c r="A3726">
        <v>29</v>
      </c>
      <c r="B3726">
        <v>-20.824999999999999</v>
      </c>
      <c r="C3726">
        <v>6</v>
      </c>
      <c r="D3726">
        <v>1300</v>
      </c>
      <c r="E3726">
        <v>60</v>
      </c>
      <c r="F3726">
        <f>I3726*[1]!wallScanRefl(B3726,G3695,H3695,I3695,K3695)+J3695</f>
        <v>55.652553026179731</v>
      </c>
      <c r="G3726">
        <f t="shared" si="80"/>
        <v>0.31500491983631684</v>
      </c>
      <c r="I3726">
        <f>IF(B3726&gt;H3695,EXP(-1.414*M3695*J3726),1)</f>
        <v>1</v>
      </c>
      <c r="J3726">
        <f>IF(B3726&gt;H3695,B3726-H3695,0)</f>
        <v>0</v>
      </c>
    </row>
    <row r="3727" spans="1:10">
      <c r="A3727">
        <v>30</v>
      </c>
      <c r="B3727">
        <v>-20.895</v>
      </c>
      <c r="C3727">
        <v>6</v>
      </c>
      <c r="D3727">
        <v>1300</v>
      </c>
      <c r="E3727">
        <v>38</v>
      </c>
      <c r="F3727">
        <f>I3727*[1]!wallScanRefl(B3727,G3695,H3695,I3695,K3695)+J3695</f>
        <v>42.483750100002972</v>
      </c>
      <c r="G3727">
        <f t="shared" si="80"/>
        <v>0.52905302524412268</v>
      </c>
      <c r="I3727">
        <f>IF(B3727&gt;H3695,EXP(-1.414*M3695*J3727),1)</f>
        <v>1</v>
      </c>
      <c r="J3727">
        <f>IF(B3727&gt;H3695,B3727-H3695,0)</f>
        <v>0</v>
      </c>
    </row>
    <row r="3728" spans="1:10">
      <c r="A3728">
        <v>31</v>
      </c>
      <c r="B3728">
        <v>-20.96</v>
      </c>
      <c r="C3728">
        <v>6</v>
      </c>
      <c r="D3728">
        <v>1300</v>
      </c>
      <c r="E3728">
        <v>38</v>
      </c>
      <c r="F3728">
        <f>I3728*[1]!wallScanRefl(B3728,G3695,H3695,I3695,K3695)+J3695</f>
        <v>33.557926561511223</v>
      </c>
      <c r="G3728">
        <f t="shared" si="80"/>
        <v>0.51926359034019742</v>
      </c>
      <c r="I3728">
        <f>IF(B3728&gt;H3695,EXP(-1.414*M3695*J3728),1)</f>
        <v>1</v>
      </c>
      <c r="J3728">
        <f>IF(B3728&gt;H3695,B3728-H3695,0)</f>
        <v>0</v>
      </c>
    </row>
    <row r="3729" spans="1:10">
      <c r="A3729">
        <v>32</v>
      </c>
      <c r="B3729">
        <v>-21.024999999999999</v>
      </c>
      <c r="C3729">
        <v>6</v>
      </c>
      <c r="D3729">
        <v>1300</v>
      </c>
      <c r="E3729">
        <v>33</v>
      </c>
      <c r="F3729">
        <f>I3729*[1]!wallScanRefl(B3729,G3695,H3695,I3695,K3695)+J3695</f>
        <v>27.812144348513939</v>
      </c>
      <c r="G3729">
        <f t="shared" si="80"/>
        <v>0.81557109880775336</v>
      </c>
      <c r="I3729">
        <f>IF(B3729&gt;H3695,EXP(-1.414*M3695*J3729),1)</f>
        <v>1</v>
      </c>
      <c r="J3729">
        <f>IF(B3729&gt;H3695,B3729-H3695,0)</f>
        <v>0</v>
      </c>
    </row>
    <row r="3730" spans="1:10">
      <c r="A3730">
        <v>33</v>
      </c>
      <c r="B3730">
        <v>-21.085000000000001</v>
      </c>
      <c r="C3730">
        <v>6</v>
      </c>
      <c r="D3730">
        <v>1300</v>
      </c>
      <c r="E3730">
        <v>33</v>
      </c>
      <c r="F3730">
        <f>I3730*[1]!wallScanRefl(B3730,G3695,H3695,I3695,K3695)+J3695</f>
        <v>25.330867269203264</v>
      </c>
      <c r="G3730">
        <f t="shared" si="80"/>
        <v>1.7822908134114486</v>
      </c>
      <c r="I3730">
        <f>IF(B3730&gt;H3695,EXP(-1.414*M3695*J3730),1)</f>
        <v>1</v>
      </c>
      <c r="J3730">
        <f>IF(B3730&gt;H3695,B3730-H3695,0)</f>
        <v>0</v>
      </c>
    </row>
    <row r="3731" spans="1:10">
      <c r="A3731">
        <v>34</v>
      </c>
      <c r="B3731">
        <v>-21.15</v>
      </c>
      <c r="C3731">
        <v>6</v>
      </c>
      <c r="D3731">
        <v>1300</v>
      </c>
      <c r="E3731">
        <v>27</v>
      </c>
      <c r="F3731">
        <f>I3731*[1]!wallScanRefl(B3731,G3695,H3695,I3695,K3695)+J3695</f>
        <v>25.096715161464505</v>
      </c>
      <c r="G3731">
        <f t="shared" si="80"/>
        <v>0.13416641394811421</v>
      </c>
      <c r="I3731">
        <f>IF(B3731&gt;H3695,EXP(-1.414*M3695*J3731),1)</f>
        <v>1</v>
      </c>
      <c r="J3731">
        <f>IF(B3731&gt;H3695,B3731-H3695,0)</f>
        <v>0</v>
      </c>
    </row>
    <row r="3732" spans="1:10">
      <c r="A3732">
        <v>35</v>
      </c>
      <c r="B3732">
        <v>-21.215</v>
      </c>
      <c r="C3732">
        <v>6</v>
      </c>
      <c r="D3732">
        <v>1300</v>
      </c>
      <c r="E3732">
        <v>33</v>
      </c>
      <c r="F3732">
        <f>I3732*[1]!wallScanRefl(B3732,G3695,H3695,I3695,K3695)+J3695</f>
        <v>25.096715161464505</v>
      </c>
      <c r="G3732">
        <f t="shared" si="80"/>
        <v>1.8927851890613643</v>
      </c>
      <c r="I3732">
        <f>IF(B3732&gt;H3695,EXP(-1.414*M3695*J3732),1)</f>
        <v>1</v>
      </c>
      <c r="J3732">
        <f>IF(B3732&gt;H3695,B3732-H3695,0)</f>
        <v>0</v>
      </c>
    </row>
    <row r="3733" spans="1:10">
      <c r="A3733">
        <v>36</v>
      </c>
      <c r="B3733">
        <v>-21.28</v>
      </c>
      <c r="C3733">
        <v>6</v>
      </c>
      <c r="D3733">
        <v>1300</v>
      </c>
      <c r="E3733">
        <v>23</v>
      </c>
      <c r="F3733">
        <f>I3733*[1]!wallScanRefl(B3733,G3695,H3695,I3695,K3695)+J3695</f>
        <v>25.096715161464505</v>
      </c>
      <c r="G3733">
        <f t="shared" si="80"/>
        <v>0.19113975949196202</v>
      </c>
      <c r="I3733">
        <f>IF(B3733&gt;H3695,EXP(-1.414*M3695*J3733),1)</f>
        <v>1</v>
      </c>
      <c r="J3733">
        <f>IF(B3733&gt;H3695,B3733-H3695,0)</f>
        <v>0</v>
      </c>
    </row>
    <row r="3734" spans="1:10">
      <c r="A3734">
        <v>37</v>
      </c>
      <c r="B3734">
        <v>-21.344999999999999</v>
      </c>
      <c r="C3734">
        <v>6</v>
      </c>
      <c r="D3734">
        <v>1300</v>
      </c>
      <c r="E3734">
        <v>28</v>
      </c>
      <c r="F3734">
        <f>I3734*[1]!wallScanRefl(B3734,G3695,H3695,I3695,K3695)+J3695</f>
        <v>25.096715161464505</v>
      </c>
      <c r="G3734">
        <f t="shared" si="80"/>
        <v>0.30103795905964548</v>
      </c>
      <c r="I3734">
        <f>IF(B3734&gt;H3695,EXP(-1.414*M3695*J3734),1)</f>
        <v>1</v>
      </c>
      <c r="J3734">
        <f>IF(B3734&gt;H3695,B3734-H3695,0)</f>
        <v>0</v>
      </c>
    </row>
    <row r="3735" spans="1:10">
      <c r="A3735">
        <v>38</v>
      </c>
      <c r="B3735">
        <v>-21.414999999999999</v>
      </c>
      <c r="C3735">
        <v>7</v>
      </c>
      <c r="D3735">
        <v>1300</v>
      </c>
      <c r="E3735">
        <v>24</v>
      </c>
      <c r="F3735">
        <f>I3735*[1]!wallScanRefl(B3735,G3695,H3695,I3695,K3695)+J3695</f>
        <v>25.096715161464505</v>
      </c>
      <c r="G3735">
        <f t="shared" si="80"/>
        <v>5.011600605775484E-2</v>
      </c>
      <c r="I3735">
        <f>IF(B3735&gt;H3695,EXP(-1.414*M3695*J3735),1)</f>
        <v>1</v>
      </c>
      <c r="J3735">
        <f>IF(B3735&gt;H3695,B3735-H3695,0)</f>
        <v>0</v>
      </c>
    </row>
    <row r="3736" spans="1:10">
      <c r="A3736">
        <v>39</v>
      </c>
      <c r="B3736">
        <v>-21.475000000000001</v>
      </c>
      <c r="C3736">
        <v>6</v>
      </c>
      <c r="D3736">
        <v>1300</v>
      </c>
      <c r="E3736">
        <v>31</v>
      </c>
      <c r="F3736">
        <f>I3736*[1]!wallScanRefl(B3736,G3695,H3695,I3695,K3695)+J3695</f>
        <v>25.096715161464505</v>
      </c>
      <c r="G3736">
        <f t="shared" si="80"/>
        <v>1.1241539317704208</v>
      </c>
      <c r="I3736">
        <f>IF(B3736&gt;H3695,EXP(-1.414*M3695*J3736),1)</f>
        <v>1</v>
      </c>
      <c r="J3736">
        <f>IF(B3736&gt;H3695,B3736-H3695,0)</f>
        <v>0</v>
      </c>
    </row>
    <row r="3737" spans="1:10">
      <c r="A3737">
        <v>40</v>
      </c>
      <c r="B3737">
        <v>-21.535</v>
      </c>
      <c r="C3737">
        <v>6</v>
      </c>
      <c r="D3737">
        <v>1300</v>
      </c>
      <c r="E3737">
        <v>29</v>
      </c>
      <c r="F3737">
        <f>I3737*[1]!wallScanRefl(B3737,G3695,H3695,I3695,K3695)+J3695</f>
        <v>25.096715161464505</v>
      </c>
      <c r="G3737">
        <f t="shared" si="80"/>
        <v>0.52536663899107117</v>
      </c>
      <c r="I3737">
        <f>IF(B3737&gt;H3695,EXP(-1.414*M3695*J3737),1)</f>
        <v>1</v>
      </c>
      <c r="J3737">
        <f>IF(B3737&gt;H3695,B3737-H3695,0)</f>
        <v>0</v>
      </c>
    </row>
    <row r="3738" spans="1:10">
      <c r="A3738">
        <v>41</v>
      </c>
      <c r="B3738">
        <v>-21.605</v>
      </c>
      <c r="C3738">
        <v>6</v>
      </c>
      <c r="D3738">
        <v>1300</v>
      </c>
      <c r="E3738">
        <v>33</v>
      </c>
      <c r="F3738">
        <f>I3738*[1]!wallScanRefl(B3738,G3695,H3695,I3695,K3695)+J3695</f>
        <v>25.096715161464505</v>
      </c>
      <c r="G3738">
        <f t="shared" si="80"/>
        <v>1.8927851890613643</v>
      </c>
      <c r="I3738">
        <f>IF(B3738&gt;H3695,EXP(-1.414*M3695*J3738),1)</f>
        <v>1</v>
      </c>
      <c r="J3738">
        <f>IF(B3738&gt;H3695,B3738-H3695,0)</f>
        <v>0</v>
      </c>
    </row>
    <row r="3739" spans="1:10">
      <c r="A3739">
        <v>42</v>
      </c>
      <c r="B3739">
        <v>-21.67</v>
      </c>
      <c r="C3739">
        <v>6</v>
      </c>
      <c r="D3739">
        <v>1300</v>
      </c>
      <c r="E3739">
        <v>35</v>
      </c>
      <c r="F3739">
        <f>I3739*[1]!wallScanRefl(B3739,G3695,H3695,I3695,K3695)+J3695</f>
        <v>25.096715161464505</v>
      </c>
      <c r="G3739">
        <f t="shared" si="80"/>
        <v>2.8021443026619139</v>
      </c>
      <c r="I3739">
        <f>IF(B3739&gt;H3695,EXP(-1.414*M3695*J3739),1)</f>
        <v>1</v>
      </c>
      <c r="J3739">
        <f>IF(B3739&gt;H3695,B3739-H3695,0)</f>
        <v>0</v>
      </c>
    </row>
    <row r="3740" spans="1:10">
      <c r="A3740">
        <v>43</v>
      </c>
      <c r="B3740">
        <v>-21.734999999999999</v>
      </c>
      <c r="C3740">
        <v>6</v>
      </c>
      <c r="D3740">
        <v>1300</v>
      </c>
      <c r="E3740">
        <v>21</v>
      </c>
      <c r="F3740">
        <f>I3740*[1]!wallScanRefl(B3740,G3695,H3695,I3695,K3695)+J3695</f>
        <v>25.096715161464505</v>
      </c>
      <c r="G3740">
        <f t="shared" si="80"/>
        <v>0.79919405305586422</v>
      </c>
      <c r="I3740">
        <f>IF(B3740&gt;H3695,EXP(-1.414*M3695*J3740),1)</f>
        <v>1</v>
      </c>
      <c r="J3740">
        <f>IF(B3740&gt;H3695,B3740-H3695,0)</f>
        <v>0</v>
      </c>
    </row>
    <row r="3741" spans="1:10">
      <c r="A3741">
        <v>44</v>
      </c>
      <c r="B3741">
        <v>-21.8</v>
      </c>
      <c r="C3741">
        <v>6</v>
      </c>
      <c r="D3741">
        <v>1300</v>
      </c>
      <c r="E3741">
        <v>23</v>
      </c>
      <c r="F3741">
        <f>I3741*[1]!wallScanRefl(B3741,G3695,H3695,I3695,K3695)+J3695</f>
        <v>25.096715161464505</v>
      </c>
      <c r="G3741">
        <f t="shared" si="80"/>
        <v>0.19113975949196202</v>
      </c>
      <c r="I3741">
        <f>IF(B3741&gt;H3695,EXP(-1.414*M3695*J3741),1)</f>
        <v>1</v>
      </c>
      <c r="J3741">
        <f>IF(B3741&gt;H3695,B3741-H3695,0)</f>
        <v>0</v>
      </c>
    </row>
    <row r="3742" spans="1:10">
      <c r="A3742">
        <v>45</v>
      </c>
      <c r="B3742">
        <v>-21.86</v>
      </c>
      <c r="C3742">
        <v>6</v>
      </c>
      <c r="D3742">
        <v>1300</v>
      </c>
      <c r="E3742">
        <v>23</v>
      </c>
      <c r="F3742">
        <f>I3742*[1]!wallScanRefl(B3742,G3695,H3695,I3695,K3695)+J3695</f>
        <v>25.096715161464505</v>
      </c>
      <c r="G3742">
        <f t="shared" si="80"/>
        <v>0.19113975949196202</v>
      </c>
      <c r="I3742">
        <f>IF(B3742&gt;H3695,EXP(-1.414*M3695*J3742),1)</f>
        <v>1</v>
      </c>
      <c r="J3742">
        <f>IF(B3742&gt;H3695,B3742-H3695,0)</f>
        <v>0</v>
      </c>
    </row>
    <row r="3743" spans="1:10">
      <c r="A3743">
        <v>46</v>
      </c>
      <c r="B3743">
        <v>-21.93</v>
      </c>
      <c r="C3743">
        <v>6</v>
      </c>
      <c r="D3743">
        <v>1300</v>
      </c>
      <c r="E3743">
        <v>22</v>
      </c>
      <c r="F3743">
        <f>I3743*[1]!wallScanRefl(B3743,G3695,H3695,I3695,K3695)+J3695</f>
        <v>25.096715161464505</v>
      </c>
      <c r="G3743">
        <f t="shared" si="80"/>
        <v>0.43589294505655174</v>
      </c>
      <c r="I3743">
        <f>IF(B3743&gt;H3695,EXP(-1.414*M3695*J3743),1)</f>
        <v>1</v>
      </c>
      <c r="J3743">
        <f>IF(B3743&gt;H3695,B3743-H3695,0)</f>
        <v>0</v>
      </c>
    </row>
    <row r="3744" spans="1:10">
      <c r="A3744">
        <v>47</v>
      </c>
      <c r="B3744">
        <v>-21.995000000000001</v>
      </c>
      <c r="C3744">
        <v>6</v>
      </c>
      <c r="D3744">
        <v>1300</v>
      </c>
      <c r="E3744">
        <v>26</v>
      </c>
      <c r="F3744">
        <f>I3744*[1]!wallScanRefl(B3744,G3695,H3695,I3695,K3695)+J3695</f>
        <v>25.096715161464505</v>
      </c>
      <c r="G3744">
        <f t="shared" si="80"/>
        <v>3.1381673058772867E-2</v>
      </c>
      <c r="I3744">
        <f>IF(B3744&gt;H3695,EXP(-1.414*M3695*J3744),1)</f>
        <v>1</v>
      </c>
      <c r="J3744">
        <f>IF(B3744&gt;H3695,B3744-H3695,0)</f>
        <v>0</v>
      </c>
    </row>
    <row r="3745" spans="1:10">
      <c r="A3745">
        <v>48</v>
      </c>
      <c r="B3745">
        <v>-22.06</v>
      </c>
      <c r="C3745">
        <v>6</v>
      </c>
      <c r="D3745">
        <v>1300</v>
      </c>
      <c r="E3745">
        <v>27</v>
      </c>
      <c r="F3745">
        <f>I3745*[1]!wallScanRefl(B3745,G3695,H3695,I3695,K3695)+J3695</f>
        <v>25.096715161464505</v>
      </c>
      <c r="G3745">
        <f t="shared" si="80"/>
        <v>0.13416641394811421</v>
      </c>
      <c r="I3745">
        <f>IF(B3745&gt;H3695,EXP(-1.414*M3695*J3745),1)</f>
        <v>1</v>
      </c>
      <c r="J3745">
        <f>IF(B3745&gt;H3695,B3745-H3695,0)</f>
        <v>0</v>
      </c>
    </row>
    <row r="3746" spans="1:10">
      <c r="A3746">
        <v>49</v>
      </c>
      <c r="B3746">
        <v>-22.13</v>
      </c>
      <c r="C3746">
        <v>6</v>
      </c>
      <c r="D3746">
        <v>1300</v>
      </c>
      <c r="E3746">
        <v>21</v>
      </c>
      <c r="F3746">
        <f>I3746*[1]!wallScanRefl(B3746,G3695,H3695,I3695,K3695)+J3695</f>
        <v>25.096715161464505</v>
      </c>
      <c r="G3746">
        <f t="shared" si="80"/>
        <v>0.79919405305586422</v>
      </c>
      <c r="I3746">
        <f>IF(B3746&gt;H3695,EXP(-1.414*M3695*J3746),1)</f>
        <v>1</v>
      </c>
      <c r="J3746">
        <f>IF(B3746&gt;H3695,B3746-H3695,0)</f>
        <v>0</v>
      </c>
    </row>
    <row r="3747" spans="1:10">
      <c r="A3747">
        <v>50</v>
      </c>
      <c r="B3747">
        <v>-22.19</v>
      </c>
      <c r="C3747">
        <v>6</v>
      </c>
      <c r="D3747">
        <v>1300</v>
      </c>
      <c r="E3747">
        <v>19</v>
      </c>
      <c r="F3747">
        <f>I3747*[1]!wallScanRefl(B3747,G3695,H3695,I3695,K3695)+J3695</f>
        <v>25.096715161464505</v>
      </c>
      <c r="G3747">
        <f t="shared" si="80"/>
        <v>1.9563124084226933</v>
      </c>
      <c r="I3747">
        <f>IF(B3747&gt;H3695,EXP(-1.414*M3695*J3747),1)</f>
        <v>1</v>
      </c>
      <c r="J3747">
        <f>IF(B3747&gt;H3695,B3747-H3695,0)</f>
        <v>0</v>
      </c>
    </row>
    <row r="3748" spans="1:10">
      <c r="A3748">
        <v>51</v>
      </c>
      <c r="B3748">
        <v>-22.254999999999999</v>
      </c>
      <c r="C3748">
        <v>6</v>
      </c>
      <c r="D3748">
        <v>1300</v>
      </c>
      <c r="E3748">
        <v>22</v>
      </c>
      <c r="F3748">
        <f>I3748*[1]!wallScanRefl(B3748,G3695,H3695,I3695,K3695)+J3695</f>
        <v>25.096715161464505</v>
      </c>
      <c r="G3748">
        <f t="shared" si="80"/>
        <v>0.43589294505655174</v>
      </c>
      <c r="I3748">
        <f>IF(B3748&gt;H3695,EXP(-1.414*M3695*J3748),1)</f>
        <v>1</v>
      </c>
      <c r="J3748">
        <f>IF(B3748&gt;H3695,B3748-H3695,0)</f>
        <v>0</v>
      </c>
    </row>
    <row r="3749" spans="1:10">
      <c r="A3749">
        <v>52</v>
      </c>
      <c r="B3749">
        <v>-22.32</v>
      </c>
      <c r="C3749">
        <v>6</v>
      </c>
      <c r="D3749">
        <v>1300</v>
      </c>
      <c r="E3749">
        <v>25</v>
      </c>
      <c r="F3749">
        <f>I3749*[1]!wallScanRefl(B3749,G3695,H3695,I3695,K3695)+J3695</f>
        <v>25.096715161464505</v>
      </c>
      <c r="G3749">
        <f t="shared" si="80"/>
        <v>3.7415289828421426E-4</v>
      </c>
      <c r="I3749">
        <f>IF(B3749&gt;H3695,EXP(-1.414*M3695*J3749),1)</f>
        <v>1</v>
      </c>
      <c r="J3749">
        <f>IF(B3749&gt;H3695,B3749-H3695,0)</f>
        <v>0</v>
      </c>
    </row>
    <row r="3750" spans="1:10">
      <c r="A3750">
        <v>53</v>
      </c>
      <c r="B3750">
        <v>-22.385000000000002</v>
      </c>
      <c r="C3750">
        <v>6</v>
      </c>
      <c r="D3750">
        <v>1300</v>
      </c>
      <c r="E3750">
        <v>22</v>
      </c>
      <c r="F3750">
        <f>I3750*[1]!wallScanRefl(B3750,G3695,H3695,I3695,K3695)+J3695</f>
        <v>25.096715161464505</v>
      </c>
      <c r="G3750">
        <f t="shared" si="80"/>
        <v>0.43589294505655174</v>
      </c>
      <c r="I3750">
        <f>IF(B3750&gt;H3695,EXP(-1.414*M3695*J3750),1)</f>
        <v>1</v>
      </c>
      <c r="J3750">
        <f>IF(B3750&gt;H3695,B3750-H3695,0)</f>
        <v>0</v>
      </c>
    </row>
    <row r="3751" spans="1:10">
      <c r="A3751">
        <v>54</v>
      </c>
      <c r="B3751">
        <v>-22.45</v>
      </c>
      <c r="C3751">
        <v>6</v>
      </c>
      <c r="D3751">
        <v>1300</v>
      </c>
      <c r="E3751">
        <v>30</v>
      </c>
      <c r="F3751">
        <f>I3751*[1]!wallScanRefl(B3751,G3695,H3695,I3695,K3695)+J3695</f>
        <v>25.096715161464505</v>
      </c>
      <c r="G3751">
        <f t="shared" si="80"/>
        <v>0.80140674026040171</v>
      </c>
      <c r="I3751">
        <f>IF(B3751&gt;H3695,EXP(-1.414*M3695*J3751),1)</f>
        <v>1</v>
      </c>
      <c r="J3751">
        <f>IF(B3751&gt;H3695,B3751-H3695,0)</f>
        <v>0</v>
      </c>
    </row>
    <row r="3752" spans="1:10">
      <c r="A3752">
        <v>55</v>
      </c>
      <c r="B3752">
        <v>-22.52</v>
      </c>
      <c r="C3752">
        <v>6</v>
      </c>
      <c r="D3752">
        <v>1300</v>
      </c>
      <c r="E3752">
        <v>26</v>
      </c>
      <c r="F3752">
        <f>I3752*[1]!wallScanRefl(B3752,G3695,H3695,I3695,K3695)+J3695</f>
        <v>25.096715161464505</v>
      </c>
      <c r="G3752">
        <f t="shared" si="80"/>
        <v>3.1381673058772867E-2</v>
      </c>
      <c r="I3752">
        <f>IF(B3752&gt;H3695,EXP(-1.414*M3695*J3752),1)</f>
        <v>1</v>
      </c>
      <c r="J3752">
        <f>IF(B3752&gt;H3695,B3752-H3695,0)</f>
        <v>0</v>
      </c>
    </row>
    <row r="3753" spans="1:10">
      <c r="A3753">
        <v>56</v>
      </c>
      <c r="B3753">
        <v>-22.574999999999999</v>
      </c>
      <c r="C3753">
        <v>6</v>
      </c>
      <c r="D3753">
        <v>1300</v>
      </c>
      <c r="E3753">
        <v>28</v>
      </c>
      <c r="F3753">
        <f>I3753*[1]!wallScanRefl(B3753,G3695,H3695,I3695,K3695)+J3695</f>
        <v>25.096715161464505</v>
      </c>
      <c r="G3753">
        <f t="shared" si="80"/>
        <v>0.30103795905964548</v>
      </c>
      <c r="I3753">
        <f>IF(B3753&gt;H3695,EXP(-1.414*M3695*J3753),1)</f>
        <v>1</v>
      </c>
      <c r="J3753">
        <f>IF(B3753&gt;H3695,B3753-H3695,0)</f>
        <v>0</v>
      </c>
    </row>
    <row r="3754" spans="1:10">
      <c r="A3754">
        <v>57</v>
      </c>
      <c r="B3754">
        <v>-22.64</v>
      </c>
      <c r="C3754">
        <v>6</v>
      </c>
      <c r="D3754">
        <v>1300</v>
      </c>
      <c r="E3754">
        <v>24</v>
      </c>
      <c r="F3754">
        <f>I3754*[1]!wallScanRefl(B3754,G3695,H3695,I3695,K3695)+J3695</f>
        <v>25.096715161464505</v>
      </c>
      <c r="G3754">
        <f t="shared" si="80"/>
        <v>5.011600605775484E-2</v>
      </c>
      <c r="I3754">
        <f>IF(B3754&gt;H3695,EXP(-1.414*M3695*J3754),1)</f>
        <v>1</v>
      </c>
      <c r="J3754">
        <f>IF(B3754&gt;H3695,B3754-H3695,0)</f>
        <v>0</v>
      </c>
    </row>
    <row r="3755" spans="1:10">
      <c r="A3755">
        <v>58</v>
      </c>
      <c r="B3755">
        <v>-22.71</v>
      </c>
      <c r="C3755">
        <v>6</v>
      </c>
      <c r="D3755">
        <v>1300</v>
      </c>
      <c r="E3755">
        <v>28</v>
      </c>
      <c r="F3755">
        <f>I3755*[1]!wallScanRefl(B3755,G3695,H3695,I3695,K3695)+J3695</f>
        <v>25.096715161464505</v>
      </c>
      <c r="G3755">
        <f t="shared" si="80"/>
        <v>0.30103795905964548</v>
      </c>
      <c r="I3755">
        <f>IF(B3755&gt;H3695,EXP(-1.414*M3695*J3755),1)</f>
        <v>1</v>
      </c>
      <c r="J3755">
        <f>IF(B3755&gt;H3695,B3755-H3695,0)</f>
        <v>0</v>
      </c>
    </row>
    <row r="3756" spans="1:10">
      <c r="A3756">
        <v>59</v>
      </c>
      <c r="B3756">
        <v>-22.78</v>
      </c>
      <c r="C3756">
        <v>6</v>
      </c>
      <c r="D3756">
        <v>1300</v>
      </c>
      <c r="E3756">
        <v>24</v>
      </c>
      <c r="F3756">
        <f>I3756*[1]!wallScanRefl(B3756,G3695,H3695,I3695,K3695)+J3695</f>
        <v>25.096715161464505</v>
      </c>
      <c r="G3756">
        <f t="shared" si="80"/>
        <v>5.011600605775484E-2</v>
      </c>
      <c r="I3756">
        <f>IF(B3756&gt;H3695,EXP(-1.414*M3695*J3756),1)</f>
        <v>1</v>
      </c>
      <c r="J3756">
        <f>IF(B3756&gt;H3695,B3756-H3695,0)</f>
        <v>0</v>
      </c>
    </row>
    <row r="3757" spans="1:10">
      <c r="A3757">
        <v>60</v>
      </c>
      <c r="B3757">
        <v>-22.84</v>
      </c>
      <c r="C3757">
        <v>6</v>
      </c>
      <c r="D3757">
        <v>1300</v>
      </c>
      <c r="E3757">
        <v>20</v>
      </c>
      <c r="F3757">
        <f>I3757*[1]!wallScanRefl(B3757,G3695,H3695,I3695,K3695)+J3695</f>
        <v>25.096715161464505</v>
      </c>
      <c r="G3757">
        <f t="shared" si="80"/>
        <v>1.2988252718551079</v>
      </c>
      <c r="I3757">
        <f>IF(B3757&gt;H3695,EXP(-1.414*M3695*J3757),1)</f>
        <v>1</v>
      </c>
      <c r="J3757">
        <f>IF(B3757&gt;H3695,B3757-H3695,0)</f>
        <v>0</v>
      </c>
    </row>
    <row r="3758" spans="1:10">
      <c r="A3758">
        <v>61</v>
      </c>
      <c r="B3758">
        <v>-22.905000000000001</v>
      </c>
      <c r="C3758">
        <v>6</v>
      </c>
      <c r="D3758">
        <v>1300</v>
      </c>
      <c r="E3758">
        <v>20</v>
      </c>
      <c r="F3758">
        <f>I3758*[1]!wallScanRefl(B3758,G3695,H3695,I3695,K3695)+J3695</f>
        <v>25.096715161464505</v>
      </c>
      <c r="G3758">
        <f t="shared" si="80"/>
        <v>1.2988252718551079</v>
      </c>
      <c r="I3758">
        <f>IF(B3758&gt;H3695,EXP(-1.414*M3695*J3758),1)</f>
        <v>1</v>
      </c>
      <c r="J3758">
        <f>IF(B3758&gt;H3695,B3758-H3695,0)</f>
        <v>0</v>
      </c>
    </row>
    <row r="3759" spans="1:10">
      <c r="A3759">
        <v>62</v>
      </c>
      <c r="B3759">
        <v>-22.975000000000001</v>
      </c>
      <c r="C3759">
        <v>6</v>
      </c>
      <c r="D3759">
        <v>1300</v>
      </c>
      <c r="E3759">
        <v>19</v>
      </c>
      <c r="F3759">
        <f>I3759*[1]!wallScanRefl(B3759,G3695,H3695,I3695,K3695)+J3695</f>
        <v>25.096715161464505</v>
      </c>
      <c r="G3759">
        <f t="shared" si="80"/>
        <v>1.9563124084226933</v>
      </c>
      <c r="I3759">
        <f>IF(B3759&gt;H3695,EXP(-1.414*M3695*J3759),1)</f>
        <v>1</v>
      </c>
      <c r="J3759">
        <f>IF(B3759&gt;H3695,B3759-H3695,0)</f>
        <v>0</v>
      </c>
    </row>
    <row r="3760" spans="1:10">
      <c r="A3760">
        <v>63</v>
      </c>
      <c r="B3760">
        <v>-23.04</v>
      </c>
      <c r="C3760">
        <v>6</v>
      </c>
      <c r="D3760">
        <v>1300</v>
      </c>
      <c r="E3760">
        <v>33</v>
      </c>
      <c r="F3760">
        <f>I3760*[1]!wallScanRefl(B3760,G3695,H3695,I3695,K3695)+J3695</f>
        <v>25.096715161464505</v>
      </c>
      <c r="G3760">
        <f t="shared" si="80"/>
        <v>1.8927851890613643</v>
      </c>
      <c r="I3760">
        <f>IF(B3760&gt;H3695,EXP(-1.414*M3695*J3760),1)</f>
        <v>1</v>
      </c>
      <c r="J3760">
        <f>IF(B3760&gt;H3695,B3760-H3695,0)</f>
        <v>0</v>
      </c>
    </row>
    <row r="3761" spans="1:10">
      <c r="A3761">
        <v>64</v>
      </c>
      <c r="B3761">
        <v>-23.094999999999999</v>
      </c>
      <c r="C3761">
        <v>7</v>
      </c>
      <c r="D3761">
        <v>1300</v>
      </c>
      <c r="E3761">
        <v>28</v>
      </c>
      <c r="F3761">
        <f>I3761*[1]!wallScanRefl(B3761,G3695,H3695,I3695,K3695)+J3695</f>
        <v>25.096715161464505</v>
      </c>
      <c r="G3761">
        <f t="shared" si="80"/>
        <v>0.30103795905964548</v>
      </c>
      <c r="I3761">
        <f>IF(B3761&gt;H3695,EXP(-1.414*M3695*J3761),1)</f>
        <v>1</v>
      </c>
      <c r="J3761">
        <f>IF(B3761&gt;H3695,B3761-H3695,0)</f>
        <v>0</v>
      </c>
    </row>
    <row r="3762" spans="1:10">
      <c r="A3762">
        <v>65</v>
      </c>
      <c r="B3762">
        <v>-23.164999999999999</v>
      </c>
      <c r="C3762">
        <v>6</v>
      </c>
      <c r="D3762">
        <v>1300</v>
      </c>
      <c r="E3762">
        <v>28</v>
      </c>
      <c r="F3762">
        <f>I3762*[1]!wallScanRefl(B3762,G3695,H3695,I3695,K3695)+J3695</f>
        <v>25.096715161464505</v>
      </c>
      <c r="G3762">
        <f t="shared" si="80"/>
        <v>0.30103795905964548</v>
      </c>
      <c r="I3762">
        <f>IF(B3762&gt;H3695,EXP(-1.414*M3695*J3762),1)</f>
        <v>1</v>
      </c>
      <c r="J3762">
        <f>IF(B3762&gt;H3695,B3762-H3695,0)</f>
        <v>0</v>
      </c>
    </row>
    <row r="3763" spans="1:10">
      <c r="A3763">
        <v>66</v>
      </c>
      <c r="B3763">
        <v>-23.234999999999999</v>
      </c>
      <c r="C3763">
        <v>6</v>
      </c>
      <c r="D3763">
        <v>1300</v>
      </c>
      <c r="E3763">
        <v>27</v>
      </c>
      <c r="F3763">
        <f>I3763*[1]!wallScanRefl(B3763,G3695,H3695,I3695,K3695)+J3695</f>
        <v>25.096715161464505</v>
      </c>
      <c r="G3763">
        <f t="shared" ref="G3763:G3772" si="81">(F3763-E3763)^2/E3763</f>
        <v>0.13416641394811421</v>
      </c>
      <c r="I3763">
        <f>IF(B3763&gt;H3695,EXP(-1.414*M3695*J3763),1)</f>
        <v>1</v>
      </c>
      <c r="J3763">
        <f>IF(B3763&gt;H3695,B3763-H3695,0)</f>
        <v>0</v>
      </c>
    </row>
    <row r="3764" spans="1:10">
      <c r="A3764">
        <v>67</v>
      </c>
      <c r="B3764">
        <v>-23.305</v>
      </c>
      <c r="C3764">
        <v>6</v>
      </c>
      <c r="D3764">
        <v>1300</v>
      </c>
      <c r="E3764">
        <v>29</v>
      </c>
      <c r="F3764">
        <f>I3764*[1]!wallScanRefl(B3764,G3695,H3695,I3695,K3695)+J3695</f>
        <v>25.096715161464505</v>
      </c>
      <c r="G3764">
        <f t="shared" si="81"/>
        <v>0.52536663899107117</v>
      </c>
      <c r="I3764">
        <f>IF(B3764&gt;H3695,EXP(-1.414*M3695*J3764),1)</f>
        <v>1</v>
      </c>
      <c r="J3764">
        <f>IF(B3764&gt;H3695,B3764-H3695,0)</f>
        <v>0</v>
      </c>
    </row>
    <row r="3765" spans="1:10">
      <c r="A3765">
        <v>68</v>
      </c>
      <c r="B3765">
        <v>-23.364999999999998</v>
      </c>
      <c r="C3765">
        <v>6</v>
      </c>
      <c r="D3765">
        <v>1300</v>
      </c>
      <c r="E3765">
        <v>26</v>
      </c>
      <c r="F3765">
        <f>I3765*[1]!wallScanRefl(B3765,G3695,H3695,I3695,K3695)+J3695</f>
        <v>25.096715161464505</v>
      </c>
      <c r="G3765">
        <f t="shared" si="81"/>
        <v>3.1381673058772867E-2</v>
      </c>
      <c r="I3765">
        <f>IF(B3765&gt;H3695,EXP(-1.414*M3695*J3765),1)</f>
        <v>1</v>
      </c>
      <c r="J3765">
        <f>IF(B3765&gt;H3695,B3765-H3695,0)</f>
        <v>0</v>
      </c>
    </row>
    <row r="3766" spans="1:10">
      <c r="A3766">
        <v>69</v>
      </c>
      <c r="B3766">
        <v>-23.43</v>
      </c>
      <c r="C3766">
        <v>6</v>
      </c>
      <c r="D3766">
        <v>1300</v>
      </c>
      <c r="E3766">
        <v>23</v>
      </c>
      <c r="F3766">
        <f>I3766*[1]!wallScanRefl(B3766,G3695,H3695,I3695,K3695)+J3695</f>
        <v>25.096715161464505</v>
      </c>
      <c r="G3766">
        <f t="shared" si="81"/>
        <v>0.19113975949196202</v>
      </c>
      <c r="I3766">
        <f>IF(B3766&gt;H3695,EXP(-1.414*M3695*J3766),1)</f>
        <v>1</v>
      </c>
      <c r="J3766">
        <f>IF(B3766&gt;H3695,B3766-H3695,0)</f>
        <v>0</v>
      </c>
    </row>
    <row r="3767" spans="1:10">
      <c r="A3767">
        <v>70</v>
      </c>
      <c r="B3767">
        <v>-23.49</v>
      </c>
      <c r="C3767">
        <v>7</v>
      </c>
      <c r="D3767">
        <v>1300</v>
      </c>
      <c r="E3767">
        <v>23</v>
      </c>
      <c r="F3767">
        <f>I3767*[1]!wallScanRefl(B3767,G3695,H3695,I3695,K3695)+J3695</f>
        <v>25.096715161464505</v>
      </c>
      <c r="G3767">
        <f t="shared" si="81"/>
        <v>0.19113975949196202</v>
      </c>
      <c r="I3767">
        <f>IF(B3767&gt;H3695,EXP(-1.414*M3695*J3767),1)</f>
        <v>1</v>
      </c>
      <c r="J3767">
        <f>IF(B3767&gt;H3695,B3767-H3695,0)</f>
        <v>0</v>
      </c>
    </row>
    <row r="3768" spans="1:10">
      <c r="A3768">
        <v>71</v>
      </c>
      <c r="B3768">
        <v>-23.56</v>
      </c>
      <c r="C3768">
        <v>6</v>
      </c>
      <c r="D3768">
        <v>1300</v>
      </c>
      <c r="E3768">
        <v>23</v>
      </c>
      <c r="F3768">
        <f>I3768*[1]!wallScanRefl(B3768,G3695,H3695,I3695,K3695)+J3695</f>
        <v>25.096715161464505</v>
      </c>
      <c r="G3768">
        <f t="shared" si="81"/>
        <v>0.19113975949196202</v>
      </c>
      <c r="I3768">
        <f>IF(B3768&gt;H3695,EXP(-1.414*M3695*J3768),1)</f>
        <v>1</v>
      </c>
      <c r="J3768">
        <f>IF(B3768&gt;H3695,B3768-H3695,0)</f>
        <v>0</v>
      </c>
    </row>
    <row r="3769" spans="1:10">
      <c r="A3769">
        <v>72</v>
      </c>
      <c r="B3769">
        <v>-23.625</v>
      </c>
      <c r="C3769">
        <v>6</v>
      </c>
      <c r="D3769">
        <v>1300</v>
      </c>
      <c r="E3769">
        <v>23</v>
      </c>
      <c r="F3769">
        <f>I3769*[1]!wallScanRefl(B3769,G3695,H3695,I3695,K3695)+J3695</f>
        <v>25.096715161464505</v>
      </c>
      <c r="G3769">
        <f t="shared" si="81"/>
        <v>0.19113975949196202</v>
      </c>
      <c r="I3769">
        <f>IF(B3769&gt;H3695,EXP(-1.414*M3695*J3769),1)</f>
        <v>1</v>
      </c>
      <c r="J3769">
        <f>IF(B3769&gt;H3695,B3769-H3695,0)</f>
        <v>0</v>
      </c>
    </row>
    <row r="3770" spans="1:10">
      <c r="A3770">
        <v>73</v>
      </c>
      <c r="B3770">
        <v>-23.69</v>
      </c>
      <c r="C3770">
        <v>6</v>
      </c>
      <c r="D3770">
        <v>1300</v>
      </c>
      <c r="E3770">
        <v>26</v>
      </c>
      <c r="F3770">
        <f>I3770*[1]!wallScanRefl(B3770,G3695,H3695,I3695,K3695)+J3695</f>
        <v>25.096715161464505</v>
      </c>
      <c r="G3770">
        <f t="shared" si="81"/>
        <v>3.1381673058772867E-2</v>
      </c>
      <c r="I3770">
        <f>IF(B3770&gt;H3695,EXP(-1.414*M3695*J3770),1)</f>
        <v>1</v>
      </c>
      <c r="J3770">
        <f>IF(B3770&gt;H3695,B3770-H3695,0)</f>
        <v>0</v>
      </c>
    </row>
    <row r="3771" spans="1:10">
      <c r="A3771">
        <v>74</v>
      </c>
      <c r="B3771">
        <v>-23.754999999999999</v>
      </c>
      <c r="C3771">
        <v>6</v>
      </c>
      <c r="D3771">
        <v>1300</v>
      </c>
      <c r="E3771">
        <v>24</v>
      </c>
      <c r="F3771">
        <f>I3771*[1]!wallScanRefl(B3771,G3695,H3695,I3695,K3695)+J3695</f>
        <v>25.096715161464505</v>
      </c>
      <c r="G3771">
        <f t="shared" si="81"/>
        <v>5.011600605775484E-2</v>
      </c>
      <c r="I3771">
        <f>IF(B3771&gt;H3695,EXP(-1.414*M3695*J3771),1)</f>
        <v>1</v>
      </c>
      <c r="J3771">
        <f>IF(B3771&gt;H3695,B3771-H3695,0)</f>
        <v>0</v>
      </c>
    </row>
    <row r="3772" spans="1:10">
      <c r="A3772">
        <v>75</v>
      </c>
      <c r="B3772">
        <v>-23.81</v>
      </c>
      <c r="C3772">
        <v>6</v>
      </c>
      <c r="D3772">
        <v>1300</v>
      </c>
      <c r="E3772">
        <v>23</v>
      </c>
      <c r="F3772">
        <f>I3772*[1]!wallScanRefl(B3772,G3695,H3695,I3695,K3695)+J3695</f>
        <v>25.096715161464505</v>
      </c>
      <c r="G3772">
        <f t="shared" si="81"/>
        <v>0.19113975949196202</v>
      </c>
      <c r="I3772">
        <f>IF(B3772&gt;H3695,EXP(-1.414*M3695*J3772),1)</f>
        <v>1</v>
      </c>
      <c r="J3772">
        <f>IF(B3772&gt;H3695,B3772-H3695,0)</f>
        <v>0</v>
      </c>
    </row>
    <row r="3773" spans="1:10">
      <c r="A3773" t="s">
        <v>0</v>
      </c>
    </row>
    <row r="3774" spans="1:10">
      <c r="A3774" t="s">
        <v>0</v>
      </c>
    </row>
    <row r="3775" spans="1:10">
      <c r="A3775" t="s">
        <v>0</v>
      </c>
    </row>
    <row r="3776" spans="1:10">
      <c r="A3776" t="s">
        <v>0</v>
      </c>
    </row>
    <row r="3777" spans="1:13">
      <c r="A3777" t="s">
        <v>90</v>
      </c>
    </row>
    <row r="3778" spans="1:13">
      <c r="A3778" t="s">
        <v>2</v>
      </c>
    </row>
    <row r="3779" spans="1:13">
      <c r="A3779" t="s">
        <v>3</v>
      </c>
    </row>
    <row r="3780" spans="1:13">
      <c r="A3780" t="s">
        <v>4</v>
      </c>
    </row>
    <row r="3781" spans="1:13">
      <c r="A3781" t="s">
        <v>5</v>
      </c>
    </row>
    <row r="3782" spans="1:13">
      <c r="A3782" t="s">
        <v>6</v>
      </c>
    </row>
    <row r="3783" spans="1:13">
      <c r="A3783" t="s">
        <v>7</v>
      </c>
    </row>
    <row r="3784" spans="1:13">
      <c r="A3784" t="s">
        <v>91</v>
      </c>
    </row>
    <row r="3785" spans="1:13">
      <c r="A3785" t="s">
        <v>9</v>
      </c>
    </row>
    <row r="3786" spans="1:13">
      <c r="A3786" t="s">
        <v>10</v>
      </c>
      <c r="G3786" t="s">
        <v>160</v>
      </c>
      <c r="H3786" t="s">
        <v>161</v>
      </c>
      <c r="I3786" t="s">
        <v>162</v>
      </c>
      <c r="J3786" t="s">
        <v>163</v>
      </c>
      <c r="K3786" t="s">
        <v>119</v>
      </c>
      <c r="M3786" t="s">
        <v>164</v>
      </c>
    </row>
    <row r="3787" spans="1:13">
      <c r="A3787" t="s">
        <v>11</v>
      </c>
      <c r="G3787">
        <v>183.4157616547929</v>
      </c>
      <c r="H3787">
        <v>-20.607971840461243</v>
      </c>
      <c r="I3787">
        <v>0.61433446322214369</v>
      </c>
      <c r="J3787">
        <v>25.866395800699998</v>
      </c>
      <c r="K3787">
        <v>90</v>
      </c>
      <c r="M3787">
        <v>0.19</v>
      </c>
    </row>
    <row r="3788" spans="1:13">
      <c r="A3788" t="s">
        <v>0</v>
      </c>
    </row>
    <row r="3789" spans="1:13">
      <c r="A3789" t="s">
        <v>140</v>
      </c>
      <c r="B3789" t="s">
        <v>133</v>
      </c>
      <c r="C3789" t="s">
        <v>122</v>
      </c>
      <c r="D3789" t="s">
        <v>139</v>
      </c>
      <c r="E3789" t="s">
        <v>138</v>
      </c>
      <c r="F3789" t="s">
        <v>158</v>
      </c>
      <c r="G3789" t="s">
        <v>159</v>
      </c>
      <c r="H3789" t="s">
        <v>165</v>
      </c>
      <c r="I3789" t="s">
        <v>166</v>
      </c>
      <c r="J3789" t="s">
        <v>167</v>
      </c>
    </row>
    <row r="3790" spans="1:13">
      <c r="A3790">
        <v>1</v>
      </c>
      <c r="B3790">
        <v>-18.989999999999998</v>
      </c>
      <c r="C3790">
        <v>6</v>
      </c>
      <c r="D3790">
        <v>1300</v>
      </c>
      <c r="E3790">
        <v>152</v>
      </c>
      <c r="F3790">
        <f>I3790*[1]!wallScanRefl(B3790,G3787,H3787,I3787,K3787)+J3787</f>
        <v>144.6224213247221</v>
      </c>
      <c r="G3790">
        <f>(F3790-E3790)^2/E3790</f>
        <v>0.35808333624944244</v>
      </c>
      <c r="H3790">
        <f>SUM(G3790:G3864)/(COUNT(G3790:G3864)-4)</f>
        <v>1.1827861618764755</v>
      </c>
      <c r="I3790">
        <f>IF(B3790&gt;H3787,EXP(-1.414*M3787*J3790),1)</f>
        <v>0.6474690313013175</v>
      </c>
      <c r="J3790">
        <f>IF(B3790&gt;H3787,B3790-H3787,0)</f>
        <v>1.6179718404612444</v>
      </c>
    </row>
    <row r="3791" spans="1:13">
      <c r="A3791">
        <v>2</v>
      </c>
      <c r="B3791">
        <v>-19.07</v>
      </c>
      <c r="C3791">
        <v>7</v>
      </c>
      <c r="D3791">
        <v>1300</v>
      </c>
      <c r="E3791">
        <v>142</v>
      </c>
      <c r="F3791">
        <f>I3791*[1]!wallScanRefl(B3791,G3787,H3787,I3787,K3787)+J3787</f>
        <v>147.20244750601921</v>
      </c>
      <c r="G3791">
        <f t="shared" ref="G3791:G3854" si="82">(F3791-E3791)^2/E3791</f>
        <v>0.19060183135834871</v>
      </c>
      <c r="I3791">
        <f>IF(B3791&gt;H3787,EXP(-1.414*M3787*J3791),1)</f>
        <v>0.66153557693523624</v>
      </c>
      <c r="J3791">
        <f>IF(B3791&gt;H3787,B3791-H3787,0)</f>
        <v>1.5379718404612426</v>
      </c>
    </row>
    <row r="3792" spans="1:13">
      <c r="A3792">
        <v>3</v>
      </c>
      <c r="B3792">
        <v>-19.135000000000002</v>
      </c>
      <c r="C3792">
        <v>6</v>
      </c>
      <c r="D3792">
        <v>1300</v>
      </c>
      <c r="E3792">
        <v>150</v>
      </c>
      <c r="F3792">
        <f>I3792*[1]!wallScanRefl(B3792,G3787,H3787,I3787,K3787)+J3787</f>
        <v>149.33993589719717</v>
      </c>
      <c r="G3792">
        <f t="shared" si="82"/>
        <v>2.9045641320594091E-3</v>
      </c>
      <c r="I3792">
        <f>IF(B3792&gt;H3787,EXP(-1.414*M3787*J3792),1)</f>
        <v>0.67318936487523318</v>
      </c>
      <c r="J3792">
        <f>IF(B3792&gt;H3787,B3792-H3787,0)</f>
        <v>1.4729718404612413</v>
      </c>
    </row>
    <row r="3793" spans="1:10">
      <c r="A3793">
        <v>4</v>
      </c>
      <c r="B3793">
        <v>-19.2</v>
      </c>
      <c r="C3793">
        <v>6</v>
      </c>
      <c r="D3793">
        <v>1300</v>
      </c>
      <c r="E3793">
        <v>133</v>
      </c>
      <c r="F3793">
        <f>I3793*[1]!wallScanRefl(B3793,G3787,H3787,I3787,K3787)+J3787</f>
        <v>151.51507885647916</v>
      </c>
      <c r="G3793">
        <f t="shared" si="82"/>
        <v>2.5775048500875322</v>
      </c>
      <c r="I3793">
        <f>IF(B3793&gt;H3787,EXP(-1.414*M3787*J3793),1)</f>
        <v>0.68504844906547757</v>
      </c>
      <c r="J3793">
        <f>IF(B3793&gt;H3787,B3793-H3787,0)</f>
        <v>1.4079718404612436</v>
      </c>
    </row>
    <row r="3794" spans="1:10">
      <c r="A3794">
        <v>5</v>
      </c>
      <c r="B3794">
        <v>-19.265000000000001</v>
      </c>
      <c r="C3794">
        <v>6</v>
      </c>
      <c r="D3794">
        <v>1300</v>
      </c>
      <c r="E3794">
        <v>147</v>
      </c>
      <c r="F3794">
        <f>I3794*[1]!wallScanRefl(B3794,G3787,H3787,I3787,K3787)+J3787</f>
        <v>153.72853971682426</v>
      </c>
      <c r="G3794">
        <f t="shared" si="82"/>
        <v>0.30798127021007798</v>
      </c>
      <c r="I3794">
        <f>IF(B3794&gt;H3787,EXP(-1.414*M3787*J3794),1)</f>
        <v>0.69711644605971101</v>
      </c>
      <c r="J3794">
        <f>IF(B3794&gt;H3787,B3794-H3787,0)</f>
        <v>1.3429718404612423</v>
      </c>
    </row>
    <row r="3795" spans="1:10">
      <c r="A3795">
        <v>6</v>
      </c>
      <c r="B3795">
        <v>-19.324999999999999</v>
      </c>
      <c r="C3795">
        <v>6</v>
      </c>
      <c r="D3795">
        <v>1300</v>
      </c>
      <c r="E3795">
        <v>184</v>
      </c>
      <c r="F3795">
        <f>I3795*[1]!wallScanRefl(B3795,G3787,H3787,I3787,K3787)+J3787</f>
        <v>155.80632789797127</v>
      </c>
      <c r="G3795">
        <f t="shared" si="82"/>
        <v>4.3200171010690926</v>
      </c>
      <c r="I3795">
        <f>IF(B3795&gt;H3787,EXP(-1.414*M3787*J3795),1)</f>
        <v>0.70844474283421421</v>
      </c>
      <c r="J3795">
        <f>IF(B3795&gt;H3787,B3795-H3787,0)</f>
        <v>1.2829718404612436</v>
      </c>
    </row>
    <row r="3796" spans="1:10">
      <c r="A3796">
        <v>7</v>
      </c>
      <c r="B3796">
        <v>-19.395</v>
      </c>
      <c r="C3796">
        <v>6</v>
      </c>
      <c r="D3796">
        <v>1300</v>
      </c>
      <c r="E3796">
        <v>165</v>
      </c>
      <c r="F3796">
        <f>I3796*[1]!wallScanRefl(B3796,G3787,H3787,I3787,K3787)+J3787</f>
        <v>158.27312710564831</v>
      </c>
      <c r="G3796">
        <f t="shared" si="82"/>
        <v>0.27424738749553595</v>
      </c>
      <c r="I3796">
        <f>IF(B3796&gt;H3787,EXP(-1.414*M3787*J3796),1)</f>
        <v>0.72189396434833797</v>
      </c>
      <c r="J3796">
        <f>IF(B3796&gt;H3787,B3796-H3787,0)</f>
        <v>1.2129718404612433</v>
      </c>
    </row>
    <row r="3797" spans="1:10">
      <c r="A3797">
        <v>8</v>
      </c>
      <c r="B3797">
        <v>-19.46</v>
      </c>
      <c r="C3797">
        <v>6</v>
      </c>
      <c r="D3797">
        <v>1300</v>
      </c>
      <c r="E3797">
        <v>151</v>
      </c>
      <c r="F3797">
        <f>I3797*[1]!wallScanRefl(B3797,G3787,H3787,I3787,K3787)+J3787</f>
        <v>160.60563955434327</v>
      </c>
      <c r="G3797">
        <f t="shared" si="82"/>
        <v>0.61104841886068861</v>
      </c>
      <c r="I3797">
        <f>IF(B3797&gt;H3787,EXP(-1.414*M3787*J3797),1)</f>
        <v>0.73461104181022474</v>
      </c>
      <c r="J3797">
        <f>IF(B3797&gt;H3787,B3797-H3787,0)</f>
        <v>1.147971840461242</v>
      </c>
    </row>
    <row r="3798" spans="1:10">
      <c r="A3798">
        <v>9</v>
      </c>
      <c r="B3798">
        <v>-19.524999999999999</v>
      </c>
      <c r="C3798">
        <v>6</v>
      </c>
      <c r="D3798">
        <v>1300</v>
      </c>
      <c r="E3798">
        <v>143</v>
      </c>
      <c r="F3798">
        <f>I3798*[1]!wallScanRefl(B3798,G3787,H3787,I3787,K3787)+J3787</f>
        <v>162.9792421671838</v>
      </c>
      <c r="G3798">
        <f t="shared" si="82"/>
        <v>2.7913994236012249</v>
      </c>
      <c r="I3798">
        <f>IF(B3798&gt;H3787,EXP(-1.414*M3787*J3798),1)</f>
        <v>0.74755214671541759</v>
      </c>
      <c r="J3798">
        <f>IF(B3798&gt;H3787,B3798-H3787,0)</f>
        <v>1.0829718404612443</v>
      </c>
    </row>
    <row r="3799" spans="1:10">
      <c r="A3799">
        <v>10</v>
      </c>
      <c r="B3799">
        <v>-19.585000000000001</v>
      </c>
      <c r="C3799">
        <v>6</v>
      </c>
      <c r="D3799">
        <v>1300</v>
      </c>
      <c r="E3799">
        <v>173</v>
      </c>
      <c r="F3799">
        <f>I3799*[1]!wallScanRefl(B3799,G3787,H3787,I3787,K3787)+J3787</f>
        <v>165.20735631370249</v>
      </c>
      <c r="G3799">
        <f t="shared" si="82"/>
        <v>0.3510132694889736</v>
      </c>
      <c r="I3799">
        <f>IF(B3799&gt;H3787,EXP(-1.414*M3787*J3799),1)</f>
        <v>0.75970003480538573</v>
      </c>
      <c r="J3799">
        <f>IF(B3799&gt;H3787,B3799-H3787,0)</f>
        <v>1.022971840461242</v>
      </c>
    </row>
    <row r="3800" spans="1:10">
      <c r="A3800">
        <v>11</v>
      </c>
      <c r="B3800">
        <v>-19.649999999999999</v>
      </c>
      <c r="C3800">
        <v>6</v>
      </c>
      <c r="D3800">
        <v>1300</v>
      </c>
      <c r="E3800">
        <v>169</v>
      </c>
      <c r="F3800">
        <f>I3800*[1]!wallScanRefl(B3800,G3787,H3787,I3787,K3787)+J3787</f>
        <v>167.66202400171545</v>
      </c>
      <c r="G3800">
        <f t="shared" si="82"/>
        <v>1.0592779715890734E-2</v>
      </c>
      <c r="I3800">
        <f>IF(B3800&gt;H3787,EXP(-1.414*M3787*J3800),1)</f>
        <v>0.77308311413219355</v>
      </c>
      <c r="J3800">
        <f>IF(B3800&gt;H3787,B3800-H3787,0)</f>
        <v>0.95797184046124428</v>
      </c>
    </row>
    <row r="3801" spans="1:10">
      <c r="A3801">
        <v>12</v>
      </c>
      <c r="B3801">
        <v>-19.715</v>
      </c>
      <c r="C3801">
        <v>6</v>
      </c>
      <c r="D3801">
        <v>1300</v>
      </c>
      <c r="E3801">
        <v>182</v>
      </c>
      <c r="F3801">
        <f>I3801*[1]!wallScanRefl(B3801,G3787,H3787,I3787,K3787)+J3787</f>
        <v>170.15993377329389</v>
      </c>
      <c r="G3801">
        <f t="shared" si="82"/>
        <v>0.77025916622410295</v>
      </c>
      <c r="I3801">
        <f>IF(B3801&gt;H3787,EXP(-1.414*M3787*J3801),1)</f>
        <v>0.7867019533695746</v>
      </c>
      <c r="J3801">
        <f>IF(B3801&gt;H3787,B3801-H3787,0)</f>
        <v>0.892971840461243</v>
      </c>
    </row>
    <row r="3802" spans="1:10">
      <c r="A3802">
        <v>13</v>
      </c>
      <c r="B3802">
        <v>-19.78</v>
      </c>
      <c r="C3802">
        <v>6</v>
      </c>
      <c r="D3802">
        <v>1300</v>
      </c>
      <c r="E3802">
        <v>169</v>
      </c>
      <c r="F3802">
        <f>I3802*[1]!wallScanRefl(B3802,G3787,H3787,I3787,K3787)+J3787</f>
        <v>172.7018473925657</v>
      </c>
      <c r="G3802">
        <f t="shared" si="82"/>
        <v>8.1086829099677182E-2</v>
      </c>
      <c r="I3802">
        <f>IF(B3802&gt;H3787,EXP(-1.414*M3787*J3802),1)</f>
        <v>0.80056070572726978</v>
      </c>
      <c r="J3802">
        <f>IF(B3802&gt;H3787,B3802-H3787,0)</f>
        <v>0.82797184046124173</v>
      </c>
    </row>
    <row r="3803" spans="1:10">
      <c r="A3803">
        <v>14</v>
      </c>
      <c r="B3803">
        <v>-19.844999999999999</v>
      </c>
      <c r="C3803">
        <v>6</v>
      </c>
      <c r="D3803">
        <v>1300</v>
      </c>
      <c r="E3803">
        <v>193</v>
      </c>
      <c r="F3803">
        <f>I3803*[1]!wallScanRefl(B3803,G3787,H3787,I3787,K3787)+J3787</f>
        <v>175.28854004309977</v>
      </c>
      <c r="G3803">
        <f t="shared" si="82"/>
        <v>1.6253669109061153</v>
      </c>
      <c r="I3803">
        <f>IF(B3803&gt;H3787,EXP(-1.414*M3787*J3803),1)</f>
        <v>0.81466359757907525</v>
      </c>
      <c r="J3803">
        <f>IF(B3803&gt;H3787,B3803-H3787,0)</f>
        <v>0.762971840461244</v>
      </c>
    </row>
    <row r="3804" spans="1:10">
      <c r="A3804">
        <v>15</v>
      </c>
      <c r="B3804">
        <v>-19.91</v>
      </c>
      <c r="C3804">
        <v>6</v>
      </c>
      <c r="D3804">
        <v>1300</v>
      </c>
      <c r="E3804">
        <v>165</v>
      </c>
      <c r="F3804">
        <f>I3804*[1]!wallScanRefl(B3804,G3787,H3787,I3787,K3787)+J3787</f>
        <v>177.92080056430686</v>
      </c>
      <c r="G3804">
        <f t="shared" si="82"/>
        <v>1.0118005286217724</v>
      </c>
      <c r="I3804">
        <f>IF(B3804&gt;H3787,EXP(-1.414*M3787*J3804),1)</f>
        <v>0.82901492975172286</v>
      </c>
      <c r="J3804">
        <f>IF(B3804&gt;H3787,B3804-H3787,0)</f>
        <v>0.69797184046124272</v>
      </c>
    </row>
    <row r="3805" spans="1:10">
      <c r="A3805">
        <v>16</v>
      </c>
      <c r="B3805">
        <v>-19.984999999999999</v>
      </c>
      <c r="C3805">
        <v>6</v>
      </c>
      <c r="D3805">
        <v>1300</v>
      </c>
      <c r="E3805">
        <v>190</v>
      </c>
      <c r="F3805">
        <f>I3805*[1]!wallScanRefl(B3805,G3787,H3787,I3787,K3787)+J3787</f>
        <v>181.01569638421321</v>
      </c>
      <c r="G3805">
        <f t="shared" si="82"/>
        <v>0.42483006031915532</v>
      </c>
      <c r="I3805">
        <f>IF(B3805&gt;H3787,EXP(-1.414*M3787*J3805),1)</f>
        <v>0.84588859312712705</v>
      </c>
      <c r="J3805">
        <f>IF(B3805&gt;H3787,B3805-H3787,0)</f>
        <v>0.62297184046124343</v>
      </c>
    </row>
    <row r="3806" spans="1:10">
      <c r="A3806">
        <v>17</v>
      </c>
      <c r="B3806">
        <v>-20.04</v>
      </c>
      <c r="C3806">
        <v>6</v>
      </c>
      <c r="D3806">
        <v>1300</v>
      </c>
      <c r="E3806">
        <v>179</v>
      </c>
      <c r="F3806">
        <f>I3806*[1]!wallScanRefl(B3806,G3787,H3787,I3787,K3787)+J3787</f>
        <v>183.32525030321585</v>
      </c>
      <c r="G3806">
        <f t="shared" si="82"/>
        <v>0.10451279433222808</v>
      </c>
      <c r="I3806">
        <f>IF(B3806&gt;H3787,EXP(-1.414*M3787*J3806),1)</f>
        <v>0.85848049852372788</v>
      </c>
      <c r="J3806">
        <f>IF(B3806&gt;H3787,B3806-H3787,0)</f>
        <v>0.56797184046124372</v>
      </c>
    </row>
    <row r="3807" spans="1:10">
      <c r="A3807">
        <v>18</v>
      </c>
      <c r="B3807">
        <v>-20.105</v>
      </c>
      <c r="C3807">
        <v>6</v>
      </c>
      <c r="D3807">
        <v>1300</v>
      </c>
      <c r="E3807">
        <v>196</v>
      </c>
      <c r="F3807">
        <f>I3807*[1]!wallScanRefl(B3807,G3787,H3787,I3787,K3787)+J3787</f>
        <v>186.09908766529443</v>
      </c>
      <c r="G3807">
        <f t="shared" si="82"/>
        <v>0.50014318907920829</v>
      </c>
      <c r="I3807">
        <f>IF(B3807&gt;H3787,EXP(-1.414*M3787*J3807),1)</f>
        <v>0.87360372096138961</v>
      </c>
      <c r="J3807">
        <f>IF(B3807&gt;H3787,B3807-H3787,0)</f>
        <v>0.50297184046124244</v>
      </c>
    </row>
    <row r="3808" spans="1:10">
      <c r="A3808">
        <v>19</v>
      </c>
      <c r="B3808">
        <v>-20.170000000000002</v>
      </c>
      <c r="C3808">
        <v>6</v>
      </c>
      <c r="D3808">
        <v>1300</v>
      </c>
      <c r="E3808">
        <v>203</v>
      </c>
      <c r="F3808">
        <f>I3808*[1]!wallScanRefl(B3808,G3787,H3787,I3787,K3787)+J3787</f>
        <v>188.92178968941803</v>
      </c>
      <c r="G3808">
        <f t="shared" si="82"/>
        <v>0.97633500270431706</v>
      </c>
      <c r="I3808">
        <f>IF(B3808&gt;H3787,EXP(-1.414*M3787*J3808),1)</f>
        <v>0.88899335813682612</v>
      </c>
      <c r="J3808">
        <f>IF(B3808&gt;H3787,B3808-H3787,0)</f>
        <v>0.43797184046124116</v>
      </c>
    </row>
    <row r="3809" spans="1:10">
      <c r="A3809">
        <v>20</v>
      </c>
      <c r="B3809">
        <v>-20.245000000000001</v>
      </c>
      <c r="C3809">
        <v>6</v>
      </c>
      <c r="D3809">
        <v>1300</v>
      </c>
      <c r="E3809">
        <v>184</v>
      </c>
      <c r="F3809">
        <f>I3809*[1]!wallScanRefl(B3809,G3787,H3787,I3787,K3787)+J3787</f>
        <v>189.99146108757452</v>
      </c>
      <c r="G3809">
        <f t="shared" si="82"/>
        <v>0.19509568458651994</v>
      </c>
      <c r="I3809">
        <f>IF(B3809&gt;H3787,EXP(-1.414*M3787*J3809),1)</f>
        <v>0.90708781473806421</v>
      </c>
      <c r="J3809">
        <f>IF(B3809&gt;H3787,B3809-H3787,0)</f>
        <v>0.36297184046124187</v>
      </c>
    </row>
    <row r="3810" spans="1:10">
      <c r="A3810">
        <v>21</v>
      </c>
      <c r="B3810">
        <v>-20.3</v>
      </c>
      <c r="C3810">
        <v>6</v>
      </c>
      <c r="D3810">
        <v>1300</v>
      </c>
      <c r="E3810">
        <v>184</v>
      </c>
      <c r="F3810">
        <f>I3810*[1]!wallScanRefl(B3810,G3787,H3787,I3787,K3787)+J3787</f>
        <v>187.56600255508161</v>
      </c>
      <c r="G3810">
        <f t="shared" si="82"/>
        <v>6.9110729472003113E-2</v>
      </c>
      <c r="I3810">
        <f>IF(B3810&gt;H3787,EXP(-1.414*M3787*J3810),1)</f>
        <v>0.92059073231183808</v>
      </c>
      <c r="J3810">
        <f>IF(B3810&gt;H3787,B3810-H3787,0)</f>
        <v>0.30797184046124215</v>
      </c>
    </row>
    <row r="3811" spans="1:10">
      <c r="A3811">
        <v>22</v>
      </c>
      <c r="B3811">
        <v>-20.37</v>
      </c>
      <c r="C3811">
        <v>6</v>
      </c>
      <c r="D3811">
        <v>1300</v>
      </c>
      <c r="E3811">
        <v>171</v>
      </c>
      <c r="F3811">
        <f>I3811*[1]!wallScanRefl(B3811,G3787,H3787,I3787,K3787)+J3787</f>
        <v>180.33262002706238</v>
      </c>
      <c r="G3811">
        <f t="shared" si="82"/>
        <v>0.50934383958786988</v>
      </c>
      <c r="I3811">
        <f>IF(B3811&gt;H3787,EXP(-1.414*M3787*J3811),1)</f>
        <v>0.93806736518680145</v>
      </c>
      <c r="J3811">
        <f>IF(B3811&gt;H3787,B3811-H3787,0)</f>
        <v>0.23797184046124187</v>
      </c>
    </row>
    <row r="3812" spans="1:10">
      <c r="A3812">
        <v>23</v>
      </c>
      <c r="B3812">
        <v>-20.440000000000001</v>
      </c>
      <c r="C3812">
        <v>6</v>
      </c>
      <c r="D3812">
        <v>1300</v>
      </c>
      <c r="E3812">
        <v>152</v>
      </c>
      <c r="F3812">
        <f>I3812*[1]!wallScanRefl(B3812,G3787,H3787,I3787,K3787)+J3787</f>
        <v>168.21377516187042</v>
      </c>
      <c r="G3812">
        <f t="shared" si="82"/>
        <v>1.7295164802610925</v>
      </c>
      <c r="I3812">
        <f>IF(B3812&gt;H3787,EXP(-1.414*M3787*J3812),1)</f>
        <v>0.95587577708791172</v>
      </c>
      <c r="J3812">
        <f>IF(B3812&gt;H3787,B3812-H3787,0)</f>
        <v>0.16797184046124158</v>
      </c>
    </row>
    <row r="3813" spans="1:10">
      <c r="A3813">
        <v>24</v>
      </c>
      <c r="B3813">
        <v>-20.51</v>
      </c>
      <c r="C3813">
        <v>6</v>
      </c>
      <c r="D3813">
        <v>1300</v>
      </c>
      <c r="E3813">
        <v>163</v>
      </c>
      <c r="F3813">
        <f>I3813*[1]!wallScanRefl(B3813,G3787,H3787,I3787,K3787)+J3787</f>
        <v>150.94015591819741</v>
      </c>
      <c r="G3813">
        <f t="shared" si="82"/>
        <v>0.89226895262201877</v>
      </c>
      <c r="I3813">
        <f>IF(B3813&gt;H3787,EXP(-1.414*M3787*J3813),1)</f>
        <v>0.97402226655808488</v>
      </c>
      <c r="J3813">
        <f>IF(B3813&gt;H3787,B3813-H3787,0)</f>
        <v>9.79718404612413E-2</v>
      </c>
    </row>
    <row r="3814" spans="1:10">
      <c r="A3814">
        <v>25</v>
      </c>
      <c r="B3814">
        <v>-20.565000000000001</v>
      </c>
      <c r="C3814">
        <v>6</v>
      </c>
      <c r="D3814">
        <v>1300</v>
      </c>
      <c r="E3814">
        <v>148</v>
      </c>
      <c r="F3814">
        <f>I3814*[1]!wallScanRefl(B3814,G3787,H3787,I3787,K3787)+J3787</f>
        <v>133.57013705895667</v>
      </c>
      <c r="G3814">
        <f t="shared" si="82"/>
        <v>1.406898273630375</v>
      </c>
      <c r="I3814">
        <f>IF(B3814&gt;H3787,EXP(-1.414*M3787*J3814),1)</f>
        <v>0.98852157099880433</v>
      </c>
      <c r="J3814">
        <f>IF(B3814&gt;H3787,B3814-H3787,0)</f>
        <v>4.2971840461241584E-2</v>
      </c>
    </row>
    <row r="3815" spans="1:10">
      <c r="A3815">
        <v>26</v>
      </c>
      <c r="B3815">
        <v>-20.635000000000002</v>
      </c>
      <c r="C3815">
        <v>6</v>
      </c>
      <c r="D3815">
        <v>1300</v>
      </c>
      <c r="E3815">
        <v>122</v>
      </c>
      <c r="F3815">
        <f>I3815*[1]!wallScanRefl(B3815,G3787,H3787,I3787,K3787)+J3787</f>
        <v>106.51726343526516</v>
      </c>
      <c r="G3815">
        <f t="shared" si="82"/>
        <v>1.9648781273194842</v>
      </c>
      <c r="I3815">
        <f>IF(B3815&gt;H3787,EXP(-1.414*M3787*J3815),1)</f>
        <v>1</v>
      </c>
      <c r="J3815">
        <f>IF(B3815&gt;H3787,B3815-H3787,0)</f>
        <v>0</v>
      </c>
    </row>
    <row r="3816" spans="1:10">
      <c r="A3816">
        <v>27</v>
      </c>
      <c r="B3816">
        <v>-20.7</v>
      </c>
      <c r="C3816">
        <v>6</v>
      </c>
      <c r="D3816">
        <v>1300</v>
      </c>
      <c r="E3816">
        <v>83</v>
      </c>
      <c r="F3816">
        <f>I3816*[1]!wallScanRefl(B3816,G3787,H3787,I3787,K3787)+J3787</f>
        <v>82.83336766743696</v>
      </c>
      <c r="G3816">
        <f t="shared" si="82"/>
        <v>3.3453414765541686E-4</v>
      </c>
      <c r="I3816">
        <f>IF(B3816&gt;H3787,EXP(-1.414*M3787*J3816),1)</f>
        <v>1</v>
      </c>
      <c r="J3816">
        <f>IF(B3816&gt;H3787,B3816-H3787,0)</f>
        <v>0</v>
      </c>
    </row>
    <row r="3817" spans="1:10">
      <c r="A3817">
        <v>28</v>
      </c>
      <c r="B3817">
        <v>-20.754999999999999</v>
      </c>
      <c r="C3817">
        <v>6</v>
      </c>
      <c r="D3817">
        <v>1300</v>
      </c>
      <c r="E3817">
        <v>51</v>
      </c>
      <c r="F3817">
        <f>I3817*[1]!wallScanRefl(B3817,G3787,H3787,I3787,K3787)+J3787</f>
        <v>66.000678937523958</v>
      </c>
      <c r="G3817">
        <f t="shared" si="82"/>
        <v>4.4121640899348016</v>
      </c>
      <c r="I3817">
        <f>IF(B3817&gt;H3787,EXP(-1.414*M3787*J3817),1)</f>
        <v>1</v>
      </c>
      <c r="J3817">
        <f>IF(B3817&gt;H3787,B3817-H3787,0)</f>
        <v>0</v>
      </c>
    </row>
    <row r="3818" spans="1:10">
      <c r="A3818">
        <v>29</v>
      </c>
      <c r="B3818">
        <v>-20.83</v>
      </c>
      <c r="C3818">
        <v>6</v>
      </c>
      <c r="D3818">
        <v>1300</v>
      </c>
      <c r="E3818">
        <v>44</v>
      </c>
      <c r="F3818">
        <f>I3818*[1]!wallScanRefl(B3818,G3787,H3787,I3787,K3787)+J3787</f>
        <v>47.785410210057378</v>
      </c>
      <c r="G3818">
        <f t="shared" si="82"/>
        <v>0.32566660132742375</v>
      </c>
      <c r="I3818">
        <f>IF(B3818&gt;H3787,EXP(-1.414*M3787*J3818),1)</f>
        <v>1</v>
      </c>
      <c r="J3818">
        <f>IF(B3818&gt;H3787,B3818-H3787,0)</f>
        <v>0</v>
      </c>
    </row>
    <row r="3819" spans="1:10">
      <c r="A3819">
        <v>30</v>
      </c>
      <c r="B3819">
        <v>-20.895</v>
      </c>
      <c r="C3819">
        <v>6</v>
      </c>
      <c r="D3819">
        <v>1300</v>
      </c>
      <c r="E3819">
        <v>38</v>
      </c>
      <c r="F3819">
        <f>I3819*[1]!wallScanRefl(B3819,G3787,H3787,I3787,K3787)+J3787</f>
        <v>36.42134852050647</v>
      </c>
      <c r="G3819">
        <f t="shared" si="82"/>
        <v>6.5582644571239773E-2</v>
      </c>
      <c r="I3819">
        <f>IF(B3819&gt;H3787,EXP(-1.414*M3787*J3819),1)</f>
        <v>1</v>
      </c>
      <c r="J3819">
        <f>IF(B3819&gt;H3787,B3819-H3787,0)</f>
        <v>0</v>
      </c>
    </row>
    <row r="3820" spans="1:10">
      <c r="A3820">
        <v>31</v>
      </c>
      <c r="B3820">
        <v>-20.96</v>
      </c>
      <c r="C3820">
        <v>6</v>
      </c>
      <c r="D3820">
        <v>1300</v>
      </c>
      <c r="E3820">
        <v>39</v>
      </c>
      <c r="F3820">
        <f>I3820*[1]!wallScanRefl(B3820,G3787,H3787,I3787,K3787)+J3787</f>
        <v>29.163898190381875</v>
      </c>
      <c r="G3820">
        <f t="shared" si="82"/>
        <v>2.4807409951069985</v>
      </c>
      <c r="I3820">
        <f>IF(B3820&gt;H3787,EXP(-1.414*M3787*J3820),1)</f>
        <v>1</v>
      </c>
      <c r="J3820">
        <f>IF(B3820&gt;H3787,B3820-H3787,0)</f>
        <v>0</v>
      </c>
    </row>
    <row r="3821" spans="1:10">
      <c r="A3821">
        <v>32</v>
      </c>
      <c r="B3821">
        <v>-21.024999999999999</v>
      </c>
      <c r="C3821">
        <v>6</v>
      </c>
      <c r="D3821">
        <v>1300</v>
      </c>
      <c r="E3821">
        <v>33</v>
      </c>
      <c r="F3821">
        <f>I3821*[1]!wallScanRefl(B3821,G3787,H3787,I3787,K3787)+J3787</f>
        <v>26.013059219683651</v>
      </c>
      <c r="G3821">
        <f t="shared" si="82"/>
        <v>1.4793133778075038</v>
      </c>
      <c r="I3821">
        <f>IF(B3821&gt;H3787,EXP(-1.414*M3787*J3821),1)</f>
        <v>1</v>
      </c>
      <c r="J3821">
        <f>IF(B3821&gt;H3787,B3821-H3787,0)</f>
        <v>0</v>
      </c>
    </row>
    <row r="3822" spans="1:10">
      <c r="A3822">
        <v>33</v>
      </c>
      <c r="B3822">
        <v>-21.09</v>
      </c>
      <c r="C3822">
        <v>6</v>
      </c>
      <c r="D3822">
        <v>1300</v>
      </c>
      <c r="E3822">
        <v>28</v>
      </c>
      <c r="F3822">
        <f>I3822*[1]!wallScanRefl(B3822,G3787,H3787,I3787,K3787)+J3787</f>
        <v>25.866395800699998</v>
      </c>
      <c r="G3822">
        <f t="shared" si="82"/>
        <v>0.16258095997395014</v>
      </c>
      <c r="I3822">
        <f>IF(B3822&gt;H3787,EXP(-1.414*M3787*J3822),1)</f>
        <v>1</v>
      </c>
      <c r="J3822">
        <f>IF(B3822&gt;H3787,B3822-H3787,0)</f>
        <v>0</v>
      </c>
    </row>
    <row r="3823" spans="1:10">
      <c r="A3823">
        <v>34</v>
      </c>
      <c r="B3823">
        <v>-21.155000000000001</v>
      </c>
      <c r="C3823">
        <v>6</v>
      </c>
      <c r="D3823">
        <v>1300</v>
      </c>
      <c r="E3823">
        <v>25</v>
      </c>
      <c r="F3823">
        <f>I3823*[1]!wallScanRefl(B3823,G3787,H3787,I3787,K3787)+J3787</f>
        <v>25.866395800699998</v>
      </c>
      <c r="G3823">
        <f t="shared" si="82"/>
        <v>3.0025667338823604E-2</v>
      </c>
      <c r="I3823">
        <f>IF(B3823&gt;H3787,EXP(-1.414*M3787*J3823),1)</f>
        <v>1</v>
      </c>
      <c r="J3823">
        <f>IF(B3823&gt;H3787,B3823-H3787,0)</f>
        <v>0</v>
      </c>
    </row>
    <row r="3824" spans="1:10">
      <c r="A3824">
        <v>35</v>
      </c>
      <c r="B3824">
        <v>-21.22</v>
      </c>
      <c r="C3824">
        <v>6</v>
      </c>
      <c r="D3824">
        <v>1300</v>
      </c>
      <c r="E3824">
        <v>30</v>
      </c>
      <c r="F3824">
        <f>I3824*[1]!wallScanRefl(B3824,G3787,H3787,I3787,K3787)+J3787</f>
        <v>25.866395800699998</v>
      </c>
      <c r="G3824">
        <f t="shared" si="82"/>
        <v>0.56955612254902044</v>
      </c>
      <c r="I3824">
        <f>IF(B3824&gt;H3787,EXP(-1.414*M3787*J3824),1)</f>
        <v>1</v>
      </c>
      <c r="J3824">
        <f>IF(B3824&gt;H3787,B3824-H3787,0)</f>
        <v>0</v>
      </c>
    </row>
    <row r="3825" spans="1:10">
      <c r="A3825">
        <v>36</v>
      </c>
      <c r="B3825">
        <v>-21.274999999999999</v>
      </c>
      <c r="C3825">
        <v>6</v>
      </c>
      <c r="D3825">
        <v>1300</v>
      </c>
      <c r="E3825">
        <v>23</v>
      </c>
      <c r="F3825">
        <f>I3825*[1]!wallScanRefl(B3825,G3787,H3787,I3787,K3787)+J3787</f>
        <v>25.866395800699998</v>
      </c>
      <c r="G3825">
        <f t="shared" si="82"/>
        <v>0.3572271689682861</v>
      </c>
      <c r="I3825">
        <f>IF(B3825&gt;H3787,EXP(-1.414*M3787*J3825),1)</f>
        <v>1</v>
      </c>
      <c r="J3825">
        <f>IF(B3825&gt;H3787,B3825-H3787,0)</f>
        <v>0</v>
      </c>
    </row>
    <row r="3826" spans="1:10">
      <c r="A3826">
        <v>37</v>
      </c>
      <c r="B3826">
        <v>-21.344999999999999</v>
      </c>
      <c r="C3826">
        <v>6</v>
      </c>
      <c r="D3826">
        <v>1300</v>
      </c>
      <c r="E3826">
        <v>19</v>
      </c>
      <c r="F3826">
        <f>I3826*[1]!wallScanRefl(B3826,G3787,H3787,I3787,K3787)+J3787</f>
        <v>25.866395800699998</v>
      </c>
      <c r="G3826">
        <f t="shared" si="82"/>
        <v>2.481441646940556</v>
      </c>
      <c r="I3826">
        <f>IF(B3826&gt;H3787,EXP(-1.414*M3787*J3826),1)</f>
        <v>1</v>
      </c>
      <c r="J3826">
        <f>IF(B3826&gt;H3787,B3826-H3787,0)</f>
        <v>0</v>
      </c>
    </row>
    <row r="3827" spans="1:10">
      <c r="A3827">
        <v>38</v>
      </c>
      <c r="B3827">
        <v>-21.41</v>
      </c>
      <c r="C3827">
        <v>6</v>
      </c>
      <c r="D3827">
        <v>1300</v>
      </c>
      <c r="E3827">
        <v>45</v>
      </c>
      <c r="F3827">
        <f>I3827*[1]!wallScanRefl(B3827,G3787,H3787,I3787,K3787)+J3787</f>
        <v>25.866395800699998</v>
      </c>
      <c r="G3827">
        <f t="shared" si="82"/>
        <v>8.1354402145660156</v>
      </c>
      <c r="I3827">
        <f>IF(B3827&gt;H3787,EXP(-1.414*M3787*J3827),1)</f>
        <v>1</v>
      </c>
      <c r="J3827">
        <f>IF(B3827&gt;H3787,B3827-H3787,0)</f>
        <v>0</v>
      </c>
    </row>
    <row r="3828" spans="1:10">
      <c r="A3828">
        <v>39</v>
      </c>
      <c r="B3828">
        <v>-21.475000000000001</v>
      </c>
      <c r="C3828">
        <v>6</v>
      </c>
      <c r="D3828">
        <v>1300</v>
      </c>
      <c r="E3828">
        <v>19</v>
      </c>
      <c r="F3828">
        <f>I3828*[1]!wallScanRefl(B3828,G3787,H3787,I3787,K3787)+J3787</f>
        <v>25.866395800699998</v>
      </c>
      <c r="G3828">
        <f t="shared" si="82"/>
        <v>2.481441646940556</v>
      </c>
      <c r="I3828">
        <f>IF(B3828&gt;H3787,EXP(-1.414*M3787*J3828),1)</f>
        <v>1</v>
      </c>
      <c r="J3828">
        <f>IF(B3828&gt;H3787,B3828-H3787,0)</f>
        <v>0</v>
      </c>
    </row>
    <row r="3829" spans="1:10">
      <c r="A3829">
        <v>40</v>
      </c>
      <c r="B3829">
        <v>-21.54</v>
      </c>
      <c r="C3829">
        <v>6</v>
      </c>
      <c r="D3829">
        <v>1300</v>
      </c>
      <c r="E3829">
        <v>30</v>
      </c>
      <c r="F3829">
        <f>I3829*[1]!wallScanRefl(B3829,G3787,H3787,I3787,K3787)+J3787</f>
        <v>25.866395800699998</v>
      </c>
      <c r="G3829">
        <f t="shared" si="82"/>
        <v>0.56955612254902044</v>
      </c>
      <c r="I3829">
        <f>IF(B3829&gt;H3787,EXP(-1.414*M3787*J3829),1)</f>
        <v>1</v>
      </c>
      <c r="J3829">
        <f>IF(B3829&gt;H3787,B3829-H3787,0)</f>
        <v>0</v>
      </c>
    </row>
    <row r="3830" spans="1:10">
      <c r="A3830">
        <v>41</v>
      </c>
      <c r="B3830">
        <v>-21.6</v>
      </c>
      <c r="C3830">
        <v>6</v>
      </c>
      <c r="D3830">
        <v>1300</v>
      </c>
      <c r="E3830">
        <v>27</v>
      </c>
      <c r="F3830">
        <f>I3830*[1]!wallScanRefl(B3830,G3787,H3787,I3787,K3787)+J3787</f>
        <v>25.866395800699998</v>
      </c>
      <c r="G3830">
        <f t="shared" si="82"/>
        <v>4.7594758543355535E-2</v>
      </c>
      <c r="I3830">
        <f>IF(B3830&gt;H3787,EXP(-1.414*M3787*J3830),1)</f>
        <v>1</v>
      </c>
      <c r="J3830">
        <f>IF(B3830&gt;H3787,B3830-H3787,0)</f>
        <v>0</v>
      </c>
    </row>
    <row r="3831" spans="1:10">
      <c r="A3831">
        <v>42</v>
      </c>
      <c r="B3831">
        <v>-21.664999999999999</v>
      </c>
      <c r="C3831">
        <v>6</v>
      </c>
      <c r="D3831">
        <v>1300</v>
      </c>
      <c r="E3831">
        <v>29</v>
      </c>
      <c r="F3831">
        <f>I3831*[1]!wallScanRefl(B3831,G3787,H3787,I3787,K3787)+J3787</f>
        <v>25.866395800699998</v>
      </c>
      <c r="G3831">
        <f t="shared" si="82"/>
        <v>0.33860259578864171</v>
      </c>
      <c r="I3831">
        <f>IF(B3831&gt;H3787,EXP(-1.414*M3787*J3831),1)</f>
        <v>1</v>
      </c>
      <c r="J3831">
        <f>IF(B3831&gt;H3787,B3831-H3787,0)</f>
        <v>0</v>
      </c>
    </row>
    <row r="3832" spans="1:10">
      <c r="A3832">
        <v>43</v>
      </c>
      <c r="B3832">
        <v>-21.734999999999999</v>
      </c>
      <c r="C3832">
        <v>6</v>
      </c>
      <c r="D3832">
        <v>1300</v>
      </c>
      <c r="E3832">
        <v>31</v>
      </c>
      <c r="F3832">
        <f>I3832*[1]!wallScanRefl(B3832,G3787,H3787,I3787,K3787)+J3787</f>
        <v>25.866395800699998</v>
      </c>
      <c r="G3832">
        <f t="shared" si="82"/>
        <v>0.85012555080872965</v>
      </c>
      <c r="I3832">
        <f>IF(B3832&gt;H3787,EXP(-1.414*M3787*J3832),1)</f>
        <v>1</v>
      </c>
      <c r="J3832">
        <f>IF(B3832&gt;H3787,B3832-H3787,0)</f>
        <v>0</v>
      </c>
    </row>
    <row r="3833" spans="1:10">
      <c r="A3833">
        <v>44</v>
      </c>
      <c r="B3833">
        <v>-21.8</v>
      </c>
      <c r="C3833">
        <v>6</v>
      </c>
      <c r="D3833">
        <v>1300</v>
      </c>
      <c r="E3833">
        <v>22</v>
      </c>
      <c r="F3833">
        <f>I3833*[1]!wallScanRefl(B3833,G3787,H3787,I3787,K3787)+J3787</f>
        <v>25.866395800699998</v>
      </c>
      <c r="G3833">
        <f t="shared" si="82"/>
        <v>0.67950074943957162</v>
      </c>
      <c r="I3833">
        <f>IF(B3833&gt;H3787,EXP(-1.414*M3787*J3833),1)</f>
        <v>1</v>
      </c>
      <c r="J3833">
        <f>IF(B3833&gt;H3787,B3833-H3787,0)</f>
        <v>0</v>
      </c>
    </row>
    <row r="3834" spans="1:10">
      <c r="A3834">
        <v>45</v>
      </c>
      <c r="B3834">
        <v>-21.864999999999998</v>
      </c>
      <c r="C3834">
        <v>6</v>
      </c>
      <c r="D3834">
        <v>1300</v>
      </c>
      <c r="E3834">
        <v>30</v>
      </c>
      <c r="F3834">
        <f>I3834*[1]!wallScanRefl(B3834,G3787,H3787,I3787,K3787)+J3787</f>
        <v>25.866395800699998</v>
      </c>
      <c r="G3834">
        <f t="shared" si="82"/>
        <v>0.56955612254902044</v>
      </c>
      <c r="I3834">
        <f>IF(B3834&gt;H3787,EXP(-1.414*M3787*J3834),1)</f>
        <v>1</v>
      </c>
      <c r="J3834">
        <f>IF(B3834&gt;H3787,B3834-H3787,0)</f>
        <v>0</v>
      </c>
    </row>
    <row r="3835" spans="1:10">
      <c r="A3835">
        <v>46</v>
      </c>
      <c r="B3835">
        <v>-21.93</v>
      </c>
      <c r="C3835">
        <v>6</v>
      </c>
      <c r="D3835">
        <v>1300</v>
      </c>
      <c r="E3835">
        <v>31</v>
      </c>
      <c r="F3835">
        <f>I3835*[1]!wallScanRefl(B3835,G3787,H3787,I3787,K3787)+J3787</f>
        <v>25.866395800699998</v>
      </c>
      <c r="G3835">
        <f t="shared" si="82"/>
        <v>0.85012555080872965</v>
      </c>
      <c r="I3835">
        <f>IF(B3835&gt;H3787,EXP(-1.414*M3787*J3835),1)</f>
        <v>1</v>
      </c>
      <c r="J3835">
        <f>IF(B3835&gt;H3787,B3835-H3787,0)</f>
        <v>0</v>
      </c>
    </row>
    <row r="3836" spans="1:10">
      <c r="A3836">
        <v>47</v>
      </c>
      <c r="B3836">
        <v>-21.995000000000001</v>
      </c>
      <c r="C3836">
        <v>6</v>
      </c>
      <c r="D3836">
        <v>1300</v>
      </c>
      <c r="E3836">
        <v>22</v>
      </c>
      <c r="F3836">
        <f>I3836*[1]!wallScanRefl(B3836,G3787,H3787,I3787,K3787)+J3787</f>
        <v>25.866395800699998</v>
      </c>
      <c r="G3836">
        <f t="shared" si="82"/>
        <v>0.67950074943957162</v>
      </c>
      <c r="I3836">
        <f>IF(B3836&gt;H3787,EXP(-1.414*M3787*J3836),1)</f>
        <v>1</v>
      </c>
      <c r="J3836">
        <f>IF(B3836&gt;H3787,B3836-H3787,0)</f>
        <v>0</v>
      </c>
    </row>
    <row r="3837" spans="1:10">
      <c r="A3837">
        <v>48</v>
      </c>
      <c r="B3837">
        <v>-22.065000000000001</v>
      </c>
      <c r="C3837">
        <v>6</v>
      </c>
      <c r="D3837">
        <v>1300</v>
      </c>
      <c r="E3837">
        <v>25</v>
      </c>
      <c r="F3837">
        <f>I3837*[1]!wallScanRefl(B3837,G3787,H3787,I3787,K3787)+J3787</f>
        <v>25.866395800699998</v>
      </c>
      <c r="G3837">
        <f t="shared" si="82"/>
        <v>3.0025667338823604E-2</v>
      </c>
      <c r="I3837">
        <f>IF(B3837&gt;H3787,EXP(-1.414*M3787*J3837),1)</f>
        <v>1</v>
      </c>
      <c r="J3837">
        <f>IF(B3837&gt;H3787,B3837-H3787,0)</f>
        <v>0</v>
      </c>
    </row>
    <row r="3838" spans="1:10">
      <c r="A3838">
        <v>49</v>
      </c>
      <c r="B3838">
        <v>-22.12</v>
      </c>
      <c r="C3838">
        <v>6</v>
      </c>
      <c r="D3838">
        <v>1300</v>
      </c>
      <c r="E3838">
        <v>31</v>
      </c>
      <c r="F3838">
        <f>I3838*[1]!wallScanRefl(B3838,G3787,H3787,I3787,K3787)+J3787</f>
        <v>25.866395800699998</v>
      </c>
      <c r="G3838">
        <f t="shared" si="82"/>
        <v>0.85012555080872965</v>
      </c>
      <c r="I3838">
        <f>IF(B3838&gt;H3787,EXP(-1.414*M3787*J3838),1)</f>
        <v>1</v>
      </c>
      <c r="J3838">
        <f>IF(B3838&gt;H3787,B3838-H3787,0)</f>
        <v>0</v>
      </c>
    </row>
    <row r="3839" spans="1:10">
      <c r="A3839">
        <v>50</v>
      </c>
      <c r="B3839">
        <v>-22.184999999999999</v>
      </c>
      <c r="C3839">
        <v>6</v>
      </c>
      <c r="D3839">
        <v>1300</v>
      </c>
      <c r="E3839">
        <v>20</v>
      </c>
      <c r="F3839">
        <f>I3839*[1]!wallScanRefl(B3839,G3787,H3787,I3787,K3787)+J3787</f>
        <v>25.866395800699998</v>
      </c>
      <c r="G3839">
        <f t="shared" si="82"/>
        <v>1.7207299845235284</v>
      </c>
      <c r="I3839">
        <f>IF(B3839&gt;H3787,EXP(-1.414*M3787*J3839),1)</f>
        <v>1</v>
      </c>
      <c r="J3839">
        <f>IF(B3839&gt;H3787,B3839-H3787,0)</f>
        <v>0</v>
      </c>
    </row>
    <row r="3840" spans="1:10">
      <c r="A3840">
        <v>51</v>
      </c>
      <c r="B3840">
        <v>-22.26</v>
      </c>
      <c r="C3840">
        <v>6</v>
      </c>
      <c r="D3840">
        <v>1300</v>
      </c>
      <c r="E3840">
        <v>20</v>
      </c>
      <c r="F3840">
        <f>I3840*[1]!wallScanRefl(B3840,G3787,H3787,I3787,K3787)+J3787</f>
        <v>25.866395800699998</v>
      </c>
      <c r="G3840">
        <f t="shared" si="82"/>
        <v>1.7207299845235284</v>
      </c>
      <c r="I3840">
        <f>IF(B3840&gt;H3787,EXP(-1.414*M3787*J3840),1)</f>
        <v>1</v>
      </c>
      <c r="J3840">
        <f>IF(B3840&gt;H3787,B3840-H3787,0)</f>
        <v>0</v>
      </c>
    </row>
    <row r="3841" spans="1:10">
      <c r="A3841">
        <v>52</v>
      </c>
      <c r="B3841">
        <v>-22.32</v>
      </c>
      <c r="C3841">
        <v>6</v>
      </c>
      <c r="D3841">
        <v>1300</v>
      </c>
      <c r="E3841">
        <v>25</v>
      </c>
      <c r="F3841">
        <f>I3841*[1]!wallScanRefl(B3841,G3787,H3787,I3787,K3787)+J3787</f>
        <v>25.866395800699998</v>
      </c>
      <c r="G3841">
        <f t="shared" si="82"/>
        <v>3.0025667338823604E-2</v>
      </c>
      <c r="I3841">
        <f>IF(B3841&gt;H3787,EXP(-1.414*M3787*J3841),1)</f>
        <v>1</v>
      </c>
      <c r="J3841">
        <f>IF(B3841&gt;H3787,B3841-H3787,0)</f>
        <v>0</v>
      </c>
    </row>
    <row r="3842" spans="1:10">
      <c r="A3842">
        <v>53</v>
      </c>
      <c r="B3842">
        <v>-22.385000000000002</v>
      </c>
      <c r="C3842">
        <v>6</v>
      </c>
      <c r="D3842">
        <v>1300</v>
      </c>
      <c r="E3842">
        <v>33</v>
      </c>
      <c r="F3842">
        <f>I3842*[1]!wallScanRefl(B3842,G3787,H3787,I3787,K3787)+J3787</f>
        <v>25.866395800699998</v>
      </c>
      <c r="G3842">
        <f t="shared" si="82"/>
        <v>1.5420699658263826</v>
      </c>
      <c r="I3842">
        <f>IF(B3842&gt;H3787,EXP(-1.414*M3787*J3842),1)</f>
        <v>1</v>
      </c>
      <c r="J3842">
        <f>IF(B3842&gt;H3787,B3842-H3787,0)</f>
        <v>0</v>
      </c>
    </row>
    <row r="3843" spans="1:10">
      <c r="A3843">
        <v>54</v>
      </c>
      <c r="B3843">
        <v>-22.45</v>
      </c>
      <c r="C3843">
        <v>6</v>
      </c>
      <c r="D3843">
        <v>1300</v>
      </c>
      <c r="E3843">
        <v>20</v>
      </c>
      <c r="F3843">
        <f>I3843*[1]!wallScanRefl(B3843,G3787,H3787,I3787,K3787)+J3787</f>
        <v>25.866395800699998</v>
      </c>
      <c r="G3843">
        <f t="shared" si="82"/>
        <v>1.7207299845235284</v>
      </c>
      <c r="I3843">
        <f>IF(B3843&gt;H3787,EXP(-1.414*M3787*J3843),1)</f>
        <v>1</v>
      </c>
      <c r="J3843">
        <f>IF(B3843&gt;H3787,B3843-H3787,0)</f>
        <v>0</v>
      </c>
    </row>
    <row r="3844" spans="1:10">
      <c r="A3844">
        <v>55</v>
      </c>
      <c r="B3844">
        <v>-22.52</v>
      </c>
      <c r="C3844">
        <v>6</v>
      </c>
      <c r="D3844">
        <v>1300</v>
      </c>
      <c r="E3844">
        <v>22</v>
      </c>
      <c r="F3844">
        <f>I3844*[1]!wallScanRefl(B3844,G3787,H3787,I3787,K3787)+J3787</f>
        <v>25.866395800699998</v>
      </c>
      <c r="G3844">
        <f t="shared" si="82"/>
        <v>0.67950074943957162</v>
      </c>
      <c r="I3844">
        <f>IF(B3844&gt;H3787,EXP(-1.414*M3787*J3844),1)</f>
        <v>1</v>
      </c>
      <c r="J3844">
        <f>IF(B3844&gt;H3787,B3844-H3787,0)</f>
        <v>0</v>
      </c>
    </row>
    <row r="3845" spans="1:10">
      <c r="A3845">
        <v>56</v>
      </c>
      <c r="B3845">
        <v>-22.574999999999999</v>
      </c>
      <c r="C3845">
        <v>6</v>
      </c>
      <c r="D3845">
        <v>1300</v>
      </c>
      <c r="E3845">
        <v>31</v>
      </c>
      <c r="F3845">
        <f>I3845*[1]!wallScanRefl(B3845,G3787,H3787,I3787,K3787)+J3787</f>
        <v>25.866395800699998</v>
      </c>
      <c r="G3845">
        <f t="shared" si="82"/>
        <v>0.85012555080872965</v>
      </c>
      <c r="I3845">
        <f>IF(B3845&gt;H3787,EXP(-1.414*M3787*J3845),1)</f>
        <v>1</v>
      </c>
      <c r="J3845">
        <f>IF(B3845&gt;H3787,B3845-H3787,0)</f>
        <v>0</v>
      </c>
    </row>
    <row r="3846" spans="1:10">
      <c r="A3846">
        <v>57</v>
      </c>
      <c r="B3846">
        <v>-22.64</v>
      </c>
      <c r="C3846">
        <v>7</v>
      </c>
      <c r="D3846">
        <v>1300</v>
      </c>
      <c r="E3846">
        <v>30</v>
      </c>
      <c r="F3846">
        <f>I3846*[1]!wallScanRefl(B3846,G3787,H3787,I3787,K3787)+J3787</f>
        <v>25.866395800699998</v>
      </c>
      <c r="G3846">
        <f t="shared" si="82"/>
        <v>0.56955612254902044</v>
      </c>
      <c r="I3846">
        <f>IF(B3846&gt;H3787,EXP(-1.414*M3787*J3846),1)</f>
        <v>1</v>
      </c>
      <c r="J3846">
        <f>IF(B3846&gt;H3787,B3846-H3787,0)</f>
        <v>0</v>
      </c>
    </row>
    <row r="3847" spans="1:10">
      <c r="A3847">
        <v>58</v>
      </c>
      <c r="B3847">
        <v>-22.71</v>
      </c>
      <c r="C3847">
        <v>6</v>
      </c>
      <c r="D3847">
        <v>1300</v>
      </c>
      <c r="E3847">
        <v>29</v>
      </c>
      <c r="F3847">
        <f>I3847*[1]!wallScanRefl(B3847,G3787,H3787,I3787,K3787)+J3787</f>
        <v>25.866395800699998</v>
      </c>
      <c r="G3847">
        <f t="shared" si="82"/>
        <v>0.33860259578864171</v>
      </c>
      <c r="I3847">
        <f>IF(B3847&gt;H3787,EXP(-1.414*M3787*J3847),1)</f>
        <v>1</v>
      </c>
      <c r="J3847">
        <f>IF(B3847&gt;H3787,B3847-H3787,0)</f>
        <v>0</v>
      </c>
    </row>
    <row r="3848" spans="1:10">
      <c r="A3848">
        <v>59</v>
      </c>
      <c r="B3848">
        <v>-22.78</v>
      </c>
      <c r="C3848">
        <v>6</v>
      </c>
      <c r="D3848">
        <v>1300</v>
      </c>
      <c r="E3848">
        <v>27</v>
      </c>
      <c r="F3848">
        <f>I3848*[1]!wallScanRefl(B3848,G3787,H3787,I3787,K3787)+J3787</f>
        <v>25.866395800699998</v>
      </c>
      <c r="G3848">
        <f t="shared" si="82"/>
        <v>4.7594758543355535E-2</v>
      </c>
      <c r="I3848">
        <f>IF(B3848&gt;H3787,EXP(-1.414*M3787*J3848),1)</f>
        <v>1</v>
      </c>
      <c r="J3848">
        <f>IF(B3848&gt;H3787,B3848-H3787,0)</f>
        <v>0</v>
      </c>
    </row>
    <row r="3849" spans="1:10">
      <c r="A3849">
        <v>60</v>
      </c>
      <c r="B3849">
        <v>-22.84</v>
      </c>
      <c r="C3849">
        <v>6</v>
      </c>
      <c r="D3849">
        <v>1300</v>
      </c>
      <c r="E3849">
        <v>18</v>
      </c>
      <c r="F3849">
        <f>I3849*[1]!wallScanRefl(B3849,G3787,H3787,I3787,K3787)+J3787</f>
        <v>25.866395800699998</v>
      </c>
      <c r="G3849">
        <f t="shared" si="82"/>
        <v>3.4377879385150312</v>
      </c>
      <c r="I3849">
        <f>IF(B3849&gt;H3787,EXP(-1.414*M3787*J3849),1)</f>
        <v>1</v>
      </c>
      <c r="J3849">
        <f>IF(B3849&gt;H3787,B3849-H3787,0)</f>
        <v>0</v>
      </c>
    </row>
    <row r="3850" spans="1:10">
      <c r="A3850">
        <v>61</v>
      </c>
      <c r="B3850">
        <v>-22.905000000000001</v>
      </c>
      <c r="C3850">
        <v>6</v>
      </c>
      <c r="D3850">
        <v>1300</v>
      </c>
      <c r="E3850">
        <v>18</v>
      </c>
      <c r="F3850">
        <f>I3850*[1]!wallScanRefl(B3850,G3787,H3787,I3787,K3787)+J3787</f>
        <v>25.866395800699998</v>
      </c>
      <c r="G3850">
        <f t="shared" si="82"/>
        <v>3.4377879385150312</v>
      </c>
      <c r="I3850">
        <f>IF(B3850&gt;H3787,EXP(-1.414*M3787*J3850),1)</f>
        <v>1</v>
      </c>
      <c r="J3850">
        <f>IF(B3850&gt;H3787,B3850-H3787,0)</f>
        <v>0</v>
      </c>
    </row>
    <row r="3851" spans="1:10">
      <c r="A3851">
        <v>62</v>
      </c>
      <c r="B3851">
        <v>-22.975000000000001</v>
      </c>
      <c r="C3851">
        <v>7</v>
      </c>
      <c r="D3851">
        <v>1300</v>
      </c>
      <c r="E3851">
        <v>25</v>
      </c>
      <c r="F3851">
        <f>I3851*[1]!wallScanRefl(B3851,G3787,H3787,I3787,K3787)+J3787</f>
        <v>25.866395800699998</v>
      </c>
      <c r="G3851">
        <f t="shared" si="82"/>
        <v>3.0025667338823604E-2</v>
      </c>
      <c r="I3851">
        <f>IF(B3851&gt;H3787,EXP(-1.414*M3787*J3851),1)</f>
        <v>1</v>
      </c>
      <c r="J3851">
        <f>IF(B3851&gt;H3787,B3851-H3787,0)</f>
        <v>0</v>
      </c>
    </row>
    <row r="3852" spans="1:10">
      <c r="A3852">
        <v>63</v>
      </c>
      <c r="B3852">
        <v>-23.04</v>
      </c>
      <c r="C3852">
        <v>6</v>
      </c>
      <c r="D3852">
        <v>1300</v>
      </c>
      <c r="E3852">
        <v>27</v>
      </c>
      <c r="F3852">
        <f>I3852*[1]!wallScanRefl(B3852,G3787,H3787,I3787,K3787)+J3787</f>
        <v>25.866395800699998</v>
      </c>
      <c r="G3852">
        <f t="shared" si="82"/>
        <v>4.7594758543355535E-2</v>
      </c>
      <c r="I3852">
        <f>IF(B3852&gt;H3787,EXP(-1.414*M3787*J3852),1)</f>
        <v>1</v>
      </c>
      <c r="J3852">
        <f>IF(B3852&gt;H3787,B3852-H3787,0)</f>
        <v>0</v>
      </c>
    </row>
    <row r="3853" spans="1:10">
      <c r="A3853">
        <v>64</v>
      </c>
      <c r="B3853">
        <v>-23.1</v>
      </c>
      <c r="C3853">
        <v>6</v>
      </c>
      <c r="D3853">
        <v>1300</v>
      </c>
      <c r="E3853">
        <v>36</v>
      </c>
      <c r="F3853">
        <f>I3853*[1]!wallScanRefl(B3853,G3787,H3787,I3787,K3787)+J3787</f>
        <v>25.866395800699998</v>
      </c>
      <c r="G3853">
        <f t="shared" si="82"/>
        <v>2.8524981685575179</v>
      </c>
      <c r="I3853">
        <f>IF(B3853&gt;H3787,EXP(-1.414*M3787*J3853),1)</f>
        <v>1</v>
      </c>
      <c r="J3853">
        <f>IF(B3853&gt;H3787,B3853-H3787,0)</f>
        <v>0</v>
      </c>
    </row>
    <row r="3854" spans="1:10">
      <c r="A3854">
        <v>65</v>
      </c>
      <c r="B3854">
        <v>-23.17</v>
      </c>
      <c r="C3854">
        <v>6</v>
      </c>
      <c r="D3854">
        <v>1300</v>
      </c>
      <c r="E3854">
        <v>23</v>
      </c>
      <c r="F3854">
        <f>I3854*[1]!wallScanRefl(B3854,G3787,H3787,I3787,K3787)+J3787</f>
        <v>25.866395800699998</v>
      </c>
      <c r="G3854">
        <f t="shared" si="82"/>
        <v>0.3572271689682861</v>
      </c>
      <c r="I3854">
        <f>IF(B3854&gt;H3787,EXP(-1.414*M3787*J3854),1)</f>
        <v>1</v>
      </c>
      <c r="J3854">
        <f>IF(B3854&gt;H3787,B3854-H3787,0)</f>
        <v>0</v>
      </c>
    </row>
    <row r="3855" spans="1:10">
      <c r="A3855">
        <v>66</v>
      </c>
      <c r="B3855">
        <v>-23.234999999999999</v>
      </c>
      <c r="C3855">
        <v>6</v>
      </c>
      <c r="D3855">
        <v>1300</v>
      </c>
      <c r="E3855">
        <v>21</v>
      </c>
      <c r="F3855">
        <f>I3855*[1]!wallScanRefl(B3855,G3787,H3787,I3787,K3787)+J3787</f>
        <v>25.866395800699998</v>
      </c>
      <c r="G3855">
        <f t="shared" ref="G3855:G3864" si="83">(F3855-E3855)^2/E3855</f>
        <v>1.1277051470985986</v>
      </c>
      <c r="I3855">
        <f>IF(B3855&gt;H3787,EXP(-1.414*M3787*J3855),1)</f>
        <v>1</v>
      </c>
      <c r="J3855">
        <f>IF(B3855&gt;H3787,B3855-H3787,0)</f>
        <v>0</v>
      </c>
    </row>
    <row r="3856" spans="1:10">
      <c r="A3856">
        <v>67</v>
      </c>
      <c r="B3856">
        <v>-23.3</v>
      </c>
      <c r="C3856">
        <v>6</v>
      </c>
      <c r="D3856">
        <v>1300</v>
      </c>
      <c r="E3856">
        <v>30</v>
      </c>
      <c r="F3856">
        <f>I3856*[1]!wallScanRefl(B3856,G3787,H3787,I3787,K3787)+J3787</f>
        <v>25.866395800699998</v>
      </c>
      <c r="G3856">
        <f t="shared" si="83"/>
        <v>0.56955612254902044</v>
      </c>
      <c r="I3856">
        <f>IF(B3856&gt;H3787,EXP(-1.414*M3787*J3856),1)</f>
        <v>1</v>
      </c>
      <c r="J3856">
        <f>IF(B3856&gt;H3787,B3856-H3787,0)</f>
        <v>0</v>
      </c>
    </row>
    <row r="3857" spans="1:10">
      <c r="A3857">
        <v>68</v>
      </c>
      <c r="B3857">
        <v>-23.364999999999998</v>
      </c>
      <c r="C3857">
        <v>6</v>
      </c>
      <c r="D3857">
        <v>1300</v>
      </c>
      <c r="E3857">
        <v>23</v>
      </c>
      <c r="F3857">
        <f>I3857*[1]!wallScanRefl(B3857,G3787,H3787,I3787,K3787)+J3787</f>
        <v>25.866395800699998</v>
      </c>
      <c r="G3857">
        <f t="shared" si="83"/>
        <v>0.3572271689682861</v>
      </c>
      <c r="I3857">
        <f>IF(B3857&gt;H3787,EXP(-1.414*M3787*J3857),1)</f>
        <v>1</v>
      </c>
      <c r="J3857">
        <f>IF(B3857&gt;H3787,B3857-H3787,0)</f>
        <v>0</v>
      </c>
    </row>
    <row r="3858" spans="1:10">
      <c r="A3858">
        <v>69</v>
      </c>
      <c r="B3858">
        <v>-23.43</v>
      </c>
      <c r="C3858">
        <v>6</v>
      </c>
      <c r="D3858">
        <v>1300</v>
      </c>
      <c r="E3858">
        <v>35</v>
      </c>
      <c r="F3858">
        <f>I3858*[1]!wallScanRefl(B3858,G3787,H3787,I3787,K3787)+J3787</f>
        <v>25.866395800699998</v>
      </c>
      <c r="G3858">
        <f t="shared" si="83"/>
        <v>2.383506447699161</v>
      </c>
      <c r="I3858">
        <f>IF(B3858&gt;H3787,EXP(-1.414*M3787*J3858),1)</f>
        <v>1</v>
      </c>
      <c r="J3858">
        <f>IF(B3858&gt;H3787,B3858-H3787,0)</f>
        <v>0</v>
      </c>
    </row>
    <row r="3859" spans="1:10">
      <c r="A3859">
        <v>70</v>
      </c>
      <c r="B3859">
        <v>-23.49</v>
      </c>
      <c r="C3859">
        <v>6</v>
      </c>
      <c r="D3859">
        <v>1300</v>
      </c>
      <c r="E3859">
        <v>24</v>
      </c>
      <c r="F3859">
        <f>I3859*[1]!wallScanRefl(B3859,G3787,H3787,I3787,K3787)+J3787</f>
        <v>25.866395800699998</v>
      </c>
      <c r="G3859">
        <f t="shared" si="83"/>
        <v>0.14514305353627441</v>
      </c>
      <c r="I3859">
        <f>IF(B3859&gt;H3787,EXP(-1.414*M3787*J3859),1)</f>
        <v>1</v>
      </c>
      <c r="J3859">
        <f>IF(B3859&gt;H3787,B3859-H3787,0)</f>
        <v>0</v>
      </c>
    </row>
    <row r="3860" spans="1:10">
      <c r="A3860">
        <v>71</v>
      </c>
      <c r="B3860">
        <v>-23.56</v>
      </c>
      <c r="C3860">
        <v>7</v>
      </c>
      <c r="D3860">
        <v>1300</v>
      </c>
      <c r="E3860">
        <v>24</v>
      </c>
      <c r="F3860">
        <f>I3860*[1]!wallScanRefl(B3860,G3787,H3787,I3787,K3787)+J3787</f>
        <v>25.866395800699998</v>
      </c>
      <c r="G3860">
        <f t="shared" si="83"/>
        <v>0.14514305353627441</v>
      </c>
      <c r="I3860">
        <f>IF(B3860&gt;H3787,EXP(-1.414*M3787*J3860),1)</f>
        <v>1</v>
      </c>
      <c r="J3860">
        <f>IF(B3860&gt;H3787,B3860-H3787,0)</f>
        <v>0</v>
      </c>
    </row>
    <row r="3861" spans="1:10">
      <c r="A3861">
        <v>72</v>
      </c>
      <c r="B3861">
        <v>-23.625</v>
      </c>
      <c r="C3861">
        <v>6</v>
      </c>
      <c r="D3861">
        <v>1300</v>
      </c>
      <c r="E3861">
        <v>31</v>
      </c>
      <c r="F3861">
        <f>I3861*[1]!wallScanRefl(B3861,G3787,H3787,I3787,K3787)+J3787</f>
        <v>25.866395800699998</v>
      </c>
      <c r="G3861">
        <f t="shared" si="83"/>
        <v>0.85012555080872965</v>
      </c>
      <c r="I3861">
        <f>IF(B3861&gt;H3787,EXP(-1.414*M3787*J3861),1)</f>
        <v>1</v>
      </c>
      <c r="J3861">
        <f>IF(B3861&gt;H3787,B3861-H3787,0)</f>
        <v>0</v>
      </c>
    </row>
    <row r="3862" spans="1:10">
      <c r="A3862">
        <v>73</v>
      </c>
      <c r="B3862">
        <v>-23.69</v>
      </c>
      <c r="C3862">
        <v>6</v>
      </c>
      <c r="D3862">
        <v>1300</v>
      </c>
      <c r="E3862">
        <v>39</v>
      </c>
      <c r="F3862">
        <f>I3862*[1]!wallScanRefl(B3862,G3787,H3787,I3787,K3787)+J3787</f>
        <v>25.866395800699998</v>
      </c>
      <c r="G3862">
        <f t="shared" si="83"/>
        <v>4.422860493945401</v>
      </c>
      <c r="I3862">
        <f>IF(B3862&gt;H3787,EXP(-1.414*M3787*J3862),1)</f>
        <v>1</v>
      </c>
      <c r="J3862">
        <f>IF(B3862&gt;H3787,B3862-H3787,0)</f>
        <v>0</v>
      </c>
    </row>
    <row r="3863" spans="1:10">
      <c r="A3863">
        <v>74</v>
      </c>
      <c r="B3863">
        <v>-23.754999999999999</v>
      </c>
      <c r="C3863">
        <v>6</v>
      </c>
      <c r="D3863">
        <v>1300</v>
      </c>
      <c r="E3863">
        <v>34</v>
      </c>
      <c r="F3863">
        <f>I3863*[1]!wallScanRefl(B3863,G3787,H3787,I3787,K3787)+J3787</f>
        <v>25.866395800699998</v>
      </c>
      <c r="G3863">
        <f t="shared" si="83"/>
        <v>1.9457505079667834</v>
      </c>
      <c r="I3863">
        <f>IF(B3863&gt;H3787,EXP(-1.414*M3787*J3863),1)</f>
        <v>1</v>
      </c>
      <c r="J3863">
        <f>IF(B3863&gt;H3787,B3863-H3787,0)</f>
        <v>0</v>
      </c>
    </row>
    <row r="3864" spans="1:10">
      <c r="A3864">
        <v>75</v>
      </c>
      <c r="B3864">
        <v>-23.815000000000001</v>
      </c>
      <c r="C3864">
        <v>6</v>
      </c>
      <c r="D3864">
        <v>1300</v>
      </c>
      <c r="E3864">
        <v>24</v>
      </c>
      <c r="F3864">
        <f>I3864*[1]!wallScanRefl(B3864,G3787,H3787,I3787,K3787)+J3787</f>
        <v>25.866395800699998</v>
      </c>
      <c r="G3864">
        <f t="shared" si="83"/>
        <v>0.14514305353627441</v>
      </c>
      <c r="I3864">
        <f>IF(B3864&gt;H3787,EXP(-1.414*M3787*J3864),1)</f>
        <v>1</v>
      </c>
      <c r="J3864">
        <f>IF(B3864&gt;H3787,B3864-H3787,0)</f>
        <v>0</v>
      </c>
    </row>
    <row r="3865" spans="1:10">
      <c r="A3865" t="s">
        <v>0</v>
      </c>
    </row>
    <row r="3866" spans="1:10">
      <c r="A3866" t="s">
        <v>0</v>
      </c>
    </row>
    <row r="3867" spans="1:10">
      <c r="A3867" t="s">
        <v>0</v>
      </c>
    </row>
    <row r="3868" spans="1:10">
      <c r="A3868" t="s">
        <v>0</v>
      </c>
    </row>
    <row r="3869" spans="1:10">
      <c r="A3869" t="s">
        <v>92</v>
      </c>
    </row>
    <row r="3870" spans="1:10">
      <c r="A3870" t="s">
        <v>2</v>
      </c>
    </row>
    <row r="3871" spans="1:10">
      <c r="A3871" t="s">
        <v>3</v>
      </c>
    </row>
    <row r="3872" spans="1:10">
      <c r="A3872" t="s">
        <v>4</v>
      </c>
    </row>
    <row r="3873" spans="1:13">
      <c r="A3873" t="s">
        <v>5</v>
      </c>
    </row>
    <row r="3874" spans="1:13">
      <c r="A3874" t="s">
        <v>6</v>
      </c>
    </row>
    <row r="3875" spans="1:13">
      <c r="A3875" t="s">
        <v>7</v>
      </c>
    </row>
    <row r="3876" spans="1:13">
      <c r="A3876" t="s">
        <v>93</v>
      </c>
    </row>
    <row r="3877" spans="1:13">
      <c r="A3877" t="s">
        <v>9</v>
      </c>
    </row>
    <row r="3878" spans="1:13">
      <c r="A3878" t="s">
        <v>10</v>
      </c>
      <c r="G3878" t="s">
        <v>160</v>
      </c>
      <c r="H3878" t="s">
        <v>161</v>
      </c>
      <c r="I3878" t="s">
        <v>162</v>
      </c>
      <c r="J3878" t="s">
        <v>163</v>
      </c>
      <c r="K3878" t="s">
        <v>119</v>
      </c>
      <c r="M3878" t="s">
        <v>164</v>
      </c>
    </row>
    <row r="3879" spans="1:13">
      <c r="A3879" t="s">
        <v>11</v>
      </c>
      <c r="G3879">
        <v>178.24278045913042</v>
      </c>
      <c r="H3879">
        <v>-20.588969048854597</v>
      </c>
      <c r="I3879">
        <v>0.57893084037040432</v>
      </c>
      <c r="J3879">
        <v>24.99356734090923</v>
      </c>
      <c r="K3879">
        <v>90</v>
      </c>
      <c r="M3879">
        <v>0.19</v>
      </c>
    </row>
    <row r="3880" spans="1:13">
      <c r="A3880" t="s">
        <v>0</v>
      </c>
    </row>
    <row r="3881" spans="1:13">
      <c r="A3881" t="s">
        <v>140</v>
      </c>
      <c r="B3881" t="s">
        <v>133</v>
      </c>
      <c r="C3881" t="s">
        <v>122</v>
      </c>
      <c r="D3881" t="s">
        <v>139</v>
      </c>
      <c r="E3881" t="s">
        <v>138</v>
      </c>
      <c r="F3881" t="s">
        <v>158</v>
      </c>
      <c r="G3881" t="s">
        <v>159</v>
      </c>
      <c r="H3881" t="s">
        <v>165</v>
      </c>
      <c r="I3881" t="s">
        <v>166</v>
      </c>
      <c r="J3881" t="s">
        <v>167</v>
      </c>
    </row>
    <row r="3882" spans="1:13">
      <c r="A3882">
        <v>1</v>
      </c>
      <c r="B3882">
        <v>-18.995000000000001</v>
      </c>
      <c r="C3882">
        <v>6</v>
      </c>
      <c r="D3882">
        <v>1300</v>
      </c>
      <c r="E3882">
        <v>126</v>
      </c>
      <c r="F3882">
        <f>I3882*[1]!wallScanRefl(B3882,G3879,H3879,I3879,K3879)+J3879</f>
        <v>141.14686282558856</v>
      </c>
      <c r="G3882">
        <f>(F3882-E3882)^2/E3882</f>
        <v>1.8208528052158457</v>
      </c>
      <c r="H3882">
        <f>SUM(G3882:G3956)/(COUNT(G3882:G3956)-4)</f>
        <v>1.2152463262908384</v>
      </c>
      <c r="I3882">
        <f>IF(B3882&gt;H3879,EXP(-1.414*M3879*J3882),1)</f>
        <v>0.65165778487904757</v>
      </c>
      <c r="J3882">
        <f>IF(B3882&gt;H3879,B3882-H3879,0)</f>
        <v>1.5939690488545963</v>
      </c>
    </row>
    <row r="3883" spans="1:13">
      <c r="A3883">
        <v>2</v>
      </c>
      <c r="B3883">
        <v>-19.07</v>
      </c>
      <c r="C3883">
        <v>6</v>
      </c>
      <c r="D3883">
        <v>1300</v>
      </c>
      <c r="E3883">
        <v>146</v>
      </c>
      <c r="F3883">
        <f>I3883*[1]!wallScanRefl(B3883,G3879,H3879,I3879,K3879)+J3879</f>
        <v>143.5110320794997</v>
      </c>
      <c r="G3883">
        <f t="shared" ref="G3883:G3946" si="84">(F3883-E3883)^2/E3883</f>
        <v>4.2431241844380754E-2</v>
      </c>
      <c r="I3883">
        <f>IF(B3883&gt;H3879,EXP(-1.414*M3879*J3883),1)</f>
        <v>0.66492154371304557</v>
      </c>
      <c r="J3883">
        <f>IF(B3883&gt;H3879,B3883-H3879,0)</f>
        <v>1.518969048854597</v>
      </c>
    </row>
    <row r="3884" spans="1:13">
      <c r="A3884">
        <v>3</v>
      </c>
      <c r="B3884">
        <v>-19.14</v>
      </c>
      <c r="C3884">
        <v>6</v>
      </c>
      <c r="D3884">
        <v>1300</v>
      </c>
      <c r="E3884">
        <v>125</v>
      </c>
      <c r="F3884">
        <f>I3884*[1]!wallScanRefl(B3884,G3879,H3879,I3879,K3879)+J3879</f>
        <v>145.76098544944753</v>
      </c>
      <c r="G3884">
        <f t="shared" si="84"/>
        <v>3.448148134657377</v>
      </c>
      <c r="I3884">
        <f>IF(B3884&gt;H3879,EXP(-1.414*M3879*J3884),1)</f>
        <v>0.67754451427124851</v>
      </c>
      <c r="J3884">
        <f>IF(B3884&gt;H3879,B3884-H3879,0)</f>
        <v>1.4489690488545968</v>
      </c>
    </row>
    <row r="3885" spans="1:13">
      <c r="A3885">
        <v>4</v>
      </c>
      <c r="B3885">
        <v>-19.204999999999998</v>
      </c>
      <c r="C3885">
        <v>6</v>
      </c>
      <c r="D3885">
        <v>1300</v>
      </c>
      <c r="E3885">
        <v>135</v>
      </c>
      <c r="F3885">
        <f>I3885*[1]!wallScanRefl(B3885,G3879,H3879,I3879,K3879)+J3879</f>
        <v>147.88845663885502</v>
      </c>
      <c r="G3885">
        <f t="shared" si="84"/>
        <v>1.2304615891233037</v>
      </c>
      <c r="I3885">
        <f>IF(B3885&gt;H3879,EXP(-1.414*M3879*J3885),1)</f>
        <v>0.68948031993994041</v>
      </c>
      <c r="J3885">
        <f>IF(B3885&gt;H3879,B3885-H3879,0)</f>
        <v>1.383969048854599</v>
      </c>
    </row>
    <row r="3886" spans="1:13">
      <c r="A3886">
        <v>5</v>
      </c>
      <c r="B3886">
        <v>-19.265000000000001</v>
      </c>
      <c r="C3886">
        <v>6</v>
      </c>
      <c r="D3886">
        <v>1300</v>
      </c>
      <c r="E3886">
        <v>130</v>
      </c>
      <c r="F3886">
        <f>I3886*[1]!wallScanRefl(B3886,G3879,H3879,I3879,K3879)+J3879</f>
        <v>149.88552583139233</v>
      </c>
      <c r="G3886">
        <f t="shared" si="84"/>
        <v>3.0418010583920889</v>
      </c>
      <c r="I3886">
        <f>IF(B3886&gt;H3879,EXP(-1.414*M3879*J3886),1)</f>
        <v>0.70068452797233927</v>
      </c>
      <c r="J3886">
        <f>IF(B3886&gt;H3879,B3886-H3879,0)</f>
        <v>1.3239690488545968</v>
      </c>
    </row>
    <row r="3887" spans="1:13">
      <c r="A3887">
        <v>6</v>
      </c>
      <c r="B3887">
        <v>-19.324999999999999</v>
      </c>
      <c r="C3887">
        <v>6</v>
      </c>
      <c r="D3887">
        <v>1300</v>
      </c>
      <c r="E3887">
        <v>163</v>
      </c>
      <c r="F3887">
        <f>I3887*[1]!wallScanRefl(B3887,G3879,H3879,I3879,K3879)+J3879</f>
        <v>151.91504784098777</v>
      </c>
      <c r="G3887">
        <f t="shared" si="84"/>
        <v>0.75384149918766841</v>
      </c>
      <c r="I3887">
        <f>IF(B3887&gt;H3879,EXP(-1.414*M3879*J3887),1)</f>
        <v>0.71207080686884017</v>
      </c>
      <c r="J3887">
        <f>IF(B3887&gt;H3879,B3887-H3879,0)</f>
        <v>1.263969048854598</v>
      </c>
    </row>
    <row r="3888" spans="1:13">
      <c r="A3888">
        <v>7</v>
      </c>
      <c r="B3888">
        <v>-19.39</v>
      </c>
      <c r="C3888">
        <v>6</v>
      </c>
      <c r="D3888">
        <v>1300</v>
      </c>
      <c r="E3888">
        <v>142</v>
      </c>
      <c r="F3888">
        <f>I3888*[1]!wallScanRefl(B3888,G3879,H3879,I3879,K3879)+J3879</f>
        <v>154.15093064207736</v>
      </c>
      <c r="G3888">
        <f t="shared" si="84"/>
        <v>1.0397543342857352</v>
      </c>
      <c r="I3888">
        <f>IF(B3888&gt;H3879,EXP(-1.414*M3879*J3888),1)</f>
        <v>0.72461483695707285</v>
      </c>
      <c r="J3888">
        <f>IF(B3888&gt;H3879,B3888-H3879,0)</f>
        <v>1.1989690488545968</v>
      </c>
    </row>
    <row r="3889" spans="1:10">
      <c r="A3889">
        <v>8</v>
      </c>
      <c r="B3889">
        <v>-19.46</v>
      </c>
      <c r="C3889">
        <v>6</v>
      </c>
      <c r="D3889">
        <v>1300</v>
      </c>
      <c r="E3889">
        <v>159</v>
      </c>
      <c r="F3889">
        <f>I3889*[1]!wallScanRefl(B3889,G3879,H3879,I3879,K3879)+J3879</f>
        <v>156.60287344606832</v>
      </c>
      <c r="G3889">
        <f t="shared" si="84"/>
        <v>3.6139721481537067E-2</v>
      </c>
      <c r="I3889">
        <f>IF(B3889&gt;H3879,EXP(-1.414*M3879*J3889),1)</f>
        <v>0.73837103396923276</v>
      </c>
      <c r="J3889">
        <f>IF(B3889&gt;H3879,B3889-H3879,0)</f>
        <v>1.1289690488545965</v>
      </c>
    </row>
    <row r="3890" spans="1:10">
      <c r="A3890">
        <v>9</v>
      </c>
      <c r="B3890">
        <v>-19.53</v>
      </c>
      <c r="C3890">
        <v>6</v>
      </c>
      <c r="D3890">
        <v>1300</v>
      </c>
      <c r="E3890">
        <v>154</v>
      </c>
      <c r="F3890">
        <f>I3890*[1]!wallScanRefl(B3890,G3879,H3879,I3879,K3879)+J3879</f>
        <v>159.101364300905</v>
      </c>
      <c r="G3890">
        <f t="shared" si="84"/>
        <v>0.16898647876979223</v>
      </c>
      <c r="I3890">
        <f>IF(B3890&gt;H3879,EXP(-1.414*M3879*J3890),1)</f>
        <v>0.7523883806937447</v>
      </c>
      <c r="J3890">
        <f>IF(B3890&gt;H3879,B3890-H3879,0)</f>
        <v>1.0589690488545962</v>
      </c>
    </row>
    <row r="3891" spans="1:10">
      <c r="A3891">
        <v>10</v>
      </c>
      <c r="B3891">
        <v>-19.59</v>
      </c>
      <c r="C3891">
        <v>6</v>
      </c>
      <c r="D3891">
        <v>1300</v>
      </c>
      <c r="E3891">
        <v>169</v>
      </c>
      <c r="F3891">
        <f>I3891*[1]!wallScanRefl(B3891,G3879,H3879,I3879,K3879)+J3879</f>
        <v>161.28064572845508</v>
      </c>
      <c r="G3891">
        <f t="shared" si="84"/>
        <v>0.35259426254212267</v>
      </c>
      <c r="I3891">
        <f>IF(B3891&gt;H3879,EXP(-1.414*M3879*J3891),1)</f>
        <v>0.76461485865788181</v>
      </c>
      <c r="J3891">
        <f>IF(B3891&gt;H3879,B3891-H3879,0)</f>
        <v>0.99896904885459747</v>
      </c>
    </row>
    <row r="3892" spans="1:10">
      <c r="A3892">
        <v>11</v>
      </c>
      <c r="B3892">
        <v>-19.66</v>
      </c>
      <c r="C3892">
        <v>6</v>
      </c>
      <c r="D3892">
        <v>1300</v>
      </c>
      <c r="E3892">
        <v>191</v>
      </c>
      <c r="F3892">
        <f>I3892*[1]!wallScanRefl(B3892,G3879,H3879,I3879,K3879)+J3879</f>
        <v>163.86794011561355</v>
      </c>
      <c r="G3892">
        <f t="shared" si="84"/>
        <v>3.8541815370153536</v>
      </c>
      <c r="I3892">
        <f>IF(B3892&gt;H3879,EXP(-1.414*M3879*J3892),1)</f>
        <v>0.7791304220960974</v>
      </c>
      <c r="J3892">
        <f>IF(B3892&gt;H3879,B3892-H3879,0)</f>
        <v>0.92896904885459719</v>
      </c>
    </row>
    <row r="3893" spans="1:10">
      <c r="A3893">
        <v>12</v>
      </c>
      <c r="B3893">
        <v>-19.715</v>
      </c>
      <c r="C3893">
        <v>7</v>
      </c>
      <c r="D3893">
        <v>1300</v>
      </c>
      <c r="E3893">
        <v>177</v>
      </c>
      <c r="F3893">
        <f>I3893*[1]!wallScanRefl(B3893,G3879,H3879,I3879,K3879)+J3879</f>
        <v>165.93522530919523</v>
      </c>
      <c r="G3893">
        <f t="shared" si="84"/>
        <v>0.69169061558346745</v>
      </c>
      <c r="I3893">
        <f>IF(B3893&gt;H3879,EXP(-1.414*M3879*J3893),1)</f>
        <v>0.79072856474320286</v>
      </c>
      <c r="J3893">
        <f>IF(B3893&gt;H3879,B3893-H3879,0)</f>
        <v>0.87396904885459747</v>
      </c>
    </row>
    <row r="3894" spans="1:10">
      <c r="A3894">
        <v>13</v>
      </c>
      <c r="B3894">
        <v>-19.78</v>
      </c>
      <c r="C3894">
        <v>6</v>
      </c>
      <c r="D3894">
        <v>1300</v>
      </c>
      <c r="E3894">
        <v>161</v>
      </c>
      <c r="F3894">
        <f>I3894*[1]!wallScanRefl(B3894,G3879,H3879,I3879,K3879)+J3879</f>
        <v>168.41809131238645</v>
      </c>
      <c r="G3894">
        <f t="shared" si="84"/>
        <v>0.34178930881306424</v>
      </c>
      <c r="I3894">
        <f>IF(B3894&gt;H3879,EXP(-1.414*M3879*J3894),1)</f>
        <v>0.80465825096553223</v>
      </c>
      <c r="J3894">
        <f>IF(B3894&gt;H3879,B3894-H3879,0)</f>
        <v>0.8089690488545962</v>
      </c>
    </row>
    <row r="3895" spans="1:10">
      <c r="A3895">
        <v>14</v>
      </c>
      <c r="B3895">
        <v>-19.844999999999999</v>
      </c>
      <c r="C3895">
        <v>7</v>
      </c>
      <c r="D3895">
        <v>1300</v>
      </c>
      <c r="E3895">
        <v>194</v>
      </c>
      <c r="F3895">
        <f>I3895*[1]!wallScanRefl(B3895,G3879,H3879,I3879,K3879)+J3879</f>
        <v>170.94469614821702</v>
      </c>
      <c r="G3895">
        <f t="shared" si="84"/>
        <v>2.7399331737012327</v>
      </c>
      <c r="I3895">
        <f>IF(B3895&gt;H3879,EXP(-1.414*M3879*J3895),1)</f>
        <v>0.81883332627193361</v>
      </c>
      <c r="J3895">
        <f>IF(B3895&gt;H3879,B3895-H3879,0)</f>
        <v>0.74396904885459847</v>
      </c>
    </row>
    <row r="3896" spans="1:10">
      <c r="A3896">
        <v>15</v>
      </c>
      <c r="B3896">
        <v>-19.914999999999999</v>
      </c>
      <c r="C3896">
        <v>6</v>
      </c>
      <c r="D3896">
        <v>1300</v>
      </c>
      <c r="E3896">
        <v>184</v>
      </c>
      <c r="F3896">
        <f>I3896*[1]!wallScanRefl(B3896,G3879,H3879,I3879,K3879)+J3879</f>
        <v>173.71545432155455</v>
      </c>
      <c r="G3896">
        <f t="shared" si="84"/>
        <v>0.57484717289147313</v>
      </c>
      <c r="I3896">
        <f>IF(B3896&gt;H3879,EXP(-1.414*M3879*J3896),1)</f>
        <v>0.83437818125119523</v>
      </c>
      <c r="J3896">
        <f>IF(B3896&gt;H3879,B3896-H3879,0)</f>
        <v>0.67396904885459819</v>
      </c>
    </row>
    <row r="3897" spans="1:10">
      <c r="A3897">
        <v>16</v>
      </c>
      <c r="B3897">
        <v>-19.98</v>
      </c>
      <c r="C3897">
        <v>6</v>
      </c>
      <c r="D3897">
        <v>1300</v>
      </c>
      <c r="E3897">
        <v>192</v>
      </c>
      <c r="F3897">
        <f>I3897*[1]!wallScanRefl(B3897,G3879,H3879,I3879,K3879)+J3879</f>
        <v>176.33537892324881</v>
      </c>
      <c r="G3897">
        <f t="shared" si="84"/>
        <v>1.2780226743656125</v>
      </c>
      <c r="I3897">
        <f>IF(B3897&gt;H3879,EXP(-1.414*M3879*J3897),1)</f>
        <v>0.84907681081108921</v>
      </c>
      <c r="J3897">
        <f>IF(B3897&gt;H3879,B3897-H3879,0)</f>
        <v>0.60896904885459691</v>
      </c>
    </row>
    <row r="3898" spans="1:10">
      <c r="A3898">
        <v>17</v>
      </c>
      <c r="B3898">
        <v>-20.05</v>
      </c>
      <c r="C3898">
        <v>6</v>
      </c>
      <c r="D3898">
        <v>1300</v>
      </c>
      <c r="E3898">
        <v>197</v>
      </c>
      <c r="F3898">
        <f>I3898*[1]!wallScanRefl(B3898,G3879,H3879,I3879,K3879)+J3879</f>
        <v>179.20847462888807</v>
      </c>
      <c r="G3898">
        <f t="shared" si="84"/>
        <v>1.6067937818828402</v>
      </c>
      <c r="I3898">
        <f>IF(B3898&gt;H3879,EXP(-1.414*M3879*J3898),1)</f>
        <v>0.86519581264801371</v>
      </c>
      <c r="J3898">
        <f>IF(B3898&gt;H3879,B3898-H3879,0)</f>
        <v>0.53896904885459662</v>
      </c>
    </row>
    <row r="3899" spans="1:10">
      <c r="A3899">
        <v>18</v>
      </c>
      <c r="B3899">
        <v>-20.105</v>
      </c>
      <c r="C3899">
        <v>6</v>
      </c>
      <c r="D3899">
        <v>1300</v>
      </c>
      <c r="E3899">
        <v>161</v>
      </c>
      <c r="F3899">
        <f>I3899*[1]!wallScanRefl(B3899,G3879,H3879,I3879,K3879)+J3879</f>
        <v>181.50411916067804</v>
      </c>
      <c r="G3899">
        <f t="shared" si="84"/>
        <v>2.6112975313992823</v>
      </c>
      <c r="I3899">
        <f>IF(B3899&gt;H3879,EXP(-1.414*M3879*J3899),1)</f>
        <v>0.87807512549241995</v>
      </c>
      <c r="J3899">
        <f>IF(B3899&gt;H3879,B3899-H3879,0)</f>
        <v>0.48396904885459691</v>
      </c>
    </row>
    <row r="3900" spans="1:10">
      <c r="A3900">
        <v>19</v>
      </c>
      <c r="B3900">
        <v>-20.175000000000001</v>
      </c>
      <c r="C3900">
        <v>6</v>
      </c>
      <c r="D3900">
        <v>1300</v>
      </c>
      <c r="E3900">
        <v>181</v>
      </c>
      <c r="F3900">
        <f>I3900*[1]!wallScanRefl(B3900,G3879,H3879,I3879,K3879)+J3879</f>
        <v>184.47533900811561</v>
      </c>
      <c r="G3900">
        <f t="shared" si="84"/>
        <v>6.6729178018397797E-2</v>
      </c>
      <c r="I3900">
        <f>IF(B3900&gt;H3879,EXP(-1.414*M3879*J3900),1)</f>
        <v>0.89474463569521245</v>
      </c>
      <c r="J3900">
        <f>IF(B3900&gt;H3879,B3900-H3879,0)</f>
        <v>0.41396904885459662</v>
      </c>
    </row>
    <row r="3901" spans="1:10">
      <c r="A3901">
        <v>20</v>
      </c>
      <c r="B3901">
        <v>-20.245000000000001</v>
      </c>
      <c r="C3901">
        <v>6</v>
      </c>
      <c r="D3901">
        <v>1300</v>
      </c>
      <c r="E3901">
        <v>180</v>
      </c>
      <c r="F3901">
        <f>I3901*[1]!wallScanRefl(B3901,G3879,H3879,I3879,K3879)+J3879</f>
        <v>185.42929758204062</v>
      </c>
      <c r="G3901">
        <f t="shared" si="84"/>
        <v>0.16376262352417836</v>
      </c>
      <c r="I3901">
        <f>IF(B3901&gt;H3879,EXP(-1.414*M3879*J3901),1)</f>
        <v>0.91173060238599068</v>
      </c>
      <c r="J3901">
        <f>IF(B3901&gt;H3879,B3901-H3879,0)</f>
        <v>0.34396904885459634</v>
      </c>
    </row>
    <row r="3902" spans="1:10">
      <c r="A3902">
        <v>21</v>
      </c>
      <c r="B3902">
        <v>-20.305</v>
      </c>
      <c r="C3902">
        <v>6</v>
      </c>
      <c r="D3902">
        <v>1300</v>
      </c>
      <c r="E3902">
        <v>184</v>
      </c>
      <c r="F3902">
        <f>I3902*[1]!wallScanRefl(B3902,G3879,H3879,I3879,K3879)+J3879</f>
        <v>182.39560789051285</v>
      </c>
      <c r="G3902">
        <f t="shared" si="84"/>
        <v>1.3989532831438204E-2</v>
      </c>
      <c r="I3902">
        <f>IF(B3902&gt;H3879,EXP(-1.414*M3879*J3902),1)</f>
        <v>0.92654642677315546</v>
      </c>
      <c r="J3902">
        <f>IF(B3902&gt;H3879,B3902-H3879,0)</f>
        <v>0.28396904885459762</v>
      </c>
    </row>
    <row r="3903" spans="1:10">
      <c r="A3903">
        <v>22</v>
      </c>
      <c r="B3903">
        <v>-20.37</v>
      </c>
      <c r="C3903">
        <v>6</v>
      </c>
      <c r="D3903">
        <v>1300</v>
      </c>
      <c r="E3903">
        <v>203</v>
      </c>
      <c r="F3903">
        <f>I3903*[1]!wallScanRefl(B3903,G3879,H3879,I3879,K3879)+J3879</f>
        <v>174.8758066338508</v>
      </c>
      <c r="G3903">
        <f t="shared" si="84"/>
        <v>3.896405184712072</v>
      </c>
      <c r="I3903">
        <f>IF(B3903&gt;H3879,EXP(-1.414*M3879*J3903),1)</f>
        <v>0.94286871683682871</v>
      </c>
      <c r="J3903">
        <f>IF(B3903&gt;H3879,B3903-H3879,0)</f>
        <v>0.21896904885459634</v>
      </c>
    </row>
    <row r="3904" spans="1:10">
      <c r="A3904">
        <v>23</v>
      </c>
      <c r="B3904">
        <v>-20.440000000000001</v>
      </c>
      <c r="C3904">
        <v>6</v>
      </c>
      <c r="D3904">
        <v>1300</v>
      </c>
      <c r="E3904">
        <v>178</v>
      </c>
      <c r="F3904">
        <f>I3904*[1]!wallScanRefl(B3904,G3879,H3879,I3879,K3879)+J3879</f>
        <v>161.59792246104865</v>
      </c>
      <c r="G3904">
        <f t="shared" si="84"/>
        <v>1.5113940876054621</v>
      </c>
      <c r="I3904">
        <f>IF(B3904&gt;H3879,EXP(-1.414*M3879*J3904),1)</f>
        <v>0.96076827831955636</v>
      </c>
      <c r="J3904">
        <f>IF(B3904&gt;H3879,B3904-H3879,0)</f>
        <v>0.14896904885459605</v>
      </c>
    </row>
    <row r="3905" spans="1:10">
      <c r="A3905">
        <v>24</v>
      </c>
      <c r="B3905">
        <v>-20.504999999999999</v>
      </c>
      <c r="C3905">
        <v>6</v>
      </c>
      <c r="D3905">
        <v>1300</v>
      </c>
      <c r="E3905">
        <v>125</v>
      </c>
      <c r="F3905">
        <f>I3905*[1]!wallScanRefl(B3905,G3879,H3879,I3879,K3879)+J3879</f>
        <v>144.20647058141756</v>
      </c>
      <c r="G3905">
        <f t="shared" si="84"/>
        <v>2.9511080975588659</v>
      </c>
      <c r="I3905">
        <f>IF(B3905&gt;H3879,EXP(-1.414*M3879*J3905),1)</f>
        <v>0.97769342968765527</v>
      </c>
      <c r="J3905">
        <f>IF(B3905&gt;H3879,B3905-H3879,0)</f>
        <v>8.3969048854598327E-2</v>
      </c>
    </row>
    <row r="3906" spans="1:10">
      <c r="A3906">
        <v>25</v>
      </c>
      <c r="B3906">
        <v>-20.565000000000001</v>
      </c>
      <c r="C3906">
        <v>6</v>
      </c>
      <c r="D3906">
        <v>1300</v>
      </c>
      <c r="E3906">
        <v>132</v>
      </c>
      <c r="F3906">
        <f>I3906*[1]!wallScanRefl(B3906,G3879,H3879,I3879,K3879)+J3879</f>
        <v>123.60874743941986</v>
      </c>
      <c r="G3906">
        <f t="shared" si="84"/>
        <v>0.53343272375335449</v>
      </c>
      <c r="I3906">
        <f>IF(B3906&gt;H3879,EXP(-1.414*M3879*J3906),1)</f>
        <v>0.99358116464009627</v>
      </c>
      <c r="J3906">
        <f>IF(B3906&gt;H3879,B3906-H3879,0)</f>
        <v>2.3969048854596053E-2</v>
      </c>
    </row>
    <row r="3907" spans="1:10">
      <c r="A3907">
        <v>26</v>
      </c>
      <c r="B3907">
        <v>-20.635000000000002</v>
      </c>
      <c r="C3907">
        <v>6</v>
      </c>
      <c r="D3907">
        <v>1300</v>
      </c>
      <c r="E3907">
        <v>84</v>
      </c>
      <c r="F3907">
        <f>I3907*[1]!wallScanRefl(B3907,G3879,H3879,I3879,K3879)+J3879</f>
        <v>95.199365458680916</v>
      </c>
      <c r="G3907">
        <f t="shared" si="84"/>
        <v>1.4931641271082763</v>
      </c>
      <c r="I3907">
        <f>IF(B3907&gt;H3879,EXP(-1.414*M3879*J3907),1)</f>
        <v>1</v>
      </c>
      <c r="J3907">
        <f>IF(B3907&gt;H3879,B3907-H3879,0)</f>
        <v>0</v>
      </c>
    </row>
    <row r="3908" spans="1:10">
      <c r="A3908">
        <v>27</v>
      </c>
      <c r="B3908">
        <v>-20.7</v>
      </c>
      <c r="C3908">
        <v>6</v>
      </c>
      <c r="D3908">
        <v>1300</v>
      </c>
      <c r="E3908">
        <v>71</v>
      </c>
      <c r="F3908">
        <f>I3908*[1]!wallScanRefl(B3908,G3879,H3879,I3879,K3879)+J3879</f>
        <v>72.326880997575813</v>
      </c>
      <c r="G3908">
        <f t="shared" si="84"/>
        <v>2.4797368756729367E-2</v>
      </c>
      <c r="I3908">
        <f>IF(B3908&gt;H3879,EXP(-1.414*M3879*J3908),1)</f>
        <v>1</v>
      </c>
      <c r="J3908">
        <f>IF(B3908&gt;H3879,B3908-H3879,0)</f>
        <v>0</v>
      </c>
    </row>
    <row r="3909" spans="1:10">
      <c r="A3909">
        <v>28</v>
      </c>
      <c r="B3909">
        <v>-20.76</v>
      </c>
      <c r="C3909">
        <v>6</v>
      </c>
      <c r="D3909">
        <v>1300</v>
      </c>
      <c r="E3909">
        <v>60</v>
      </c>
      <c r="F3909">
        <f>I3909*[1]!wallScanRefl(B3909,G3879,H3879,I3879,K3879)+J3879</f>
        <v>55.202412499903247</v>
      </c>
      <c r="G3909">
        <f t="shared" si="84"/>
        <v>0.38361409701807692</v>
      </c>
      <c r="I3909">
        <f>IF(B3909&gt;H3879,EXP(-1.414*M3879*J3909),1)</f>
        <v>1</v>
      </c>
      <c r="J3909">
        <f>IF(B3909&gt;H3879,B3909-H3879,0)</f>
        <v>0</v>
      </c>
    </row>
    <row r="3910" spans="1:10">
      <c r="A3910">
        <v>29</v>
      </c>
      <c r="B3910">
        <v>-20.83</v>
      </c>
      <c r="C3910">
        <v>6</v>
      </c>
      <c r="D3910">
        <v>1300</v>
      </c>
      <c r="E3910">
        <v>40</v>
      </c>
      <c r="F3910">
        <f>I3910*[1]!wallScanRefl(B3910,G3879,H3879,I3879,K3879)+J3879</f>
        <v>40.063360071883366</v>
      </c>
      <c r="G3910">
        <f t="shared" si="84"/>
        <v>1.003624677266334E-4</v>
      </c>
      <c r="I3910">
        <f>IF(B3910&gt;H3879,EXP(-1.414*M3879*J3910),1)</f>
        <v>1</v>
      </c>
      <c r="J3910">
        <f>IF(B3910&gt;H3879,B3910-H3879,0)</f>
        <v>0</v>
      </c>
    </row>
    <row r="3911" spans="1:10">
      <c r="A3911">
        <v>30</v>
      </c>
      <c r="B3911">
        <v>-20.895</v>
      </c>
      <c r="C3911">
        <v>6</v>
      </c>
      <c r="D3911">
        <v>1300</v>
      </c>
      <c r="E3911">
        <v>34</v>
      </c>
      <c r="F3911">
        <f>I3911*[1]!wallScanRefl(B3911,G3879,H3879,I3879,K3879)+J3879</f>
        <v>30.672323607296512</v>
      </c>
      <c r="G3911">
        <f t="shared" si="84"/>
        <v>0.32568912278106171</v>
      </c>
      <c r="I3911">
        <f>IF(B3911&gt;H3879,EXP(-1.414*M3879*J3911),1)</f>
        <v>1</v>
      </c>
      <c r="J3911">
        <f>IF(B3911&gt;H3879,B3911-H3879,0)</f>
        <v>0</v>
      </c>
    </row>
    <row r="3912" spans="1:10">
      <c r="A3912">
        <v>31</v>
      </c>
      <c r="B3912">
        <v>-20.96</v>
      </c>
      <c r="C3912">
        <v>6</v>
      </c>
      <c r="D3912">
        <v>1300</v>
      </c>
      <c r="E3912">
        <v>29</v>
      </c>
      <c r="F3912">
        <f>I3912*[1]!wallScanRefl(B3912,G3879,H3879,I3879,K3879)+J3879</f>
        <v>25.775103141549614</v>
      </c>
      <c r="G3912">
        <f t="shared" si="84"/>
        <v>0.35861930164286782</v>
      </c>
      <c r="I3912">
        <f>IF(B3912&gt;H3879,EXP(-1.414*M3879*J3912),1)</f>
        <v>1</v>
      </c>
      <c r="J3912">
        <f>IF(B3912&gt;H3879,B3912-H3879,0)</f>
        <v>0</v>
      </c>
    </row>
    <row r="3913" spans="1:10">
      <c r="A3913">
        <v>32</v>
      </c>
      <c r="B3913">
        <v>-21.024999999999999</v>
      </c>
      <c r="C3913">
        <v>7</v>
      </c>
      <c r="D3913">
        <v>1300</v>
      </c>
      <c r="E3913">
        <v>38</v>
      </c>
      <c r="F3913">
        <f>I3913*[1]!wallScanRefl(B3913,G3879,H3879,I3879,K3879)+J3879</f>
        <v>24.99356734090923</v>
      </c>
      <c r="G3913">
        <f t="shared" si="84"/>
        <v>4.4517708030384995</v>
      </c>
      <c r="I3913">
        <f>IF(B3913&gt;H3879,EXP(-1.414*M3879*J3913),1)</f>
        <v>1</v>
      </c>
      <c r="J3913">
        <f>IF(B3913&gt;H3879,B3913-H3879,0)</f>
        <v>0</v>
      </c>
    </row>
    <row r="3914" spans="1:10">
      <c r="A3914">
        <v>33</v>
      </c>
      <c r="B3914">
        <v>-21.09</v>
      </c>
      <c r="C3914">
        <v>6</v>
      </c>
      <c r="D3914">
        <v>1300</v>
      </c>
      <c r="E3914">
        <v>25</v>
      </c>
      <c r="F3914">
        <f>I3914*[1]!wallScanRefl(B3914,G3879,H3879,I3879,K3879)+J3879</f>
        <v>24.99356734090923</v>
      </c>
      <c r="G3914">
        <f t="shared" si="84"/>
        <v>1.655164119122499E-6</v>
      </c>
      <c r="I3914">
        <f>IF(B3914&gt;H3879,EXP(-1.414*M3879*J3914),1)</f>
        <v>1</v>
      </c>
      <c r="J3914">
        <f>IF(B3914&gt;H3879,B3914-H3879,0)</f>
        <v>0</v>
      </c>
    </row>
    <row r="3915" spans="1:10">
      <c r="A3915">
        <v>34</v>
      </c>
      <c r="B3915">
        <v>-21.155000000000001</v>
      </c>
      <c r="C3915">
        <v>6</v>
      </c>
      <c r="D3915">
        <v>1300</v>
      </c>
      <c r="E3915">
        <v>18</v>
      </c>
      <c r="F3915">
        <f>I3915*[1]!wallScanRefl(B3915,G3879,H3879,I3879,K3879)+J3879</f>
        <v>24.99356734090923</v>
      </c>
      <c r="G3915">
        <f t="shared" si="84"/>
        <v>2.7172213417684556</v>
      </c>
      <c r="I3915">
        <f>IF(B3915&gt;H3879,EXP(-1.414*M3879*J3915),1)</f>
        <v>1</v>
      </c>
      <c r="J3915">
        <f>IF(B3915&gt;H3879,B3915-H3879,0)</f>
        <v>0</v>
      </c>
    </row>
    <row r="3916" spans="1:10">
      <c r="A3916">
        <v>35</v>
      </c>
      <c r="B3916">
        <v>-21.22</v>
      </c>
      <c r="C3916">
        <v>6</v>
      </c>
      <c r="D3916">
        <v>1300</v>
      </c>
      <c r="E3916">
        <v>29</v>
      </c>
      <c r="F3916">
        <f>I3916*[1]!wallScanRefl(B3916,G3879,H3879,I3879,K3879)+J3879</f>
        <v>24.99356734090923</v>
      </c>
      <c r="G3916">
        <f t="shared" si="84"/>
        <v>0.55350009144238399</v>
      </c>
      <c r="I3916">
        <f>IF(B3916&gt;H3879,EXP(-1.414*M3879*J3916),1)</f>
        <v>1</v>
      </c>
      <c r="J3916">
        <f>IF(B3916&gt;H3879,B3916-H3879,0)</f>
        <v>0</v>
      </c>
    </row>
    <row r="3917" spans="1:10">
      <c r="A3917">
        <v>36</v>
      </c>
      <c r="B3917">
        <v>-21.285</v>
      </c>
      <c r="C3917">
        <v>6</v>
      </c>
      <c r="D3917">
        <v>1300</v>
      </c>
      <c r="E3917">
        <v>19</v>
      </c>
      <c r="F3917">
        <f>I3917*[1]!wallScanRefl(B3917,G3879,H3879,I3879,K3879)+J3879</f>
        <v>24.99356734090923</v>
      </c>
      <c r="G3917">
        <f t="shared" si="84"/>
        <v>1.8906762878954602</v>
      </c>
      <c r="I3917">
        <f>IF(B3917&gt;H3879,EXP(-1.414*M3879*J3917),1)</f>
        <v>1</v>
      </c>
      <c r="J3917">
        <f>IF(B3917&gt;H3879,B3917-H3879,0)</f>
        <v>0</v>
      </c>
    </row>
    <row r="3918" spans="1:10">
      <c r="A3918">
        <v>37</v>
      </c>
      <c r="B3918">
        <v>-21.344999999999999</v>
      </c>
      <c r="C3918">
        <v>6</v>
      </c>
      <c r="D3918">
        <v>1300</v>
      </c>
      <c r="E3918">
        <v>28</v>
      </c>
      <c r="F3918">
        <f>I3918*[1]!wallScanRefl(B3918,G3879,H3879,I3879,K3879)+J3879</f>
        <v>24.99356734090923</v>
      </c>
      <c r="G3918">
        <f t="shared" si="84"/>
        <v>0.32280847620169989</v>
      </c>
      <c r="I3918">
        <f>IF(B3918&gt;H3879,EXP(-1.414*M3879*J3918),1)</f>
        <v>1</v>
      </c>
      <c r="J3918">
        <f>IF(B3918&gt;H3879,B3918-H3879,0)</f>
        <v>0</v>
      </c>
    </row>
    <row r="3919" spans="1:10">
      <c r="A3919">
        <v>38</v>
      </c>
      <c r="B3919">
        <v>-21.41</v>
      </c>
      <c r="C3919">
        <v>6</v>
      </c>
      <c r="D3919">
        <v>1300</v>
      </c>
      <c r="E3919">
        <v>25</v>
      </c>
      <c r="F3919">
        <f>I3919*[1]!wallScanRefl(B3919,G3879,H3879,I3879,K3879)+J3879</f>
        <v>24.99356734090923</v>
      </c>
      <c r="G3919">
        <f t="shared" si="84"/>
        <v>1.655164119122499E-6</v>
      </c>
      <c r="I3919">
        <f>IF(B3919&gt;H3879,EXP(-1.414*M3879*J3919),1)</f>
        <v>1</v>
      </c>
      <c r="J3919">
        <f>IF(B3919&gt;H3879,B3919-H3879,0)</f>
        <v>0</v>
      </c>
    </row>
    <row r="3920" spans="1:10">
      <c r="A3920">
        <v>39</v>
      </c>
      <c r="B3920">
        <v>-21.475000000000001</v>
      </c>
      <c r="C3920">
        <v>7</v>
      </c>
      <c r="D3920">
        <v>1300</v>
      </c>
      <c r="E3920">
        <v>32</v>
      </c>
      <c r="F3920">
        <f>I3920*[1]!wallScanRefl(B3920,G3879,H3879,I3879,K3879)+J3879</f>
        <v>24.99356734090923</v>
      </c>
      <c r="G3920">
        <f t="shared" si="84"/>
        <v>1.5340655814491799</v>
      </c>
      <c r="I3920">
        <f>IF(B3920&gt;H3879,EXP(-1.414*M3879*J3920),1)</f>
        <v>1</v>
      </c>
      <c r="J3920">
        <f>IF(B3920&gt;H3879,B3920-H3879,0)</f>
        <v>0</v>
      </c>
    </row>
    <row r="3921" spans="1:10">
      <c r="A3921">
        <v>40</v>
      </c>
      <c r="B3921">
        <v>-21.54</v>
      </c>
      <c r="C3921">
        <v>6</v>
      </c>
      <c r="D3921">
        <v>1300</v>
      </c>
      <c r="E3921">
        <v>27</v>
      </c>
      <c r="F3921">
        <f>I3921*[1]!wallScanRefl(B3921,G3879,H3879,I3879,K3879)+J3879</f>
        <v>24.99356734090923</v>
      </c>
      <c r="G3921">
        <f t="shared" si="84"/>
        <v>0.14910266723948359</v>
      </c>
      <c r="I3921">
        <f>IF(B3921&gt;H3879,EXP(-1.414*M3879*J3921),1)</f>
        <v>1</v>
      </c>
      <c r="J3921">
        <f>IF(B3921&gt;H3879,B3921-H3879,0)</f>
        <v>0</v>
      </c>
    </row>
    <row r="3922" spans="1:10">
      <c r="A3922">
        <v>41</v>
      </c>
      <c r="B3922">
        <v>-21.605</v>
      </c>
      <c r="C3922">
        <v>6</v>
      </c>
      <c r="D3922">
        <v>1300</v>
      </c>
      <c r="E3922">
        <v>34</v>
      </c>
      <c r="F3922">
        <f>I3922*[1]!wallScanRefl(B3922,G3879,H3879,I3879,K3879)+J3879</f>
        <v>24.99356734090923</v>
      </c>
      <c r="G3922">
        <f t="shared" si="84"/>
        <v>2.3857596836099071</v>
      </c>
      <c r="I3922">
        <f>IF(B3922&gt;H3879,EXP(-1.414*M3879*J3922),1)</f>
        <v>1</v>
      </c>
      <c r="J3922">
        <f>IF(B3922&gt;H3879,B3922-H3879,0)</f>
        <v>0</v>
      </c>
    </row>
    <row r="3923" spans="1:10">
      <c r="A3923">
        <v>42</v>
      </c>
      <c r="B3923">
        <v>-21.664999999999999</v>
      </c>
      <c r="C3923">
        <v>6</v>
      </c>
      <c r="D3923">
        <v>1300</v>
      </c>
      <c r="E3923">
        <v>26</v>
      </c>
      <c r="F3923">
        <f>I3923*[1]!wallScanRefl(B3923,G3879,H3879,I3879,K3879)+J3879</f>
        <v>24.99356734090923</v>
      </c>
      <c r="G3923">
        <f t="shared" si="84"/>
        <v>3.8957949895558369E-2</v>
      </c>
      <c r="I3923">
        <f>IF(B3923&gt;H3879,EXP(-1.414*M3879*J3923),1)</f>
        <v>1</v>
      </c>
      <c r="J3923">
        <f>IF(B3923&gt;H3879,B3923-H3879,0)</f>
        <v>0</v>
      </c>
    </row>
    <row r="3924" spans="1:10">
      <c r="A3924">
        <v>43</v>
      </c>
      <c r="B3924">
        <v>-21.734999999999999</v>
      </c>
      <c r="C3924">
        <v>6</v>
      </c>
      <c r="D3924">
        <v>1300</v>
      </c>
      <c r="E3924">
        <v>16</v>
      </c>
      <c r="F3924">
        <f>I3924*[1]!wallScanRefl(B3924,G3879,H3879,I3879,K3879)+J3879</f>
        <v>24.99356734090923</v>
      </c>
      <c r="G3924">
        <f t="shared" si="84"/>
        <v>5.0552658447168204</v>
      </c>
      <c r="I3924">
        <f>IF(B3924&gt;H3879,EXP(-1.414*M3879*J3924),1)</f>
        <v>1</v>
      </c>
      <c r="J3924">
        <f>IF(B3924&gt;H3879,B3924-H3879,0)</f>
        <v>0</v>
      </c>
    </row>
    <row r="3925" spans="1:10">
      <c r="A3925">
        <v>44</v>
      </c>
      <c r="B3925">
        <v>-21.8</v>
      </c>
      <c r="C3925">
        <v>6</v>
      </c>
      <c r="D3925">
        <v>1300</v>
      </c>
      <c r="E3925">
        <v>27</v>
      </c>
      <c r="F3925">
        <f>I3925*[1]!wallScanRefl(B3925,G3879,H3879,I3879,K3879)+J3879</f>
        <v>24.99356734090923</v>
      </c>
      <c r="G3925">
        <f t="shared" si="84"/>
        <v>0.14910266723948359</v>
      </c>
      <c r="I3925">
        <f>IF(B3925&gt;H3879,EXP(-1.414*M3879*J3925),1)</f>
        <v>1</v>
      </c>
      <c r="J3925">
        <f>IF(B3925&gt;H3879,B3925-H3879,0)</f>
        <v>0</v>
      </c>
    </row>
    <row r="3926" spans="1:10">
      <c r="A3926">
        <v>45</v>
      </c>
      <c r="B3926">
        <v>-21.875</v>
      </c>
      <c r="C3926">
        <v>6</v>
      </c>
      <c r="D3926">
        <v>1300</v>
      </c>
      <c r="E3926">
        <v>23</v>
      </c>
      <c r="F3926">
        <f>I3926*[1]!wallScanRefl(B3926,G3879,H3879,I3879,K3879)+J3879</f>
        <v>24.99356734090923</v>
      </c>
      <c r="G3926">
        <f t="shared" si="84"/>
        <v>0.17279611924956081</v>
      </c>
      <c r="I3926">
        <f>IF(B3926&gt;H3879,EXP(-1.414*M3879*J3926),1)</f>
        <v>1</v>
      </c>
      <c r="J3926">
        <f>IF(B3926&gt;H3879,B3926-H3879,0)</f>
        <v>0</v>
      </c>
    </row>
    <row r="3927" spans="1:10">
      <c r="A3927">
        <v>46</v>
      </c>
      <c r="B3927">
        <v>-21.93</v>
      </c>
      <c r="C3927">
        <v>6</v>
      </c>
      <c r="D3927">
        <v>1300</v>
      </c>
      <c r="E3927">
        <v>25</v>
      </c>
      <c r="F3927">
        <f>I3927*[1]!wallScanRefl(B3927,G3879,H3879,I3879,K3879)+J3879</f>
        <v>24.99356734090923</v>
      </c>
      <c r="G3927">
        <f t="shared" si="84"/>
        <v>1.655164119122499E-6</v>
      </c>
      <c r="I3927">
        <f>IF(B3927&gt;H3879,EXP(-1.414*M3879*J3927),1)</f>
        <v>1</v>
      </c>
      <c r="J3927">
        <f>IF(B3927&gt;H3879,B3927-H3879,0)</f>
        <v>0</v>
      </c>
    </row>
    <row r="3928" spans="1:10">
      <c r="A3928">
        <v>47</v>
      </c>
      <c r="B3928">
        <v>-21.995000000000001</v>
      </c>
      <c r="C3928">
        <v>6</v>
      </c>
      <c r="D3928">
        <v>1300</v>
      </c>
      <c r="E3928">
        <v>20</v>
      </c>
      <c r="F3928">
        <f>I3928*[1]!wallScanRefl(B3928,G3879,H3879,I3879,K3879)+J3879</f>
        <v>24.99356734090923</v>
      </c>
      <c r="G3928">
        <f t="shared" si="84"/>
        <v>1.2467857394097641</v>
      </c>
      <c r="I3928">
        <f>IF(B3928&gt;H3879,EXP(-1.414*M3879*J3928),1)</f>
        <v>1</v>
      </c>
      <c r="J3928">
        <f>IF(B3928&gt;H3879,B3928-H3879,0)</f>
        <v>0</v>
      </c>
    </row>
    <row r="3929" spans="1:10">
      <c r="A3929">
        <v>48</v>
      </c>
      <c r="B3929">
        <v>-22.06</v>
      </c>
      <c r="C3929">
        <v>6</v>
      </c>
      <c r="D3929">
        <v>1300</v>
      </c>
      <c r="E3929">
        <v>27</v>
      </c>
      <c r="F3929">
        <f>I3929*[1]!wallScanRefl(B3929,G3879,H3879,I3879,K3879)+J3879</f>
        <v>24.99356734090923</v>
      </c>
      <c r="G3929">
        <f t="shared" si="84"/>
        <v>0.14910266723948359</v>
      </c>
      <c r="I3929">
        <f>IF(B3929&gt;H3879,EXP(-1.414*M3879*J3929),1)</f>
        <v>1</v>
      </c>
      <c r="J3929">
        <f>IF(B3929&gt;H3879,B3929-H3879,0)</f>
        <v>0</v>
      </c>
    </row>
    <row r="3930" spans="1:10">
      <c r="A3930">
        <v>49</v>
      </c>
      <c r="B3930">
        <v>-22.135000000000002</v>
      </c>
      <c r="C3930">
        <v>6</v>
      </c>
      <c r="D3930">
        <v>1300</v>
      </c>
      <c r="E3930">
        <v>25</v>
      </c>
      <c r="F3930">
        <f>I3930*[1]!wallScanRefl(B3930,G3879,H3879,I3879,K3879)+J3879</f>
        <v>24.99356734090923</v>
      </c>
      <c r="G3930">
        <f t="shared" si="84"/>
        <v>1.655164119122499E-6</v>
      </c>
      <c r="I3930">
        <f>IF(B3930&gt;H3879,EXP(-1.414*M3879*J3930),1)</f>
        <v>1</v>
      </c>
      <c r="J3930">
        <f>IF(B3930&gt;H3879,B3930-H3879,0)</f>
        <v>0</v>
      </c>
    </row>
    <row r="3931" spans="1:10">
      <c r="A3931">
        <v>50</v>
      </c>
      <c r="B3931">
        <v>-22.19</v>
      </c>
      <c r="C3931">
        <v>6</v>
      </c>
      <c r="D3931">
        <v>1300</v>
      </c>
      <c r="E3931">
        <v>26</v>
      </c>
      <c r="F3931">
        <f>I3931*[1]!wallScanRefl(B3931,G3879,H3879,I3879,K3879)+J3879</f>
        <v>24.99356734090923</v>
      </c>
      <c r="G3931">
        <f t="shared" si="84"/>
        <v>3.8957949895558369E-2</v>
      </c>
      <c r="I3931">
        <f>IF(B3931&gt;H3879,EXP(-1.414*M3879*J3931),1)</f>
        <v>1</v>
      </c>
      <c r="J3931">
        <f>IF(B3931&gt;H3879,B3931-H3879,0)</f>
        <v>0</v>
      </c>
    </row>
    <row r="3932" spans="1:10">
      <c r="A3932">
        <v>51</v>
      </c>
      <c r="B3932">
        <v>-22.26</v>
      </c>
      <c r="C3932">
        <v>6</v>
      </c>
      <c r="D3932">
        <v>1300</v>
      </c>
      <c r="E3932">
        <v>35</v>
      </c>
      <c r="F3932">
        <f>I3932*[1]!wallScanRefl(B3932,G3879,H3879,I3879,K3879)+J3879</f>
        <v>24.99356734090923</v>
      </c>
      <c r="G3932">
        <f t="shared" si="84"/>
        <v>2.860819844597668</v>
      </c>
      <c r="I3932">
        <f>IF(B3932&gt;H3879,EXP(-1.414*M3879*J3932),1)</f>
        <v>1</v>
      </c>
      <c r="J3932">
        <f>IF(B3932&gt;H3879,B3932-H3879,0)</f>
        <v>0</v>
      </c>
    </row>
    <row r="3933" spans="1:10">
      <c r="A3933">
        <v>52</v>
      </c>
      <c r="B3933">
        <v>-22.324999999999999</v>
      </c>
      <c r="C3933">
        <v>6</v>
      </c>
      <c r="D3933">
        <v>1300</v>
      </c>
      <c r="E3933">
        <v>29</v>
      </c>
      <c r="F3933">
        <f>I3933*[1]!wallScanRefl(B3933,G3879,H3879,I3879,K3879)+J3879</f>
        <v>24.99356734090923</v>
      </c>
      <c r="G3933">
        <f t="shared" si="84"/>
        <v>0.55350009144238399</v>
      </c>
      <c r="I3933">
        <f>IF(B3933&gt;H3879,EXP(-1.414*M3879*J3933),1)</f>
        <v>1</v>
      </c>
      <c r="J3933">
        <f>IF(B3933&gt;H3879,B3933-H3879,0)</f>
        <v>0</v>
      </c>
    </row>
    <row r="3934" spans="1:10">
      <c r="A3934">
        <v>53</v>
      </c>
      <c r="B3934">
        <v>-22.385000000000002</v>
      </c>
      <c r="C3934">
        <v>6</v>
      </c>
      <c r="D3934">
        <v>1300</v>
      </c>
      <c r="E3934">
        <v>23</v>
      </c>
      <c r="F3934">
        <f>I3934*[1]!wallScanRefl(B3934,G3879,H3879,I3879,K3879)+J3879</f>
        <v>24.99356734090923</v>
      </c>
      <c r="G3934">
        <f t="shared" si="84"/>
        <v>0.17279611924956081</v>
      </c>
      <c r="I3934">
        <f>IF(B3934&gt;H3879,EXP(-1.414*M3879*J3934),1)</f>
        <v>1</v>
      </c>
      <c r="J3934">
        <f>IF(B3934&gt;H3879,B3934-H3879,0)</f>
        <v>0</v>
      </c>
    </row>
    <row r="3935" spans="1:10">
      <c r="A3935">
        <v>54</v>
      </c>
      <c r="B3935">
        <v>-22.45</v>
      </c>
      <c r="C3935">
        <v>6</v>
      </c>
      <c r="D3935">
        <v>1300</v>
      </c>
      <c r="E3935">
        <v>28</v>
      </c>
      <c r="F3935">
        <f>I3935*[1]!wallScanRefl(B3935,G3879,H3879,I3879,K3879)+J3879</f>
        <v>24.99356734090923</v>
      </c>
      <c r="G3935">
        <f t="shared" si="84"/>
        <v>0.32280847620169989</v>
      </c>
      <c r="I3935">
        <f>IF(B3935&gt;H3879,EXP(-1.414*M3879*J3935),1)</f>
        <v>1</v>
      </c>
      <c r="J3935">
        <f>IF(B3935&gt;H3879,B3935-H3879,0)</f>
        <v>0</v>
      </c>
    </row>
    <row r="3936" spans="1:10">
      <c r="A3936">
        <v>55</v>
      </c>
      <c r="B3936">
        <v>-22.52</v>
      </c>
      <c r="C3936">
        <v>6</v>
      </c>
      <c r="D3936">
        <v>1300</v>
      </c>
      <c r="E3936">
        <v>34</v>
      </c>
      <c r="F3936">
        <f>I3936*[1]!wallScanRefl(B3936,G3879,H3879,I3879,K3879)+J3879</f>
        <v>24.99356734090923</v>
      </c>
      <c r="G3936">
        <f t="shared" si="84"/>
        <v>2.3857596836099071</v>
      </c>
      <c r="I3936">
        <f>IF(B3936&gt;H3879,EXP(-1.414*M3879*J3936),1)</f>
        <v>1</v>
      </c>
      <c r="J3936">
        <f>IF(B3936&gt;H3879,B3936-H3879,0)</f>
        <v>0</v>
      </c>
    </row>
    <row r="3937" spans="1:10">
      <c r="A3937">
        <v>56</v>
      </c>
      <c r="B3937">
        <v>-22.58</v>
      </c>
      <c r="C3937">
        <v>6</v>
      </c>
      <c r="D3937">
        <v>1300</v>
      </c>
      <c r="E3937">
        <v>18</v>
      </c>
      <c r="F3937">
        <f>I3937*[1]!wallScanRefl(B3937,G3879,H3879,I3879,K3879)+J3879</f>
        <v>24.99356734090923</v>
      </c>
      <c r="G3937">
        <f t="shared" si="84"/>
        <v>2.7172213417684556</v>
      </c>
      <c r="I3937">
        <f>IF(B3937&gt;H3879,EXP(-1.414*M3879*J3937),1)</f>
        <v>1</v>
      </c>
      <c r="J3937">
        <f>IF(B3937&gt;H3879,B3937-H3879,0)</f>
        <v>0</v>
      </c>
    </row>
    <row r="3938" spans="1:10">
      <c r="A3938">
        <v>57</v>
      </c>
      <c r="B3938">
        <v>-22.64</v>
      </c>
      <c r="C3938">
        <v>6</v>
      </c>
      <c r="D3938">
        <v>1300</v>
      </c>
      <c r="E3938">
        <v>24</v>
      </c>
      <c r="F3938">
        <f>I3938*[1]!wallScanRefl(B3938,G3879,H3879,I3879,K3879)+J3879</f>
        <v>24.99356734090923</v>
      </c>
      <c r="G3938">
        <f t="shared" si="84"/>
        <v>4.1132335871726607E-2</v>
      </c>
      <c r="I3938">
        <f>IF(B3938&gt;H3879,EXP(-1.414*M3879*J3938),1)</f>
        <v>1</v>
      </c>
      <c r="J3938">
        <f>IF(B3938&gt;H3879,B3938-H3879,0)</f>
        <v>0</v>
      </c>
    </row>
    <row r="3939" spans="1:10">
      <c r="A3939">
        <v>58</v>
      </c>
      <c r="B3939">
        <v>-22.71</v>
      </c>
      <c r="C3939">
        <v>6</v>
      </c>
      <c r="D3939">
        <v>1300</v>
      </c>
      <c r="E3939">
        <v>25</v>
      </c>
      <c r="F3939">
        <f>I3939*[1]!wallScanRefl(B3939,G3879,H3879,I3879,K3879)+J3879</f>
        <v>24.99356734090923</v>
      </c>
      <c r="G3939">
        <f t="shared" si="84"/>
        <v>1.655164119122499E-6</v>
      </c>
      <c r="I3939">
        <f>IF(B3939&gt;H3879,EXP(-1.414*M3879*J3939),1)</f>
        <v>1</v>
      </c>
      <c r="J3939">
        <f>IF(B3939&gt;H3879,B3939-H3879,0)</f>
        <v>0</v>
      </c>
    </row>
    <row r="3940" spans="1:10">
      <c r="A3940">
        <v>59</v>
      </c>
      <c r="B3940">
        <v>-22.78</v>
      </c>
      <c r="C3940">
        <v>6</v>
      </c>
      <c r="D3940">
        <v>1300</v>
      </c>
      <c r="E3940">
        <v>21</v>
      </c>
      <c r="F3940">
        <f>I3940*[1]!wallScanRefl(B3940,G3879,H3879,I3879,K3879)+J3879</f>
        <v>24.99356734090923</v>
      </c>
      <c r="G3940">
        <f t="shared" si="84"/>
        <v>0.75945619554175336</v>
      </c>
      <c r="I3940">
        <f>IF(B3940&gt;H3879,EXP(-1.414*M3879*J3940),1)</f>
        <v>1</v>
      </c>
      <c r="J3940">
        <f>IF(B3940&gt;H3879,B3940-H3879,0)</f>
        <v>0</v>
      </c>
    </row>
    <row r="3941" spans="1:10">
      <c r="A3941">
        <v>60</v>
      </c>
      <c r="B3941">
        <v>-22.844999999999999</v>
      </c>
      <c r="C3941">
        <v>6</v>
      </c>
      <c r="D3941">
        <v>1300</v>
      </c>
      <c r="E3941">
        <v>33</v>
      </c>
      <c r="F3941">
        <f>I3941*[1]!wallScanRefl(B3941,G3879,H3879,I3879,K3879)+J3879</f>
        <v>24.99356734090923</v>
      </c>
      <c r="G3941">
        <f t="shared" si="84"/>
        <v>1.9425140583198575</v>
      </c>
      <c r="I3941">
        <f>IF(B3941&gt;H3879,EXP(-1.414*M3879*J3941),1)</f>
        <v>1</v>
      </c>
      <c r="J3941">
        <f>IF(B3941&gt;H3879,B3941-H3879,0)</f>
        <v>0</v>
      </c>
    </row>
    <row r="3942" spans="1:10">
      <c r="A3942">
        <v>61</v>
      </c>
      <c r="B3942">
        <v>-22.905000000000001</v>
      </c>
      <c r="C3942">
        <v>7</v>
      </c>
      <c r="D3942">
        <v>1300</v>
      </c>
      <c r="E3942">
        <v>28</v>
      </c>
      <c r="F3942">
        <f>I3942*[1]!wallScanRefl(B3942,G3879,H3879,I3879,K3879)+J3879</f>
        <v>24.99356734090923</v>
      </c>
      <c r="G3942">
        <f t="shared" si="84"/>
        <v>0.32280847620169989</v>
      </c>
      <c r="I3942">
        <f>IF(B3942&gt;H3879,EXP(-1.414*M3879*J3942),1)</f>
        <v>1</v>
      </c>
      <c r="J3942">
        <f>IF(B3942&gt;H3879,B3942-H3879,0)</f>
        <v>0</v>
      </c>
    </row>
    <row r="3943" spans="1:10">
      <c r="A3943">
        <v>62</v>
      </c>
      <c r="B3943">
        <v>-22.975000000000001</v>
      </c>
      <c r="C3943">
        <v>6</v>
      </c>
      <c r="D3943">
        <v>1300</v>
      </c>
      <c r="E3943">
        <v>30</v>
      </c>
      <c r="F3943">
        <f>I3943*[1]!wallScanRefl(B3943,G3879,H3879,I3879,K3879)+J3879</f>
        <v>24.99356734090923</v>
      </c>
      <c r="G3943">
        <f t="shared" si="84"/>
        <v>0.83547893233368919</v>
      </c>
      <c r="I3943">
        <f>IF(B3943&gt;H3879,EXP(-1.414*M3879*J3943),1)</f>
        <v>1</v>
      </c>
      <c r="J3943">
        <f>IF(B3943&gt;H3879,B3943-H3879,0)</f>
        <v>0</v>
      </c>
    </row>
    <row r="3944" spans="1:10">
      <c r="A3944">
        <v>63</v>
      </c>
      <c r="B3944">
        <v>-23.04</v>
      </c>
      <c r="C3944">
        <v>5</v>
      </c>
      <c r="D3944">
        <v>1300</v>
      </c>
      <c r="E3944">
        <v>22</v>
      </c>
      <c r="F3944">
        <f>I3944*[1]!wallScanRefl(B3944,G3879,H3879,I3879,K3879)+J3879</f>
        <v>24.99356734090923</v>
      </c>
      <c r="G3944">
        <f t="shared" si="84"/>
        <v>0.40733842838901635</v>
      </c>
      <c r="I3944">
        <f>IF(B3944&gt;H3879,EXP(-1.414*M3879*J3944),1)</f>
        <v>1</v>
      </c>
      <c r="J3944">
        <f>IF(B3944&gt;H3879,B3944-H3879,0)</f>
        <v>0</v>
      </c>
    </row>
    <row r="3945" spans="1:10">
      <c r="A3945">
        <v>64</v>
      </c>
      <c r="B3945">
        <v>-23.1</v>
      </c>
      <c r="C3945">
        <v>6</v>
      </c>
      <c r="D3945">
        <v>1300</v>
      </c>
      <c r="E3945">
        <v>24</v>
      </c>
      <c r="F3945">
        <f>I3945*[1]!wallScanRefl(B3945,G3879,H3879,I3879,K3879)+J3879</f>
        <v>24.99356734090923</v>
      </c>
      <c r="G3945">
        <f t="shared" si="84"/>
        <v>4.1132335871726607E-2</v>
      </c>
      <c r="I3945">
        <f>IF(B3945&gt;H3879,EXP(-1.414*M3879*J3945),1)</f>
        <v>1</v>
      </c>
      <c r="J3945">
        <f>IF(B3945&gt;H3879,B3945-H3879,0)</f>
        <v>0</v>
      </c>
    </row>
    <row r="3946" spans="1:10">
      <c r="A3946">
        <v>65</v>
      </c>
      <c r="B3946">
        <v>-23.17</v>
      </c>
      <c r="C3946">
        <v>6</v>
      </c>
      <c r="D3946">
        <v>1300</v>
      </c>
      <c r="E3946">
        <v>16</v>
      </c>
      <c r="F3946">
        <f>I3946*[1]!wallScanRefl(B3946,G3879,H3879,I3879,K3879)+J3879</f>
        <v>24.99356734090923</v>
      </c>
      <c r="G3946">
        <f t="shared" si="84"/>
        <v>5.0552658447168204</v>
      </c>
      <c r="I3946">
        <f>IF(B3946&gt;H3879,EXP(-1.414*M3879*J3946),1)</f>
        <v>1</v>
      </c>
      <c r="J3946">
        <f>IF(B3946&gt;H3879,B3946-H3879,0)</f>
        <v>0</v>
      </c>
    </row>
    <row r="3947" spans="1:10">
      <c r="A3947">
        <v>66</v>
      </c>
      <c r="B3947">
        <v>-23.234999999999999</v>
      </c>
      <c r="C3947">
        <v>6</v>
      </c>
      <c r="D3947">
        <v>1300</v>
      </c>
      <c r="E3947">
        <v>20</v>
      </c>
      <c r="F3947">
        <f>I3947*[1]!wallScanRefl(B3947,G3879,H3879,I3879,K3879)+J3879</f>
        <v>24.99356734090923</v>
      </c>
      <c r="G3947">
        <f t="shared" ref="G3947:G3956" si="85">(F3947-E3947)^2/E3947</f>
        <v>1.2467857394097641</v>
      </c>
      <c r="I3947">
        <f>IF(B3947&gt;H3879,EXP(-1.414*M3879*J3947),1)</f>
        <v>1</v>
      </c>
      <c r="J3947">
        <f>IF(B3947&gt;H3879,B3947-H3879,0)</f>
        <v>0</v>
      </c>
    </row>
    <row r="3948" spans="1:10">
      <c r="A3948">
        <v>67</v>
      </c>
      <c r="B3948">
        <v>-23.3</v>
      </c>
      <c r="C3948">
        <v>6</v>
      </c>
      <c r="D3948">
        <v>1300</v>
      </c>
      <c r="E3948">
        <v>21</v>
      </c>
      <c r="F3948">
        <f>I3948*[1]!wallScanRefl(B3948,G3879,H3879,I3879,K3879)+J3879</f>
        <v>24.99356734090923</v>
      </c>
      <c r="G3948">
        <f t="shared" si="85"/>
        <v>0.75945619554175336</v>
      </c>
      <c r="I3948">
        <f>IF(B3948&gt;H3879,EXP(-1.414*M3879*J3948),1)</f>
        <v>1</v>
      </c>
      <c r="J3948">
        <f>IF(B3948&gt;H3879,B3948-H3879,0)</f>
        <v>0</v>
      </c>
    </row>
    <row r="3949" spans="1:10">
      <c r="A3949">
        <v>68</v>
      </c>
      <c r="B3949">
        <v>-23.36</v>
      </c>
      <c r="C3949">
        <v>6</v>
      </c>
      <c r="D3949">
        <v>1300</v>
      </c>
      <c r="E3949">
        <v>31</v>
      </c>
      <c r="F3949">
        <f>I3949*[1]!wallScanRefl(B3949,G3879,H3879,I3879,K3879)+J3879</f>
        <v>24.99356734090923</v>
      </c>
      <c r="G3949">
        <f t="shared" si="85"/>
        <v>1.1637817189739426</v>
      </c>
      <c r="I3949">
        <f>IF(B3949&gt;H3879,EXP(-1.414*M3879*J3949),1)</f>
        <v>1</v>
      </c>
      <c r="J3949">
        <f>IF(B3949&gt;H3879,B3949-H3879,0)</f>
        <v>0</v>
      </c>
    </row>
    <row r="3950" spans="1:10">
      <c r="A3950">
        <v>69</v>
      </c>
      <c r="B3950">
        <v>-23.425000000000001</v>
      </c>
      <c r="C3950">
        <v>6</v>
      </c>
      <c r="D3950">
        <v>1300</v>
      </c>
      <c r="E3950">
        <v>28</v>
      </c>
      <c r="F3950">
        <f>I3950*[1]!wallScanRefl(B3950,G3879,H3879,I3879,K3879)+J3879</f>
        <v>24.99356734090923</v>
      </c>
      <c r="G3950">
        <f t="shared" si="85"/>
        <v>0.32280847620169989</v>
      </c>
      <c r="I3950">
        <f>IF(B3950&gt;H3879,EXP(-1.414*M3879*J3950),1)</f>
        <v>1</v>
      </c>
      <c r="J3950">
        <f>IF(B3950&gt;H3879,B3950-H3879,0)</f>
        <v>0</v>
      </c>
    </row>
    <row r="3951" spans="1:10">
      <c r="A3951">
        <v>70</v>
      </c>
      <c r="B3951">
        <v>-23.495000000000001</v>
      </c>
      <c r="C3951">
        <v>6</v>
      </c>
      <c r="D3951">
        <v>1300</v>
      </c>
      <c r="E3951">
        <v>37</v>
      </c>
      <c r="F3951">
        <f>I3951*[1]!wallScanRefl(B3951,G3879,H3879,I3879,K3879)+J3879</f>
        <v>24.99356734090923</v>
      </c>
      <c r="G3951">
        <f t="shared" si="85"/>
        <v>3.8960655458724718</v>
      </c>
      <c r="I3951">
        <f>IF(B3951&gt;H3879,EXP(-1.414*M3879*J3951),1)</f>
        <v>1</v>
      </c>
      <c r="J3951">
        <f>IF(B3951&gt;H3879,B3951-H3879,0)</f>
        <v>0</v>
      </c>
    </row>
    <row r="3952" spans="1:10">
      <c r="A3952">
        <v>71</v>
      </c>
      <c r="B3952">
        <v>-23.56</v>
      </c>
      <c r="C3952">
        <v>6</v>
      </c>
      <c r="D3952">
        <v>1300</v>
      </c>
      <c r="E3952">
        <v>23</v>
      </c>
      <c r="F3952">
        <f>I3952*[1]!wallScanRefl(B3952,G3879,H3879,I3879,K3879)+J3879</f>
        <v>24.99356734090923</v>
      </c>
      <c r="G3952">
        <f t="shared" si="85"/>
        <v>0.17279611924956081</v>
      </c>
      <c r="I3952">
        <f>IF(B3952&gt;H3879,EXP(-1.414*M3879*J3952),1)</f>
        <v>1</v>
      </c>
      <c r="J3952">
        <f>IF(B3952&gt;H3879,B3952-H3879,0)</f>
        <v>0</v>
      </c>
    </row>
    <row r="3953" spans="1:10">
      <c r="A3953">
        <v>72</v>
      </c>
      <c r="B3953">
        <v>-23.625</v>
      </c>
      <c r="C3953">
        <v>6</v>
      </c>
      <c r="D3953">
        <v>1300</v>
      </c>
      <c r="E3953">
        <v>25</v>
      </c>
      <c r="F3953">
        <f>I3953*[1]!wallScanRefl(B3953,G3879,H3879,I3879,K3879)+J3879</f>
        <v>24.99356734090923</v>
      </c>
      <c r="G3953">
        <f t="shared" si="85"/>
        <v>1.655164119122499E-6</v>
      </c>
      <c r="I3953">
        <f>IF(B3953&gt;H3879,EXP(-1.414*M3879*J3953),1)</f>
        <v>1</v>
      </c>
      <c r="J3953">
        <f>IF(B3953&gt;H3879,B3953-H3879,0)</f>
        <v>0</v>
      </c>
    </row>
    <row r="3954" spans="1:10">
      <c r="A3954">
        <v>73</v>
      </c>
      <c r="B3954">
        <v>-23.69</v>
      </c>
      <c r="C3954">
        <v>6</v>
      </c>
      <c r="D3954">
        <v>1300</v>
      </c>
      <c r="E3954">
        <v>22</v>
      </c>
      <c r="F3954">
        <f>I3954*[1]!wallScanRefl(B3954,G3879,H3879,I3879,K3879)+J3879</f>
        <v>24.99356734090923</v>
      </c>
      <c r="G3954">
        <f t="shared" si="85"/>
        <v>0.40733842838901635</v>
      </c>
      <c r="I3954">
        <f>IF(B3954&gt;H3879,EXP(-1.414*M3879*J3954),1)</f>
        <v>1</v>
      </c>
      <c r="J3954">
        <f>IF(B3954&gt;H3879,B3954-H3879,0)</f>
        <v>0</v>
      </c>
    </row>
    <row r="3955" spans="1:10">
      <c r="A3955">
        <v>74</v>
      </c>
      <c r="B3955">
        <v>-23.754999999999999</v>
      </c>
      <c r="C3955">
        <v>6</v>
      </c>
      <c r="D3955">
        <v>1300</v>
      </c>
      <c r="E3955">
        <v>32</v>
      </c>
      <c r="F3955">
        <f>I3955*[1]!wallScanRefl(B3955,G3879,H3879,I3879,K3879)+J3879</f>
        <v>24.99356734090923</v>
      </c>
      <c r="G3955">
        <f t="shared" si="85"/>
        <v>1.5340655814491799</v>
      </c>
      <c r="I3955">
        <f>IF(B3955&gt;H3879,EXP(-1.414*M3879*J3955),1)</f>
        <v>1</v>
      </c>
      <c r="J3955">
        <f>IF(B3955&gt;H3879,B3955-H3879,0)</f>
        <v>0</v>
      </c>
    </row>
    <row r="3956" spans="1:10">
      <c r="A3956">
        <v>75</v>
      </c>
      <c r="B3956">
        <v>-23.815000000000001</v>
      </c>
      <c r="C3956">
        <v>6</v>
      </c>
      <c r="D3956">
        <v>1300</v>
      </c>
      <c r="E3956">
        <v>27</v>
      </c>
      <c r="F3956">
        <f>I3956*[1]!wallScanRefl(B3956,G3879,H3879,I3879,K3879)+J3879</f>
        <v>24.99356734090923</v>
      </c>
      <c r="G3956">
        <f t="shared" si="85"/>
        <v>0.14910266723948359</v>
      </c>
      <c r="I3956">
        <f>IF(B3956&gt;H3879,EXP(-1.414*M3879*J3956),1)</f>
        <v>1</v>
      </c>
      <c r="J3956">
        <f>IF(B3956&gt;H3879,B3956-H3879,0)</f>
        <v>0</v>
      </c>
    </row>
    <row r="3957" spans="1:10">
      <c r="A3957" t="s">
        <v>0</v>
      </c>
    </row>
    <row r="3958" spans="1:10">
      <c r="A3958" t="s">
        <v>0</v>
      </c>
    </row>
    <row r="3959" spans="1:10">
      <c r="A3959" t="s">
        <v>0</v>
      </c>
    </row>
    <row r="3960" spans="1:10">
      <c r="A3960" t="s">
        <v>0</v>
      </c>
    </row>
    <row r="3961" spans="1:10">
      <c r="A3961" t="s">
        <v>94</v>
      </c>
    </row>
    <row r="3962" spans="1:10">
      <c r="A3962" t="s">
        <v>2</v>
      </c>
    </row>
    <row r="3963" spans="1:10">
      <c r="A3963" t="s">
        <v>3</v>
      </c>
    </row>
    <row r="3964" spans="1:10">
      <c r="A3964" t="s">
        <v>4</v>
      </c>
    </row>
    <row r="3965" spans="1:10">
      <c r="A3965" t="s">
        <v>5</v>
      </c>
    </row>
    <row r="3966" spans="1:10">
      <c r="A3966" t="s">
        <v>6</v>
      </c>
    </row>
    <row r="3967" spans="1:10">
      <c r="A3967" t="s">
        <v>7</v>
      </c>
    </row>
    <row r="3968" spans="1:10">
      <c r="A3968" t="s">
        <v>95</v>
      </c>
    </row>
    <row r="3969" spans="1:13">
      <c r="A3969" t="s">
        <v>9</v>
      </c>
    </row>
    <row r="3970" spans="1:13">
      <c r="A3970" t="s">
        <v>10</v>
      </c>
      <c r="G3970" t="s">
        <v>160</v>
      </c>
      <c r="H3970" t="s">
        <v>161</v>
      </c>
      <c r="I3970" t="s">
        <v>162</v>
      </c>
      <c r="J3970" t="s">
        <v>163</v>
      </c>
      <c r="K3970" t="s">
        <v>119</v>
      </c>
      <c r="M3970" t="s">
        <v>164</v>
      </c>
    </row>
    <row r="3971" spans="1:13">
      <c r="A3971" t="s">
        <v>11</v>
      </c>
      <c r="G3971">
        <v>184.38294212802228</v>
      </c>
      <c r="H3971">
        <v>-20.617790036838283</v>
      </c>
      <c r="I3971">
        <v>0.67495689678446291</v>
      </c>
      <c r="J3971">
        <v>24.304429163828534</v>
      </c>
      <c r="K3971">
        <v>90</v>
      </c>
      <c r="M3971">
        <v>0.19</v>
      </c>
    </row>
    <row r="3972" spans="1:13">
      <c r="A3972" t="s">
        <v>0</v>
      </c>
    </row>
    <row r="3973" spans="1:13">
      <c r="A3973" t="s">
        <v>140</v>
      </c>
      <c r="B3973" t="s">
        <v>133</v>
      </c>
      <c r="C3973" t="s">
        <v>122</v>
      </c>
      <c r="D3973" t="s">
        <v>139</v>
      </c>
      <c r="E3973" t="s">
        <v>138</v>
      </c>
      <c r="F3973" t="s">
        <v>158</v>
      </c>
      <c r="G3973" t="s">
        <v>159</v>
      </c>
      <c r="H3973" t="s">
        <v>165</v>
      </c>
      <c r="I3973" t="s">
        <v>166</v>
      </c>
      <c r="J3973" t="s">
        <v>167</v>
      </c>
    </row>
    <row r="3974" spans="1:13">
      <c r="A3974">
        <v>1</v>
      </c>
      <c r="B3974">
        <v>-18.989999999999998</v>
      </c>
      <c r="C3974">
        <v>7</v>
      </c>
      <c r="D3974">
        <v>1300</v>
      </c>
      <c r="E3974">
        <v>140</v>
      </c>
      <c r="F3974">
        <f>I3974*[1]!wallScanRefl(B3974,G3971,H3971,I3971,K3971)+J3971</f>
        <v>143.37218773443126</v>
      </c>
      <c r="G3974">
        <f>(F3974-E3974)^2/E3974</f>
        <v>8.1226072258919035E-2</v>
      </c>
      <c r="H3974">
        <f>SUM(G3974:G4048)/(COUNT(G3974:G4048)-4)</f>
        <v>1.1356968532696212</v>
      </c>
      <c r="I3974">
        <f>IF(B3974&gt;H3971,EXP(-1.414*M3971*J3974),1)</f>
        <v>0.64576341605358822</v>
      </c>
      <c r="J3974">
        <f>IF(B3974&gt;H3971,B3974-H3971,0)</f>
        <v>1.6277900368382845</v>
      </c>
    </row>
    <row r="3975" spans="1:13">
      <c r="A3975">
        <v>2</v>
      </c>
      <c r="B3975">
        <v>-19.07</v>
      </c>
      <c r="C3975">
        <v>6</v>
      </c>
      <c r="D3975">
        <v>1300</v>
      </c>
      <c r="E3975">
        <v>140</v>
      </c>
      <c r="F3975">
        <f>I3975*[1]!wallScanRefl(B3975,G3971,H3971,I3971,K3971)+J3971</f>
        <v>145.95898645142248</v>
      </c>
      <c r="G3975">
        <f t="shared" ref="G3975:G4038" si="86">(F3975-E3975)^2/E3975</f>
        <v>0.25363942520169019</v>
      </c>
      <c r="I3975">
        <f>IF(B3975&gt;H3971,EXP(-1.414*M3971*J3975),1)</f>
        <v>0.65979290645620436</v>
      </c>
      <c r="J3975">
        <f>IF(B3975&gt;H3971,B3975-H3971,0)</f>
        <v>1.5477900368382826</v>
      </c>
    </row>
    <row r="3976" spans="1:13">
      <c r="A3976">
        <v>3</v>
      </c>
      <c r="B3976">
        <v>-19.13</v>
      </c>
      <c r="C3976">
        <v>6</v>
      </c>
      <c r="D3976">
        <v>1300</v>
      </c>
      <c r="E3976">
        <v>162</v>
      </c>
      <c r="F3976">
        <f>I3976*[1]!wallScanRefl(B3976,G3971,H3971,I3971,K3971)+J3971</f>
        <v>147.93589997385376</v>
      </c>
      <c r="G3976">
        <f t="shared" si="86"/>
        <v>1.2209809231200404</v>
      </c>
      <c r="I3976">
        <f>IF(B3976&gt;H3971,EXP(-1.414*M3971*J3976),1)</f>
        <v>0.67051468743884346</v>
      </c>
      <c r="J3976">
        <f>IF(B3976&gt;H3971,B3976-H3971,0)</f>
        <v>1.4877900368382839</v>
      </c>
    </row>
    <row r="3977" spans="1:13">
      <c r="A3977">
        <v>4</v>
      </c>
      <c r="B3977">
        <v>-19.2</v>
      </c>
      <c r="C3977">
        <v>6</v>
      </c>
      <c r="D3977">
        <v>1300</v>
      </c>
      <c r="E3977">
        <v>140</v>
      </c>
      <c r="F3977">
        <f>I3977*[1]!wallScanRefl(B3977,G3971,H3971,I3971,K3971)+J3971</f>
        <v>150.2829384039633</v>
      </c>
      <c r="G3977">
        <f t="shared" si="86"/>
        <v>0.75527730156930928</v>
      </c>
      <c r="I3977">
        <f>IF(B3977&gt;H3971,EXP(-1.414*M3971*J3977),1)</f>
        <v>0.68324383907847785</v>
      </c>
      <c r="J3977">
        <f>IF(B3977&gt;H3971,B3977-H3971,0)</f>
        <v>1.4177900368382836</v>
      </c>
    </row>
    <row r="3978" spans="1:13">
      <c r="A3978">
        <v>5</v>
      </c>
      <c r="B3978">
        <v>-19.265000000000001</v>
      </c>
      <c r="C3978">
        <v>6</v>
      </c>
      <c r="D3978">
        <v>1300</v>
      </c>
      <c r="E3978">
        <v>147</v>
      </c>
      <c r="F3978">
        <f>I3978*[1]!wallScanRefl(B3978,G3971,H3971,I3971,K3971)+J3971</f>
        <v>152.50220957072807</v>
      </c>
      <c r="G3978">
        <f t="shared" si="86"/>
        <v>0.20594768816470455</v>
      </c>
      <c r="I3978">
        <f>IF(B3978&gt;H3971,EXP(-1.414*M3971*J3978),1)</f>
        <v>0.69528004557974898</v>
      </c>
      <c r="J3978">
        <f>IF(B3978&gt;H3971,B3978-H3971,0)</f>
        <v>1.3527900368382824</v>
      </c>
    </row>
    <row r="3979" spans="1:13">
      <c r="A3979">
        <v>6</v>
      </c>
      <c r="B3979">
        <v>-19.329999999999998</v>
      </c>
      <c r="C3979">
        <v>6</v>
      </c>
      <c r="D3979">
        <v>1300</v>
      </c>
      <c r="E3979">
        <v>156</v>
      </c>
      <c r="F3979">
        <f>I3979*[1]!wallScanRefl(B3979,G3971,H3971,I3971,K3971)+J3971</f>
        <v>154.76057601288014</v>
      </c>
      <c r="G3979">
        <f t="shared" si="86"/>
        <v>9.8472552554365374E-3</v>
      </c>
      <c r="I3979">
        <f>IF(B3979&gt;H3971,EXP(-1.414*M3971*J3979),1)</f>
        <v>0.70752828511908772</v>
      </c>
      <c r="J3979">
        <f>IF(B3979&gt;H3971,B3979-H3971,0)</f>
        <v>1.2877900368382846</v>
      </c>
    </row>
    <row r="3980" spans="1:13">
      <c r="A3980">
        <v>7</v>
      </c>
      <c r="B3980">
        <v>-19.395</v>
      </c>
      <c r="C3980">
        <v>6</v>
      </c>
      <c r="D3980">
        <v>1300</v>
      </c>
      <c r="E3980">
        <v>159</v>
      </c>
      <c r="F3980">
        <f>I3980*[1]!wallScanRefl(B3980,G3971,H3971,I3971,K3971)+J3971</f>
        <v>157.05872644326399</v>
      </c>
      <c r="G3980">
        <f t="shared" si="86"/>
        <v>2.3701528440770239E-2</v>
      </c>
      <c r="I3980">
        <f>IF(B3980&gt;H3971,EXP(-1.414*M3971*J3980),1)</f>
        <v>0.71999229292729483</v>
      </c>
      <c r="J3980">
        <f>IF(B3980&gt;H3971,B3980-H3971,0)</f>
        <v>1.2227900368382834</v>
      </c>
    </row>
    <row r="3981" spans="1:13">
      <c r="A3981">
        <v>8</v>
      </c>
      <c r="B3981">
        <v>-19.46</v>
      </c>
      <c r="C3981">
        <v>6</v>
      </c>
      <c r="D3981">
        <v>1300</v>
      </c>
      <c r="E3981">
        <v>155</v>
      </c>
      <c r="F3981">
        <f>I3981*[1]!wallScanRefl(B3981,G3971,H3971,I3971,K3971)+J3971</f>
        <v>159.39736170727386</v>
      </c>
      <c r="G3981">
        <f t="shared" si="86"/>
        <v>0.12475348377160302</v>
      </c>
      <c r="I3981">
        <f>IF(B3981&gt;H3971,EXP(-1.414*M3971*J3981),1)</f>
        <v>0.73267587003599555</v>
      </c>
      <c r="J3981">
        <f>IF(B3981&gt;H3971,B3981-H3971,0)</f>
        <v>1.1577900368382821</v>
      </c>
    </row>
    <row r="3982" spans="1:13">
      <c r="A3982">
        <v>9</v>
      </c>
      <c r="B3982">
        <v>-19.535</v>
      </c>
      <c r="C3982">
        <v>6</v>
      </c>
      <c r="D3982">
        <v>1300</v>
      </c>
      <c r="E3982">
        <v>151</v>
      </c>
      <c r="F3982">
        <f>I3982*[1]!wallScanRefl(B3982,G3971,H3971,I3971,K3971)+J3971</f>
        <v>162.14702590067625</v>
      </c>
      <c r="G3982">
        <f t="shared" si="86"/>
        <v>0.82288865185660443</v>
      </c>
      <c r="I3982">
        <f>IF(B3982&gt;H3971,EXP(-1.414*M3971*J3982),1)</f>
        <v>0.74758866056676609</v>
      </c>
      <c r="J3982">
        <f>IF(B3982&gt;H3971,B3982-H3971,0)</f>
        <v>1.0827900368382828</v>
      </c>
    </row>
    <row r="3983" spans="1:13">
      <c r="A3983">
        <v>10</v>
      </c>
      <c r="B3983">
        <v>-19.59</v>
      </c>
      <c r="C3983">
        <v>6</v>
      </c>
      <c r="D3983">
        <v>1300</v>
      </c>
      <c r="E3983">
        <v>157</v>
      </c>
      <c r="F3983">
        <f>I3983*[1]!wallScanRefl(B3983,G3971,H3971,I3971,K3971)+J3971</f>
        <v>164.19895206664515</v>
      </c>
      <c r="G3983">
        <f t="shared" si="86"/>
        <v>0.33009497361690737</v>
      </c>
      <c r="I3983">
        <f>IF(B3983&gt;H3971,EXP(-1.414*M3971*J3983),1)</f>
        <v>0.75871727226092267</v>
      </c>
      <c r="J3983">
        <f>IF(B3983&gt;H3971,B3983-H3971,0)</f>
        <v>1.0277900368382831</v>
      </c>
    </row>
    <row r="3984" spans="1:13">
      <c r="A3984">
        <v>11</v>
      </c>
      <c r="B3984">
        <v>-19.649999999999999</v>
      </c>
      <c r="C3984">
        <v>6</v>
      </c>
      <c r="D3984">
        <v>1300</v>
      </c>
      <c r="E3984">
        <v>142</v>
      </c>
      <c r="F3984">
        <f>I3984*[1]!wallScanRefl(B3984,G3971,H3971,I3971,K3971)+J3971</f>
        <v>166.47226907347834</v>
      </c>
      <c r="G3984">
        <f t="shared" si="86"/>
        <v>4.217548969047356</v>
      </c>
      <c r="I3984">
        <f>IF(B3984&gt;H3971,EXP(-1.414*M3971*J3984),1)</f>
        <v>0.77104659611591764</v>
      </c>
      <c r="J3984">
        <f>IF(B3984&gt;H3971,B3984-H3971,0)</f>
        <v>0.96779003683828435</v>
      </c>
    </row>
    <row r="3985" spans="1:10">
      <c r="A3985">
        <v>12</v>
      </c>
      <c r="B3985">
        <v>-19.715</v>
      </c>
      <c r="C3985">
        <v>6</v>
      </c>
      <c r="D3985">
        <v>1300</v>
      </c>
      <c r="E3985">
        <v>195</v>
      </c>
      <c r="F3985">
        <f>I3985*[1]!wallScanRefl(B3985,G3971,H3971,I3971,K3971)+J3971</f>
        <v>168.97673582622667</v>
      </c>
      <c r="G3985">
        <f t="shared" si="86"/>
        <v>3.4728732218358682</v>
      </c>
      <c r="I3985">
        <f>IF(B3985&gt;H3971,EXP(-1.414*M3971*J3985),1)</f>
        <v>0.78462955950636737</v>
      </c>
      <c r="J3985">
        <f>IF(B3985&gt;H3971,B3985-H3971,0)</f>
        <v>0.90279003683828307</v>
      </c>
    </row>
    <row r="3986" spans="1:10">
      <c r="A3986">
        <v>13</v>
      </c>
      <c r="B3986">
        <v>-19.78</v>
      </c>
      <c r="C3986">
        <v>6</v>
      </c>
      <c r="D3986">
        <v>1300</v>
      </c>
      <c r="E3986">
        <v>179</v>
      </c>
      <c r="F3986">
        <f>I3986*[1]!wallScanRefl(B3986,G3971,H3971,I3971,K3971)+J3971</f>
        <v>171.52532193620524</v>
      </c>
      <c r="G3986">
        <f t="shared" si="86"/>
        <v>0.3121274422199693</v>
      </c>
      <c r="I3986">
        <f>IF(B3986&gt;H3971,EXP(-1.414*M3971*J3986),1)</f>
        <v>0.79845180401860116</v>
      </c>
      <c r="J3986">
        <f>IF(B3986&gt;H3971,B3986-H3971,0)</f>
        <v>0.83779003683828179</v>
      </c>
    </row>
    <row r="3987" spans="1:10">
      <c r="A3987">
        <v>14</v>
      </c>
      <c r="B3987">
        <v>-19.844999999999999</v>
      </c>
      <c r="C3987">
        <v>6</v>
      </c>
      <c r="D3987">
        <v>1300</v>
      </c>
      <c r="E3987">
        <v>179</v>
      </c>
      <c r="F3987">
        <f>I3987*[1]!wallScanRefl(B3987,G3971,H3971,I3971,K3971)+J3971</f>
        <v>174.11880462182987</v>
      </c>
      <c r="G3987">
        <f t="shared" si="86"/>
        <v>0.1331065269266451</v>
      </c>
      <c r="I3987">
        <f>IF(B3987&gt;H3971,EXP(-1.414*M3971*J3987),1)</f>
        <v>0.8125175448929598</v>
      </c>
      <c r="J3987">
        <f>IF(B3987&gt;H3971,B3987-H3971,0)</f>
        <v>0.77279003683828407</v>
      </c>
    </row>
    <row r="3988" spans="1:10">
      <c r="A3988">
        <v>15</v>
      </c>
      <c r="B3988">
        <v>-19.914999999999999</v>
      </c>
      <c r="C3988">
        <v>6</v>
      </c>
      <c r="D3988">
        <v>1300</v>
      </c>
      <c r="E3988">
        <v>198</v>
      </c>
      <c r="F3988">
        <f>I3988*[1]!wallScanRefl(B3988,G3971,H3971,I3971,K3971)+J3971</f>
        <v>176.96290325043142</v>
      </c>
      <c r="G3988">
        <f t="shared" si="86"/>
        <v>2.2351486851045896</v>
      </c>
      <c r="I3988">
        <f>IF(B3988&gt;H3971,EXP(-1.414*M3971*J3988),1)</f>
        <v>0.82794250012893178</v>
      </c>
      <c r="J3988">
        <f>IF(B3988&gt;H3971,B3988-H3971,0)</f>
        <v>0.70279003683828378</v>
      </c>
    </row>
    <row r="3989" spans="1:10">
      <c r="A3989">
        <v>16</v>
      </c>
      <c r="B3989">
        <v>-19.98</v>
      </c>
      <c r="C3989">
        <v>6</v>
      </c>
      <c r="D3989">
        <v>1300</v>
      </c>
      <c r="E3989">
        <v>162</v>
      </c>
      <c r="F3989">
        <f>I3989*[1]!wallScanRefl(B3989,G3971,H3971,I3971,K3971)+J3971</f>
        <v>179.65217582514433</v>
      </c>
      <c r="G3989">
        <f t="shared" si="86"/>
        <v>1.9234525392704307</v>
      </c>
      <c r="I3989">
        <f>IF(B3989&gt;H3971,EXP(-1.414*M3971*J3989),1)</f>
        <v>0.84252775700614146</v>
      </c>
      <c r="J3989">
        <f>IF(B3989&gt;H3971,B3989-H3971,0)</f>
        <v>0.6377900368382825</v>
      </c>
    </row>
    <row r="3990" spans="1:10">
      <c r="A3990">
        <v>17</v>
      </c>
      <c r="B3990">
        <v>-20.05</v>
      </c>
      <c r="C3990">
        <v>6</v>
      </c>
      <c r="D3990">
        <v>1300</v>
      </c>
      <c r="E3990">
        <v>197</v>
      </c>
      <c r="F3990">
        <f>I3990*[1]!wallScanRefl(B3990,G3971,H3971,I3971,K3971)+J3971</f>
        <v>182.60132080462364</v>
      </c>
      <c r="G3990">
        <f t="shared" si="86"/>
        <v>1.0523957490932183</v>
      </c>
      <c r="I3990">
        <f>IF(B3990&gt;H3971,EXP(-1.414*M3971*J3990),1)</f>
        <v>0.85852243062096878</v>
      </c>
      <c r="J3990">
        <f>IF(B3990&gt;H3971,B3990-H3971,0)</f>
        <v>0.56779003683828222</v>
      </c>
    </row>
    <row r="3991" spans="1:10">
      <c r="A3991">
        <v>18</v>
      </c>
      <c r="B3991">
        <v>-20.105</v>
      </c>
      <c r="C3991">
        <v>6</v>
      </c>
      <c r="D3991">
        <v>1300</v>
      </c>
      <c r="E3991">
        <v>183</v>
      </c>
      <c r="F3991">
        <f>I3991*[1]!wallScanRefl(B3991,G3971,H3971,I3971,K3971)+J3971</f>
        <v>184.95772979312656</v>
      </c>
      <c r="G3991">
        <f t="shared" si="86"/>
        <v>2.0943748321832597E-2</v>
      </c>
      <c r="I3991">
        <f>IF(B3991&gt;H3971,EXP(-1.414*M3971*J3991),1)</f>
        <v>0.87130240343899013</v>
      </c>
      <c r="J3991">
        <f>IF(B3991&gt;H3971,B3991-H3971,0)</f>
        <v>0.5127900368382825</v>
      </c>
    </row>
    <row r="3992" spans="1:10">
      <c r="A3992">
        <v>19</v>
      </c>
      <c r="B3992">
        <v>-20.170000000000002</v>
      </c>
      <c r="C3992">
        <v>6</v>
      </c>
      <c r="D3992">
        <v>1300</v>
      </c>
      <c r="E3992">
        <v>196</v>
      </c>
      <c r="F3992">
        <f>I3992*[1]!wallScanRefl(B3992,G3971,H3971,I3971,K3971)+J3971</f>
        <v>187.47604197796213</v>
      </c>
      <c r="G3992">
        <f t="shared" si="86"/>
        <v>0.370703369191142</v>
      </c>
      <c r="I3992">
        <f>IF(B3992&gt;H3971,EXP(-1.414*M3971*J3992),1)</f>
        <v>0.88665149998845927</v>
      </c>
      <c r="J3992">
        <f>IF(B3992&gt;H3971,B3992-H3971,0)</f>
        <v>0.44779003683828122</v>
      </c>
    </row>
    <row r="3993" spans="1:10">
      <c r="A3993">
        <v>20</v>
      </c>
      <c r="B3993">
        <v>-20.245000000000001</v>
      </c>
      <c r="C3993">
        <v>6</v>
      </c>
      <c r="D3993">
        <v>1300</v>
      </c>
      <c r="E3993">
        <v>211</v>
      </c>
      <c r="F3993">
        <f>I3993*[1]!wallScanRefl(B3993,G3971,H3971,I3971,K3971)+J3971</f>
        <v>187.11858235558051</v>
      </c>
      <c r="G3993">
        <f t="shared" si="86"/>
        <v>2.7029483824985321</v>
      </c>
      <c r="I3993">
        <f>IF(B3993&gt;H3971,EXP(-1.414*M3971*J3993),1)</f>
        <v>0.90469829070980745</v>
      </c>
      <c r="J3993">
        <f>IF(B3993&gt;H3971,B3993-H3971,0)</f>
        <v>0.37279003683828194</v>
      </c>
    </row>
    <row r="3994" spans="1:10">
      <c r="A3994">
        <v>21</v>
      </c>
      <c r="B3994">
        <v>-20.3</v>
      </c>
      <c r="C3994">
        <v>6</v>
      </c>
      <c r="D3994">
        <v>1300</v>
      </c>
      <c r="E3994">
        <v>154</v>
      </c>
      <c r="F3994">
        <f>I3994*[1]!wallScanRefl(B3994,G3971,H3971,I3971,K3971)+J3971</f>
        <v>184.14738758919233</v>
      </c>
      <c r="G3994">
        <f t="shared" si="86"/>
        <v>5.9017206393051165</v>
      </c>
      <c r="I3994">
        <f>IF(B3994&gt;H3971,EXP(-1.414*M3971*J3994),1)</f>
        <v>0.91816563780686455</v>
      </c>
      <c r="J3994">
        <f>IF(B3994&gt;H3971,B3994-H3971,0)</f>
        <v>0.31779003683828222</v>
      </c>
    </row>
    <row r="3995" spans="1:10">
      <c r="A3995">
        <v>22</v>
      </c>
      <c r="B3995">
        <v>-20.37</v>
      </c>
      <c r="C3995">
        <v>6</v>
      </c>
      <c r="D3995">
        <v>1300</v>
      </c>
      <c r="E3995">
        <v>206</v>
      </c>
      <c r="F3995">
        <f>I3995*[1]!wallScanRefl(B3995,G3971,H3971,I3971,K3971)+J3971</f>
        <v>176.87201836656553</v>
      </c>
      <c r="G3995">
        <f t="shared" si="86"/>
        <v>4.1186374467849323</v>
      </c>
      <c r="I3995">
        <f>IF(B3995&gt;H3971,EXP(-1.414*M3971*J3995),1)</f>
        <v>0.9355962323231275</v>
      </c>
      <c r="J3995">
        <f>IF(B3995&gt;H3971,B3995-H3971,0)</f>
        <v>0.24779003683828194</v>
      </c>
    </row>
    <row r="3996" spans="1:10">
      <c r="A3996">
        <v>23</v>
      </c>
      <c r="B3996">
        <v>-20.440000000000001</v>
      </c>
      <c r="C3996">
        <v>6</v>
      </c>
      <c r="D3996">
        <v>1300</v>
      </c>
      <c r="E3996">
        <v>169</v>
      </c>
      <c r="F3996">
        <f>I3996*[1]!wallScanRefl(B3996,G3971,H3971,I3971,K3971)+J3971</f>
        <v>165.48142598016454</v>
      </c>
      <c r="G3996">
        <f t="shared" si="86"/>
        <v>7.3256586586159966E-2</v>
      </c>
      <c r="I3996">
        <f>IF(B3996&gt;H3971,EXP(-1.414*M3971*J3996),1)</f>
        <v>0.9533577318664137</v>
      </c>
      <c r="J3996">
        <f>IF(B3996&gt;H3971,B3996-H3971,0)</f>
        <v>0.17779003683828165</v>
      </c>
    </row>
    <row r="3997" spans="1:10">
      <c r="A3997">
        <v>24</v>
      </c>
      <c r="B3997">
        <v>-20.504999999999999</v>
      </c>
      <c r="C3997">
        <v>6</v>
      </c>
      <c r="D3997">
        <v>1300</v>
      </c>
      <c r="E3997">
        <v>148</v>
      </c>
      <c r="F3997">
        <f>I3997*[1]!wallScanRefl(B3997,G3971,H3971,I3971,K3971)+J3971</f>
        <v>151.02274332423383</v>
      </c>
      <c r="G3997">
        <f t="shared" si="86"/>
        <v>6.1736332460812025E-2</v>
      </c>
      <c r="I3997">
        <f>IF(B3997&gt;H3971,EXP(-1.414*M3971*J3997),1)</f>
        <v>0.97015233706300585</v>
      </c>
      <c r="J3997">
        <f>IF(B3997&gt;H3971,B3997-H3971,0)</f>
        <v>0.11279003683828392</v>
      </c>
    </row>
    <row r="3998" spans="1:10">
      <c r="A3998">
        <v>25</v>
      </c>
      <c r="B3998">
        <v>-20.565000000000001</v>
      </c>
      <c r="C3998">
        <v>6</v>
      </c>
      <c r="D3998">
        <v>1300</v>
      </c>
      <c r="E3998">
        <v>147</v>
      </c>
      <c r="F3998">
        <f>I3998*[1]!wallScanRefl(B3998,G3971,H3971,I3971,K3971)+J3971</f>
        <v>134.1928251350343</v>
      </c>
      <c r="G3998">
        <f t="shared" si="86"/>
        <v>1.11580767361775</v>
      </c>
      <c r="I3998">
        <f>IF(B3998&gt;H3971,EXP(-1.414*M3971*J3998),1)</f>
        <v>0.9859175275887031</v>
      </c>
      <c r="J3998">
        <f>IF(B3998&gt;H3971,B3998-H3971,0)</f>
        <v>5.2790036838281651E-2</v>
      </c>
    </row>
    <row r="3999" spans="1:10">
      <c r="A3999">
        <v>26</v>
      </c>
      <c r="B3999">
        <v>-20.63</v>
      </c>
      <c r="C3999">
        <v>6</v>
      </c>
      <c r="D3999">
        <v>1300</v>
      </c>
      <c r="E3999">
        <v>116</v>
      </c>
      <c r="F3999">
        <f>I3999*[1]!wallScanRefl(B3999,G3971,H3971,I3971,K3971)+J3971</f>
        <v>111.83915035403251</v>
      </c>
      <c r="G3999">
        <f t="shared" si="86"/>
        <v>0.14924715324437735</v>
      </c>
      <c r="I3999">
        <f>IF(B3999&gt;H3971,EXP(-1.414*M3971*J3999),1)</f>
        <v>1</v>
      </c>
      <c r="J3999">
        <f>IF(B3999&gt;H3971,B3999-H3971,0)</f>
        <v>0</v>
      </c>
    </row>
    <row r="4000" spans="1:10">
      <c r="A4000">
        <v>27</v>
      </c>
      <c r="B4000">
        <v>-20.704999999999998</v>
      </c>
      <c r="C4000">
        <v>6</v>
      </c>
      <c r="D4000">
        <v>1300</v>
      </c>
      <c r="E4000">
        <v>74</v>
      </c>
      <c r="F4000">
        <f>I4000*[1]!wallScanRefl(B4000,G3971,H3971,I3971,K3971)+J3971</f>
        <v>85.882205647781873</v>
      </c>
      <c r="G4000">
        <f t="shared" si="86"/>
        <v>1.9079298791375598</v>
      </c>
      <c r="I4000">
        <f>IF(B4000&gt;H3971,EXP(-1.414*M3971*J4000),1)</f>
        <v>1</v>
      </c>
      <c r="J4000">
        <f>IF(B4000&gt;H3971,B4000-H3971,0)</f>
        <v>0</v>
      </c>
    </row>
    <row r="4001" spans="1:10">
      <c r="A4001">
        <v>28</v>
      </c>
      <c r="B4001">
        <v>-20.754999999999999</v>
      </c>
      <c r="C4001">
        <v>6</v>
      </c>
      <c r="D4001">
        <v>1300</v>
      </c>
      <c r="E4001">
        <v>61</v>
      </c>
      <c r="F4001">
        <f>I4001*[1]!wallScanRefl(B4001,G3971,H3971,I3971,K3971)+J3971</f>
        <v>71.107157360252472</v>
      </c>
      <c r="G4001">
        <f t="shared" si="86"/>
        <v>1.6746660640148479</v>
      </c>
      <c r="I4001">
        <f>IF(B4001&gt;H3971,EXP(-1.414*M3971*J4001),1)</f>
        <v>1</v>
      </c>
      <c r="J4001">
        <f>IF(B4001&gt;H3971,B4001-H3971,0)</f>
        <v>0</v>
      </c>
    </row>
    <row r="4002" spans="1:10">
      <c r="A4002">
        <v>29</v>
      </c>
      <c r="B4002">
        <v>-20.83</v>
      </c>
      <c r="C4002">
        <v>6</v>
      </c>
      <c r="D4002">
        <v>1300</v>
      </c>
      <c r="E4002">
        <v>51</v>
      </c>
      <c r="F4002">
        <f>I4002*[1]!wallScanRefl(B4002,G3971,H3971,I3971,K3971)+J3971</f>
        <v>52.738957203915952</v>
      </c>
      <c r="G4002">
        <f t="shared" si="86"/>
        <v>5.9293571706885984E-2</v>
      </c>
      <c r="I4002">
        <f>IF(B4002&gt;H3971,EXP(-1.414*M3971*J4002),1)</f>
        <v>1</v>
      </c>
      <c r="J4002">
        <f>IF(B4002&gt;H3971,B4002-H3971,0)</f>
        <v>0</v>
      </c>
    </row>
    <row r="4003" spans="1:10">
      <c r="A4003">
        <v>30</v>
      </c>
      <c r="B4003">
        <v>-20.895</v>
      </c>
      <c r="C4003">
        <v>6</v>
      </c>
      <c r="D4003">
        <v>1300</v>
      </c>
      <c r="E4003">
        <v>54</v>
      </c>
      <c r="F4003">
        <f>I4003*[1]!wallScanRefl(B4003,G3971,H3971,I3971,K3971)+J3971</f>
        <v>40.50292108998228</v>
      </c>
      <c r="G4003">
        <f t="shared" si="86"/>
        <v>3.3735396130230577</v>
      </c>
      <c r="I4003">
        <f>IF(B4003&gt;H3971,EXP(-1.414*M3971*J4003),1)</f>
        <v>1</v>
      </c>
      <c r="J4003">
        <f>IF(B4003&gt;H3971,B4003-H3971,0)</f>
        <v>0</v>
      </c>
    </row>
    <row r="4004" spans="1:10">
      <c r="A4004">
        <v>31</v>
      </c>
      <c r="B4004">
        <v>-20.96</v>
      </c>
      <c r="C4004">
        <v>6</v>
      </c>
      <c r="D4004">
        <v>1300</v>
      </c>
      <c r="E4004">
        <v>34</v>
      </c>
      <c r="F4004">
        <f>I4004*[1]!wallScanRefl(B4004,G3971,H3971,I3971,K3971)+J3971</f>
        <v>31.686879186543408</v>
      </c>
      <c r="G4004">
        <f t="shared" si="86"/>
        <v>0.1573684675778261</v>
      </c>
      <c r="I4004">
        <f>IF(B4004&gt;H3971,EXP(-1.414*M3971*J4004),1)</f>
        <v>1</v>
      </c>
      <c r="J4004">
        <f>IF(B4004&gt;H3971,B4004-H3971,0)</f>
        <v>0</v>
      </c>
    </row>
    <row r="4005" spans="1:10">
      <c r="A4005">
        <v>32</v>
      </c>
      <c r="B4005">
        <v>-21.024999999999999</v>
      </c>
      <c r="C4005">
        <v>6</v>
      </c>
      <c r="D4005">
        <v>1300</v>
      </c>
      <c r="E4005">
        <v>28</v>
      </c>
      <c r="F4005">
        <f>I4005*[1]!wallScanRefl(B4005,G3971,H3971,I3971,K3971)+J3971</f>
        <v>26.290831493599534</v>
      </c>
      <c r="G4005">
        <f t="shared" si="86"/>
        <v>0.10433060654540005</v>
      </c>
      <c r="I4005">
        <f>IF(B4005&gt;H3971,EXP(-1.414*M3971*J4005),1)</f>
        <v>1</v>
      </c>
      <c r="J4005">
        <f>IF(B4005&gt;H3971,B4005-H3971,0)</f>
        <v>0</v>
      </c>
    </row>
    <row r="4006" spans="1:10">
      <c r="A4006">
        <v>33</v>
      </c>
      <c r="B4006">
        <v>-21.085000000000001</v>
      </c>
      <c r="C4006">
        <v>6</v>
      </c>
      <c r="D4006">
        <v>1300</v>
      </c>
      <c r="E4006">
        <v>33</v>
      </c>
      <c r="F4006">
        <f>I4006*[1]!wallScanRefl(B4006,G3971,H3971,I3971,K3971)+J3971</f>
        <v>24.345362212386004</v>
      </c>
      <c r="G4006">
        <f t="shared" si="86"/>
        <v>2.2697804616604875</v>
      </c>
      <c r="I4006">
        <f>IF(B4006&gt;H3971,EXP(-1.414*M3971*J4006),1)</f>
        <v>1</v>
      </c>
      <c r="J4006">
        <f>IF(B4006&gt;H3971,B4006-H3971,0)</f>
        <v>0</v>
      </c>
    </row>
    <row r="4007" spans="1:10">
      <c r="A4007">
        <v>34</v>
      </c>
      <c r="B4007">
        <v>-21.155000000000001</v>
      </c>
      <c r="C4007">
        <v>6</v>
      </c>
      <c r="D4007">
        <v>1300</v>
      </c>
      <c r="E4007">
        <v>34</v>
      </c>
      <c r="F4007">
        <f>I4007*[1]!wallScanRefl(B4007,G3971,H3971,I3971,K3971)+J3971</f>
        <v>24.304429163828534</v>
      </c>
      <c r="G4007">
        <f t="shared" si="86"/>
        <v>2.7648262893887843</v>
      </c>
      <c r="I4007">
        <f>IF(B4007&gt;H3971,EXP(-1.414*M3971*J4007),1)</f>
        <v>1</v>
      </c>
      <c r="J4007">
        <f>IF(B4007&gt;H3971,B4007-H3971,0)</f>
        <v>0</v>
      </c>
    </row>
    <row r="4008" spans="1:10">
      <c r="A4008">
        <v>35</v>
      </c>
      <c r="B4008">
        <v>-21.22</v>
      </c>
      <c r="C4008">
        <v>6</v>
      </c>
      <c r="D4008">
        <v>1300</v>
      </c>
      <c r="E4008">
        <v>26</v>
      </c>
      <c r="F4008">
        <f>I4008*[1]!wallScanRefl(B4008,G3971,H3971,I3971,K3971)+J3971</f>
        <v>24.304429163828534</v>
      </c>
      <c r="G4008">
        <f t="shared" si="86"/>
        <v>0.11057540232596944</v>
      </c>
      <c r="I4008">
        <f>IF(B4008&gt;H3971,EXP(-1.414*M3971*J4008),1)</f>
        <v>1</v>
      </c>
      <c r="J4008">
        <f>IF(B4008&gt;H3971,B4008-H3971,0)</f>
        <v>0</v>
      </c>
    </row>
    <row r="4009" spans="1:10">
      <c r="A4009">
        <v>36</v>
      </c>
      <c r="B4009">
        <v>-21.274999999999999</v>
      </c>
      <c r="C4009">
        <v>6</v>
      </c>
      <c r="D4009">
        <v>1300</v>
      </c>
      <c r="E4009">
        <v>26</v>
      </c>
      <c r="F4009">
        <f>I4009*[1]!wallScanRefl(B4009,G3971,H3971,I3971,K3971)+J3971</f>
        <v>24.304429163828534</v>
      </c>
      <c r="G4009">
        <f t="shared" si="86"/>
        <v>0.11057540232596944</v>
      </c>
      <c r="I4009">
        <f>IF(B4009&gt;H3971,EXP(-1.414*M3971*J4009),1)</f>
        <v>1</v>
      </c>
      <c r="J4009">
        <f>IF(B4009&gt;H3971,B4009-H3971,0)</f>
        <v>0</v>
      </c>
    </row>
    <row r="4010" spans="1:10">
      <c r="A4010">
        <v>37</v>
      </c>
      <c r="B4010">
        <v>-21.34</v>
      </c>
      <c r="C4010">
        <v>6</v>
      </c>
      <c r="D4010">
        <v>1300</v>
      </c>
      <c r="E4010">
        <v>37</v>
      </c>
      <c r="F4010">
        <f>I4010*[1]!wallScanRefl(B4010,G3971,H3971,I3971,K3971)+J3971</f>
        <v>24.304429163828534</v>
      </c>
      <c r="G4010">
        <f t="shared" si="86"/>
        <v>4.3561491582769589</v>
      </c>
      <c r="I4010">
        <f>IF(B4010&gt;H3971,EXP(-1.414*M3971*J4010),1)</f>
        <v>1</v>
      </c>
      <c r="J4010">
        <f>IF(B4010&gt;H3971,B4010-H3971,0)</f>
        <v>0</v>
      </c>
    </row>
    <row r="4011" spans="1:10">
      <c r="A4011">
        <v>38</v>
      </c>
      <c r="B4011">
        <v>-21.414999999999999</v>
      </c>
      <c r="C4011">
        <v>6</v>
      </c>
      <c r="D4011">
        <v>1300</v>
      </c>
      <c r="E4011">
        <v>29</v>
      </c>
      <c r="F4011">
        <f>I4011*[1]!wallScanRefl(B4011,G3971,H3971,I3971,K3971)+J3971</f>
        <v>24.304429163828534</v>
      </c>
      <c r="G4011">
        <f t="shared" si="86"/>
        <v>0.76028915439668976</v>
      </c>
      <c r="I4011">
        <f>IF(B4011&gt;H3971,EXP(-1.414*M3971*J4011),1)</f>
        <v>1</v>
      </c>
      <c r="J4011">
        <f>IF(B4011&gt;H3971,B4011-H3971,0)</f>
        <v>0</v>
      </c>
    </row>
    <row r="4012" spans="1:10">
      <c r="A4012">
        <v>39</v>
      </c>
      <c r="B4012">
        <v>-21.475000000000001</v>
      </c>
      <c r="C4012">
        <v>6</v>
      </c>
      <c r="D4012">
        <v>1300</v>
      </c>
      <c r="E4012">
        <v>28</v>
      </c>
      <c r="F4012">
        <f>I4012*[1]!wallScanRefl(B4012,G3971,H3971,I3971,K3971)+J3971</f>
        <v>24.304429163828534</v>
      </c>
      <c r="G4012">
        <f t="shared" si="86"/>
        <v>0.48775870732718113</v>
      </c>
      <c r="I4012">
        <f>IF(B4012&gt;H3971,EXP(-1.414*M3971*J4012),1)</f>
        <v>1</v>
      </c>
      <c r="J4012">
        <f>IF(B4012&gt;H3971,B4012-H3971,0)</f>
        <v>0</v>
      </c>
    </row>
    <row r="4013" spans="1:10">
      <c r="A4013">
        <v>40</v>
      </c>
      <c r="B4013">
        <v>-21.535</v>
      </c>
      <c r="C4013">
        <v>6</v>
      </c>
      <c r="D4013">
        <v>1300</v>
      </c>
      <c r="E4013">
        <v>23</v>
      </c>
      <c r="F4013">
        <f>I4013*[1]!wallScanRefl(B4013,G3971,H3971,I3971,K3971)+J3971</f>
        <v>24.304429163828534</v>
      </c>
      <c r="G4013">
        <f t="shared" si="86"/>
        <v>7.3979801888974239E-2</v>
      </c>
      <c r="I4013">
        <f>IF(B4013&gt;H3971,EXP(-1.414*M3971*J4013),1)</f>
        <v>1</v>
      </c>
      <c r="J4013">
        <f>IF(B4013&gt;H3971,B4013-H3971,0)</f>
        <v>0</v>
      </c>
    </row>
    <row r="4014" spans="1:10">
      <c r="A4014">
        <v>41</v>
      </c>
      <c r="B4014">
        <v>-21.605</v>
      </c>
      <c r="C4014">
        <v>6</v>
      </c>
      <c r="D4014">
        <v>1300</v>
      </c>
      <c r="E4014">
        <v>25</v>
      </c>
      <c r="F4014">
        <f>I4014*[1]!wallScanRefl(B4014,G3971,H3971,I3971,K3971)+J3971</f>
        <v>24.304429163828534</v>
      </c>
      <c r="G4014">
        <f t="shared" si="86"/>
        <v>1.9352751525290913E-2</v>
      </c>
      <c r="I4014">
        <f>IF(B4014&gt;H3971,EXP(-1.414*M3971*J4014),1)</f>
        <v>1</v>
      </c>
      <c r="J4014">
        <f>IF(B4014&gt;H3971,B4014-H3971,0)</f>
        <v>0</v>
      </c>
    </row>
    <row r="4015" spans="1:10">
      <c r="A4015">
        <v>42</v>
      </c>
      <c r="B4015">
        <v>-21.664999999999999</v>
      </c>
      <c r="C4015">
        <v>6</v>
      </c>
      <c r="D4015">
        <v>1300</v>
      </c>
      <c r="E4015">
        <v>27</v>
      </c>
      <c r="F4015">
        <f>I4015*[1]!wallScanRefl(B4015,G3971,H3971,I3971,K3971)+J3971</f>
        <v>24.304429163828534</v>
      </c>
      <c r="G4015">
        <f t="shared" si="86"/>
        <v>0.26911489380807918</v>
      </c>
      <c r="I4015">
        <f>IF(B4015&gt;H3971,EXP(-1.414*M3971*J4015),1)</f>
        <v>1</v>
      </c>
      <c r="J4015">
        <f>IF(B4015&gt;H3971,B4015-H3971,0)</f>
        <v>0</v>
      </c>
    </row>
    <row r="4016" spans="1:10">
      <c r="A4016">
        <v>43</v>
      </c>
      <c r="B4016">
        <v>-21.74</v>
      </c>
      <c r="C4016">
        <v>6</v>
      </c>
      <c r="D4016">
        <v>1300</v>
      </c>
      <c r="E4016">
        <v>24</v>
      </c>
      <c r="F4016">
        <f>I4016*[1]!wallScanRefl(B4016,G3971,H3971,I3971,K3971)+J3971</f>
        <v>24.304429163828534</v>
      </c>
      <c r="G4016">
        <f t="shared" si="86"/>
        <v>3.8615464912225088E-3</v>
      </c>
      <c r="I4016">
        <f>IF(B4016&gt;H3971,EXP(-1.414*M3971*J4016),1)</f>
        <v>1</v>
      </c>
      <c r="J4016">
        <f>IF(B4016&gt;H3971,B4016-H3971,0)</f>
        <v>0</v>
      </c>
    </row>
    <row r="4017" spans="1:10">
      <c r="A4017">
        <v>44</v>
      </c>
      <c r="B4017">
        <v>-21.8</v>
      </c>
      <c r="C4017">
        <v>6</v>
      </c>
      <c r="D4017">
        <v>1300</v>
      </c>
      <c r="E4017">
        <v>34</v>
      </c>
      <c r="F4017">
        <f>I4017*[1]!wallScanRefl(B4017,G3971,H3971,I3971,K3971)+J3971</f>
        <v>24.304429163828534</v>
      </c>
      <c r="G4017">
        <f t="shared" si="86"/>
        <v>2.7648262893887843</v>
      </c>
      <c r="I4017">
        <f>IF(B4017&gt;H3971,EXP(-1.414*M3971*J4017),1)</f>
        <v>1</v>
      </c>
      <c r="J4017">
        <f>IF(B4017&gt;H3971,B4017-H3971,0)</f>
        <v>0</v>
      </c>
    </row>
    <row r="4018" spans="1:10">
      <c r="A4018">
        <v>45</v>
      </c>
      <c r="B4018">
        <v>-21.87</v>
      </c>
      <c r="C4018">
        <v>6</v>
      </c>
      <c r="D4018">
        <v>1300</v>
      </c>
      <c r="E4018">
        <v>23</v>
      </c>
      <c r="F4018">
        <f>I4018*[1]!wallScanRefl(B4018,G3971,H3971,I3971,K3971)+J3971</f>
        <v>24.304429163828534</v>
      </c>
      <c r="G4018">
        <f t="shared" si="86"/>
        <v>7.3979801888974239E-2</v>
      </c>
      <c r="I4018">
        <f>IF(B4018&gt;H3971,EXP(-1.414*M3971*J4018),1)</f>
        <v>1</v>
      </c>
      <c r="J4018">
        <f>IF(B4018&gt;H3971,B4018-H3971,0)</f>
        <v>0</v>
      </c>
    </row>
    <row r="4019" spans="1:10">
      <c r="A4019">
        <v>46</v>
      </c>
      <c r="B4019">
        <v>-21.93</v>
      </c>
      <c r="C4019">
        <v>6</v>
      </c>
      <c r="D4019">
        <v>1300</v>
      </c>
      <c r="E4019">
        <v>19</v>
      </c>
      <c r="F4019">
        <f>I4019*[1]!wallScanRefl(B4019,G3971,H3971,I3971,K3971)+J3971</f>
        <v>24.304429163828534</v>
      </c>
      <c r="G4019">
        <f t="shared" si="86"/>
        <v>1.4808930923197199</v>
      </c>
      <c r="I4019">
        <f>IF(B4019&gt;H3971,EXP(-1.414*M3971*J4019),1)</f>
        <v>1</v>
      </c>
      <c r="J4019">
        <f>IF(B4019&gt;H3971,B4019-H3971,0)</f>
        <v>0</v>
      </c>
    </row>
    <row r="4020" spans="1:10">
      <c r="A4020">
        <v>47</v>
      </c>
      <c r="B4020">
        <v>-21.995000000000001</v>
      </c>
      <c r="C4020">
        <v>6</v>
      </c>
      <c r="D4020">
        <v>1300</v>
      </c>
      <c r="E4020">
        <v>35</v>
      </c>
      <c r="F4020">
        <f>I4020*[1]!wallScanRefl(B4020,G3971,H3971,I3971,K3971)+J3971</f>
        <v>24.304429163828534</v>
      </c>
      <c r="G4020">
        <f t="shared" si="86"/>
        <v>3.2684353003303315</v>
      </c>
      <c r="I4020">
        <f>IF(B4020&gt;H3971,EXP(-1.414*M3971*J4020),1)</f>
        <v>1</v>
      </c>
      <c r="J4020">
        <f>IF(B4020&gt;H3971,B4020-H3971,0)</f>
        <v>0</v>
      </c>
    </row>
    <row r="4021" spans="1:10">
      <c r="A4021">
        <v>48</v>
      </c>
      <c r="B4021">
        <v>-22.06</v>
      </c>
      <c r="C4021">
        <v>6</v>
      </c>
      <c r="D4021">
        <v>1300</v>
      </c>
      <c r="E4021">
        <v>21</v>
      </c>
      <c r="F4021">
        <f>I4021*[1]!wallScanRefl(B4021,G3971,H3971,I3971,K3971)+J3971</f>
        <v>24.304429163828534</v>
      </c>
      <c r="G4021">
        <f t="shared" si="86"/>
        <v>0.51996438565526393</v>
      </c>
      <c r="I4021">
        <f>IF(B4021&gt;H3971,EXP(-1.414*M3971*J4021),1)</f>
        <v>1</v>
      </c>
      <c r="J4021">
        <f>IF(B4021&gt;H3971,B4021-H3971,0)</f>
        <v>0</v>
      </c>
    </row>
    <row r="4022" spans="1:10">
      <c r="A4022">
        <v>49</v>
      </c>
      <c r="B4022">
        <v>-22.135000000000002</v>
      </c>
      <c r="C4022">
        <v>6</v>
      </c>
      <c r="D4022">
        <v>1300</v>
      </c>
      <c r="E4022">
        <v>26</v>
      </c>
      <c r="F4022">
        <f>I4022*[1]!wallScanRefl(B4022,G3971,H3971,I3971,K3971)+J3971</f>
        <v>24.304429163828534</v>
      </c>
      <c r="G4022">
        <f t="shared" si="86"/>
        <v>0.11057540232596944</v>
      </c>
      <c r="I4022">
        <f>IF(B4022&gt;H3971,EXP(-1.414*M3971*J4022),1)</f>
        <v>1</v>
      </c>
      <c r="J4022">
        <f>IF(B4022&gt;H3971,B4022-H3971,0)</f>
        <v>0</v>
      </c>
    </row>
    <row r="4023" spans="1:10">
      <c r="A4023">
        <v>50</v>
      </c>
      <c r="B4023">
        <v>-22.19</v>
      </c>
      <c r="C4023">
        <v>6</v>
      </c>
      <c r="D4023">
        <v>1300</v>
      </c>
      <c r="E4023">
        <v>22</v>
      </c>
      <c r="F4023">
        <f>I4023*[1]!wallScanRefl(B4023,G3971,H3971,I3971,K3971)+J3971</f>
        <v>24.304429163828534</v>
      </c>
      <c r="G4023">
        <f t="shared" si="86"/>
        <v>0.24138153505015794</v>
      </c>
      <c r="I4023">
        <f>IF(B4023&gt;H3971,EXP(-1.414*M3971*J4023),1)</f>
        <v>1</v>
      </c>
      <c r="J4023">
        <f>IF(B4023&gt;H3971,B4023-H3971,0)</f>
        <v>0</v>
      </c>
    </row>
    <row r="4024" spans="1:10">
      <c r="A4024">
        <v>51</v>
      </c>
      <c r="B4024">
        <v>-22.254999999999999</v>
      </c>
      <c r="C4024">
        <v>6</v>
      </c>
      <c r="D4024">
        <v>1300</v>
      </c>
      <c r="E4024">
        <v>23</v>
      </c>
      <c r="F4024">
        <f>I4024*[1]!wallScanRefl(B4024,G3971,H3971,I3971,K3971)+J3971</f>
        <v>24.304429163828534</v>
      </c>
      <c r="G4024">
        <f t="shared" si="86"/>
        <v>7.3979801888974239E-2</v>
      </c>
      <c r="I4024">
        <f>IF(B4024&gt;H3971,EXP(-1.414*M3971*J4024),1)</f>
        <v>1</v>
      </c>
      <c r="J4024">
        <f>IF(B4024&gt;H3971,B4024-H3971,0)</f>
        <v>0</v>
      </c>
    </row>
    <row r="4025" spans="1:10">
      <c r="A4025">
        <v>52</v>
      </c>
      <c r="B4025">
        <v>-22.324999999999999</v>
      </c>
      <c r="C4025">
        <v>6</v>
      </c>
      <c r="D4025">
        <v>1300</v>
      </c>
      <c r="E4025">
        <v>33</v>
      </c>
      <c r="F4025">
        <f>I4025*[1]!wallScanRefl(B4025,G3971,H3971,I3971,K3971)+J3971</f>
        <v>24.304429163828534</v>
      </c>
      <c r="G4025">
        <f t="shared" si="86"/>
        <v>2.2913015808144159</v>
      </c>
      <c r="I4025">
        <f>IF(B4025&gt;H3971,EXP(-1.414*M3971*J4025),1)</f>
        <v>1</v>
      </c>
      <c r="J4025">
        <f>IF(B4025&gt;H3971,B4025-H3971,0)</f>
        <v>0</v>
      </c>
    </row>
    <row r="4026" spans="1:10">
      <c r="A4026">
        <v>53</v>
      </c>
      <c r="B4026">
        <v>-22.385000000000002</v>
      </c>
      <c r="C4026">
        <v>6</v>
      </c>
      <c r="D4026">
        <v>1300</v>
      </c>
      <c r="E4026">
        <v>30</v>
      </c>
      <c r="F4026">
        <f>I4026*[1]!wallScanRefl(B4026,G3971,H3971,I3971,K3971)+J3971</f>
        <v>24.304429163828534</v>
      </c>
      <c r="G4026">
        <f t="shared" si="86"/>
        <v>1.0813175716615646</v>
      </c>
      <c r="I4026">
        <f>IF(B4026&gt;H3971,EXP(-1.414*M3971*J4026),1)</f>
        <v>1</v>
      </c>
      <c r="J4026">
        <f>IF(B4026&gt;H3971,B4026-H3971,0)</f>
        <v>0</v>
      </c>
    </row>
    <row r="4027" spans="1:10">
      <c r="A4027">
        <v>54</v>
      </c>
      <c r="B4027">
        <v>-22.45</v>
      </c>
      <c r="C4027">
        <v>6</v>
      </c>
      <c r="D4027">
        <v>1300</v>
      </c>
      <c r="E4027">
        <v>26</v>
      </c>
      <c r="F4027">
        <f>I4027*[1]!wallScanRefl(B4027,G3971,H3971,I3971,K3971)+J3971</f>
        <v>24.304429163828534</v>
      </c>
      <c r="G4027">
        <f t="shared" si="86"/>
        <v>0.11057540232596944</v>
      </c>
      <c r="I4027">
        <f>IF(B4027&gt;H3971,EXP(-1.414*M3971*J4027),1)</f>
        <v>1</v>
      </c>
      <c r="J4027">
        <f>IF(B4027&gt;H3971,B4027-H3971,0)</f>
        <v>0</v>
      </c>
    </row>
    <row r="4028" spans="1:10">
      <c r="A4028">
        <v>55</v>
      </c>
      <c r="B4028">
        <v>-22.52</v>
      </c>
      <c r="C4028">
        <v>6</v>
      </c>
      <c r="D4028">
        <v>1300</v>
      </c>
      <c r="E4028">
        <v>28</v>
      </c>
      <c r="F4028">
        <f>I4028*[1]!wallScanRefl(B4028,G3971,H3971,I3971,K3971)+J3971</f>
        <v>24.304429163828534</v>
      </c>
      <c r="G4028">
        <f t="shared" si="86"/>
        <v>0.48775870732718113</v>
      </c>
      <c r="I4028">
        <f>IF(B4028&gt;H3971,EXP(-1.414*M3971*J4028),1)</f>
        <v>1</v>
      </c>
      <c r="J4028">
        <f>IF(B4028&gt;H3971,B4028-H3971,0)</f>
        <v>0</v>
      </c>
    </row>
    <row r="4029" spans="1:10">
      <c r="A4029">
        <v>56</v>
      </c>
      <c r="B4029">
        <v>-22.58</v>
      </c>
      <c r="C4029">
        <v>6</v>
      </c>
      <c r="D4029">
        <v>1300</v>
      </c>
      <c r="E4029">
        <v>19</v>
      </c>
      <c r="F4029">
        <f>I4029*[1]!wallScanRefl(B4029,G3971,H3971,I3971,K3971)+J3971</f>
        <v>24.304429163828534</v>
      </c>
      <c r="G4029">
        <f t="shared" si="86"/>
        <v>1.4808930923197199</v>
      </c>
      <c r="I4029">
        <f>IF(B4029&gt;H3971,EXP(-1.414*M3971*J4029),1)</f>
        <v>1</v>
      </c>
      <c r="J4029">
        <f>IF(B4029&gt;H3971,B4029-H3971,0)</f>
        <v>0</v>
      </c>
    </row>
    <row r="4030" spans="1:10">
      <c r="A4030">
        <v>57</v>
      </c>
      <c r="B4030">
        <v>-22.64</v>
      </c>
      <c r="C4030">
        <v>6</v>
      </c>
      <c r="D4030">
        <v>1300</v>
      </c>
      <c r="E4030">
        <v>23</v>
      </c>
      <c r="F4030">
        <f>I4030*[1]!wallScanRefl(B4030,G3971,H3971,I3971,K3971)+J3971</f>
        <v>24.304429163828534</v>
      </c>
      <c r="G4030">
        <f t="shared" si="86"/>
        <v>7.3979801888974239E-2</v>
      </c>
      <c r="I4030">
        <f>IF(B4030&gt;H3971,EXP(-1.414*M3971*J4030),1)</f>
        <v>1</v>
      </c>
      <c r="J4030">
        <f>IF(B4030&gt;H3971,B4030-H3971,0)</f>
        <v>0</v>
      </c>
    </row>
    <row r="4031" spans="1:10">
      <c r="A4031">
        <v>58</v>
      </c>
      <c r="B4031">
        <v>-22.71</v>
      </c>
      <c r="C4031">
        <v>6</v>
      </c>
      <c r="D4031">
        <v>1300</v>
      </c>
      <c r="E4031">
        <v>23</v>
      </c>
      <c r="F4031">
        <f>I4031*[1]!wallScanRefl(B4031,G3971,H3971,I3971,K3971)+J3971</f>
        <v>24.304429163828534</v>
      </c>
      <c r="G4031">
        <f t="shared" si="86"/>
        <v>7.3979801888974239E-2</v>
      </c>
      <c r="I4031">
        <f>IF(B4031&gt;H3971,EXP(-1.414*M3971*J4031),1)</f>
        <v>1</v>
      </c>
      <c r="J4031">
        <f>IF(B4031&gt;H3971,B4031-H3971,0)</f>
        <v>0</v>
      </c>
    </row>
    <row r="4032" spans="1:10">
      <c r="A4032">
        <v>59</v>
      </c>
      <c r="B4032">
        <v>-22.78</v>
      </c>
      <c r="C4032">
        <v>6</v>
      </c>
      <c r="D4032">
        <v>1300</v>
      </c>
      <c r="E4032">
        <v>22</v>
      </c>
      <c r="F4032">
        <f>I4032*[1]!wallScanRefl(B4032,G3971,H3971,I3971,K3971)+J3971</f>
        <v>24.304429163828534</v>
      </c>
      <c r="G4032">
        <f t="shared" si="86"/>
        <v>0.24138153505015794</v>
      </c>
      <c r="I4032">
        <f>IF(B4032&gt;H3971,EXP(-1.414*M3971*J4032),1)</f>
        <v>1</v>
      </c>
      <c r="J4032">
        <f>IF(B4032&gt;H3971,B4032-H3971,0)</f>
        <v>0</v>
      </c>
    </row>
    <row r="4033" spans="1:10">
      <c r="A4033">
        <v>60</v>
      </c>
      <c r="B4033">
        <v>-22.84</v>
      </c>
      <c r="C4033">
        <v>6</v>
      </c>
      <c r="D4033">
        <v>1300</v>
      </c>
      <c r="E4033">
        <v>20</v>
      </c>
      <c r="F4033">
        <f>I4033*[1]!wallScanRefl(B4033,G3971,H3971,I3971,K3971)+J3971</f>
        <v>24.304429163828534</v>
      </c>
      <c r="G4033">
        <f t="shared" si="86"/>
        <v>0.92640552132088039</v>
      </c>
      <c r="I4033">
        <f>IF(B4033&gt;H3971,EXP(-1.414*M3971*J4033),1)</f>
        <v>1</v>
      </c>
      <c r="J4033">
        <f>IF(B4033&gt;H3971,B4033-H3971,0)</f>
        <v>0</v>
      </c>
    </row>
    <row r="4034" spans="1:10">
      <c r="A4034">
        <v>61</v>
      </c>
      <c r="B4034">
        <v>-22.905000000000001</v>
      </c>
      <c r="C4034">
        <v>6</v>
      </c>
      <c r="D4034">
        <v>1300</v>
      </c>
      <c r="E4034">
        <v>19</v>
      </c>
      <c r="F4034">
        <f>I4034*[1]!wallScanRefl(B4034,G3971,H3971,I3971,K3971)+J3971</f>
        <v>24.304429163828534</v>
      </c>
      <c r="G4034">
        <f t="shared" si="86"/>
        <v>1.4808930923197199</v>
      </c>
      <c r="I4034">
        <f>IF(B4034&gt;H3971,EXP(-1.414*M3971*J4034),1)</f>
        <v>1</v>
      </c>
      <c r="J4034">
        <f>IF(B4034&gt;H3971,B4034-H3971,0)</f>
        <v>0</v>
      </c>
    </row>
    <row r="4035" spans="1:10">
      <c r="A4035">
        <v>62</v>
      </c>
      <c r="B4035">
        <v>-22.97</v>
      </c>
      <c r="C4035">
        <v>6</v>
      </c>
      <c r="D4035">
        <v>1300</v>
      </c>
      <c r="E4035">
        <v>23</v>
      </c>
      <c r="F4035">
        <f>I4035*[1]!wallScanRefl(B4035,G3971,H3971,I3971,K3971)+J3971</f>
        <v>24.304429163828534</v>
      </c>
      <c r="G4035">
        <f t="shared" si="86"/>
        <v>7.3979801888974239E-2</v>
      </c>
      <c r="I4035">
        <f>IF(B4035&gt;H3971,EXP(-1.414*M3971*J4035),1)</f>
        <v>1</v>
      </c>
      <c r="J4035">
        <f>IF(B4035&gt;H3971,B4035-H3971,0)</f>
        <v>0</v>
      </c>
    </row>
    <row r="4036" spans="1:10">
      <c r="A4036">
        <v>63</v>
      </c>
      <c r="B4036">
        <v>-23.04</v>
      </c>
      <c r="C4036">
        <v>6</v>
      </c>
      <c r="D4036">
        <v>1300</v>
      </c>
      <c r="E4036">
        <v>26</v>
      </c>
      <c r="F4036">
        <f>I4036*[1]!wallScanRefl(B4036,G3971,H3971,I3971,K3971)+J3971</f>
        <v>24.304429163828534</v>
      </c>
      <c r="G4036">
        <f t="shared" si="86"/>
        <v>0.11057540232596944</v>
      </c>
      <c r="I4036">
        <f>IF(B4036&gt;H3971,EXP(-1.414*M3971*J4036),1)</f>
        <v>1</v>
      </c>
      <c r="J4036">
        <f>IF(B4036&gt;H3971,B4036-H3971,0)</f>
        <v>0</v>
      </c>
    </row>
    <row r="4037" spans="1:10">
      <c r="A4037">
        <v>64</v>
      </c>
      <c r="B4037">
        <v>-23.105</v>
      </c>
      <c r="C4037">
        <v>6</v>
      </c>
      <c r="D4037">
        <v>1300</v>
      </c>
      <c r="E4037">
        <v>19</v>
      </c>
      <c r="F4037">
        <f>I4037*[1]!wallScanRefl(B4037,G3971,H3971,I3971,K3971)+J3971</f>
        <v>24.304429163828534</v>
      </c>
      <c r="G4037">
        <f t="shared" si="86"/>
        <v>1.4808930923197199</v>
      </c>
      <c r="I4037">
        <f>IF(B4037&gt;H3971,EXP(-1.414*M3971*J4037),1)</f>
        <v>1</v>
      </c>
      <c r="J4037">
        <f>IF(B4037&gt;H3971,B4037-H3971,0)</f>
        <v>0</v>
      </c>
    </row>
    <row r="4038" spans="1:10">
      <c r="A4038">
        <v>65</v>
      </c>
      <c r="B4038">
        <v>-23.17</v>
      </c>
      <c r="C4038">
        <v>6</v>
      </c>
      <c r="D4038">
        <v>1300</v>
      </c>
      <c r="E4038">
        <v>21</v>
      </c>
      <c r="F4038">
        <f>I4038*[1]!wallScanRefl(B4038,G3971,H3971,I3971,K3971)+J3971</f>
        <v>24.304429163828534</v>
      </c>
      <c r="G4038">
        <f t="shared" si="86"/>
        <v>0.51996438565526393</v>
      </c>
      <c r="I4038">
        <f>IF(B4038&gt;H3971,EXP(-1.414*M3971*J4038),1)</f>
        <v>1</v>
      </c>
      <c r="J4038">
        <f>IF(B4038&gt;H3971,B4038-H3971,0)</f>
        <v>0</v>
      </c>
    </row>
    <row r="4039" spans="1:10">
      <c r="A4039">
        <v>66</v>
      </c>
      <c r="B4039">
        <v>-23.234999999999999</v>
      </c>
      <c r="C4039">
        <v>6</v>
      </c>
      <c r="D4039">
        <v>1300</v>
      </c>
      <c r="E4039">
        <v>17</v>
      </c>
      <c r="F4039">
        <f>I4039*[1]!wallScanRefl(B4039,G3971,H3971,I3971,K3971)+J3971</f>
        <v>24.304429163828534</v>
      </c>
      <c r="G4039">
        <f t="shared" ref="G4039:G4048" si="87">(F4039-E4039)^2/E4039</f>
        <v>3.1385109064346359</v>
      </c>
      <c r="I4039">
        <f>IF(B4039&gt;H3971,EXP(-1.414*M3971*J4039),1)</f>
        <v>1</v>
      </c>
      <c r="J4039">
        <f>IF(B4039&gt;H3971,B4039-H3971,0)</f>
        <v>0</v>
      </c>
    </row>
    <row r="4040" spans="1:10">
      <c r="A4040">
        <v>67</v>
      </c>
      <c r="B4040">
        <v>-23.3</v>
      </c>
      <c r="C4040">
        <v>6</v>
      </c>
      <c r="D4040">
        <v>1300</v>
      </c>
      <c r="E4040">
        <v>27</v>
      </c>
      <c r="F4040">
        <f>I4040*[1]!wallScanRefl(B4040,G3971,H3971,I3971,K3971)+J3971</f>
        <v>24.304429163828534</v>
      </c>
      <c r="G4040">
        <f t="shared" si="87"/>
        <v>0.26911489380807918</v>
      </c>
      <c r="I4040">
        <f>IF(B4040&gt;H3971,EXP(-1.414*M3971*J4040),1)</f>
        <v>1</v>
      </c>
      <c r="J4040">
        <f>IF(B4040&gt;H3971,B4040-H3971,0)</f>
        <v>0</v>
      </c>
    </row>
    <row r="4041" spans="1:10">
      <c r="A4041">
        <v>68</v>
      </c>
      <c r="B4041">
        <v>-23.36</v>
      </c>
      <c r="C4041">
        <v>6</v>
      </c>
      <c r="D4041">
        <v>1300</v>
      </c>
      <c r="E4041">
        <v>26</v>
      </c>
      <c r="F4041">
        <f>I4041*[1]!wallScanRefl(B4041,G3971,H3971,I3971,K3971)+J3971</f>
        <v>24.304429163828534</v>
      </c>
      <c r="G4041">
        <f t="shared" si="87"/>
        <v>0.11057540232596944</v>
      </c>
      <c r="I4041">
        <f>IF(B4041&gt;H3971,EXP(-1.414*M3971*J4041),1)</f>
        <v>1</v>
      </c>
      <c r="J4041">
        <f>IF(B4041&gt;H3971,B4041-H3971,0)</f>
        <v>0</v>
      </c>
    </row>
    <row r="4042" spans="1:10">
      <c r="A4042">
        <v>69</v>
      </c>
      <c r="B4042">
        <v>-23.425000000000001</v>
      </c>
      <c r="C4042">
        <v>6</v>
      </c>
      <c r="D4042">
        <v>1300</v>
      </c>
      <c r="E4042">
        <v>33</v>
      </c>
      <c r="F4042">
        <f>I4042*[1]!wallScanRefl(B4042,G3971,H3971,I3971,K3971)+J3971</f>
        <v>24.304429163828534</v>
      </c>
      <c r="G4042">
        <f t="shared" si="87"/>
        <v>2.2913015808144159</v>
      </c>
      <c r="I4042">
        <f>IF(B4042&gt;H3971,EXP(-1.414*M3971*J4042),1)</f>
        <v>1</v>
      </c>
      <c r="J4042">
        <f>IF(B4042&gt;H3971,B4042-H3971,0)</f>
        <v>0</v>
      </c>
    </row>
    <row r="4043" spans="1:10">
      <c r="A4043">
        <v>70</v>
      </c>
      <c r="B4043">
        <v>-23.49</v>
      </c>
      <c r="C4043">
        <v>6</v>
      </c>
      <c r="D4043">
        <v>1300</v>
      </c>
      <c r="E4043">
        <v>20</v>
      </c>
      <c r="F4043">
        <f>I4043*[1]!wallScanRefl(B4043,G3971,H3971,I3971,K3971)+J3971</f>
        <v>24.304429163828534</v>
      </c>
      <c r="G4043">
        <f t="shared" si="87"/>
        <v>0.92640552132088039</v>
      </c>
      <c r="I4043">
        <f>IF(B4043&gt;H3971,EXP(-1.414*M3971*J4043),1)</f>
        <v>1</v>
      </c>
      <c r="J4043">
        <f>IF(B4043&gt;H3971,B4043-H3971,0)</f>
        <v>0</v>
      </c>
    </row>
    <row r="4044" spans="1:10">
      <c r="A4044">
        <v>71</v>
      </c>
      <c r="B4044">
        <v>-23.56</v>
      </c>
      <c r="C4044">
        <v>7</v>
      </c>
      <c r="D4044">
        <v>1300</v>
      </c>
      <c r="E4044">
        <v>23</v>
      </c>
      <c r="F4044">
        <f>I4044*[1]!wallScanRefl(B4044,G3971,H3971,I3971,K3971)+J3971</f>
        <v>24.304429163828534</v>
      </c>
      <c r="G4044">
        <f t="shared" si="87"/>
        <v>7.3979801888974239E-2</v>
      </c>
      <c r="I4044">
        <f>IF(B4044&gt;H3971,EXP(-1.414*M3971*J4044),1)</f>
        <v>1</v>
      </c>
      <c r="J4044">
        <f>IF(B4044&gt;H3971,B4044-H3971,0)</f>
        <v>0</v>
      </c>
    </row>
    <row r="4045" spans="1:10">
      <c r="A4045">
        <v>72</v>
      </c>
      <c r="B4045">
        <v>-23.625</v>
      </c>
      <c r="C4045">
        <v>6</v>
      </c>
      <c r="D4045">
        <v>1300</v>
      </c>
      <c r="E4045">
        <v>26</v>
      </c>
      <c r="F4045">
        <f>I4045*[1]!wallScanRefl(B4045,G3971,H3971,I3971,K3971)+J3971</f>
        <v>24.304429163828534</v>
      </c>
      <c r="G4045">
        <f t="shared" si="87"/>
        <v>0.11057540232596944</v>
      </c>
      <c r="I4045">
        <f>IF(B4045&gt;H3971,EXP(-1.414*M3971*J4045),1)</f>
        <v>1</v>
      </c>
      <c r="J4045">
        <f>IF(B4045&gt;H3971,B4045-H3971,0)</f>
        <v>0</v>
      </c>
    </row>
    <row r="4046" spans="1:10">
      <c r="A4046">
        <v>73</v>
      </c>
      <c r="B4046">
        <v>-23.69</v>
      </c>
      <c r="C4046">
        <v>6</v>
      </c>
      <c r="D4046">
        <v>1300</v>
      </c>
      <c r="E4046">
        <v>20</v>
      </c>
      <c r="F4046">
        <f>I4046*[1]!wallScanRefl(B4046,G3971,H3971,I3971,K3971)+J3971</f>
        <v>24.304429163828534</v>
      </c>
      <c r="G4046">
        <f t="shared" si="87"/>
        <v>0.92640552132088039</v>
      </c>
      <c r="I4046">
        <f>IF(B4046&gt;H3971,EXP(-1.414*M3971*J4046),1)</f>
        <v>1</v>
      </c>
      <c r="J4046">
        <f>IF(B4046&gt;H3971,B4046-H3971,0)</f>
        <v>0</v>
      </c>
    </row>
    <row r="4047" spans="1:10">
      <c r="A4047">
        <v>74</v>
      </c>
      <c r="B4047">
        <v>-23.754999999999999</v>
      </c>
      <c r="C4047">
        <v>6</v>
      </c>
      <c r="D4047">
        <v>1300</v>
      </c>
      <c r="E4047">
        <v>17</v>
      </c>
      <c r="F4047">
        <f>I4047*[1]!wallScanRefl(B4047,G3971,H3971,I3971,K3971)+J3971</f>
        <v>24.304429163828534</v>
      </c>
      <c r="G4047">
        <f t="shared" si="87"/>
        <v>3.1385109064346359</v>
      </c>
      <c r="I4047">
        <f>IF(B4047&gt;H3971,EXP(-1.414*M3971*J4047),1)</f>
        <v>1</v>
      </c>
      <c r="J4047">
        <f>IF(B4047&gt;H3971,B4047-H3971,0)</f>
        <v>0</v>
      </c>
    </row>
    <row r="4048" spans="1:10">
      <c r="A4048">
        <v>75</v>
      </c>
      <c r="B4048">
        <v>-23.815000000000001</v>
      </c>
      <c r="C4048">
        <v>6</v>
      </c>
      <c r="D4048">
        <v>1300</v>
      </c>
      <c r="E4048">
        <v>28</v>
      </c>
      <c r="F4048">
        <f>I4048*[1]!wallScanRefl(B4048,G3971,H3971,I3971,K3971)+J3971</f>
        <v>24.304429163828534</v>
      </c>
      <c r="G4048">
        <f t="shared" si="87"/>
        <v>0.48775870732718113</v>
      </c>
      <c r="I4048">
        <f>IF(B4048&gt;H3971,EXP(-1.414*M3971*J4048),1)</f>
        <v>1</v>
      </c>
      <c r="J4048">
        <f>IF(B4048&gt;H3971,B4048-H3971,0)</f>
        <v>0</v>
      </c>
    </row>
    <row r="4049" spans="1:13">
      <c r="A4049" t="s">
        <v>0</v>
      </c>
    </row>
    <row r="4050" spans="1:13">
      <c r="A4050" t="s">
        <v>0</v>
      </c>
    </row>
    <row r="4051" spans="1:13">
      <c r="A4051" t="s">
        <v>0</v>
      </c>
    </row>
    <row r="4052" spans="1:13">
      <c r="A4052" t="s">
        <v>0</v>
      </c>
    </row>
    <row r="4053" spans="1:13">
      <c r="A4053" t="s">
        <v>96</v>
      </c>
    </row>
    <row r="4054" spans="1:13">
      <c r="A4054" t="s">
        <v>2</v>
      </c>
    </row>
    <row r="4055" spans="1:13">
      <c r="A4055" t="s">
        <v>3</v>
      </c>
    </row>
    <row r="4056" spans="1:13">
      <c r="A4056" t="s">
        <v>4</v>
      </c>
    </row>
    <row r="4057" spans="1:13">
      <c r="A4057" t="s">
        <v>5</v>
      </c>
    </row>
    <row r="4058" spans="1:13">
      <c r="A4058" t="s">
        <v>6</v>
      </c>
    </row>
    <row r="4059" spans="1:13">
      <c r="A4059" t="s">
        <v>7</v>
      </c>
    </row>
    <row r="4060" spans="1:13">
      <c r="A4060" t="s">
        <v>97</v>
      </c>
    </row>
    <row r="4061" spans="1:13">
      <c r="A4061" t="s">
        <v>9</v>
      </c>
    </row>
    <row r="4062" spans="1:13">
      <c r="A4062" t="s">
        <v>10</v>
      </c>
      <c r="G4062" t="s">
        <v>160</v>
      </c>
      <c r="H4062" t="s">
        <v>161</v>
      </c>
      <c r="I4062" t="s">
        <v>162</v>
      </c>
      <c r="J4062" t="s">
        <v>163</v>
      </c>
      <c r="K4062" t="s">
        <v>119</v>
      </c>
      <c r="M4062" t="s">
        <v>164</v>
      </c>
    </row>
    <row r="4063" spans="1:13">
      <c r="A4063" t="s">
        <v>11</v>
      </c>
      <c r="G4063">
        <v>180.5410257323735</v>
      </c>
      <c r="H4063">
        <v>-20.435156563821554</v>
      </c>
      <c r="I4063">
        <v>0.66983640002561795</v>
      </c>
      <c r="J4063">
        <v>23.494166950776204</v>
      </c>
      <c r="K4063">
        <v>90</v>
      </c>
      <c r="M4063">
        <v>0.19</v>
      </c>
    </row>
    <row r="4064" spans="1:13">
      <c r="A4064" t="s">
        <v>0</v>
      </c>
    </row>
    <row r="4065" spans="1:10">
      <c r="A4065" t="s">
        <v>140</v>
      </c>
      <c r="B4065" t="s">
        <v>133</v>
      </c>
      <c r="C4065" t="s">
        <v>122</v>
      </c>
      <c r="D4065" t="s">
        <v>139</v>
      </c>
      <c r="E4065" t="s">
        <v>138</v>
      </c>
      <c r="F4065" t="s">
        <v>158</v>
      </c>
      <c r="G4065" t="s">
        <v>159</v>
      </c>
      <c r="H4065" t="s">
        <v>165</v>
      </c>
      <c r="I4065" t="s">
        <v>166</v>
      </c>
      <c r="J4065" t="s">
        <v>167</v>
      </c>
    </row>
    <row r="4066" spans="1:10">
      <c r="A4066">
        <v>1</v>
      </c>
      <c r="B4066">
        <v>-18.989999999999998</v>
      </c>
      <c r="C4066">
        <v>6</v>
      </c>
      <c r="D4066">
        <v>1300</v>
      </c>
      <c r="E4066">
        <v>119</v>
      </c>
      <c r="F4066">
        <f>I4066*[1]!wallScanRefl(B4066,G4063,H4063,I4063,K4063)+J4063</f>
        <v>145.9441051733186</v>
      </c>
      <c r="G4066">
        <f>(F4066-E4066)^2/E4066</f>
        <v>6.1007126352172643</v>
      </c>
      <c r="H4066">
        <f>SUM(G4066:G4140)/(COUNT(G4066:G4140)-4)</f>
        <v>1.4137571485587956</v>
      </c>
      <c r="I4066">
        <f>IF(B4066&gt;H4063,EXP(-1.414*M4063*J4066),1)</f>
        <v>0.67823885305746012</v>
      </c>
      <c r="J4066">
        <f>IF(B4066&gt;H4063,B4066-H4063,0)</f>
        <v>1.4451565638215556</v>
      </c>
    </row>
    <row r="4067" spans="1:10">
      <c r="A4067">
        <v>2</v>
      </c>
      <c r="B4067">
        <v>-19.074999999999999</v>
      </c>
      <c r="C4067">
        <v>6</v>
      </c>
      <c r="D4067">
        <v>1300</v>
      </c>
      <c r="E4067">
        <v>152</v>
      </c>
      <c r="F4067">
        <f>I4067*[1]!wallScanRefl(B4067,G4063,H4063,I4063,K4063)+J4063</f>
        <v>148.77255669266725</v>
      </c>
      <c r="G4067">
        <f t="shared" ref="G4067:G4130" si="88">(F4067-E4067)^2/E4067</f>
        <v>6.8528883566098361E-2</v>
      </c>
      <c r="I4067">
        <f>IF(B4067&gt;H4063,EXP(-1.414*M4063*J4067),1)</f>
        <v>0.69390538374141364</v>
      </c>
      <c r="J4067">
        <f>IF(B4067&gt;H4063,B4067-H4063,0)</f>
        <v>1.3601565638215547</v>
      </c>
    </row>
    <row r="4068" spans="1:10">
      <c r="A4068">
        <v>3</v>
      </c>
      <c r="B4068">
        <v>-19.135000000000002</v>
      </c>
      <c r="C4068">
        <v>7</v>
      </c>
      <c r="D4068">
        <v>1300</v>
      </c>
      <c r="E4068">
        <v>164</v>
      </c>
      <c r="F4068">
        <f>I4068*[1]!wallScanRefl(B4068,G4063,H4063,I4063,K4063)+J4063</f>
        <v>150.80835829575634</v>
      </c>
      <c r="G4068">
        <f t="shared" si="88"/>
        <v>1.0610939686167116</v>
      </c>
      <c r="I4068">
        <f>IF(B4068&gt;H4063,EXP(-1.414*M4063*J4068),1)</f>
        <v>0.7051815000414664</v>
      </c>
      <c r="J4068">
        <f>IF(B4068&gt;H4063,B4068-H4063,0)</f>
        <v>1.3001565638215524</v>
      </c>
    </row>
    <row r="4069" spans="1:10">
      <c r="A4069">
        <v>4</v>
      </c>
      <c r="B4069">
        <v>-19.2</v>
      </c>
      <c r="C4069">
        <v>6</v>
      </c>
      <c r="D4069">
        <v>1300</v>
      </c>
      <c r="E4069">
        <v>143</v>
      </c>
      <c r="F4069">
        <f>I4069*[1]!wallScanRefl(B4069,G4063,H4063,I4063,K4063)+J4063</f>
        <v>153.05115919629168</v>
      </c>
      <c r="G4069">
        <f t="shared" si="88"/>
        <v>0.70647413419020122</v>
      </c>
      <c r="I4069">
        <f>IF(B4069&gt;H4063,EXP(-1.414*M4063*J4069),1)</f>
        <v>0.71760416625507251</v>
      </c>
      <c r="J4069">
        <f>IF(B4069&gt;H4063,B4069-H4063,0)</f>
        <v>1.2351565638215547</v>
      </c>
    </row>
    <row r="4070" spans="1:10">
      <c r="A4070">
        <v>5</v>
      </c>
      <c r="B4070">
        <v>-19.265000000000001</v>
      </c>
      <c r="C4070">
        <v>6</v>
      </c>
      <c r="D4070">
        <v>1300</v>
      </c>
      <c r="E4070">
        <v>166</v>
      </c>
      <c r="F4070">
        <f>I4070*[1]!wallScanRefl(B4070,G4063,H4063,I4063,K4063)+J4063</f>
        <v>155.33346987830794</v>
      </c>
      <c r="G4070">
        <f t="shared" si="88"/>
        <v>0.68539075202990407</v>
      </c>
      <c r="I4070">
        <f>IF(B4070&gt;H4063,EXP(-1.414*M4063*J4070),1)</f>
        <v>0.73024567348456759</v>
      </c>
      <c r="J4070">
        <f>IF(B4070&gt;H4063,B4070-H4063,0)</f>
        <v>1.1701565638215534</v>
      </c>
    </row>
    <row r="4071" spans="1:10">
      <c r="A4071">
        <v>6</v>
      </c>
      <c r="B4071">
        <v>-19.329999999999998</v>
      </c>
      <c r="C4071">
        <v>6</v>
      </c>
      <c r="D4071">
        <v>1300</v>
      </c>
      <c r="E4071">
        <v>143</v>
      </c>
      <c r="F4071">
        <f>I4071*[1]!wallScanRefl(B4071,G4063,H4063,I4063,K4063)+J4063</f>
        <v>157.65598635669954</v>
      </c>
      <c r="G4071">
        <f t="shared" si="88"/>
        <v>1.502083469145197</v>
      </c>
      <c r="I4071">
        <f>IF(B4071&gt;H4063,EXP(-1.414*M4063*J4071),1)</f>
        <v>0.74310987689191066</v>
      </c>
      <c r="J4071">
        <f>IF(B4071&gt;H4063,B4071-H4063,0)</f>
        <v>1.1051565638215557</v>
      </c>
    </row>
    <row r="4072" spans="1:10">
      <c r="A4072">
        <v>7</v>
      </c>
      <c r="B4072">
        <v>-19.395</v>
      </c>
      <c r="C4072">
        <v>6</v>
      </c>
      <c r="D4072">
        <v>1300</v>
      </c>
      <c r="E4072">
        <v>162</v>
      </c>
      <c r="F4072">
        <f>I4072*[1]!wallScanRefl(B4072,G4063,H4063,I4063,K4063)+J4063</f>
        <v>160.01941690754637</v>
      </c>
      <c r="G4072">
        <f t="shared" si="88"/>
        <v>2.4214255469834425E-2</v>
      </c>
      <c r="I4072">
        <f>IF(B4072&gt;H4063,EXP(-1.414*M4063*J4072),1)</f>
        <v>0.7562006995526297</v>
      </c>
      <c r="J4072">
        <f>IF(B4072&gt;H4063,B4072-H4063,0)</f>
        <v>1.0401565638215544</v>
      </c>
    </row>
    <row r="4073" spans="1:10">
      <c r="A4073">
        <v>8</v>
      </c>
      <c r="B4073">
        <v>-19.46</v>
      </c>
      <c r="C4073">
        <v>6</v>
      </c>
      <c r="D4073">
        <v>1300</v>
      </c>
      <c r="E4073">
        <v>162</v>
      </c>
      <c r="F4073">
        <f>I4073*[1]!wallScanRefl(B4073,G4063,H4063,I4063,K4063)+J4063</f>
        <v>162.42448228410893</v>
      </c>
      <c r="G4073">
        <f t="shared" si="88"/>
        <v>1.1122543797675122E-3</v>
      </c>
      <c r="I4073">
        <f>IF(B4073&gt;H4063,EXP(-1.414*M4063*J4073),1)</f>
        <v>0.76952213365219968</v>
      </c>
      <c r="J4073">
        <f>IF(B4073&gt;H4063,B4073-H4063,0)</f>
        <v>0.97515656382155314</v>
      </c>
    </row>
    <row r="4074" spans="1:10">
      <c r="A4074">
        <v>9</v>
      </c>
      <c r="B4074">
        <v>-19.524999999999999</v>
      </c>
      <c r="C4074">
        <v>6</v>
      </c>
      <c r="D4074">
        <v>1300</v>
      </c>
      <c r="E4074">
        <v>177</v>
      </c>
      <c r="F4074">
        <f>I4074*[1]!wallScanRefl(B4074,G4063,H4063,I4063,K4063)+J4063</f>
        <v>164.87191593663039</v>
      </c>
      <c r="G4074">
        <f t="shared" si="88"/>
        <v>0.83101933925514115</v>
      </c>
      <c r="I4074">
        <f>IF(B4074&gt;H4063,EXP(-1.414*M4063*J4074),1)</f>
        <v>0.78307824170350437</v>
      </c>
      <c r="J4074">
        <f>IF(B4074&gt;H4063,B4074-H4063,0)</f>
        <v>0.91015656382155541</v>
      </c>
    </row>
    <row r="4075" spans="1:10">
      <c r="A4075">
        <v>10</v>
      </c>
      <c r="B4075">
        <v>-19.585000000000001</v>
      </c>
      <c r="C4075">
        <v>6</v>
      </c>
      <c r="D4075">
        <v>1300</v>
      </c>
      <c r="E4075">
        <v>172</v>
      </c>
      <c r="F4075">
        <f>I4075*[1]!wallScanRefl(B4075,G4063,H4063,I4063,K4063)+J4063</f>
        <v>167.16933569609176</v>
      </c>
      <c r="G4075">
        <f t="shared" si="88"/>
        <v>0.13567045126193744</v>
      </c>
      <c r="I4075">
        <f>IF(B4075&gt;H4063,EXP(-1.414*M4063*J4075),1)</f>
        <v>0.79580343671190645</v>
      </c>
      <c r="J4075">
        <f>IF(B4075&gt;H4063,B4075-H4063,0)</f>
        <v>0.85015656382155314</v>
      </c>
    </row>
    <row r="4076" spans="1:10">
      <c r="A4076">
        <v>11</v>
      </c>
      <c r="B4076">
        <v>-19.649999999999999</v>
      </c>
      <c r="C4076">
        <v>6</v>
      </c>
      <c r="D4076">
        <v>1300</v>
      </c>
      <c r="E4076">
        <v>177</v>
      </c>
      <c r="F4076">
        <f>I4076*[1]!wallScanRefl(B4076,G4063,H4063,I4063,K4063)+J4063</f>
        <v>169.70035595740268</v>
      </c>
      <c r="G4076">
        <f t="shared" si="88"/>
        <v>0.30104408558546086</v>
      </c>
      <c r="I4076">
        <f>IF(B4076&gt;H4063,EXP(-1.414*M4063*J4076),1)</f>
        <v>0.80982252323832737</v>
      </c>
      <c r="J4076">
        <f>IF(B4076&gt;H4063,B4076-H4063,0)</f>
        <v>0.78515656382155541</v>
      </c>
    </row>
    <row r="4077" spans="1:10">
      <c r="A4077">
        <v>12</v>
      </c>
      <c r="B4077">
        <v>-19.715</v>
      </c>
      <c r="C4077">
        <v>6</v>
      </c>
      <c r="D4077">
        <v>1300</v>
      </c>
      <c r="E4077">
        <v>165</v>
      </c>
      <c r="F4077">
        <f>I4077*[1]!wallScanRefl(B4077,G4063,H4063,I4063,K4063)+J4063</f>
        <v>172.27596334966415</v>
      </c>
      <c r="G4077">
        <f t="shared" si="88"/>
        <v>0.32084631918579393</v>
      </c>
      <c r="I4077">
        <f>IF(B4077&gt;H4063,EXP(-1.414*M4063*J4077),1)</f>
        <v>0.82408857374852795</v>
      </c>
      <c r="J4077">
        <f>IF(B4077&gt;H4063,B4077-H4063,0)</f>
        <v>0.72015656382155413</v>
      </c>
    </row>
    <row r="4078" spans="1:10">
      <c r="A4078">
        <v>13</v>
      </c>
      <c r="B4078">
        <v>-19.78</v>
      </c>
      <c r="C4078">
        <v>6</v>
      </c>
      <c r="D4078">
        <v>1300</v>
      </c>
      <c r="E4078">
        <v>189</v>
      </c>
      <c r="F4078">
        <f>I4078*[1]!wallScanRefl(B4078,G4063,H4063,I4063,K4063)+J4063</f>
        <v>174.89694333171917</v>
      </c>
      <c r="G4078">
        <f t="shared" si="88"/>
        <v>1.0523608856547109</v>
      </c>
      <c r="I4078">
        <f>IF(B4078&gt;H4063,EXP(-1.414*M4063*J4078),1)</f>
        <v>0.83860593882620416</v>
      </c>
      <c r="J4078">
        <f>IF(B4078&gt;H4063,B4078-H4063,0)</f>
        <v>0.65515656382155285</v>
      </c>
    </row>
    <row r="4079" spans="1:10">
      <c r="A4079">
        <v>14</v>
      </c>
      <c r="B4079">
        <v>-19.844999999999999</v>
      </c>
      <c r="C4079">
        <v>6</v>
      </c>
      <c r="D4079">
        <v>1300</v>
      </c>
      <c r="E4079">
        <v>185</v>
      </c>
      <c r="F4079">
        <f>I4079*[1]!wallScanRefl(B4079,G4063,H4063,I4063,K4063)+J4063</f>
        <v>177.56409519926405</v>
      </c>
      <c r="G4079">
        <f t="shared" si="88"/>
        <v>0.29887935246274605</v>
      </c>
      <c r="I4079">
        <f>IF(B4079&gt;H4063,EXP(-1.414*M4063*J4079),1)</f>
        <v>0.85337904569609946</v>
      </c>
      <c r="J4079">
        <f>IF(B4079&gt;H4063,B4079-H4063,0)</f>
        <v>0.59015656382155512</v>
      </c>
    </row>
    <row r="4080" spans="1:10">
      <c r="A4080">
        <v>15</v>
      </c>
      <c r="B4080">
        <v>-19.914999999999999</v>
      </c>
      <c r="C4080">
        <v>6</v>
      </c>
      <c r="D4080">
        <v>1300</v>
      </c>
      <c r="E4080">
        <v>187</v>
      </c>
      <c r="F4080">
        <f>I4080*[1]!wallScanRefl(B4080,G4063,H4063,I4063,K4063)+J4063</f>
        <v>180.48898188187155</v>
      </c>
      <c r="G4080">
        <f t="shared" si="88"/>
        <v>0.22670244350051824</v>
      </c>
      <c r="I4080">
        <f>IF(B4080&gt;H4063,EXP(-1.414*M4063*J4080),1)</f>
        <v>0.86957972180693111</v>
      </c>
      <c r="J4080">
        <f>IF(B4080&gt;H4063,B4080-H4063,0)</f>
        <v>0.52015656382155484</v>
      </c>
    </row>
    <row r="4081" spans="1:10">
      <c r="A4081">
        <v>16</v>
      </c>
      <c r="B4081">
        <v>-19.98</v>
      </c>
      <c r="C4081">
        <v>6</v>
      </c>
      <c r="D4081">
        <v>1300</v>
      </c>
      <c r="E4081">
        <v>230</v>
      </c>
      <c r="F4081">
        <f>I4081*[1]!wallScanRefl(B4081,G4063,H4063,I4063,K4063)+J4063</f>
        <v>183.13292159554379</v>
      </c>
      <c r="G4081">
        <f t="shared" si="88"/>
        <v>9.5501001659541114</v>
      </c>
      <c r="I4081">
        <f>IF(B4081&gt;H4063,EXP(-1.414*M4063*J4081),1)</f>
        <v>0.88489847113528608</v>
      </c>
      <c r="J4081">
        <f>IF(B4081&gt;H4063,B4081-H4063,0)</f>
        <v>0.45515656382155356</v>
      </c>
    </row>
    <row r="4082" spans="1:10">
      <c r="A4082">
        <v>17</v>
      </c>
      <c r="B4082">
        <v>-20.05</v>
      </c>
      <c r="C4082">
        <v>6</v>
      </c>
      <c r="D4082">
        <v>1300</v>
      </c>
      <c r="E4082">
        <v>149</v>
      </c>
      <c r="F4082">
        <f>I4082*[1]!wallScanRefl(B4082,G4063,H4063,I4063,K4063)+J4063</f>
        <v>183.4464990742876</v>
      </c>
      <c r="G4082">
        <f t="shared" si="88"/>
        <v>7.9634986474825276</v>
      </c>
      <c r="I4082">
        <f>IF(B4082&gt;H4063,EXP(-1.414*M4063*J4082),1)</f>
        <v>0.90169751675766707</v>
      </c>
      <c r="J4082">
        <f>IF(B4082&gt;H4063,B4082-H4063,0)</f>
        <v>0.38515656382155328</v>
      </c>
    </row>
    <row r="4083" spans="1:10">
      <c r="A4083">
        <v>18</v>
      </c>
      <c r="B4083">
        <v>-20.105</v>
      </c>
      <c r="C4083">
        <v>6</v>
      </c>
      <c r="D4083">
        <v>1300</v>
      </c>
      <c r="E4083">
        <v>168</v>
      </c>
      <c r="F4083">
        <f>I4083*[1]!wallScanRefl(B4083,G4063,H4063,I4063,K4063)+J4063</f>
        <v>181.12939794403741</v>
      </c>
      <c r="G4083">
        <f t="shared" si="88"/>
        <v>1.0260779188862721</v>
      </c>
      <c r="I4083">
        <f>IF(B4083&gt;H4063,EXP(-1.414*M4063*J4083),1)</f>
        <v>0.91512019430600477</v>
      </c>
      <c r="J4083">
        <f>IF(B4083&gt;H4063,B4083-H4063,0)</f>
        <v>0.33015656382155356</v>
      </c>
    </row>
    <row r="4084" spans="1:10">
      <c r="A4084">
        <v>19</v>
      </c>
      <c r="B4084">
        <v>-20.170000000000002</v>
      </c>
      <c r="C4084">
        <v>6</v>
      </c>
      <c r="D4084">
        <v>1300</v>
      </c>
      <c r="E4084">
        <v>165</v>
      </c>
      <c r="F4084">
        <f>I4084*[1]!wallScanRefl(B4084,G4063,H4063,I4063,K4063)+J4063</f>
        <v>175.33339406778083</v>
      </c>
      <c r="G4084">
        <f t="shared" si="88"/>
        <v>0.6471456543033216</v>
      </c>
      <c r="I4084">
        <f>IF(B4084&gt;H4063,EXP(-1.414*M4063*J4084),1)</f>
        <v>0.93124119679759887</v>
      </c>
      <c r="J4084">
        <f>IF(B4084&gt;H4063,B4084-H4063,0)</f>
        <v>0.26515656382155228</v>
      </c>
    </row>
    <row r="4085" spans="1:10">
      <c r="A4085">
        <v>20</v>
      </c>
      <c r="B4085">
        <v>-20.245000000000001</v>
      </c>
      <c r="C4085">
        <v>6</v>
      </c>
      <c r="D4085">
        <v>1300</v>
      </c>
      <c r="E4085">
        <v>157</v>
      </c>
      <c r="F4085">
        <f>I4085*[1]!wallScanRefl(B4085,G4063,H4063,I4063,K4063)+J4063</f>
        <v>164.31612349315378</v>
      </c>
      <c r="G4085">
        <f t="shared" si="88"/>
        <v>0.34092778959921466</v>
      </c>
      <c r="I4085">
        <f>IF(B4085&gt;H4063,EXP(-1.414*M4063*J4085),1)</f>
        <v>0.95019556047929654</v>
      </c>
      <c r="J4085">
        <f>IF(B4085&gt;H4063,B4085-H4063,0)</f>
        <v>0.19015656382155299</v>
      </c>
    </row>
    <row r="4086" spans="1:10">
      <c r="A4086">
        <v>21</v>
      </c>
      <c r="B4086">
        <v>-20.305</v>
      </c>
      <c r="C4086">
        <v>6</v>
      </c>
      <c r="D4086">
        <v>1300</v>
      </c>
      <c r="E4086">
        <v>190</v>
      </c>
      <c r="F4086">
        <f>I4086*[1]!wallScanRefl(B4086,G4063,H4063,I4063,K4063)+J4063</f>
        <v>151.98758606322173</v>
      </c>
      <c r="G4086">
        <f t="shared" si="88"/>
        <v>7.6049663857946062</v>
      </c>
      <c r="I4086">
        <f>IF(B4086&gt;H4063,EXP(-1.414*M4063*J4086),1)</f>
        <v>0.96563644896179679</v>
      </c>
      <c r="J4086">
        <f>IF(B4086&gt;H4063,B4086-H4063,0)</f>
        <v>0.13015656382155427</v>
      </c>
    </row>
    <row r="4087" spans="1:10">
      <c r="A4087">
        <v>22</v>
      </c>
      <c r="B4087">
        <v>-20.37</v>
      </c>
      <c r="C4087">
        <v>6</v>
      </c>
      <c r="D4087">
        <v>1300</v>
      </c>
      <c r="E4087">
        <v>133</v>
      </c>
      <c r="F4087">
        <f>I4087*[1]!wallScanRefl(B4087,G4063,H4063,I4063,K4063)+J4063</f>
        <v>134.92458346439645</v>
      </c>
      <c r="G4087">
        <f t="shared" si="88"/>
        <v>2.7849785800212298E-2</v>
      </c>
      <c r="I4087">
        <f>IF(B4087&gt;H4063,EXP(-1.414*M4063*J4087),1)</f>
        <v>0.98264735932804947</v>
      </c>
      <c r="J4087">
        <f>IF(B4087&gt;H4063,B4087-H4063,0)</f>
        <v>6.5156563821552993E-2</v>
      </c>
    </row>
    <row r="4088" spans="1:10">
      <c r="A4088">
        <v>23</v>
      </c>
      <c r="B4088">
        <v>-20.440000000000001</v>
      </c>
      <c r="C4088">
        <v>6</v>
      </c>
      <c r="D4088">
        <v>1300</v>
      </c>
      <c r="E4088">
        <v>127</v>
      </c>
      <c r="F4088">
        <f>I4088*[1]!wallScanRefl(B4088,G4063,H4063,I4063,K4063)+J4063</f>
        <v>111.92793205757489</v>
      </c>
      <c r="G4088">
        <f t="shared" si="88"/>
        <v>1.7887183626856584</v>
      </c>
      <c r="I4088">
        <f>IF(B4088&gt;H4063,EXP(-1.414*M4063*J4088),1)</f>
        <v>1</v>
      </c>
      <c r="J4088">
        <f>IF(B4088&gt;H4063,B4088-H4063,0)</f>
        <v>0</v>
      </c>
    </row>
    <row r="4089" spans="1:10">
      <c r="A4089">
        <v>24</v>
      </c>
      <c r="B4089">
        <v>-20.51</v>
      </c>
      <c r="C4089">
        <v>6</v>
      </c>
      <c r="D4089">
        <v>1300</v>
      </c>
      <c r="E4089">
        <v>81</v>
      </c>
      <c r="F4089">
        <f>I4089*[1]!wallScanRefl(B4089,G4063,H4063,I4063,K4063)+J4063</f>
        <v>87.490339023647067</v>
      </c>
      <c r="G4089">
        <f t="shared" si="88"/>
        <v>0.52005556347995019</v>
      </c>
      <c r="I4089">
        <f>IF(B4089&gt;H4063,EXP(-1.414*M4063*J4089),1)</f>
        <v>1</v>
      </c>
      <c r="J4089">
        <f>IF(B4089&gt;H4063,B4089-H4063,0)</f>
        <v>0</v>
      </c>
    </row>
    <row r="4090" spans="1:10">
      <c r="A4090">
        <v>25</v>
      </c>
      <c r="B4090">
        <v>-20.565000000000001</v>
      </c>
      <c r="C4090">
        <v>7</v>
      </c>
      <c r="D4090">
        <v>1300</v>
      </c>
      <c r="E4090">
        <v>67</v>
      </c>
      <c r="F4090">
        <f>I4090*[1]!wallScanRefl(B4090,G4063,H4063,I4063,K4063)+J4063</f>
        <v>71.055748505969319</v>
      </c>
      <c r="G4090">
        <f t="shared" si="88"/>
        <v>0.24550889468167708</v>
      </c>
      <c r="I4090">
        <f>IF(B4090&gt;H4063,EXP(-1.414*M4063*J4090),1)</f>
        <v>1</v>
      </c>
      <c r="J4090">
        <f>IF(B4090&gt;H4063,B4090-H4063,0)</f>
        <v>0</v>
      </c>
    </row>
    <row r="4091" spans="1:10">
      <c r="A4091">
        <v>26</v>
      </c>
      <c r="B4091">
        <v>-20.635000000000002</v>
      </c>
      <c r="C4091">
        <v>6</v>
      </c>
      <c r="D4091">
        <v>1300</v>
      </c>
      <c r="E4091">
        <v>49</v>
      </c>
      <c r="F4091">
        <f>I4091*[1]!wallScanRefl(B4091,G4063,H4063,I4063,K4063)+J4063</f>
        <v>53.659838403989838</v>
      </c>
      <c r="G4091">
        <f t="shared" si="88"/>
        <v>0.44314477451629708</v>
      </c>
      <c r="I4091">
        <f>IF(B4091&gt;H4063,EXP(-1.414*M4063*J4091),1)</f>
        <v>1</v>
      </c>
      <c r="J4091">
        <f>IF(B4091&gt;H4063,B4091-H4063,0)</f>
        <v>0</v>
      </c>
    </row>
    <row r="4092" spans="1:10">
      <c r="A4092">
        <v>27</v>
      </c>
      <c r="B4092">
        <v>-20.7</v>
      </c>
      <c r="C4092">
        <v>6</v>
      </c>
      <c r="D4092">
        <v>1300</v>
      </c>
      <c r="E4092">
        <v>44</v>
      </c>
      <c r="F4092">
        <f>I4092*[1]!wallScanRefl(B4092,G4063,H4063,I4063,K4063)+J4063</f>
        <v>41.037394322314846</v>
      </c>
      <c r="G4092">
        <f t="shared" si="88"/>
        <v>0.19947800912391617</v>
      </c>
      <c r="I4092">
        <f>IF(B4092&gt;H4063,EXP(-1.414*M4063*J4092),1)</f>
        <v>1</v>
      </c>
      <c r="J4092">
        <f>IF(B4092&gt;H4063,B4092-H4063,0)</f>
        <v>0</v>
      </c>
    </row>
    <row r="4093" spans="1:10">
      <c r="A4093">
        <v>28</v>
      </c>
      <c r="B4093">
        <v>-20.76</v>
      </c>
      <c r="C4093">
        <v>5</v>
      </c>
      <c r="D4093">
        <v>1300</v>
      </c>
      <c r="E4093">
        <v>31</v>
      </c>
      <c r="F4093">
        <f>I4093*[1]!wallScanRefl(B4093,G4063,H4063,I4063,K4063)+J4063</f>
        <v>32.403771591383176</v>
      </c>
      <c r="G4093">
        <f t="shared" si="88"/>
        <v>6.356692518627273E-2</v>
      </c>
      <c r="I4093">
        <f>IF(B4093&gt;H4063,EXP(-1.414*M4063*J4093),1)</f>
        <v>1</v>
      </c>
      <c r="J4093">
        <f>IF(B4093&gt;H4063,B4093-H4063,0)</f>
        <v>0</v>
      </c>
    </row>
    <row r="4094" spans="1:10">
      <c r="A4094">
        <v>29</v>
      </c>
      <c r="B4094">
        <v>-20.83</v>
      </c>
      <c r="C4094">
        <v>6</v>
      </c>
      <c r="D4094">
        <v>1300</v>
      </c>
      <c r="E4094">
        <v>27</v>
      </c>
      <c r="F4094">
        <f>I4094*[1]!wallScanRefl(B4094,G4063,H4063,I4063,K4063)+J4063</f>
        <v>25.992886863243339</v>
      </c>
      <c r="G4094">
        <f t="shared" si="88"/>
        <v>3.7565810008438588E-2</v>
      </c>
      <c r="I4094">
        <f>IF(B4094&gt;H4063,EXP(-1.414*M4063*J4094),1)</f>
        <v>1</v>
      </c>
      <c r="J4094">
        <f>IF(B4094&gt;H4063,B4094-H4063,0)</f>
        <v>0</v>
      </c>
    </row>
    <row r="4095" spans="1:10">
      <c r="A4095">
        <v>30</v>
      </c>
      <c r="B4095">
        <v>-20.895</v>
      </c>
      <c r="C4095">
        <v>6</v>
      </c>
      <c r="D4095">
        <v>1300</v>
      </c>
      <c r="E4095">
        <v>28</v>
      </c>
      <c r="F4095">
        <f>I4095*[1]!wallScanRefl(B4095,G4063,H4063,I4063,K4063)+J4063</f>
        <v>23.570823485847193</v>
      </c>
      <c r="G4095">
        <f t="shared" si="88"/>
        <v>0.70062873548295757</v>
      </c>
      <c r="I4095">
        <f>IF(B4095&gt;H4063,EXP(-1.414*M4063*J4095),1)</f>
        <v>1</v>
      </c>
      <c r="J4095">
        <f>IF(B4095&gt;H4063,B4095-H4063,0)</f>
        <v>0</v>
      </c>
    </row>
    <row r="4096" spans="1:10">
      <c r="A4096">
        <v>31</v>
      </c>
      <c r="B4096">
        <v>-20.96</v>
      </c>
      <c r="C4096">
        <v>6</v>
      </c>
      <c r="D4096">
        <v>1300</v>
      </c>
      <c r="E4096">
        <v>30</v>
      </c>
      <c r="F4096">
        <f>I4096*[1]!wallScanRefl(B4096,G4063,H4063,I4063,K4063)+J4063</f>
        <v>23.494166950776204</v>
      </c>
      <c r="G4096">
        <f t="shared" si="88"/>
        <v>1.4108621221457531</v>
      </c>
      <c r="I4096">
        <f>IF(B4096&gt;H4063,EXP(-1.414*M4063*J4096),1)</f>
        <v>1</v>
      </c>
      <c r="J4096">
        <f>IF(B4096&gt;H4063,B4096-H4063,0)</f>
        <v>0</v>
      </c>
    </row>
    <row r="4097" spans="1:10">
      <c r="A4097">
        <v>32</v>
      </c>
      <c r="B4097">
        <v>-21.024999999999999</v>
      </c>
      <c r="C4097">
        <v>7</v>
      </c>
      <c r="D4097">
        <v>1300</v>
      </c>
      <c r="E4097">
        <v>26</v>
      </c>
      <c r="F4097">
        <f>I4097*[1]!wallScanRefl(B4097,G4063,H4063,I4063,K4063)+J4063</f>
        <v>23.494166950776204</v>
      </c>
      <c r="G4097">
        <f t="shared" si="88"/>
        <v>0.2415076642531625</v>
      </c>
      <c r="I4097">
        <f>IF(B4097&gt;H4063,EXP(-1.414*M4063*J4097),1)</f>
        <v>1</v>
      </c>
      <c r="J4097">
        <f>IF(B4097&gt;H4063,B4097-H4063,0)</f>
        <v>0</v>
      </c>
    </row>
    <row r="4098" spans="1:10">
      <c r="A4098">
        <v>33</v>
      </c>
      <c r="B4098">
        <v>-21.09</v>
      </c>
      <c r="C4098">
        <v>6</v>
      </c>
      <c r="D4098">
        <v>1300</v>
      </c>
      <c r="E4098">
        <v>36</v>
      </c>
      <c r="F4098">
        <f>I4098*[1]!wallScanRefl(B4098,G4063,H4063,I4063,K4063)+J4063</f>
        <v>23.494166950776204</v>
      </c>
      <c r="G4098">
        <f t="shared" si="88"/>
        <v>4.3443294515293935</v>
      </c>
      <c r="I4098">
        <f>IF(B4098&gt;H4063,EXP(-1.414*M4063*J4098),1)</f>
        <v>1</v>
      </c>
      <c r="J4098">
        <f>IF(B4098&gt;H4063,B4098-H4063,0)</f>
        <v>0</v>
      </c>
    </row>
    <row r="4099" spans="1:10">
      <c r="A4099">
        <v>34</v>
      </c>
      <c r="B4099">
        <v>-21.155000000000001</v>
      </c>
      <c r="C4099">
        <v>6</v>
      </c>
      <c r="D4099">
        <v>1300</v>
      </c>
      <c r="E4099">
        <v>30</v>
      </c>
      <c r="F4099">
        <f>I4099*[1]!wallScanRefl(B4099,G4063,H4063,I4063,K4063)+J4063</f>
        <v>23.494166950776204</v>
      </c>
      <c r="G4099">
        <f t="shared" si="88"/>
        <v>1.4108621221457531</v>
      </c>
      <c r="I4099">
        <f>IF(B4099&gt;H4063,EXP(-1.414*M4063*J4099),1)</f>
        <v>1</v>
      </c>
      <c r="J4099">
        <f>IF(B4099&gt;H4063,B4099-H4063,0)</f>
        <v>0</v>
      </c>
    </row>
    <row r="4100" spans="1:10">
      <c r="A4100">
        <v>35</v>
      </c>
      <c r="B4100">
        <v>-21.21</v>
      </c>
      <c r="C4100">
        <v>6</v>
      </c>
      <c r="D4100">
        <v>1300</v>
      </c>
      <c r="E4100">
        <v>26</v>
      </c>
      <c r="F4100">
        <f>I4100*[1]!wallScanRefl(B4100,G4063,H4063,I4063,K4063)+J4063</f>
        <v>23.494166950776204</v>
      </c>
      <c r="G4100">
        <f t="shared" si="88"/>
        <v>0.2415076642531625</v>
      </c>
      <c r="I4100">
        <f>IF(B4100&gt;H4063,EXP(-1.414*M4063*J4100),1)</f>
        <v>1</v>
      </c>
      <c r="J4100">
        <f>IF(B4100&gt;H4063,B4100-H4063,0)</f>
        <v>0</v>
      </c>
    </row>
    <row r="4101" spans="1:10">
      <c r="A4101">
        <v>36</v>
      </c>
      <c r="B4101">
        <v>-21.285</v>
      </c>
      <c r="C4101">
        <v>6</v>
      </c>
      <c r="D4101">
        <v>1300</v>
      </c>
      <c r="E4101">
        <v>32</v>
      </c>
      <c r="F4101">
        <f>I4101*[1]!wallScanRefl(B4101,G4063,H4063,I4063,K4063)+J4063</f>
        <v>23.494166950776204</v>
      </c>
      <c r="G4101">
        <f t="shared" si="88"/>
        <v>2.2609123706646179</v>
      </c>
      <c r="I4101">
        <f>IF(B4101&gt;H4063,EXP(-1.414*M4063*J4101),1)</f>
        <v>1</v>
      </c>
      <c r="J4101">
        <f>IF(B4101&gt;H4063,B4101-H4063,0)</f>
        <v>0</v>
      </c>
    </row>
    <row r="4102" spans="1:10">
      <c r="A4102">
        <v>37</v>
      </c>
      <c r="B4102">
        <v>-21.34</v>
      </c>
      <c r="C4102">
        <v>6</v>
      </c>
      <c r="D4102">
        <v>1300</v>
      </c>
      <c r="E4102">
        <v>21</v>
      </c>
      <c r="F4102">
        <f>I4102*[1]!wallScanRefl(B4102,G4063,H4063,I4063,K4063)+J4063</f>
        <v>23.494166950776204</v>
      </c>
      <c r="G4102">
        <f t="shared" si="88"/>
        <v>0.29623184658782231</v>
      </c>
      <c r="I4102">
        <f>IF(B4102&gt;H4063,EXP(-1.414*M4063*J4102),1)</f>
        <v>1</v>
      </c>
      <c r="J4102">
        <f>IF(B4102&gt;H4063,B4102-H4063,0)</f>
        <v>0</v>
      </c>
    </row>
    <row r="4103" spans="1:10">
      <c r="A4103">
        <v>38</v>
      </c>
      <c r="B4103">
        <v>-21.405000000000001</v>
      </c>
      <c r="C4103">
        <v>6</v>
      </c>
      <c r="D4103">
        <v>1300</v>
      </c>
      <c r="E4103">
        <v>15</v>
      </c>
      <c r="F4103">
        <f>I4103*[1]!wallScanRefl(B4103,G4063,H4063,I4063,K4063)+J4063</f>
        <v>23.494166950776204</v>
      </c>
      <c r="G4103">
        <f t="shared" si="88"/>
        <v>4.8100581458439144</v>
      </c>
      <c r="I4103">
        <f>IF(B4103&gt;H4063,EXP(-1.414*M4063*J4103),1)</f>
        <v>1</v>
      </c>
      <c r="J4103">
        <f>IF(B4103&gt;H4063,B4103-H4063,0)</f>
        <v>0</v>
      </c>
    </row>
    <row r="4104" spans="1:10">
      <c r="A4104">
        <v>39</v>
      </c>
      <c r="B4104">
        <v>-21.475000000000001</v>
      </c>
      <c r="C4104">
        <v>6</v>
      </c>
      <c r="D4104">
        <v>1300</v>
      </c>
      <c r="E4104">
        <v>28</v>
      </c>
      <c r="F4104">
        <f>I4104*[1]!wallScanRefl(B4104,G4063,H4063,I4063,K4063)+J4063</f>
        <v>23.494166950776204</v>
      </c>
      <c r="G4104">
        <f t="shared" si="88"/>
        <v>0.7250904095527646</v>
      </c>
      <c r="I4104">
        <f>IF(B4104&gt;H4063,EXP(-1.414*M4063*J4104),1)</f>
        <v>1</v>
      </c>
      <c r="J4104">
        <f>IF(B4104&gt;H4063,B4104-H4063,0)</f>
        <v>0</v>
      </c>
    </row>
    <row r="4105" spans="1:10">
      <c r="A4105">
        <v>40</v>
      </c>
      <c r="B4105">
        <v>-21.545000000000002</v>
      </c>
      <c r="C4105">
        <v>6</v>
      </c>
      <c r="D4105">
        <v>1300</v>
      </c>
      <c r="E4105">
        <v>31</v>
      </c>
      <c r="F4105">
        <f>I4105*[1]!wallScanRefl(B4105,G4063,H4063,I4063,K4063)+J4063</f>
        <v>23.494166950776204</v>
      </c>
      <c r="G4105">
        <f t="shared" si="88"/>
        <v>1.817339669768393</v>
      </c>
      <c r="I4105">
        <f>IF(B4105&gt;H4063,EXP(-1.414*M4063*J4105),1)</f>
        <v>1</v>
      </c>
      <c r="J4105">
        <f>IF(B4105&gt;H4063,B4105-H4063,0)</f>
        <v>0</v>
      </c>
    </row>
    <row r="4106" spans="1:10">
      <c r="A4106">
        <v>41</v>
      </c>
      <c r="B4106">
        <v>-21.605</v>
      </c>
      <c r="C4106">
        <v>6</v>
      </c>
      <c r="D4106">
        <v>1300</v>
      </c>
      <c r="E4106">
        <v>18</v>
      </c>
      <c r="F4106">
        <f>I4106*[1]!wallScanRefl(B4106,G4063,H4063,I4063,K4063)+J4063</f>
        <v>23.494166950776204</v>
      </c>
      <c r="G4106">
        <f t="shared" si="88"/>
        <v>1.6769928046111942</v>
      </c>
      <c r="I4106">
        <f>IF(B4106&gt;H4063,EXP(-1.414*M4063*J4106),1)</f>
        <v>1</v>
      </c>
      <c r="J4106">
        <f>IF(B4106&gt;H4063,B4106-H4063,0)</f>
        <v>0</v>
      </c>
    </row>
    <row r="4107" spans="1:10">
      <c r="A4107">
        <v>42</v>
      </c>
      <c r="B4107">
        <v>-21.67</v>
      </c>
      <c r="C4107">
        <v>6</v>
      </c>
      <c r="D4107">
        <v>1300</v>
      </c>
      <c r="E4107">
        <v>26</v>
      </c>
      <c r="F4107">
        <f>I4107*[1]!wallScanRefl(B4107,G4063,H4063,I4063,K4063)+J4063</f>
        <v>23.494166950776204</v>
      </c>
      <c r="G4107">
        <f t="shared" si="88"/>
        <v>0.2415076642531625</v>
      </c>
      <c r="I4107">
        <f>IF(B4107&gt;H4063,EXP(-1.414*M4063*J4107),1)</f>
        <v>1</v>
      </c>
      <c r="J4107">
        <f>IF(B4107&gt;H4063,B4107-H4063,0)</f>
        <v>0</v>
      </c>
    </row>
    <row r="4108" spans="1:10">
      <c r="A4108">
        <v>43</v>
      </c>
      <c r="B4108">
        <v>-21.734999999999999</v>
      </c>
      <c r="C4108">
        <v>6</v>
      </c>
      <c r="D4108">
        <v>1300</v>
      </c>
      <c r="E4108">
        <v>32</v>
      </c>
      <c r="F4108">
        <f>I4108*[1]!wallScanRefl(B4108,G4063,H4063,I4063,K4063)+J4063</f>
        <v>23.494166950776204</v>
      </c>
      <c r="G4108">
        <f t="shared" si="88"/>
        <v>2.2609123706646179</v>
      </c>
      <c r="I4108">
        <f>IF(B4108&gt;H4063,EXP(-1.414*M4063*J4108),1)</f>
        <v>1</v>
      </c>
      <c r="J4108">
        <f>IF(B4108&gt;H4063,B4108-H4063,0)</f>
        <v>0</v>
      </c>
    </row>
    <row r="4109" spans="1:10">
      <c r="A4109">
        <v>44</v>
      </c>
      <c r="B4109">
        <v>-21.8</v>
      </c>
      <c r="C4109">
        <v>6</v>
      </c>
      <c r="D4109">
        <v>1300</v>
      </c>
      <c r="E4109">
        <v>26</v>
      </c>
      <c r="F4109">
        <f>I4109*[1]!wallScanRefl(B4109,G4063,H4063,I4063,K4063)+J4063</f>
        <v>23.494166950776204</v>
      </c>
      <c r="G4109">
        <f t="shared" si="88"/>
        <v>0.2415076642531625</v>
      </c>
      <c r="I4109">
        <f>IF(B4109&gt;H4063,EXP(-1.414*M4063*J4109),1)</f>
        <v>1</v>
      </c>
      <c r="J4109">
        <f>IF(B4109&gt;H4063,B4109-H4063,0)</f>
        <v>0</v>
      </c>
    </row>
    <row r="4110" spans="1:10">
      <c r="A4110">
        <v>45</v>
      </c>
      <c r="B4110">
        <v>-21.87</v>
      </c>
      <c r="C4110">
        <v>6</v>
      </c>
      <c r="D4110">
        <v>1300</v>
      </c>
      <c r="E4110">
        <v>24</v>
      </c>
      <c r="F4110">
        <f>I4110*[1]!wallScanRefl(B4110,G4063,H4063,I4063,K4063)+J4063</f>
        <v>23.494166950776204</v>
      </c>
      <c r="G4110">
        <f t="shared" si="88"/>
        <v>1.0661128070293456E-2</v>
      </c>
      <c r="I4110">
        <f>IF(B4110&gt;H4063,EXP(-1.414*M4063*J4110),1)</f>
        <v>1</v>
      </c>
      <c r="J4110">
        <f>IF(B4110&gt;H4063,B4110-H4063,0)</f>
        <v>0</v>
      </c>
    </row>
    <row r="4111" spans="1:10">
      <c r="A4111">
        <v>46</v>
      </c>
      <c r="B4111">
        <v>-21.93</v>
      </c>
      <c r="C4111">
        <v>6</v>
      </c>
      <c r="D4111">
        <v>1300</v>
      </c>
      <c r="E4111">
        <v>22</v>
      </c>
      <c r="F4111">
        <f>I4111*[1]!wallScanRefl(B4111,G4063,H4063,I4063,K4063)+J4063</f>
        <v>23.494166950776204</v>
      </c>
      <c r="G4111">
        <f t="shared" si="88"/>
        <v>0.10147885803599364</v>
      </c>
      <c r="I4111">
        <f>IF(B4111&gt;H4063,EXP(-1.414*M4063*J4111),1)</f>
        <v>1</v>
      </c>
      <c r="J4111">
        <f>IF(B4111&gt;H4063,B4111-H4063,0)</f>
        <v>0</v>
      </c>
    </row>
    <row r="4112" spans="1:10">
      <c r="A4112">
        <v>47</v>
      </c>
      <c r="B4112">
        <v>-21.995000000000001</v>
      </c>
      <c r="C4112">
        <v>6</v>
      </c>
      <c r="D4112">
        <v>1300</v>
      </c>
      <c r="E4112">
        <v>27</v>
      </c>
      <c r="F4112">
        <f>I4112*[1]!wallScanRefl(B4112,G4063,H4063,I4063,K4063)+J4063</f>
        <v>23.494166950776204</v>
      </c>
      <c r="G4112">
        <f t="shared" si="88"/>
        <v>0.45521723588999319</v>
      </c>
      <c r="I4112">
        <f>IF(B4112&gt;H4063,EXP(-1.414*M4063*J4112),1)</f>
        <v>1</v>
      </c>
      <c r="J4112">
        <f>IF(B4112&gt;H4063,B4112-H4063,0)</f>
        <v>0</v>
      </c>
    </row>
    <row r="4113" spans="1:10">
      <c r="A4113">
        <v>48</v>
      </c>
      <c r="B4113">
        <v>-22.06</v>
      </c>
      <c r="C4113">
        <v>6</v>
      </c>
      <c r="D4113">
        <v>1300</v>
      </c>
      <c r="E4113">
        <v>21</v>
      </c>
      <c r="F4113">
        <f>I4113*[1]!wallScanRefl(B4113,G4063,H4063,I4063,K4063)+J4063</f>
        <v>23.494166950776204</v>
      </c>
      <c r="G4113">
        <f t="shared" si="88"/>
        <v>0.29623184658782231</v>
      </c>
      <c r="I4113">
        <f>IF(B4113&gt;H4063,EXP(-1.414*M4063*J4113),1)</f>
        <v>1</v>
      </c>
      <c r="J4113">
        <f>IF(B4113&gt;H4063,B4113-H4063,0)</f>
        <v>0</v>
      </c>
    </row>
    <row r="4114" spans="1:10">
      <c r="A4114">
        <v>49</v>
      </c>
      <c r="B4114">
        <v>-22.13</v>
      </c>
      <c r="C4114">
        <v>6</v>
      </c>
      <c r="D4114">
        <v>1300</v>
      </c>
      <c r="E4114">
        <v>25</v>
      </c>
      <c r="F4114">
        <f>I4114*[1]!wallScanRefl(B4114,G4063,H4063,I4063,K4063)+J4063</f>
        <v>23.494166950776204</v>
      </c>
      <c r="G4114">
        <f t="shared" si="88"/>
        <v>9.0701326885385375E-2</v>
      </c>
      <c r="I4114">
        <f>IF(B4114&gt;H4063,EXP(-1.414*M4063*J4114),1)</f>
        <v>1</v>
      </c>
      <c r="J4114">
        <f>IF(B4114&gt;H4063,B4114-H4063,0)</f>
        <v>0</v>
      </c>
    </row>
    <row r="4115" spans="1:10">
      <c r="A4115">
        <v>50</v>
      </c>
      <c r="B4115">
        <v>-22.195</v>
      </c>
      <c r="C4115">
        <v>6</v>
      </c>
      <c r="D4115">
        <v>1300</v>
      </c>
      <c r="E4115">
        <v>19</v>
      </c>
      <c r="F4115">
        <f>I4115*[1]!wallScanRefl(B4115,G4063,H4063,I4063,K4063)+J4063</f>
        <v>23.494166950776204</v>
      </c>
      <c r="G4115">
        <f t="shared" si="88"/>
        <v>1.0630282411288992</v>
      </c>
      <c r="I4115">
        <f>IF(B4115&gt;H4063,EXP(-1.414*M4063*J4115),1)</f>
        <v>1</v>
      </c>
      <c r="J4115">
        <f>IF(B4115&gt;H4063,B4115-H4063,0)</f>
        <v>0</v>
      </c>
    </row>
    <row r="4116" spans="1:10">
      <c r="A4116">
        <v>51</v>
      </c>
      <c r="B4116">
        <v>-22.25</v>
      </c>
      <c r="C4116">
        <v>6</v>
      </c>
      <c r="D4116">
        <v>1300</v>
      </c>
      <c r="E4116">
        <v>23</v>
      </c>
      <c r="F4116">
        <f>I4116*[1]!wallScanRefl(B4116,G4063,H4063,I4063,K4063)+J4063</f>
        <v>23.494166950776204</v>
      </c>
      <c r="G4116">
        <f t="shared" si="88"/>
        <v>1.061743370606311E-2</v>
      </c>
      <c r="I4116">
        <f>IF(B4116&gt;H4063,EXP(-1.414*M4063*J4116),1)</f>
        <v>1</v>
      </c>
      <c r="J4116">
        <f>IF(B4116&gt;H4063,B4116-H4063,0)</f>
        <v>0</v>
      </c>
    </row>
    <row r="4117" spans="1:10">
      <c r="A4117">
        <v>52</v>
      </c>
      <c r="B4117">
        <v>-22.315000000000001</v>
      </c>
      <c r="C4117">
        <v>6</v>
      </c>
      <c r="D4117">
        <v>1300</v>
      </c>
      <c r="E4117">
        <v>20</v>
      </c>
      <c r="F4117">
        <f>I4117*[1]!wallScanRefl(B4117,G4063,H4063,I4063,K4063)+J4063</f>
        <v>23.494166950776204</v>
      </c>
      <c r="G4117">
        <f t="shared" si="88"/>
        <v>0.6104601339948339</v>
      </c>
      <c r="I4117">
        <f>IF(B4117&gt;H4063,EXP(-1.414*M4063*J4117),1)</f>
        <v>1</v>
      </c>
      <c r="J4117">
        <f>IF(B4117&gt;H4063,B4117-H4063,0)</f>
        <v>0</v>
      </c>
    </row>
    <row r="4118" spans="1:10">
      <c r="A4118">
        <v>53</v>
      </c>
      <c r="B4118">
        <v>-22.385000000000002</v>
      </c>
      <c r="C4118">
        <v>6</v>
      </c>
      <c r="D4118">
        <v>1300</v>
      </c>
      <c r="E4118">
        <v>18</v>
      </c>
      <c r="F4118">
        <f>I4118*[1]!wallScanRefl(B4118,G4063,H4063,I4063,K4063)+J4063</f>
        <v>23.494166950776204</v>
      </c>
      <c r="G4118">
        <f t="shared" si="88"/>
        <v>1.6769928046111942</v>
      </c>
      <c r="I4118">
        <f>IF(B4118&gt;H4063,EXP(-1.414*M4063*J4118),1)</f>
        <v>1</v>
      </c>
      <c r="J4118">
        <f>IF(B4118&gt;H4063,B4118-H4063,0)</f>
        <v>0</v>
      </c>
    </row>
    <row r="4119" spans="1:10">
      <c r="A4119">
        <v>54</v>
      </c>
      <c r="B4119">
        <v>-22.45</v>
      </c>
      <c r="C4119">
        <v>6</v>
      </c>
      <c r="D4119">
        <v>1300</v>
      </c>
      <c r="E4119">
        <v>25</v>
      </c>
      <c r="F4119">
        <f>I4119*[1]!wallScanRefl(B4119,G4063,H4063,I4063,K4063)+J4063</f>
        <v>23.494166950776204</v>
      </c>
      <c r="G4119">
        <f t="shared" si="88"/>
        <v>9.0701326885385375E-2</v>
      </c>
      <c r="I4119">
        <f>IF(B4119&gt;H4063,EXP(-1.414*M4063*J4119),1)</f>
        <v>1</v>
      </c>
      <c r="J4119">
        <f>IF(B4119&gt;H4063,B4119-H4063,0)</f>
        <v>0</v>
      </c>
    </row>
    <row r="4120" spans="1:10">
      <c r="A4120">
        <v>55</v>
      </c>
      <c r="B4120">
        <v>-22.52</v>
      </c>
      <c r="C4120">
        <v>6</v>
      </c>
      <c r="D4120">
        <v>1300</v>
      </c>
      <c r="E4120">
        <v>21</v>
      </c>
      <c r="F4120">
        <f>I4120*[1]!wallScanRefl(B4120,G4063,H4063,I4063,K4063)+J4063</f>
        <v>23.494166950776204</v>
      </c>
      <c r="G4120">
        <f t="shared" si="88"/>
        <v>0.29623184658782231</v>
      </c>
      <c r="I4120">
        <f>IF(B4120&gt;H4063,EXP(-1.414*M4063*J4120),1)</f>
        <v>1</v>
      </c>
      <c r="J4120">
        <f>IF(B4120&gt;H4063,B4120-H4063,0)</f>
        <v>0</v>
      </c>
    </row>
    <row r="4121" spans="1:10">
      <c r="A4121">
        <v>56</v>
      </c>
      <c r="B4121">
        <v>-22.58</v>
      </c>
      <c r="C4121">
        <v>6</v>
      </c>
      <c r="D4121">
        <v>1300</v>
      </c>
      <c r="E4121">
        <v>27</v>
      </c>
      <c r="F4121">
        <f>I4121*[1]!wallScanRefl(B4121,G4063,H4063,I4063,K4063)+J4063</f>
        <v>23.494166950776204</v>
      </c>
      <c r="G4121">
        <f t="shared" si="88"/>
        <v>0.45521723588999319</v>
      </c>
      <c r="I4121">
        <f>IF(B4121&gt;H4063,EXP(-1.414*M4063*J4121),1)</f>
        <v>1</v>
      </c>
      <c r="J4121">
        <f>IF(B4121&gt;H4063,B4121-H4063,0)</f>
        <v>0</v>
      </c>
    </row>
    <row r="4122" spans="1:10">
      <c r="A4122">
        <v>57</v>
      </c>
      <c r="B4122">
        <v>-22.64</v>
      </c>
      <c r="C4122">
        <v>7</v>
      </c>
      <c r="D4122">
        <v>1300</v>
      </c>
      <c r="E4122">
        <v>29</v>
      </c>
      <c r="F4122">
        <f>I4122*[1]!wallScanRefl(B4122,G4063,H4063,I4063,K4063)+J4063</f>
        <v>23.494166950776204</v>
      </c>
      <c r="G4122">
        <f t="shared" si="88"/>
        <v>1.0453171574456896</v>
      </c>
      <c r="I4122">
        <f>IF(B4122&gt;H4063,EXP(-1.414*M4063*J4122),1)</f>
        <v>1</v>
      </c>
      <c r="J4122">
        <f>IF(B4122&gt;H4063,B4122-H4063,0)</f>
        <v>0</v>
      </c>
    </row>
    <row r="4123" spans="1:10">
      <c r="A4123">
        <v>58</v>
      </c>
      <c r="B4123">
        <v>-22.704999999999998</v>
      </c>
      <c r="C4123">
        <v>6</v>
      </c>
      <c r="D4123">
        <v>1300</v>
      </c>
      <c r="E4123">
        <v>15</v>
      </c>
      <c r="F4123">
        <f>I4123*[1]!wallScanRefl(B4123,G4063,H4063,I4063,K4063)+J4063</f>
        <v>23.494166950776204</v>
      </c>
      <c r="G4123">
        <f t="shared" si="88"/>
        <v>4.8100581458439144</v>
      </c>
      <c r="I4123">
        <f>IF(B4123&gt;H4063,EXP(-1.414*M4063*J4123),1)</f>
        <v>1</v>
      </c>
      <c r="J4123">
        <f>IF(B4123&gt;H4063,B4123-H4063,0)</f>
        <v>0</v>
      </c>
    </row>
    <row r="4124" spans="1:10">
      <c r="A4124">
        <v>59</v>
      </c>
      <c r="B4124">
        <v>-22.78</v>
      </c>
      <c r="C4124">
        <v>6</v>
      </c>
      <c r="D4124">
        <v>1300</v>
      </c>
      <c r="E4124">
        <v>28</v>
      </c>
      <c r="F4124">
        <f>I4124*[1]!wallScanRefl(B4124,G4063,H4063,I4063,K4063)+J4063</f>
        <v>23.494166950776204</v>
      </c>
      <c r="G4124">
        <f t="shared" si="88"/>
        <v>0.7250904095527646</v>
      </c>
      <c r="I4124">
        <f>IF(B4124&gt;H4063,EXP(-1.414*M4063*J4124),1)</f>
        <v>1</v>
      </c>
      <c r="J4124">
        <f>IF(B4124&gt;H4063,B4124-H4063,0)</f>
        <v>0</v>
      </c>
    </row>
    <row r="4125" spans="1:10">
      <c r="A4125">
        <v>60</v>
      </c>
      <c r="B4125">
        <v>-22.835000000000001</v>
      </c>
      <c r="C4125">
        <v>6</v>
      </c>
      <c r="D4125">
        <v>1300</v>
      </c>
      <c r="E4125">
        <v>30</v>
      </c>
      <c r="F4125">
        <f>I4125*[1]!wallScanRefl(B4125,G4063,H4063,I4063,K4063)+J4063</f>
        <v>23.494166950776204</v>
      </c>
      <c r="G4125">
        <f t="shared" si="88"/>
        <v>1.4108621221457531</v>
      </c>
      <c r="I4125">
        <f>IF(B4125&gt;H4063,EXP(-1.414*M4063*J4125),1)</f>
        <v>1</v>
      </c>
      <c r="J4125">
        <f>IF(B4125&gt;H4063,B4125-H4063,0)</f>
        <v>0</v>
      </c>
    </row>
    <row r="4126" spans="1:10">
      <c r="A4126">
        <v>61</v>
      </c>
      <c r="B4126">
        <v>-22.905000000000001</v>
      </c>
      <c r="C4126">
        <v>6</v>
      </c>
      <c r="D4126">
        <v>1300</v>
      </c>
      <c r="E4126">
        <v>21</v>
      </c>
      <c r="F4126">
        <f>I4126*[1]!wallScanRefl(B4126,G4063,H4063,I4063,K4063)+J4063</f>
        <v>23.494166950776204</v>
      </c>
      <c r="G4126">
        <f t="shared" si="88"/>
        <v>0.29623184658782231</v>
      </c>
      <c r="I4126">
        <f>IF(B4126&gt;H4063,EXP(-1.414*M4063*J4126),1)</f>
        <v>1</v>
      </c>
      <c r="J4126">
        <f>IF(B4126&gt;H4063,B4126-H4063,0)</f>
        <v>0</v>
      </c>
    </row>
    <row r="4127" spans="1:10">
      <c r="A4127">
        <v>62</v>
      </c>
      <c r="B4127">
        <v>-22.975000000000001</v>
      </c>
      <c r="C4127">
        <v>6</v>
      </c>
      <c r="D4127">
        <v>1300</v>
      </c>
      <c r="E4127">
        <v>23</v>
      </c>
      <c r="F4127">
        <f>I4127*[1]!wallScanRefl(B4127,G4063,H4063,I4063,K4063)+J4063</f>
        <v>23.494166950776204</v>
      </c>
      <c r="G4127">
        <f t="shared" si="88"/>
        <v>1.061743370606311E-2</v>
      </c>
      <c r="I4127">
        <f>IF(B4127&gt;H4063,EXP(-1.414*M4063*J4127),1)</f>
        <v>1</v>
      </c>
      <c r="J4127">
        <f>IF(B4127&gt;H4063,B4127-H4063,0)</f>
        <v>0</v>
      </c>
    </row>
    <row r="4128" spans="1:10">
      <c r="A4128">
        <v>63</v>
      </c>
      <c r="B4128">
        <v>-23.04</v>
      </c>
      <c r="C4128">
        <v>6</v>
      </c>
      <c r="D4128">
        <v>1300</v>
      </c>
      <c r="E4128">
        <v>23</v>
      </c>
      <c r="F4128">
        <f>I4128*[1]!wallScanRefl(B4128,G4063,H4063,I4063,K4063)+J4063</f>
        <v>23.494166950776204</v>
      </c>
      <c r="G4128">
        <f t="shared" si="88"/>
        <v>1.061743370606311E-2</v>
      </c>
      <c r="I4128">
        <f>IF(B4128&gt;H4063,EXP(-1.414*M4063*J4128),1)</f>
        <v>1</v>
      </c>
      <c r="J4128">
        <f>IF(B4128&gt;H4063,B4128-H4063,0)</f>
        <v>0</v>
      </c>
    </row>
    <row r="4129" spans="1:10">
      <c r="A4129">
        <v>64</v>
      </c>
      <c r="B4129">
        <v>-23.1</v>
      </c>
      <c r="C4129">
        <v>6</v>
      </c>
      <c r="D4129">
        <v>1300</v>
      </c>
      <c r="E4129">
        <v>30</v>
      </c>
      <c r="F4129">
        <f>I4129*[1]!wallScanRefl(B4129,G4063,H4063,I4063,K4063)+J4063</f>
        <v>23.494166950776204</v>
      </c>
      <c r="G4129">
        <f t="shared" si="88"/>
        <v>1.4108621221457531</v>
      </c>
      <c r="I4129">
        <f>IF(B4129&gt;H4063,EXP(-1.414*M4063*J4129),1)</f>
        <v>1</v>
      </c>
      <c r="J4129">
        <f>IF(B4129&gt;H4063,B4129-H4063,0)</f>
        <v>0</v>
      </c>
    </row>
    <row r="4130" spans="1:10">
      <c r="A4130">
        <v>65</v>
      </c>
      <c r="B4130">
        <v>-23.17</v>
      </c>
      <c r="C4130">
        <v>6</v>
      </c>
      <c r="D4130">
        <v>1300</v>
      </c>
      <c r="E4130">
        <v>13</v>
      </c>
      <c r="F4130">
        <f>I4130*[1]!wallScanRefl(B4130,G4063,H4063,I4063,K4063)+J4063</f>
        <v>23.494166950776204</v>
      </c>
      <c r="G4130">
        <f t="shared" si="88"/>
        <v>8.471349230058733</v>
      </c>
      <c r="I4130">
        <f>IF(B4130&gt;H4063,EXP(-1.414*M4063*J4130),1)</f>
        <v>1</v>
      </c>
      <c r="J4130">
        <f>IF(B4130&gt;H4063,B4130-H4063,0)</f>
        <v>0</v>
      </c>
    </row>
    <row r="4131" spans="1:10">
      <c r="A4131">
        <v>66</v>
      </c>
      <c r="B4131">
        <v>-23.234999999999999</v>
      </c>
      <c r="C4131">
        <v>6</v>
      </c>
      <c r="D4131">
        <v>1300</v>
      </c>
      <c r="E4131">
        <v>27</v>
      </c>
      <c r="F4131">
        <f>I4131*[1]!wallScanRefl(B4131,G4063,H4063,I4063,K4063)+J4063</f>
        <v>23.494166950776204</v>
      </c>
      <c r="G4131">
        <f t="shared" ref="G4131:G4140" si="89">(F4131-E4131)^2/E4131</f>
        <v>0.45521723588999319</v>
      </c>
      <c r="I4131">
        <f>IF(B4131&gt;H4063,EXP(-1.414*M4063*J4131),1)</f>
        <v>1</v>
      </c>
      <c r="J4131">
        <f>IF(B4131&gt;H4063,B4131-H4063,0)</f>
        <v>0</v>
      </c>
    </row>
    <row r="4132" spans="1:10">
      <c r="A4132">
        <v>67</v>
      </c>
      <c r="B4132">
        <v>-23.305</v>
      </c>
      <c r="C4132">
        <v>6</v>
      </c>
      <c r="D4132">
        <v>1300</v>
      </c>
      <c r="E4132">
        <v>22</v>
      </c>
      <c r="F4132">
        <f>I4132*[1]!wallScanRefl(B4132,G4063,H4063,I4063,K4063)+J4063</f>
        <v>23.494166950776204</v>
      </c>
      <c r="G4132">
        <f t="shared" si="89"/>
        <v>0.10147885803599364</v>
      </c>
      <c r="I4132">
        <f>IF(B4132&gt;H4063,EXP(-1.414*M4063*J4132),1)</f>
        <v>1</v>
      </c>
      <c r="J4132">
        <f>IF(B4132&gt;H4063,B4132-H4063,0)</f>
        <v>0</v>
      </c>
    </row>
    <row r="4133" spans="1:10">
      <c r="A4133">
        <v>68</v>
      </c>
      <c r="B4133">
        <v>-23.36</v>
      </c>
      <c r="C4133">
        <v>7</v>
      </c>
      <c r="D4133">
        <v>1300</v>
      </c>
      <c r="E4133">
        <v>24</v>
      </c>
      <c r="F4133">
        <f>I4133*[1]!wallScanRefl(B4133,G4063,H4063,I4063,K4063)+J4063</f>
        <v>23.494166950776204</v>
      </c>
      <c r="G4133">
        <f t="shared" si="89"/>
        <v>1.0661128070293456E-2</v>
      </c>
      <c r="I4133">
        <f>IF(B4133&gt;H4063,EXP(-1.414*M4063*J4133),1)</f>
        <v>1</v>
      </c>
      <c r="J4133">
        <f>IF(B4133&gt;H4063,B4133-H4063,0)</f>
        <v>0</v>
      </c>
    </row>
    <row r="4134" spans="1:10">
      <c r="A4134">
        <v>69</v>
      </c>
      <c r="B4134">
        <v>-23.425000000000001</v>
      </c>
      <c r="C4134">
        <v>6</v>
      </c>
      <c r="D4134">
        <v>1300</v>
      </c>
      <c r="E4134">
        <v>27</v>
      </c>
      <c r="F4134">
        <f>I4134*[1]!wallScanRefl(B4134,G4063,H4063,I4063,K4063)+J4063</f>
        <v>23.494166950776204</v>
      </c>
      <c r="G4134">
        <f t="shared" si="89"/>
        <v>0.45521723588999319</v>
      </c>
      <c r="I4134">
        <f>IF(B4134&gt;H4063,EXP(-1.414*M4063*J4134),1)</f>
        <v>1</v>
      </c>
      <c r="J4134">
        <f>IF(B4134&gt;H4063,B4134-H4063,0)</f>
        <v>0</v>
      </c>
    </row>
    <row r="4135" spans="1:10">
      <c r="A4135">
        <v>70</v>
      </c>
      <c r="B4135">
        <v>-23.495000000000001</v>
      </c>
      <c r="C4135">
        <v>6</v>
      </c>
      <c r="D4135">
        <v>1300</v>
      </c>
      <c r="E4135">
        <v>34</v>
      </c>
      <c r="F4135">
        <f>I4135*[1]!wallScanRefl(B4135,G4063,H4063,I4063,K4063)+J4063</f>
        <v>23.494166950776204</v>
      </c>
      <c r="G4135">
        <f t="shared" si="89"/>
        <v>3.2462508252400868</v>
      </c>
      <c r="I4135">
        <f>IF(B4135&gt;H4063,EXP(-1.414*M4063*J4135),1)</f>
        <v>1</v>
      </c>
      <c r="J4135">
        <f>IF(B4135&gt;H4063,B4135-H4063,0)</f>
        <v>0</v>
      </c>
    </row>
    <row r="4136" spans="1:10">
      <c r="A4136">
        <v>71</v>
      </c>
      <c r="B4136">
        <v>-23.56</v>
      </c>
      <c r="C4136">
        <v>6</v>
      </c>
      <c r="D4136">
        <v>1300</v>
      </c>
      <c r="E4136">
        <v>17</v>
      </c>
      <c r="F4136">
        <f>I4136*[1]!wallScanRefl(B4136,G4063,H4063,I4063,K4063)+J4063</f>
        <v>23.494166950776204</v>
      </c>
      <c r="G4136">
        <f t="shared" si="89"/>
        <v>2.4808355520325827</v>
      </c>
      <c r="I4136">
        <f>IF(B4136&gt;H4063,EXP(-1.414*M4063*J4136),1)</f>
        <v>1</v>
      </c>
      <c r="J4136">
        <f>IF(B4136&gt;H4063,B4136-H4063,0)</f>
        <v>0</v>
      </c>
    </row>
    <row r="4137" spans="1:10">
      <c r="A4137">
        <v>72</v>
      </c>
      <c r="B4137">
        <v>-23.625</v>
      </c>
      <c r="C4137">
        <v>6</v>
      </c>
      <c r="D4137">
        <v>1300</v>
      </c>
      <c r="E4137">
        <v>30</v>
      </c>
      <c r="F4137">
        <f>I4137*[1]!wallScanRefl(B4137,G4063,H4063,I4063,K4063)+J4063</f>
        <v>23.494166950776204</v>
      </c>
      <c r="G4137">
        <f t="shared" si="89"/>
        <v>1.4108621221457531</v>
      </c>
      <c r="I4137">
        <f>IF(B4137&gt;H4063,EXP(-1.414*M4063*J4137),1)</f>
        <v>1</v>
      </c>
      <c r="J4137">
        <f>IF(B4137&gt;H4063,B4137-H4063,0)</f>
        <v>0</v>
      </c>
    </row>
    <row r="4138" spans="1:10">
      <c r="A4138">
        <v>73</v>
      </c>
      <c r="B4138">
        <v>-23.69</v>
      </c>
      <c r="C4138">
        <v>6</v>
      </c>
      <c r="D4138">
        <v>1300</v>
      </c>
      <c r="E4138">
        <v>28</v>
      </c>
      <c r="F4138">
        <f>I4138*[1]!wallScanRefl(B4138,G4063,H4063,I4063,K4063)+J4063</f>
        <v>23.494166950776204</v>
      </c>
      <c r="G4138">
        <f t="shared" si="89"/>
        <v>0.7250904095527646</v>
      </c>
      <c r="I4138">
        <f>IF(B4138&gt;H4063,EXP(-1.414*M4063*J4138),1)</f>
        <v>1</v>
      </c>
      <c r="J4138">
        <f>IF(B4138&gt;H4063,B4138-H4063,0)</f>
        <v>0</v>
      </c>
    </row>
    <row r="4139" spans="1:10">
      <c r="A4139">
        <v>74</v>
      </c>
      <c r="B4139">
        <v>-23.754999999999999</v>
      </c>
      <c r="C4139">
        <v>6</v>
      </c>
      <c r="D4139">
        <v>1300</v>
      </c>
      <c r="E4139">
        <v>23</v>
      </c>
      <c r="F4139">
        <f>I4139*[1]!wallScanRefl(B4139,G4063,H4063,I4063,K4063)+J4063</f>
        <v>23.494166950776204</v>
      </c>
      <c r="G4139">
        <f t="shared" si="89"/>
        <v>1.061743370606311E-2</v>
      </c>
      <c r="I4139">
        <f>IF(B4139&gt;H4063,EXP(-1.414*M4063*J4139),1)</f>
        <v>1</v>
      </c>
      <c r="J4139">
        <f>IF(B4139&gt;H4063,B4139-H4063,0)</f>
        <v>0</v>
      </c>
    </row>
    <row r="4140" spans="1:10">
      <c r="A4140">
        <v>75</v>
      </c>
      <c r="B4140">
        <v>-23.815000000000001</v>
      </c>
      <c r="C4140">
        <v>6</v>
      </c>
      <c r="D4140">
        <v>1300</v>
      </c>
      <c r="E4140">
        <v>18</v>
      </c>
      <c r="F4140">
        <f>I4140*[1]!wallScanRefl(B4140,G4063,H4063,I4063,K4063)+J4063</f>
        <v>23.494166950776204</v>
      </c>
      <c r="G4140">
        <f t="shared" si="89"/>
        <v>1.6769928046111942</v>
      </c>
      <c r="I4140">
        <f>IF(B4140&gt;H4063,EXP(-1.414*M4063*J4140),1)</f>
        <v>1</v>
      </c>
      <c r="J4140">
        <f>IF(B4140&gt;H4063,B4140-H4063,0)</f>
        <v>0</v>
      </c>
    </row>
    <row r="4141" spans="1:10">
      <c r="A4141" t="s">
        <v>0</v>
      </c>
    </row>
    <row r="4142" spans="1:10">
      <c r="A4142" t="s">
        <v>0</v>
      </c>
    </row>
    <row r="4143" spans="1:10">
      <c r="A4143" t="s">
        <v>0</v>
      </c>
    </row>
    <row r="4144" spans="1:10">
      <c r="A4144" t="s">
        <v>0</v>
      </c>
    </row>
    <row r="4145" spans="1:13">
      <c r="A4145" t="s">
        <v>98</v>
      </c>
    </row>
    <row r="4146" spans="1:13">
      <c r="A4146" t="s">
        <v>2</v>
      </c>
    </row>
    <row r="4147" spans="1:13">
      <c r="A4147" t="s">
        <v>3</v>
      </c>
    </row>
    <row r="4148" spans="1:13">
      <c r="A4148" t="s">
        <v>4</v>
      </c>
    </row>
    <row r="4149" spans="1:13">
      <c r="A4149" t="s">
        <v>5</v>
      </c>
    </row>
    <row r="4150" spans="1:13">
      <c r="A4150" t="s">
        <v>6</v>
      </c>
    </row>
    <row r="4151" spans="1:13">
      <c r="A4151" t="s">
        <v>7</v>
      </c>
    </row>
    <row r="4152" spans="1:13">
      <c r="A4152" t="s">
        <v>99</v>
      </c>
    </row>
    <row r="4153" spans="1:13">
      <c r="A4153" t="s">
        <v>9</v>
      </c>
    </row>
    <row r="4154" spans="1:13">
      <c r="A4154" t="s">
        <v>10</v>
      </c>
      <c r="G4154" t="s">
        <v>160</v>
      </c>
      <c r="H4154" t="s">
        <v>161</v>
      </c>
      <c r="I4154" t="s">
        <v>162</v>
      </c>
      <c r="J4154" t="s">
        <v>163</v>
      </c>
      <c r="K4154" t="s">
        <v>119</v>
      </c>
      <c r="M4154" t="s">
        <v>164</v>
      </c>
    </row>
    <row r="4155" spans="1:13">
      <c r="A4155" t="s">
        <v>11</v>
      </c>
      <c r="G4155">
        <v>187.72538206514619</v>
      </c>
      <c r="H4155">
        <v>-20.435708320883485</v>
      </c>
      <c r="I4155">
        <v>0.61216658615986752</v>
      </c>
      <c r="J4155">
        <v>26.109687460845723</v>
      </c>
      <c r="K4155">
        <v>90</v>
      </c>
      <c r="M4155">
        <v>0.19</v>
      </c>
    </row>
    <row r="4156" spans="1:13">
      <c r="A4156" t="s">
        <v>0</v>
      </c>
    </row>
    <row r="4157" spans="1:13">
      <c r="A4157" t="s">
        <v>140</v>
      </c>
      <c r="B4157" t="s">
        <v>133</v>
      </c>
      <c r="C4157" t="s">
        <v>122</v>
      </c>
      <c r="D4157" t="s">
        <v>139</v>
      </c>
      <c r="E4157" t="s">
        <v>138</v>
      </c>
      <c r="F4157" t="s">
        <v>158</v>
      </c>
      <c r="G4157" t="s">
        <v>159</v>
      </c>
      <c r="H4157" t="s">
        <v>165</v>
      </c>
      <c r="I4157" t="s">
        <v>166</v>
      </c>
      <c r="J4157" t="s">
        <v>167</v>
      </c>
    </row>
    <row r="4158" spans="1:13">
      <c r="A4158">
        <v>1</v>
      </c>
      <c r="B4158">
        <v>-18.995000000000001</v>
      </c>
      <c r="C4158">
        <v>6</v>
      </c>
      <c r="D4158">
        <v>1300</v>
      </c>
      <c r="E4158">
        <v>149</v>
      </c>
      <c r="F4158">
        <f>I4158*[1]!wallScanRefl(B4158,G4155,H4155,I4155,K4155)+J4155</f>
        <v>153.58458507202272</v>
      </c>
      <c r="G4158">
        <f>(F4158-E4158)^2/E4158</f>
        <v>0.14106322337324537</v>
      </c>
      <c r="H4158">
        <f>SUM(G4158:G4232)/(COUNT(G4158:G4232)-4)</f>
        <v>0.94029577043333601</v>
      </c>
      <c r="I4158">
        <f>IF(B4158&gt;H4155,EXP(-1.414*M4155*J4158),1)</f>
        <v>0.67904987705359676</v>
      </c>
      <c r="J4158">
        <f>IF(B4158&gt;H4155,B4158-H4155,0)</f>
        <v>1.4407083208834841</v>
      </c>
    </row>
    <row r="4159" spans="1:13">
      <c r="A4159">
        <v>2</v>
      </c>
      <c r="B4159">
        <v>-19.07</v>
      </c>
      <c r="C4159">
        <v>6</v>
      </c>
      <c r="D4159">
        <v>1300</v>
      </c>
      <c r="E4159">
        <v>153</v>
      </c>
      <c r="F4159">
        <f>I4159*[1]!wallScanRefl(B4159,G4155,H4155,I4155,K4155)+J4155</f>
        <v>156.17919276111382</v>
      </c>
      <c r="G4159">
        <f t="shared" ref="G4159:G4222" si="90">(F4159-E4159)^2/E4159</f>
        <v>6.6060566093585266E-2</v>
      </c>
      <c r="I4159">
        <f>IF(B4159&gt;H4155,EXP(-1.414*M4155*J4159),1)</f>
        <v>0.69287117101261342</v>
      </c>
      <c r="J4159">
        <f>IF(B4159&gt;H4155,B4159-H4155,0)</f>
        <v>1.3657083208834848</v>
      </c>
    </row>
    <row r="4160" spans="1:13">
      <c r="A4160">
        <v>3</v>
      </c>
      <c r="B4160">
        <v>-19.13</v>
      </c>
      <c r="C4160">
        <v>6</v>
      </c>
      <c r="D4160">
        <v>1300</v>
      </c>
      <c r="E4160">
        <v>136</v>
      </c>
      <c r="F4160">
        <f>I4160*[1]!wallScanRefl(B4160,G4155,H4155,I4155,K4155)+J4155</f>
        <v>158.29285105404705</v>
      </c>
      <c r="G4160">
        <f t="shared" si="90"/>
        <v>3.6542000596906368</v>
      </c>
      <c r="I4160">
        <f>IF(B4160&gt;H4155,EXP(-1.414*M4155*J4160),1)</f>
        <v>0.70413048112657406</v>
      </c>
      <c r="J4160">
        <f>IF(B4160&gt;H4155,B4160-H4155,0)</f>
        <v>1.3057083208834861</v>
      </c>
    </row>
    <row r="4161" spans="1:10">
      <c r="A4161">
        <v>4</v>
      </c>
      <c r="B4161">
        <v>-19.2</v>
      </c>
      <c r="C4161">
        <v>6</v>
      </c>
      <c r="D4161">
        <v>1300</v>
      </c>
      <c r="E4161">
        <v>161</v>
      </c>
      <c r="F4161">
        <f>I4161*[1]!wallScanRefl(B4161,G4155,H4155,I4155,K4155)+J4155</f>
        <v>160.80223610571741</v>
      </c>
      <c r="G4161">
        <f t="shared" si="90"/>
        <v>2.4292271976282306E-4</v>
      </c>
      <c r="I4161">
        <f>IF(B4161&gt;H4155,EXP(-1.414*M4155*J4161),1)</f>
        <v>0.71749780004778174</v>
      </c>
      <c r="J4161">
        <f>IF(B4161&gt;H4155,B4161-H4155,0)</f>
        <v>1.2357083208834858</v>
      </c>
    </row>
    <row r="4162" spans="1:10">
      <c r="A4162">
        <v>5</v>
      </c>
      <c r="B4162">
        <v>-19.260000000000002</v>
      </c>
      <c r="C4162">
        <v>6</v>
      </c>
      <c r="D4162">
        <v>1300</v>
      </c>
      <c r="E4162">
        <v>158</v>
      </c>
      <c r="F4162">
        <f>I4162*[1]!wallScanRefl(B4162,G4155,H4155,I4155,K4155)+J4155</f>
        <v>162.99101987776561</v>
      </c>
      <c r="G4162">
        <f t="shared" si="90"/>
        <v>0.15765999633070529</v>
      </c>
      <c r="I4162">
        <f>IF(B4162&gt;H4155,EXP(-1.414*M4155*J4162),1)</f>
        <v>0.72915729834241627</v>
      </c>
      <c r="J4162">
        <f>IF(B4162&gt;H4155,B4162-H4155,0)</f>
        <v>1.1757083208834835</v>
      </c>
    </row>
    <row r="4163" spans="1:10">
      <c r="A4163">
        <v>6</v>
      </c>
      <c r="B4163">
        <v>-19.324999999999999</v>
      </c>
      <c r="C4163">
        <v>6</v>
      </c>
      <c r="D4163">
        <v>1300</v>
      </c>
      <c r="E4163">
        <v>172</v>
      </c>
      <c r="F4163">
        <f>I4163*[1]!wallScanRefl(B4163,G4155,H4155,I4155,K4155)+J4155</f>
        <v>165.40235809833587</v>
      </c>
      <c r="G4163">
        <f t="shared" si="90"/>
        <v>0.2530748759453158</v>
      </c>
      <c r="I4163">
        <f>IF(B4163&gt;H4155,EXP(-1.414*M4155*J4163),1)</f>
        <v>0.74200232864169391</v>
      </c>
      <c r="J4163">
        <f>IF(B4163&gt;H4155,B4163-H4155,0)</f>
        <v>1.1107083208834858</v>
      </c>
    </row>
    <row r="4164" spans="1:10">
      <c r="A4164">
        <v>7</v>
      </c>
      <c r="B4164">
        <v>-19.395</v>
      </c>
      <c r="C4164">
        <v>6</v>
      </c>
      <c r="D4164">
        <v>1300</v>
      </c>
      <c r="E4164">
        <v>178</v>
      </c>
      <c r="F4164">
        <f>I4164*[1]!wallScanRefl(B4164,G4155,H4155,I4155,K4155)+J4155</f>
        <v>168.04671110066437</v>
      </c>
      <c r="G4164">
        <f t="shared" si="90"/>
        <v>0.55656157254852767</v>
      </c>
      <c r="I4164">
        <f>IF(B4164&gt;H4155,EXP(-1.414*M4155*J4164),1)</f>
        <v>0.75608861241024061</v>
      </c>
      <c r="J4164">
        <f>IF(B4164&gt;H4155,B4164-H4155,0)</f>
        <v>1.0407083208834855</v>
      </c>
    </row>
    <row r="4165" spans="1:10">
      <c r="A4165">
        <v>8</v>
      </c>
      <c r="B4165">
        <v>-19.46</v>
      </c>
      <c r="C4165">
        <v>7</v>
      </c>
      <c r="D4165">
        <v>1300</v>
      </c>
      <c r="E4165">
        <v>179</v>
      </c>
      <c r="F4165">
        <f>I4165*[1]!wallScanRefl(B4165,G4155,H4155,I4155,K4155)+J4155</f>
        <v>170.54711173217075</v>
      </c>
      <c r="G4165">
        <f t="shared" si="90"/>
        <v>0.39916938585701345</v>
      </c>
      <c r="I4165">
        <f>IF(B4165&gt;H4155,EXP(-1.414*M4155*J4165),1)</f>
        <v>0.76940807195268357</v>
      </c>
      <c r="J4165">
        <f>IF(B4165&gt;H4155,B4165-H4155,0)</f>
        <v>0.97570832088348425</v>
      </c>
    </row>
    <row r="4166" spans="1:10">
      <c r="A4166">
        <v>9</v>
      </c>
      <c r="B4166">
        <v>-19.53</v>
      </c>
      <c r="C4166">
        <v>6</v>
      </c>
      <c r="D4166">
        <v>1300</v>
      </c>
      <c r="E4166">
        <v>171</v>
      </c>
      <c r="F4166">
        <f>I4166*[1]!wallScanRefl(B4166,G4155,H4155,I4155,K4155)+J4155</f>
        <v>173.28913351100852</v>
      </c>
      <c r="G4166">
        <f t="shared" si="90"/>
        <v>3.0644048135802175E-2</v>
      </c>
      <c r="I4166">
        <f>IF(B4166&gt;H4155,EXP(-1.414*M4155*J4166),1)</f>
        <v>0.78401463047275743</v>
      </c>
      <c r="J4166">
        <f>IF(B4166&gt;H4155,B4166-H4155,0)</f>
        <v>0.90570832088348396</v>
      </c>
    </row>
    <row r="4167" spans="1:10">
      <c r="A4167">
        <v>10</v>
      </c>
      <c r="B4167">
        <v>-19.585000000000001</v>
      </c>
      <c r="C4167">
        <v>6</v>
      </c>
      <c r="D4167">
        <v>1300</v>
      </c>
      <c r="E4167">
        <v>180</v>
      </c>
      <c r="F4167">
        <f>I4167*[1]!wallScanRefl(B4167,G4155,H4155,I4155,K4155)+J4155</f>
        <v>175.48004810194357</v>
      </c>
      <c r="G4167">
        <f t="shared" si="90"/>
        <v>0.11349980644857752</v>
      </c>
      <c r="I4167">
        <f>IF(B4167&gt;H4155,EXP(-1.414*M4155*J4167),1)</f>
        <v>0.79568547949079138</v>
      </c>
      <c r="J4167">
        <f>IF(B4167&gt;H4155,B4167-H4155,0)</f>
        <v>0.85070832088348425</v>
      </c>
    </row>
    <row r="4168" spans="1:10">
      <c r="A4168">
        <v>11</v>
      </c>
      <c r="B4168">
        <v>-19.649999999999999</v>
      </c>
      <c r="C4168">
        <v>6</v>
      </c>
      <c r="D4168">
        <v>1300</v>
      </c>
      <c r="E4168">
        <v>191</v>
      </c>
      <c r="F4168">
        <f>I4168*[1]!wallScanRefl(B4168,G4155,H4155,I4155,K4155)+J4155</f>
        <v>178.11139638935785</v>
      </c>
      <c r="G4168">
        <f t="shared" si="90"/>
        <v>0.86971781692281602</v>
      </c>
      <c r="I4168">
        <f>IF(B4168&gt;H4155,EXP(-1.414*M4155*J4168),1)</f>
        <v>0.80970248805120604</v>
      </c>
      <c r="J4168">
        <f>IF(B4168&gt;H4155,B4168-H4155,0)</f>
        <v>0.78570832088348652</v>
      </c>
    </row>
    <row r="4169" spans="1:10">
      <c r="A4169">
        <v>12</v>
      </c>
      <c r="B4169">
        <v>-19.715</v>
      </c>
      <c r="C4169">
        <v>6</v>
      </c>
      <c r="D4169">
        <v>1300</v>
      </c>
      <c r="E4169">
        <v>185</v>
      </c>
      <c r="F4169">
        <f>I4169*[1]!wallScanRefl(B4169,G4155,H4155,I4155,K4155)+J4155</f>
        <v>180.78909921310702</v>
      </c>
      <c r="G4169">
        <f t="shared" si="90"/>
        <v>9.5846948308410285E-2</v>
      </c>
      <c r="I4169">
        <f>IF(B4169&gt;H4155,EXP(-1.414*M4155*J4169),1)</f>
        <v>0.82396642398939446</v>
      </c>
      <c r="J4169">
        <f>IF(B4169&gt;H4155,B4169-H4155,0)</f>
        <v>0.72070832088348524</v>
      </c>
    </row>
    <row r="4170" spans="1:10">
      <c r="A4170">
        <v>13</v>
      </c>
      <c r="B4170">
        <v>-19.78</v>
      </c>
      <c r="C4170">
        <v>6</v>
      </c>
      <c r="D4170">
        <v>1300</v>
      </c>
      <c r="E4170">
        <v>189</v>
      </c>
      <c r="F4170">
        <f>I4170*[1]!wallScanRefl(B4170,G4155,H4155,I4155,K4155)+J4155</f>
        <v>183.51397316712084</v>
      </c>
      <c r="G4170">
        <f t="shared" si="90"/>
        <v>0.15924069000566227</v>
      </c>
      <c r="I4170">
        <f>IF(B4170&gt;H4155,EXP(-1.414*M4155*J4170),1)</f>
        <v>0.83848163724419134</v>
      </c>
      <c r="J4170">
        <f>IF(B4170&gt;H4155,B4170-H4155,0)</f>
        <v>0.65570832088348396</v>
      </c>
    </row>
    <row r="4171" spans="1:10">
      <c r="A4171">
        <v>14</v>
      </c>
      <c r="B4171">
        <v>-19.844999999999999</v>
      </c>
      <c r="C4171">
        <v>6</v>
      </c>
      <c r="D4171">
        <v>1300</v>
      </c>
      <c r="E4171">
        <v>190</v>
      </c>
      <c r="F4171">
        <f>I4171*[1]!wallScanRefl(B4171,G4155,H4155,I4155,K4155)+J4155</f>
        <v>186.28684923066643</v>
      </c>
      <c r="G4171">
        <f t="shared" si="90"/>
        <v>7.2565729662118189E-2</v>
      </c>
      <c r="I4171">
        <f>IF(B4171&gt;H4155,EXP(-1.414*M4155*J4171),1)</f>
        <v>0.85325255438411929</v>
      </c>
      <c r="J4171">
        <f>IF(B4171&gt;H4155,B4171-H4155,0)</f>
        <v>0.59070832088348624</v>
      </c>
    </row>
    <row r="4172" spans="1:10">
      <c r="A4172">
        <v>15</v>
      </c>
      <c r="B4172">
        <v>-19.914999999999999</v>
      </c>
      <c r="C4172">
        <v>6</v>
      </c>
      <c r="D4172">
        <v>1300</v>
      </c>
      <c r="E4172">
        <v>188</v>
      </c>
      <c r="F4172">
        <f>I4172*[1]!wallScanRefl(B4172,G4155,H4155,I4155,K4155)+J4155</f>
        <v>189.32767655267833</v>
      </c>
      <c r="G4172">
        <f t="shared" si="90"/>
        <v>9.3761969602755586E-3</v>
      </c>
      <c r="I4172">
        <f>IF(B4172&gt;H4155,EXP(-1.414*M4155*J4172),1)</f>
        <v>0.86945082916486593</v>
      </c>
      <c r="J4172">
        <f>IF(B4172&gt;H4155,B4172-H4155,0)</f>
        <v>0.52070832088348595</v>
      </c>
    </row>
    <row r="4173" spans="1:10">
      <c r="A4173">
        <v>16</v>
      </c>
      <c r="B4173">
        <v>-19.98</v>
      </c>
      <c r="C4173">
        <v>7</v>
      </c>
      <c r="D4173">
        <v>1300</v>
      </c>
      <c r="E4173">
        <v>211</v>
      </c>
      <c r="F4173">
        <f>I4173*[1]!wallScanRefl(B4173,G4155,H4155,I4155,K4155)+J4155</f>
        <v>192.20296837247895</v>
      </c>
      <c r="G4173">
        <f t="shared" si="90"/>
        <v>1.6745421706446764</v>
      </c>
      <c r="I4173">
        <f>IF(B4173&gt;H4155,EXP(-1.414*M4155*J4173),1)</f>
        <v>0.88476730788590963</v>
      </c>
      <c r="J4173">
        <f>IF(B4173&gt;H4155,B4173-H4155,0)</f>
        <v>0.45570832088348467</v>
      </c>
    </row>
    <row r="4174" spans="1:10">
      <c r="A4174">
        <v>17</v>
      </c>
      <c r="B4174">
        <v>-20.05</v>
      </c>
      <c r="C4174">
        <v>6</v>
      </c>
      <c r="D4174">
        <v>1300</v>
      </c>
      <c r="E4174">
        <v>185</v>
      </c>
      <c r="F4174">
        <f>I4174*[1]!wallScanRefl(B4174,G4155,H4155,I4155,K4155)+J4155</f>
        <v>194.35170941503671</v>
      </c>
      <c r="G4174">
        <f t="shared" si="90"/>
        <v>0.47272685936911468</v>
      </c>
      <c r="I4174">
        <f>IF(B4174&gt;H4155,EXP(-1.414*M4155*J4174),1)</f>
        <v>0.90156386348544393</v>
      </c>
      <c r="J4174">
        <f>IF(B4174&gt;H4155,B4174-H4155,0)</f>
        <v>0.38570832088348439</v>
      </c>
    </row>
    <row r="4175" spans="1:10">
      <c r="A4175">
        <v>18</v>
      </c>
      <c r="B4175">
        <v>-20.105</v>
      </c>
      <c r="C4175">
        <v>6</v>
      </c>
      <c r="D4175">
        <v>1300</v>
      </c>
      <c r="E4175">
        <v>183</v>
      </c>
      <c r="F4175">
        <f>I4175*[1]!wallScanRefl(B4175,G4155,H4155,I4155,K4155)+J4155</f>
        <v>193.09197337826029</v>
      </c>
      <c r="G4175">
        <f t="shared" si="90"/>
        <v>0.55654604736346691</v>
      </c>
      <c r="I4175">
        <f>IF(B4175&gt;H4155,EXP(-1.414*M4155*J4175),1)</f>
        <v>0.91498455146993896</v>
      </c>
      <c r="J4175">
        <f>IF(B4175&gt;H4155,B4175-H4155,0)</f>
        <v>0.33070832088348467</v>
      </c>
    </row>
    <row r="4176" spans="1:10">
      <c r="A4176">
        <v>19</v>
      </c>
      <c r="B4176">
        <v>-20.175000000000001</v>
      </c>
      <c r="C4176">
        <v>6</v>
      </c>
      <c r="D4176">
        <v>1300</v>
      </c>
      <c r="E4176">
        <v>187</v>
      </c>
      <c r="F4176">
        <f>I4176*[1]!wallScanRefl(B4176,G4155,H4155,I4155,K4155)+J4155</f>
        <v>187.2935538046043</v>
      </c>
      <c r="G4176">
        <f t="shared" si="90"/>
        <v>4.6082265346342215E-4</v>
      </c>
      <c r="I4176">
        <f>IF(B4176&gt;H4155,EXP(-1.414*M4155*J4176),1)</f>
        <v>0.93235475576489857</v>
      </c>
      <c r="J4176">
        <f>IF(B4176&gt;H4155,B4176-H4155,0)</f>
        <v>0.26070832088348439</v>
      </c>
    </row>
    <row r="4177" spans="1:10">
      <c r="A4177">
        <v>20</v>
      </c>
      <c r="B4177">
        <v>-20.245000000000001</v>
      </c>
      <c r="C4177">
        <v>6</v>
      </c>
      <c r="D4177">
        <v>1300</v>
      </c>
      <c r="E4177">
        <v>152</v>
      </c>
      <c r="F4177">
        <f>I4177*[1]!wallScanRefl(B4177,G4155,H4155,I4155,K4155)+J4155</f>
        <v>176.55079899929027</v>
      </c>
      <c r="G4177">
        <f t="shared" si="90"/>
        <v>3.9654061283128414</v>
      </c>
      <c r="I4177">
        <f>IF(B4177&gt;H4155,EXP(-1.414*M4155*J4177),1)</f>
        <v>0.95005471862984059</v>
      </c>
      <c r="J4177">
        <f>IF(B4177&gt;H4155,B4177-H4155,0)</f>
        <v>0.19070832088348411</v>
      </c>
    </row>
    <row r="4178" spans="1:10">
      <c r="A4178">
        <v>21</v>
      </c>
      <c r="B4178">
        <v>-20.3</v>
      </c>
      <c r="C4178">
        <v>6</v>
      </c>
      <c r="D4178">
        <v>1300</v>
      </c>
      <c r="E4178">
        <v>168</v>
      </c>
      <c r="F4178">
        <f>I4178*[1]!wallScanRefl(B4178,G4155,H4155,I4155,K4155)+J4155</f>
        <v>164.4632107000605</v>
      </c>
      <c r="G4178">
        <f t="shared" si="90"/>
        <v>7.4457610429562712E-2</v>
      </c>
      <c r="I4178">
        <f>IF(B4178&gt;H4155,EXP(-1.414*M4155*J4178),1)</f>
        <v>0.96419724193111322</v>
      </c>
      <c r="J4178">
        <f>IF(B4178&gt;H4155,B4178-H4155,0)</f>
        <v>0.13570832088348439</v>
      </c>
    </row>
    <row r="4179" spans="1:10">
      <c r="A4179">
        <v>22</v>
      </c>
      <c r="B4179">
        <v>-20.37</v>
      </c>
      <c r="C4179">
        <v>6</v>
      </c>
      <c r="D4179">
        <v>1300</v>
      </c>
      <c r="E4179">
        <v>157</v>
      </c>
      <c r="F4179">
        <f>I4179*[1]!wallScanRefl(B4179,G4155,H4155,I4155,K4155)+J4155</f>
        <v>144.20262788097051</v>
      </c>
      <c r="G4179">
        <f t="shared" si="90"/>
        <v>1.0431384277255626</v>
      </c>
      <c r="I4179">
        <f>IF(B4179&gt;H4155,EXP(-1.414*M4155*J4179),1)</f>
        <v>0.98250170734101949</v>
      </c>
      <c r="J4179">
        <f>IF(B4179&gt;H4155,B4179-H4155,0)</f>
        <v>6.5708320883484106E-2</v>
      </c>
    </row>
    <row r="4180" spans="1:10">
      <c r="A4180">
        <v>23</v>
      </c>
      <c r="B4180">
        <v>-20.440000000000001</v>
      </c>
      <c r="C4180">
        <v>6</v>
      </c>
      <c r="D4180">
        <v>1300</v>
      </c>
      <c r="E4180">
        <v>125</v>
      </c>
      <c r="F4180">
        <f>I4180*[1]!wallScanRefl(B4180,G4155,H4155,I4155,K4155)+J4155</f>
        <v>118.12039403176871</v>
      </c>
      <c r="G4180">
        <f t="shared" si="90"/>
        <v>0.37863182622498853</v>
      </c>
      <c r="I4180">
        <f>IF(B4180&gt;H4155,EXP(-1.414*M4155*J4180),1)</f>
        <v>1</v>
      </c>
      <c r="J4180">
        <f>IF(B4180&gt;H4155,B4180-H4155,0)</f>
        <v>0</v>
      </c>
    </row>
    <row r="4181" spans="1:10">
      <c r="A4181">
        <v>24</v>
      </c>
      <c r="B4181">
        <v>-20.504999999999999</v>
      </c>
      <c r="C4181">
        <v>6</v>
      </c>
      <c r="D4181">
        <v>1300</v>
      </c>
      <c r="E4181">
        <v>107</v>
      </c>
      <c r="F4181">
        <f>I4181*[1]!wallScanRefl(B4181,G4155,H4155,I4155,K4155)+J4155</f>
        <v>92.32720454881462</v>
      </c>
      <c r="G4181">
        <f t="shared" si="90"/>
        <v>2.0120647322647325</v>
      </c>
      <c r="I4181">
        <f>IF(B4181&gt;H4155,EXP(-1.414*M4155*J4181),1)</f>
        <v>1</v>
      </c>
      <c r="J4181">
        <f>IF(B4181&gt;H4155,B4181-H4155,0)</f>
        <v>0</v>
      </c>
    </row>
    <row r="4182" spans="1:10">
      <c r="A4182">
        <v>25</v>
      </c>
      <c r="B4182">
        <v>-20.565000000000001</v>
      </c>
      <c r="C4182">
        <v>6</v>
      </c>
      <c r="D4182">
        <v>1300</v>
      </c>
      <c r="E4182">
        <v>65</v>
      </c>
      <c r="F4182">
        <f>I4182*[1]!wallScanRefl(B4182,G4155,H4155,I4155,K4155)+J4155</f>
        <v>72.275139642070172</v>
      </c>
      <c r="G4182">
        <f t="shared" si="90"/>
        <v>0.81427164325570633</v>
      </c>
      <c r="I4182">
        <f>IF(B4182&gt;H4155,EXP(-1.414*M4155*J4182),1)</f>
        <v>1</v>
      </c>
      <c r="J4182">
        <f>IF(B4182&gt;H4155,B4182-H4155,0)</f>
        <v>0</v>
      </c>
    </row>
    <row r="4183" spans="1:10">
      <c r="A4183">
        <v>26</v>
      </c>
      <c r="B4183">
        <v>-20.635000000000002</v>
      </c>
      <c r="C4183">
        <v>6</v>
      </c>
      <c r="D4183">
        <v>1300</v>
      </c>
      <c r="E4183">
        <v>52</v>
      </c>
      <c r="F4183">
        <f>I4183*[1]!wallScanRefl(B4183,G4155,H4155,I4155,K4155)+J4155</f>
        <v>53.439597384929804</v>
      </c>
      <c r="G4183">
        <f t="shared" si="90"/>
        <v>3.9854627513398681E-2</v>
      </c>
      <c r="I4183">
        <f>IF(B4183&gt;H4155,EXP(-1.414*M4155*J4183),1)</f>
        <v>1</v>
      </c>
      <c r="J4183">
        <f>IF(B4183&gt;H4155,B4183-H4155,0)</f>
        <v>0</v>
      </c>
    </row>
    <row r="4184" spans="1:10">
      <c r="A4184">
        <v>27</v>
      </c>
      <c r="B4184">
        <v>-20.7</v>
      </c>
      <c r="C4184">
        <v>7</v>
      </c>
      <c r="D4184">
        <v>1300</v>
      </c>
      <c r="E4184">
        <v>31</v>
      </c>
      <c r="F4184">
        <f>I4184*[1]!wallScanRefl(B4184,G4155,H4155,I4155,K4155)+J4155</f>
        <v>40.345179704001204</v>
      </c>
      <c r="G4184">
        <f t="shared" si="90"/>
        <v>2.8171736677443877</v>
      </c>
      <c r="I4184">
        <f>IF(B4184&gt;H4155,EXP(-1.414*M4155*J4184),1)</f>
        <v>1</v>
      </c>
      <c r="J4184">
        <f>IF(B4184&gt;H4155,B4184-H4155,0)</f>
        <v>0</v>
      </c>
    </row>
    <row r="4185" spans="1:10">
      <c r="A4185">
        <v>28</v>
      </c>
      <c r="B4185">
        <v>-20.76</v>
      </c>
      <c r="C4185">
        <v>6</v>
      </c>
      <c r="D4185">
        <v>1300</v>
      </c>
      <c r="E4185">
        <v>40</v>
      </c>
      <c r="F4185">
        <f>I4185*[1]!wallScanRefl(B4185,G4155,H4155,I4155,K4155)+J4155</f>
        <v>32.015057999127301</v>
      </c>
      <c r="G4185">
        <f t="shared" si="90"/>
        <v>1.5939824689325228</v>
      </c>
      <c r="I4185">
        <f>IF(B4185&gt;H4155,EXP(-1.414*M4155*J4185),1)</f>
        <v>1</v>
      </c>
      <c r="J4185">
        <f>IF(B4185&gt;H4155,B4185-H4155,0)</f>
        <v>0</v>
      </c>
    </row>
    <row r="4186" spans="1:10">
      <c r="A4186">
        <v>29</v>
      </c>
      <c r="B4186">
        <v>-20.83</v>
      </c>
      <c r="C4186">
        <v>6</v>
      </c>
      <c r="D4186">
        <v>1300</v>
      </c>
      <c r="E4186">
        <v>30</v>
      </c>
      <c r="F4186">
        <f>I4186*[1]!wallScanRefl(B4186,G4155,H4155,I4155,K4155)+J4155</f>
        <v>26.855116144168907</v>
      </c>
      <c r="G4186">
        <f t="shared" si="90"/>
        <v>0.32967648222223478</v>
      </c>
      <c r="I4186">
        <f>IF(B4186&gt;H4155,EXP(-1.414*M4155*J4186),1)</f>
        <v>1</v>
      </c>
      <c r="J4186">
        <f>IF(B4186&gt;H4155,B4186-H4155,0)</f>
        <v>0</v>
      </c>
    </row>
    <row r="4187" spans="1:10">
      <c r="A4187">
        <v>30</v>
      </c>
      <c r="B4187">
        <v>-20.895</v>
      </c>
      <c r="C4187">
        <v>7</v>
      </c>
      <c r="D4187">
        <v>1300</v>
      </c>
      <c r="E4187">
        <v>39</v>
      </c>
      <c r="F4187">
        <f>I4187*[1]!wallScanRefl(B4187,G4155,H4155,I4155,K4155)+J4155</f>
        <v>26.109687460845723</v>
      </c>
      <c r="G4187">
        <f t="shared" si="90"/>
        <v>4.2605168553096915</v>
      </c>
      <c r="I4187">
        <f>IF(B4187&gt;H4155,EXP(-1.414*M4155*J4187),1)</f>
        <v>1</v>
      </c>
      <c r="J4187">
        <f>IF(B4187&gt;H4155,B4187-H4155,0)</f>
        <v>0</v>
      </c>
    </row>
    <row r="4188" spans="1:10">
      <c r="A4188">
        <v>31</v>
      </c>
      <c r="B4188">
        <v>-20.96</v>
      </c>
      <c r="C4188">
        <v>6</v>
      </c>
      <c r="D4188">
        <v>1300</v>
      </c>
      <c r="E4188">
        <v>36</v>
      </c>
      <c r="F4188">
        <f>I4188*[1]!wallScanRefl(B4188,G4155,H4155,I4155,K4155)+J4155</f>
        <v>26.109687460845723</v>
      </c>
      <c r="G4188">
        <f t="shared" si="90"/>
        <v>2.7171745033931196</v>
      </c>
      <c r="I4188">
        <f>IF(B4188&gt;H4155,EXP(-1.414*M4155*J4188),1)</f>
        <v>1</v>
      </c>
      <c r="J4188">
        <f>IF(B4188&gt;H4155,B4188-H4155,0)</f>
        <v>0</v>
      </c>
    </row>
    <row r="4189" spans="1:10">
      <c r="A4189">
        <v>32</v>
      </c>
      <c r="B4189">
        <v>-21.024999999999999</v>
      </c>
      <c r="C4189">
        <v>5</v>
      </c>
      <c r="D4189">
        <v>1300</v>
      </c>
      <c r="E4189">
        <v>22</v>
      </c>
      <c r="F4189">
        <f>I4189*[1]!wallScanRefl(B4189,G4155,H4155,I4155,K4155)+J4155</f>
        <v>26.109687460845723</v>
      </c>
      <c r="G4189">
        <f t="shared" si="90"/>
        <v>0.76770595571966238</v>
      </c>
      <c r="I4189">
        <f>IF(B4189&gt;H4155,EXP(-1.414*M4155*J4189),1)</f>
        <v>1</v>
      </c>
      <c r="J4189">
        <f>IF(B4189&gt;H4155,B4189-H4155,0)</f>
        <v>0</v>
      </c>
    </row>
    <row r="4190" spans="1:10">
      <c r="A4190">
        <v>33</v>
      </c>
      <c r="B4190">
        <v>-21.09</v>
      </c>
      <c r="C4190">
        <v>6</v>
      </c>
      <c r="D4190">
        <v>1300</v>
      </c>
      <c r="E4190">
        <v>32</v>
      </c>
      <c r="F4190">
        <f>I4190*[1]!wallScanRefl(B4190,G4155,H4155,I4155,K4155)+J4155</f>
        <v>26.109687460845723</v>
      </c>
      <c r="G4190">
        <f t="shared" si="90"/>
        <v>1.0842431815286906</v>
      </c>
      <c r="I4190">
        <f>IF(B4190&gt;H4155,EXP(-1.414*M4155*J4190),1)</f>
        <v>1</v>
      </c>
      <c r="J4190">
        <f>IF(B4190&gt;H4155,B4190-H4155,0)</f>
        <v>0</v>
      </c>
    </row>
    <row r="4191" spans="1:10">
      <c r="A4191">
        <v>34</v>
      </c>
      <c r="B4191">
        <v>-21.155000000000001</v>
      </c>
      <c r="C4191">
        <v>6</v>
      </c>
      <c r="D4191">
        <v>1300</v>
      </c>
      <c r="E4191">
        <v>30</v>
      </c>
      <c r="F4191">
        <f>I4191*[1]!wallScanRefl(B4191,G4155,H4155,I4155,K4155)+J4155</f>
        <v>26.109687460845723</v>
      </c>
      <c r="G4191">
        <f t="shared" si="90"/>
        <v>0.50448438841003318</v>
      </c>
      <c r="I4191">
        <f>IF(B4191&gt;H4155,EXP(-1.414*M4155*J4191),1)</f>
        <v>1</v>
      </c>
      <c r="J4191">
        <f>IF(B4191&gt;H4155,B4191-H4155,0)</f>
        <v>0</v>
      </c>
    </row>
    <row r="4192" spans="1:10">
      <c r="A4192">
        <v>35</v>
      </c>
      <c r="B4192">
        <v>-21.21</v>
      </c>
      <c r="C4192">
        <v>6</v>
      </c>
      <c r="D4192">
        <v>1300</v>
      </c>
      <c r="E4192">
        <v>19</v>
      </c>
      <c r="F4192">
        <f>I4192*[1]!wallScanRefl(B4192,G4155,H4155,I4155,K4155)+J4155</f>
        <v>26.109687460845723</v>
      </c>
      <c r="G4192">
        <f t="shared" si="90"/>
        <v>2.6604029363635213</v>
      </c>
      <c r="I4192">
        <f>IF(B4192&gt;H4155,EXP(-1.414*M4155*J4192),1)</f>
        <v>1</v>
      </c>
      <c r="J4192">
        <f>IF(B4192&gt;H4155,B4192-H4155,0)</f>
        <v>0</v>
      </c>
    </row>
    <row r="4193" spans="1:10">
      <c r="A4193">
        <v>36</v>
      </c>
      <c r="B4193">
        <v>-21.285</v>
      </c>
      <c r="C4193">
        <v>6</v>
      </c>
      <c r="D4193">
        <v>1300</v>
      </c>
      <c r="E4193">
        <v>30</v>
      </c>
      <c r="F4193">
        <f>I4193*[1]!wallScanRefl(B4193,G4155,H4155,I4155,K4155)+J4155</f>
        <v>26.109687460845723</v>
      </c>
      <c r="G4193">
        <f t="shared" si="90"/>
        <v>0.50448438841003318</v>
      </c>
      <c r="I4193">
        <f>IF(B4193&gt;H4155,EXP(-1.414*M4155*J4193),1)</f>
        <v>1</v>
      </c>
      <c r="J4193">
        <f>IF(B4193&gt;H4155,B4193-H4155,0)</f>
        <v>0</v>
      </c>
    </row>
    <row r="4194" spans="1:10">
      <c r="A4194">
        <v>37</v>
      </c>
      <c r="B4194">
        <v>-21.34</v>
      </c>
      <c r="C4194">
        <v>6</v>
      </c>
      <c r="D4194">
        <v>1300</v>
      </c>
      <c r="E4194">
        <v>27</v>
      </c>
      <c r="F4194">
        <f>I4194*[1]!wallScanRefl(B4194,G4155,H4155,I4155,K4155)+J4155</f>
        <v>26.109687460845723</v>
      </c>
      <c r="G4194">
        <f t="shared" si="90"/>
        <v>2.9357645087975379E-2</v>
      </c>
      <c r="I4194">
        <f>IF(B4194&gt;H4155,EXP(-1.414*M4155*J4194),1)</f>
        <v>1</v>
      </c>
      <c r="J4194">
        <f>IF(B4194&gt;H4155,B4194-H4155,0)</f>
        <v>0</v>
      </c>
    </row>
    <row r="4195" spans="1:10">
      <c r="A4195">
        <v>38</v>
      </c>
      <c r="B4195">
        <v>-21.42</v>
      </c>
      <c r="C4195">
        <v>6</v>
      </c>
      <c r="D4195">
        <v>1300</v>
      </c>
      <c r="E4195">
        <v>27</v>
      </c>
      <c r="F4195">
        <f>I4195*[1]!wallScanRefl(B4195,G4155,H4155,I4155,K4155)+J4155</f>
        <v>26.109687460845723</v>
      </c>
      <c r="G4195">
        <f t="shared" si="90"/>
        <v>2.9357645087975379E-2</v>
      </c>
      <c r="I4195">
        <f>IF(B4195&gt;H4155,EXP(-1.414*M4155*J4195),1)</f>
        <v>1</v>
      </c>
      <c r="J4195">
        <f>IF(B4195&gt;H4155,B4195-H4155,0)</f>
        <v>0</v>
      </c>
    </row>
    <row r="4196" spans="1:10">
      <c r="A4196">
        <v>39</v>
      </c>
      <c r="B4196">
        <v>-21.475000000000001</v>
      </c>
      <c r="C4196">
        <v>6</v>
      </c>
      <c r="D4196">
        <v>1300</v>
      </c>
      <c r="E4196">
        <v>33</v>
      </c>
      <c r="F4196">
        <f>I4196*[1]!wallScanRefl(B4196,G4155,H4155,I4155,K4155)+J4155</f>
        <v>26.109687460845723</v>
      </c>
      <c r="G4196">
        <f t="shared" si="90"/>
        <v>1.4386789965826259</v>
      </c>
      <c r="I4196">
        <f>IF(B4196&gt;H4155,EXP(-1.414*M4155*J4196),1)</f>
        <v>1</v>
      </c>
      <c r="J4196">
        <f>IF(B4196&gt;H4155,B4196-H4155,0)</f>
        <v>0</v>
      </c>
    </row>
    <row r="4197" spans="1:10">
      <c r="A4197">
        <v>40</v>
      </c>
      <c r="B4197">
        <v>-21.545000000000002</v>
      </c>
      <c r="C4197">
        <v>6</v>
      </c>
      <c r="D4197">
        <v>1300</v>
      </c>
      <c r="E4197">
        <v>30</v>
      </c>
      <c r="F4197">
        <f>I4197*[1]!wallScanRefl(B4197,G4155,H4155,I4155,K4155)+J4155</f>
        <v>26.109687460845723</v>
      </c>
      <c r="G4197">
        <f t="shared" si="90"/>
        <v>0.50448438841003318</v>
      </c>
      <c r="I4197">
        <f>IF(B4197&gt;H4155,EXP(-1.414*M4155*J4197),1)</f>
        <v>1</v>
      </c>
      <c r="J4197">
        <f>IF(B4197&gt;H4155,B4197-H4155,0)</f>
        <v>0</v>
      </c>
    </row>
    <row r="4198" spans="1:10">
      <c r="A4198">
        <v>41</v>
      </c>
      <c r="B4198">
        <v>-21.61</v>
      </c>
      <c r="C4198">
        <v>6</v>
      </c>
      <c r="D4198">
        <v>1300</v>
      </c>
      <c r="E4198">
        <v>20</v>
      </c>
      <c r="F4198">
        <f>I4198*[1]!wallScanRefl(B4198,G4155,H4155,I4155,K4155)+J4155</f>
        <v>26.109687460845723</v>
      </c>
      <c r="G4198">
        <f t="shared" si="90"/>
        <v>1.866414043460773</v>
      </c>
      <c r="I4198">
        <f>IF(B4198&gt;H4155,EXP(-1.414*M4155*J4198),1)</f>
        <v>1</v>
      </c>
      <c r="J4198">
        <f>IF(B4198&gt;H4155,B4198-H4155,0)</f>
        <v>0</v>
      </c>
    </row>
    <row r="4199" spans="1:10">
      <c r="A4199">
        <v>42</v>
      </c>
      <c r="B4199">
        <v>-21.67</v>
      </c>
      <c r="C4199">
        <v>6</v>
      </c>
      <c r="D4199">
        <v>1300</v>
      </c>
      <c r="E4199">
        <v>38</v>
      </c>
      <c r="F4199">
        <f>I4199*[1]!wallScanRefl(B4199,G4155,H4155,I4155,K4155)+J4155</f>
        <v>26.109687460845723</v>
      </c>
      <c r="G4199">
        <f t="shared" si="90"/>
        <v>3.7205140073360377</v>
      </c>
      <c r="I4199">
        <f>IF(B4199&gt;H4155,EXP(-1.414*M4155*J4199),1)</f>
        <v>1</v>
      </c>
      <c r="J4199">
        <f>IF(B4199&gt;H4155,B4199-H4155,0)</f>
        <v>0</v>
      </c>
    </row>
    <row r="4200" spans="1:10">
      <c r="A4200">
        <v>43</v>
      </c>
      <c r="B4200">
        <v>-21.734999999999999</v>
      </c>
      <c r="C4200">
        <v>6</v>
      </c>
      <c r="D4200">
        <v>1300</v>
      </c>
      <c r="E4200">
        <v>21</v>
      </c>
      <c r="F4200">
        <f>I4200*[1]!wallScanRefl(B4200,G4155,H4155,I4155,K4155)+J4155</f>
        <v>26.109687460845723</v>
      </c>
      <c r="G4200">
        <f t="shared" si="90"/>
        <v>1.2432812355963818</v>
      </c>
      <c r="I4200">
        <f>IF(B4200&gt;H4155,EXP(-1.414*M4155*J4200),1)</f>
        <v>1</v>
      </c>
      <c r="J4200">
        <f>IF(B4200&gt;H4155,B4200-H4155,0)</f>
        <v>0</v>
      </c>
    </row>
    <row r="4201" spans="1:10">
      <c r="A4201">
        <v>44</v>
      </c>
      <c r="B4201">
        <v>-21.795000000000002</v>
      </c>
      <c r="C4201">
        <v>6</v>
      </c>
      <c r="D4201">
        <v>1300</v>
      </c>
      <c r="E4201">
        <v>25</v>
      </c>
      <c r="F4201">
        <f>I4201*[1]!wallScanRefl(B4201,G4155,H4155,I4155,K4155)+J4155</f>
        <v>26.109687460845723</v>
      </c>
      <c r="G4201">
        <f t="shared" si="90"/>
        <v>4.9256250430329163E-2</v>
      </c>
      <c r="I4201">
        <f>IF(B4201&gt;H4155,EXP(-1.414*M4155*J4201),1)</f>
        <v>1</v>
      </c>
      <c r="J4201">
        <f>IF(B4201&gt;H4155,B4201-H4155,0)</f>
        <v>0</v>
      </c>
    </row>
    <row r="4202" spans="1:10">
      <c r="A4202">
        <v>45</v>
      </c>
      <c r="B4202">
        <v>-21.87</v>
      </c>
      <c r="C4202">
        <v>6</v>
      </c>
      <c r="D4202">
        <v>1300</v>
      </c>
      <c r="E4202">
        <v>29</v>
      </c>
      <c r="F4202">
        <f>I4202*[1]!wallScanRefl(B4202,G4155,H4155,I4155,K4155)+J4155</f>
        <v>26.109687460845723</v>
      </c>
      <c r="G4202">
        <f t="shared" si="90"/>
        <v>0.28806574393077383</v>
      </c>
      <c r="I4202">
        <f>IF(B4202&gt;H4155,EXP(-1.414*M4155*J4202),1)</f>
        <v>1</v>
      </c>
      <c r="J4202">
        <f>IF(B4202&gt;H4155,B4202-H4155,0)</f>
        <v>0</v>
      </c>
    </row>
    <row r="4203" spans="1:10">
      <c r="A4203">
        <v>46</v>
      </c>
      <c r="B4203">
        <v>-21.93</v>
      </c>
      <c r="C4203">
        <v>6</v>
      </c>
      <c r="D4203">
        <v>1300</v>
      </c>
      <c r="E4203">
        <v>33</v>
      </c>
      <c r="F4203">
        <f>I4203*[1]!wallScanRefl(B4203,G4155,H4155,I4155,K4155)+J4155</f>
        <v>26.109687460845723</v>
      </c>
      <c r="G4203">
        <f t="shared" si="90"/>
        <v>1.4386789965826259</v>
      </c>
      <c r="I4203">
        <f>IF(B4203&gt;H4155,EXP(-1.414*M4155*J4203),1)</f>
        <v>1</v>
      </c>
      <c r="J4203">
        <f>IF(B4203&gt;H4155,B4203-H4155,0)</f>
        <v>0</v>
      </c>
    </row>
    <row r="4204" spans="1:10">
      <c r="A4204">
        <v>47</v>
      </c>
      <c r="B4204">
        <v>-21.995000000000001</v>
      </c>
      <c r="C4204">
        <v>6</v>
      </c>
      <c r="D4204">
        <v>1300</v>
      </c>
      <c r="E4204">
        <v>42</v>
      </c>
      <c r="F4204">
        <f>I4204*[1]!wallScanRefl(B4204,G4155,H4155,I4155,K4155)+J4155</f>
        <v>26.109687460845723</v>
      </c>
      <c r="G4204">
        <f t="shared" si="90"/>
        <v>6.011953156952468</v>
      </c>
      <c r="I4204">
        <f>IF(B4204&gt;H4155,EXP(-1.414*M4155*J4204),1)</f>
        <v>1</v>
      </c>
      <c r="J4204">
        <f>IF(B4204&gt;H4155,B4204-H4155,0)</f>
        <v>0</v>
      </c>
    </row>
    <row r="4205" spans="1:10">
      <c r="A4205">
        <v>48</v>
      </c>
      <c r="B4205">
        <v>-22.06</v>
      </c>
      <c r="C4205">
        <v>6</v>
      </c>
      <c r="D4205">
        <v>1300</v>
      </c>
      <c r="E4205">
        <v>26</v>
      </c>
      <c r="F4205">
        <f>I4205*[1]!wallScanRefl(B4205,G4155,H4155,I4155,K4155)+J4155</f>
        <v>26.109687460845723</v>
      </c>
      <c r="G4205">
        <f t="shared" si="90"/>
        <v>4.6274381026085055E-4</v>
      </c>
      <c r="I4205">
        <f>IF(B4205&gt;H4155,EXP(-1.414*M4155*J4205),1)</f>
        <v>1</v>
      </c>
      <c r="J4205">
        <f>IF(B4205&gt;H4155,B4205-H4155,0)</f>
        <v>0</v>
      </c>
    </row>
    <row r="4206" spans="1:10">
      <c r="A4206">
        <v>49</v>
      </c>
      <c r="B4206">
        <v>-22.135000000000002</v>
      </c>
      <c r="C4206">
        <v>6</v>
      </c>
      <c r="D4206">
        <v>1300</v>
      </c>
      <c r="E4206">
        <v>25</v>
      </c>
      <c r="F4206">
        <f>I4206*[1]!wallScanRefl(B4206,G4155,H4155,I4155,K4155)+J4155</f>
        <v>26.109687460845723</v>
      </c>
      <c r="G4206">
        <f t="shared" si="90"/>
        <v>4.9256250430329163E-2</v>
      </c>
      <c r="I4206">
        <f>IF(B4206&gt;H4155,EXP(-1.414*M4155*J4206),1)</f>
        <v>1</v>
      </c>
      <c r="J4206">
        <f>IF(B4206&gt;H4155,B4206-H4155,0)</f>
        <v>0</v>
      </c>
    </row>
    <row r="4207" spans="1:10">
      <c r="A4207">
        <v>50</v>
      </c>
      <c r="B4207">
        <v>-22.184999999999999</v>
      </c>
      <c r="C4207">
        <v>6</v>
      </c>
      <c r="D4207">
        <v>1300</v>
      </c>
      <c r="E4207">
        <v>27</v>
      </c>
      <c r="F4207">
        <f>I4207*[1]!wallScanRefl(B4207,G4155,H4155,I4155,K4155)+J4155</f>
        <v>26.109687460845723</v>
      </c>
      <c r="G4207">
        <f t="shared" si="90"/>
        <v>2.9357645087975379E-2</v>
      </c>
      <c r="I4207">
        <f>IF(B4207&gt;H4155,EXP(-1.414*M4155*J4207),1)</f>
        <v>1</v>
      </c>
      <c r="J4207">
        <f>IF(B4207&gt;H4155,B4207-H4155,0)</f>
        <v>0</v>
      </c>
    </row>
    <row r="4208" spans="1:10">
      <c r="A4208">
        <v>51</v>
      </c>
      <c r="B4208">
        <v>-22.254999999999999</v>
      </c>
      <c r="C4208">
        <v>6</v>
      </c>
      <c r="D4208">
        <v>1300</v>
      </c>
      <c r="E4208">
        <v>23</v>
      </c>
      <c r="F4208">
        <f>I4208*[1]!wallScanRefl(B4208,G4155,H4155,I4155,K4155)+J4155</f>
        <v>26.109687460845723</v>
      </c>
      <c r="G4208">
        <f t="shared" si="90"/>
        <v>0.4204415697452662</v>
      </c>
      <c r="I4208">
        <f>IF(B4208&gt;H4155,EXP(-1.414*M4155*J4208),1)</f>
        <v>1</v>
      </c>
      <c r="J4208">
        <f>IF(B4208&gt;H4155,B4208-H4155,0)</f>
        <v>0</v>
      </c>
    </row>
    <row r="4209" spans="1:10">
      <c r="A4209">
        <v>52</v>
      </c>
      <c r="B4209">
        <v>-22.32</v>
      </c>
      <c r="C4209">
        <v>6</v>
      </c>
      <c r="D4209">
        <v>1300</v>
      </c>
      <c r="E4209">
        <v>25</v>
      </c>
      <c r="F4209">
        <f>I4209*[1]!wallScanRefl(B4209,G4155,H4155,I4155,K4155)+J4155</f>
        <v>26.109687460845723</v>
      </c>
      <c r="G4209">
        <f t="shared" si="90"/>
        <v>4.9256250430329163E-2</v>
      </c>
      <c r="I4209">
        <f>IF(B4209&gt;H4155,EXP(-1.414*M4155*J4209),1)</f>
        <v>1</v>
      </c>
      <c r="J4209">
        <f>IF(B4209&gt;H4155,B4209-H4155,0)</f>
        <v>0</v>
      </c>
    </row>
    <row r="4210" spans="1:10">
      <c r="A4210">
        <v>53</v>
      </c>
      <c r="B4210">
        <v>-22.385000000000002</v>
      </c>
      <c r="C4210">
        <v>6</v>
      </c>
      <c r="D4210">
        <v>1300</v>
      </c>
      <c r="E4210">
        <v>19</v>
      </c>
      <c r="F4210">
        <f>I4210*[1]!wallScanRefl(B4210,G4155,H4155,I4155,K4155)+J4155</f>
        <v>26.109687460845723</v>
      </c>
      <c r="G4210">
        <f t="shared" si="90"/>
        <v>2.6604029363635213</v>
      </c>
      <c r="I4210">
        <f>IF(B4210&gt;H4155,EXP(-1.414*M4155*J4210),1)</f>
        <v>1</v>
      </c>
      <c r="J4210">
        <f>IF(B4210&gt;H4155,B4210-H4155,0)</f>
        <v>0</v>
      </c>
    </row>
    <row r="4211" spans="1:10">
      <c r="A4211">
        <v>54</v>
      </c>
      <c r="B4211">
        <v>-22.45</v>
      </c>
      <c r="C4211">
        <v>6</v>
      </c>
      <c r="D4211">
        <v>1300</v>
      </c>
      <c r="E4211">
        <v>25</v>
      </c>
      <c r="F4211">
        <f>I4211*[1]!wallScanRefl(B4211,G4155,H4155,I4155,K4155)+J4155</f>
        <v>26.109687460845723</v>
      </c>
      <c r="G4211">
        <f t="shared" si="90"/>
        <v>4.9256250430329163E-2</v>
      </c>
      <c r="I4211">
        <f>IF(B4211&gt;H4155,EXP(-1.414*M4155*J4211),1)</f>
        <v>1</v>
      </c>
      <c r="J4211">
        <f>IF(B4211&gt;H4155,B4211-H4155,0)</f>
        <v>0</v>
      </c>
    </row>
    <row r="4212" spans="1:10">
      <c r="A4212">
        <v>55</v>
      </c>
      <c r="B4212">
        <v>-22.52</v>
      </c>
      <c r="C4212">
        <v>6</v>
      </c>
      <c r="D4212">
        <v>1300</v>
      </c>
      <c r="E4212">
        <v>32</v>
      </c>
      <c r="F4212">
        <f>I4212*[1]!wallScanRefl(B4212,G4155,H4155,I4155,K4155)+J4155</f>
        <v>26.109687460845723</v>
      </c>
      <c r="G4212">
        <f t="shared" si="90"/>
        <v>1.0842431815286906</v>
      </c>
      <c r="I4212">
        <f>IF(B4212&gt;H4155,EXP(-1.414*M4155*J4212),1)</f>
        <v>1</v>
      </c>
      <c r="J4212">
        <f>IF(B4212&gt;H4155,B4212-H4155,0)</f>
        <v>0</v>
      </c>
    </row>
    <row r="4213" spans="1:10">
      <c r="A4213">
        <v>56</v>
      </c>
      <c r="B4213">
        <v>-22.574999999999999</v>
      </c>
      <c r="C4213">
        <v>6</v>
      </c>
      <c r="D4213">
        <v>1300</v>
      </c>
      <c r="E4213">
        <v>25</v>
      </c>
      <c r="F4213">
        <f>I4213*[1]!wallScanRefl(B4213,G4155,H4155,I4155,K4155)+J4155</f>
        <v>26.109687460845723</v>
      </c>
      <c r="G4213">
        <f t="shared" si="90"/>
        <v>4.9256250430329163E-2</v>
      </c>
      <c r="I4213">
        <f>IF(B4213&gt;H4155,EXP(-1.414*M4155*J4213),1)</f>
        <v>1</v>
      </c>
      <c r="J4213">
        <f>IF(B4213&gt;H4155,B4213-H4155,0)</f>
        <v>0</v>
      </c>
    </row>
    <row r="4214" spans="1:10">
      <c r="A4214">
        <v>57</v>
      </c>
      <c r="B4214">
        <v>-22.64</v>
      </c>
      <c r="C4214">
        <v>6</v>
      </c>
      <c r="D4214">
        <v>1300</v>
      </c>
      <c r="E4214">
        <v>28</v>
      </c>
      <c r="F4214">
        <f>I4214*[1]!wallScanRefl(B4214,G4155,H4155,I4155,K4155)+J4155</f>
        <v>26.109687460845723</v>
      </c>
      <c r="G4214">
        <f t="shared" si="90"/>
        <v>0.12761719627442458</v>
      </c>
      <c r="I4214">
        <f>IF(B4214&gt;H4155,EXP(-1.414*M4155*J4214),1)</f>
        <v>1</v>
      </c>
      <c r="J4214">
        <f>IF(B4214&gt;H4155,B4214-H4155,0)</f>
        <v>0</v>
      </c>
    </row>
    <row r="4215" spans="1:10">
      <c r="A4215">
        <v>58</v>
      </c>
      <c r="B4215">
        <v>-22.71</v>
      </c>
      <c r="C4215">
        <v>6</v>
      </c>
      <c r="D4215">
        <v>1300</v>
      </c>
      <c r="E4215">
        <v>29</v>
      </c>
      <c r="F4215">
        <f>I4215*[1]!wallScanRefl(B4215,G4155,H4155,I4155,K4155)+J4155</f>
        <v>26.109687460845723</v>
      </c>
      <c r="G4215">
        <f t="shared" si="90"/>
        <v>0.28806574393077383</v>
      </c>
      <c r="I4215">
        <f>IF(B4215&gt;H4155,EXP(-1.414*M4155*J4215),1)</f>
        <v>1</v>
      </c>
      <c r="J4215">
        <f>IF(B4215&gt;H4155,B4215-H4155,0)</f>
        <v>0</v>
      </c>
    </row>
    <row r="4216" spans="1:10">
      <c r="A4216">
        <v>59</v>
      </c>
      <c r="B4216">
        <v>-22.78</v>
      </c>
      <c r="C4216">
        <v>6</v>
      </c>
      <c r="D4216">
        <v>1300</v>
      </c>
      <c r="E4216">
        <v>33</v>
      </c>
      <c r="F4216">
        <f>I4216*[1]!wallScanRefl(B4216,G4155,H4155,I4155,K4155)+J4155</f>
        <v>26.109687460845723</v>
      </c>
      <c r="G4216">
        <f t="shared" si="90"/>
        <v>1.4386789965826259</v>
      </c>
      <c r="I4216">
        <f>IF(B4216&gt;H4155,EXP(-1.414*M4155*J4216),1)</f>
        <v>1</v>
      </c>
      <c r="J4216">
        <f>IF(B4216&gt;H4155,B4216-H4155,0)</f>
        <v>0</v>
      </c>
    </row>
    <row r="4217" spans="1:10">
      <c r="A4217">
        <v>60</v>
      </c>
      <c r="B4217">
        <v>-22.84</v>
      </c>
      <c r="C4217">
        <v>7</v>
      </c>
      <c r="D4217">
        <v>1300</v>
      </c>
      <c r="E4217">
        <v>29</v>
      </c>
      <c r="F4217">
        <f>I4217*[1]!wallScanRefl(B4217,G4155,H4155,I4155,K4155)+J4155</f>
        <v>26.109687460845723</v>
      </c>
      <c r="G4217">
        <f t="shared" si="90"/>
        <v>0.28806574393077383</v>
      </c>
      <c r="I4217">
        <f>IF(B4217&gt;H4155,EXP(-1.414*M4155*J4217),1)</f>
        <v>1</v>
      </c>
      <c r="J4217">
        <f>IF(B4217&gt;H4155,B4217-H4155,0)</f>
        <v>0</v>
      </c>
    </row>
    <row r="4218" spans="1:10">
      <c r="A4218">
        <v>61</v>
      </c>
      <c r="B4218">
        <v>-22.91</v>
      </c>
      <c r="C4218">
        <v>6</v>
      </c>
      <c r="D4218">
        <v>1300</v>
      </c>
      <c r="E4218">
        <v>24</v>
      </c>
      <c r="F4218">
        <f>I4218*[1]!wallScanRefl(B4218,G4155,H4155,I4155,K4155)+J4155</f>
        <v>26.109687460845723</v>
      </c>
      <c r="G4218">
        <f t="shared" si="90"/>
        <v>0.18544921593540317</v>
      </c>
      <c r="I4218">
        <f>IF(B4218&gt;H4155,EXP(-1.414*M4155*J4218),1)</f>
        <v>1</v>
      </c>
      <c r="J4218">
        <f>IF(B4218&gt;H4155,B4218-H4155,0)</f>
        <v>0</v>
      </c>
    </row>
    <row r="4219" spans="1:10">
      <c r="A4219">
        <v>62</v>
      </c>
      <c r="B4219">
        <v>-22.975000000000001</v>
      </c>
      <c r="C4219">
        <v>6</v>
      </c>
      <c r="D4219">
        <v>1300</v>
      </c>
      <c r="E4219">
        <v>25</v>
      </c>
      <c r="F4219">
        <f>I4219*[1]!wallScanRefl(B4219,G4155,H4155,I4155,K4155)+J4155</f>
        <v>26.109687460845723</v>
      </c>
      <c r="G4219">
        <f t="shared" si="90"/>
        <v>4.9256250430329163E-2</v>
      </c>
      <c r="I4219">
        <f>IF(B4219&gt;H4155,EXP(-1.414*M4155*J4219),1)</f>
        <v>1</v>
      </c>
      <c r="J4219">
        <f>IF(B4219&gt;H4155,B4219-H4155,0)</f>
        <v>0</v>
      </c>
    </row>
    <row r="4220" spans="1:10">
      <c r="A4220">
        <v>63</v>
      </c>
      <c r="B4220">
        <v>-23.04</v>
      </c>
      <c r="C4220">
        <v>6</v>
      </c>
      <c r="D4220">
        <v>1300</v>
      </c>
      <c r="E4220">
        <v>27</v>
      </c>
      <c r="F4220">
        <f>I4220*[1]!wallScanRefl(B4220,G4155,H4155,I4155,K4155)+J4155</f>
        <v>26.109687460845723</v>
      </c>
      <c r="G4220">
        <f t="shared" si="90"/>
        <v>2.9357645087975379E-2</v>
      </c>
      <c r="I4220">
        <f>IF(B4220&gt;H4155,EXP(-1.414*M4155*J4220),1)</f>
        <v>1</v>
      </c>
      <c r="J4220">
        <f>IF(B4220&gt;H4155,B4220-H4155,0)</f>
        <v>0</v>
      </c>
    </row>
    <row r="4221" spans="1:10">
      <c r="A4221">
        <v>64</v>
      </c>
      <c r="B4221">
        <v>-23.094999999999999</v>
      </c>
      <c r="C4221">
        <v>6</v>
      </c>
      <c r="D4221">
        <v>1300</v>
      </c>
      <c r="E4221">
        <v>23</v>
      </c>
      <c r="F4221">
        <f>I4221*[1]!wallScanRefl(B4221,G4155,H4155,I4155,K4155)+J4155</f>
        <v>26.109687460845723</v>
      </c>
      <c r="G4221">
        <f t="shared" si="90"/>
        <v>0.4204415697452662</v>
      </c>
      <c r="I4221">
        <f>IF(B4221&gt;H4155,EXP(-1.414*M4155*J4221),1)</f>
        <v>1</v>
      </c>
      <c r="J4221">
        <f>IF(B4221&gt;H4155,B4221-H4155,0)</f>
        <v>0</v>
      </c>
    </row>
    <row r="4222" spans="1:10">
      <c r="A4222">
        <v>65</v>
      </c>
      <c r="B4222">
        <v>-23.17</v>
      </c>
      <c r="C4222">
        <v>6</v>
      </c>
      <c r="D4222">
        <v>1300</v>
      </c>
      <c r="E4222">
        <v>23</v>
      </c>
      <c r="F4222">
        <f>I4222*[1]!wallScanRefl(B4222,G4155,H4155,I4155,K4155)+J4155</f>
        <v>26.109687460845723</v>
      </c>
      <c r="G4222">
        <f t="shared" si="90"/>
        <v>0.4204415697452662</v>
      </c>
      <c r="I4222">
        <f>IF(B4222&gt;H4155,EXP(-1.414*M4155*J4222),1)</f>
        <v>1</v>
      </c>
      <c r="J4222">
        <f>IF(B4222&gt;H4155,B4222-H4155,0)</f>
        <v>0</v>
      </c>
    </row>
    <row r="4223" spans="1:10">
      <c r="A4223">
        <v>66</v>
      </c>
      <c r="B4223">
        <v>-23.234999999999999</v>
      </c>
      <c r="C4223">
        <v>6</v>
      </c>
      <c r="D4223">
        <v>1300</v>
      </c>
      <c r="E4223">
        <v>29</v>
      </c>
      <c r="F4223">
        <f>I4223*[1]!wallScanRefl(B4223,G4155,H4155,I4155,K4155)+J4155</f>
        <v>26.109687460845723</v>
      </c>
      <c r="G4223">
        <f t="shared" ref="G4223:G4232" si="91">(F4223-E4223)^2/E4223</f>
        <v>0.28806574393077383</v>
      </c>
      <c r="I4223">
        <f>IF(B4223&gt;H4155,EXP(-1.414*M4155*J4223),1)</f>
        <v>1</v>
      </c>
      <c r="J4223">
        <f>IF(B4223&gt;H4155,B4223-H4155,0)</f>
        <v>0</v>
      </c>
    </row>
    <row r="4224" spans="1:10">
      <c r="A4224">
        <v>67</v>
      </c>
      <c r="B4224">
        <v>-23.3</v>
      </c>
      <c r="C4224">
        <v>6</v>
      </c>
      <c r="D4224">
        <v>1300</v>
      </c>
      <c r="E4224">
        <v>20</v>
      </c>
      <c r="F4224">
        <f>I4224*[1]!wallScanRefl(B4224,G4155,H4155,I4155,K4155)+J4155</f>
        <v>26.109687460845723</v>
      </c>
      <c r="G4224">
        <f t="shared" si="91"/>
        <v>1.866414043460773</v>
      </c>
      <c r="I4224">
        <f>IF(B4224&gt;H4155,EXP(-1.414*M4155*J4224),1)</f>
        <v>1</v>
      </c>
      <c r="J4224">
        <f>IF(B4224&gt;H4155,B4224-H4155,0)</f>
        <v>0</v>
      </c>
    </row>
    <row r="4225" spans="1:10">
      <c r="A4225">
        <v>68</v>
      </c>
      <c r="B4225">
        <v>-23.364999999999998</v>
      </c>
      <c r="C4225">
        <v>6</v>
      </c>
      <c r="D4225">
        <v>1300</v>
      </c>
      <c r="E4225">
        <v>21</v>
      </c>
      <c r="F4225">
        <f>I4225*[1]!wallScanRefl(B4225,G4155,H4155,I4155,K4155)+J4155</f>
        <v>26.109687460845723</v>
      </c>
      <c r="G4225">
        <f t="shared" si="91"/>
        <v>1.2432812355963818</v>
      </c>
      <c r="I4225">
        <f>IF(B4225&gt;H4155,EXP(-1.414*M4155*J4225),1)</f>
        <v>1</v>
      </c>
      <c r="J4225">
        <f>IF(B4225&gt;H4155,B4225-H4155,0)</f>
        <v>0</v>
      </c>
    </row>
    <row r="4226" spans="1:10">
      <c r="A4226">
        <v>69</v>
      </c>
      <c r="B4226">
        <v>-23.425000000000001</v>
      </c>
      <c r="C4226">
        <v>6</v>
      </c>
      <c r="D4226">
        <v>1300</v>
      </c>
      <c r="E4226">
        <v>24</v>
      </c>
      <c r="F4226">
        <f>I4226*[1]!wallScanRefl(B4226,G4155,H4155,I4155,K4155)+J4155</f>
        <v>26.109687460845723</v>
      </c>
      <c r="G4226">
        <f t="shared" si="91"/>
        <v>0.18544921593540317</v>
      </c>
      <c r="I4226">
        <f>IF(B4226&gt;H4155,EXP(-1.414*M4155*J4226),1)</f>
        <v>1</v>
      </c>
      <c r="J4226">
        <f>IF(B4226&gt;H4155,B4226-H4155,0)</f>
        <v>0</v>
      </c>
    </row>
    <row r="4227" spans="1:10">
      <c r="A4227">
        <v>70</v>
      </c>
      <c r="B4227">
        <v>-23.495000000000001</v>
      </c>
      <c r="C4227">
        <v>6</v>
      </c>
      <c r="D4227">
        <v>1300</v>
      </c>
      <c r="E4227">
        <v>31</v>
      </c>
      <c r="F4227">
        <f>I4227*[1]!wallScanRefl(B4227,G4155,H4155,I4155,K4155)+J4155</f>
        <v>26.109687460845723</v>
      </c>
      <c r="G4227">
        <f t="shared" si="91"/>
        <v>0.77145666872934027</v>
      </c>
      <c r="I4227">
        <f>IF(B4227&gt;H4155,EXP(-1.414*M4155*J4227),1)</f>
        <v>1</v>
      </c>
      <c r="J4227">
        <f>IF(B4227&gt;H4155,B4227-H4155,0)</f>
        <v>0</v>
      </c>
    </row>
    <row r="4228" spans="1:10">
      <c r="A4228">
        <v>71</v>
      </c>
      <c r="B4228">
        <v>-23.56</v>
      </c>
      <c r="C4228">
        <v>6</v>
      </c>
      <c r="D4228">
        <v>1300</v>
      </c>
      <c r="E4228">
        <v>27</v>
      </c>
      <c r="F4228">
        <f>I4228*[1]!wallScanRefl(B4228,G4155,H4155,I4155,K4155)+J4155</f>
        <v>26.109687460845723</v>
      </c>
      <c r="G4228">
        <f t="shared" si="91"/>
        <v>2.9357645087975379E-2</v>
      </c>
      <c r="I4228">
        <f>IF(B4228&gt;H4155,EXP(-1.414*M4155*J4228),1)</f>
        <v>1</v>
      </c>
      <c r="J4228">
        <f>IF(B4228&gt;H4155,B4228-H4155,0)</f>
        <v>0</v>
      </c>
    </row>
    <row r="4229" spans="1:10">
      <c r="A4229">
        <v>72</v>
      </c>
      <c r="B4229">
        <v>-23.625</v>
      </c>
      <c r="C4229">
        <v>6</v>
      </c>
      <c r="D4229">
        <v>1300</v>
      </c>
      <c r="E4229">
        <v>19</v>
      </c>
      <c r="F4229">
        <f>I4229*[1]!wallScanRefl(B4229,G4155,H4155,I4155,K4155)+J4155</f>
        <v>26.109687460845723</v>
      </c>
      <c r="G4229">
        <f t="shared" si="91"/>
        <v>2.6604029363635213</v>
      </c>
      <c r="I4229">
        <f>IF(B4229&gt;H4155,EXP(-1.414*M4155*J4229),1)</f>
        <v>1</v>
      </c>
      <c r="J4229">
        <f>IF(B4229&gt;H4155,B4229-H4155,0)</f>
        <v>0</v>
      </c>
    </row>
    <row r="4230" spans="1:10">
      <c r="A4230">
        <v>73</v>
      </c>
      <c r="B4230">
        <v>-23.69</v>
      </c>
      <c r="C4230">
        <v>6</v>
      </c>
      <c r="D4230">
        <v>1300</v>
      </c>
      <c r="E4230">
        <v>24</v>
      </c>
      <c r="F4230">
        <f>I4230*[1]!wallScanRefl(B4230,G4155,H4155,I4155,K4155)+J4155</f>
        <v>26.109687460845723</v>
      </c>
      <c r="G4230">
        <f t="shared" si="91"/>
        <v>0.18544921593540317</v>
      </c>
      <c r="I4230">
        <f>IF(B4230&gt;H4155,EXP(-1.414*M4155*J4230),1)</f>
        <v>1</v>
      </c>
      <c r="J4230">
        <f>IF(B4230&gt;H4155,B4230-H4155,0)</f>
        <v>0</v>
      </c>
    </row>
    <row r="4231" spans="1:10">
      <c r="A4231">
        <v>74</v>
      </c>
      <c r="B4231">
        <v>-23.754999999999999</v>
      </c>
      <c r="C4231">
        <v>6</v>
      </c>
      <c r="D4231">
        <v>1300</v>
      </c>
      <c r="E4231">
        <v>26</v>
      </c>
      <c r="F4231">
        <f>I4231*[1]!wallScanRefl(B4231,G4155,H4155,I4155,K4155)+J4155</f>
        <v>26.109687460845723</v>
      </c>
      <c r="G4231">
        <f t="shared" si="91"/>
        <v>4.6274381026085055E-4</v>
      </c>
      <c r="I4231">
        <f>IF(B4231&gt;H4155,EXP(-1.414*M4155*J4231),1)</f>
        <v>1</v>
      </c>
      <c r="J4231">
        <f>IF(B4231&gt;H4155,B4231-H4155,0)</f>
        <v>0</v>
      </c>
    </row>
    <row r="4232" spans="1:10">
      <c r="A4232">
        <v>75</v>
      </c>
      <c r="B4232">
        <v>-23.81</v>
      </c>
      <c r="C4232">
        <v>6</v>
      </c>
      <c r="D4232">
        <v>1300</v>
      </c>
      <c r="E4232">
        <v>23</v>
      </c>
      <c r="F4232">
        <f>I4232*[1]!wallScanRefl(B4232,G4155,H4155,I4155,K4155)+J4155</f>
        <v>26.109687460845723</v>
      </c>
      <c r="G4232">
        <f t="shared" si="91"/>
        <v>0.4204415697452662</v>
      </c>
      <c r="I4232">
        <f>IF(B4232&gt;H4155,EXP(-1.414*M4155*J4232),1)</f>
        <v>1</v>
      </c>
      <c r="J4232">
        <f>IF(B4232&gt;H4155,B4232-H4155,0)</f>
        <v>0</v>
      </c>
    </row>
    <row r="4233" spans="1:10">
      <c r="A4233" t="s">
        <v>0</v>
      </c>
    </row>
    <row r="4234" spans="1:10">
      <c r="A4234" t="s">
        <v>0</v>
      </c>
    </row>
    <row r="4235" spans="1:10">
      <c r="A4235" t="s">
        <v>0</v>
      </c>
    </row>
    <row r="4236" spans="1:10">
      <c r="A4236" t="s">
        <v>0</v>
      </c>
    </row>
    <row r="4237" spans="1:10">
      <c r="A4237" t="s">
        <v>100</v>
      </c>
    </row>
    <row r="4238" spans="1:10">
      <c r="A4238" t="s">
        <v>2</v>
      </c>
    </row>
    <row r="4239" spans="1:10">
      <c r="A4239" t="s">
        <v>3</v>
      </c>
    </row>
    <row r="4240" spans="1:10">
      <c r="A4240" t="s">
        <v>4</v>
      </c>
    </row>
    <row r="4241" spans="1:13">
      <c r="A4241" t="s">
        <v>5</v>
      </c>
    </row>
    <row r="4242" spans="1:13">
      <c r="A4242" t="s">
        <v>6</v>
      </c>
    </row>
    <row r="4243" spans="1:13">
      <c r="A4243" t="s">
        <v>7</v>
      </c>
    </row>
    <row r="4244" spans="1:13">
      <c r="A4244" t="s">
        <v>101</v>
      </c>
    </row>
    <row r="4245" spans="1:13">
      <c r="A4245" t="s">
        <v>9</v>
      </c>
    </row>
    <row r="4246" spans="1:13">
      <c r="A4246" t="s">
        <v>10</v>
      </c>
      <c r="G4246" t="s">
        <v>160</v>
      </c>
      <c r="H4246" t="s">
        <v>161</v>
      </c>
      <c r="I4246" t="s">
        <v>162</v>
      </c>
      <c r="J4246" t="s">
        <v>163</v>
      </c>
      <c r="K4246" t="s">
        <v>119</v>
      </c>
      <c r="M4246" t="s">
        <v>164</v>
      </c>
    </row>
    <row r="4247" spans="1:13">
      <c r="A4247" t="s">
        <v>11</v>
      </c>
      <c r="G4247">
        <v>180.83082239275188</v>
      </c>
      <c r="H4247">
        <v>-20.495286140339715</v>
      </c>
      <c r="I4247">
        <v>0.5533901488299634</v>
      </c>
      <c r="J4247">
        <v>25.306244041017997</v>
      </c>
      <c r="K4247">
        <v>90</v>
      </c>
      <c r="M4247">
        <v>0.19</v>
      </c>
    </row>
    <row r="4248" spans="1:13">
      <c r="A4248" t="s">
        <v>0</v>
      </c>
    </row>
    <row r="4249" spans="1:13">
      <c r="A4249" t="s">
        <v>140</v>
      </c>
      <c r="B4249" t="s">
        <v>133</v>
      </c>
      <c r="C4249" t="s">
        <v>122</v>
      </c>
      <c r="D4249" t="s">
        <v>139</v>
      </c>
      <c r="E4249" t="s">
        <v>138</v>
      </c>
      <c r="F4249" t="s">
        <v>158</v>
      </c>
      <c r="G4249" t="s">
        <v>159</v>
      </c>
      <c r="H4249" t="s">
        <v>165</v>
      </c>
      <c r="I4249" t="s">
        <v>166</v>
      </c>
      <c r="J4249" t="s">
        <v>167</v>
      </c>
    </row>
    <row r="4250" spans="1:13">
      <c r="A4250">
        <v>1</v>
      </c>
      <c r="B4250">
        <v>-18.989999999999998</v>
      </c>
      <c r="C4250">
        <v>6</v>
      </c>
      <c r="D4250">
        <v>1300</v>
      </c>
      <c r="E4250">
        <v>162</v>
      </c>
      <c r="F4250">
        <f>I4250*[1]!wallScanRefl(B4250,G4247,H4247,I4247,K4247)+J4247</f>
        <v>145.98736908675318</v>
      </c>
      <c r="G4250">
        <f>(F4250-E4250)^2/E4250</f>
        <v>1.5827428936041221</v>
      </c>
      <c r="H4250">
        <f>SUM(G4250:G4324)/(COUNT(G4250:G4324)-4)</f>
        <v>1.545348874173323</v>
      </c>
      <c r="I4250">
        <f>IF(B4250&gt;H4247,EXP(-1.414*M4247*J4250),1)</f>
        <v>0.66737032685514319</v>
      </c>
      <c r="J4250">
        <f>IF(B4250&gt;H4247,B4250-H4247,0)</f>
        <v>1.5052861403397166</v>
      </c>
    </row>
    <row r="4251" spans="1:13">
      <c r="A4251">
        <v>2</v>
      </c>
      <c r="B4251">
        <v>-19.07</v>
      </c>
      <c r="C4251">
        <v>6</v>
      </c>
      <c r="D4251">
        <v>1300</v>
      </c>
      <c r="E4251">
        <v>129</v>
      </c>
      <c r="F4251">
        <f>I4251*[1]!wallScanRefl(B4251,G4247,H4247,I4247,K4247)+J4247</f>
        <v>148.60921889043664</v>
      </c>
      <c r="G4251">
        <f t="shared" ref="G4251:G4314" si="92">(F4251-E4251)^2/E4251</f>
        <v>2.9807865542097445</v>
      </c>
      <c r="I4251">
        <f>IF(B4251&gt;H4247,EXP(-1.414*M4247*J4251),1)</f>
        <v>0.68186923676989764</v>
      </c>
      <c r="J4251">
        <f>IF(B4251&gt;H4247,B4251-H4247,0)</f>
        <v>1.4252861403397148</v>
      </c>
    </row>
    <row r="4252" spans="1:13">
      <c r="A4252">
        <v>3</v>
      </c>
      <c r="B4252">
        <v>-19.13</v>
      </c>
      <c r="C4252">
        <v>6</v>
      </c>
      <c r="D4252">
        <v>1300</v>
      </c>
      <c r="E4252">
        <v>144</v>
      </c>
      <c r="F4252">
        <f>I4252*[1]!wallScanRefl(B4252,G4247,H4247,I4247,K4247)+J4247</f>
        <v>150.61291956364337</v>
      </c>
      <c r="G4252">
        <f t="shared" si="92"/>
        <v>0.30368545246678658</v>
      </c>
      <c r="I4252">
        <f>IF(B4252&gt;H4247,EXP(-1.414*M4247*J4252),1)</f>
        <v>0.69294976301367495</v>
      </c>
      <c r="J4252">
        <f>IF(B4252&gt;H4247,B4252-H4247,0)</f>
        <v>1.3652861403397161</v>
      </c>
    </row>
    <row r="4253" spans="1:13">
      <c r="A4253">
        <v>4</v>
      </c>
      <c r="B4253">
        <v>-19.2</v>
      </c>
      <c r="C4253">
        <v>6</v>
      </c>
      <c r="D4253">
        <v>1300</v>
      </c>
      <c r="E4253">
        <v>154</v>
      </c>
      <c r="F4253">
        <f>I4253*[1]!wallScanRefl(B4253,G4247,H4247,I4247,K4247)+J4247</f>
        <v>152.99176033188743</v>
      </c>
      <c r="G4253">
        <f t="shared" si="92"/>
        <v>6.6009560282840052E-3</v>
      </c>
      <c r="I4253">
        <f>IF(B4253&gt;H4247,EXP(-1.414*M4247*J4253),1)</f>
        <v>0.70610482550118281</v>
      </c>
      <c r="J4253">
        <f>IF(B4253&gt;H4247,B4253-H4247,0)</f>
        <v>1.2952861403397158</v>
      </c>
    </row>
    <row r="4254" spans="1:13">
      <c r="A4254">
        <v>5</v>
      </c>
      <c r="B4254">
        <v>-19.260000000000002</v>
      </c>
      <c r="C4254">
        <v>6</v>
      </c>
      <c r="D4254">
        <v>1300</v>
      </c>
      <c r="E4254">
        <v>130</v>
      </c>
      <c r="F4254">
        <f>I4254*[1]!wallScanRefl(B4254,G4247,H4247,I4247,K4247)+J4247</f>
        <v>155.06667827497213</v>
      </c>
      <c r="G4254">
        <f t="shared" si="92"/>
        <v>4.8333719980073839</v>
      </c>
      <c r="I4254">
        <f>IF(B4254&gt;H4247,EXP(-1.414*M4247*J4254),1)</f>
        <v>0.71757918543401611</v>
      </c>
      <c r="J4254">
        <f>IF(B4254&gt;H4247,B4254-H4247,0)</f>
        <v>1.2352861403397135</v>
      </c>
    </row>
    <row r="4255" spans="1:13">
      <c r="A4255">
        <v>6</v>
      </c>
      <c r="B4255">
        <v>-19.324999999999999</v>
      </c>
      <c r="C4255">
        <v>6</v>
      </c>
      <c r="D4255">
        <v>1300</v>
      </c>
      <c r="E4255">
        <v>144</v>
      </c>
      <c r="F4255">
        <f>I4255*[1]!wallScanRefl(B4255,G4247,H4247,I4247,K4247)+J4247</f>
        <v>157.35257284555604</v>
      </c>
      <c r="G4255">
        <f t="shared" si="92"/>
        <v>1.2381333444158369</v>
      </c>
      <c r="I4255">
        <f>IF(B4255&gt;H4247,EXP(-1.414*M4247*J4255),1)</f>
        <v>0.73022025259467471</v>
      </c>
      <c r="J4255">
        <f>IF(B4255&gt;H4247,B4255-H4247,0)</f>
        <v>1.1702861403397158</v>
      </c>
    </row>
    <row r="4256" spans="1:13">
      <c r="A4256">
        <v>7</v>
      </c>
      <c r="B4256">
        <v>-19.395</v>
      </c>
      <c r="C4256">
        <v>6</v>
      </c>
      <c r="D4256">
        <v>1300</v>
      </c>
      <c r="E4256">
        <v>172</v>
      </c>
      <c r="F4256">
        <f>I4256*[1]!wallScanRefl(B4256,G4247,H4247,I4247,K4247)+J4247</f>
        <v>159.85936020502504</v>
      </c>
      <c r="G4256">
        <f t="shared" si="92"/>
        <v>0.85694845715889312</v>
      </c>
      <c r="I4256">
        <f>IF(B4256&gt;H4247,EXP(-1.414*M4247*J4256),1)</f>
        <v>0.74408286366008491</v>
      </c>
      <c r="J4256">
        <f>IF(B4256&gt;H4247,B4256-H4247,0)</f>
        <v>1.1002861403397155</v>
      </c>
    </row>
    <row r="4257" spans="1:10">
      <c r="A4257">
        <v>8</v>
      </c>
      <c r="B4257">
        <v>-19.46</v>
      </c>
      <c r="C4257">
        <v>6</v>
      </c>
      <c r="D4257">
        <v>1300</v>
      </c>
      <c r="E4257">
        <v>154</v>
      </c>
      <c r="F4257">
        <f>I4257*[1]!wallScanRefl(B4257,G4247,H4247,I4247,K4247)+J4247</f>
        <v>162.2296839443855</v>
      </c>
      <c r="G4257">
        <f t="shared" si="92"/>
        <v>0.43979024561348357</v>
      </c>
      <c r="I4257">
        <f>IF(B4257&gt;H4247,EXP(-1.414*M4247*J4257),1)</f>
        <v>0.7571908267163624</v>
      </c>
      <c r="J4257">
        <f>IF(B4257&gt;H4247,B4257-H4247,0)</f>
        <v>1.0352861403397142</v>
      </c>
    </row>
    <row r="4258" spans="1:10">
      <c r="A4258">
        <v>9</v>
      </c>
      <c r="B4258">
        <v>-19.52</v>
      </c>
      <c r="C4258">
        <v>6</v>
      </c>
      <c r="D4258">
        <v>1300</v>
      </c>
      <c r="E4258">
        <v>179</v>
      </c>
      <c r="F4258">
        <f>I4258*[1]!wallScanRefl(B4258,G4247,H4247,I4247,K4247)+J4247</f>
        <v>164.45472019389373</v>
      </c>
      <c r="G4258">
        <f t="shared" si="92"/>
        <v>1.1819282940666074</v>
      </c>
      <c r="I4258">
        <f>IF(B4258&gt;H4247,EXP(-1.414*M4247*J4258),1)</f>
        <v>0.76949534549289933</v>
      </c>
      <c r="J4258">
        <f>IF(B4258&gt;H4247,B4258-H4247,0)</f>
        <v>0.9752861403397155</v>
      </c>
    </row>
    <row r="4259" spans="1:10">
      <c r="A4259">
        <v>10</v>
      </c>
      <c r="B4259">
        <v>-19.585000000000001</v>
      </c>
      <c r="C4259">
        <v>7</v>
      </c>
      <c r="D4259">
        <v>1300</v>
      </c>
      <c r="E4259">
        <v>176</v>
      </c>
      <c r="F4259">
        <f>I4259*[1]!wallScanRefl(B4259,G4247,H4247,I4247,K4247)+J4247</f>
        <v>166.90599702585482</v>
      </c>
      <c r="G4259">
        <f t="shared" si="92"/>
        <v>0.46989142098728093</v>
      </c>
      <c r="I4259">
        <f>IF(B4259&gt;H4247,EXP(-1.414*M4247*J4259),1)</f>
        <v>0.78305098163681441</v>
      </c>
      <c r="J4259">
        <f>IF(B4259&gt;H4247,B4259-H4247,0)</f>
        <v>0.91028614033971422</v>
      </c>
    </row>
    <row r="4260" spans="1:10">
      <c r="A4260">
        <v>11</v>
      </c>
      <c r="B4260">
        <v>-19.649999999999999</v>
      </c>
      <c r="C4260">
        <v>6</v>
      </c>
      <c r="D4260">
        <v>1300</v>
      </c>
      <c r="E4260">
        <v>181</v>
      </c>
      <c r="F4260">
        <f>I4260*[1]!wallScanRefl(B4260,G4247,H4247,I4247,K4247)+J4247</f>
        <v>169.4004562071525</v>
      </c>
      <c r="G4260">
        <f t="shared" si="92"/>
        <v>0.7433669403435742</v>
      </c>
      <c r="I4260">
        <f>IF(B4260&gt;H4247,EXP(-1.414*M4247*J4260),1)</f>
        <v>0.79684541749841709</v>
      </c>
      <c r="J4260">
        <f>IF(B4260&gt;H4247,B4260-H4247,0)</f>
        <v>0.8452861403397165</v>
      </c>
    </row>
    <row r="4261" spans="1:10">
      <c r="A4261">
        <v>12</v>
      </c>
      <c r="B4261">
        <v>-19.715</v>
      </c>
      <c r="C4261">
        <v>6</v>
      </c>
      <c r="D4261">
        <v>1300</v>
      </c>
      <c r="E4261">
        <v>154</v>
      </c>
      <c r="F4261">
        <f>I4261*[1]!wallScanRefl(B4261,G4247,H4247,I4247,K4247)+J4247</f>
        <v>171.93885844962094</v>
      </c>
      <c r="G4261">
        <f t="shared" si="92"/>
        <v>2.0896275485424449</v>
      </c>
      <c r="I4261">
        <f>IF(B4261&gt;H4247,EXP(-1.414*M4247*J4261),1)</f>
        <v>0.81088285983750696</v>
      </c>
      <c r="J4261">
        <f>IF(B4261&gt;H4247,B4261-H4247,0)</f>
        <v>0.78028614033971522</v>
      </c>
    </row>
    <row r="4262" spans="1:10">
      <c r="A4262">
        <v>13</v>
      </c>
      <c r="B4262">
        <v>-19.78</v>
      </c>
      <c r="C4262">
        <v>6</v>
      </c>
      <c r="D4262">
        <v>1300</v>
      </c>
      <c r="E4262">
        <v>187</v>
      </c>
      <c r="F4262">
        <f>I4262*[1]!wallScanRefl(B4262,G4247,H4247,I4247,K4247)+J4247</f>
        <v>174.52197786599737</v>
      </c>
      <c r="G4262">
        <f t="shared" si="92"/>
        <v>0.83262586297678887</v>
      </c>
      <c r="I4262">
        <f>IF(B4262&gt;H4247,EXP(-1.414*M4247*J4262),1)</f>
        <v>0.82516758952128888</v>
      </c>
      <c r="J4262">
        <f>IF(B4262&gt;H4247,B4262-H4247,0)</f>
        <v>0.71528614033971394</v>
      </c>
    </row>
    <row r="4263" spans="1:10">
      <c r="A4263">
        <v>14</v>
      </c>
      <c r="B4263">
        <v>-19.844999999999999</v>
      </c>
      <c r="C4263">
        <v>7</v>
      </c>
      <c r="D4263">
        <v>1300</v>
      </c>
      <c r="E4263">
        <v>206</v>
      </c>
      <c r="F4263">
        <f>I4263*[1]!wallScanRefl(B4263,G4247,H4247,I4247,K4247)+J4247</f>
        <v>177.15060220599639</v>
      </c>
      <c r="G4263">
        <f t="shared" si="92"/>
        <v>4.0402318110517488</v>
      </c>
      <c r="I4263">
        <f>IF(B4263&gt;H4247,EXP(-1.414*M4247*J4263),1)</f>
        <v>0.83970396282987136</v>
      </c>
      <c r="J4263">
        <f>IF(B4263&gt;H4247,B4263-H4247,0)</f>
        <v>0.65028614033971621</v>
      </c>
    </row>
    <row r="4264" spans="1:10">
      <c r="A4264">
        <v>15</v>
      </c>
      <c r="B4264">
        <v>-19.914999999999999</v>
      </c>
      <c r="C4264">
        <v>6</v>
      </c>
      <c r="D4264">
        <v>1300</v>
      </c>
      <c r="E4264">
        <v>191</v>
      </c>
      <c r="F4264">
        <f>I4264*[1]!wallScanRefl(B4264,G4247,H4247,I4247,K4247)+J4247</f>
        <v>180.03323833151941</v>
      </c>
      <c r="G4264">
        <f t="shared" si="92"/>
        <v>0.6296851387081418</v>
      </c>
      <c r="I4264">
        <f>IF(B4264&gt;H4247,EXP(-1.414*M4247*J4264),1)</f>
        <v>0.85564502911149298</v>
      </c>
      <c r="J4264">
        <f>IF(B4264&gt;H4247,B4264-H4247,0)</f>
        <v>0.58028614033971593</v>
      </c>
    </row>
    <row r="4265" spans="1:10">
      <c r="A4265">
        <v>16</v>
      </c>
      <c r="B4265">
        <v>-19.98</v>
      </c>
      <c r="C4265">
        <v>6</v>
      </c>
      <c r="D4265">
        <v>1300</v>
      </c>
      <c r="E4265">
        <v>179</v>
      </c>
      <c r="F4265">
        <f>I4265*[1]!wallScanRefl(B4265,G4247,H4247,I4247,K4247)+J4247</f>
        <v>182.75895051227363</v>
      </c>
      <c r="G4265">
        <f t="shared" si="92"/>
        <v>7.8936921529174156E-2</v>
      </c>
      <c r="I4265">
        <f>IF(B4265&gt;H4247,EXP(-1.414*M4247*J4265),1)</f>
        <v>0.87071830116040372</v>
      </c>
      <c r="J4265">
        <f>IF(B4265&gt;H4247,B4265-H4247,0)</f>
        <v>0.51528614033971465</v>
      </c>
    </row>
    <row r="4266" spans="1:10">
      <c r="A4266">
        <v>17</v>
      </c>
      <c r="B4266">
        <v>-20.05</v>
      </c>
      <c r="C4266">
        <v>6</v>
      </c>
      <c r="D4266">
        <v>1300</v>
      </c>
      <c r="E4266">
        <v>175</v>
      </c>
      <c r="F4266">
        <f>I4266*[1]!wallScanRefl(B4266,G4247,H4247,I4247,K4247)+J4247</f>
        <v>185.74805636526995</v>
      </c>
      <c r="G4266">
        <f t="shared" si="92"/>
        <v>0.66011837503439885</v>
      </c>
      <c r="I4266">
        <f>IF(B4266&gt;H4247,EXP(-1.414*M4247*J4266),1)</f>
        <v>0.88724814830396315</v>
      </c>
      <c r="J4266">
        <f>IF(B4266&gt;H4247,B4266-H4247,0)</f>
        <v>0.44528614033971436</v>
      </c>
    </row>
    <row r="4267" spans="1:10">
      <c r="A4267">
        <v>18</v>
      </c>
      <c r="B4267">
        <v>-20.105</v>
      </c>
      <c r="C4267">
        <v>5</v>
      </c>
      <c r="D4267">
        <v>1300</v>
      </c>
      <c r="E4267">
        <v>179</v>
      </c>
      <c r="F4267">
        <f>I4267*[1]!wallScanRefl(B4267,G4247,H4247,I4247,K4247)+J4247</f>
        <v>188.13584170685979</v>
      </c>
      <c r="G4267">
        <f t="shared" si="92"/>
        <v>0.46627711560222823</v>
      </c>
      <c r="I4267">
        <f>IF(B4267&gt;H4247,EXP(-1.414*M4247*J4267),1)</f>
        <v>0.9004557324202721</v>
      </c>
      <c r="J4267">
        <f>IF(B4267&gt;H4247,B4267-H4247,0)</f>
        <v>0.39028614033971465</v>
      </c>
    </row>
    <row r="4268" spans="1:10">
      <c r="A4268">
        <v>19</v>
      </c>
      <c r="B4268">
        <v>-20.175000000000001</v>
      </c>
      <c r="C4268">
        <v>6</v>
      </c>
      <c r="D4268">
        <v>1300</v>
      </c>
      <c r="E4268">
        <v>204</v>
      </c>
      <c r="F4268">
        <f>I4268*[1]!wallScanRefl(B4268,G4247,H4247,I4247,K4247)+J4247</f>
        <v>188.49484786917901</v>
      </c>
      <c r="G4268">
        <f t="shared" si="92"/>
        <v>1.1784791303916797</v>
      </c>
      <c r="I4268">
        <f>IF(B4268&gt;H4247,EXP(-1.414*M4247*J4268),1)</f>
        <v>0.91755011942995435</v>
      </c>
      <c r="J4268">
        <f>IF(B4268&gt;H4247,B4268-H4247,0)</f>
        <v>0.32028614033971436</v>
      </c>
    </row>
    <row r="4269" spans="1:10">
      <c r="A4269">
        <v>20</v>
      </c>
      <c r="B4269">
        <v>-20.245000000000001</v>
      </c>
      <c r="C4269">
        <v>6</v>
      </c>
      <c r="D4269">
        <v>1300</v>
      </c>
      <c r="E4269">
        <v>188</v>
      </c>
      <c r="F4269">
        <f>I4269*[1]!wallScanRefl(B4269,G4247,H4247,I4247,K4247)+J4247</f>
        <v>183.39835737631955</v>
      </c>
      <c r="G4269">
        <f t="shared" si="92"/>
        <v>0.11263358955357805</v>
      </c>
      <c r="I4269">
        <f>IF(B4269&gt;H4247,EXP(-1.414*M4247*J4269),1)</f>
        <v>0.93496902885280553</v>
      </c>
      <c r="J4269">
        <f>IF(B4269&gt;H4247,B4269-H4247,0)</f>
        <v>0.25028614033971408</v>
      </c>
    </row>
    <row r="4270" spans="1:10">
      <c r="A4270">
        <v>21</v>
      </c>
      <c r="B4270">
        <v>-20.305</v>
      </c>
      <c r="C4270">
        <v>6</v>
      </c>
      <c r="D4270">
        <v>1300</v>
      </c>
      <c r="E4270">
        <v>200</v>
      </c>
      <c r="F4270">
        <f>I4270*[1]!wallScanRefl(B4270,G4247,H4247,I4247,K4247)+J4247</f>
        <v>174.45315411671297</v>
      </c>
      <c r="G4270">
        <f t="shared" si="92"/>
        <v>3.2632066729220988</v>
      </c>
      <c r="I4270">
        <f>IF(B4270&gt;H4247,EXP(-1.414*M4247*J4270),1)</f>
        <v>0.95016248282119231</v>
      </c>
      <c r="J4270">
        <f>IF(B4270&gt;H4247,B4270-H4247,0)</f>
        <v>0.19028614033971536</v>
      </c>
    </row>
    <row r="4271" spans="1:10">
      <c r="A4271">
        <v>22</v>
      </c>
      <c r="B4271">
        <v>-20.37</v>
      </c>
      <c r="C4271">
        <v>6</v>
      </c>
      <c r="D4271">
        <v>1300</v>
      </c>
      <c r="E4271">
        <v>158</v>
      </c>
      <c r="F4271">
        <f>I4271*[1]!wallScanRefl(B4271,G4247,H4247,I4247,K4247)+J4247</f>
        <v>159.74817148613818</v>
      </c>
      <c r="G4271">
        <f t="shared" si="92"/>
        <v>1.9342427499661766E-2</v>
      </c>
      <c r="I4271">
        <f>IF(B4271&gt;H4247,EXP(-1.414*M4247*J4271),1)</f>
        <v>0.96690079965463949</v>
      </c>
      <c r="J4271">
        <f>IF(B4271&gt;H4247,B4271-H4247,0)</f>
        <v>0.12528614033971408</v>
      </c>
    </row>
    <row r="4272" spans="1:10">
      <c r="A4272">
        <v>23</v>
      </c>
      <c r="B4272">
        <v>-20.440000000000001</v>
      </c>
      <c r="C4272">
        <v>6</v>
      </c>
      <c r="D4272">
        <v>1300</v>
      </c>
      <c r="E4272">
        <v>114</v>
      </c>
      <c r="F4272">
        <f>I4272*[1]!wallScanRefl(B4272,G4247,H4247,I4247,K4247)+J4247</f>
        <v>137.78260680066535</v>
      </c>
      <c r="G4272">
        <f t="shared" si="92"/>
        <v>4.9615121599566114</v>
      </c>
      <c r="I4272">
        <f>IF(B4272&gt;H4247,EXP(-1.414*M4247*J4272),1)</f>
        <v>0.98525658981085473</v>
      </c>
      <c r="J4272">
        <f>IF(B4272&gt;H4247,B4272-H4247,0)</f>
        <v>5.5286140339713796E-2</v>
      </c>
    </row>
    <row r="4273" spans="1:10">
      <c r="A4273">
        <v>24</v>
      </c>
      <c r="B4273">
        <v>-20.51</v>
      </c>
      <c r="C4273">
        <v>6</v>
      </c>
      <c r="D4273">
        <v>1300</v>
      </c>
      <c r="E4273">
        <v>130</v>
      </c>
      <c r="F4273">
        <f>I4273*[1]!wallScanRefl(B4273,G4247,H4247,I4247,K4247)+J4247</f>
        <v>109.04990545478481</v>
      </c>
      <c r="G4273">
        <f t="shared" si="92"/>
        <v>3.3762035496419651</v>
      </c>
      <c r="I4273">
        <f>IF(B4273&gt;H4247,EXP(-1.414*M4247*J4273),1)</f>
        <v>1</v>
      </c>
      <c r="J4273">
        <f>IF(B4273&gt;H4247,B4273-H4247,0)</f>
        <v>0</v>
      </c>
    </row>
    <row r="4274" spans="1:10">
      <c r="A4274">
        <v>25</v>
      </c>
      <c r="B4274">
        <v>-20.565000000000001</v>
      </c>
      <c r="C4274">
        <v>6</v>
      </c>
      <c r="D4274">
        <v>1300</v>
      </c>
      <c r="E4274">
        <v>74</v>
      </c>
      <c r="F4274">
        <f>I4274*[1]!wallScanRefl(B4274,G4247,H4247,I4247,K4247)+J4247</f>
        <v>86.375167583773163</v>
      </c>
      <c r="G4274">
        <f t="shared" si="92"/>
        <v>2.0695239557631093</v>
      </c>
      <c r="I4274">
        <f>IF(B4274&gt;H4247,EXP(-1.414*M4247*J4274),1)</f>
        <v>1</v>
      </c>
      <c r="J4274">
        <f>IF(B4274&gt;H4247,B4274-H4247,0)</f>
        <v>0</v>
      </c>
    </row>
    <row r="4275" spans="1:10">
      <c r="A4275">
        <v>26</v>
      </c>
      <c r="B4275">
        <v>-20.63</v>
      </c>
      <c r="C4275">
        <v>6</v>
      </c>
      <c r="D4275">
        <v>1300</v>
      </c>
      <c r="E4275">
        <v>65</v>
      </c>
      <c r="F4275">
        <f>I4275*[1]!wallScanRefl(B4275,G4247,H4247,I4247,K4247)+J4247</f>
        <v>64.183540949406023</v>
      </c>
      <c r="G4275">
        <f t="shared" si="92"/>
        <v>1.0255467404566437E-2</v>
      </c>
      <c r="I4275">
        <f>IF(B4275&gt;H4247,EXP(-1.414*M4247*J4275),1)</f>
        <v>1</v>
      </c>
      <c r="J4275">
        <f>IF(B4275&gt;H4247,B4275-H4247,0)</f>
        <v>0</v>
      </c>
    </row>
    <row r="4276" spans="1:10">
      <c r="A4276">
        <v>27</v>
      </c>
      <c r="B4276">
        <v>-20.695</v>
      </c>
      <c r="C4276">
        <v>6</v>
      </c>
      <c r="D4276">
        <v>1300</v>
      </c>
      <c r="E4276">
        <v>56</v>
      </c>
      <c r="F4276">
        <f>I4276*[1]!wallScanRefl(B4276,G4247,H4247,I4247,K4247)+J4247</f>
        <v>46.981521068722515</v>
      </c>
      <c r="G4276">
        <f t="shared" si="92"/>
        <v>1.4523743256052839</v>
      </c>
      <c r="I4276">
        <f>IF(B4276&gt;H4247,EXP(-1.414*M4247*J4276),1)</f>
        <v>1</v>
      </c>
      <c r="J4276">
        <f>IF(B4276&gt;H4247,B4276-H4247,0)</f>
        <v>0</v>
      </c>
    </row>
    <row r="4277" spans="1:10">
      <c r="A4277">
        <v>28</v>
      </c>
      <c r="B4277">
        <v>-20.76</v>
      </c>
      <c r="C4277">
        <v>6</v>
      </c>
      <c r="D4277">
        <v>1300</v>
      </c>
      <c r="E4277">
        <v>34</v>
      </c>
      <c r="F4277">
        <f>I4277*[1]!wallScanRefl(B4277,G4247,H4247,I4247,K4247)+J4247</f>
        <v>34.769107941723966</v>
      </c>
      <c r="G4277">
        <f t="shared" si="92"/>
        <v>1.7397853706555177E-2</v>
      </c>
      <c r="I4277">
        <f>IF(B4277&gt;H4247,EXP(-1.414*M4247*J4277),1)</f>
        <v>1</v>
      </c>
      <c r="J4277">
        <f>IF(B4277&gt;H4247,B4277-H4247,0)</f>
        <v>0</v>
      </c>
    </row>
    <row r="4278" spans="1:10">
      <c r="A4278">
        <v>29</v>
      </c>
      <c r="B4278">
        <v>-20.83</v>
      </c>
      <c r="C4278">
        <v>6</v>
      </c>
      <c r="D4278">
        <v>1300</v>
      </c>
      <c r="E4278">
        <v>27</v>
      </c>
      <c r="F4278">
        <f>I4278*[1]!wallScanRefl(B4278,G4247,H4247,I4247,K4247)+J4247</f>
        <v>27.197371180379434</v>
      </c>
      <c r="G4278">
        <f t="shared" si="92"/>
        <v>1.4427919571989355E-3</v>
      </c>
      <c r="I4278">
        <f>IF(B4278&gt;H4247,EXP(-1.414*M4247*J4278),1)</f>
        <v>1</v>
      </c>
      <c r="J4278">
        <f>IF(B4278&gt;H4247,B4278-H4247,0)</f>
        <v>0</v>
      </c>
    </row>
    <row r="4279" spans="1:10">
      <c r="A4279">
        <v>30</v>
      </c>
      <c r="B4279">
        <v>-20.895</v>
      </c>
      <c r="C4279">
        <v>6</v>
      </c>
      <c r="D4279">
        <v>1300</v>
      </c>
      <c r="E4279">
        <v>33</v>
      </c>
      <c r="F4279">
        <f>I4279*[1]!wallScanRefl(B4279,G4247,H4247,I4247,K4247)+J4247</f>
        <v>25.306244041017997</v>
      </c>
      <c r="G4279">
        <f t="shared" si="92"/>
        <v>1.7937539623142749</v>
      </c>
      <c r="I4279">
        <f>IF(B4279&gt;H4247,EXP(-1.414*M4247*J4279),1)</f>
        <v>1</v>
      </c>
      <c r="J4279">
        <f>IF(B4279&gt;H4247,B4279-H4247,0)</f>
        <v>0</v>
      </c>
    </row>
    <row r="4280" spans="1:10">
      <c r="A4280">
        <v>31</v>
      </c>
      <c r="B4280">
        <v>-20.96</v>
      </c>
      <c r="C4280">
        <v>6</v>
      </c>
      <c r="D4280">
        <v>1300</v>
      </c>
      <c r="E4280">
        <v>33</v>
      </c>
      <c r="F4280">
        <f>I4280*[1]!wallScanRefl(B4280,G4247,H4247,I4247,K4247)+J4247</f>
        <v>25.306244041017997</v>
      </c>
      <c r="G4280">
        <f t="shared" si="92"/>
        <v>1.7937539623142749</v>
      </c>
      <c r="I4280">
        <f>IF(B4280&gt;H4247,EXP(-1.414*M4247*J4280),1)</f>
        <v>1</v>
      </c>
      <c r="J4280">
        <f>IF(B4280&gt;H4247,B4280-H4247,0)</f>
        <v>0</v>
      </c>
    </row>
    <row r="4281" spans="1:10">
      <c r="A4281">
        <v>32</v>
      </c>
      <c r="B4281">
        <v>-21.024999999999999</v>
      </c>
      <c r="C4281">
        <v>6</v>
      </c>
      <c r="D4281">
        <v>1300</v>
      </c>
      <c r="E4281">
        <v>30</v>
      </c>
      <c r="F4281">
        <f>I4281*[1]!wallScanRefl(B4281,G4247,H4247,I4247,K4247)+J4247</f>
        <v>25.306244041017997</v>
      </c>
      <c r="G4281">
        <f t="shared" si="92"/>
        <v>0.73437816674930201</v>
      </c>
      <c r="I4281">
        <f>IF(B4281&gt;H4247,EXP(-1.414*M4247*J4281),1)</f>
        <v>1</v>
      </c>
      <c r="J4281">
        <f>IF(B4281&gt;H4247,B4281-H4247,0)</f>
        <v>0</v>
      </c>
    </row>
    <row r="4282" spans="1:10">
      <c r="A4282">
        <v>33</v>
      </c>
      <c r="B4282">
        <v>-21.085000000000001</v>
      </c>
      <c r="C4282">
        <v>6</v>
      </c>
      <c r="D4282">
        <v>1300</v>
      </c>
      <c r="E4282">
        <v>35</v>
      </c>
      <c r="F4282">
        <f>I4282*[1]!wallScanRefl(B4282,G4247,H4247,I4247,K4247)+J4247</f>
        <v>25.306244041017997</v>
      </c>
      <c r="G4282">
        <f t="shared" si="92"/>
        <v>2.6848258454942595</v>
      </c>
      <c r="I4282">
        <f>IF(B4282&gt;H4247,EXP(-1.414*M4247*J4282),1)</f>
        <v>1</v>
      </c>
      <c r="J4282">
        <f>IF(B4282&gt;H4247,B4282-H4247,0)</f>
        <v>0</v>
      </c>
    </row>
    <row r="4283" spans="1:10">
      <c r="A4283">
        <v>34</v>
      </c>
      <c r="B4283">
        <v>-21.155000000000001</v>
      </c>
      <c r="C4283">
        <v>6</v>
      </c>
      <c r="D4283">
        <v>1300</v>
      </c>
      <c r="E4283">
        <v>22</v>
      </c>
      <c r="F4283">
        <f>I4283*[1]!wallScanRefl(B4283,G4247,H4247,I4247,K4247)+J4247</f>
        <v>25.306244041017997</v>
      </c>
      <c r="G4283">
        <f t="shared" si="92"/>
        <v>0.49687498448940987</v>
      </c>
      <c r="I4283">
        <f>IF(B4283&gt;H4247,EXP(-1.414*M4247*J4283),1)</f>
        <v>1</v>
      </c>
      <c r="J4283">
        <f>IF(B4283&gt;H4247,B4283-H4247,0)</f>
        <v>0</v>
      </c>
    </row>
    <row r="4284" spans="1:10">
      <c r="A4284">
        <v>35</v>
      </c>
      <c r="B4284">
        <v>-21.22</v>
      </c>
      <c r="C4284">
        <v>6</v>
      </c>
      <c r="D4284">
        <v>1300</v>
      </c>
      <c r="E4284">
        <v>33</v>
      </c>
      <c r="F4284">
        <f>I4284*[1]!wallScanRefl(B4284,G4247,H4247,I4247,K4247)+J4247</f>
        <v>25.306244041017997</v>
      </c>
      <c r="G4284">
        <f t="shared" si="92"/>
        <v>1.7937539623142749</v>
      </c>
      <c r="I4284">
        <f>IF(B4284&gt;H4247,EXP(-1.414*M4247*J4284),1)</f>
        <v>1</v>
      </c>
      <c r="J4284">
        <f>IF(B4284&gt;H4247,B4284-H4247,0)</f>
        <v>0</v>
      </c>
    </row>
    <row r="4285" spans="1:10">
      <c r="A4285">
        <v>36</v>
      </c>
      <c r="B4285">
        <v>-21.274999999999999</v>
      </c>
      <c r="C4285">
        <v>6</v>
      </c>
      <c r="D4285">
        <v>1300</v>
      </c>
      <c r="E4285">
        <v>26</v>
      </c>
      <c r="F4285">
        <f>I4285*[1]!wallScanRefl(B4285,G4247,H4247,I4247,K4247)+J4247</f>
        <v>25.306244041017997</v>
      </c>
      <c r="G4285">
        <f t="shared" si="92"/>
        <v>1.8511435793193774E-2</v>
      </c>
      <c r="I4285">
        <f>IF(B4285&gt;H4247,EXP(-1.414*M4247*J4285),1)</f>
        <v>1</v>
      </c>
      <c r="J4285">
        <f>IF(B4285&gt;H4247,B4285-H4247,0)</f>
        <v>0</v>
      </c>
    </row>
    <row r="4286" spans="1:10">
      <c r="A4286">
        <v>37</v>
      </c>
      <c r="B4286">
        <v>-21.344999999999999</v>
      </c>
      <c r="C4286">
        <v>6</v>
      </c>
      <c r="D4286">
        <v>1300</v>
      </c>
      <c r="E4286">
        <v>21</v>
      </c>
      <c r="F4286">
        <f>I4286*[1]!wallScanRefl(B4286,G4247,H4247,I4247,K4247)+J4247</f>
        <v>25.306244041017997</v>
      </c>
      <c r="G4286">
        <f t="shared" si="92"/>
        <v>0.88303513051442928</v>
      </c>
      <c r="I4286">
        <f>IF(B4286&gt;H4247,EXP(-1.414*M4247*J4286),1)</f>
        <v>1</v>
      </c>
      <c r="J4286">
        <f>IF(B4286&gt;H4247,B4286-H4247,0)</f>
        <v>0</v>
      </c>
    </row>
    <row r="4287" spans="1:10">
      <c r="A4287">
        <v>38</v>
      </c>
      <c r="B4287">
        <v>-21.41</v>
      </c>
      <c r="C4287">
        <v>6</v>
      </c>
      <c r="D4287">
        <v>1300</v>
      </c>
      <c r="E4287">
        <v>23</v>
      </c>
      <c r="F4287">
        <f>I4287*[1]!wallScanRefl(B4287,G4247,H4247,I4247,K4247)+J4247</f>
        <v>25.306244041017997</v>
      </c>
      <c r="G4287">
        <f t="shared" si="92"/>
        <v>0.2312505033361314</v>
      </c>
      <c r="I4287">
        <f>IF(B4287&gt;H4247,EXP(-1.414*M4247*J4287),1)</f>
        <v>1</v>
      </c>
      <c r="J4287">
        <f>IF(B4287&gt;H4247,B4287-H4247,0)</f>
        <v>0</v>
      </c>
    </row>
    <row r="4288" spans="1:10">
      <c r="A4288">
        <v>39</v>
      </c>
      <c r="B4288">
        <v>-21.475000000000001</v>
      </c>
      <c r="C4288">
        <v>6</v>
      </c>
      <c r="D4288">
        <v>1300</v>
      </c>
      <c r="E4288">
        <v>27</v>
      </c>
      <c r="F4288">
        <f>I4288*[1]!wallScanRefl(B4288,G4247,H4247,I4247,K4247)+J4247</f>
        <v>25.306244041017997</v>
      </c>
      <c r="G4288">
        <f t="shared" si="92"/>
        <v>0.10625219439211271</v>
      </c>
      <c r="I4288">
        <f>IF(B4288&gt;H4247,EXP(-1.414*M4247*J4288),1)</f>
        <v>1</v>
      </c>
      <c r="J4288">
        <f>IF(B4288&gt;H4247,B4288-H4247,0)</f>
        <v>0</v>
      </c>
    </row>
    <row r="4289" spans="1:10">
      <c r="A4289">
        <v>40</v>
      </c>
      <c r="B4289">
        <v>-21.54</v>
      </c>
      <c r="C4289">
        <v>6</v>
      </c>
      <c r="D4289">
        <v>1300</v>
      </c>
      <c r="E4289">
        <v>28</v>
      </c>
      <c r="F4289">
        <f>I4289*[1]!wallScanRefl(B4289,G4247,H4247,I4247,K4247)+J4247</f>
        <v>25.306244041017997</v>
      </c>
      <c r="G4289">
        <f t="shared" si="92"/>
        <v>0.25915432737682315</v>
      </c>
      <c r="I4289">
        <f>IF(B4289&gt;H4247,EXP(-1.414*M4247*J4289),1)</f>
        <v>1</v>
      </c>
      <c r="J4289">
        <f>IF(B4289&gt;H4247,B4289-H4247,0)</f>
        <v>0</v>
      </c>
    </row>
    <row r="4290" spans="1:10">
      <c r="A4290">
        <v>41</v>
      </c>
      <c r="B4290">
        <v>-21.6</v>
      </c>
      <c r="C4290">
        <v>6</v>
      </c>
      <c r="D4290">
        <v>1300</v>
      </c>
      <c r="E4290">
        <v>29</v>
      </c>
      <c r="F4290">
        <f>I4290*[1]!wallScanRefl(B4290,G4247,H4247,I4247,K4247)+J4247</f>
        <v>25.306244041017997</v>
      </c>
      <c r="G4290">
        <f t="shared" si="92"/>
        <v>0.47047700291431221</v>
      </c>
      <c r="I4290">
        <f>IF(B4290&gt;H4247,EXP(-1.414*M4247*J4290),1)</f>
        <v>1</v>
      </c>
      <c r="J4290">
        <f>IF(B4290&gt;H4247,B4290-H4247,0)</f>
        <v>0</v>
      </c>
    </row>
    <row r="4291" spans="1:10">
      <c r="A4291">
        <v>42</v>
      </c>
      <c r="B4291">
        <v>-21.68</v>
      </c>
      <c r="C4291">
        <v>6</v>
      </c>
      <c r="D4291">
        <v>1300</v>
      </c>
      <c r="E4291">
        <v>25</v>
      </c>
      <c r="F4291">
        <f>I4291*[1]!wallScanRefl(B4291,G4247,H4247,I4247,K4247)+J4247</f>
        <v>25.306244041017997</v>
      </c>
      <c r="G4291">
        <f t="shared" si="92"/>
        <v>3.7514165063613153E-3</v>
      </c>
      <c r="I4291">
        <f>IF(B4291&gt;H4247,EXP(-1.414*M4247*J4291),1)</f>
        <v>1</v>
      </c>
      <c r="J4291">
        <f>IF(B4291&gt;H4247,B4291-H4247,0)</f>
        <v>0</v>
      </c>
    </row>
    <row r="4292" spans="1:10">
      <c r="A4292">
        <v>43</v>
      </c>
      <c r="B4292">
        <v>-21.734999999999999</v>
      </c>
      <c r="C4292">
        <v>6</v>
      </c>
      <c r="D4292">
        <v>1300</v>
      </c>
      <c r="E4292">
        <v>28</v>
      </c>
      <c r="F4292">
        <f>I4292*[1]!wallScanRefl(B4292,G4247,H4247,I4247,K4247)+J4247</f>
        <v>25.306244041017997</v>
      </c>
      <c r="G4292">
        <f t="shared" si="92"/>
        <v>0.25915432737682315</v>
      </c>
      <c r="I4292">
        <f>IF(B4292&gt;H4247,EXP(-1.414*M4247*J4292),1)</f>
        <v>1</v>
      </c>
      <c r="J4292">
        <f>IF(B4292&gt;H4247,B4292-H4247,0)</f>
        <v>0</v>
      </c>
    </row>
    <row r="4293" spans="1:10">
      <c r="A4293">
        <v>44</v>
      </c>
      <c r="B4293">
        <v>-21.8</v>
      </c>
      <c r="C4293">
        <v>6</v>
      </c>
      <c r="D4293">
        <v>1300</v>
      </c>
      <c r="E4293">
        <v>35</v>
      </c>
      <c r="F4293">
        <f>I4293*[1]!wallScanRefl(B4293,G4247,H4247,I4247,K4247)+J4247</f>
        <v>25.306244041017997</v>
      </c>
      <c r="G4293">
        <f t="shared" si="92"/>
        <v>2.6848258454942595</v>
      </c>
      <c r="I4293">
        <f>IF(B4293&gt;H4247,EXP(-1.414*M4247*J4293),1)</f>
        <v>1</v>
      </c>
      <c r="J4293">
        <f>IF(B4293&gt;H4247,B4293-H4247,0)</f>
        <v>0</v>
      </c>
    </row>
    <row r="4294" spans="1:10">
      <c r="A4294">
        <v>45</v>
      </c>
      <c r="B4294">
        <v>-21.87</v>
      </c>
      <c r="C4294">
        <v>6</v>
      </c>
      <c r="D4294">
        <v>1300</v>
      </c>
      <c r="E4294">
        <v>29</v>
      </c>
      <c r="F4294">
        <f>I4294*[1]!wallScanRefl(B4294,G4247,H4247,I4247,K4247)+J4247</f>
        <v>25.306244041017997</v>
      </c>
      <c r="G4294">
        <f t="shared" si="92"/>
        <v>0.47047700291431221</v>
      </c>
      <c r="I4294">
        <f>IF(B4294&gt;H4247,EXP(-1.414*M4247*J4294),1)</f>
        <v>1</v>
      </c>
      <c r="J4294">
        <f>IF(B4294&gt;H4247,B4294-H4247,0)</f>
        <v>0</v>
      </c>
    </row>
    <row r="4295" spans="1:10">
      <c r="A4295">
        <v>46</v>
      </c>
      <c r="B4295">
        <v>-21.934999999999999</v>
      </c>
      <c r="C4295">
        <v>6</v>
      </c>
      <c r="D4295">
        <v>1300</v>
      </c>
      <c r="E4295">
        <v>24</v>
      </c>
      <c r="F4295">
        <f>I4295*[1]!wallScanRefl(B4295,G4247,H4247,I4247,K4247)+J4247</f>
        <v>25.306244041017997</v>
      </c>
      <c r="G4295">
        <f t="shared" si="92"/>
        <v>7.1094728945626157E-2</v>
      </c>
      <c r="I4295">
        <f>IF(B4295&gt;H4247,EXP(-1.414*M4247*J4295),1)</f>
        <v>1</v>
      </c>
      <c r="J4295">
        <f>IF(B4295&gt;H4247,B4295-H4247,0)</f>
        <v>0</v>
      </c>
    </row>
    <row r="4296" spans="1:10">
      <c r="A4296">
        <v>47</v>
      </c>
      <c r="B4296">
        <v>-21.995000000000001</v>
      </c>
      <c r="C4296">
        <v>6</v>
      </c>
      <c r="D4296">
        <v>1300</v>
      </c>
      <c r="E4296">
        <v>35</v>
      </c>
      <c r="F4296">
        <f>I4296*[1]!wallScanRefl(B4296,G4247,H4247,I4247,K4247)+J4247</f>
        <v>25.306244041017997</v>
      </c>
      <c r="G4296">
        <f t="shared" si="92"/>
        <v>2.6848258454942595</v>
      </c>
      <c r="I4296">
        <f>IF(B4296&gt;H4247,EXP(-1.414*M4247*J4296),1)</f>
        <v>1</v>
      </c>
      <c r="J4296">
        <f>IF(B4296&gt;H4247,B4296-H4247,0)</f>
        <v>0</v>
      </c>
    </row>
    <row r="4297" spans="1:10">
      <c r="A4297">
        <v>48</v>
      </c>
      <c r="B4297">
        <v>-22.055</v>
      </c>
      <c r="C4297">
        <v>6</v>
      </c>
      <c r="D4297">
        <v>1300</v>
      </c>
      <c r="E4297">
        <v>26</v>
      </c>
      <c r="F4297">
        <f>I4297*[1]!wallScanRefl(B4297,G4247,H4247,I4247,K4247)+J4247</f>
        <v>25.306244041017997</v>
      </c>
      <c r="G4297">
        <f t="shared" si="92"/>
        <v>1.8511435793193774E-2</v>
      </c>
      <c r="I4297">
        <f>IF(B4297&gt;H4247,EXP(-1.414*M4247*J4297),1)</f>
        <v>1</v>
      </c>
      <c r="J4297">
        <f>IF(B4297&gt;H4247,B4297-H4247,0)</f>
        <v>0</v>
      </c>
    </row>
    <row r="4298" spans="1:10">
      <c r="A4298">
        <v>49</v>
      </c>
      <c r="B4298">
        <v>-22.135000000000002</v>
      </c>
      <c r="C4298">
        <v>6</v>
      </c>
      <c r="D4298">
        <v>1300</v>
      </c>
      <c r="E4298">
        <v>17</v>
      </c>
      <c r="F4298">
        <f>I4298*[1]!wallScanRefl(B4298,G4247,H4247,I4247,K4247)+J4247</f>
        <v>25.306244041017997</v>
      </c>
      <c r="G4298">
        <f t="shared" si="92"/>
        <v>4.0584523569968818</v>
      </c>
      <c r="I4298">
        <f>IF(B4298&gt;H4247,EXP(-1.414*M4247*J4298),1)</f>
        <v>1</v>
      </c>
      <c r="J4298">
        <f>IF(B4298&gt;H4247,B4298-H4247,0)</f>
        <v>0</v>
      </c>
    </row>
    <row r="4299" spans="1:10">
      <c r="A4299">
        <v>50</v>
      </c>
      <c r="B4299">
        <v>-22.184999999999999</v>
      </c>
      <c r="C4299">
        <v>6</v>
      </c>
      <c r="D4299">
        <v>1300</v>
      </c>
      <c r="E4299">
        <v>11</v>
      </c>
      <c r="F4299">
        <f>I4299*[1]!wallScanRefl(B4299,G4247,H4247,I4247,K4247)+J4247</f>
        <v>25.306244041017997</v>
      </c>
      <c r="G4299">
        <f t="shared" si="92"/>
        <v>18.606238051014813</v>
      </c>
      <c r="I4299">
        <f>IF(B4299&gt;H4247,EXP(-1.414*M4247*J4299),1)</f>
        <v>1</v>
      </c>
      <c r="J4299">
        <f>IF(B4299&gt;H4247,B4299-H4247,0)</f>
        <v>0</v>
      </c>
    </row>
    <row r="4300" spans="1:10">
      <c r="A4300">
        <v>51</v>
      </c>
      <c r="B4300">
        <v>-22.254999999999999</v>
      </c>
      <c r="C4300">
        <v>6</v>
      </c>
      <c r="D4300">
        <v>1300</v>
      </c>
      <c r="E4300">
        <v>33</v>
      </c>
      <c r="F4300">
        <f>I4300*[1]!wallScanRefl(B4300,G4247,H4247,I4247,K4247)+J4247</f>
        <v>25.306244041017997</v>
      </c>
      <c r="G4300">
        <f t="shared" si="92"/>
        <v>1.7937539623142749</v>
      </c>
      <c r="I4300">
        <f>IF(B4300&gt;H4247,EXP(-1.414*M4247*J4300),1)</f>
        <v>1</v>
      </c>
      <c r="J4300">
        <f>IF(B4300&gt;H4247,B4300-H4247,0)</f>
        <v>0</v>
      </c>
    </row>
    <row r="4301" spans="1:10">
      <c r="A4301">
        <v>52</v>
      </c>
      <c r="B4301">
        <v>-22.32</v>
      </c>
      <c r="C4301">
        <v>7</v>
      </c>
      <c r="D4301">
        <v>1300</v>
      </c>
      <c r="E4301">
        <v>33</v>
      </c>
      <c r="F4301">
        <f>I4301*[1]!wallScanRefl(B4301,G4247,H4247,I4247,K4247)+J4247</f>
        <v>25.306244041017997</v>
      </c>
      <c r="G4301">
        <f t="shared" si="92"/>
        <v>1.7937539623142749</v>
      </c>
      <c r="I4301">
        <f>IF(B4301&gt;H4247,EXP(-1.414*M4247*J4301),1)</f>
        <v>1</v>
      </c>
      <c r="J4301">
        <f>IF(B4301&gt;H4247,B4301-H4247,0)</f>
        <v>0</v>
      </c>
    </row>
    <row r="4302" spans="1:10">
      <c r="A4302">
        <v>53</v>
      </c>
      <c r="B4302">
        <v>-22.385000000000002</v>
      </c>
      <c r="C4302">
        <v>6</v>
      </c>
      <c r="D4302">
        <v>1300</v>
      </c>
      <c r="E4302">
        <v>23</v>
      </c>
      <c r="F4302">
        <f>I4302*[1]!wallScanRefl(B4302,G4247,H4247,I4247,K4247)+J4247</f>
        <v>25.306244041017997</v>
      </c>
      <c r="G4302">
        <f t="shared" si="92"/>
        <v>0.2312505033361314</v>
      </c>
      <c r="I4302">
        <f>IF(B4302&gt;H4247,EXP(-1.414*M4247*J4302),1)</f>
        <v>1</v>
      </c>
      <c r="J4302">
        <f>IF(B4302&gt;H4247,B4302-H4247,0)</f>
        <v>0</v>
      </c>
    </row>
    <row r="4303" spans="1:10">
      <c r="A4303">
        <v>54</v>
      </c>
      <c r="B4303">
        <v>-22.45</v>
      </c>
      <c r="C4303">
        <v>6</v>
      </c>
      <c r="D4303">
        <v>1300</v>
      </c>
      <c r="E4303">
        <v>23</v>
      </c>
      <c r="F4303">
        <f>I4303*[1]!wallScanRefl(B4303,G4247,H4247,I4247,K4247)+J4247</f>
        <v>25.306244041017997</v>
      </c>
      <c r="G4303">
        <f t="shared" si="92"/>
        <v>0.2312505033361314</v>
      </c>
      <c r="I4303">
        <f>IF(B4303&gt;H4247,EXP(-1.414*M4247*J4303),1)</f>
        <v>1</v>
      </c>
      <c r="J4303">
        <f>IF(B4303&gt;H4247,B4303-H4247,0)</f>
        <v>0</v>
      </c>
    </row>
    <row r="4304" spans="1:10">
      <c r="A4304">
        <v>55</v>
      </c>
      <c r="B4304">
        <v>-22.52</v>
      </c>
      <c r="C4304">
        <v>6</v>
      </c>
      <c r="D4304">
        <v>1300</v>
      </c>
      <c r="E4304">
        <v>23</v>
      </c>
      <c r="F4304">
        <f>I4304*[1]!wallScanRefl(B4304,G4247,H4247,I4247,K4247)+J4247</f>
        <v>25.306244041017997</v>
      </c>
      <c r="G4304">
        <f t="shared" si="92"/>
        <v>0.2312505033361314</v>
      </c>
      <c r="I4304">
        <f>IF(B4304&gt;H4247,EXP(-1.414*M4247*J4304),1)</f>
        <v>1</v>
      </c>
      <c r="J4304">
        <f>IF(B4304&gt;H4247,B4304-H4247,0)</f>
        <v>0</v>
      </c>
    </row>
    <row r="4305" spans="1:10">
      <c r="A4305">
        <v>56</v>
      </c>
      <c r="B4305">
        <v>-22.574999999999999</v>
      </c>
      <c r="C4305">
        <v>6</v>
      </c>
      <c r="D4305">
        <v>1300</v>
      </c>
      <c r="E4305">
        <v>17</v>
      </c>
      <c r="F4305">
        <f>I4305*[1]!wallScanRefl(B4305,G4247,H4247,I4247,K4247)+J4247</f>
        <v>25.306244041017997</v>
      </c>
      <c r="G4305">
        <f t="shared" si="92"/>
        <v>4.0584523569968818</v>
      </c>
      <c r="I4305">
        <f>IF(B4305&gt;H4247,EXP(-1.414*M4247*J4305),1)</f>
        <v>1</v>
      </c>
      <c r="J4305">
        <f>IF(B4305&gt;H4247,B4305-H4247,0)</f>
        <v>0</v>
      </c>
    </row>
    <row r="4306" spans="1:10">
      <c r="A4306">
        <v>57</v>
      </c>
      <c r="B4306">
        <v>-22.64</v>
      </c>
      <c r="C4306">
        <v>6</v>
      </c>
      <c r="D4306">
        <v>1300</v>
      </c>
      <c r="E4306">
        <v>26</v>
      </c>
      <c r="F4306">
        <f>I4306*[1]!wallScanRefl(B4306,G4247,H4247,I4247,K4247)+J4247</f>
        <v>25.306244041017997</v>
      </c>
      <c r="G4306">
        <f t="shared" si="92"/>
        <v>1.8511435793193774E-2</v>
      </c>
      <c r="I4306">
        <f>IF(B4306&gt;H4247,EXP(-1.414*M4247*J4306),1)</f>
        <v>1</v>
      </c>
      <c r="J4306">
        <f>IF(B4306&gt;H4247,B4306-H4247,0)</f>
        <v>0</v>
      </c>
    </row>
    <row r="4307" spans="1:10">
      <c r="A4307">
        <v>58</v>
      </c>
      <c r="B4307">
        <v>-22.71</v>
      </c>
      <c r="C4307">
        <v>6</v>
      </c>
      <c r="D4307">
        <v>1300</v>
      </c>
      <c r="E4307">
        <v>35</v>
      </c>
      <c r="F4307">
        <f>I4307*[1]!wallScanRefl(B4307,G4247,H4247,I4247,K4247)+J4247</f>
        <v>25.306244041017997</v>
      </c>
      <c r="G4307">
        <f t="shared" si="92"/>
        <v>2.6848258454942595</v>
      </c>
      <c r="I4307">
        <f>IF(B4307&gt;H4247,EXP(-1.414*M4247*J4307),1)</f>
        <v>1</v>
      </c>
      <c r="J4307">
        <f>IF(B4307&gt;H4247,B4307-H4247,0)</f>
        <v>0</v>
      </c>
    </row>
    <row r="4308" spans="1:10">
      <c r="A4308">
        <v>59</v>
      </c>
      <c r="B4308">
        <v>-22.78</v>
      </c>
      <c r="C4308">
        <v>6</v>
      </c>
      <c r="D4308">
        <v>1300</v>
      </c>
      <c r="E4308">
        <v>17</v>
      </c>
      <c r="F4308">
        <f>I4308*[1]!wallScanRefl(B4308,G4247,H4247,I4247,K4247)+J4247</f>
        <v>25.306244041017997</v>
      </c>
      <c r="G4308">
        <f t="shared" si="92"/>
        <v>4.0584523569968818</v>
      </c>
      <c r="I4308">
        <f>IF(B4308&gt;H4247,EXP(-1.414*M4247*J4308),1)</f>
        <v>1</v>
      </c>
      <c r="J4308">
        <f>IF(B4308&gt;H4247,B4308-H4247,0)</f>
        <v>0</v>
      </c>
    </row>
    <row r="4309" spans="1:10">
      <c r="A4309">
        <v>60</v>
      </c>
      <c r="B4309">
        <v>-22.84</v>
      </c>
      <c r="C4309">
        <v>6</v>
      </c>
      <c r="D4309">
        <v>1300</v>
      </c>
      <c r="E4309">
        <v>28</v>
      </c>
      <c r="F4309">
        <f>I4309*[1]!wallScanRefl(B4309,G4247,H4247,I4247,K4247)+J4247</f>
        <v>25.306244041017997</v>
      </c>
      <c r="G4309">
        <f t="shared" si="92"/>
        <v>0.25915432737682315</v>
      </c>
      <c r="I4309">
        <f>IF(B4309&gt;H4247,EXP(-1.414*M4247*J4309),1)</f>
        <v>1</v>
      </c>
      <c r="J4309">
        <f>IF(B4309&gt;H4247,B4309-H4247,0)</f>
        <v>0</v>
      </c>
    </row>
    <row r="4310" spans="1:10">
      <c r="A4310">
        <v>61</v>
      </c>
      <c r="B4310">
        <v>-22.905000000000001</v>
      </c>
      <c r="C4310">
        <v>6</v>
      </c>
      <c r="D4310">
        <v>1300</v>
      </c>
      <c r="E4310">
        <v>22</v>
      </c>
      <c r="F4310">
        <f>I4310*[1]!wallScanRefl(B4310,G4247,H4247,I4247,K4247)+J4247</f>
        <v>25.306244041017997</v>
      </c>
      <c r="G4310">
        <f t="shared" si="92"/>
        <v>0.49687498448940987</v>
      </c>
      <c r="I4310">
        <f>IF(B4310&gt;H4247,EXP(-1.414*M4247*J4310),1)</f>
        <v>1</v>
      </c>
      <c r="J4310">
        <f>IF(B4310&gt;H4247,B4310-H4247,0)</f>
        <v>0</v>
      </c>
    </row>
    <row r="4311" spans="1:10">
      <c r="A4311">
        <v>62</v>
      </c>
      <c r="B4311">
        <v>-22.975000000000001</v>
      </c>
      <c r="C4311">
        <v>6</v>
      </c>
      <c r="D4311">
        <v>1300</v>
      </c>
      <c r="E4311">
        <v>22</v>
      </c>
      <c r="F4311">
        <f>I4311*[1]!wallScanRefl(B4311,G4247,H4247,I4247,K4247)+J4247</f>
        <v>25.306244041017997</v>
      </c>
      <c r="G4311">
        <f t="shared" si="92"/>
        <v>0.49687498448940987</v>
      </c>
      <c r="I4311">
        <f>IF(B4311&gt;H4247,EXP(-1.414*M4247*J4311),1)</f>
        <v>1</v>
      </c>
      <c r="J4311">
        <f>IF(B4311&gt;H4247,B4311-H4247,0)</f>
        <v>0</v>
      </c>
    </row>
    <row r="4312" spans="1:10">
      <c r="A4312">
        <v>63</v>
      </c>
      <c r="B4312">
        <v>-23.04</v>
      </c>
      <c r="C4312">
        <v>6</v>
      </c>
      <c r="D4312">
        <v>1300</v>
      </c>
      <c r="E4312">
        <v>31</v>
      </c>
      <c r="F4312">
        <f>I4312*[1]!wallScanRefl(B4312,G4247,H4247,I4247,K4247)+J4247</f>
        <v>25.306244041017997</v>
      </c>
      <c r="G4312">
        <f t="shared" si="92"/>
        <v>1.0457695780788085</v>
      </c>
      <c r="I4312">
        <f>IF(B4312&gt;H4247,EXP(-1.414*M4247*J4312),1)</f>
        <v>1</v>
      </c>
      <c r="J4312">
        <f>IF(B4312&gt;H4247,B4312-H4247,0)</f>
        <v>0</v>
      </c>
    </row>
    <row r="4313" spans="1:10">
      <c r="A4313">
        <v>64</v>
      </c>
      <c r="B4313">
        <v>-23.1</v>
      </c>
      <c r="C4313">
        <v>6</v>
      </c>
      <c r="D4313">
        <v>1300</v>
      </c>
      <c r="E4313">
        <v>25</v>
      </c>
      <c r="F4313">
        <f>I4313*[1]!wallScanRefl(B4313,G4247,H4247,I4247,K4247)+J4247</f>
        <v>25.306244041017997</v>
      </c>
      <c r="G4313">
        <f t="shared" si="92"/>
        <v>3.7514165063613153E-3</v>
      </c>
      <c r="I4313">
        <f>IF(B4313&gt;H4247,EXP(-1.414*M4247*J4313),1)</f>
        <v>1</v>
      </c>
      <c r="J4313">
        <f>IF(B4313&gt;H4247,B4313-H4247,0)</f>
        <v>0</v>
      </c>
    </row>
    <row r="4314" spans="1:10">
      <c r="A4314">
        <v>65</v>
      </c>
      <c r="B4314">
        <v>-23.17</v>
      </c>
      <c r="C4314">
        <v>6</v>
      </c>
      <c r="D4314">
        <v>1300</v>
      </c>
      <c r="E4314">
        <v>17</v>
      </c>
      <c r="F4314">
        <f>I4314*[1]!wallScanRefl(B4314,G4247,H4247,I4247,K4247)+J4247</f>
        <v>25.306244041017997</v>
      </c>
      <c r="G4314">
        <f t="shared" si="92"/>
        <v>4.0584523569968818</v>
      </c>
      <c r="I4314">
        <f>IF(B4314&gt;H4247,EXP(-1.414*M4247*J4314),1)</f>
        <v>1</v>
      </c>
      <c r="J4314">
        <f>IF(B4314&gt;H4247,B4314-H4247,0)</f>
        <v>0</v>
      </c>
    </row>
    <row r="4315" spans="1:10">
      <c r="A4315">
        <v>66</v>
      </c>
      <c r="B4315">
        <v>-23.234999999999999</v>
      </c>
      <c r="C4315">
        <v>6</v>
      </c>
      <c r="D4315">
        <v>1300</v>
      </c>
      <c r="E4315">
        <v>27</v>
      </c>
      <c r="F4315">
        <f>I4315*[1]!wallScanRefl(B4315,G4247,H4247,I4247,K4247)+J4247</f>
        <v>25.306244041017997</v>
      </c>
      <c r="G4315">
        <f t="shared" ref="G4315:G4324" si="93">(F4315-E4315)^2/E4315</f>
        <v>0.10625219439211271</v>
      </c>
      <c r="I4315">
        <f>IF(B4315&gt;H4247,EXP(-1.414*M4247*J4315),1)</f>
        <v>1</v>
      </c>
      <c r="J4315">
        <f>IF(B4315&gt;H4247,B4315-H4247,0)</f>
        <v>0</v>
      </c>
    </row>
    <row r="4316" spans="1:10">
      <c r="A4316">
        <v>67</v>
      </c>
      <c r="B4316">
        <v>-23.3</v>
      </c>
      <c r="C4316">
        <v>6</v>
      </c>
      <c r="D4316">
        <v>1300</v>
      </c>
      <c r="E4316">
        <v>24</v>
      </c>
      <c r="F4316">
        <f>I4316*[1]!wallScanRefl(B4316,G4247,H4247,I4247,K4247)+J4247</f>
        <v>25.306244041017997</v>
      </c>
      <c r="G4316">
        <f t="shared" si="93"/>
        <v>7.1094728945626157E-2</v>
      </c>
      <c r="I4316">
        <f>IF(B4316&gt;H4247,EXP(-1.414*M4247*J4316),1)</f>
        <v>1</v>
      </c>
      <c r="J4316">
        <f>IF(B4316&gt;H4247,B4316-H4247,0)</f>
        <v>0</v>
      </c>
    </row>
    <row r="4317" spans="1:10">
      <c r="A4317">
        <v>68</v>
      </c>
      <c r="B4317">
        <v>-23.36</v>
      </c>
      <c r="C4317">
        <v>6</v>
      </c>
      <c r="D4317">
        <v>1300</v>
      </c>
      <c r="E4317">
        <v>30</v>
      </c>
      <c r="F4317">
        <f>I4317*[1]!wallScanRefl(B4317,G4247,H4247,I4247,K4247)+J4247</f>
        <v>25.306244041017997</v>
      </c>
      <c r="G4317">
        <f t="shared" si="93"/>
        <v>0.73437816674930201</v>
      </c>
      <c r="I4317">
        <f>IF(B4317&gt;H4247,EXP(-1.414*M4247*J4317),1)</f>
        <v>1</v>
      </c>
      <c r="J4317">
        <f>IF(B4317&gt;H4247,B4317-H4247,0)</f>
        <v>0</v>
      </c>
    </row>
    <row r="4318" spans="1:10">
      <c r="A4318">
        <v>69</v>
      </c>
      <c r="B4318">
        <v>-23.425000000000001</v>
      </c>
      <c r="C4318">
        <v>6</v>
      </c>
      <c r="D4318">
        <v>1300</v>
      </c>
      <c r="E4318">
        <v>27</v>
      </c>
      <c r="F4318">
        <f>I4318*[1]!wallScanRefl(B4318,G4247,H4247,I4247,K4247)+J4247</f>
        <v>25.306244041017997</v>
      </c>
      <c r="G4318">
        <f t="shared" si="93"/>
        <v>0.10625219439211271</v>
      </c>
      <c r="I4318">
        <f>IF(B4318&gt;H4247,EXP(-1.414*M4247*J4318),1)</f>
        <v>1</v>
      </c>
      <c r="J4318">
        <f>IF(B4318&gt;H4247,B4318-H4247,0)</f>
        <v>0</v>
      </c>
    </row>
    <row r="4319" spans="1:10">
      <c r="A4319">
        <v>70</v>
      </c>
      <c r="B4319">
        <v>-23.5</v>
      </c>
      <c r="C4319">
        <v>6</v>
      </c>
      <c r="D4319">
        <v>1300</v>
      </c>
      <c r="E4319">
        <v>26</v>
      </c>
      <c r="F4319">
        <f>I4319*[1]!wallScanRefl(B4319,G4247,H4247,I4247,K4247)+J4247</f>
        <v>25.306244041017997</v>
      </c>
      <c r="G4319">
        <f t="shared" si="93"/>
        <v>1.8511435793193774E-2</v>
      </c>
      <c r="I4319">
        <f>IF(B4319&gt;H4247,EXP(-1.414*M4247*J4319),1)</f>
        <v>1</v>
      </c>
      <c r="J4319">
        <f>IF(B4319&gt;H4247,B4319-H4247,0)</f>
        <v>0</v>
      </c>
    </row>
    <row r="4320" spans="1:10">
      <c r="A4320">
        <v>71</v>
      </c>
      <c r="B4320">
        <v>-23.56</v>
      </c>
      <c r="C4320">
        <v>6</v>
      </c>
      <c r="D4320">
        <v>1300</v>
      </c>
      <c r="E4320">
        <v>33</v>
      </c>
      <c r="F4320">
        <f>I4320*[1]!wallScanRefl(B4320,G4247,H4247,I4247,K4247)+J4247</f>
        <v>25.306244041017997</v>
      </c>
      <c r="G4320">
        <f t="shared" si="93"/>
        <v>1.7937539623142749</v>
      </c>
      <c r="I4320">
        <f>IF(B4320&gt;H4247,EXP(-1.414*M4247*J4320),1)</f>
        <v>1</v>
      </c>
      <c r="J4320">
        <f>IF(B4320&gt;H4247,B4320-H4247,0)</f>
        <v>0</v>
      </c>
    </row>
    <row r="4321" spans="1:10">
      <c r="A4321">
        <v>72</v>
      </c>
      <c r="B4321">
        <v>-23.625</v>
      </c>
      <c r="C4321">
        <v>6</v>
      </c>
      <c r="D4321">
        <v>1300</v>
      </c>
      <c r="E4321">
        <v>26</v>
      </c>
      <c r="F4321">
        <f>I4321*[1]!wallScanRefl(B4321,G4247,H4247,I4247,K4247)+J4247</f>
        <v>25.306244041017997</v>
      </c>
      <c r="G4321">
        <f t="shared" si="93"/>
        <v>1.8511435793193774E-2</v>
      </c>
      <c r="I4321">
        <f>IF(B4321&gt;H4247,EXP(-1.414*M4247*J4321),1)</f>
        <v>1</v>
      </c>
      <c r="J4321">
        <f>IF(B4321&gt;H4247,B4321-H4247,0)</f>
        <v>0</v>
      </c>
    </row>
    <row r="4322" spans="1:10">
      <c r="A4322">
        <v>73</v>
      </c>
      <c r="B4322">
        <v>-23.69</v>
      </c>
      <c r="C4322">
        <v>6</v>
      </c>
      <c r="D4322">
        <v>1300</v>
      </c>
      <c r="E4322">
        <v>35</v>
      </c>
      <c r="F4322">
        <f>I4322*[1]!wallScanRefl(B4322,G4247,H4247,I4247,K4247)+J4247</f>
        <v>25.306244041017997</v>
      </c>
      <c r="G4322">
        <f t="shared" si="93"/>
        <v>2.6848258454942595</v>
      </c>
      <c r="I4322">
        <f>IF(B4322&gt;H4247,EXP(-1.414*M4247*J4322),1)</f>
        <v>1</v>
      </c>
      <c r="J4322">
        <f>IF(B4322&gt;H4247,B4322-H4247,0)</f>
        <v>0</v>
      </c>
    </row>
    <row r="4323" spans="1:10">
      <c r="A4323">
        <v>74</v>
      </c>
      <c r="B4323">
        <v>-23.754999999999999</v>
      </c>
      <c r="C4323">
        <v>6</v>
      </c>
      <c r="D4323">
        <v>1300</v>
      </c>
      <c r="E4323">
        <v>26</v>
      </c>
      <c r="F4323">
        <f>I4323*[1]!wallScanRefl(B4323,G4247,H4247,I4247,K4247)+J4247</f>
        <v>25.306244041017997</v>
      </c>
      <c r="G4323">
        <f t="shared" si="93"/>
        <v>1.8511435793193774E-2</v>
      </c>
      <c r="I4323">
        <f>IF(B4323&gt;H4247,EXP(-1.414*M4247*J4323),1)</f>
        <v>1</v>
      </c>
      <c r="J4323">
        <f>IF(B4323&gt;H4247,B4323-H4247,0)</f>
        <v>0</v>
      </c>
    </row>
    <row r="4324" spans="1:10">
      <c r="A4324">
        <v>75</v>
      </c>
      <c r="B4324">
        <v>-23.815000000000001</v>
      </c>
      <c r="C4324">
        <v>6</v>
      </c>
      <c r="D4324">
        <v>1300</v>
      </c>
      <c r="E4324">
        <v>35</v>
      </c>
      <c r="F4324">
        <f>I4324*[1]!wallScanRefl(B4324,G4247,H4247,I4247,K4247)+J4247</f>
        <v>25.306244041017997</v>
      </c>
      <c r="G4324">
        <f t="shared" si="93"/>
        <v>2.6848258454942595</v>
      </c>
      <c r="I4324">
        <f>IF(B4324&gt;H4247,EXP(-1.414*M4247*J4324),1)</f>
        <v>1</v>
      </c>
      <c r="J4324">
        <f>IF(B4324&gt;H4247,B4324-H4247,0)</f>
        <v>0</v>
      </c>
    </row>
    <row r="4325" spans="1:10">
      <c r="A4325" t="s">
        <v>0</v>
      </c>
    </row>
    <row r="4326" spans="1:10">
      <c r="A4326" t="s">
        <v>0</v>
      </c>
    </row>
    <row r="4327" spans="1:10">
      <c r="A4327" t="s">
        <v>0</v>
      </c>
    </row>
    <row r="4328" spans="1:10">
      <c r="A4328" t="s">
        <v>0</v>
      </c>
    </row>
    <row r="4329" spans="1:10">
      <c r="A4329" t="s">
        <v>102</v>
      </c>
    </row>
    <row r="4330" spans="1:10">
      <c r="A4330" t="s">
        <v>2</v>
      </c>
    </row>
    <row r="4331" spans="1:10">
      <c r="A4331" t="s">
        <v>3</v>
      </c>
    </row>
    <row r="4332" spans="1:10">
      <c r="A4332" t="s">
        <v>4</v>
      </c>
    </row>
    <row r="4333" spans="1:10">
      <c r="A4333" t="s">
        <v>5</v>
      </c>
    </row>
    <row r="4334" spans="1:10">
      <c r="A4334" t="s">
        <v>6</v>
      </c>
    </row>
    <row r="4335" spans="1:10">
      <c r="A4335" t="s">
        <v>7</v>
      </c>
    </row>
    <row r="4336" spans="1:10">
      <c r="A4336" t="s">
        <v>103</v>
      </c>
    </row>
    <row r="4337" spans="1:13">
      <c r="A4337" t="s">
        <v>9</v>
      </c>
    </row>
    <row r="4338" spans="1:13">
      <c r="A4338" t="s">
        <v>10</v>
      </c>
      <c r="G4338" t="s">
        <v>160</v>
      </c>
      <c r="H4338" t="s">
        <v>161</v>
      </c>
      <c r="I4338" t="s">
        <v>162</v>
      </c>
      <c r="J4338" t="s">
        <v>163</v>
      </c>
      <c r="K4338" t="s">
        <v>119</v>
      </c>
      <c r="M4338" t="s">
        <v>164</v>
      </c>
    </row>
    <row r="4339" spans="1:13">
      <c r="A4339" t="s">
        <v>11</v>
      </c>
      <c r="G4339">
        <v>178.89332328878763</v>
      </c>
      <c r="H4339">
        <v>-20.496120623298467</v>
      </c>
      <c r="I4339">
        <v>0.5182879196009893</v>
      </c>
      <c r="J4339">
        <v>26.06721661977306</v>
      </c>
      <c r="K4339">
        <v>90</v>
      </c>
      <c r="M4339">
        <v>0.19</v>
      </c>
    </row>
    <row r="4340" spans="1:13">
      <c r="A4340" t="s">
        <v>0</v>
      </c>
    </row>
    <row r="4341" spans="1:13">
      <c r="A4341" t="s">
        <v>140</v>
      </c>
      <c r="B4341" t="s">
        <v>133</v>
      </c>
      <c r="C4341" t="s">
        <v>122</v>
      </c>
      <c r="D4341" t="s">
        <v>139</v>
      </c>
      <c r="E4341" t="s">
        <v>138</v>
      </c>
      <c r="F4341" t="s">
        <v>158</v>
      </c>
      <c r="G4341" t="s">
        <v>159</v>
      </c>
      <c r="H4341" t="s">
        <v>165</v>
      </c>
      <c r="I4341" t="s">
        <v>166</v>
      </c>
      <c r="J4341" t="s">
        <v>167</v>
      </c>
    </row>
    <row r="4342" spans="1:13">
      <c r="A4342">
        <v>1</v>
      </c>
      <c r="B4342">
        <v>-18.995000000000001</v>
      </c>
      <c r="C4342">
        <v>6</v>
      </c>
      <c r="D4342">
        <v>1300</v>
      </c>
      <c r="E4342">
        <v>147</v>
      </c>
      <c r="F4342">
        <f>I4342*[1]!wallScanRefl(B4342,G4339,H4339,I4339,K4339)+J4339</f>
        <v>145.58899519411636</v>
      </c>
      <c r="G4342">
        <f>(F4342-E4342)^2/E4342</f>
        <v>1.3543772532154531E-2</v>
      </c>
      <c r="H4342">
        <f>SUM(G4342:G4416)/(COUNT(G4342:G4416)-4)</f>
        <v>1.1864836377163153</v>
      </c>
      <c r="I4342">
        <f>IF(B4342&gt;H4339,EXP(-1.414*M4339*J4342),1)</f>
        <v>0.6681176042629563</v>
      </c>
      <c r="J4342">
        <f>IF(B4342&gt;H4339,B4342-H4339,0)</f>
        <v>1.5011206232984655</v>
      </c>
    </row>
    <row r="4343" spans="1:13">
      <c r="A4343">
        <v>2</v>
      </c>
      <c r="B4343">
        <v>-19.07</v>
      </c>
      <c r="C4343">
        <v>6</v>
      </c>
      <c r="D4343">
        <v>1300</v>
      </c>
      <c r="E4343">
        <v>140</v>
      </c>
      <c r="F4343">
        <f>I4343*[1]!wallScanRefl(B4343,G4339,H4339,I4339,K4339)+J4339</f>
        <v>148.02172612008059</v>
      </c>
      <c r="G4343">
        <f t="shared" ref="G4343:G4406" si="94">(F4343-E4343)^2/E4343</f>
        <v>0.45962921389702244</v>
      </c>
      <c r="I4343">
        <f>IF(B4343&gt;H4339,EXP(-1.414*M4339*J4343),1)</f>
        <v>0.68171638414607727</v>
      </c>
      <c r="J4343">
        <f>IF(B4343&gt;H4339,B4343-H4339,0)</f>
        <v>1.4261206232984662</v>
      </c>
    </row>
    <row r="4344" spans="1:13">
      <c r="A4344">
        <v>3</v>
      </c>
      <c r="B4344">
        <v>-19.13</v>
      </c>
      <c r="C4344">
        <v>6</v>
      </c>
      <c r="D4344">
        <v>1300</v>
      </c>
      <c r="E4344">
        <v>142</v>
      </c>
      <c r="F4344">
        <f>I4344*[1]!wallScanRefl(B4344,G4339,H4339,I4339,K4339)+J4339</f>
        <v>150.00351393245722</v>
      </c>
      <c r="G4344">
        <f t="shared" si="94"/>
        <v>0.45110024835941476</v>
      </c>
      <c r="I4344">
        <f>IF(B4344&gt;H4339,EXP(-1.414*M4339*J4344),1)</f>
        <v>0.69279442650083545</v>
      </c>
      <c r="J4344">
        <f>IF(B4344&gt;H4339,B4344-H4339,0)</f>
        <v>1.3661206232984675</v>
      </c>
    </row>
    <row r="4345" spans="1:13">
      <c r="A4345">
        <v>4</v>
      </c>
      <c r="B4345">
        <v>-19.2</v>
      </c>
      <c r="C4345">
        <v>6</v>
      </c>
      <c r="D4345">
        <v>1300</v>
      </c>
      <c r="E4345">
        <v>135</v>
      </c>
      <c r="F4345">
        <f>I4345*[1]!wallScanRefl(B4345,G4339,H4339,I4339,K4339)+J4339</f>
        <v>152.35633923472454</v>
      </c>
      <c r="G4345">
        <f t="shared" si="94"/>
        <v>2.2314260120802856</v>
      </c>
      <c r="I4345">
        <f>IF(B4345&gt;H4339,EXP(-1.414*M4339*J4345),1)</f>
        <v>0.70594654005662838</v>
      </c>
      <c r="J4345">
        <f>IF(B4345&gt;H4339,B4345-H4339,0)</f>
        <v>1.2961206232984672</v>
      </c>
    </row>
    <row r="4346" spans="1:13">
      <c r="A4346">
        <v>5</v>
      </c>
      <c r="B4346">
        <v>-19.260000000000002</v>
      </c>
      <c r="C4346">
        <v>6</v>
      </c>
      <c r="D4346">
        <v>1300</v>
      </c>
      <c r="E4346">
        <v>133</v>
      </c>
      <c r="F4346">
        <f>I4346*[1]!wallScanRefl(B4346,G4339,H4339,I4339,K4339)+J4339</f>
        <v>154.40856547104451</v>
      </c>
      <c r="G4346">
        <f t="shared" si="94"/>
        <v>3.4460652295338292</v>
      </c>
      <c r="I4346">
        <f>IF(B4346&gt;H4339,EXP(-1.414*M4339*J4346),1)</f>
        <v>0.71741832781590131</v>
      </c>
      <c r="J4346">
        <f>IF(B4346&gt;H4339,B4346-H4339,0)</f>
        <v>1.2361206232984649</v>
      </c>
    </row>
    <row r="4347" spans="1:13">
      <c r="A4347">
        <v>6</v>
      </c>
      <c r="B4347">
        <v>-19.329999999999998</v>
      </c>
      <c r="C4347">
        <v>6</v>
      </c>
      <c r="D4347">
        <v>1300</v>
      </c>
      <c r="E4347">
        <v>158</v>
      </c>
      <c r="F4347">
        <f>I4347*[1]!wallScanRefl(B4347,G4339,H4339,I4339,K4339)+J4339</f>
        <v>156.84501693402905</v>
      </c>
      <c r="G4347">
        <f t="shared" si="94"/>
        <v>8.442948624554825E-3</v>
      </c>
      <c r="I4347">
        <f>IF(B4347&gt;H4339,EXP(-1.414*M4339*J4347),1)</f>
        <v>0.73103790521651435</v>
      </c>
      <c r="J4347">
        <f>IF(B4347&gt;H4339,B4347-H4339,0)</f>
        <v>1.1661206232984682</v>
      </c>
    </row>
    <row r="4348" spans="1:13">
      <c r="A4348">
        <v>7</v>
      </c>
      <c r="B4348">
        <v>-19.395</v>
      </c>
      <c r="C4348">
        <v>6</v>
      </c>
      <c r="D4348">
        <v>1300</v>
      </c>
      <c r="E4348">
        <v>157</v>
      </c>
      <c r="F4348">
        <f>I4348*[1]!wallScanRefl(B4348,G4339,H4339,I4339,K4339)+J4339</f>
        <v>159.14883369802271</v>
      </c>
      <c r="G4348">
        <f t="shared" si="94"/>
        <v>2.9410740520751391E-2</v>
      </c>
      <c r="I4348">
        <f>IF(B4348&gt;H4339,EXP(-1.414*M4339*J4348),1)</f>
        <v>0.74391606479027661</v>
      </c>
      <c r="J4348">
        <f>IF(B4348&gt;H4339,B4348-H4339,0)</f>
        <v>1.1011206232984669</v>
      </c>
    </row>
    <row r="4349" spans="1:13">
      <c r="A4349">
        <v>8</v>
      </c>
      <c r="B4349">
        <v>-19.46</v>
      </c>
      <c r="C4349">
        <v>6</v>
      </c>
      <c r="D4349">
        <v>1300</v>
      </c>
      <c r="E4349">
        <v>171</v>
      </c>
      <c r="F4349">
        <f>I4349*[1]!wallScanRefl(B4349,G4339,H4339,I4339,K4339)+J4339</f>
        <v>161.49323511529317</v>
      </c>
      <c r="G4349">
        <f t="shared" si="94"/>
        <v>0.52852969925786419</v>
      </c>
      <c r="I4349">
        <f>IF(B4349&gt;H4339,EXP(-1.414*M4339*J4349),1)</f>
        <v>0.75702108947298041</v>
      </c>
      <c r="J4349">
        <f>IF(B4349&gt;H4339,B4349-H4339,0)</f>
        <v>1.0361206232984657</v>
      </c>
    </row>
    <row r="4350" spans="1:13">
      <c r="A4350">
        <v>9</v>
      </c>
      <c r="B4350">
        <v>-19.52</v>
      </c>
      <c r="C4350">
        <v>6</v>
      </c>
      <c r="D4350">
        <v>1300</v>
      </c>
      <c r="E4350">
        <v>153</v>
      </c>
      <c r="F4350">
        <f>I4350*[1]!wallScanRefl(B4350,G4339,H4339,I4339,K4339)+J4339</f>
        <v>163.69393793499856</v>
      </c>
      <c r="G4350">
        <f t="shared" si="94"/>
        <v>0.74745299710850477</v>
      </c>
      <c r="I4350">
        <f>IF(B4350&gt;H4339,EXP(-1.414*M4339*J4350),1)</f>
        <v>0.76932284998168754</v>
      </c>
      <c r="J4350">
        <f>IF(B4350&gt;H4339,B4350-H4339,0)</f>
        <v>0.97612062329846694</v>
      </c>
    </row>
    <row r="4351" spans="1:13">
      <c r="A4351">
        <v>10</v>
      </c>
      <c r="B4351">
        <v>-19.585000000000001</v>
      </c>
      <c r="C4351">
        <v>5</v>
      </c>
      <c r="D4351">
        <v>1300</v>
      </c>
      <c r="E4351">
        <v>155</v>
      </c>
      <c r="F4351">
        <f>I4351*[1]!wallScanRefl(B4351,G4339,H4339,I4339,K4339)+J4339</f>
        <v>166.11840712608142</v>
      </c>
      <c r="G4351">
        <f t="shared" si="94"/>
        <v>0.79754178723418157</v>
      </c>
      <c r="I4351">
        <f>IF(B4351&gt;H4339,EXP(-1.414*M4339*J4351),1)</f>
        <v>0.78287544739846782</v>
      </c>
      <c r="J4351">
        <f>IF(B4351&gt;H4339,B4351-H4339,0)</f>
        <v>0.91112062329846566</v>
      </c>
    </row>
    <row r="4352" spans="1:13">
      <c r="A4352">
        <v>11</v>
      </c>
      <c r="B4352">
        <v>-19.649999999999999</v>
      </c>
      <c r="C4352">
        <v>6</v>
      </c>
      <c r="D4352">
        <v>1300</v>
      </c>
      <c r="E4352">
        <v>153</v>
      </c>
      <c r="F4352">
        <f>I4352*[1]!wallScanRefl(B4352,G4339,H4339,I4339,K4339)+J4339</f>
        <v>168.58558641591776</v>
      </c>
      <c r="G4352">
        <f t="shared" si="94"/>
        <v>1.5876503524708512</v>
      </c>
      <c r="I4352">
        <f>IF(B4352&gt;H4339,EXP(-1.414*M4339*J4352),1)</f>
        <v>0.79666679100190452</v>
      </c>
      <c r="J4352">
        <f>IF(B4352&gt;H4339,B4352-H4339,0)</f>
        <v>0.84612062329846793</v>
      </c>
    </row>
    <row r="4353" spans="1:10">
      <c r="A4353">
        <v>12</v>
      </c>
      <c r="B4353">
        <v>-19.715</v>
      </c>
      <c r="C4353">
        <v>6</v>
      </c>
      <c r="D4353">
        <v>1300</v>
      </c>
      <c r="E4353">
        <v>182</v>
      </c>
      <c r="F4353">
        <f>I4353*[1]!wallScanRefl(B4353,G4339,H4339,I4339,K4339)+J4339</f>
        <v>171.09622819704896</v>
      </c>
      <c r="G4353">
        <f t="shared" si="94"/>
        <v>0.65325406335620995</v>
      </c>
      <c r="I4353">
        <f>IF(B4353&gt;H4339,EXP(-1.414*M4339*J4353),1)</f>
        <v>0.81070108660878004</v>
      </c>
      <c r="J4353">
        <f>IF(B4353&gt;H4339,B4353-H4339,0)</f>
        <v>0.78112062329846665</v>
      </c>
    </row>
    <row r="4354" spans="1:10">
      <c r="A4354">
        <v>13</v>
      </c>
      <c r="B4354">
        <v>-19.78</v>
      </c>
      <c r="C4354">
        <v>6</v>
      </c>
      <c r="D4354">
        <v>1300</v>
      </c>
      <c r="E4354">
        <v>189</v>
      </c>
      <c r="F4354">
        <f>I4354*[1]!wallScanRefl(B4354,G4339,H4339,I4339,K4339)+J4339</f>
        <v>173.65109811636461</v>
      </c>
      <c r="G4354">
        <f t="shared" si="94"/>
        <v>1.2465015292775985</v>
      </c>
      <c r="I4354">
        <f>IF(B4354&gt;H4339,EXP(-1.414*M4339*J4354),1)</f>
        <v>0.82498261412667018</v>
      </c>
      <c r="J4354">
        <f>IF(B4354&gt;H4339,B4354-H4339,0)</f>
        <v>0.71612062329846538</v>
      </c>
    </row>
    <row r="4355" spans="1:10">
      <c r="A4355">
        <v>14</v>
      </c>
      <c r="B4355">
        <v>-19.844999999999999</v>
      </c>
      <c r="C4355">
        <v>6</v>
      </c>
      <c r="D4355">
        <v>1300</v>
      </c>
      <c r="E4355">
        <v>183</v>
      </c>
      <c r="F4355">
        <f>I4355*[1]!wallScanRefl(B4355,G4339,H4339,I4339,K4339)+J4339</f>
        <v>176.25097530859492</v>
      </c>
      <c r="G4355">
        <f t="shared" si="94"/>
        <v>0.24890346603931951</v>
      </c>
      <c r="I4355">
        <f>IF(B4355&gt;H4339,EXP(-1.414*M4339*J4355),1)</f>
        <v>0.8395157288591486</v>
      </c>
      <c r="J4355">
        <f>IF(B4355&gt;H4339,B4355-H4339,0)</f>
        <v>0.65112062329846765</v>
      </c>
    </row>
    <row r="4356" spans="1:10">
      <c r="A4356">
        <v>15</v>
      </c>
      <c r="B4356">
        <v>-19.91</v>
      </c>
      <c r="C4356">
        <v>6</v>
      </c>
      <c r="D4356">
        <v>1300</v>
      </c>
      <c r="E4356">
        <v>204</v>
      </c>
      <c r="F4356">
        <f>I4356*[1]!wallScanRefl(B4356,G4339,H4339,I4339,K4339)+J4339</f>
        <v>178.89665263391669</v>
      </c>
      <c r="G4356">
        <f t="shared" si="94"/>
        <v>3.0891080832462841</v>
      </c>
      <c r="I4356">
        <f>IF(B4356&gt;H4339,EXP(-1.414*M4339*J4356),1)</f>
        <v>0.85430486283398599</v>
      </c>
      <c r="J4356">
        <f>IF(B4356&gt;H4339,B4356-H4339,0)</f>
        <v>0.58612062329846637</v>
      </c>
    </row>
    <row r="4357" spans="1:10">
      <c r="A4357">
        <v>16</v>
      </c>
      <c r="B4357">
        <v>-19.984999999999999</v>
      </c>
      <c r="C4357">
        <v>6</v>
      </c>
      <c r="D4357">
        <v>1300</v>
      </c>
      <c r="E4357">
        <v>168</v>
      </c>
      <c r="F4357">
        <f>I4357*[1]!wallScanRefl(B4357,G4339,H4339,I4339,K4339)+J4339</f>
        <v>182.00732334032708</v>
      </c>
      <c r="G4357">
        <f t="shared" si="94"/>
        <v>1.1678875426218551</v>
      </c>
      <c r="I4357">
        <f>IF(B4357&gt;H4339,EXP(-1.414*M4339*J4357),1)</f>
        <v>0.87169327425831189</v>
      </c>
      <c r="J4357">
        <f>IF(B4357&gt;H4339,B4357-H4339,0)</f>
        <v>0.51112062329846708</v>
      </c>
    </row>
    <row r="4358" spans="1:10">
      <c r="A4358">
        <v>17</v>
      </c>
      <c r="B4358">
        <v>-20.04</v>
      </c>
      <c r="C4358">
        <v>6</v>
      </c>
      <c r="D4358">
        <v>1300</v>
      </c>
      <c r="E4358">
        <v>193</v>
      </c>
      <c r="F4358">
        <f>I4358*[1]!wallScanRefl(B4358,G4339,H4339,I4339,K4339)+J4339</f>
        <v>184.32864920677713</v>
      </c>
      <c r="G4358">
        <f t="shared" si="94"/>
        <v>0.3895975366794141</v>
      </c>
      <c r="I4358">
        <f>IF(B4358&gt;H4339,EXP(-1.414*M4339*J4358),1)</f>
        <v>0.88466930837615732</v>
      </c>
      <c r="J4358">
        <f>IF(B4358&gt;H4339,B4358-H4339,0)</f>
        <v>0.45612062329846736</v>
      </c>
    </row>
    <row r="4359" spans="1:10">
      <c r="A4359">
        <v>18</v>
      </c>
      <c r="B4359">
        <v>-20.105</v>
      </c>
      <c r="C4359">
        <v>6</v>
      </c>
      <c r="D4359">
        <v>1300</v>
      </c>
      <c r="E4359">
        <v>203</v>
      </c>
      <c r="F4359">
        <f>I4359*[1]!wallScanRefl(B4359,G4339,H4339,I4339,K4339)+J4339</f>
        <v>187.1166249993922</v>
      </c>
      <c r="G4359">
        <f t="shared" si="94"/>
        <v>1.2427665094085358</v>
      </c>
      <c r="I4359">
        <f>IF(B4359&gt;H4339,EXP(-1.414*M4339*J4359),1)</f>
        <v>0.90025387990381811</v>
      </c>
      <c r="J4359">
        <f>IF(B4359&gt;H4339,B4359-H4339,0)</f>
        <v>0.39112062329846609</v>
      </c>
    </row>
    <row r="4360" spans="1:10">
      <c r="A4360">
        <v>19</v>
      </c>
      <c r="B4360">
        <v>-20.170000000000002</v>
      </c>
      <c r="C4360">
        <v>6</v>
      </c>
      <c r="D4360">
        <v>1300</v>
      </c>
      <c r="E4360">
        <v>184</v>
      </c>
      <c r="F4360">
        <f>I4360*[1]!wallScanRefl(B4360,G4339,H4339,I4339,K4339)+J4339</f>
        <v>188.95969386844783</v>
      </c>
      <c r="G4360">
        <f t="shared" si="94"/>
        <v>0.13368784385173366</v>
      </c>
      <c r="I4360">
        <f>IF(B4360&gt;H4339,EXP(-1.414*M4339*J4360),1)</f>
        <v>0.91611299341841257</v>
      </c>
      <c r="J4360">
        <f>IF(B4360&gt;H4339,B4360-H4339,0)</f>
        <v>0.32612062329846481</v>
      </c>
    </row>
    <row r="4361" spans="1:10">
      <c r="A4361">
        <v>20</v>
      </c>
      <c r="B4361">
        <v>-20.245000000000001</v>
      </c>
      <c r="C4361">
        <v>6</v>
      </c>
      <c r="D4361">
        <v>1300</v>
      </c>
      <c r="E4361">
        <v>215</v>
      </c>
      <c r="F4361">
        <f>I4361*[1]!wallScanRefl(B4361,G4339,H4339,I4339,K4339)+J4339</f>
        <v>185.00440069220949</v>
      </c>
      <c r="G4361">
        <f t="shared" si="94"/>
        <v>4.1848185015512689</v>
      </c>
      <c r="I4361">
        <f>IF(B4361&gt;H4339,EXP(-1.414*M4339*J4361),1)</f>
        <v>0.93475943959207286</v>
      </c>
      <c r="J4361">
        <f>IF(B4361&gt;H4339,B4361-H4339,0)</f>
        <v>0.25112062329846552</v>
      </c>
    </row>
    <row r="4362" spans="1:10">
      <c r="A4362">
        <v>21</v>
      </c>
      <c r="B4362">
        <v>-20.3</v>
      </c>
      <c r="C4362">
        <v>6</v>
      </c>
      <c r="D4362">
        <v>1300</v>
      </c>
      <c r="E4362">
        <v>208</v>
      </c>
      <c r="F4362">
        <f>I4362*[1]!wallScanRefl(B4362,G4339,H4339,I4339,K4339)+J4339</f>
        <v>177.44180028965528</v>
      </c>
      <c r="G4362">
        <f t="shared" si="94"/>
        <v>4.4894402381601557</v>
      </c>
      <c r="I4362">
        <f>IF(B4362&gt;H4339,EXP(-1.414*M4339*J4362),1)</f>
        <v>0.9486742772285629</v>
      </c>
      <c r="J4362">
        <f>IF(B4362&gt;H4339,B4362-H4339,0)</f>
        <v>0.1961206232984658</v>
      </c>
    </row>
    <row r="4363" spans="1:10">
      <c r="A4363">
        <v>22</v>
      </c>
      <c r="B4363">
        <v>-20.37</v>
      </c>
      <c r="C4363">
        <v>6</v>
      </c>
      <c r="D4363">
        <v>1300</v>
      </c>
      <c r="E4363">
        <v>173</v>
      </c>
      <c r="F4363">
        <f>I4363*[1]!wallScanRefl(B4363,G4339,H4339,I4339,K4339)+J4339</f>
        <v>161.80624116036097</v>
      </c>
      <c r="G4363">
        <f t="shared" si="94"/>
        <v>0.72427882635836383</v>
      </c>
      <c r="I4363">
        <f>IF(B4363&gt;H4339,EXP(-1.414*M4339*J4363),1)</f>
        <v>0.96668405234264543</v>
      </c>
      <c r="J4363">
        <f>IF(B4363&gt;H4339,B4363-H4339,0)</f>
        <v>0.12612062329846552</v>
      </c>
    </row>
    <row r="4364" spans="1:10">
      <c r="A4364">
        <v>23</v>
      </c>
      <c r="B4364">
        <v>-20.440000000000001</v>
      </c>
      <c r="C4364">
        <v>6</v>
      </c>
      <c r="D4364">
        <v>1300</v>
      </c>
      <c r="E4364">
        <v>121</v>
      </c>
      <c r="F4364">
        <f>I4364*[1]!wallScanRefl(B4364,G4339,H4339,I4339,K4339)+J4339</f>
        <v>139.09366980426816</v>
      </c>
      <c r="G4364">
        <f t="shared" si="94"/>
        <v>2.7056271651726065</v>
      </c>
      <c r="I4364">
        <f>IF(B4364&gt;H4339,EXP(-1.414*M4339*J4364),1)</f>
        <v>0.98503572773530146</v>
      </c>
      <c r="J4364">
        <f>IF(B4364&gt;H4339,B4364-H4339,0)</f>
        <v>5.6120623298465233E-2</v>
      </c>
    </row>
    <row r="4365" spans="1:10">
      <c r="A4365">
        <v>24</v>
      </c>
      <c r="B4365">
        <v>-20.504999999999999</v>
      </c>
      <c r="C4365">
        <v>6</v>
      </c>
      <c r="D4365">
        <v>1300</v>
      </c>
      <c r="E4365">
        <v>101</v>
      </c>
      <c r="F4365">
        <f>I4365*[1]!wallScanRefl(B4365,G4339,H4339,I4339,K4339)+J4339</f>
        <v>111.23206972917428</v>
      </c>
      <c r="G4365">
        <f t="shared" si="94"/>
        <v>1.0365866429968784</v>
      </c>
      <c r="I4365">
        <f>IF(B4365&gt;H4339,EXP(-1.414*M4339*J4365),1)</f>
        <v>1</v>
      </c>
      <c r="J4365">
        <f>IF(B4365&gt;H4339,B4365-H4339,0)</f>
        <v>0</v>
      </c>
    </row>
    <row r="4366" spans="1:10">
      <c r="A4366">
        <v>25</v>
      </c>
      <c r="B4366">
        <v>-20.57</v>
      </c>
      <c r="C4366">
        <v>6</v>
      </c>
      <c r="D4366">
        <v>1300</v>
      </c>
      <c r="E4366">
        <v>84</v>
      </c>
      <c r="F4366">
        <f>I4366*[1]!wallScanRefl(B4366,G4339,H4339,I4339,K4339)+J4339</f>
        <v>83.085876610444799</v>
      </c>
      <c r="G4366">
        <f t="shared" si="94"/>
        <v>9.9478758491891549E-3</v>
      </c>
      <c r="I4366">
        <f>IF(B4366&gt;H4339,EXP(-1.414*M4339*J4366),1)</f>
        <v>1</v>
      </c>
      <c r="J4366">
        <f>IF(B4366&gt;H4339,B4366-H4339,0)</f>
        <v>0</v>
      </c>
    </row>
    <row r="4367" spans="1:10">
      <c r="A4367">
        <v>26</v>
      </c>
      <c r="B4367">
        <v>-20.635000000000002</v>
      </c>
      <c r="C4367">
        <v>6</v>
      </c>
      <c r="D4367">
        <v>1300</v>
      </c>
      <c r="E4367">
        <v>65</v>
      </c>
      <c r="F4367">
        <f>I4367*[1]!wallScanRefl(B4367,G4339,H4339,I4339,K4339)+J4339</f>
        <v>60.56709492279542</v>
      </c>
      <c r="G4367">
        <f t="shared" si="94"/>
        <v>0.30231765266932531</v>
      </c>
      <c r="I4367">
        <f>IF(B4367&gt;H4339,EXP(-1.414*M4339*J4367),1)</f>
        <v>1</v>
      </c>
      <c r="J4367">
        <f>IF(B4367&gt;H4339,B4367-H4339,0)</f>
        <v>0</v>
      </c>
    </row>
    <row r="4368" spans="1:10">
      <c r="A4368">
        <v>27</v>
      </c>
      <c r="B4368">
        <v>-20.7</v>
      </c>
      <c r="C4368">
        <v>6</v>
      </c>
      <c r="D4368">
        <v>1300</v>
      </c>
      <c r="E4368">
        <v>38</v>
      </c>
      <c r="F4368">
        <f>I4368*[1]!wallScanRefl(B4368,G4339,H4339,I4339,K4339)+J4339</f>
        <v>43.675724666226913</v>
      </c>
      <c r="G4368">
        <f t="shared" si="94"/>
        <v>0.84773290754780517</v>
      </c>
      <c r="I4368">
        <f>IF(B4368&gt;H4339,EXP(-1.414*M4339*J4368),1)</f>
        <v>1</v>
      </c>
      <c r="J4368">
        <f>IF(B4368&gt;H4339,B4368-H4339,0)</f>
        <v>0</v>
      </c>
    </row>
    <row r="4369" spans="1:10">
      <c r="A4369">
        <v>28</v>
      </c>
      <c r="B4369">
        <v>-20.765000000000001</v>
      </c>
      <c r="C4369">
        <v>6</v>
      </c>
      <c r="D4369">
        <v>1300</v>
      </c>
      <c r="E4369">
        <v>44</v>
      </c>
      <c r="F4369">
        <f>I4369*[1]!wallScanRefl(B4369,G4339,H4339,I4339,K4339)+J4339</f>
        <v>32.411765840737417</v>
      </c>
      <c r="G4369">
        <f t="shared" si="94"/>
        <v>3.0519811574977314</v>
      </c>
      <c r="I4369">
        <f>IF(B4369&gt;H4339,EXP(-1.414*M4339*J4369),1)</f>
        <v>1</v>
      </c>
      <c r="J4369">
        <f>IF(B4369&gt;H4339,B4369-H4339,0)</f>
        <v>0</v>
      </c>
    </row>
    <row r="4370" spans="1:10">
      <c r="A4370">
        <v>29</v>
      </c>
      <c r="B4370">
        <v>-20.83</v>
      </c>
      <c r="C4370">
        <v>6</v>
      </c>
      <c r="D4370">
        <v>1300</v>
      </c>
      <c r="E4370">
        <v>39</v>
      </c>
      <c r="F4370">
        <f>I4370*[1]!wallScanRefl(B4370,G4339,H4339,I4339,K4339)+J4339</f>
        <v>26.775218446328171</v>
      </c>
      <c r="G4370">
        <f t="shared" si="94"/>
        <v>3.831930359871667</v>
      </c>
      <c r="I4370">
        <f>IF(B4370&gt;H4339,EXP(-1.414*M4339*J4370),1)</f>
        <v>1</v>
      </c>
      <c r="J4370">
        <f>IF(B4370&gt;H4339,B4370-H4339,0)</f>
        <v>0</v>
      </c>
    </row>
    <row r="4371" spans="1:10">
      <c r="A4371">
        <v>30</v>
      </c>
      <c r="B4371">
        <v>-20.895</v>
      </c>
      <c r="C4371">
        <v>6</v>
      </c>
      <c r="D4371">
        <v>1300</v>
      </c>
      <c r="E4371">
        <v>38</v>
      </c>
      <c r="F4371">
        <f>I4371*[1]!wallScanRefl(B4371,G4339,H4339,I4339,K4339)+J4339</f>
        <v>26.06721661977306</v>
      </c>
      <c r="G4371">
        <f t="shared" si="94"/>
        <v>3.7471399789321125</v>
      </c>
      <c r="I4371">
        <f>IF(B4371&gt;H4339,EXP(-1.414*M4339*J4371),1)</f>
        <v>1</v>
      </c>
      <c r="J4371">
        <f>IF(B4371&gt;H4339,B4371-H4339,0)</f>
        <v>0</v>
      </c>
    </row>
    <row r="4372" spans="1:10">
      <c r="A4372">
        <v>31</v>
      </c>
      <c r="B4372">
        <v>-20.96</v>
      </c>
      <c r="C4372">
        <v>6</v>
      </c>
      <c r="D4372">
        <v>1300</v>
      </c>
      <c r="E4372">
        <v>27</v>
      </c>
      <c r="F4372">
        <f>I4372*[1]!wallScanRefl(B4372,G4339,H4339,I4339,K4339)+J4339</f>
        <v>26.06721661977306</v>
      </c>
      <c r="G4372">
        <f t="shared" si="94"/>
        <v>3.2225364238059134E-2</v>
      </c>
      <c r="I4372">
        <f>IF(B4372&gt;H4339,EXP(-1.414*M4339*J4372),1)</f>
        <v>1</v>
      </c>
      <c r="J4372">
        <f>IF(B4372&gt;H4339,B4372-H4339,0)</f>
        <v>0</v>
      </c>
    </row>
    <row r="4373" spans="1:10">
      <c r="A4373">
        <v>32</v>
      </c>
      <c r="B4373">
        <v>-21.024999999999999</v>
      </c>
      <c r="C4373">
        <v>6</v>
      </c>
      <c r="D4373">
        <v>1300</v>
      </c>
      <c r="E4373">
        <v>26</v>
      </c>
      <c r="F4373">
        <f>I4373*[1]!wallScanRefl(B4373,G4339,H4339,I4339,K4339)+J4339</f>
        <v>26.06721661977306</v>
      </c>
      <c r="G4373">
        <f t="shared" si="94"/>
        <v>1.7377207591215695E-4</v>
      </c>
      <c r="I4373">
        <f>IF(B4373&gt;H4339,EXP(-1.414*M4339*J4373),1)</f>
        <v>1</v>
      </c>
      <c r="J4373">
        <f>IF(B4373&gt;H4339,B4373-H4339,0)</f>
        <v>0</v>
      </c>
    </row>
    <row r="4374" spans="1:10">
      <c r="A4374">
        <v>33</v>
      </c>
      <c r="B4374">
        <v>-21.085000000000001</v>
      </c>
      <c r="C4374">
        <v>6</v>
      </c>
      <c r="D4374">
        <v>1300</v>
      </c>
      <c r="E4374">
        <v>30</v>
      </c>
      <c r="F4374">
        <f>I4374*[1]!wallScanRefl(B4374,G4339,H4339,I4339,K4339)+J4339</f>
        <v>26.06721661977306</v>
      </c>
      <c r="G4374">
        <f t="shared" si="94"/>
        <v>0.51555950385964133</v>
      </c>
      <c r="I4374">
        <f>IF(B4374&gt;H4339,EXP(-1.414*M4339*J4374),1)</f>
        <v>1</v>
      </c>
      <c r="J4374">
        <f>IF(B4374&gt;H4339,B4374-H4339,0)</f>
        <v>0</v>
      </c>
    </row>
    <row r="4375" spans="1:10">
      <c r="A4375">
        <v>34</v>
      </c>
      <c r="B4375">
        <v>-21.155000000000001</v>
      </c>
      <c r="C4375">
        <v>6</v>
      </c>
      <c r="D4375">
        <v>1300</v>
      </c>
      <c r="E4375">
        <v>29</v>
      </c>
      <c r="F4375">
        <f>I4375*[1]!wallScanRefl(B4375,G4339,H4339,I4339,K4339)+J4339</f>
        <v>26.06721661977306</v>
      </c>
      <c r="G4375">
        <f t="shared" si="94"/>
        <v>0.29659373639087444</v>
      </c>
      <c r="I4375">
        <f>IF(B4375&gt;H4339,EXP(-1.414*M4339*J4375),1)</f>
        <v>1</v>
      </c>
      <c r="J4375">
        <f>IF(B4375&gt;H4339,B4375-H4339,0)</f>
        <v>0</v>
      </c>
    </row>
    <row r="4376" spans="1:10">
      <c r="A4376">
        <v>35</v>
      </c>
      <c r="B4376">
        <v>-21.21</v>
      </c>
      <c r="C4376">
        <v>6</v>
      </c>
      <c r="D4376">
        <v>1300</v>
      </c>
      <c r="E4376">
        <v>27</v>
      </c>
      <c r="F4376">
        <f>I4376*[1]!wallScanRefl(B4376,G4339,H4339,I4339,K4339)+J4339</f>
        <v>26.06721661977306</v>
      </c>
      <c r="G4376">
        <f t="shared" si="94"/>
        <v>3.2225364238059134E-2</v>
      </c>
      <c r="I4376">
        <f>IF(B4376&gt;H4339,EXP(-1.414*M4339*J4376),1)</f>
        <v>1</v>
      </c>
      <c r="J4376">
        <f>IF(B4376&gt;H4339,B4376-H4339,0)</f>
        <v>0</v>
      </c>
    </row>
    <row r="4377" spans="1:10">
      <c r="A4377">
        <v>36</v>
      </c>
      <c r="B4377">
        <v>-21.285</v>
      </c>
      <c r="C4377">
        <v>6</v>
      </c>
      <c r="D4377">
        <v>1300</v>
      </c>
      <c r="E4377">
        <v>22</v>
      </c>
      <c r="F4377">
        <f>I4377*[1]!wallScanRefl(B4377,G4339,H4339,I4339,K4339)+J4339</f>
        <v>26.06721661977306</v>
      </c>
      <c r="G4377">
        <f t="shared" si="94"/>
        <v>0.75192050146173617</v>
      </c>
      <c r="I4377">
        <f>IF(B4377&gt;H4339,EXP(-1.414*M4339*J4377),1)</f>
        <v>1</v>
      </c>
      <c r="J4377">
        <f>IF(B4377&gt;H4339,B4377-H4339,0)</f>
        <v>0</v>
      </c>
    </row>
    <row r="4378" spans="1:10">
      <c r="A4378">
        <v>37</v>
      </c>
      <c r="B4378">
        <v>-21.34</v>
      </c>
      <c r="C4378">
        <v>6</v>
      </c>
      <c r="D4378">
        <v>1300</v>
      </c>
      <c r="E4378">
        <v>26</v>
      </c>
      <c r="F4378">
        <f>I4378*[1]!wallScanRefl(B4378,G4339,H4339,I4339,K4339)+J4339</f>
        <v>26.06721661977306</v>
      </c>
      <c r="G4378">
        <f t="shared" si="94"/>
        <v>1.7377207591215695E-4</v>
      </c>
      <c r="I4378">
        <f>IF(B4378&gt;H4339,EXP(-1.414*M4339*J4378),1)</f>
        <v>1</v>
      </c>
      <c r="J4378">
        <f>IF(B4378&gt;H4339,B4378-H4339,0)</f>
        <v>0</v>
      </c>
    </row>
    <row r="4379" spans="1:10">
      <c r="A4379">
        <v>38</v>
      </c>
      <c r="B4379">
        <v>-21.405000000000001</v>
      </c>
      <c r="C4379">
        <v>6</v>
      </c>
      <c r="D4379">
        <v>1300</v>
      </c>
      <c r="E4379">
        <v>32</v>
      </c>
      <c r="F4379">
        <f>I4379*[1]!wallScanRefl(B4379,G4339,H4339,I4339,K4339)+J4339</f>
        <v>26.06721661977306</v>
      </c>
      <c r="G4379">
        <f t="shared" si="94"/>
        <v>1.0999349573967812</v>
      </c>
      <c r="I4379">
        <f>IF(B4379&gt;H4339,EXP(-1.414*M4339*J4379),1)</f>
        <v>1</v>
      </c>
      <c r="J4379">
        <f>IF(B4379&gt;H4339,B4379-H4339,0)</f>
        <v>0</v>
      </c>
    </row>
    <row r="4380" spans="1:10">
      <c r="A4380">
        <v>39</v>
      </c>
      <c r="B4380">
        <v>-21.475000000000001</v>
      </c>
      <c r="C4380">
        <v>6</v>
      </c>
      <c r="D4380">
        <v>1300</v>
      </c>
      <c r="E4380">
        <v>26</v>
      </c>
      <c r="F4380">
        <f>I4380*[1]!wallScanRefl(B4380,G4339,H4339,I4339,K4339)+J4339</f>
        <v>26.06721661977306</v>
      </c>
      <c r="G4380">
        <f t="shared" si="94"/>
        <v>1.7377207591215695E-4</v>
      </c>
      <c r="I4380">
        <f>IF(B4380&gt;H4339,EXP(-1.414*M4339*J4380),1)</f>
        <v>1</v>
      </c>
      <c r="J4380">
        <f>IF(B4380&gt;H4339,B4380-H4339,0)</f>
        <v>0</v>
      </c>
    </row>
    <row r="4381" spans="1:10">
      <c r="A4381">
        <v>40</v>
      </c>
      <c r="B4381">
        <v>-21.54</v>
      </c>
      <c r="C4381">
        <v>6</v>
      </c>
      <c r="D4381">
        <v>1300</v>
      </c>
      <c r="E4381">
        <v>32</v>
      </c>
      <c r="F4381">
        <f>I4381*[1]!wallScanRefl(B4381,G4339,H4339,I4339,K4339)+J4339</f>
        <v>26.06721661977306</v>
      </c>
      <c r="G4381">
        <f t="shared" si="94"/>
        <v>1.0999349573967812</v>
      </c>
      <c r="I4381">
        <f>IF(B4381&gt;H4339,EXP(-1.414*M4339*J4381),1)</f>
        <v>1</v>
      </c>
      <c r="J4381">
        <f>IF(B4381&gt;H4339,B4381-H4339,0)</f>
        <v>0</v>
      </c>
    </row>
    <row r="4382" spans="1:10">
      <c r="A4382">
        <v>41</v>
      </c>
      <c r="B4382">
        <v>-21.6</v>
      </c>
      <c r="C4382">
        <v>6</v>
      </c>
      <c r="D4382">
        <v>1300</v>
      </c>
      <c r="E4382">
        <v>29</v>
      </c>
      <c r="F4382">
        <f>I4382*[1]!wallScanRefl(B4382,G4339,H4339,I4339,K4339)+J4339</f>
        <v>26.06721661977306</v>
      </c>
      <c r="G4382">
        <f t="shared" si="94"/>
        <v>0.29659373639087444</v>
      </c>
      <c r="I4382">
        <f>IF(B4382&gt;H4339,EXP(-1.414*M4339*J4382),1)</f>
        <v>1</v>
      </c>
      <c r="J4382">
        <f>IF(B4382&gt;H4339,B4382-H4339,0)</f>
        <v>0</v>
      </c>
    </row>
    <row r="4383" spans="1:10">
      <c r="A4383">
        <v>42</v>
      </c>
      <c r="B4383">
        <v>-21.68</v>
      </c>
      <c r="C4383">
        <v>6</v>
      </c>
      <c r="D4383">
        <v>1300</v>
      </c>
      <c r="E4383">
        <v>29</v>
      </c>
      <c r="F4383">
        <f>I4383*[1]!wallScanRefl(B4383,G4339,H4339,I4339,K4339)+J4339</f>
        <v>26.06721661977306</v>
      </c>
      <c r="G4383">
        <f t="shared" si="94"/>
        <v>0.29659373639087444</v>
      </c>
      <c r="I4383">
        <f>IF(B4383&gt;H4339,EXP(-1.414*M4339*J4383),1)</f>
        <v>1</v>
      </c>
      <c r="J4383">
        <f>IF(B4383&gt;H4339,B4383-H4339,0)</f>
        <v>0</v>
      </c>
    </row>
    <row r="4384" spans="1:10">
      <c r="A4384">
        <v>43</v>
      </c>
      <c r="B4384">
        <v>-21.734999999999999</v>
      </c>
      <c r="C4384">
        <v>6</v>
      </c>
      <c r="D4384">
        <v>1300</v>
      </c>
      <c r="E4384">
        <v>31</v>
      </c>
      <c r="F4384">
        <f>I4384*[1]!wallScanRefl(B4384,G4339,H4339,I4339,K4339)+J4339</f>
        <v>26.06721661977306</v>
      </c>
      <c r="G4384">
        <f t="shared" si="94"/>
        <v>0.7849145766530039</v>
      </c>
      <c r="I4384">
        <f>IF(B4384&gt;H4339,EXP(-1.414*M4339*J4384),1)</f>
        <v>1</v>
      </c>
      <c r="J4384">
        <f>IF(B4384&gt;H4339,B4384-H4339,0)</f>
        <v>0</v>
      </c>
    </row>
    <row r="4385" spans="1:10">
      <c r="A4385">
        <v>44</v>
      </c>
      <c r="B4385">
        <v>-21.805</v>
      </c>
      <c r="C4385">
        <v>6</v>
      </c>
      <c r="D4385">
        <v>1300</v>
      </c>
      <c r="E4385">
        <v>25</v>
      </c>
      <c r="F4385">
        <f>I4385*[1]!wallScanRefl(B4385,G4339,H4339,I4339,K4339)+J4339</f>
        <v>26.06721661977306</v>
      </c>
      <c r="G4385">
        <f t="shared" si="94"/>
        <v>4.5558052540793419E-2</v>
      </c>
      <c r="I4385">
        <f>IF(B4385&gt;H4339,EXP(-1.414*M4339*J4385),1)</f>
        <v>1</v>
      </c>
      <c r="J4385">
        <f>IF(B4385&gt;H4339,B4385-H4339,0)</f>
        <v>0</v>
      </c>
    </row>
    <row r="4386" spans="1:10">
      <c r="A4386">
        <v>45</v>
      </c>
      <c r="B4386">
        <v>-21.875</v>
      </c>
      <c r="C4386">
        <v>6</v>
      </c>
      <c r="D4386">
        <v>1300</v>
      </c>
      <c r="E4386">
        <v>20</v>
      </c>
      <c r="F4386">
        <f>I4386*[1]!wallScanRefl(B4386,G4339,H4339,I4339,K4339)+J4339</f>
        <v>26.06721661977306</v>
      </c>
      <c r="G4386">
        <f t="shared" si="94"/>
        <v>1.8405558755625215</v>
      </c>
      <c r="I4386">
        <f>IF(B4386&gt;H4339,EXP(-1.414*M4339*J4386),1)</f>
        <v>1</v>
      </c>
      <c r="J4386">
        <f>IF(B4386&gt;H4339,B4386-H4339,0)</f>
        <v>0</v>
      </c>
    </row>
    <row r="4387" spans="1:10">
      <c r="A4387">
        <v>46</v>
      </c>
      <c r="B4387">
        <v>-21.93</v>
      </c>
      <c r="C4387">
        <v>6</v>
      </c>
      <c r="D4387">
        <v>1300</v>
      </c>
      <c r="E4387">
        <v>26</v>
      </c>
      <c r="F4387">
        <f>I4387*[1]!wallScanRefl(B4387,G4339,H4339,I4339,K4339)+J4339</f>
        <v>26.06721661977306</v>
      </c>
      <c r="G4387">
        <f t="shared" si="94"/>
        <v>1.7377207591215695E-4</v>
      </c>
      <c r="I4387">
        <f>IF(B4387&gt;H4339,EXP(-1.414*M4339*J4387),1)</f>
        <v>1</v>
      </c>
      <c r="J4387">
        <f>IF(B4387&gt;H4339,B4387-H4339,0)</f>
        <v>0</v>
      </c>
    </row>
    <row r="4388" spans="1:10">
      <c r="A4388">
        <v>47</v>
      </c>
      <c r="B4388">
        <v>-21.995000000000001</v>
      </c>
      <c r="C4388">
        <v>6</v>
      </c>
      <c r="D4388">
        <v>1300</v>
      </c>
      <c r="E4388">
        <v>20</v>
      </c>
      <c r="F4388">
        <f>I4388*[1]!wallScanRefl(B4388,G4339,H4339,I4339,K4339)+J4339</f>
        <v>26.06721661977306</v>
      </c>
      <c r="G4388">
        <f t="shared" si="94"/>
        <v>1.8405558755625215</v>
      </c>
      <c r="I4388">
        <f>IF(B4388&gt;H4339,EXP(-1.414*M4339*J4388),1)</f>
        <v>1</v>
      </c>
      <c r="J4388">
        <f>IF(B4388&gt;H4339,B4388-H4339,0)</f>
        <v>0</v>
      </c>
    </row>
    <row r="4389" spans="1:10">
      <c r="A4389">
        <v>48</v>
      </c>
      <c r="B4389">
        <v>-22.065000000000001</v>
      </c>
      <c r="C4389">
        <v>6</v>
      </c>
      <c r="D4389">
        <v>1300</v>
      </c>
      <c r="E4389">
        <v>37</v>
      </c>
      <c r="F4389">
        <f>I4389*[1]!wallScanRefl(B4389,G4339,H4339,I4339,K4339)+J4339</f>
        <v>26.06721661977306</v>
      </c>
      <c r="G4389">
        <f t="shared" si="94"/>
        <v>3.2304257415936868</v>
      </c>
      <c r="I4389">
        <f>IF(B4389&gt;H4339,EXP(-1.414*M4339*J4389),1)</f>
        <v>1</v>
      </c>
      <c r="J4389">
        <f>IF(B4389&gt;H4339,B4389-H4339,0)</f>
        <v>0</v>
      </c>
    </row>
    <row r="4390" spans="1:10">
      <c r="A4390">
        <v>49</v>
      </c>
      <c r="B4390">
        <v>-22.125</v>
      </c>
      <c r="C4390">
        <v>6</v>
      </c>
      <c r="D4390">
        <v>1300</v>
      </c>
      <c r="E4390">
        <v>34</v>
      </c>
      <c r="F4390">
        <f>I4390*[1]!wallScanRefl(B4390,G4339,H4339,I4339,K4339)+J4339</f>
        <v>26.06721661977306</v>
      </c>
      <c r="G4390">
        <f t="shared" si="94"/>
        <v>1.8508544752236693</v>
      </c>
      <c r="I4390">
        <f>IF(B4390&gt;H4339,EXP(-1.414*M4339*J4390),1)</f>
        <v>1</v>
      </c>
      <c r="J4390">
        <f>IF(B4390&gt;H4339,B4390-H4339,0)</f>
        <v>0</v>
      </c>
    </row>
    <row r="4391" spans="1:10">
      <c r="A4391">
        <v>50</v>
      </c>
      <c r="B4391">
        <v>-22.195</v>
      </c>
      <c r="C4391">
        <v>6</v>
      </c>
      <c r="D4391">
        <v>1300</v>
      </c>
      <c r="E4391">
        <v>31</v>
      </c>
      <c r="F4391">
        <f>I4391*[1]!wallScanRefl(B4391,G4339,H4339,I4339,K4339)+J4339</f>
        <v>26.06721661977306</v>
      </c>
      <c r="G4391">
        <f t="shared" si="94"/>
        <v>0.7849145766530039</v>
      </c>
      <c r="I4391">
        <f>IF(B4391&gt;H4339,EXP(-1.414*M4339*J4391),1)</f>
        <v>1</v>
      </c>
      <c r="J4391">
        <f>IF(B4391&gt;H4339,B4391-H4339,0)</f>
        <v>0</v>
      </c>
    </row>
    <row r="4392" spans="1:10">
      <c r="A4392">
        <v>51</v>
      </c>
      <c r="B4392">
        <v>-22.26</v>
      </c>
      <c r="C4392">
        <v>6</v>
      </c>
      <c r="D4392">
        <v>1300</v>
      </c>
      <c r="E4392">
        <v>33</v>
      </c>
      <c r="F4392">
        <f>I4392*[1]!wallScanRefl(B4392,G4339,H4339,I4339,K4339)+J4339</f>
        <v>26.06721661977306</v>
      </c>
      <c r="G4392">
        <f t="shared" si="94"/>
        <v>1.4564692544591176</v>
      </c>
      <c r="I4392">
        <f>IF(B4392&gt;H4339,EXP(-1.414*M4339*J4392),1)</f>
        <v>1</v>
      </c>
      <c r="J4392">
        <f>IF(B4392&gt;H4339,B4392-H4339,0)</f>
        <v>0</v>
      </c>
    </row>
    <row r="4393" spans="1:10">
      <c r="A4393">
        <v>52</v>
      </c>
      <c r="B4393">
        <v>-22.315000000000001</v>
      </c>
      <c r="C4393">
        <v>6</v>
      </c>
      <c r="D4393">
        <v>1300</v>
      </c>
      <c r="E4393">
        <v>24</v>
      </c>
      <c r="F4393">
        <f>I4393*[1]!wallScanRefl(B4393,G4339,H4339,I4339,K4339)+J4339</f>
        <v>26.06721661977306</v>
      </c>
      <c r="G4393">
        <f t="shared" si="94"/>
        <v>0.17805768971108146</v>
      </c>
      <c r="I4393">
        <f>IF(B4393&gt;H4339,EXP(-1.414*M4339*J4393),1)</f>
        <v>1</v>
      </c>
      <c r="J4393">
        <f>IF(B4393&gt;H4339,B4393-H4339,0)</f>
        <v>0</v>
      </c>
    </row>
    <row r="4394" spans="1:10">
      <c r="A4394">
        <v>53</v>
      </c>
      <c r="B4394">
        <v>-22.385000000000002</v>
      </c>
      <c r="C4394">
        <v>6</v>
      </c>
      <c r="D4394">
        <v>1300</v>
      </c>
      <c r="E4394">
        <v>22</v>
      </c>
      <c r="F4394">
        <f>I4394*[1]!wallScanRefl(B4394,G4339,H4339,I4339,K4339)+J4339</f>
        <v>26.06721661977306</v>
      </c>
      <c r="G4394">
        <f t="shared" si="94"/>
        <v>0.75192050146173617</v>
      </c>
      <c r="I4394">
        <f>IF(B4394&gt;H4339,EXP(-1.414*M4339*J4394),1)</f>
        <v>1</v>
      </c>
      <c r="J4394">
        <f>IF(B4394&gt;H4339,B4394-H4339,0)</f>
        <v>0</v>
      </c>
    </row>
    <row r="4395" spans="1:10">
      <c r="A4395">
        <v>54</v>
      </c>
      <c r="B4395">
        <v>-22.45</v>
      </c>
      <c r="C4395">
        <v>6</v>
      </c>
      <c r="D4395">
        <v>1300</v>
      </c>
      <c r="E4395">
        <v>23</v>
      </c>
      <c r="F4395">
        <f>I4395*[1]!wallScanRefl(B4395,G4339,H4339,I4339,K4339)+J4339</f>
        <v>26.06721661977306</v>
      </c>
      <c r="G4395">
        <f t="shared" si="94"/>
        <v>0.40903555620052501</v>
      </c>
      <c r="I4395">
        <f>IF(B4395&gt;H4339,EXP(-1.414*M4339*J4395),1)</f>
        <v>1</v>
      </c>
      <c r="J4395">
        <f>IF(B4395&gt;H4339,B4395-H4339,0)</f>
        <v>0</v>
      </c>
    </row>
    <row r="4396" spans="1:10">
      <c r="A4396">
        <v>55</v>
      </c>
      <c r="B4396">
        <v>-22.52</v>
      </c>
      <c r="C4396">
        <v>6</v>
      </c>
      <c r="D4396">
        <v>1300</v>
      </c>
      <c r="E4396">
        <v>21</v>
      </c>
      <c r="F4396">
        <f>I4396*[1]!wallScanRefl(B4396,G4339,H4339,I4339,K4339)+J4339</f>
        <v>26.06721661977306</v>
      </c>
      <c r="G4396">
        <f t="shared" si="94"/>
        <v>1.2226992510335388</v>
      </c>
      <c r="I4396">
        <f>IF(B4396&gt;H4339,EXP(-1.414*M4339*J4396),1)</f>
        <v>1</v>
      </c>
      <c r="J4396">
        <f>IF(B4396&gt;H4339,B4396-H4339,0)</f>
        <v>0</v>
      </c>
    </row>
    <row r="4397" spans="1:10">
      <c r="A4397">
        <v>56</v>
      </c>
      <c r="B4397">
        <v>-22.574999999999999</v>
      </c>
      <c r="C4397">
        <v>6</v>
      </c>
      <c r="D4397">
        <v>1300</v>
      </c>
      <c r="E4397">
        <v>30</v>
      </c>
      <c r="F4397">
        <f>I4397*[1]!wallScanRefl(B4397,G4339,H4339,I4339,K4339)+J4339</f>
        <v>26.06721661977306</v>
      </c>
      <c r="G4397">
        <f t="shared" si="94"/>
        <v>0.51555950385964133</v>
      </c>
      <c r="I4397">
        <f>IF(B4397&gt;H4339,EXP(-1.414*M4339*J4397),1)</f>
        <v>1</v>
      </c>
      <c r="J4397">
        <f>IF(B4397&gt;H4339,B4397-H4339,0)</f>
        <v>0</v>
      </c>
    </row>
    <row r="4398" spans="1:10">
      <c r="A4398">
        <v>57</v>
      </c>
      <c r="B4398">
        <v>-22.64</v>
      </c>
      <c r="C4398">
        <v>6</v>
      </c>
      <c r="D4398">
        <v>1300</v>
      </c>
      <c r="E4398">
        <v>15</v>
      </c>
      <c r="F4398">
        <f>I4398*[1]!wallScanRefl(B4398,G4339,H4339,I4339,K4339)+J4339</f>
        <v>26.06721661977306</v>
      </c>
      <c r="G4398">
        <f t="shared" si="94"/>
        <v>8.1655522472654027</v>
      </c>
      <c r="I4398">
        <f>IF(B4398&gt;H4339,EXP(-1.414*M4339*J4398),1)</f>
        <v>1</v>
      </c>
      <c r="J4398">
        <f>IF(B4398&gt;H4339,B4398-H4339,0)</f>
        <v>0</v>
      </c>
    </row>
    <row r="4399" spans="1:10">
      <c r="A4399">
        <v>58</v>
      </c>
      <c r="B4399">
        <v>-22.71</v>
      </c>
      <c r="C4399">
        <v>6</v>
      </c>
      <c r="D4399">
        <v>1300</v>
      </c>
      <c r="E4399">
        <v>25</v>
      </c>
      <c r="F4399">
        <f>I4399*[1]!wallScanRefl(B4399,G4339,H4339,I4339,K4339)+J4339</f>
        <v>26.06721661977306</v>
      </c>
      <c r="G4399">
        <f t="shared" si="94"/>
        <v>4.5558052540793419E-2</v>
      </c>
      <c r="I4399">
        <f>IF(B4399&gt;H4339,EXP(-1.414*M4339*J4399),1)</f>
        <v>1</v>
      </c>
      <c r="J4399">
        <f>IF(B4399&gt;H4339,B4399-H4339,0)</f>
        <v>0</v>
      </c>
    </row>
    <row r="4400" spans="1:10">
      <c r="A4400">
        <v>59</v>
      </c>
      <c r="B4400">
        <v>-22.78</v>
      </c>
      <c r="C4400">
        <v>6</v>
      </c>
      <c r="D4400">
        <v>1300</v>
      </c>
      <c r="E4400">
        <v>26</v>
      </c>
      <c r="F4400">
        <f>I4400*[1]!wallScanRefl(B4400,G4339,H4339,I4339,K4339)+J4339</f>
        <v>26.06721661977306</v>
      </c>
      <c r="G4400">
        <f t="shared" si="94"/>
        <v>1.7377207591215695E-4</v>
      </c>
      <c r="I4400">
        <f>IF(B4400&gt;H4339,EXP(-1.414*M4339*J4400),1)</f>
        <v>1</v>
      </c>
      <c r="J4400">
        <f>IF(B4400&gt;H4339,B4400-H4339,0)</f>
        <v>0</v>
      </c>
    </row>
    <row r="4401" spans="1:10">
      <c r="A4401">
        <v>60</v>
      </c>
      <c r="B4401">
        <v>-22.835000000000001</v>
      </c>
      <c r="C4401">
        <v>6</v>
      </c>
      <c r="D4401">
        <v>1300</v>
      </c>
      <c r="E4401">
        <v>25</v>
      </c>
      <c r="F4401">
        <f>I4401*[1]!wallScanRefl(B4401,G4339,H4339,I4339,K4339)+J4339</f>
        <v>26.06721661977306</v>
      </c>
      <c r="G4401">
        <f t="shared" si="94"/>
        <v>4.5558052540793419E-2</v>
      </c>
      <c r="I4401">
        <f>IF(B4401&gt;H4339,EXP(-1.414*M4339*J4401),1)</f>
        <v>1</v>
      </c>
      <c r="J4401">
        <f>IF(B4401&gt;H4339,B4401-H4339,0)</f>
        <v>0</v>
      </c>
    </row>
    <row r="4402" spans="1:10">
      <c r="A4402">
        <v>61</v>
      </c>
      <c r="B4402">
        <v>-22.905000000000001</v>
      </c>
      <c r="C4402">
        <v>5</v>
      </c>
      <c r="D4402">
        <v>1300</v>
      </c>
      <c r="E4402">
        <v>24</v>
      </c>
      <c r="F4402">
        <f>I4402*[1]!wallScanRefl(B4402,G4339,H4339,I4339,K4339)+J4339</f>
        <v>26.06721661977306</v>
      </c>
      <c r="G4402">
        <f t="shared" si="94"/>
        <v>0.17805768971108146</v>
      </c>
      <c r="I4402">
        <f>IF(B4402&gt;H4339,EXP(-1.414*M4339*J4402),1)</f>
        <v>1</v>
      </c>
      <c r="J4402">
        <f>IF(B4402&gt;H4339,B4402-H4339,0)</f>
        <v>0</v>
      </c>
    </row>
    <row r="4403" spans="1:10">
      <c r="A4403">
        <v>62</v>
      </c>
      <c r="B4403">
        <v>-22.975000000000001</v>
      </c>
      <c r="C4403">
        <v>6</v>
      </c>
      <c r="D4403">
        <v>1300</v>
      </c>
      <c r="E4403">
        <v>28</v>
      </c>
      <c r="F4403">
        <f>I4403*[1]!wallScanRefl(B4403,G4339,H4339,I4339,K4339)+J4339</f>
        <v>26.06721661977306</v>
      </c>
      <c r="G4403">
        <f t="shared" si="94"/>
        <v>0.13341612838862418</v>
      </c>
      <c r="I4403">
        <f>IF(B4403&gt;H4339,EXP(-1.414*M4339*J4403),1)</f>
        <v>1</v>
      </c>
      <c r="J4403">
        <f>IF(B4403&gt;H4339,B4403-H4339,0)</f>
        <v>0</v>
      </c>
    </row>
    <row r="4404" spans="1:10">
      <c r="A4404">
        <v>63</v>
      </c>
      <c r="B4404">
        <v>-23.04</v>
      </c>
      <c r="C4404">
        <v>6</v>
      </c>
      <c r="D4404">
        <v>1300</v>
      </c>
      <c r="E4404">
        <v>32</v>
      </c>
      <c r="F4404">
        <f>I4404*[1]!wallScanRefl(B4404,G4339,H4339,I4339,K4339)+J4339</f>
        <v>26.06721661977306</v>
      </c>
      <c r="G4404">
        <f t="shared" si="94"/>
        <v>1.0999349573967812</v>
      </c>
      <c r="I4404">
        <f>IF(B4404&gt;H4339,EXP(-1.414*M4339*J4404),1)</f>
        <v>1</v>
      </c>
      <c r="J4404">
        <f>IF(B4404&gt;H4339,B4404-H4339,0)</f>
        <v>0</v>
      </c>
    </row>
    <row r="4405" spans="1:10">
      <c r="A4405">
        <v>64</v>
      </c>
      <c r="B4405">
        <v>-23.1</v>
      </c>
      <c r="C4405">
        <v>6</v>
      </c>
      <c r="D4405">
        <v>1300</v>
      </c>
      <c r="E4405">
        <v>21</v>
      </c>
      <c r="F4405">
        <f>I4405*[1]!wallScanRefl(B4405,G4339,H4339,I4339,K4339)+J4339</f>
        <v>26.06721661977306</v>
      </c>
      <c r="G4405">
        <f t="shared" si="94"/>
        <v>1.2226992510335388</v>
      </c>
      <c r="I4405">
        <f>IF(B4405&gt;H4339,EXP(-1.414*M4339*J4405),1)</f>
        <v>1</v>
      </c>
      <c r="J4405">
        <f>IF(B4405&gt;H4339,B4405-H4339,0)</f>
        <v>0</v>
      </c>
    </row>
    <row r="4406" spans="1:10">
      <c r="A4406">
        <v>65</v>
      </c>
      <c r="B4406">
        <v>-23.17</v>
      </c>
      <c r="C4406">
        <v>6</v>
      </c>
      <c r="D4406">
        <v>1300</v>
      </c>
      <c r="E4406">
        <v>21</v>
      </c>
      <c r="F4406">
        <f>I4406*[1]!wallScanRefl(B4406,G4339,H4339,I4339,K4339)+J4339</f>
        <v>26.06721661977306</v>
      </c>
      <c r="G4406">
        <f t="shared" si="94"/>
        <v>1.2226992510335388</v>
      </c>
      <c r="I4406">
        <f>IF(B4406&gt;H4339,EXP(-1.414*M4339*J4406),1)</f>
        <v>1</v>
      </c>
      <c r="J4406">
        <f>IF(B4406&gt;H4339,B4406-H4339,0)</f>
        <v>0</v>
      </c>
    </row>
    <row r="4407" spans="1:10">
      <c r="A4407">
        <v>66</v>
      </c>
      <c r="B4407">
        <v>-23.234999999999999</v>
      </c>
      <c r="C4407">
        <v>6</v>
      </c>
      <c r="D4407">
        <v>1300</v>
      </c>
      <c r="E4407">
        <v>26</v>
      </c>
      <c r="F4407">
        <f>I4407*[1]!wallScanRefl(B4407,G4339,H4339,I4339,K4339)+J4339</f>
        <v>26.06721661977306</v>
      </c>
      <c r="G4407">
        <f t="shared" ref="G4407:G4416" si="95">(F4407-E4407)^2/E4407</f>
        <v>1.7377207591215695E-4</v>
      </c>
      <c r="I4407">
        <f>IF(B4407&gt;H4339,EXP(-1.414*M4339*J4407),1)</f>
        <v>1</v>
      </c>
      <c r="J4407">
        <f>IF(B4407&gt;H4339,B4407-H4339,0)</f>
        <v>0</v>
      </c>
    </row>
    <row r="4408" spans="1:10">
      <c r="A4408">
        <v>67</v>
      </c>
      <c r="B4408">
        <v>-23.3</v>
      </c>
      <c r="C4408">
        <v>6</v>
      </c>
      <c r="D4408">
        <v>1300</v>
      </c>
      <c r="E4408">
        <v>22</v>
      </c>
      <c r="F4408">
        <f>I4408*[1]!wallScanRefl(B4408,G4339,H4339,I4339,K4339)+J4339</f>
        <v>26.06721661977306</v>
      </c>
      <c r="G4408">
        <f t="shared" si="95"/>
        <v>0.75192050146173617</v>
      </c>
      <c r="I4408">
        <f>IF(B4408&gt;H4339,EXP(-1.414*M4339*J4408),1)</f>
        <v>1</v>
      </c>
      <c r="J4408">
        <f>IF(B4408&gt;H4339,B4408-H4339,0)</f>
        <v>0</v>
      </c>
    </row>
    <row r="4409" spans="1:10">
      <c r="A4409">
        <v>68</v>
      </c>
      <c r="B4409">
        <v>-23.36</v>
      </c>
      <c r="C4409">
        <v>6</v>
      </c>
      <c r="D4409">
        <v>1300</v>
      </c>
      <c r="E4409">
        <v>38</v>
      </c>
      <c r="F4409">
        <f>I4409*[1]!wallScanRefl(B4409,G4339,H4339,I4339,K4339)+J4339</f>
        <v>26.06721661977306</v>
      </c>
      <c r="G4409">
        <f t="shared" si="95"/>
        <v>3.7471399789321125</v>
      </c>
      <c r="I4409">
        <f>IF(B4409&gt;H4339,EXP(-1.414*M4339*J4409),1)</f>
        <v>1</v>
      </c>
      <c r="J4409">
        <f>IF(B4409&gt;H4339,B4409-H4339,0)</f>
        <v>0</v>
      </c>
    </row>
    <row r="4410" spans="1:10">
      <c r="A4410">
        <v>69</v>
      </c>
      <c r="B4410">
        <v>-23.43</v>
      </c>
      <c r="C4410">
        <v>6</v>
      </c>
      <c r="D4410">
        <v>1300</v>
      </c>
      <c r="E4410">
        <v>27</v>
      </c>
      <c r="F4410">
        <f>I4410*[1]!wallScanRefl(B4410,G4339,H4339,I4339,K4339)+J4339</f>
        <v>26.06721661977306</v>
      </c>
      <c r="G4410">
        <f t="shared" si="95"/>
        <v>3.2225364238059134E-2</v>
      </c>
      <c r="I4410">
        <f>IF(B4410&gt;H4339,EXP(-1.414*M4339*J4410),1)</f>
        <v>1</v>
      </c>
      <c r="J4410">
        <f>IF(B4410&gt;H4339,B4410-H4339,0)</f>
        <v>0</v>
      </c>
    </row>
    <row r="4411" spans="1:10">
      <c r="A4411">
        <v>70</v>
      </c>
      <c r="B4411">
        <v>-23.49</v>
      </c>
      <c r="C4411">
        <v>6</v>
      </c>
      <c r="D4411">
        <v>1300</v>
      </c>
      <c r="E4411">
        <v>27</v>
      </c>
      <c r="F4411">
        <f>I4411*[1]!wallScanRefl(B4411,G4339,H4339,I4339,K4339)+J4339</f>
        <v>26.06721661977306</v>
      </c>
      <c r="G4411">
        <f t="shared" si="95"/>
        <v>3.2225364238059134E-2</v>
      </c>
      <c r="I4411">
        <f>IF(B4411&gt;H4339,EXP(-1.414*M4339*J4411),1)</f>
        <v>1</v>
      </c>
      <c r="J4411">
        <f>IF(B4411&gt;H4339,B4411-H4339,0)</f>
        <v>0</v>
      </c>
    </row>
    <row r="4412" spans="1:10">
      <c r="A4412">
        <v>71</v>
      </c>
      <c r="B4412">
        <v>-23.56</v>
      </c>
      <c r="C4412">
        <v>6</v>
      </c>
      <c r="D4412">
        <v>1300</v>
      </c>
      <c r="E4412">
        <v>30</v>
      </c>
      <c r="F4412">
        <f>I4412*[1]!wallScanRefl(B4412,G4339,H4339,I4339,K4339)+J4339</f>
        <v>26.06721661977306</v>
      </c>
      <c r="G4412">
        <f t="shared" si="95"/>
        <v>0.51555950385964133</v>
      </c>
      <c r="I4412">
        <f>IF(B4412&gt;H4339,EXP(-1.414*M4339*J4412),1)</f>
        <v>1</v>
      </c>
      <c r="J4412">
        <f>IF(B4412&gt;H4339,B4412-H4339,0)</f>
        <v>0</v>
      </c>
    </row>
    <row r="4413" spans="1:10">
      <c r="A4413">
        <v>72</v>
      </c>
      <c r="B4413">
        <v>-23.625</v>
      </c>
      <c r="C4413">
        <v>6</v>
      </c>
      <c r="D4413">
        <v>1300</v>
      </c>
      <c r="E4413">
        <v>26</v>
      </c>
      <c r="F4413">
        <f>I4413*[1]!wallScanRefl(B4413,G4339,H4339,I4339,K4339)+J4339</f>
        <v>26.06721661977306</v>
      </c>
      <c r="G4413">
        <f t="shared" si="95"/>
        <v>1.7377207591215695E-4</v>
      </c>
      <c r="I4413">
        <f>IF(B4413&gt;H4339,EXP(-1.414*M4339*J4413),1)</f>
        <v>1</v>
      </c>
      <c r="J4413">
        <f>IF(B4413&gt;H4339,B4413-H4339,0)</f>
        <v>0</v>
      </c>
    </row>
    <row r="4414" spans="1:10">
      <c r="A4414">
        <v>73</v>
      </c>
      <c r="B4414">
        <v>-23.69</v>
      </c>
      <c r="C4414">
        <v>6</v>
      </c>
      <c r="D4414">
        <v>1300</v>
      </c>
      <c r="E4414">
        <v>24</v>
      </c>
      <c r="F4414">
        <f>I4414*[1]!wallScanRefl(B4414,G4339,H4339,I4339,K4339)+J4339</f>
        <v>26.06721661977306</v>
      </c>
      <c r="G4414">
        <f t="shared" si="95"/>
        <v>0.17805768971108146</v>
      </c>
      <c r="I4414">
        <f>IF(B4414&gt;H4339,EXP(-1.414*M4339*J4414),1)</f>
        <v>1</v>
      </c>
      <c r="J4414">
        <f>IF(B4414&gt;H4339,B4414-H4339,0)</f>
        <v>0</v>
      </c>
    </row>
    <row r="4415" spans="1:10">
      <c r="A4415">
        <v>74</v>
      </c>
      <c r="B4415">
        <v>-23.754999999999999</v>
      </c>
      <c r="C4415">
        <v>6</v>
      </c>
      <c r="D4415">
        <v>1300</v>
      </c>
      <c r="E4415">
        <v>18</v>
      </c>
      <c r="F4415">
        <f>I4415*[1]!wallScanRefl(B4415,G4339,H4339,I4339,K4339)+J4339</f>
        <v>26.06721661977306</v>
      </c>
      <c r="G4415">
        <f t="shared" si="95"/>
        <v>3.6155546661301483</v>
      </c>
      <c r="I4415">
        <f>IF(B4415&gt;H4339,EXP(-1.414*M4339*J4415),1)</f>
        <v>1</v>
      </c>
      <c r="J4415">
        <f>IF(B4415&gt;H4339,B4415-H4339,0)</f>
        <v>0</v>
      </c>
    </row>
    <row r="4416" spans="1:10">
      <c r="A4416">
        <v>75</v>
      </c>
      <c r="B4416">
        <v>-23.815000000000001</v>
      </c>
      <c r="C4416">
        <v>6</v>
      </c>
      <c r="D4416">
        <v>1300</v>
      </c>
      <c r="E4416">
        <v>30</v>
      </c>
      <c r="F4416">
        <f>I4416*[1]!wallScanRefl(B4416,G4339,H4339,I4339,K4339)+J4339</f>
        <v>26.06721661977306</v>
      </c>
      <c r="G4416">
        <f t="shared" si="95"/>
        <v>0.51555950385964133</v>
      </c>
      <c r="I4416">
        <f>IF(B4416&gt;H4339,EXP(-1.414*M4339*J4416),1)</f>
        <v>1</v>
      </c>
      <c r="J4416">
        <f>IF(B4416&gt;H4339,B4416-H4339,0)</f>
        <v>0</v>
      </c>
    </row>
    <row r="4417" spans="1:13">
      <c r="A4417" t="s">
        <v>0</v>
      </c>
    </row>
    <row r="4418" spans="1:13">
      <c r="A4418" t="s">
        <v>0</v>
      </c>
    </row>
    <row r="4419" spans="1:13">
      <c r="A4419" t="s">
        <v>0</v>
      </c>
    </row>
    <row r="4420" spans="1:13">
      <c r="A4420" t="s">
        <v>0</v>
      </c>
    </row>
    <row r="4421" spans="1:13">
      <c r="A4421" t="s">
        <v>104</v>
      </c>
    </row>
    <row r="4422" spans="1:13">
      <c r="A4422" t="s">
        <v>2</v>
      </c>
    </row>
    <row r="4423" spans="1:13">
      <c r="A4423" t="s">
        <v>3</v>
      </c>
    </row>
    <row r="4424" spans="1:13">
      <c r="A4424" t="s">
        <v>4</v>
      </c>
    </row>
    <row r="4425" spans="1:13">
      <c r="A4425" t="s">
        <v>5</v>
      </c>
    </row>
    <row r="4426" spans="1:13">
      <c r="A4426" t="s">
        <v>6</v>
      </c>
    </row>
    <row r="4427" spans="1:13">
      <c r="A4427" t="s">
        <v>7</v>
      </c>
    </row>
    <row r="4428" spans="1:13">
      <c r="A4428" t="s">
        <v>105</v>
      </c>
    </row>
    <row r="4429" spans="1:13">
      <c r="A4429" t="s">
        <v>9</v>
      </c>
    </row>
    <row r="4430" spans="1:13">
      <c r="A4430" t="s">
        <v>10</v>
      </c>
      <c r="G4430" t="s">
        <v>160</v>
      </c>
      <c r="H4430" t="s">
        <v>161</v>
      </c>
      <c r="I4430" t="s">
        <v>162</v>
      </c>
      <c r="J4430" t="s">
        <v>163</v>
      </c>
      <c r="K4430" t="s">
        <v>119</v>
      </c>
      <c r="M4430" t="s">
        <v>164</v>
      </c>
    </row>
    <row r="4431" spans="1:13">
      <c r="A4431" t="s">
        <v>11</v>
      </c>
      <c r="G4431">
        <v>170.32245382338874</v>
      </c>
      <c r="H4431">
        <v>-20.517273542475923</v>
      </c>
      <c r="I4431">
        <v>0.64260927326049289</v>
      </c>
      <c r="J4431">
        <v>23.965449329662661</v>
      </c>
      <c r="K4431">
        <v>90</v>
      </c>
      <c r="M4431">
        <v>0.19</v>
      </c>
    </row>
    <row r="4432" spans="1:13">
      <c r="A4432" t="s">
        <v>0</v>
      </c>
    </row>
    <row r="4433" spans="1:10">
      <c r="A4433" t="s">
        <v>140</v>
      </c>
      <c r="B4433" t="s">
        <v>133</v>
      </c>
      <c r="C4433" t="s">
        <v>122</v>
      </c>
      <c r="D4433" t="s">
        <v>139</v>
      </c>
      <c r="E4433" t="s">
        <v>138</v>
      </c>
      <c r="F4433" t="s">
        <v>158</v>
      </c>
      <c r="G4433" t="s">
        <v>159</v>
      </c>
      <c r="H4433" t="s">
        <v>165</v>
      </c>
      <c r="I4433" t="s">
        <v>166</v>
      </c>
      <c r="J4433" t="s">
        <v>167</v>
      </c>
    </row>
    <row r="4434" spans="1:10">
      <c r="A4434">
        <v>1</v>
      </c>
      <c r="B4434">
        <v>-18.989999999999998</v>
      </c>
      <c r="C4434">
        <v>7</v>
      </c>
      <c r="D4434">
        <v>1300</v>
      </c>
      <c r="E4434">
        <v>131</v>
      </c>
      <c r="F4434">
        <f>I4434*[1]!wallScanRefl(B4434,G4431,H4431,I4431,K4431)+J4431</f>
        <v>136.96412712252618</v>
      </c>
      <c r="G4434">
        <f>(F4434-E4434)^2/E4434</f>
        <v>0.27153291857749923</v>
      </c>
      <c r="H4434">
        <f>SUM(G4434:G4508)/(COUNT(G4434:G4508)-4)</f>
        <v>0.826915450011105</v>
      </c>
      <c r="I4434">
        <f>IF(B4434&gt;H4431,EXP(-1.414*M4431*J4434),1)</f>
        <v>0.66343970073396452</v>
      </c>
      <c r="J4434">
        <f>IF(B4434&gt;H4431,B4434-H4431,0)</f>
        <v>1.5272735424759247</v>
      </c>
    </row>
    <row r="4435" spans="1:10">
      <c r="A4435">
        <v>2</v>
      </c>
      <c r="B4435">
        <v>-19.07</v>
      </c>
      <c r="C4435">
        <v>6</v>
      </c>
      <c r="D4435">
        <v>1300</v>
      </c>
      <c r="E4435">
        <v>129</v>
      </c>
      <c r="F4435">
        <f>I4435*[1]!wallScanRefl(B4435,G4431,H4431,I4431,K4431)+J4431</f>
        <v>139.41907242632107</v>
      </c>
      <c r="G4435">
        <f t="shared" ref="G4435:G4498" si="96">(F4435-E4435)^2/E4435</f>
        <v>0.84152767616220103</v>
      </c>
      <c r="I4435">
        <f>IF(B4435&gt;H4431,EXP(-1.414*M4431*J4435),1)</f>
        <v>0.67785321609078575</v>
      </c>
      <c r="J4435">
        <f>IF(B4435&gt;H4431,B4435-H4431,0)</f>
        <v>1.4472735424759229</v>
      </c>
    </row>
    <row r="4436" spans="1:10">
      <c r="A4436">
        <v>3</v>
      </c>
      <c r="B4436">
        <v>-19.13</v>
      </c>
      <c r="C4436">
        <v>6</v>
      </c>
      <c r="D4436">
        <v>1300</v>
      </c>
      <c r="E4436">
        <v>137</v>
      </c>
      <c r="F4436">
        <f>I4436*[1]!wallScanRefl(B4436,G4431,H4431,I4431,K4431)+J4431</f>
        <v>141.29521939362206</v>
      </c>
      <c r="G4436">
        <f t="shared" si="96"/>
        <v>0.1346635740098327</v>
      </c>
      <c r="I4436">
        <f>IF(B4436&gt;H4431,EXP(-1.414*M4431*J4436),1)</f>
        <v>0.68886848110831789</v>
      </c>
      <c r="J4436">
        <f>IF(B4436&gt;H4431,B4436-H4431,0)</f>
        <v>1.3872735424759242</v>
      </c>
    </row>
    <row r="4437" spans="1:10">
      <c r="A4437">
        <v>4</v>
      </c>
      <c r="B4437">
        <v>-19.2</v>
      </c>
      <c r="C4437">
        <v>6</v>
      </c>
      <c r="D4437">
        <v>1300</v>
      </c>
      <c r="E4437">
        <v>134</v>
      </c>
      <c r="F4437">
        <f>I4437*[1]!wallScanRefl(B4437,G4431,H4431,I4431,K4431)+J4431</f>
        <v>143.52262538929432</v>
      </c>
      <c r="G4437">
        <f t="shared" si="96"/>
        <v>0.67671936048382675</v>
      </c>
      <c r="I4437">
        <f>IF(B4437&gt;H4431,EXP(-1.414*M4431*J4437),1)</f>
        <v>0.70194606392650516</v>
      </c>
      <c r="J4437">
        <f>IF(B4437&gt;H4431,B4437-H4431,0)</f>
        <v>1.3172735424759239</v>
      </c>
    </row>
    <row r="4438" spans="1:10">
      <c r="A4438">
        <v>5</v>
      </c>
      <c r="B4438">
        <v>-19.260000000000002</v>
      </c>
      <c r="C4438">
        <v>6</v>
      </c>
      <c r="D4438">
        <v>1300</v>
      </c>
      <c r="E4438">
        <v>173</v>
      </c>
      <c r="F4438">
        <f>I4438*[1]!wallScanRefl(B4438,G4431,H4431,I4431,K4431)+J4431</f>
        <v>145.46545600185615</v>
      </c>
      <c r="G4438">
        <f t="shared" si="96"/>
        <v>4.3823763767960653</v>
      </c>
      <c r="I4438">
        <f>IF(B4438&gt;H4431,EXP(-1.414*M4431*J4438),1)</f>
        <v>0.71335284306189972</v>
      </c>
      <c r="J4438">
        <f>IF(B4438&gt;H4431,B4438-H4431,0)</f>
        <v>1.2572735424759216</v>
      </c>
    </row>
    <row r="4439" spans="1:10">
      <c r="A4439">
        <v>6</v>
      </c>
      <c r="B4439">
        <v>-19.329999999999998</v>
      </c>
      <c r="C4439">
        <v>6</v>
      </c>
      <c r="D4439">
        <v>1300</v>
      </c>
      <c r="E4439">
        <v>140</v>
      </c>
      <c r="F4439">
        <f>I4439*[1]!wallScanRefl(B4439,G4431,H4431,I4431,K4431)+J4431</f>
        <v>147.77203039630285</v>
      </c>
      <c r="G4439">
        <f t="shared" si="96"/>
        <v>0.43146040343611053</v>
      </c>
      <c r="I4439">
        <f>IF(B4439&gt;H4431,EXP(-1.414*M4431*J4439),1)</f>
        <v>0.72689524068868838</v>
      </c>
      <c r="J4439">
        <f>IF(B4439&gt;H4431,B4439-H4431,0)</f>
        <v>1.1872735424759249</v>
      </c>
    </row>
    <row r="4440" spans="1:10">
      <c r="A4440">
        <v>7</v>
      </c>
      <c r="B4440">
        <v>-19.395</v>
      </c>
      <c r="C4440">
        <v>6</v>
      </c>
      <c r="D4440">
        <v>1300</v>
      </c>
      <c r="E4440">
        <v>160</v>
      </c>
      <c r="F4440">
        <f>I4440*[1]!wallScanRefl(B4440,G4431,H4431,I4431,K4431)+J4431</f>
        <v>149.95304029453229</v>
      </c>
      <c r="G4440">
        <f t="shared" si="96"/>
        <v>0.63088374577057427</v>
      </c>
      <c r="I4440">
        <f>IF(B4440&gt;H4431,EXP(-1.414*M4431*J4440),1)</f>
        <v>0.73970042197436303</v>
      </c>
      <c r="J4440">
        <f>IF(B4440&gt;H4431,B4440-H4431,0)</f>
        <v>1.1222735424759236</v>
      </c>
    </row>
    <row r="4441" spans="1:10">
      <c r="A4441">
        <v>8</v>
      </c>
      <c r="B4441">
        <v>-19.46</v>
      </c>
      <c r="C4441">
        <v>6</v>
      </c>
      <c r="D4441">
        <v>1300</v>
      </c>
      <c r="E4441">
        <v>143</v>
      </c>
      <c r="F4441">
        <f>I4441*[1]!wallScanRefl(B4441,G4431,H4431,I4431,K4431)+J4431</f>
        <v>152.17247144739292</v>
      </c>
      <c r="G4441">
        <f t="shared" si="96"/>
        <v>0.58835127589677205</v>
      </c>
      <c r="I4441">
        <f>IF(B4441&gt;H4431,EXP(-1.414*M4431*J4441),1)</f>
        <v>0.75273118276390638</v>
      </c>
      <c r="J4441">
        <f>IF(B4441&gt;H4431,B4441-H4431,0)</f>
        <v>1.0572735424759223</v>
      </c>
    </row>
    <row r="4442" spans="1:10">
      <c r="A4442">
        <v>9</v>
      </c>
      <c r="B4442">
        <v>-19.52</v>
      </c>
      <c r="C4442">
        <v>6</v>
      </c>
      <c r="D4442">
        <v>1300</v>
      </c>
      <c r="E4442">
        <v>160</v>
      </c>
      <c r="F4442">
        <f>I4442*[1]!wallScanRefl(B4442,G4431,H4431,I4431,K4431)+J4431</f>
        <v>154.2558639757633</v>
      </c>
      <c r="G4442">
        <f t="shared" si="96"/>
        <v>0.20621936665583593</v>
      </c>
      <c r="I4442">
        <f>IF(B4442&gt;H4431,EXP(-1.414*M4431*J4442),1)</f>
        <v>0.76496323133767063</v>
      </c>
      <c r="J4442">
        <f>IF(B4442&gt;H4431,B4442-H4431,0)</f>
        <v>0.99727354247592359</v>
      </c>
    </row>
    <row r="4443" spans="1:10">
      <c r="A4443">
        <v>10</v>
      </c>
      <c r="B4443">
        <v>-19.585000000000001</v>
      </c>
      <c r="C4443">
        <v>6</v>
      </c>
      <c r="D4443">
        <v>1300</v>
      </c>
      <c r="E4443">
        <v>158</v>
      </c>
      <c r="F4443">
        <f>I4443*[1]!wallScanRefl(B4443,G4431,H4431,I4431,K4431)+J4431</f>
        <v>156.55109482326253</v>
      </c>
      <c r="G4443">
        <f t="shared" si="96"/>
        <v>1.3286874754282507E-2</v>
      </c>
      <c r="I4443">
        <f>IF(B4443&gt;H4431,EXP(-1.414*M4431*J4443),1)</f>
        <v>0.77843902854453317</v>
      </c>
      <c r="J4443">
        <f>IF(B4443&gt;H4431,B4443-H4431,0)</f>
        <v>0.93227354247592231</v>
      </c>
    </row>
    <row r="4444" spans="1:10">
      <c r="A4444">
        <v>11</v>
      </c>
      <c r="B4444">
        <v>-19.649999999999999</v>
      </c>
      <c r="C4444">
        <v>6</v>
      </c>
      <c r="D4444">
        <v>1300</v>
      </c>
      <c r="E4444">
        <v>158</v>
      </c>
      <c r="F4444">
        <f>I4444*[1]!wallScanRefl(B4444,G4431,H4431,I4431,K4431)+J4431</f>
        <v>158.88675907223336</v>
      </c>
      <c r="G4444">
        <f t="shared" si="96"/>
        <v>4.9768458999251254E-3</v>
      </c>
      <c r="I4444">
        <f>IF(B4444&gt;H4431,EXP(-1.414*M4431*J4444),1)</f>
        <v>0.79215221900498056</v>
      </c>
      <c r="J4444">
        <f>IF(B4444&gt;H4431,B4444-H4431,0)</f>
        <v>0.86727354247592459</v>
      </c>
    </row>
    <row r="4445" spans="1:10">
      <c r="A4445">
        <v>12</v>
      </c>
      <c r="B4445">
        <v>-19.715</v>
      </c>
      <c r="C4445">
        <v>6</v>
      </c>
      <c r="D4445">
        <v>1300</v>
      </c>
      <c r="E4445">
        <v>167</v>
      </c>
      <c r="F4445">
        <f>I4445*[1]!wallScanRefl(B4445,G4431,H4431,I4431,K4431)+J4431</f>
        <v>161.26356900830808</v>
      </c>
      <c r="G4445">
        <f t="shared" si="96"/>
        <v>0.19704575163139834</v>
      </c>
      <c r="I4445">
        <f>IF(B4445&gt;H4431,EXP(-1.414*M4431*J4445),1)</f>
        <v>0.80610698470216369</v>
      </c>
      <c r="J4445">
        <f>IF(B4445&gt;H4431,B4445-H4431,0)</f>
        <v>0.80227354247592331</v>
      </c>
    </row>
    <row r="4446" spans="1:10">
      <c r="A4446">
        <v>13</v>
      </c>
      <c r="B4446">
        <v>-19.78</v>
      </c>
      <c r="C4446">
        <v>6</v>
      </c>
      <c r="D4446">
        <v>1300</v>
      </c>
      <c r="E4446">
        <v>169</v>
      </c>
      <c r="F4446">
        <f>I4446*[1]!wallScanRefl(B4446,G4431,H4431,I4431,K4431)+J4431</f>
        <v>163.68224946493285</v>
      </c>
      <c r="G4446">
        <f t="shared" si="96"/>
        <v>0.1673282293089168</v>
      </c>
      <c r="I4446">
        <f>IF(B4446&gt;H4431,EXP(-1.414*M4431*J4446),1)</f>
        <v>0.82030758129016712</v>
      </c>
      <c r="J4446">
        <f>IF(B4446&gt;H4431,B4446-H4431,0)</f>
        <v>0.73727354247592203</v>
      </c>
    </row>
    <row r="4447" spans="1:10">
      <c r="A4447">
        <v>14</v>
      </c>
      <c r="B4447">
        <v>-19.844999999999999</v>
      </c>
      <c r="C4447">
        <v>6</v>
      </c>
      <c r="D4447">
        <v>1300</v>
      </c>
      <c r="E4447">
        <v>159</v>
      </c>
      <c r="F4447">
        <f>I4447*[1]!wallScanRefl(B4447,G4431,H4431,I4431,K4431)+J4431</f>
        <v>166.14353804441419</v>
      </c>
      <c r="G4447">
        <f t="shared" si="96"/>
        <v>0.32094425026410595</v>
      </c>
      <c r="I4447">
        <f>IF(B4447&gt;H4431,EXP(-1.414*M4431*J4447),1)</f>
        <v>0.83475833939181776</v>
      </c>
      <c r="J4447">
        <f>IF(B4447&gt;H4431,B4447-H4431,0)</f>
        <v>0.6722735424759243</v>
      </c>
    </row>
    <row r="4448" spans="1:10">
      <c r="A4448">
        <v>15</v>
      </c>
      <c r="B4448">
        <v>-19.91</v>
      </c>
      <c r="C4448">
        <v>6</v>
      </c>
      <c r="D4448">
        <v>1300</v>
      </c>
      <c r="E4448">
        <v>154</v>
      </c>
      <c r="F4448">
        <f>I4448*[1]!wallScanRefl(B4448,G4431,H4431,I4431,K4431)+J4431</f>
        <v>168.64818534285877</v>
      </c>
      <c r="G4448">
        <f t="shared" si="96"/>
        <v>1.3933073625892365</v>
      </c>
      <c r="I4448">
        <f>IF(B4448&gt;H4431,EXP(-1.414*M4431*J4448),1)</f>
        <v>0.8494636659193564</v>
      </c>
      <c r="J4448">
        <f>IF(B4448&gt;H4431,B4448-H4431,0)</f>
        <v>0.60727354247592302</v>
      </c>
    </row>
    <row r="4449" spans="1:10">
      <c r="A4449">
        <v>16</v>
      </c>
      <c r="B4449">
        <v>-19.984999999999999</v>
      </c>
      <c r="C4449">
        <v>6</v>
      </c>
      <c r="D4449">
        <v>1300</v>
      </c>
      <c r="E4449">
        <v>185</v>
      </c>
      <c r="F4449">
        <f>I4449*[1]!wallScanRefl(B4449,G4431,H4431,I4431,K4431)+J4431</f>
        <v>171.59303916406833</v>
      </c>
      <c r="G4449">
        <f t="shared" si="96"/>
        <v>0.97160323706057095</v>
      </c>
      <c r="I4449">
        <f>IF(B4449&gt;H4431,EXP(-1.414*M4431*J4449),1)</f>
        <v>0.8667535402436376</v>
      </c>
      <c r="J4449">
        <f>IF(B4449&gt;H4431,B4449-H4431,0)</f>
        <v>0.53227354247592373</v>
      </c>
    </row>
    <row r="4450" spans="1:10">
      <c r="A4450">
        <v>17</v>
      </c>
      <c r="B4450">
        <v>-20.04</v>
      </c>
      <c r="C4450">
        <v>6</v>
      </c>
      <c r="D4450">
        <v>1300</v>
      </c>
      <c r="E4450">
        <v>173</v>
      </c>
      <c r="F4450">
        <f>I4450*[1]!wallScanRefl(B4450,G4431,H4431,I4431,K4431)+J4431</f>
        <v>173.79062482750766</v>
      </c>
      <c r="G4450">
        <f t="shared" si="96"/>
        <v>3.6132232246908176E-3</v>
      </c>
      <c r="I4450">
        <f>IF(B4450&gt;H4431,EXP(-1.414*M4431*J4450),1)</f>
        <v>0.87965604143539489</v>
      </c>
      <c r="J4450">
        <f>IF(B4450&gt;H4431,B4450-H4431,0)</f>
        <v>0.47727354247592402</v>
      </c>
    </row>
    <row r="4451" spans="1:10">
      <c r="A4451">
        <v>18</v>
      </c>
      <c r="B4451">
        <v>-20.11</v>
      </c>
      <c r="C4451">
        <v>6</v>
      </c>
      <c r="D4451">
        <v>1300</v>
      </c>
      <c r="E4451">
        <v>185</v>
      </c>
      <c r="F4451">
        <f>I4451*[1]!wallScanRefl(B4451,G4431,H4431,I4431,K4431)+J4431</f>
        <v>175.814074860848</v>
      </c>
      <c r="G4451">
        <f t="shared" si="96"/>
        <v>0.45611470628164746</v>
      </c>
      <c r="I4451">
        <f>IF(B4451&gt;H4431,EXP(-1.414*M4431*J4451),1)</f>
        <v>0.89635556398414296</v>
      </c>
      <c r="J4451">
        <f>IF(B4451&gt;H4431,B4451-H4431,0)</f>
        <v>0.40727354247592373</v>
      </c>
    </row>
    <row r="4452" spans="1:10">
      <c r="A4452">
        <v>19</v>
      </c>
      <c r="B4452">
        <v>-20.175000000000001</v>
      </c>
      <c r="C4452">
        <v>6</v>
      </c>
      <c r="D4452">
        <v>1300</v>
      </c>
      <c r="E4452">
        <v>164</v>
      </c>
      <c r="F4452">
        <f>I4452*[1]!wallScanRefl(B4452,G4431,H4431,I4431,K4431)+J4431</f>
        <v>174.59498272452993</v>
      </c>
      <c r="G4452">
        <f t="shared" si="96"/>
        <v>0.68447353007980249</v>
      </c>
      <c r="I4452">
        <f>IF(B4452&gt;H4431,EXP(-1.414*M4431*J4452),1)</f>
        <v>0.91214600372118859</v>
      </c>
      <c r="J4452">
        <f>IF(B4452&gt;H4431,B4452-H4431,0)</f>
        <v>0.34227354247592245</v>
      </c>
    </row>
    <row r="4453" spans="1:10">
      <c r="A4453">
        <v>20</v>
      </c>
      <c r="B4453">
        <v>-20.239999999999998</v>
      </c>
      <c r="C4453">
        <v>6</v>
      </c>
      <c r="D4453">
        <v>1300</v>
      </c>
      <c r="E4453">
        <v>184</v>
      </c>
      <c r="F4453">
        <f>I4453*[1]!wallScanRefl(B4453,G4431,H4431,I4431,K4431)+J4431</f>
        <v>170.05075005390114</v>
      </c>
      <c r="G4453">
        <f t="shared" si="96"/>
        <v>1.05750855466706</v>
      </c>
      <c r="I4453">
        <f>IF(B4453&gt;H4431,EXP(-1.414*M4431*J4453),1)</f>
        <v>0.92821461207469302</v>
      </c>
      <c r="J4453">
        <f>IF(B4453&gt;H4431,B4453-H4431,0)</f>
        <v>0.27727354247592473</v>
      </c>
    </row>
    <row r="4454" spans="1:10">
      <c r="A4454">
        <v>21</v>
      </c>
      <c r="B4454">
        <v>-20.309999999999999</v>
      </c>
      <c r="C4454">
        <v>6</v>
      </c>
      <c r="D4454">
        <v>1300</v>
      </c>
      <c r="E4454">
        <v>173</v>
      </c>
      <c r="F4454">
        <f>I4454*[1]!wallScanRefl(B4454,G4431,H4431,I4431,K4431)+J4431</f>
        <v>161.23886780812308</v>
      </c>
      <c r="G4454">
        <f t="shared" si="96"/>
        <v>0.79956202563470358</v>
      </c>
      <c r="I4454">
        <f>IF(B4454&gt;H4431,EXP(-1.414*M4431*J4454),1)</f>
        <v>0.94583597782934081</v>
      </c>
      <c r="J4454">
        <f>IF(B4454&gt;H4431,B4454-H4431,0)</f>
        <v>0.20727354247592444</v>
      </c>
    </row>
    <row r="4455" spans="1:10">
      <c r="A4455">
        <v>22</v>
      </c>
      <c r="B4455">
        <v>-20.37</v>
      </c>
      <c r="C4455">
        <v>6</v>
      </c>
      <c r="D4455">
        <v>1300</v>
      </c>
      <c r="E4455">
        <v>147</v>
      </c>
      <c r="F4455">
        <f>I4455*[1]!wallScanRefl(B4455,G4431,H4431,I4431,K4431)+J4431</f>
        <v>150.28571056135965</v>
      </c>
      <c r="G4455">
        <f t="shared" si="96"/>
        <v>7.3441455054628221E-2</v>
      </c>
      <c r="I4455">
        <f>IF(B4455&gt;H4431,EXP(-1.414*M4431*J4455),1)</f>
        <v>0.96120602212741502</v>
      </c>
      <c r="J4455">
        <f>IF(B4455&gt;H4431,B4455-H4431,0)</f>
        <v>0.14727354247592217</v>
      </c>
    </row>
    <row r="4456" spans="1:10">
      <c r="A4456">
        <v>23</v>
      </c>
      <c r="B4456">
        <v>-20.440000000000001</v>
      </c>
      <c r="C4456">
        <v>6</v>
      </c>
      <c r="D4456">
        <v>1300</v>
      </c>
      <c r="E4456">
        <v>135</v>
      </c>
      <c r="F4456">
        <f>I4456*[1]!wallScanRefl(B4456,G4431,H4431,I4431,K4431)+J4431</f>
        <v>133.33436558619292</v>
      </c>
      <c r="G4456">
        <f t="shared" si="96"/>
        <v>2.0550651855247903E-2</v>
      </c>
      <c r="I4456">
        <f>IF(B4456&gt;H4431,EXP(-1.414*M4431*J4456),1)</f>
        <v>0.97945370177083169</v>
      </c>
      <c r="J4456">
        <f>IF(B4456&gt;H4431,B4456-H4431,0)</f>
        <v>7.7273542475921886E-2</v>
      </c>
    </row>
    <row r="4457" spans="1:10">
      <c r="A4457">
        <v>24</v>
      </c>
      <c r="B4457">
        <v>-20.504999999999999</v>
      </c>
      <c r="C4457">
        <v>6</v>
      </c>
      <c r="D4457">
        <v>1300</v>
      </c>
      <c r="E4457">
        <v>106</v>
      </c>
      <c r="F4457">
        <f>I4457*[1]!wallScanRefl(B4457,G4431,H4431,I4431,K4431)+J4431</f>
        <v>113.36980541744052</v>
      </c>
      <c r="G4457">
        <f t="shared" si="96"/>
        <v>0.51239652727297735</v>
      </c>
      <c r="I4457">
        <f>IF(B4457&gt;H4431,EXP(-1.414*M4431*J4457),1)</f>
        <v>0.99670802056402819</v>
      </c>
      <c r="J4457">
        <f>IF(B4457&gt;H4431,B4457-H4431,0)</f>
        <v>1.227354247592416E-2</v>
      </c>
    </row>
    <row r="4458" spans="1:10">
      <c r="A4458">
        <v>25</v>
      </c>
      <c r="B4458">
        <v>-20.57</v>
      </c>
      <c r="C4458">
        <v>6</v>
      </c>
      <c r="D4458">
        <v>1300</v>
      </c>
      <c r="E4458">
        <v>88</v>
      </c>
      <c r="F4458">
        <f>I4458*[1]!wallScanRefl(B4458,G4431,H4431,I4431,K4431)+J4431</f>
        <v>90.509625834517621</v>
      </c>
      <c r="G4458">
        <f t="shared" si="96"/>
        <v>7.1570702605434841E-2</v>
      </c>
      <c r="I4458">
        <f>IF(B4458&gt;H4431,EXP(-1.414*M4431*J4458),1)</f>
        <v>1</v>
      </c>
      <c r="J4458">
        <f>IF(B4458&gt;H4431,B4458-H4431,0)</f>
        <v>0</v>
      </c>
    </row>
    <row r="4459" spans="1:10">
      <c r="A4459">
        <v>26</v>
      </c>
      <c r="B4459">
        <v>-20.635000000000002</v>
      </c>
      <c r="C4459">
        <v>6</v>
      </c>
      <c r="D4459">
        <v>1300</v>
      </c>
      <c r="E4459">
        <v>74</v>
      </c>
      <c r="F4459">
        <f>I4459*[1]!wallScanRefl(B4459,G4431,H4431,I4431,K4431)+J4431</f>
        <v>70.715147722034999</v>
      </c>
      <c r="G4459">
        <f t="shared" si="96"/>
        <v>0.14581424983853861</v>
      </c>
      <c r="I4459">
        <f>IF(B4459&gt;H4431,EXP(-1.414*M4431*J4459),1)</f>
        <v>1</v>
      </c>
      <c r="J4459">
        <f>IF(B4459&gt;H4431,B4459-H4431,0)</f>
        <v>0</v>
      </c>
    </row>
    <row r="4460" spans="1:10">
      <c r="A4460">
        <v>27</v>
      </c>
      <c r="B4460">
        <v>-20.7</v>
      </c>
      <c r="C4460">
        <v>6</v>
      </c>
      <c r="D4460">
        <v>1300</v>
      </c>
      <c r="E4460">
        <v>53</v>
      </c>
      <c r="F4460">
        <f>I4460*[1]!wallScanRefl(B4460,G4431,H4431,I4431,K4431)+J4431</f>
        <v>54.405925240602812</v>
      </c>
      <c r="G4460">
        <f t="shared" si="96"/>
        <v>3.7294826078567461E-2</v>
      </c>
      <c r="I4460">
        <f>IF(B4460&gt;H4431,EXP(-1.414*M4431*J4460),1)</f>
        <v>1</v>
      </c>
      <c r="J4460">
        <f>IF(B4460&gt;H4431,B4460-H4431,0)</f>
        <v>0</v>
      </c>
    </row>
    <row r="4461" spans="1:10">
      <c r="A4461">
        <v>28</v>
      </c>
      <c r="B4461">
        <v>-20.76</v>
      </c>
      <c r="C4461">
        <v>6</v>
      </c>
      <c r="D4461">
        <v>1300</v>
      </c>
      <c r="E4461">
        <v>45</v>
      </c>
      <c r="F4461">
        <f>I4461*[1]!wallScanRefl(B4461,G4431,H4431,I4431,K4431)+J4431</f>
        <v>42.444680492400664</v>
      </c>
      <c r="G4461">
        <f t="shared" si="96"/>
        <v>0.14510350635372693</v>
      </c>
      <c r="I4461">
        <f>IF(B4461&gt;H4431,EXP(-1.414*M4431*J4461),1)</f>
        <v>1</v>
      </c>
      <c r="J4461">
        <f>IF(B4461&gt;H4431,B4461-H4431,0)</f>
        <v>0</v>
      </c>
    </row>
    <row r="4462" spans="1:10">
      <c r="A4462">
        <v>29</v>
      </c>
      <c r="B4462">
        <v>-20.83</v>
      </c>
      <c r="C4462">
        <v>6</v>
      </c>
      <c r="D4462">
        <v>1300</v>
      </c>
      <c r="E4462">
        <v>28</v>
      </c>
      <c r="F4462">
        <f>I4462*[1]!wallScanRefl(B4462,G4431,H4431,I4431,K4431)+J4431</f>
        <v>32.24324717088578</v>
      </c>
      <c r="G4462">
        <f t="shared" si="96"/>
        <v>0.64304094832964931</v>
      </c>
      <c r="I4462">
        <f>IF(B4462&gt;H4431,EXP(-1.414*M4431*J4462),1)</f>
        <v>1</v>
      </c>
      <c r="J4462">
        <f>IF(B4462&gt;H4431,B4462-H4431,0)</f>
        <v>0</v>
      </c>
    </row>
    <row r="4463" spans="1:10">
      <c r="A4463">
        <v>30</v>
      </c>
      <c r="B4463">
        <v>-20.895</v>
      </c>
      <c r="C4463">
        <v>6</v>
      </c>
      <c r="D4463">
        <v>1300</v>
      </c>
      <c r="E4463">
        <v>37</v>
      </c>
      <c r="F4463">
        <f>I4463*[1]!wallScanRefl(B4463,G4431,H4431,I4431,K4431)+J4431</f>
        <v>26.389791582601315</v>
      </c>
      <c r="G4463">
        <f t="shared" si="96"/>
        <v>3.0426087205577814</v>
      </c>
      <c r="I4463">
        <f>IF(B4463&gt;H4431,EXP(-1.414*M4431*J4463),1)</f>
        <v>1</v>
      </c>
      <c r="J4463">
        <f>IF(B4463&gt;H4431,B4463-H4431,0)</f>
        <v>0</v>
      </c>
    </row>
    <row r="4464" spans="1:10">
      <c r="A4464">
        <v>31</v>
      </c>
      <c r="B4464">
        <v>-20.96</v>
      </c>
      <c r="C4464">
        <v>6</v>
      </c>
      <c r="D4464">
        <v>1300</v>
      </c>
      <c r="E4464">
        <v>24</v>
      </c>
      <c r="F4464">
        <f>I4464*[1]!wallScanRefl(B4464,G4431,H4431,I4431,K4431)+J4431</f>
        <v>24.02159162536649</v>
      </c>
      <c r="G4464">
        <f t="shared" si="96"/>
        <v>1.9424928581952381E-5</v>
      </c>
      <c r="I4464">
        <f>IF(B4464&gt;H4431,EXP(-1.414*M4431*J4464),1)</f>
        <v>1</v>
      </c>
      <c r="J4464">
        <f>IF(B4464&gt;H4431,B4464-H4431,0)</f>
        <v>0</v>
      </c>
    </row>
    <row r="4465" spans="1:10">
      <c r="A4465">
        <v>32</v>
      </c>
      <c r="B4465">
        <v>-21.024999999999999</v>
      </c>
      <c r="C4465">
        <v>6</v>
      </c>
      <c r="D4465">
        <v>1300</v>
      </c>
      <c r="E4465">
        <v>29</v>
      </c>
      <c r="F4465">
        <f>I4465*[1]!wallScanRefl(B4465,G4431,H4431,I4431,K4431)+J4431</f>
        <v>23.965449329662661</v>
      </c>
      <c r="G4465">
        <f t="shared" si="96"/>
        <v>0.87402415352393614</v>
      </c>
      <c r="I4465">
        <f>IF(B4465&gt;H4431,EXP(-1.414*M4431*J4465),1)</f>
        <v>1</v>
      </c>
      <c r="J4465">
        <f>IF(B4465&gt;H4431,B4465-H4431,0)</f>
        <v>0</v>
      </c>
    </row>
    <row r="4466" spans="1:10">
      <c r="A4466">
        <v>33</v>
      </c>
      <c r="B4466">
        <v>-21.085000000000001</v>
      </c>
      <c r="C4466">
        <v>6</v>
      </c>
      <c r="D4466">
        <v>1300</v>
      </c>
      <c r="E4466">
        <v>24</v>
      </c>
      <c r="F4466">
        <f>I4466*[1]!wallScanRefl(B4466,G4431,H4431,I4431,K4431)+J4431</f>
        <v>23.965449329662661</v>
      </c>
      <c r="G4466">
        <f t="shared" si="96"/>
        <v>4.9739534198311054E-5</v>
      </c>
      <c r="I4466">
        <f>IF(B4466&gt;H4431,EXP(-1.414*M4431*J4466),1)</f>
        <v>1</v>
      </c>
      <c r="J4466">
        <f>IF(B4466&gt;H4431,B4466-H4431,0)</f>
        <v>0</v>
      </c>
    </row>
    <row r="4467" spans="1:10">
      <c r="A4467">
        <v>34</v>
      </c>
      <c r="B4467">
        <v>-21.15</v>
      </c>
      <c r="C4467">
        <v>6</v>
      </c>
      <c r="D4467">
        <v>1300</v>
      </c>
      <c r="E4467">
        <v>29</v>
      </c>
      <c r="F4467">
        <f>I4467*[1]!wallScanRefl(B4467,G4431,H4431,I4431,K4431)+J4431</f>
        <v>23.965449329662661</v>
      </c>
      <c r="G4467">
        <f t="shared" si="96"/>
        <v>0.87402415352393614</v>
      </c>
      <c r="I4467">
        <f>IF(B4467&gt;H4431,EXP(-1.414*M4431*J4467),1)</f>
        <v>1</v>
      </c>
      <c r="J4467">
        <f>IF(B4467&gt;H4431,B4467-H4431,0)</f>
        <v>0</v>
      </c>
    </row>
    <row r="4468" spans="1:10">
      <c r="A4468">
        <v>35</v>
      </c>
      <c r="B4468">
        <v>-21.215</v>
      </c>
      <c r="C4468">
        <v>6</v>
      </c>
      <c r="D4468">
        <v>1300</v>
      </c>
      <c r="E4468">
        <v>15</v>
      </c>
      <c r="F4468">
        <f>I4468*[1]!wallScanRefl(B4468,G4431,H4431,I4431,K4431)+J4431</f>
        <v>23.965449329662661</v>
      </c>
      <c r="G4468">
        <f t="shared" si="96"/>
        <v>5.3586187788499107</v>
      </c>
      <c r="I4468">
        <f>IF(B4468&gt;H4431,EXP(-1.414*M4431*J4468),1)</f>
        <v>1</v>
      </c>
      <c r="J4468">
        <f>IF(B4468&gt;H4431,B4468-H4431,0)</f>
        <v>0</v>
      </c>
    </row>
    <row r="4469" spans="1:10">
      <c r="A4469">
        <v>36</v>
      </c>
      <c r="B4469">
        <v>-21.285</v>
      </c>
      <c r="C4469">
        <v>6</v>
      </c>
      <c r="D4469">
        <v>1300</v>
      </c>
      <c r="E4469">
        <v>20</v>
      </c>
      <c r="F4469">
        <f>I4469*[1]!wallScanRefl(B4469,G4431,H4431,I4431,K4431)+J4431</f>
        <v>23.965449329662661</v>
      </c>
      <c r="G4469">
        <f t="shared" si="96"/>
        <v>0.78623941930610242</v>
      </c>
      <c r="I4469">
        <f>IF(B4469&gt;H4431,EXP(-1.414*M4431*J4469),1)</f>
        <v>1</v>
      </c>
      <c r="J4469">
        <f>IF(B4469&gt;H4431,B4469-H4431,0)</f>
        <v>0</v>
      </c>
    </row>
    <row r="4470" spans="1:10">
      <c r="A4470">
        <v>37</v>
      </c>
      <c r="B4470">
        <v>-21.344999999999999</v>
      </c>
      <c r="C4470">
        <v>6</v>
      </c>
      <c r="D4470">
        <v>1300</v>
      </c>
      <c r="E4470">
        <v>29</v>
      </c>
      <c r="F4470">
        <f>I4470*[1]!wallScanRefl(B4470,G4431,H4431,I4431,K4431)+J4431</f>
        <v>23.965449329662661</v>
      </c>
      <c r="G4470">
        <f t="shared" si="96"/>
        <v>0.87402415352393614</v>
      </c>
      <c r="I4470">
        <f>IF(B4470&gt;H4431,EXP(-1.414*M4431*J4470),1)</f>
        <v>1</v>
      </c>
      <c r="J4470">
        <f>IF(B4470&gt;H4431,B4470-H4431,0)</f>
        <v>0</v>
      </c>
    </row>
    <row r="4471" spans="1:10">
      <c r="A4471">
        <v>38</v>
      </c>
      <c r="B4471">
        <v>-21.41</v>
      </c>
      <c r="C4471">
        <v>6</v>
      </c>
      <c r="D4471">
        <v>1300</v>
      </c>
      <c r="E4471">
        <v>30</v>
      </c>
      <c r="F4471">
        <f>I4471*[1]!wallScanRefl(B4471,G4431,H4431,I4431,K4431)+J4431</f>
        <v>23.965449329662661</v>
      </c>
      <c r="G4471">
        <f t="shared" si="96"/>
        <v>1.2138600597622942</v>
      </c>
      <c r="I4471">
        <f>IF(B4471&gt;H4431,EXP(-1.414*M4431*J4471),1)</f>
        <v>1</v>
      </c>
      <c r="J4471">
        <f>IF(B4471&gt;H4431,B4471-H4431,0)</f>
        <v>0</v>
      </c>
    </row>
    <row r="4472" spans="1:10">
      <c r="A4472">
        <v>39</v>
      </c>
      <c r="B4472">
        <v>-21.475000000000001</v>
      </c>
      <c r="C4472">
        <v>6</v>
      </c>
      <c r="D4472">
        <v>1300</v>
      </c>
      <c r="E4472">
        <v>34</v>
      </c>
      <c r="F4472">
        <f>I4472*[1]!wallScanRefl(B4472,G4431,H4431,I4431,K4431)+J4431</f>
        <v>23.965449329662661</v>
      </c>
      <c r="G4472">
        <f t="shared" si="96"/>
        <v>2.9615355045755156</v>
      </c>
      <c r="I4472">
        <f>IF(B4472&gt;H4431,EXP(-1.414*M4431*J4472),1)</f>
        <v>1</v>
      </c>
      <c r="J4472">
        <f>IF(B4472&gt;H4431,B4472-H4431,0)</f>
        <v>0</v>
      </c>
    </row>
    <row r="4473" spans="1:10">
      <c r="A4473">
        <v>40</v>
      </c>
      <c r="B4473">
        <v>-21.545000000000002</v>
      </c>
      <c r="C4473">
        <v>6</v>
      </c>
      <c r="D4473">
        <v>1300</v>
      </c>
      <c r="E4473">
        <v>25</v>
      </c>
      <c r="F4473">
        <f>I4473*[1]!wallScanRefl(B4473,G4431,H4431,I4431,K4431)+J4431</f>
        <v>23.965449329662661</v>
      </c>
      <c r="G4473">
        <f t="shared" si="96"/>
        <v>4.2811803579817481E-2</v>
      </c>
      <c r="I4473">
        <f>IF(B4473&gt;H4431,EXP(-1.414*M4431*J4473),1)</f>
        <v>1</v>
      </c>
      <c r="J4473">
        <f>IF(B4473&gt;H4431,B4473-H4431,0)</f>
        <v>0</v>
      </c>
    </row>
    <row r="4474" spans="1:10">
      <c r="A4474">
        <v>41</v>
      </c>
      <c r="B4474">
        <v>-21.605</v>
      </c>
      <c r="C4474">
        <v>6</v>
      </c>
      <c r="D4474">
        <v>1300</v>
      </c>
      <c r="E4474">
        <v>29</v>
      </c>
      <c r="F4474">
        <f>I4474*[1]!wallScanRefl(B4474,G4431,H4431,I4431,K4431)+J4431</f>
        <v>23.965449329662661</v>
      </c>
      <c r="G4474">
        <f t="shared" si="96"/>
        <v>0.87402415352393614</v>
      </c>
      <c r="I4474">
        <f>IF(B4474&gt;H4431,EXP(-1.414*M4431*J4474),1)</f>
        <v>1</v>
      </c>
      <c r="J4474">
        <f>IF(B4474&gt;H4431,B4474-H4431,0)</f>
        <v>0</v>
      </c>
    </row>
    <row r="4475" spans="1:10">
      <c r="A4475">
        <v>42</v>
      </c>
      <c r="B4475">
        <v>-21.67</v>
      </c>
      <c r="C4475">
        <v>6</v>
      </c>
      <c r="D4475">
        <v>1300</v>
      </c>
      <c r="E4475">
        <v>23</v>
      </c>
      <c r="F4475">
        <f>I4475*[1]!wallScanRefl(B4475,G4431,H4431,I4431,K4431)+J4431</f>
        <v>23.965449329662661</v>
      </c>
      <c r="G4475">
        <f t="shared" si="96"/>
        <v>4.0525756875916599E-2</v>
      </c>
      <c r="I4475">
        <f>IF(B4475&gt;H4431,EXP(-1.414*M4431*J4475),1)</f>
        <v>1</v>
      </c>
      <c r="J4475">
        <f>IF(B4475&gt;H4431,B4475-H4431,0)</f>
        <v>0</v>
      </c>
    </row>
    <row r="4476" spans="1:10">
      <c r="A4476">
        <v>43</v>
      </c>
      <c r="B4476">
        <v>-21.734999999999999</v>
      </c>
      <c r="C4476">
        <v>6</v>
      </c>
      <c r="D4476">
        <v>1300</v>
      </c>
      <c r="E4476">
        <v>26</v>
      </c>
      <c r="F4476">
        <f>I4476*[1]!wallScanRefl(B4476,G4431,H4431,I4431,K4431)+J4431</f>
        <v>23.965449329662661</v>
      </c>
      <c r="G4476">
        <f t="shared" si="96"/>
        <v>0.15920755500654288</v>
      </c>
      <c r="I4476">
        <f>IF(B4476&gt;H4431,EXP(-1.414*M4431*J4476),1)</f>
        <v>1</v>
      </c>
      <c r="J4476">
        <f>IF(B4476&gt;H4431,B4476-H4431,0)</f>
        <v>0</v>
      </c>
    </row>
    <row r="4477" spans="1:10">
      <c r="A4477">
        <v>44</v>
      </c>
      <c r="B4477">
        <v>-21.805</v>
      </c>
      <c r="C4477">
        <v>6</v>
      </c>
      <c r="D4477">
        <v>1300</v>
      </c>
      <c r="E4477">
        <v>23</v>
      </c>
      <c r="F4477">
        <f>I4477*[1]!wallScanRefl(B4477,G4431,H4431,I4431,K4431)+J4431</f>
        <v>23.965449329662661</v>
      </c>
      <c r="G4477">
        <f t="shared" si="96"/>
        <v>4.0525756875916599E-2</v>
      </c>
      <c r="I4477">
        <f>IF(B4477&gt;H4431,EXP(-1.414*M4431*J4477),1)</f>
        <v>1</v>
      </c>
      <c r="J4477">
        <f>IF(B4477&gt;H4431,B4477-H4431,0)</f>
        <v>0</v>
      </c>
    </row>
    <row r="4478" spans="1:10">
      <c r="A4478">
        <v>45</v>
      </c>
      <c r="B4478">
        <v>-21.875</v>
      </c>
      <c r="C4478">
        <v>6</v>
      </c>
      <c r="D4478">
        <v>1300</v>
      </c>
      <c r="E4478">
        <v>25</v>
      </c>
      <c r="F4478">
        <f>I4478*[1]!wallScanRefl(B4478,G4431,H4431,I4431,K4431)+J4431</f>
        <v>23.965449329662661</v>
      </c>
      <c r="G4478">
        <f t="shared" si="96"/>
        <v>4.2811803579817481E-2</v>
      </c>
      <c r="I4478">
        <f>IF(B4478&gt;H4431,EXP(-1.414*M4431*J4478),1)</f>
        <v>1</v>
      </c>
      <c r="J4478">
        <f>IF(B4478&gt;H4431,B4478-H4431,0)</f>
        <v>0</v>
      </c>
    </row>
    <row r="4479" spans="1:10">
      <c r="A4479">
        <v>46</v>
      </c>
      <c r="B4479">
        <v>-21.925000000000001</v>
      </c>
      <c r="C4479">
        <v>6</v>
      </c>
      <c r="D4479">
        <v>1300</v>
      </c>
      <c r="E4479">
        <v>16</v>
      </c>
      <c r="F4479">
        <f>I4479*[1]!wallScanRefl(B4479,G4431,H4431,I4431,K4431)+J4431</f>
        <v>23.965449329662661</v>
      </c>
      <c r="G4479">
        <f t="shared" si="96"/>
        <v>3.9655239389639587</v>
      </c>
      <c r="I4479">
        <f>IF(B4479&gt;H4431,EXP(-1.414*M4431*J4479),1)</f>
        <v>1</v>
      </c>
      <c r="J4479">
        <f>IF(B4479&gt;H4431,B4479-H4431,0)</f>
        <v>0</v>
      </c>
    </row>
    <row r="4480" spans="1:10">
      <c r="A4480">
        <v>47</v>
      </c>
      <c r="B4480">
        <v>-21.995000000000001</v>
      </c>
      <c r="C4480">
        <v>6</v>
      </c>
      <c r="D4480">
        <v>1300</v>
      </c>
      <c r="E4480">
        <v>30</v>
      </c>
      <c r="F4480">
        <f>I4480*[1]!wallScanRefl(B4480,G4431,H4431,I4431,K4431)+J4431</f>
        <v>23.965449329662661</v>
      </c>
      <c r="G4480">
        <f t="shared" si="96"/>
        <v>1.2138600597622942</v>
      </c>
      <c r="I4480">
        <f>IF(B4480&gt;H4431,EXP(-1.414*M4431*J4480),1)</f>
        <v>1</v>
      </c>
      <c r="J4480">
        <f>IF(B4480&gt;H4431,B4480-H4431,0)</f>
        <v>0</v>
      </c>
    </row>
    <row r="4481" spans="1:10">
      <c r="A4481">
        <v>48</v>
      </c>
      <c r="B4481">
        <v>-22.065000000000001</v>
      </c>
      <c r="C4481">
        <v>6</v>
      </c>
      <c r="D4481">
        <v>1300</v>
      </c>
      <c r="E4481">
        <v>24</v>
      </c>
      <c r="F4481">
        <f>I4481*[1]!wallScanRefl(B4481,G4431,H4431,I4431,K4431)+J4431</f>
        <v>23.965449329662661</v>
      </c>
      <c r="G4481">
        <f t="shared" si="96"/>
        <v>4.9739534198311054E-5</v>
      </c>
      <c r="I4481">
        <f>IF(B4481&gt;H4431,EXP(-1.414*M4431*J4481),1)</f>
        <v>1</v>
      </c>
      <c r="J4481">
        <f>IF(B4481&gt;H4431,B4481-H4431,0)</f>
        <v>0</v>
      </c>
    </row>
    <row r="4482" spans="1:10">
      <c r="A4482">
        <v>49</v>
      </c>
      <c r="B4482">
        <v>-22.125</v>
      </c>
      <c r="C4482">
        <v>6</v>
      </c>
      <c r="D4482">
        <v>1300</v>
      </c>
      <c r="E4482">
        <v>23</v>
      </c>
      <c r="F4482">
        <f>I4482*[1]!wallScanRefl(B4482,G4431,H4431,I4431,K4431)+J4431</f>
        <v>23.965449329662661</v>
      </c>
      <c r="G4482">
        <f t="shared" si="96"/>
        <v>4.0525756875916599E-2</v>
      </c>
      <c r="I4482">
        <f>IF(B4482&gt;H4431,EXP(-1.414*M4431*J4482),1)</f>
        <v>1</v>
      </c>
      <c r="J4482">
        <f>IF(B4482&gt;H4431,B4482-H4431,0)</f>
        <v>0</v>
      </c>
    </row>
    <row r="4483" spans="1:10">
      <c r="A4483">
        <v>50</v>
      </c>
      <c r="B4483">
        <v>-22.19</v>
      </c>
      <c r="C4483">
        <v>6</v>
      </c>
      <c r="D4483">
        <v>1300</v>
      </c>
      <c r="E4483">
        <v>23</v>
      </c>
      <c r="F4483">
        <f>I4483*[1]!wallScanRefl(B4483,G4431,H4431,I4431,K4431)+J4431</f>
        <v>23.965449329662661</v>
      </c>
      <c r="G4483">
        <f t="shared" si="96"/>
        <v>4.0525756875916599E-2</v>
      </c>
      <c r="I4483">
        <f>IF(B4483&gt;H4431,EXP(-1.414*M4431*J4483),1)</f>
        <v>1</v>
      </c>
      <c r="J4483">
        <f>IF(B4483&gt;H4431,B4483-H4431,0)</f>
        <v>0</v>
      </c>
    </row>
    <row r="4484" spans="1:10">
      <c r="A4484">
        <v>51</v>
      </c>
      <c r="B4484">
        <v>-22.26</v>
      </c>
      <c r="C4484">
        <v>6</v>
      </c>
      <c r="D4484">
        <v>1300</v>
      </c>
      <c r="E4484">
        <v>25</v>
      </c>
      <c r="F4484">
        <f>I4484*[1]!wallScanRefl(B4484,G4431,H4431,I4431,K4431)+J4431</f>
        <v>23.965449329662661</v>
      </c>
      <c r="G4484">
        <f t="shared" si="96"/>
        <v>4.2811803579817481E-2</v>
      </c>
      <c r="I4484">
        <f>IF(B4484&gt;H4431,EXP(-1.414*M4431*J4484),1)</f>
        <v>1</v>
      </c>
      <c r="J4484">
        <f>IF(B4484&gt;H4431,B4484-H4431,0)</f>
        <v>0</v>
      </c>
    </row>
    <row r="4485" spans="1:10">
      <c r="A4485">
        <v>52</v>
      </c>
      <c r="B4485">
        <v>-22.324999999999999</v>
      </c>
      <c r="C4485">
        <v>6</v>
      </c>
      <c r="D4485">
        <v>1300</v>
      </c>
      <c r="E4485">
        <v>24</v>
      </c>
      <c r="F4485">
        <f>I4485*[1]!wallScanRefl(B4485,G4431,H4431,I4431,K4431)+J4431</f>
        <v>23.965449329662661</v>
      </c>
      <c r="G4485">
        <f t="shared" si="96"/>
        <v>4.9739534198311054E-5</v>
      </c>
      <c r="I4485">
        <f>IF(B4485&gt;H4431,EXP(-1.414*M4431*J4485),1)</f>
        <v>1</v>
      </c>
      <c r="J4485">
        <f>IF(B4485&gt;H4431,B4485-H4431,0)</f>
        <v>0</v>
      </c>
    </row>
    <row r="4486" spans="1:10">
      <c r="A4486">
        <v>53</v>
      </c>
      <c r="B4486">
        <v>-22.385000000000002</v>
      </c>
      <c r="C4486">
        <v>6</v>
      </c>
      <c r="D4486">
        <v>1300</v>
      </c>
      <c r="E4486">
        <v>23</v>
      </c>
      <c r="F4486">
        <f>I4486*[1]!wallScanRefl(B4486,G4431,H4431,I4431,K4431)+J4431</f>
        <v>23.965449329662661</v>
      </c>
      <c r="G4486">
        <f t="shared" si="96"/>
        <v>4.0525756875916599E-2</v>
      </c>
      <c r="I4486">
        <f>IF(B4486&gt;H4431,EXP(-1.414*M4431*J4486),1)</f>
        <v>1</v>
      </c>
      <c r="J4486">
        <f>IF(B4486&gt;H4431,B4486-H4431,0)</f>
        <v>0</v>
      </c>
    </row>
    <row r="4487" spans="1:10">
      <c r="A4487">
        <v>54</v>
      </c>
      <c r="B4487">
        <v>-22.454999999999998</v>
      </c>
      <c r="C4487">
        <v>6</v>
      </c>
      <c r="D4487">
        <v>1300</v>
      </c>
      <c r="E4487">
        <v>17</v>
      </c>
      <c r="F4487">
        <f>I4487*[1]!wallScanRefl(B4487,G4431,H4431,I4431,K4431)+J4431</f>
        <v>23.965449329662661</v>
      </c>
      <c r="G4487">
        <f t="shared" si="96"/>
        <v>2.853969668476354</v>
      </c>
      <c r="I4487">
        <f>IF(B4487&gt;H4431,EXP(-1.414*M4431*J4487),1)</f>
        <v>1</v>
      </c>
      <c r="J4487">
        <f>IF(B4487&gt;H4431,B4487-H4431,0)</f>
        <v>0</v>
      </c>
    </row>
    <row r="4488" spans="1:10">
      <c r="A4488">
        <v>55</v>
      </c>
      <c r="B4488">
        <v>-22.51</v>
      </c>
      <c r="C4488">
        <v>6</v>
      </c>
      <c r="D4488">
        <v>1300</v>
      </c>
      <c r="E4488">
        <v>22</v>
      </c>
      <c r="F4488">
        <f>I4488*[1]!wallScanRefl(B4488,G4431,H4431,I4431,K4431)+J4431</f>
        <v>23.965449329662661</v>
      </c>
      <c r="G4488">
        <f t="shared" si="96"/>
        <v>0.17559050306688201</v>
      </c>
      <c r="I4488">
        <f>IF(B4488&gt;H4431,EXP(-1.414*M4431*J4488),1)</f>
        <v>1</v>
      </c>
      <c r="J4488">
        <f>IF(B4488&gt;H4431,B4488-H4431,0)</f>
        <v>0</v>
      </c>
    </row>
    <row r="4489" spans="1:10">
      <c r="A4489">
        <v>56</v>
      </c>
      <c r="B4489">
        <v>-22.574999999999999</v>
      </c>
      <c r="C4489">
        <v>6</v>
      </c>
      <c r="D4489">
        <v>1300</v>
      </c>
      <c r="E4489">
        <v>20</v>
      </c>
      <c r="F4489">
        <f>I4489*[1]!wallScanRefl(B4489,G4431,H4431,I4431,K4431)+J4431</f>
        <v>23.965449329662661</v>
      </c>
      <c r="G4489">
        <f t="shared" si="96"/>
        <v>0.78623941930610242</v>
      </c>
      <c r="I4489">
        <f>IF(B4489&gt;H4431,EXP(-1.414*M4431*J4489),1)</f>
        <v>1</v>
      </c>
      <c r="J4489">
        <f>IF(B4489&gt;H4431,B4489-H4431,0)</f>
        <v>0</v>
      </c>
    </row>
    <row r="4490" spans="1:10">
      <c r="A4490">
        <v>57</v>
      </c>
      <c r="B4490">
        <v>-22.64</v>
      </c>
      <c r="C4490">
        <v>7</v>
      </c>
      <c r="D4490">
        <v>1300</v>
      </c>
      <c r="E4490">
        <v>25</v>
      </c>
      <c r="F4490">
        <f>I4490*[1]!wallScanRefl(B4490,G4431,H4431,I4431,K4431)+J4431</f>
        <v>23.965449329662661</v>
      </c>
      <c r="G4490">
        <f t="shared" si="96"/>
        <v>4.2811803579817481E-2</v>
      </c>
      <c r="I4490">
        <f>IF(B4490&gt;H4431,EXP(-1.414*M4431*J4490),1)</f>
        <v>1</v>
      </c>
      <c r="J4490">
        <f>IF(B4490&gt;H4431,B4490-H4431,0)</f>
        <v>0</v>
      </c>
    </row>
    <row r="4491" spans="1:10">
      <c r="A4491">
        <v>58</v>
      </c>
      <c r="B4491">
        <v>-22.71</v>
      </c>
      <c r="C4491">
        <v>6</v>
      </c>
      <c r="D4491">
        <v>1300</v>
      </c>
      <c r="E4491">
        <v>22</v>
      </c>
      <c r="F4491">
        <f>I4491*[1]!wallScanRefl(B4491,G4431,H4431,I4431,K4431)+J4431</f>
        <v>23.965449329662661</v>
      </c>
      <c r="G4491">
        <f t="shared" si="96"/>
        <v>0.17559050306688201</v>
      </c>
      <c r="I4491">
        <f>IF(B4491&gt;H4431,EXP(-1.414*M4431*J4491),1)</f>
        <v>1</v>
      </c>
      <c r="J4491">
        <f>IF(B4491&gt;H4431,B4491-H4431,0)</f>
        <v>0</v>
      </c>
    </row>
    <row r="4492" spans="1:10">
      <c r="A4492">
        <v>59</v>
      </c>
      <c r="B4492">
        <v>-22.78</v>
      </c>
      <c r="C4492">
        <v>6</v>
      </c>
      <c r="D4492">
        <v>1300</v>
      </c>
      <c r="E4492">
        <v>22</v>
      </c>
      <c r="F4492">
        <f>I4492*[1]!wallScanRefl(B4492,G4431,H4431,I4431,K4431)+J4431</f>
        <v>23.965449329662661</v>
      </c>
      <c r="G4492">
        <f t="shared" si="96"/>
        <v>0.17559050306688201</v>
      </c>
      <c r="I4492">
        <f>IF(B4492&gt;H4431,EXP(-1.414*M4431*J4492),1)</f>
        <v>1</v>
      </c>
      <c r="J4492">
        <f>IF(B4492&gt;H4431,B4492-H4431,0)</f>
        <v>0</v>
      </c>
    </row>
    <row r="4493" spans="1:10">
      <c r="A4493">
        <v>60</v>
      </c>
      <c r="B4493">
        <v>-22.84</v>
      </c>
      <c r="C4493">
        <v>6</v>
      </c>
      <c r="D4493">
        <v>1300</v>
      </c>
      <c r="E4493">
        <v>34</v>
      </c>
      <c r="F4493">
        <f>I4493*[1]!wallScanRefl(B4493,G4431,H4431,I4431,K4431)+J4431</f>
        <v>23.965449329662661</v>
      </c>
      <c r="G4493">
        <f t="shared" si="96"/>
        <v>2.9615355045755156</v>
      </c>
      <c r="I4493">
        <f>IF(B4493&gt;H4431,EXP(-1.414*M4431*J4493),1)</f>
        <v>1</v>
      </c>
      <c r="J4493">
        <f>IF(B4493&gt;H4431,B4493-H4431,0)</f>
        <v>0</v>
      </c>
    </row>
    <row r="4494" spans="1:10">
      <c r="A4494">
        <v>61</v>
      </c>
      <c r="B4494">
        <v>-22.905000000000001</v>
      </c>
      <c r="C4494">
        <v>6</v>
      </c>
      <c r="D4494">
        <v>1300</v>
      </c>
      <c r="E4494">
        <v>25</v>
      </c>
      <c r="F4494">
        <f>I4494*[1]!wallScanRefl(B4494,G4431,H4431,I4431,K4431)+J4431</f>
        <v>23.965449329662661</v>
      </c>
      <c r="G4494">
        <f t="shared" si="96"/>
        <v>4.2811803579817481E-2</v>
      </c>
      <c r="I4494">
        <f>IF(B4494&gt;H4431,EXP(-1.414*M4431*J4494),1)</f>
        <v>1</v>
      </c>
      <c r="J4494">
        <f>IF(B4494&gt;H4431,B4494-H4431,0)</f>
        <v>0</v>
      </c>
    </row>
    <row r="4495" spans="1:10">
      <c r="A4495">
        <v>62</v>
      </c>
      <c r="B4495">
        <v>-22.975000000000001</v>
      </c>
      <c r="C4495">
        <v>6</v>
      </c>
      <c r="D4495">
        <v>1300</v>
      </c>
      <c r="E4495">
        <v>23</v>
      </c>
      <c r="F4495">
        <f>I4495*[1]!wallScanRefl(B4495,G4431,H4431,I4431,K4431)+J4431</f>
        <v>23.965449329662661</v>
      </c>
      <c r="G4495">
        <f t="shared" si="96"/>
        <v>4.0525756875916599E-2</v>
      </c>
      <c r="I4495">
        <f>IF(B4495&gt;H4431,EXP(-1.414*M4431*J4495),1)</f>
        <v>1</v>
      </c>
      <c r="J4495">
        <f>IF(B4495&gt;H4431,B4495-H4431,0)</f>
        <v>0</v>
      </c>
    </row>
    <row r="4496" spans="1:10">
      <c r="A4496">
        <v>63</v>
      </c>
      <c r="B4496">
        <v>-23.04</v>
      </c>
      <c r="C4496">
        <v>6</v>
      </c>
      <c r="D4496">
        <v>1300</v>
      </c>
      <c r="E4496">
        <v>19</v>
      </c>
      <c r="F4496">
        <f>I4496*[1]!wallScanRefl(B4496,G4431,H4431,I4431,K4431)+J4431</f>
        <v>23.965449329662661</v>
      </c>
      <c r="G4496">
        <f t="shared" si="96"/>
        <v>1.2976677392340723</v>
      </c>
      <c r="I4496">
        <f>IF(B4496&gt;H4431,EXP(-1.414*M4431*J4496),1)</f>
        <v>1</v>
      </c>
      <c r="J4496">
        <f>IF(B4496&gt;H4431,B4496-H4431,0)</f>
        <v>0</v>
      </c>
    </row>
    <row r="4497" spans="1:10">
      <c r="A4497">
        <v>64</v>
      </c>
      <c r="B4497">
        <v>-23.1</v>
      </c>
      <c r="C4497">
        <v>6</v>
      </c>
      <c r="D4497">
        <v>1300</v>
      </c>
      <c r="E4497">
        <v>23</v>
      </c>
      <c r="F4497">
        <f>I4497*[1]!wallScanRefl(B4497,G4431,H4431,I4431,K4431)+J4431</f>
        <v>23.965449329662661</v>
      </c>
      <c r="G4497">
        <f t="shared" si="96"/>
        <v>4.0525756875916599E-2</v>
      </c>
      <c r="I4497">
        <f>IF(B4497&gt;H4431,EXP(-1.414*M4431*J4497),1)</f>
        <v>1</v>
      </c>
      <c r="J4497">
        <f>IF(B4497&gt;H4431,B4497-H4431,0)</f>
        <v>0</v>
      </c>
    </row>
    <row r="4498" spans="1:10">
      <c r="A4498">
        <v>65</v>
      </c>
      <c r="B4498">
        <v>-23.17</v>
      </c>
      <c r="C4498">
        <v>6</v>
      </c>
      <c r="D4498">
        <v>1300</v>
      </c>
      <c r="E4498">
        <v>24</v>
      </c>
      <c r="F4498">
        <f>I4498*[1]!wallScanRefl(B4498,G4431,H4431,I4431,K4431)+J4431</f>
        <v>23.965449329662661</v>
      </c>
      <c r="G4498">
        <f t="shared" si="96"/>
        <v>4.9739534198311054E-5</v>
      </c>
      <c r="I4498">
        <f>IF(B4498&gt;H4431,EXP(-1.414*M4431*J4498),1)</f>
        <v>1</v>
      </c>
      <c r="J4498">
        <f>IF(B4498&gt;H4431,B4498-H4431,0)</f>
        <v>0</v>
      </c>
    </row>
    <row r="4499" spans="1:10">
      <c r="A4499">
        <v>66</v>
      </c>
      <c r="B4499">
        <v>-23.234999999999999</v>
      </c>
      <c r="C4499">
        <v>6</v>
      </c>
      <c r="D4499">
        <v>1300</v>
      </c>
      <c r="E4499">
        <v>19</v>
      </c>
      <c r="F4499">
        <f>I4499*[1]!wallScanRefl(B4499,G4431,H4431,I4431,K4431)+J4431</f>
        <v>23.965449329662661</v>
      </c>
      <c r="G4499">
        <f t="shared" ref="G4499:G4508" si="97">(F4499-E4499)^2/E4499</f>
        <v>1.2976677392340723</v>
      </c>
      <c r="I4499">
        <f>IF(B4499&gt;H4431,EXP(-1.414*M4431*J4499),1)</f>
        <v>1</v>
      </c>
      <c r="J4499">
        <f>IF(B4499&gt;H4431,B4499-H4431,0)</f>
        <v>0</v>
      </c>
    </row>
    <row r="4500" spans="1:10">
      <c r="A4500">
        <v>67</v>
      </c>
      <c r="B4500">
        <v>-23.3</v>
      </c>
      <c r="C4500">
        <v>6</v>
      </c>
      <c r="D4500">
        <v>1300</v>
      </c>
      <c r="E4500">
        <v>33</v>
      </c>
      <c r="F4500">
        <f>I4500*[1]!wallScanRefl(B4500,G4431,H4431,I4431,K4431)+J4431</f>
        <v>23.965449329662661</v>
      </c>
      <c r="G4500">
        <f t="shared" si="97"/>
        <v>2.473427448936147</v>
      </c>
      <c r="I4500">
        <f>IF(B4500&gt;H4431,EXP(-1.414*M4431*J4500),1)</f>
        <v>1</v>
      </c>
      <c r="J4500">
        <f>IF(B4500&gt;H4431,B4500-H4431,0)</f>
        <v>0</v>
      </c>
    </row>
    <row r="4501" spans="1:10">
      <c r="A4501">
        <v>68</v>
      </c>
      <c r="B4501">
        <v>-23.36</v>
      </c>
      <c r="C4501">
        <v>6</v>
      </c>
      <c r="D4501">
        <v>1300</v>
      </c>
      <c r="E4501">
        <v>34</v>
      </c>
      <c r="F4501">
        <f>I4501*[1]!wallScanRefl(B4501,G4431,H4431,I4431,K4431)+J4431</f>
        <v>23.965449329662661</v>
      </c>
      <c r="G4501">
        <f t="shared" si="97"/>
        <v>2.9615355045755156</v>
      </c>
      <c r="I4501">
        <f>IF(B4501&gt;H4431,EXP(-1.414*M4431*J4501),1)</f>
        <v>1</v>
      </c>
      <c r="J4501">
        <f>IF(B4501&gt;H4431,B4501-H4431,0)</f>
        <v>0</v>
      </c>
    </row>
    <row r="4502" spans="1:10">
      <c r="A4502">
        <v>69</v>
      </c>
      <c r="B4502">
        <v>-23.43</v>
      </c>
      <c r="C4502">
        <v>6</v>
      </c>
      <c r="D4502">
        <v>1300</v>
      </c>
      <c r="E4502">
        <v>22</v>
      </c>
      <c r="F4502">
        <f>I4502*[1]!wallScanRefl(B4502,G4431,H4431,I4431,K4431)+J4431</f>
        <v>23.965449329662661</v>
      </c>
      <c r="G4502">
        <f t="shared" si="97"/>
        <v>0.17559050306688201</v>
      </c>
      <c r="I4502">
        <f>IF(B4502&gt;H4431,EXP(-1.414*M4431*J4502),1)</f>
        <v>1</v>
      </c>
      <c r="J4502">
        <f>IF(B4502&gt;H4431,B4502-H4431,0)</f>
        <v>0</v>
      </c>
    </row>
    <row r="4503" spans="1:10">
      <c r="A4503">
        <v>70</v>
      </c>
      <c r="B4503">
        <v>-23.495000000000001</v>
      </c>
      <c r="C4503">
        <v>6</v>
      </c>
      <c r="D4503">
        <v>1300</v>
      </c>
      <c r="E4503">
        <v>28</v>
      </c>
      <c r="F4503">
        <f>I4503*[1]!wallScanRefl(B4503,G4431,H4431,I4431,K4431)+J4431</f>
        <v>23.965449329662661</v>
      </c>
      <c r="G4503">
        <f t="shared" si="97"/>
        <v>0.58134282541140969</v>
      </c>
      <c r="I4503">
        <f>IF(B4503&gt;H4431,EXP(-1.414*M4431*J4503),1)</f>
        <v>1</v>
      </c>
      <c r="J4503">
        <f>IF(B4503&gt;H4431,B4503-H4431,0)</f>
        <v>0</v>
      </c>
    </row>
    <row r="4504" spans="1:10">
      <c r="A4504">
        <v>71</v>
      </c>
      <c r="B4504">
        <v>-23.56</v>
      </c>
      <c r="C4504">
        <v>6</v>
      </c>
      <c r="D4504">
        <v>1300</v>
      </c>
      <c r="E4504">
        <v>25</v>
      </c>
      <c r="F4504">
        <f>I4504*[1]!wallScanRefl(B4504,G4431,H4431,I4431,K4431)+J4431</f>
        <v>23.965449329662661</v>
      </c>
      <c r="G4504">
        <f t="shared" si="97"/>
        <v>4.2811803579817481E-2</v>
      </c>
      <c r="I4504">
        <f>IF(B4504&gt;H4431,EXP(-1.414*M4431*J4504),1)</f>
        <v>1</v>
      </c>
      <c r="J4504">
        <f>IF(B4504&gt;H4431,B4504-H4431,0)</f>
        <v>0</v>
      </c>
    </row>
    <row r="4505" spans="1:10">
      <c r="A4505">
        <v>72</v>
      </c>
      <c r="B4505">
        <v>-23.625</v>
      </c>
      <c r="C4505">
        <v>6</v>
      </c>
      <c r="D4505">
        <v>1300</v>
      </c>
      <c r="E4505">
        <v>20</v>
      </c>
      <c r="F4505">
        <f>I4505*[1]!wallScanRefl(B4505,G4431,H4431,I4431,K4431)+J4431</f>
        <v>23.965449329662661</v>
      </c>
      <c r="G4505">
        <f t="shared" si="97"/>
        <v>0.78623941930610242</v>
      </c>
      <c r="I4505">
        <f>IF(B4505&gt;H4431,EXP(-1.414*M4431*J4505),1)</f>
        <v>1</v>
      </c>
      <c r="J4505">
        <f>IF(B4505&gt;H4431,B4505-H4431,0)</f>
        <v>0</v>
      </c>
    </row>
    <row r="4506" spans="1:10">
      <c r="A4506">
        <v>73</v>
      </c>
      <c r="B4506">
        <v>-23.69</v>
      </c>
      <c r="C4506">
        <v>6</v>
      </c>
      <c r="D4506">
        <v>1300</v>
      </c>
      <c r="E4506">
        <v>23</v>
      </c>
      <c r="F4506">
        <f>I4506*[1]!wallScanRefl(B4506,G4431,H4431,I4431,K4431)+J4431</f>
        <v>23.965449329662661</v>
      </c>
      <c r="G4506">
        <f t="shared" si="97"/>
        <v>4.0525756875916599E-2</v>
      </c>
      <c r="I4506">
        <f>IF(B4506&gt;H4431,EXP(-1.414*M4431*J4506),1)</f>
        <v>1</v>
      </c>
      <c r="J4506">
        <f>IF(B4506&gt;H4431,B4506-H4431,0)</f>
        <v>0</v>
      </c>
    </row>
    <row r="4507" spans="1:10">
      <c r="A4507">
        <v>74</v>
      </c>
      <c r="B4507">
        <v>-23.754999999999999</v>
      </c>
      <c r="C4507">
        <v>6</v>
      </c>
      <c r="D4507">
        <v>1300</v>
      </c>
      <c r="E4507">
        <v>29</v>
      </c>
      <c r="F4507">
        <f>I4507*[1]!wallScanRefl(B4507,G4431,H4431,I4431,K4431)+J4431</f>
        <v>23.965449329662661</v>
      </c>
      <c r="G4507">
        <f t="shared" si="97"/>
        <v>0.87402415352393614</v>
      </c>
      <c r="I4507">
        <f>IF(B4507&gt;H4431,EXP(-1.414*M4431*J4507),1)</f>
        <v>1</v>
      </c>
      <c r="J4507">
        <f>IF(B4507&gt;H4431,B4507-H4431,0)</f>
        <v>0</v>
      </c>
    </row>
    <row r="4508" spans="1:10">
      <c r="A4508">
        <v>75</v>
      </c>
      <c r="B4508">
        <v>-23.815000000000001</v>
      </c>
      <c r="C4508">
        <v>6</v>
      </c>
      <c r="D4508">
        <v>1300</v>
      </c>
      <c r="E4508">
        <v>33</v>
      </c>
      <c r="F4508">
        <f>I4508*[1]!wallScanRefl(B4508,G4431,H4431,I4431,K4431)+J4431</f>
        <v>23.965449329662661</v>
      </c>
      <c r="G4508">
        <f t="shared" si="97"/>
        <v>2.473427448936147</v>
      </c>
      <c r="I4508">
        <f>IF(B4508&gt;H4431,EXP(-1.414*M4431*J4508),1)</f>
        <v>1</v>
      </c>
      <c r="J4508">
        <f>IF(B4508&gt;H4431,B4508-H4431,0)</f>
        <v>0</v>
      </c>
    </row>
    <row r="4509" spans="1:10">
      <c r="A4509" t="s">
        <v>0</v>
      </c>
    </row>
    <row r="4510" spans="1:10">
      <c r="A4510" t="s">
        <v>0</v>
      </c>
    </row>
    <row r="4511" spans="1:10">
      <c r="A4511" t="s">
        <v>0</v>
      </c>
    </row>
    <row r="4512" spans="1:10">
      <c r="A4512" t="s">
        <v>0</v>
      </c>
    </row>
    <row r="4513" spans="1:13">
      <c r="A4513" t="s">
        <v>106</v>
      </c>
    </row>
    <row r="4514" spans="1:13">
      <c r="A4514" t="s">
        <v>2</v>
      </c>
    </row>
    <row r="4515" spans="1:13">
      <c r="A4515" t="s">
        <v>3</v>
      </c>
    </row>
    <row r="4516" spans="1:13">
      <c r="A4516" t="s">
        <v>4</v>
      </c>
    </row>
    <row r="4517" spans="1:13">
      <c r="A4517" t="s">
        <v>5</v>
      </c>
    </row>
    <row r="4518" spans="1:13">
      <c r="A4518" t="s">
        <v>6</v>
      </c>
    </row>
    <row r="4519" spans="1:13">
      <c r="A4519" t="s">
        <v>7</v>
      </c>
    </row>
    <row r="4520" spans="1:13">
      <c r="A4520" t="s">
        <v>107</v>
      </c>
    </row>
    <row r="4521" spans="1:13">
      <c r="A4521" t="s">
        <v>9</v>
      </c>
    </row>
    <row r="4522" spans="1:13">
      <c r="A4522" t="s">
        <v>10</v>
      </c>
      <c r="G4522" t="s">
        <v>160</v>
      </c>
      <c r="H4522" t="s">
        <v>161</v>
      </c>
      <c r="I4522" t="s">
        <v>162</v>
      </c>
      <c r="J4522" t="s">
        <v>163</v>
      </c>
      <c r="K4522" t="s">
        <v>119</v>
      </c>
      <c r="M4522" t="s">
        <v>164</v>
      </c>
    </row>
    <row r="4523" spans="1:13">
      <c r="A4523" t="s">
        <v>11</v>
      </c>
      <c r="G4523">
        <v>175.93382418678775</v>
      </c>
      <c r="H4523">
        <v>-20.533460617584979</v>
      </c>
      <c r="I4523">
        <v>0.52769042134152089</v>
      </c>
      <c r="J4523">
        <v>25.11972880064965</v>
      </c>
      <c r="K4523">
        <v>90</v>
      </c>
      <c r="M4523">
        <v>0.19</v>
      </c>
    </row>
    <row r="4524" spans="1:13">
      <c r="A4524" t="s">
        <v>0</v>
      </c>
    </row>
    <row r="4525" spans="1:13">
      <c r="A4525" t="s">
        <v>140</v>
      </c>
      <c r="B4525" t="s">
        <v>133</v>
      </c>
      <c r="C4525" t="s">
        <v>122</v>
      </c>
      <c r="D4525" t="s">
        <v>139</v>
      </c>
      <c r="E4525" t="s">
        <v>138</v>
      </c>
      <c r="F4525" t="s">
        <v>158</v>
      </c>
      <c r="G4525" t="s">
        <v>159</v>
      </c>
      <c r="H4525" t="s">
        <v>165</v>
      </c>
      <c r="I4525" t="s">
        <v>166</v>
      </c>
      <c r="J4525" t="s">
        <v>167</v>
      </c>
    </row>
    <row r="4526" spans="1:13">
      <c r="A4526">
        <v>1</v>
      </c>
      <c r="B4526">
        <v>-18.989999999999998</v>
      </c>
      <c r="C4526">
        <v>6</v>
      </c>
      <c r="D4526">
        <v>1300</v>
      </c>
      <c r="E4526">
        <v>138</v>
      </c>
      <c r="F4526">
        <f>I4526*[1]!wallScanRefl(B4526,G4523,H4523,I4523,K4523)+J4523</f>
        <v>141.33471392598472</v>
      </c>
      <c r="G4526">
        <f>(F4526-E4526)^2/E4526</f>
        <v>8.0582007015626039E-2</v>
      </c>
      <c r="H4526">
        <f>SUM(G4526:G4600)/(COUNT(G4526:G4600)-4)</f>
        <v>1.1011540514886182</v>
      </c>
      <c r="I4526">
        <f>IF(B4526&gt;H4523,EXP(-1.414*M4523*J4526),1)</f>
        <v>0.6605607856392095</v>
      </c>
      <c r="J4526">
        <f>IF(B4526&gt;H4523,B4526-H4523,0)</f>
        <v>1.5434606175849801</v>
      </c>
    </row>
    <row r="4527" spans="1:13">
      <c r="A4527">
        <v>2</v>
      </c>
      <c r="B4527">
        <v>-19.07</v>
      </c>
      <c r="C4527">
        <v>6</v>
      </c>
      <c r="D4527">
        <v>1300</v>
      </c>
      <c r="E4527">
        <v>146</v>
      </c>
      <c r="F4527">
        <f>I4527*[1]!wallScanRefl(B4527,G4523,H4523,I4523,K4523)+J4523</f>
        <v>143.85953490209397</v>
      </c>
      <c r="G4527">
        <f t="shared" ref="G4527:G4590" si="98">(F4527-E4527)^2/E4527</f>
        <v>3.1380759146259408E-2</v>
      </c>
      <c r="I4527">
        <f>IF(B4527&gt;H4523,EXP(-1.414*M4523*J4527),1)</f>
        <v>0.67491175531647107</v>
      </c>
      <c r="J4527">
        <f>IF(B4527&gt;H4523,B4527-H4523,0)</f>
        <v>1.4634606175849783</v>
      </c>
    </row>
    <row r="4528" spans="1:13">
      <c r="A4528">
        <v>3</v>
      </c>
      <c r="B4528">
        <v>-19.13</v>
      </c>
      <c r="C4528">
        <v>6</v>
      </c>
      <c r="D4528">
        <v>1300</v>
      </c>
      <c r="E4528">
        <v>145</v>
      </c>
      <c r="F4528">
        <f>I4528*[1]!wallScanRefl(B4528,G4523,H4523,I4523,K4523)+J4523</f>
        <v>145.78908307165318</v>
      </c>
      <c r="G4528">
        <f t="shared" si="98"/>
        <v>4.2941523722042699E-3</v>
      </c>
      <c r="I4528">
        <f>IF(B4528&gt;H4523,EXP(-1.414*M4523*J4528),1)</f>
        <v>0.6858792209444029</v>
      </c>
      <c r="J4528">
        <f>IF(B4528&gt;H4523,B4528-H4523,0)</f>
        <v>1.4034606175849795</v>
      </c>
    </row>
    <row r="4529" spans="1:10">
      <c r="A4529">
        <v>4</v>
      </c>
      <c r="B4529">
        <v>-19.2</v>
      </c>
      <c r="C4529">
        <v>6</v>
      </c>
      <c r="D4529">
        <v>1300</v>
      </c>
      <c r="E4529">
        <v>148</v>
      </c>
      <c r="F4529">
        <f>I4529*[1]!wallScanRefl(B4529,G4523,H4523,I4523,K4523)+J4523</f>
        <v>148.07988823602545</v>
      </c>
      <c r="G4529">
        <f t="shared" si="98"/>
        <v>4.3122501724720375E-5</v>
      </c>
      <c r="I4529">
        <f>IF(B4529&gt;H4523,EXP(-1.414*M4523*J4529),1)</f>
        <v>0.69890005519819687</v>
      </c>
      <c r="J4529">
        <f>IF(B4529&gt;H4523,B4529-H4523,0)</f>
        <v>1.3334606175849792</v>
      </c>
    </row>
    <row r="4530" spans="1:10">
      <c r="A4530">
        <v>5</v>
      </c>
      <c r="B4530">
        <v>-19.260000000000002</v>
      </c>
      <c r="C4530">
        <v>6</v>
      </c>
      <c r="D4530">
        <v>1300</v>
      </c>
      <c r="E4530">
        <v>151</v>
      </c>
      <c r="F4530">
        <f>I4530*[1]!wallScanRefl(B4530,G4523,H4523,I4523,K4523)+J4523</f>
        <v>150.07801808276406</v>
      </c>
      <c r="G4530">
        <f t="shared" si="98"/>
        <v>5.6294745411262156E-3</v>
      </c>
      <c r="I4530">
        <f>IF(B4530&gt;H4523,EXP(-1.414*M4523*J4530),1)</f>
        <v>0.71025733601656416</v>
      </c>
      <c r="J4530">
        <f>IF(B4530&gt;H4523,B4530-H4523,0)</f>
        <v>1.273460617584977</v>
      </c>
    </row>
    <row r="4531" spans="1:10">
      <c r="A4531">
        <v>6</v>
      </c>
      <c r="B4531">
        <v>-19.329999999999998</v>
      </c>
      <c r="C4531">
        <v>6</v>
      </c>
      <c r="D4531">
        <v>1300</v>
      </c>
      <c r="E4531">
        <v>159</v>
      </c>
      <c r="F4531">
        <f>I4531*[1]!wallScanRefl(B4531,G4523,H4523,I4523,K4523)+J4523</f>
        <v>152.45024503423758</v>
      </c>
      <c r="G4531">
        <f t="shared" si="98"/>
        <v>0.26980685604735499</v>
      </c>
      <c r="I4531">
        <f>IF(B4531&gt;H4523,EXP(-1.414*M4523*J4531),1)</f>
        <v>0.72374096807218824</v>
      </c>
      <c r="J4531">
        <f>IF(B4531&gt;H4523,B4531-H4523,0)</f>
        <v>1.2034606175849802</v>
      </c>
    </row>
    <row r="4532" spans="1:10">
      <c r="A4532">
        <v>7</v>
      </c>
      <c r="B4532">
        <v>-19.395</v>
      </c>
      <c r="C4532">
        <v>6</v>
      </c>
      <c r="D4532">
        <v>1300</v>
      </c>
      <c r="E4532">
        <v>143</v>
      </c>
      <c r="F4532">
        <f>I4532*[1]!wallScanRefl(B4532,G4523,H4523,I4523,K4523)+J4523</f>
        <v>154.69333351838398</v>
      </c>
      <c r="G4532">
        <f t="shared" si="98"/>
        <v>0.95618215924589012</v>
      </c>
      <c r="I4532">
        <f>IF(B4532&gt;H4523,EXP(-1.414*M4523*J4532),1)</f>
        <v>0.73649058284646229</v>
      </c>
      <c r="J4532">
        <f>IF(B4532&gt;H4523,B4532-H4523,0)</f>
        <v>1.138460617584979</v>
      </c>
    </row>
    <row r="4533" spans="1:10">
      <c r="A4533">
        <v>8</v>
      </c>
      <c r="B4533">
        <v>-19.46</v>
      </c>
      <c r="C4533">
        <v>6</v>
      </c>
      <c r="D4533">
        <v>1300</v>
      </c>
      <c r="E4533">
        <v>152</v>
      </c>
      <c r="F4533">
        <f>I4533*[1]!wallScanRefl(B4533,G4523,H4523,I4523,K4523)+J4523</f>
        <v>156.9759368501611</v>
      </c>
      <c r="G4533">
        <f t="shared" si="98"/>
        <v>0.16289439168941591</v>
      </c>
      <c r="I4533">
        <f>IF(B4533&gt;H4523,EXP(-1.414*M4523*J4533),1)</f>
        <v>0.74946479825005463</v>
      </c>
      <c r="J4533">
        <f>IF(B4533&gt;H4523,B4533-H4523,0)</f>
        <v>1.0734606175849777</v>
      </c>
    </row>
    <row r="4534" spans="1:10">
      <c r="A4534">
        <v>9</v>
      </c>
      <c r="B4534">
        <v>-19.52</v>
      </c>
      <c r="C4534">
        <v>6</v>
      </c>
      <c r="D4534">
        <v>1300</v>
      </c>
      <c r="E4534">
        <v>143</v>
      </c>
      <c r="F4534">
        <f>I4534*[1]!wallScanRefl(B4534,G4523,H4523,I4523,K4523)+J4523</f>
        <v>159.1186294588183</v>
      </c>
      <c r="G4534">
        <f t="shared" si="98"/>
        <v>1.8168546547600368</v>
      </c>
      <c r="I4534">
        <f>IF(B4534&gt;H4523,EXP(-1.414*M4523*J4534),1)</f>
        <v>0.76164376735142714</v>
      </c>
      <c r="J4534">
        <f>IF(B4534&gt;H4523,B4534-H4523,0)</f>
        <v>1.013460617584979</v>
      </c>
    </row>
    <row r="4535" spans="1:10">
      <c r="A4535">
        <v>10</v>
      </c>
      <c r="B4535">
        <v>-19.585000000000001</v>
      </c>
      <c r="C4535">
        <v>6</v>
      </c>
      <c r="D4535">
        <v>1300</v>
      </c>
      <c r="E4535">
        <v>165</v>
      </c>
      <c r="F4535">
        <f>I4535*[1]!wallScanRefl(B4535,G4523,H4523,I4523,K4523)+J4523</f>
        <v>161.47918998936086</v>
      </c>
      <c r="G4535">
        <f t="shared" si="98"/>
        <v>7.5127897763738002E-2</v>
      </c>
      <c r="I4535">
        <f>IF(B4535&gt;H4523,EXP(-1.414*M4523*J4535),1)</f>
        <v>0.77506108799146711</v>
      </c>
      <c r="J4535">
        <f>IF(B4535&gt;H4523,B4535-H4523,0)</f>
        <v>0.94846061758497768</v>
      </c>
    </row>
    <row r="4536" spans="1:10">
      <c r="A4536">
        <v>11</v>
      </c>
      <c r="B4536">
        <v>-19.649999999999999</v>
      </c>
      <c r="C4536">
        <v>6</v>
      </c>
      <c r="D4536">
        <v>1300</v>
      </c>
      <c r="E4536">
        <v>153</v>
      </c>
      <c r="F4536">
        <f>I4536*[1]!wallScanRefl(B4536,G4523,H4523,I4523,K4523)+J4523</f>
        <v>163.88133478657255</v>
      </c>
      <c r="G4536">
        <f t="shared" si="98"/>
        <v>0.77387873684623487</v>
      </c>
      <c r="I4536">
        <f>IF(B4536&gt;H4523,EXP(-1.414*M4523*J4536),1)</f>
        <v>0.78871477174622562</v>
      </c>
      <c r="J4536">
        <f>IF(B4536&gt;H4523,B4536-H4523,0)</f>
        <v>0.88346061758497996</v>
      </c>
    </row>
    <row r="4537" spans="1:10">
      <c r="A4537">
        <v>12</v>
      </c>
      <c r="B4537">
        <v>-19.715</v>
      </c>
      <c r="C4537">
        <v>6</v>
      </c>
      <c r="D4537">
        <v>1300</v>
      </c>
      <c r="E4537">
        <v>166</v>
      </c>
      <c r="F4537">
        <f>I4537*[1]!wallScanRefl(B4537,G4523,H4523,I4523,K4523)+J4523</f>
        <v>166.32579641003514</v>
      </c>
      <c r="G4537">
        <f t="shared" si="98"/>
        <v>6.3941747464930259E-4</v>
      </c>
      <c r="I4537">
        <f>IF(B4537&gt;H4523,EXP(-1.414*M4523*J4537),1)</f>
        <v>0.80260898245165158</v>
      </c>
      <c r="J4537">
        <f>IF(B4537&gt;H4523,B4537-H4523,0)</f>
        <v>0.81846061758497868</v>
      </c>
    </row>
    <row r="4538" spans="1:10">
      <c r="A4538">
        <v>13</v>
      </c>
      <c r="B4538">
        <v>-19.78</v>
      </c>
      <c r="C4538">
        <v>6</v>
      </c>
      <c r="D4538">
        <v>1300</v>
      </c>
      <c r="E4538">
        <v>160</v>
      </c>
      <c r="F4538">
        <f>I4538*[1]!wallScanRefl(B4538,G4523,H4523,I4523,K4523)+J4523</f>
        <v>168.81332032429586</v>
      </c>
      <c r="G4538">
        <f t="shared" si="98"/>
        <v>0.48546634461654037</v>
      </c>
      <c r="I4538">
        <f>IF(B4538&gt;H4523,EXP(-1.414*M4523*J4538),1)</f>
        <v>0.8167479572949411</v>
      </c>
      <c r="J4538">
        <f>IF(B4538&gt;H4523,B4538-H4523,0)</f>
        <v>0.7534606175849774</v>
      </c>
    </row>
    <row r="4539" spans="1:10">
      <c r="A4539">
        <v>14</v>
      </c>
      <c r="B4539">
        <v>-19.844999999999999</v>
      </c>
      <c r="C4539">
        <v>6</v>
      </c>
      <c r="D4539">
        <v>1300</v>
      </c>
      <c r="E4539">
        <v>180</v>
      </c>
      <c r="F4539">
        <f>I4539*[1]!wallScanRefl(B4539,G4523,H4523,I4523,K4523)+J4523</f>
        <v>171.34466512620509</v>
      </c>
      <c r="G4539">
        <f t="shared" si="98"/>
        <v>0.41619345431961347</v>
      </c>
      <c r="I4539">
        <f>IF(B4539&gt;H4523,EXP(-1.414*M4523*J4539),1)</f>
        <v>0.83113600810671517</v>
      </c>
      <c r="J4539">
        <f>IF(B4539&gt;H4523,B4539-H4523,0)</f>
        <v>0.68846061758497967</v>
      </c>
    </row>
    <row r="4540" spans="1:10">
      <c r="A4540">
        <v>15</v>
      </c>
      <c r="B4540">
        <v>-19.91</v>
      </c>
      <c r="C4540">
        <v>6</v>
      </c>
      <c r="D4540">
        <v>1300</v>
      </c>
      <c r="E4540">
        <v>166</v>
      </c>
      <c r="F4540">
        <f>I4540*[1]!wallScanRefl(B4540,G4523,H4523,I4523,K4523)+J4523</f>
        <v>173.92060277625896</v>
      </c>
      <c r="G4540">
        <f t="shared" si="98"/>
        <v>0.37792739963422378</v>
      </c>
      <c r="I4540">
        <f>IF(B4540&gt;H4523,EXP(-1.414*M4523*J4540),1)</f>
        <v>0.8457775226759604</v>
      </c>
      <c r="J4540">
        <f>IF(B4540&gt;H4523,B4540-H4523,0)</f>
        <v>0.62346061758497839</v>
      </c>
    </row>
    <row r="4541" spans="1:10">
      <c r="A4541">
        <v>16</v>
      </c>
      <c r="B4541">
        <v>-19.984999999999999</v>
      </c>
      <c r="C4541">
        <v>7</v>
      </c>
      <c r="D4541">
        <v>1300</v>
      </c>
      <c r="E4541">
        <v>207</v>
      </c>
      <c r="F4541">
        <f>I4541*[1]!wallScanRefl(B4541,G4523,H4523,I4523,K4523)+J4523</f>
        <v>176.94927664849226</v>
      </c>
      <c r="G4541">
        <f t="shared" si="98"/>
        <v>4.3625409369509791</v>
      </c>
      <c r="I4541">
        <f>IF(B4541&gt;H4523,EXP(-1.414*M4523*J4541),1)</f>
        <v>0.86299236971422966</v>
      </c>
      <c r="J4541">
        <f>IF(B4541&gt;H4523,B4541-H4523,0)</f>
        <v>0.5484606175849791</v>
      </c>
    </row>
    <row r="4542" spans="1:10">
      <c r="A4542">
        <v>17</v>
      </c>
      <c r="B4542">
        <v>-20.04</v>
      </c>
      <c r="C4542">
        <v>6</v>
      </c>
      <c r="D4542">
        <v>1300</v>
      </c>
      <c r="E4542">
        <v>175</v>
      </c>
      <c r="F4542">
        <f>I4542*[1]!wallScanRefl(B4542,G4523,H4523,I4523,K4523)+J4523</f>
        <v>179.20941269766274</v>
      </c>
      <c r="G4542">
        <f t="shared" si="98"/>
        <v>0.10125231576711043</v>
      </c>
      <c r="I4542">
        <f>IF(B4542&gt;H4523,EXP(-1.414*M4523*J4542),1)</f>
        <v>0.87583888208680738</v>
      </c>
      <c r="J4542">
        <f>IF(B4542&gt;H4523,B4542-H4523,0)</f>
        <v>0.49346061758497939</v>
      </c>
    </row>
    <row r="4543" spans="1:10">
      <c r="A4543">
        <v>18</v>
      </c>
      <c r="B4543">
        <v>-20.105</v>
      </c>
      <c r="C4543">
        <v>6</v>
      </c>
      <c r="D4543">
        <v>1300</v>
      </c>
      <c r="E4543">
        <v>182</v>
      </c>
      <c r="F4543">
        <f>I4543*[1]!wallScanRefl(B4543,G4523,H4523,I4523,K4523)+J4523</f>
        <v>181.92389784779814</v>
      </c>
      <c r="G4543">
        <f t="shared" si="98"/>
        <v>3.1821634998650219E-5</v>
      </c>
      <c r="I4543">
        <f>IF(B4543&gt;H4523,EXP(-1.414*M4523*J4543),1)</f>
        <v>0.89126789445939958</v>
      </c>
      <c r="J4543">
        <f>IF(B4543&gt;H4523,B4543-H4523,0)</f>
        <v>0.42846061758497811</v>
      </c>
    </row>
    <row r="4544" spans="1:10">
      <c r="A4544">
        <v>19</v>
      </c>
      <c r="B4544">
        <v>-20.170000000000002</v>
      </c>
      <c r="C4544">
        <v>7</v>
      </c>
      <c r="D4544">
        <v>1300</v>
      </c>
      <c r="E4544">
        <v>211</v>
      </c>
      <c r="F4544">
        <f>I4544*[1]!wallScanRefl(B4544,G4523,H4523,I4523,K4523)+J4523</f>
        <v>184.63258629101639</v>
      </c>
      <c r="G4544">
        <f t="shared" si="98"/>
        <v>3.2949787000033011</v>
      </c>
      <c r="I4544">
        <f>IF(B4544&gt;H4523,EXP(-1.414*M4523*J4544),1)</f>
        <v>0.90696870844717747</v>
      </c>
      <c r="J4544">
        <f>IF(B4544&gt;H4523,B4544-H4523,0)</f>
        <v>0.36346061758497683</v>
      </c>
    </row>
    <row r="4545" spans="1:10">
      <c r="A4545">
        <v>20</v>
      </c>
      <c r="B4545">
        <v>-20.245000000000001</v>
      </c>
      <c r="C4545">
        <v>6</v>
      </c>
      <c r="D4545">
        <v>1300</v>
      </c>
      <c r="E4545">
        <v>200</v>
      </c>
      <c r="F4545">
        <f>I4545*[1]!wallScanRefl(B4545,G4523,H4523,I4523,K4523)+J4523</f>
        <v>183.74198598373999</v>
      </c>
      <c r="G4545">
        <f t="shared" si="98"/>
        <v>1.3216150987645341</v>
      </c>
      <c r="I4545">
        <f>IF(B4545&gt;H4523,EXP(-1.414*M4523*J4545),1)</f>
        <v>0.9254290330193129</v>
      </c>
      <c r="J4545">
        <f>IF(B4545&gt;H4523,B4545-H4523,0)</f>
        <v>0.28846061758497754</v>
      </c>
    </row>
    <row r="4546" spans="1:10">
      <c r="A4546">
        <v>21</v>
      </c>
      <c r="B4546">
        <v>-20.309999999999999</v>
      </c>
      <c r="C4546">
        <v>6</v>
      </c>
      <c r="D4546">
        <v>1300</v>
      </c>
      <c r="E4546">
        <v>170</v>
      </c>
      <c r="F4546">
        <f>I4546*[1]!wallScanRefl(B4546,G4523,H4523,I4523,K4523)+J4523</f>
        <v>177.47297430634961</v>
      </c>
      <c r="G4546">
        <f t="shared" si="98"/>
        <v>0.32850202931389105</v>
      </c>
      <c r="I4546">
        <f>IF(B4546&gt;H4523,EXP(-1.414*M4523*J4546),1)</f>
        <v>0.94173163877528232</v>
      </c>
      <c r="J4546">
        <f>IF(B4546&gt;H4523,B4546-H4523,0)</f>
        <v>0.22346061758497981</v>
      </c>
    </row>
    <row r="4547" spans="1:10">
      <c r="A4547">
        <v>22</v>
      </c>
      <c r="B4547">
        <v>-20.37</v>
      </c>
      <c r="C4547">
        <v>6</v>
      </c>
      <c r="D4547">
        <v>1300</v>
      </c>
      <c r="E4547">
        <v>163</v>
      </c>
      <c r="F4547">
        <f>I4547*[1]!wallScanRefl(B4547,G4523,H4523,I4523,K4523)+J4523</f>
        <v>166.9116044728168</v>
      </c>
      <c r="G4547">
        <f t="shared" si="98"/>
        <v>9.3869015654971993E-2</v>
      </c>
      <c r="I4547">
        <f>IF(B4547&gt;H4523,EXP(-1.414*M4523*J4547),1)</f>
        <v>0.95703498665394149</v>
      </c>
      <c r="J4547">
        <f>IF(B4547&gt;H4523,B4547-H4523,0)</f>
        <v>0.16346061758497754</v>
      </c>
    </row>
    <row r="4548" spans="1:10">
      <c r="A4548">
        <v>23</v>
      </c>
      <c r="B4548">
        <v>-20.440000000000001</v>
      </c>
      <c r="C4548">
        <v>6</v>
      </c>
      <c r="D4548">
        <v>1300</v>
      </c>
      <c r="E4548">
        <v>140</v>
      </c>
      <c r="F4548">
        <f>I4548*[1]!wallScanRefl(B4548,G4523,H4523,I4523,K4523)+J4523</f>
        <v>148.49769137857606</v>
      </c>
      <c r="G4548">
        <f t="shared" si="98"/>
        <v>0.5157911340394713</v>
      </c>
      <c r="I4548">
        <f>IF(B4548&gt;H4523,EXP(-1.414*M4523*J4548),1)</f>
        <v>0.97520348273280577</v>
      </c>
      <c r="J4548">
        <f>IF(B4548&gt;H4523,B4548-H4523,0)</f>
        <v>9.3460617584977257E-2</v>
      </c>
    </row>
    <row r="4549" spans="1:10">
      <c r="A4549">
        <v>24</v>
      </c>
      <c r="B4549">
        <v>-20.51</v>
      </c>
      <c r="C4549">
        <v>6</v>
      </c>
      <c r="D4549">
        <v>1300</v>
      </c>
      <c r="E4549">
        <v>142</v>
      </c>
      <c r="F4549">
        <f>I4549*[1]!wallScanRefl(B4549,G4523,H4523,I4523,K4523)+J4523</f>
        <v>123.18063444779585</v>
      </c>
      <c r="G4549">
        <f t="shared" si="98"/>
        <v>2.494144505545691</v>
      </c>
      <c r="I4549">
        <f>IF(B4549&gt;H4523,EXP(-1.414*M4523*J4549),1)</f>
        <v>0.99371689227290283</v>
      </c>
      <c r="J4549">
        <f>IF(B4549&gt;H4523,B4549-H4523,0)</f>
        <v>2.3460617584976973E-2</v>
      </c>
    </row>
    <row r="4550" spans="1:10">
      <c r="A4550">
        <v>25</v>
      </c>
      <c r="B4550">
        <v>-20.57</v>
      </c>
      <c r="C4550">
        <v>6</v>
      </c>
      <c r="D4550">
        <v>1300</v>
      </c>
      <c r="E4550">
        <v>98</v>
      </c>
      <c r="F4550">
        <f>I4550*[1]!wallScanRefl(B4550,G4523,H4523,I4523,K4523)+J4523</f>
        <v>96.701740791601665</v>
      </c>
      <c r="G4550">
        <f t="shared" si="98"/>
        <v>1.7198744614194603E-2</v>
      </c>
      <c r="I4550">
        <f>IF(B4550&gt;H4523,EXP(-1.414*M4523*J4550),1)</f>
        <v>1</v>
      </c>
      <c r="J4550">
        <f>IF(B4550&gt;H4523,B4550-H4523,0)</f>
        <v>0</v>
      </c>
    </row>
    <row r="4551" spans="1:10">
      <c r="A4551">
        <v>26</v>
      </c>
      <c r="B4551">
        <v>-20.635000000000002</v>
      </c>
      <c r="C4551">
        <v>6</v>
      </c>
      <c r="D4551">
        <v>1300</v>
      </c>
      <c r="E4551">
        <v>66</v>
      </c>
      <c r="F4551">
        <f>I4551*[1]!wallScanRefl(B4551,G4523,H4523,I4523,K4523)+J4523</f>
        <v>71.724626714379667</v>
      </c>
      <c r="G4551">
        <f t="shared" si="98"/>
        <v>0.49653562149983854</v>
      </c>
      <c r="I4551">
        <f>IF(B4551&gt;H4523,EXP(-1.414*M4523*J4551),1)</f>
        <v>1</v>
      </c>
      <c r="J4551">
        <f>IF(B4551&gt;H4523,B4551-H4523,0)</f>
        <v>0</v>
      </c>
    </row>
    <row r="4552" spans="1:10">
      <c r="A4552">
        <v>27</v>
      </c>
      <c r="B4552">
        <v>-20.7</v>
      </c>
      <c r="C4552">
        <v>6</v>
      </c>
      <c r="D4552">
        <v>1300</v>
      </c>
      <c r="E4552">
        <v>43</v>
      </c>
      <c r="F4552">
        <f>I4552*[1]!wallScanRefl(B4552,G4523,H4523,I4523,K4523)+J4523</f>
        <v>52.086361542195135</v>
      </c>
      <c r="G4552">
        <f t="shared" si="98"/>
        <v>1.9200457226856456</v>
      </c>
      <c r="I4552">
        <f>IF(B4552&gt;H4523,EXP(-1.414*M4523*J4552),1)</f>
        <v>1</v>
      </c>
      <c r="J4552">
        <f>IF(B4552&gt;H4523,B4552-H4523,0)</f>
        <v>0</v>
      </c>
    </row>
    <row r="4553" spans="1:10">
      <c r="A4553">
        <v>28</v>
      </c>
      <c r="B4553">
        <v>-20.76</v>
      </c>
      <c r="C4553">
        <v>6</v>
      </c>
      <c r="D4553">
        <v>1300</v>
      </c>
      <c r="E4553">
        <v>48</v>
      </c>
      <c r="F4553">
        <f>I4553*[1]!wallScanRefl(B4553,G4523,H4523,I4523,K4523)+J4523</f>
        <v>38.697355440978974</v>
      </c>
      <c r="G4553">
        <f t="shared" si="98"/>
        <v>1.8028999123225729</v>
      </c>
      <c r="I4553">
        <f>IF(B4553&gt;H4523,EXP(-1.414*M4523*J4553),1)</f>
        <v>1</v>
      </c>
      <c r="J4553">
        <f>IF(B4553&gt;H4523,B4553-H4523,0)</f>
        <v>0</v>
      </c>
    </row>
    <row r="4554" spans="1:10">
      <c r="A4554">
        <v>29</v>
      </c>
      <c r="B4554">
        <v>-20.824999999999999</v>
      </c>
      <c r="C4554">
        <v>6</v>
      </c>
      <c r="D4554">
        <v>1300</v>
      </c>
      <c r="E4554">
        <v>34</v>
      </c>
      <c r="F4554">
        <f>I4554*[1]!wallScanRefl(B4554,G4523,H4523,I4523,K4523)+J4523</f>
        <v>29.32610739386395</v>
      </c>
      <c r="G4554">
        <f t="shared" si="98"/>
        <v>0.64250800275568354</v>
      </c>
      <c r="I4554">
        <f>IF(B4554&gt;H4523,EXP(-1.414*M4523*J4554),1)</f>
        <v>1</v>
      </c>
      <c r="J4554">
        <f>IF(B4554&gt;H4523,B4554-H4523,0)</f>
        <v>0</v>
      </c>
    </row>
    <row r="4555" spans="1:10">
      <c r="A4555">
        <v>30</v>
      </c>
      <c r="B4555">
        <v>-20.895</v>
      </c>
      <c r="C4555">
        <v>6</v>
      </c>
      <c r="D4555">
        <v>1300</v>
      </c>
      <c r="E4555">
        <v>22</v>
      </c>
      <c r="F4555">
        <f>I4555*[1]!wallScanRefl(B4555,G4523,H4523,I4523,K4523)+J4523</f>
        <v>25.204659455857168</v>
      </c>
      <c r="G4555">
        <f t="shared" si="98"/>
        <v>0.46681101036430744</v>
      </c>
      <c r="I4555">
        <f>IF(B4555&gt;H4523,EXP(-1.414*M4523*J4555),1)</f>
        <v>1</v>
      </c>
      <c r="J4555">
        <f>IF(B4555&gt;H4523,B4555-H4523,0)</f>
        <v>0</v>
      </c>
    </row>
    <row r="4556" spans="1:10">
      <c r="A4556">
        <v>31</v>
      </c>
      <c r="B4556">
        <v>-20.96</v>
      </c>
      <c r="C4556">
        <v>6</v>
      </c>
      <c r="D4556">
        <v>1300</v>
      </c>
      <c r="E4556">
        <v>29</v>
      </c>
      <c r="F4556">
        <f>I4556*[1]!wallScanRefl(B4556,G4523,H4523,I4523,K4523)+J4523</f>
        <v>25.11972880064965</v>
      </c>
      <c r="G4556">
        <f t="shared" si="98"/>
        <v>0.5191898131209588</v>
      </c>
      <c r="I4556">
        <f>IF(B4556&gt;H4523,EXP(-1.414*M4523*J4556),1)</f>
        <v>1</v>
      </c>
      <c r="J4556">
        <f>IF(B4556&gt;H4523,B4556-H4523,0)</f>
        <v>0</v>
      </c>
    </row>
    <row r="4557" spans="1:10">
      <c r="A4557">
        <v>32</v>
      </c>
      <c r="B4557">
        <v>-21.024999999999999</v>
      </c>
      <c r="C4557">
        <v>6</v>
      </c>
      <c r="D4557">
        <v>1300</v>
      </c>
      <c r="E4557">
        <v>34</v>
      </c>
      <c r="F4557">
        <f>I4557*[1]!wallScanRefl(B4557,G4523,H4523,I4523,K4523)+J4523</f>
        <v>25.11972880064965</v>
      </c>
      <c r="G4557">
        <f t="shared" si="98"/>
        <v>2.319388722765038</v>
      </c>
      <c r="I4557">
        <f>IF(B4557&gt;H4523,EXP(-1.414*M4523*J4557),1)</f>
        <v>1</v>
      </c>
      <c r="J4557">
        <f>IF(B4557&gt;H4523,B4557-H4523,0)</f>
        <v>0</v>
      </c>
    </row>
    <row r="4558" spans="1:10">
      <c r="A4558">
        <v>33</v>
      </c>
      <c r="B4558">
        <v>-21.09</v>
      </c>
      <c r="C4558">
        <v>6</v>
      </c>
      <c r="D4558">
        <v>1300</v>
      </c>
      <c r="E4558">
        <v>28</v>
      </c>
      <c r="F4558">
        <f>I4558*[1]!wallScanRefl(B4558,G4523,H4523,I4523,K4523)+J4523</f>
        <v>25.11972880064965</v>
      </c>
      <c r="G4558">
        <f t="shared" si="98"/>
        <v>0.296284363635968</v>
      </c>
      <c r="I4558">
        <f>IF(B4558&gt;H4523,EXP(-1.414*M4523*J4558),1)</f>
        <v>1</v>
      </c>
      <c r="J4558">
        <f>IF(B4558&gt;H4523,B4558-H4523,0)</f>
        <v>0</v>
      </c>
    </row>
    <row r="4559" spans="1:10">
      <c r="A4559">
        <v>34</v>
      </c>
      <c r="B4559">
        <v>-21.155000000000001</v>
      </c>
      <c r="C4559">
        <v>6</v>
      </c>
      <c r="D4559">
        <v>1300</v>
      </c>
      <c r="E4559">
        <v>34</v>
      </c>
      <c r="F4559">
        <f>I4559*[1]!wallScanRefl(B4559,G4523,H4523,I4523,K4523)+J4523</f>
        <v>25.11972880064965</v>
      </c>
      <c r="G4559">
        <f t="shared" si="98"/>
        <v>2.319388722765038</v>
      </c>
      <c r="I4559">
        <f>IF(B4559&gt;H4523,EXP(-1.414*M4523*J4559),1)</f>
        <v>1</v>
      </c>
      <c r="J4559">
        <f>IF(B4559&gt;H4523,B4559-H4523,0)</f>
        <v>0</v>
      </c>
    </row>
    <row r="4560" spans="1:10">
      <c r="A4560">
        <v>35</v>
      </c>
      <c r="B4560">
        <v>-21.21</v>
      </c>
      <c r="C4560">
        <v>6</v>
      </c>
      <c r="D4560">
        <v>1300</v>
      </c>
      <c r="E4560">
        <v>27</v>
      </c>
      <c r="F4560">
        <f>I4560*[1]!wallScanRefl(B4560,G4523,H4523,I4523,K4523)+J4523</f>
        <v>25.11972880064965</v>
      </c>
      <c r="G4560">
        <f t="shared" si="98"/>
        <v>0.13094147344838533</v>
      </c>
      <c r="I4560">
        <f>IF(B4560&gt;H4523,EXP(-1.414*M4523*J4560),1)</f>
        <v>1</v>
      </c>
      <c r="J4560">
        <f>IF(B4560&gt;H4523,B4560-H4523,0)</f>
        <v>0</v>
      </c>
    </row>
    <row r="4561" spans="1:10">
      <c r="A4561">
        <v>36</v>
      </c>
      <c r="B4561">
        <v>-21.285</v>
      </c>
      <c r="C4561">
        <v>6</v>
      </c>
      <c r="D4561">
        <v>1300</v>
      </c>
      <c r="E4561">
        <v>27</v>
      </c>
      <c r="F4561">
        <f>I4561*[1]!wallScanRefl(B4561,G4523,H4523,I4523,K4523)+J4523</f>
        <v>25.11972880064965</v>
      </c>
      <c r="G4561">
        <f t="shared" si="98"/>
        <v>0.13094147344838533</v>
      </c>
      <c r="I4561">
        <f>IF(B4561&gt;H4523,EXP(-1.414*M4523*J4561),1)</f>
        <v>1</v>
      </c>
      <c r="J4561">
        <f>IF(B4561&gt;H4523,B4561-H4523,0)</f>
        <v>0</v>
      </c>
    </row>
    <row r="4562" spans="1:10">
      <c r="A4562">
        <v>37</v>
      </c>
      <c r="B4562">
        <v>-21.344999999999999</v>
      </c>
      <c r="C4562">
        <v>6</v>
      </c>
      <c r="D4562">
        <v>1300</v>
      </c>
      <c r="E4562">
        <v>25</v>
      </c>
      <c r="F4562">
        <f>I4562*[1]!wallScanRefl(B4562,G4523,H4523,I4523,K4523)+J4523</f>
        <v>25.11972880064965</v>
      </c>
      <c r="G4562">
        <f t="shared" si="98"/>
        <v>5.7339942820014487E-4</v>
      </c>
      <c r="I4562">
        <f>IF(B4562&gt;H4523,EXP(-1.414*M4523*J4562),1)</f>
        <v>1</v>
      </c>
      <c r="J4562">
        <f>IF(B4562&gt;H4523,B4562-H4523,0)</f>
        <v>0</v>
      </c>
    </row>
    <row r="4563" spans="1:10">
      <c r="A4563">
        <v>38</v>
      </c>
      <c r="B4563">
        <v>-21.41</v>
      </c>
      <c r="C4563">
        <v>6</v>
      </c>
      <c r="D4563">
        <v>1300</v>
      </c>
      <c r="E4563">
        <v>27</v>
      </c>
      <c r="F4563">
        <f>I4563*[1]!wallScanRefl(B4563,G4523,H4523,I4523,K4523)+J4523</f>
        <v>25.11972880064965</v>
      </c>
      <c r="G4563">
        <f t="shared" si="98"/>
        <v>0.13094147344838533</v>
      </c>
      <c r="I4563">
        <f>IF(B4563&gt;H4523,EXP(-1.414*M4523*J4563),1)</f>
        <v>1</v>
      </c>
      <c r="J4563">
        <f>IF(B4563&gt;H4523,B4563-H4523,0)</f>
        <v>0</v>
      </c>
    </row>
    <row r="4564" spans="1:10">
      <c r="A4564">
        <v>39</v>
      </c>
      <c r="B4564">
        <v>-21.475000000000001</v>
      </c>
      <c r="C4564">
        <v>6</v>
      </c>
      <c r="D4564">
        <v>1300</v>
      </c>
      <c r="E4564">
        <v>23</v>
      </c>
      <c r="F4564">
        <f>I4564*[1]!wallScanRefl(B4564,G4523,H4523,I4523,K4523)+J4523</f>
        <v>25.11972880064965</v>
      </c>
      <c r="G4564">
        <f t="shared" si="98"/>
        <v>0.19535870383928711</v>
      </c>
      <c r="I4564">
        <f>IF(B4564&gt;H4523,EXP(-1.414*M4523*J4564),1)</f>
        <v>1</v>
      </c>
      <c r="J4564">
        <f>IF(B4564&gt;H4523,B4564-H4523,0)</f>
        <v>0</v>
      </c>
    </row>
    <row r="4565" spans="1:10">
      <c r="A4565">
        <v>40</v>
      </c>
      <c r="B4565">
        <v>-21.54</v>
      </c>
      <c r="C4565">
        <v>6</v>
      </c>
      <c r="D4565">
        <v>1300</v>
      </c>
      <c r="E4565">
        <v>24</v>
      </c>
      <c r="F4565">
        <f>I4565*[1]!wallScanRefl(B4565,G4523,H4523,I4523,K4523)+J4523</f>
        <v>25.11972880064965</v>
      </c>
      <c r="G4565">
        <f t="shared" si="98"/>
        <v>5.2241357791845987E-2</v>
      </c>
      <c r="I4565">
        <f>IF(B4565&gt;H4523,EXP(-1.414*M4523*J4565),1)</f>
        <v>1</v>
      </c>
      <c r="J4565">
        <f>IF(B4565&gt;H4523,B4565-H4523,0)</f>
        <v>0</v>
      </c>
    </row>
    <row r="4566" spans="1:10">
      <c r="A4566">
        <v>41</v>
      </c>
      <c r="B4566">
        <v>-21.605</v>
      </c>
      <c r="C4566">
        <v>6</v>
      </c>
      <c r="D4566">
        <v>1300</v>
      </c>
      <c r="E4566">
        <v>28</v>
      </c>
      <c r="F4566">
        <f>I4566*[1]!wallScanRefl(B4566,G4523,H4523,I4523,K4523)+J4523</f>
        <v>25.11972880064965</v>
      </c>
      <c r="G4566">
        <f t="shared" si="98"/>
        <v>0.296284363635968</v>
      </c>
      <c r="I4566">
        <f>IF(B4566&gt;H4523,EXP(-1.414*M4523*J4566),1)</f>
        <v>1</v>
      </c>
      <c r="J4566">
        <f>IF(B4566&gt;H4523,B4566-H4523,0)</f>
        <v>0</v>
      </c>
    </row>
    <row r="4567" spans="1:10">
      <c r="A4567">
        <v>42</v>
      </c>
      <c r="B4567">
        <v>-21.67</v>
      </c>
      <c r="C4567">
        <v>6</v>
      </c>
      <c r="D4567">
        <v>1300</v>
      </c>
      <c r="E4567">
        <v>26</v>
      </c>
      <c r="F4567">
        <f>I4567*[1]!wallScanRefl(B4567,G4523,H4523,I4523,K4523)+J4523</f>
        <v>25.11972880064965</v>
      </c>
      <c r="G4567">
        <f t="shared" si="98"/>
        <v>2.9802976323296294E-2</v>
      </c>
      <c r="I4567">
        <f>IF(B4567&gt;H4523,EXP(-1.414*M4523*J4567),1)</f>
        <v>1</v>
      </c>
      <c r="J4567">
        <f>IF(B4567&gt;H4523,B4567-H4523,0)</f>
        <v>0</v>
      </c>
    </row>
    <row r="4568" spans="1:10">
      <c r="A4568">
        <v>43</v>
      </c>
      <c r="B4568">
        <v>-21.734999999999999</v>
      </c>
      <c r="C4568">
        <v>6</v>
      </c>
      <c r="D4568">
        <v>1300</v>
      </c>
      <c r="E4568">
        <v>21</v>
      </c>
      <c r="F4568">
        <f>I4568*[1]!wallScanRefl(B4568,G4523,H4523,I4523,K4523)+J4523</f>
        <v>25.11972880064965</v>
      </c>
      <c r="G4568">
        <f t="shared" si="98"/>
        <v>0.80819835194772394</v>
      </c>
      <c r="I4568">
        <f>IF(B4568&gt;H4523,EXP(-1.414*M4523*J4568),1)</f>
        <v>1</v>
      </c>
      <c r="J4568">
        <f>IF(B4568&gt;H4523,B4568-H4523,0)</f>
        <v>0</v>
      </c>
    </row>
    <row r="4569" spans="1:10">
      <c r="A4569">
        <v>44</v>
      </c>
      <c r="B4569">
        <v>-21.805</v>
      </c>
      <c r="C4569">
        <v>6</v>
      </c>
      <c r="D4569">
        <v>1300</v>
      </c>
      <c r="E4569">
        <v>28</v>
      </c>
      <c r="F4569">
        <f>I4569*[1]!wallScanRefl(B4569,G4523,H4523,I4523,K4523)+J4523</f>
        <v>25.11972880064965</v>
      </c>
      <c r="G4569">
        <f t="shared" si="98"/>
        <v>0.296284363635968</v>
      </c>
      <c r="I4569">
        <f>IF(B4569&gt;H4523,EXP(-1.414*M4523*J4569),1)</f>
        <v>1</v>
      </c>
      <c r="J4569">
        <f>IF(B4569&gt;H4523,B4569-H4523,0)</f>
        <v>0</v>
      </c>
    </row>
    <row r="4570" spans="1:10">
      <c r="A4570">
        <v>45</v>
      </c>
      <c r="B4570">
        <v>-21.875</v>
      </c>
      <c r="C4570">
        <v>6</v>
      </c>
      <c r="D4570">
        <v>1300</v>
      </c>
      <c r="E4570">
        <v>27</v>
      </c>
      <c r="F4570">
        <f>I4570*[1]!wallScanRefl(B4570,G4523,H4523,I4523,K4523)+J4523</f>
        <v>25.11972880064965</v>
      </c>
      <c r="G4570">
        <f t="shared" si="98"/>
        <v>0.13094147344838533</v>
      </c>
      <c r="I4570">
        <f>IF(B4570&gt;H4523,EXP(-1.414*M4523*J4570),1)</f>
        <v>1</v>
      </c>
      <c r="J4570">
        <f>IF(B4570&gt;H4523,B4570-H4523,0)</f>
        <v>0</v>
      </c>
    </row>
    <row r="4571" spans="1:10">
      <c r="A4571">
        <v>46</v>
      </c>
      <c r="B4571">
        <v>-21.93</v>
      </c>
      <c r="C4571">
        <v>6</v>
      </c>
      <c r="D4571">
        <v>1300</v>
      </c>
      <c r="E4571">
        <v>31</v>
      </c>
      <c r="F4571">
        <f>I4571*[1]!wallScanRefl(B4571,G4523,H4523,I4523,K4523)+J4523</f>
        <v>25.11972880064965</v>
      </c>
      <c r="G4571">
        <f t="shared" si="98"/>
        <v>1.1154061089648131</v>
      </c>
      <c r="I4571">
        <f>IF(B4571&gt;H4523,EXP(-1.414*M4523*J4571),1)</f>
        <v>1</v>
      </c>
      <c r="J4571">
        <f>IF(B4571&gt;H4523,B4571-H4523,0)</f>
        <v>0</v>
      </c>
    </row>
    <row r="4572" spans="1:10">
      <c r="A4572">
        <v>47</v>
      </c>
      <c r="B4572">
        <v>-21.995000000000001</v>
      </c>
      <c r="C4572">
        <v>6</v>
      </c>
      <c r="D4572">
        <v>1300</v>
      </c>
      <c r="E4572">
        <v>33</v>
      </c>
      <c r="F4572">
        <f>I4572*[1]!wallScanRefl(B4572,G4523,H4523,I4523,K4523)+J4523</f>
        <v>25.11972880064965</v>
      </c>
      <c r="G4572">
        <f t="shared" si="98"/>
        <v>1.8817780053124427</v>
      </c>
      <c r="I4572">
        <f>IF(B4572&gt;H4523,EXP(-1.414*M4523*J4572),1)</f>
        <v>1</v>
      </c>
      <c r="J4572">
        <f>IF(B4572&gt;H4523,B4572-H4523,0)</f>
        <v>0</v>
      </c>
    </row>
    <row r="4573" spans="1:10">
      <c r="A4573">
        <v>48</v>
      </c>
      <c r="B4573">
        <v>-22.06</v>
      </c>
      <c r="C4573">
        <v>6</v>
      </c>
      <c r="D4573">
        <v>1300</v>
      </c>
      <c r="E4573">
        <v>10</v>
      </c>
      <c r="F4573">
        <f>I4573*[1]!wallScanRefl(B4573,G4523,H4523,I4523,K4523)+J4523</f>
        <v>25.11972880064965</v>
      </c>
      <c r="G4573">
        <f t="shared" si="98"/>
        <v>22.860619900519449</v>
      </c>
      <c r="I4573">
        <f>IF(B4573&gt;H4523,EXP(-1.414*M4523*J4573),1)</f>
        <v>1</v>
      </c>
      <c r="J4573">
        <f>IF(B4573&gt;H4523,B4573-H4523,0)</f>
        <v>0</v>
      </c>
    </row>
    <row r="4574" spans="1:10">
      <c r="A4574">
        <v>49</v>
      </c>
      <c r="B4574">
        <v>-22.135000000000002</v>
      </c>
      <c r="C4574">
        <v>6</v>
      </c>
      <c r="D4574">
        <v>1300</v>
      </c>
      <c r="E4574">
        <v>22</v>
      </c>
      <c r="F4574">
        <f>I4574*[1]!wallScanRefl(B4574,G4523,H4523,I4523,K4523)+J4523</f>
        <v>25.11972880064965</v>
      </c>
      <c r="G4574">
        <f t="shared" si="98"/>
        <v>0.44239580861831379</v>
      </c>
      <c r="I4574">
        <f>IF(B4574&gt;H4523,EXP(-1.414*M4523*J4574),1)</f>
        <v>1</v>
      </c>
      <c r="J4574">
        <f>IF(B4574&gt;H4523,B4574-H4523,0)</f>
        <v>0</v>
      </c>
    </row>
    <row r="4575" spans="1:10">
      <c r="A4575">
        <v>50</v>
      </c>
      <c r="B4575">
        <v>-22.19</v>
      </c>
      <c r="C4575">
        <v>6</v>
      </c>
      <c r="D4575">
        <v>1300</v>
      </c>
      <c r="E4575">
        <v>28</v>
      </c>
      <c r="F4575">
        <f>I4575*[1]!wallScanRefl(B4575,G4523,H4523,I4523,K4523)+J4523</f>
        <v>25.11972880064965</v>
      </c>
      <c r="G4575">
        <f t="shared" si="98"/>
        <v>0.296284363635968</v>
      </c>
      <c r="I4575">
        <f>IF(B4575&gt;H4523,EXP(-1.414*M4523*J4575),1)</f>
        <v>1</v>
      </c>
      <c r="J4575">
        <f>IF(B4575&gt;H4523,B4575-H4523,0)</f>
        <v>0</v>
      </c>
    </row>
    <row r="4576" spans="1:10">
      <c r="A4576">
        <v>51</v>
      </c>
      <c r="B4576">
        <v>-22.254999999999999</v>
      </c>
      <c r="C4576">
        <v>6</v>
      </c>
      <c r="D4576">
        <v>1300</v>
      </c>
      <c r="E4576">
        <v>38</v>
      </c>
      <c r="F4576">
        <f>I4576*[1]!wallScanRefl(B4576,G4523,H4523,I4523,K4523)+J4523</f>
        <v>25.11972880064965</v>
      </c>
      <c r="G4576">
        <f t="shared" si="98"/>
        <v>4.3658259518108977</v>
      </c>
      <c r="I4576">
        <f>IF(B4576&gt;H4523,EXP(-1.414*M4523*J4576),1)</f>
        <v>1</v>
      </c>
      <c r="J4576">
        <f>IF(B4576&gt;H4523,B4576-H4523,0)</f>
        <v>0</v>
      </c>
    </row>
    <row r="4577" spans="1:10">
      <c r="A4577">
        <v>52</v>
      </c>
      <c r="B4577">
        <v>-22.33</v>
      </c>
      <c r="C4577">
        <v>6</v>
      </c>
      <c r="D4577">
        <v>1300</v>
      </c>
      <c r="E4577">
        <v>27</v>
      </c>
      <c r="F4577">
        <f>I4577*[1]!wallScanRefl(B4577,G4523,H4523,I4523,K4523)+J4523</f>
        <v>25.11972880064965</v>
      </c>
      <c r="G4577">
        <f t="shared" si="98"/>
        <v>0.13094147344838533</v>
      </c>
      <c r="I4577">
        <f>IF(B4577&gt;H4523,EXP(-1.414*M4523*J4577),1)</f>
        <v>1</v>
      </c>
      <c r="J4577">
        <f>IF(B4577&gt;H4523,B4577-H4523,0)</f>
        <v>0</v>
      </c>
    </row>
    <row r="4578" spans="1:10">
      <c r="A4578">
        <v>53</v>
      </c>
      <c r="B4578">
        <v>-22.385000000000002</v>
      </c>
      <c r="C4578">
        <v>6</v>
      </c>
      <c r="D4578">
        <v>1300</v>
      </c>
      <c r="E4578">
        <v>24</v>
      </c>
      <c r="F4578">
        <f>I4578*[1]!wallScanRefl(B4578,G4523,H4523,I4523,K4523)+J4523</f>
        <v>25.11972880064965</v>
      </c>
      <c r="G4578">
        <f t="shared" si="98"/>
        <v>5.2241357791845987E-2</v>
      </c>
      <c r="I4578">
        <f>IF(B4578&gt;H4523,EXP(-1.414*M4523*J4578),1)</f>
        <v>1</v>
      </c>
      <c r="J4578">
        <f>IF(B4578&gt;H4523,B4578-H4523,0)</f>
        <v>0</v>
      </c>
    </row>
    <row r="4579" spans="1:10">
      <c r="A4579">
        <v>54</v>
      </c>
      <c r="B4579">
        <v>-22.45</v>
      </c>
      <c r="C4579">
        <v>6</v>
      </c>
      <c r="D4579">
        <v>1300</v>
      </c>
      <c r="E4579">
        <v>30</v>
      </c>
      <c r="F4579">
        <f>I4579*[1]!wallScanRefl(B4579,G4523,H4523,I4523,K4523)+J4523</f>
        <v>25.11972880064965</v>
      </c>
      <c r="G4579">
        <f t="shared" si="98"/>
        <v>0.79390156597361672</v>
      </c>
      <c r="I4579">
        <f>IF(B4579&gt;H4523,EXP(-1.414*M4523*J4579),1)</f>
        <v>1</v>
      </c>
      <c r="J4579">
        <f>IF(B4579&gt;H4523,B4579-H4523,0)</f>
        <v>0</v>
      </c>
    </row>
    <row r="4580" spans="1:10">
      <c r="A4580">
        <v>55</v>
      </c>
      <c r="B4580">
        <v>-22.52</v>
      </c>
      <c r="C4580">
        <v>6</v>
      </c>
      <c r="D4580">
        <v>1300</v>
      </c>
      <c r="E4580">
        <v>30</v>
      </c>
      <c r="F4580">
        <f>I4580*[1]!wallScanRefl(B4580,G4523,H4523,I4523,K4523)+J4523</f>
        <v>25.11972880064965</v>
      </c>
      <c r="G4580">
        <f t="shared" si="98"/>
        <v>0.79390156597361672</v>
      </c>
      <c r="I4580">
        <f>IF(B4580&gt;H4523,EXP(-1.414*M4523*J4580),1)</f>
        <v>1</v>
      </c>
      <c r="J4580">
        <f>IF(B4580&gt;H4523,B4580-H4523,0)</f>
        <v>0</v>
      </c>
    </row>
    <row r="4581" spans="1:10">
      <c r="A4581">
        <v>56</v>
      </c>
      <c r="B4581">
        <v>-22.574999999999999</v>
      </c>
      <c r="C4581">
        <v>6</v>
      </c>
      <c r="D4581">
        <v>1300</v>
      </c>
      <c r="E4581">
        <v>23</v>
      </c>
      <c r="F4581">
        <f>I4581*[1]!wallScanRefl(B4581,G4523,H4523,I4523,K4523)+J4523</f>
        <v>25.11972880064965</v>
      </c>
      <c r="G4581">
        <f t="shared" si="98"/>
        <v>0.19535870383928711</v>
      </c>
      <c r="I4581">
        <f>IF(B4581&gt;H4523,EXP(-1.414*M4523*J4581),1)</f>
        <v>1</v>
      </c>
      <c r="J4581">
        <f>IF(B4581&gt;H4523,B4581-H4523,0)</f>
        <v>0</v>
      </c>
    </row>
    <row r="4582" spans="1:10">
      <c r="A4582">
        <v>57</v>
      </c>
      <c r="B4582">
        <v>-22.64</v>
      </c>
      <c r="C4582">
        <v>6</v>
      </c>
      <c r="D4582">
        <v>1300</v>
      </c>
      <c r="E4582">
        <v>24</v>
      </c>
      <c r="F4582">
        <f>I4582*[1]!wallScanRefl(B4582,G4523,H4523,I4523,K4523)+J4523</f>
        <v>25.11972880064965</v>
      </c>
      <c r="G4582">
        <f t="shared" si="98"/>
        <v>5.2241357791845987E-2</v>
      </c>
      <c r="I4582">
        <f>IF(B4582&gt;H4523,EXP(-1.414*M4523*J4582),1)</f>
        <v>1</v>
      </c>
      <c r="J4582">
        <f>IF(B4582&gt;H4523,B4582-H4523,0)</f>
        <v>0</v>
      </c>
    </row>
    <row r="4583" spans="1:10">
      <c r="A4583">
        <v>58</v>
      </c>
      <c r="B4583">
        <v>-22.71</v>
      </c>
      <c r="C4583">
        <v>6</v>
      </c>
      <c r="D4583">
        <v>1300</v>
      </c>
      <c r="E4583">
        <v>25</v>
      </c>
      <c r="F4583">
        <f>I4583*[1]!wallScanRefl(B4583,G4523,H4523,I4523,K4523)+J4523</f>
        <v>25.11972880064965</v>
      </c>
      <c r="G4583">
        <f t="shared" si="98"/>
        <v>5.7339942820014487E-4</v>
      </c>
      <c r="I4583">
        <f>IF(B4583&gt;H4523,EXP(-1.414*M4523*J4583),1)</f>
        <v>1</v>
      </c>
      <c r="J4583">
        <f>IF(B4583&gt;H4523,B4583-H4523,0)</f>
        <v>0</v>
      </c>
    </row>
    <row r="4584" spans="1:10">
      <c r="A4584">
        <v>59</v>
      </c>
      <c r="B4584">
        <v>-22.78</v>
      </c>
      <c r="C4584">
        <v>6</v>
      </c>
      <c r="D4584">
        <v>1300</v>
      </c>
      <c r="E4584">
        <v>26</v>
      </c>
      <c r="F4584">
        <f>I4584*[1]!wallScanRefl(B4584,G4523,H4523,I4523,K4523)+J4523</f>
        <v>25.11972880064965</v>
      </c>
      <c r="G4584">
        <f t="shared" si="98"/>
        <v>2.9802976323296294E-2</v>
      </c>
      <c r="I4584">
        <f>IF(B4584&gt;H4523,EXP(-1.414*M4523*J4584),1)</f>
        <v>1</v>
      </c>
      <c r="J4584">
        <f>IF(B4584&gt;H4523,B4584-H4523,0)</f>
        <v>0</v>
      </c>
    </row>
    <row r="4585" spans="1:10">
      <c r="A4585">
        <v>60</v>
      </c>
      <c r="B4585">
        <v>-22.84</v>
      </c>
      <c r="C4585">
        <v>6</v>
      </c>
      <c r="D4585">
        <v>1300</v>
      </c>
      <c r="E4585">
        <v>29</v>
      </c>
      <c r="F4585">
        <f>I4585*[1]!wallScanRefl(B4585,G4523,H4523,I4523,K4523)+J4523</f>
        <v>25.11972880064965</v>
      </c>
      <c r="G4585">
        <f t="shared" si="98"/>
        <v>0.5191898131209588</v>
      </c>
      <c r="I4585">
        <f>IF(B4585&gt;H4523,EXP(-1.414*M4523*J4585),1)</f>
        <v>1</v>
      </c>
      <c r="J4585">
        <f>IF(B4585&gt;H4523,B4585-H4523,0)</f>
        <v>0</v>
      </c>
    </row>
    <row r="4586" spans="1:10">
      <c r="A4586">
        <v>61</v>
      </c>
      <c r="B4586">
        <v>-22.905000000000001</v>
      </c>
      <c r="C4586">
        <v>6</v>
      </c>
      <c r="D4586">
        <v>1300</v>
      </c>
      <c r="E4586">
        <v>28</v>
      </c>
      <c r="F4586">
        <f>I4586*[1]!wallScanRefl(B4586,G4523,H4523,I4523,K4523)+J4523</f>
        <v>25.11972880064965</v>
      </c>
      <c r="G4586">
        <f t="shared" si="98"/>
        <v>0.296284363635968</v>
      </c>
      <c r="I4586">
        <f>IF(B4586&gt;H4523,EXP(-1.414*M4523*J4586),1)</f>
        <v>1</v>
      </c>
      <c r="J4586">
        <f>IF(B4586&gt;H4523,B4586-H4523,0)</f>
        <v>0</v>
      </c>
    </row>
    <row r="4587" spans="1:10">
      <c r="A4587">
        <v>62</v>
      </c>
      <c r="B4587">
        <v>-22.975000000000001</v>
      </c>
      <c r="C4587">
        <v>6</v>
      </c>
      <c r="D4587">
        <v>1300</v>
      </c>
      <c r="E4587">
        <v>29</v>
      </c>
      <c r="F4587">
        <f>I4587*[1]!wallScanRefl(B4587,G4523,H4523,I4523,K4523)+J4523</f>
        <v>25.11972880064965</v>
      </c>
      <c r="G4587">
        <f t="shared" si="98"/>
        <v>0.5191898131209588</v>
      </c>
      <c r="I4587">
        <f>IF(B4587&gt;H4523,EXP(-1.414*M4523*J4587),1)</f>
        <v>1</v>
      </c>
      <c r="J4587">
        <f>IF(B4587&gt;H4523,B4587-H4523,0)</f>
        <v>0</v>
      </c>
    </row>
    <row r="4588" spans="1:10">
      <c r="A4588">
        <v>63</v>
      </c>
      <c r="B4588">
        <v>-23.04</v>
      </c>
      <c r="C4588">
        <v>6</v>
      </c>
      <c r="D4588">
        <v>1300</v>
      </c>
      <c r="E4588">
        <v>23</v>
      </c>
      <c r="F4588">
        <f>I4588*[1]!wallScanRefl(B4588,G4523,H4523,I4523,K4523)+J4523</f>
        <v>25.11972880064965</v>
      </c>
      <c r="G4588">
        <f t="shared" si="98"/>
        <v>0.19535870383928711</v>
      </c>
      <c r="I4588">
        <f>IF(B4588&gt;H4523,EXP(-1.414*M4523*J4588),1)</f>
        <v>1</v>
      </c>
      <c r="J4588">
        <f>IF(B4588&gt;H4523,B4588-H4523,0)</f>
        <v>0</v>
      </c>
    </row>
    <row r="4589" spans="1:10">
      <c r="A4589">
        <v>64</v>
      </c>
      <c r="B4589">
        <v>-23.1</v>
      </c>
      <c r="C4589">
        <v>6</v>
      </c>
      <c r="D4589">
        <v>1300</v>
      </c>
      <c r="E4589">
        <v>23</v>
      </c>
      <c r="F4589">
        <f>I4589*[1]!wallScanRefl(B4589,G4523,H4523,I4523,K4523)+J4523</f>
        <v>25.11972880064965</v>
      </c>
      <c r="G4589">
        <f t="shared" si="98"/>
        <v>0.19535870383928711</v>
      </c>
      <c r="I4589">
        <f>IF(B4589&gt;H4523,EXP(-1.414*M4523*J4589),1)</f>
        <v>1</v>
      </c>
      <c r="J4589">
        <f>IF(B4589&gt;H4523,B4589-H4523,0)</f>
        <v>0</v>
      </c>
    </row>
    <row r="4590" spans="1:10">
      <c r="A4590">
        <v>65</v>
      </c>
      <c r="B4590">
        <v>-23.17</v>
      </c>
      <c r="C4590">
        <v>6</v>
      </c>
      <c r="D4590">
        <v>1300</v>
      </c>
      <c r="E4590">
        <v>24</v>
      </c>
      <c r="F4590">
        <f>I4590*[1]!wallScanRefl(B4590,G4523,H4523,I4523,K4523)+J4523</f>
        <v>25.11972880064965</v>
      </c>
      <c r="G4590">
        <f t="shared" si="98"/>
        <v>5.2241357791845987E-2</v>
      </c>
      <c r="I4590">
        <f>IF(B4590&gt;H4523,EXP(-1.414*M4523*J4590),1)</f>
        <v>1</v>
      </c>
      <c r="J4590">
        <f>IF(B4590&gt;H4523,B4590-H4523,0)</f>
        <v>0</v>
      </c>
    </row>
    <row r="4591" spans="1:10">
      <c r="A4591">
        <v>66</v>
      </c>
      <c r="B4591">
        <v>-23.234999999999999</v>
      </c>
      <c r="C4591">
        <v>6</v>
      </c>
      <c r="D4591">
        <v>1300</v>
      </c>
      <c r="E4591">
        <v>18</v>
      </c>
      <c r="F4591">
        <f>I4591*[1]!wallScanRefl(B4591,G4523,H4523,I4523,K4523)+J4523</f>
        <v>25.11972880064965</v>
      </c>
      <c r="G4591">
        <f t="shared" ref="G4591:G4600" si="99">(F4591-E4591)^2/E4591</f>
        <v>2.816141010822228</v>
      </c>
      <c r="I4591">
        <f>IF(B4591&gt;H4523,EXP(-1.414*M4523*J4591),1)</f>
        <v>1</v>
      </c>
      <c r="J4591">
        <f>IF(B4591&gt;H4523,B4591-H4523,0)</f>
        <v>0</v>
      </c>
    </row>
    <row r="4592" spans="1:10">
      <c r="A4592">
        <v>67</v>
      </c>
      <c r="B4592">
        <v>-23.3</v>
      </c>
      <c r="C4592">
        <v>6</v>
      </c>
      <c r="D4592">
        <v>1300</v>
      </c>
      <c r="E4592">
        <v>17</v>
      </c>
      <c r="F4592">
        <f>I4592*[1]!wallScanRefl(B4592,G4523,H4523,I4523,K4523)+J4523</f>
        <v>25.11972880064965</v>
      </c>
      <c r="G4592">
        <f t="shared" si="99"/>
        <v>3.8782350468293769</v>
      </c>
      <c r="I4592">
        <f>IF(B4592&gt;H4523,EXP(-1.414*M4523*J4592),1)</f>
        <v>1</v>
      </c>
      <c r="J4592">
        <f>IF(B4592&gt;H4523,B4592-H4523,0)</f>
        <v>0</v>
      </c>
    </row>
    <row r="4593" spans="1:10">
      <c r="A4593">
        <v>68</v>
      </c>
      <c r="B4593">
        <v>-23.36</v>
      </c>
      <c r="C4593">
        <v>7</v>
      </c>
      <c r="D4593">
        <v>1300</v>
      </c>
      <c r="E4593">
        <v>27</v>
      </c>
      <c r="F4593">
        <f>I4593*[1]!wallScanRefl(B4593,G4523,H4523,I4523,K4523)+J4523</f>
        <v>25.11972880064965</v>
      </c>
      <c r="G4593">
        <f t="shared" si="99"/>
        <v>0.13094147344838533</v>
      </c>
      <c r="I4593">
        <f>IF(B4593&gt;H4523,EXP(-1.414*M4523*J4593),1)</f>
        <v>1</v>
      </c>
      <c r="J4593">
        <f>IF(B4593&gt;H4523,B4593-H4523,0)</f>
        <v>0</v>
      </c>
    </row>
    <row r="4594" spans="1:10">
      <c r="A4594">
        <v>69</v>
      </c>
      <c r="B4594">
        <v>-23.425000000000001</v>
      </c>
      <c r="C4594">
        <v>6</v>
      </c>
      <c r="D4594">
        <v>1300</v>
      </c>
      <c r="E4594">
        <v>29</v>
      </c>
      <c r="F4594">
        <f>I4594*[1]!wallScanRefl(B4594,G4523,H4523,I4523,K4523)+J4523</f>
        <v>25.11972880064965</v>
      </c>
      <c r="G4594">
        <f t="shared" si="99"/>
        <v>0.5191898131209588</v>
      </c>
      <c r="I4594">
        <f>IF(B4594&gt;H4523,EXP(-1.414*M4523*J4594),1)</f>
        <v>1</v>
      </c>
      <c r="J4594">
        <f>IF(B4594&gt;H4523,B4594-H4523,0)</f>
        <v>0</v>
      </c>
    </row>
    <row r="4595" spans="1:10">
      <c r="A4595">
        <v>70</v>
      </c>
      <c r="B4595">
        <v>-23.5</v>
      </c>
      <c r="C4595">
        <v>6</v>
      </c>
      <c r="D4595">
        <v>1300</v>
      </c>
      <c r="E4595">
        <v>27</v>
      </c>
      <c r="F4595">
        <f>I4595*[1]!wallScanRefl(B4595,G4523,H4523,I4523,K4523)+J4523</f>
        <v>25.11972880064965</v>
      </c>
      <c r="G4595">
        <f t="shared" si="99"/>
        <v>0.13094147344838533</v>
      </c>
      <c r="I4595">
        <f>IF(B4595&gt;H4523,EXP(-1.414*M4523*J4595),1)</f>
        <v>1</v>
      </c>
      <c r="J4595">
        <f>IF(B4595&gt;H4523,B4595-H4523,0)</f>
        <v>0</v>
      </c>
    </row>
    <row r="4596" spans="1:10">
      <c r="A4596">
        <v>71</v>
      </c>
      <c r="B4596">
        <v>-23.56</v>
      </c>
      <c r="C4596">
        <v>6</v>
      </c>
      <c r="D4596">
        <v>1300</v>
      </c>
      <c r="E4596">
        <v>35</v>
      </c>
      <c r="F4596">
        <f>I4596*[1]!wallScanRefl(B4596,G4523,H4523,I4523,K4523)+J4523</f>
        <v>25.11972880064965</v>
      </c>
      <c r="G4596">
        <f t="shared" si="99"/>
        <v>2.7891359706489145</v>
      </c>
      <c r="I4596">
        <f>IF(B4596&gt;H4523,EXP(-1.414*M4523*J4596),1)</f>
        <v>1</v>
      </c>
      <c r="J4596">
        <f>IF(B4596&gt;H4523,B4596-H4523,0)</f>
        <v>0</v>
      </c>
    </row>
    <row r="4597" spans="1:10">
      <c r="A4597">
        <v>72</v>
      </c>
      <c r="B4597">
        <v>-23.625</v>
      </c>
      <c r="C4597">
        <v>6</v>
      </c>
      <c r="D4597">
        <v>1300</v>
      </c>
      <c r="E4597">
        <v>29</v>
      </c>
      <c r="F4597">
        <f>I4597*[1]!wallScanRefl(B4597,G4523,H4523,I4523,K4523)+J4523</f>
        <v>25.11972880064965</v>
      </c>
      <c r="G4597">
        <f t="shared" si="99"/>
        <v>0.5191898131209588</v>
      </c>
      <c r="I4597">
        <f>IF(B4597&gt;H4523,EXP(-1.414*M4523*J4597),1)</f>
        <v>1</v>
      </c>
      <c r="J4597">
        <f>IF(B4597&gt;H4523,B4597-H4523,0)</f>
        <v>0</v>
      </c>
    </row>
    <row r="4598" spans="1:10">
      <c r="A4598">
        <v>73</v>
      </c>
      <c r="B4598">
        <v>-23.69</v>
      </c>
      <c r="C4598">
        <v>6</v>
      </c>
      <c r="D4598">
        <v>1300</v>
      </c>
      <c r="E4598">
        <v>20</v>
      </c>
      <c r="F4598">
        <f>I4598*[1]!wallScanRefl(B4598,G4523,H4523,I4523,K4523)+J4523</f>
        <v>25.11972880064965</v>
      </c>
      <c r="G4598">
        <f t="shared" si="99"/>
        <v>1.310581149610075</v>
      </c>
      <c r="I4598">
        <f>IF(B4598&gt;H4523,EXP(-1.414*M4523*J4598),1)</f>
        <v>1</v>
      </c>
      <c r="J4598">
        <f>IF(B4598&gt;H4523,B4598-H4523,0)</f>
        <v>0</v>
      </c>
    </row>
    <row r="4599" spans="1:10">
      <c r="A4599">
        <v>74</v>
      </c>
      <c r="B4599">
        <v>-23.754999999999999</v>
      </c>
      <c r="C4599">
        <v>6</v>
      </c>
      <c r="D4599">
        <v>1300</v>
      </c>
      <c r="E4599">
        <v>23</v>
      </c>
      <c r="F4599">
        <f>I4599*[1]!wallScanRefl(B4599,G4523,H4523,I4523,K4523)+J4523</f>
        <v>25.11972880064965</v>
      </c>
      <c r="G4599">
        <f t="shared" si="99"/>
        <v>0.19535870383928711</v>
      </c>
      <c r="I4599">
        <f>IF(B4599&gt;H4523,EXP(-1.414*M4523*J4599),1)</f>
        <v>1</v>
      </c>
      <c r="J4599">
        <f>IF(B4599&gt;H4523,B4599-H4523,0)</f>
        <v>0</v>
      </c>
    </row>
    <row r="4600" spans="1:10">
      <c r="A4600">
        <v>75</v>
      </c>
      <c r="B4600">
        <v>-23.81</v>
      </c>
      <c r="C4600">
        <v>6</v>
      </c>
      <c r="D4600">
        <v>1300</v>
      </c>
      <c r="E4600">
        <v>27</v>
      </c>
      <c r="F4600">
        <f>I4600*[1]!wallScanRefl(B4600,G4523,H4523,I4523,K4523)+J4523</f>
        <v>25.11972880064965</v>
      </c>
      <c r="G4600">
        <f t="shared" si="99"/>
        <v>0.13094147344838533</v>
      </c>
      <c r="I4600">
        <f>IF(B4600&gt;H4523,EXP(-1.414*M4523*J4600),1)</f>
        <v>1</v>
      </c>
      <c r="J4600">
        <f>IF(B4600&gt;H4523,B4600-H4523,0)</f>
        <v>0</v>
      </c>
    </row>
    <row r="4601" spans="1:10">
      <c r="A4601" t="s">
        <v>0</v>
      </c>
    </row>
    <row r="4602" spans="1:10">
      <c r="A4602" t="s">
        <v>0</v>
      </c>
    </row>
    <row r="4603" spans="1:10">
      <c r="A4603" t="s">
        <v>0</v>
      </c>
    </row>
    <row r="4604" spans="1:10">
      <c r="A4604" t="s">
        <v>0</v>
      </c>
    </row>
    <row r="4605" spans="1:10">
      <c r="A4605" t="s">
        <v>108</v>
      </c>
    </row>
    <row r="4606" spans="1:10">
      <c r="A4606" t="s">
        <v>2</v>
      </c>
    </row>
    <row r="4607" spans="1:10">
      <c r="A4607" t="s">
        <v>3</v>
      </c>
    </row>
    <row r="4608" spans="1:10">
      <c r="A4608" t="s">
        <v>4</v>
      </c>
    </row>
    <row r="4609" spans="1:13">
      <c r="A4609" t="s">
        <v>5</v>
      </c>
    </row>
    <row r="4610" spans="1:13">
      <c r="A4610" t="s">
        <v>6</v>
      </c>
    </row>
    <row r="4611" spans="1:13">
      <c r="A4611" t="s">
        <v>7</v>
      </c>
    </row>
    <row r="4612" spans="1:13">
      <c r="A4612" t="s">
        <v>109</v>
      </c>
    </row>
    <row r="4613" spans="1:13">
      <c r="A4613" t="s">
        <v>9</v>
      </c>
    </row>
    <row r="4614" spans="1:13">
      <c r="A4614" t="s">
        <v>10</v>
      </c>
      <c r="G4614" t="s">
        <v>160</v>
      </c>
      <c r="H4614" t="s">
        <v>161</v>
      </c>
      <c r="I4614" t="s">
        <v>162</v>
      </c>
      <c r="J4614" t="s">
        <v>163</v>
      </c>
      <c r="K4614" t="s">
        <v>119</v>
      </c>
      <c r="M4614" t="s">
        <v>164</v>
      </c>
    </row>
    <row r="4615" spans="1:13">
      <c r="A4615" t="s">
        <v>11</v>
      </c>
      <c r="G4615">
        <v>175.74498905210712</v>
      </c>
      <c r="H4615">
        <v>-20.548430139294968</v>
      </c>
      <c r="I4615">
        <v>0.49915047244801164</v>
      </c>
      <c r="J4615">
        <v>25.056643377711442</v>
      </c>
      <c r="K4615">
        <v>90</v>
      </c>
      <c r="M4615">
        <v>0.19</v>
      </c>
    </row>
    <row r="4616" spans="1:13">
      <c r="A4616" t="s">
        <v>0</v>
      </c>
    </row>
    <row r="4617" spans="1:13">
      <c r="A4617" t="s">
        <v>140</v>
      </c>
      <c r="B4617" t="s">
        <v>133</v>
      </c>
      <c r="C4617" t="s">
        <v>122</v>
      </c>
      <c r="D4617" t="s">
        <v>139</v>
      </c>
      <c r="E4617" t="s">
        <v>138</v>
      </c>
      <c r="F4617" t="s">
        <v>158</v>
      </c>
      <c r="G4617" t="s">
        <v>159</v>
      </c>
      <c r="H4617" t="s">
        <v>165</v>
      </c>
      <c r="I4617" t="s">
        <v>166</v>
      </c>
      <c r="J4617" t="s">
        <v>167</v>
      </c>
    </row>
    <row r="4618" spans="1:13">
      <c r="A4618">
        <v>1</v>
      </c>
      <c r="B4618">
        <v>-18.989999999999998</v>
      </c>
      <c r="C4618">
        <v>6</v>
      </c>
      <c r="D4618">
        <v>1300</v>
      </c>
      <c r="E4618">
        <v>140</v>
      </c>
      <c r="F4618">
        <f>I4618*[1]!wallScanRefl(B4618,G4615,H4615,I4615,K4615)+J4615</f>
        <v>140.68094748313212</v>
      </c>
      <c r="G4618">
        <f>(F4618-E4618)^2/E4618</f>
        <v>3.3120676770283038E-3</v>
      </c>
      <c r="H4618">
        <f>SUM(G4618:G4692)/(COUNT(G4618:G4692)-4)</f>
        <v>1.3082472020321934</v>
      </c>
      <c r="I4618">
        <f>IF(B4618&gt;H4615,EXP(-1.414*M4615*J4618),1)</f>
        <v>0.65790953545275144</v>
      </c>
      <c r="J4618">
        <f>IF(B4618&gt;H4615,B4618-H4615,0)</f>
        <v>1.5584301392949698</v>
      </c>
    </row>
    <row r="4619" spans="1:13">
      <c r="A4619">
        <v>2</v>
      </c>
      <c r="B4619">
        <v>-19.07</v>
      </c>
      <c r="C4619">
        <v>7</v>
      </c>
      <c r="D4619">
        <v>1300</v>
      </c>
      <c r="E4619">
        <v>148</v>
      </c>
      <c r="F4619">
        <f>I4619*[1]!wallScanRefl(B4619,G4615,H4615,I4615,K4615)+J4615</f>
        <v>143.19293565779446</v>
      </c>
      <c r="G4619">
        <f t="shared" ref="G4619:G4682" si="100">(F4619-E4619)^2/E4619</f>
        <v>0.15613424047367525</v>
      </c>
      <c r="I4619">
        <f>IF(B4619&gt;H4615,EXP(-1.414*M4615*J4619),1)</f>
        <v>0.67220290556936713</v>
      </c>
      <c r="J4619">
        <f>IF(B4619&gt;H4615,B4619-H4615,0)</f>
        <v>1.4784301392949679</v>
      </c>
    </row>
    <row r="4620" spans="1:13">
      <c r="A4620">
        <v>3</v>
      </c>
      <c r="B4620">
        <v>-19.13</v>
      </c>
      <c r="C4620">
        <v>6</v>
      </c>
      <c r="D4620">
        <v>1300</v>
      </c>
      <c r="E4620">
        <v>153</v>
      </c>
      <c r="F4620">
        <f>I4620*[1]!wallScanRefl(B4620,G4615,H4615,I4615,K4615)+J4615</f>
        <v>145.1126765939789</v>
      </c>
      <c r="G4620">
        <f t="shared" si="100"/>
        <v>0.40660046085730867</v>
      </c>
      <c r="I4620">
        <f>IF(B4620&gt;H4615,EXP(-1.414*M4615*J4620),1)</f>
        <v>0.68312635178845249</v>
      </c>
      <c r="J4620">
        <f>IF(B4620&gt;H4615,B4620-H4615,0)</f>
        <v>1.4184301392949692</v>
      </c>
    </row>
    <row r="4621" spans="1:13">
      <c r="A4621">
        <v>4</v>
      </c>
      <c r="B4621">
        <v>-19.2</v>
      </c>
      <c r="C4621">
        <v>6</v>
      </c>
      <c r="D4621">
        <v>1300</v>
      </c>
      <c r="E4621">
        <v>139</v>
      </c>
      <c r="F4621">
        <f>I4621*[1]!wallScanRefl(B4621,G4615,H4615,I4615,K4615)+J4615</f>
        <v>147.39183837923395</v>
      </c>
      <c r="G4621">
        <f t="shared" si="100"/>
        <v>0.5066399380085167</v>
      </c>
      <c r="I4621">
        <f>IF(B4621&gt;H4615,EXP(-1.414*M4615*J4621),1)</f>
        <v>0.69609492516029015</v>
      </c>
      <c r="J4621">
        <f>IF(B4621&gt;H4615,B4621-H4615,0)</f>
        <v>1.3484301392949689</v>
      </c>
    </row>
    <row r="4622" spans="1:13">
      <c r="A4622">
        <v>5</v>
      </c>
      <c r="B4622">
        <v>-19.260000000000002</v>
      </c>
      <c r="C4622">
        <v>6</v>
      </c>
      <c r="D4622">
        <v>1300</v>
      </c>
      <c r="E4622">
        <v>127</v>
      </c>
      <c r="F4622">
        <f>I4622*[1]!wallScanRefl(B4622,G4615,H4615,I4615,K4615)+J4615</f>
        <v>149.37981241538995</v>
      </c>
      <c r="G4622">
        <f t="shared" si="100"/>
        <v>3.9437480610082054</v>
      </c>
      <c r="I4622">
        <f>IF(B4622&gt;H4615,EXP(-1.414*M4615*J4622),1)</f>
        <v>0.70740662199374338</v>
      </c>
      <c r="J4622">
        <f>IF(B4622&gt;H4615,B4622-H4615,0)</f>
        <v>1.2884301392949666</v>
      </c>
    </row>
    <row r="4623" spans="1:13">
      <c r="A4623">
        <v>6</v>
      </c>
      <c r="B4623">
        <v>-19.329999999999998</v>
      </c>
      <c r="C4623">
        <v>6</v>
      </c>
      <c r="D4623">
        <v>1300</v>
      </c>
      <c r="E4623">
        <v>154</v>
      </c>
      <c r="F4623">
        <f>I4623*[1]!wallScanRefl(B4623,G4615,H4615,I4615,K4615)+J4615</f>
        <v>151.73998214865142</v>
      </c>
      <c r="G4623">
        <f t="shared" si="100"/>
        <v>3.316675771697563E-2</v>
      </c>
      <c r="I4623">
        <f>IF(B4623&gt;H4615,EXP(-1.414*M4615*J4623),1)</f>
        <v>0.72083613566574745</v>
      </c>
      <c r="J4623">
        <f>IF(B4623&gt;H4615,B4623-H4615,0)</f>
        <v>1.2184301392949699</v>
      </c>
    </row>
    <row r="4624" spans="1:13">
      <c r="A4624">
        <v>7</v>
      </c>
      <c r="B4624">
        <v>-19.395</v>
      </c>
      <c r="C4624">
        <v>6</v>
      </c>
      <c r="D4624">
        <v>1300</v>
      </c>
      <c r="E4624">
        <v>167</v>
      </c>
      <c r="F4624">
        <f>I4624*[1]!wallScanRefl(B4624,G4615,H4615,I4615,K4615)+J4615</f>
        <v>153.97166978124548</v>
      </c>
      <c r="G4624">
        <f t="shared" si="100"/>
        <v>1.0163915466401927</v>
      </c>
      <c r="I4624">
        <f>IF(B4624&gt;H4615,EXP(-1.414*M4615*J4624),1)</f>
        <v>0.7335345781341831</v>
      </c>
      <c r="J4624">
        <f>IF(B4624&gt;H4615,B4624-H4615,0)</f>
        <v>1.1534301392949686</v>
      </c>
    </row>
    <row r="4625" spans="1:10">
      <c r="A4625">
        <v>8</v>
      </c>
      <c r="B4625">
        <v>-19.465</v>
      </c>
      <c r="C4625">
        <v>6</v>
      </c>
      <c r="D4625">
        <v>1300</v>
      </c>
      <c r="E4625">
        <v>153</v>
      </c>
      <c r="F4625">
        <f>I4625*[1]!wallScanRefl(B4625,G4615,H4615,I4615,K4615)+J4615</f>
        <v>156.41901202513588</v>
      </c>
      <c r="G4625">
        <f t="shared" si="100"/>
        <v>7.6402896915188132E-2</v>
      </c>
      <c r="I4625">
        <f>IF(B4625&gt;H4615,EXP(-1.414*M4615*J4625),1)</f>
        <v>0.7474601088539512</v>
      </c>
      <c r="J4625">
        <f>IF(B4625&gt;H4615,B4625-H4615,0)</f>
        <v>1.0834301392949683</v>
      </c>
    </row>
    <row r="4626" spans="1:10">
      <c r="A4626">
        <v>9</v>
      </c>
      <c r="B4626">
        <v>-19.52</v>
      </c>
      <c r="C4626">
        <v>6</v>
      </c>
      <c r="D4626">
        <v>1300</v>
      </c>
      <c r="E4626">
        <v>161</v>
      </c>
      <c r="F4626">
        <f>I4626*[1]!wallScanRefl(B4626,G4615,H4615,I4615,K4615)+J4615</f>
        <v>158.37447345601629</v>
      </c>
      <c r="G4626">
        <f t="shared" si="100"/>
        <v>4.2816084678031344E-2</v>
      </c>
      <c r="I4626">
        <f>IF(B4626&gt;H4615,EXP(-1.414*M4615*J4626),1)</f>
        <v>0.75858680692612557</v>
      </c>
      <c r="J4626">
        <f>IF(B4626&gt;H4615,B4626-H4615,0)</f>
        <v>1.0284301392949686</v>
      </c>
    </row>
    <row r="4627" spans="1:10">
      <c r="A4627">
        <v>10</v>
      </c>
      <c r="B4627">
        <v>-19.585000000000001</v>
      </c>
      <c r="C4627">
        <v>6</v>
      </c>
      <c r="D4627">
        <v>1300</v>
      </c>
      <c r="E4627">
        <v>146</v>
      </c>
      <c r="F4627">
        <f>I4627*[1]!wallScanRefl(B4627,G4615,H4615,I4615,K4615)+J4615</f>
        <v>160.72303606477411</v>
      </c>
      <c r="G4627">
        <f t="shared" si="100"/>
        <v>1.4847108970180753</v>
      </c>
      <c r="I4627">
        <f>IF(B4627&gt;H4615,EXP(-1.414*M4615*J4627),1)</f>
        <v>0.77195027533239391</v>
      </c>
      <c r="J4627">
        <f>IF(B4627&gt;H4615,B4627-H4615,0)</f>
        <v>0.96343013929496735</v>
      </c>
    </row>
    <row r="4628" spans="1:10">
      <c r="A4628">
        <v>11</v>
      </c>
      <c r="B4628">
        <v>-19.649999999999999</v>
      </c>
      <c r="C4628">
        <v>6</v>
      </c>
      <c r="D4628">
        <v>1300</v>
      </c>
      <c r="E4628">
        <v>163</v>
      </c>
      <c r="F4628">
        <f>I4628*[1]!wallScanRefl(B4628,G4615,H4615,I4615,K4615)+J4615</f>
        <v>163.11297158159675</v>
      </c>
      <c r="G4628">
        <f t="shared" si="100"/>
        <v>7.8298026064244175E-5</v>
      </c>
      <c r="I4628">
        <f>IF(B4628&gt;H4615,EXP(-1.414*M4615*J4628),1)</f>
        <v>0.78554915817800419</v>
      </c>
      <c r="J4628">
        <f>IF(B4628&gt;H4615,B4628-H4615,0)</f>
        <v>0.89843013929496962</v>
      </c>
    </row>
    <row r="4629" spans="1:10">
      <c r="A4629">
        <v>12</v>
      </c>
      <c r="B4629">
        <v>-19.725000000000001</v>
      </c>
      <c r="C4629">
        <v>6</v>
      </c>
      <c r="D4629">
        <v>1300</v>
      </c>
      <c r="E4629">
        <v>183</v>
      </c>
      <c r="F4629">
        <f>I4629*[1]!wallScanRefl(B4629,G4615,H4615,I4615,K4615)+J4615</f>
        <v>165.92295234956009</v>
      </c>
      <c r="G4629">
        <f t="shared" si="100"/>
        <v>1.5935822757125422</v>
      </c>
      <c r="I4629">
        <f>IF(B4629&gt;H4615,EXP(-1.414*M4615*J4629),1)</f>
        <v>0.8015381248229092</v>
      </c>
      <c r="J4629">
        <f>IF(B4629&gt;H4615,B4629-H4615,0)</f>
        <v>0.82343013929496678</v>
      </c>
    </row>
    <row r="4630" spans="1:10">
      <c r="A4630">
        <v>13</v>
      </c>
      <c r="B4630">
        <v>-19.78</v>
      </c>
      <c r="C4630">
        <v>6</v>
      </c>
      <c r="D4630">
        <v>1300</v>
      </c>
      <c r="E4630">
        <v>196</v>
      </c>
      <c r="F4630">
        <f>I4630*[1]!wallScanRefl(B4630,G4615,H4615,I4615,K4615)+J4615</f>
        <v>168.01988952373864</v>
      </c>
      <c r="G4630">
        <f t="shared" si="100"/>
        <v>3.9943192972642376</v>
      </c>
      <c r="I4630">
        <f>IF(B4630&gt;H4615,EXP(-1.414*M4615*J4630),1)</f>
        <v>0.81346982873941065</v>
      </c>
      <c r="J4630">
        <f>IF(B4630&gt;H4615,B4630-H4615,0)</f>
        <v>0.76843013929496706</v>
      </c>
    </row>
    <row r="4631" spans="1:10">
      <c r="A4631">
        <v>14</v>
      </c>
      <c r="B4631">
        <v>-19.844999999999999</v>
      </c>
      <c r="C4631">
        <v>6</v>
      </c>
      <c r="D4631">
        <v>1300</v>
      </c>
      <c r="E4631">
        <v>165</v>
      </c>
      <c r="F4631">
        <f>I4631*[1]!wallScanRefl(B4631,G4615,H4615,I4615,K4615)+J4615</f>
        <v>170.53836836582576</v>
      </c>
      <c r="G4631">
        <f t="shared" si="100"/>
        <v>0.18590014639745159</v>
      </c>
      <c r="I4631">
        <f>IF(B4631&gt;H4615,EXP(-1.414*M4615*J4631),1)</f>
        <v>0.82780013116038287</v>
      </c>
      <c r="J4631">
        <f>IF(B4631&gt;H4615,B4631-H4615,0)</f>
        <v>0.70343013929496934</v>
      </c>
    </row>
    <row r="4632" spans="1:10">
      <c r="A4632">
        <v>15</v>
      </c>
      <c r="B4632">
        <v>-19.905000000000001</v>
      </c>
      <c r="C4632">
        <v>6</v>
      </c>
      <c r="D4632">
        <v>1300</v>
      </c>
      <c r="E4632">
        <v>182</v>
      </c>
      <c r="F4632">
        <f>I4632*[1]!wallScanRefl(B4632,G4615,H4615,I4615,K4615)+J4615</f>
        <v>172.90247864503004</v>
      </c>
      <c r="G4632">
        <f t="shared" si="100"/>
        <v>0.45475216925348566</v>
      </c>
      <c r="I4632">
        <f>IF(B4632&gt;H4615,EXP(-1.414*M4615*J4632),1)</f>
        <v>0.84125206678571862</v>
      </c>
      <c r="J4632">
        <f>IF(B4632&gt;H4615,B4632-H4615,0)</f>
        <v>0.64343013929496706</v>
      </c>
    </row>
    <row r="4633" spans="1:10">
      <c r="A4633">
        <v>16</v>
      </c>
      <c r="B4633">
        <v>-19.975000000000001</v>
      </c>
      <c r="C4633">
        <v>6</v>
      </c>
      <c r="D4633">
        <v>1300</v>
      </c>
      <c r="E4633">
        <v>189</v>
      </c>
      <c r="F4633">
        <f>I4633*[1]!wallScanRefl(B4633,G4615,H4615,I4615,K4615)+J4615</f>
        <v>175.70920621067754</v>
      </c>
      <c r="G4633">
        <f t="shared" si="100"/>
        <v>0.93463068545128347</v>
      </c>
      <c r="I4633">
        <f>IF(B4633&gt;H4615,EXP(-1.414*M4615*J4633),1)</f>
        <v>0.85722252250559861</v>
      </c>
      <c r="J4633">
        <f>IF(B4633&gt;H4615,B4633-H4615,0)</f>
        <v>0.57343013929496678</v>
      </c>
    </row>
    <row r="4634" spans="1:10">
      <c r="A4634">
        <v>17</v>
      </c>
      <c r="B4634">
        <v>-20.04</v>
      </c>
      <c r="C4634">
        <v>6</v>
      </c>
      <c r="D4634">
        <v>1300</v>
      </c>
      <c r="E4634">
        <v>167</v>
      </c>
      <c r="F4634">
        <f>I4634*[1]!wallScanRefl(B4634,G4615,H4615,I4615,K4615)+J4615</f>
        <v>178.36314211538888</v>
      </c>
      <c r="G4634">
        <f t="shared" si="100"/>
        <v>0.77317963314086546</v>
      </c>
      <c r="I4634">
        <f>IF(B4634&gt;H4615,EXP(-1.414*M4615*J4634),1)</f>
        <v>0.87232358410072885</v>
      </c>
      <c r="J4634">
        <f>IF(B4634&gt;H4615,B4634-H4615,0)</f>
        <v>0.50843013929496905</v>
      </c>
    </row>
    <row r="4635" spans="1:10">
      <c r="A4635">
        <v>18</v>
      </c>
      <c r="B4635">
        <v>-20.105</v>
      </c>
      <c r="C4635">
        <v>6</v>
      </c>
      <c r="D4635">
        <v>1300</v>
      </c>
      <c r="E4635">
        <v>166</v>
      </c>
      <c r="F4635">
        <f>I4635*[1]!wallScanRefl(B4635,G4615,H4615,I4615,K4615)+J4615</f>
        <v>181.06383046595241</v>
      </c>
      <c r="G4635">
        <f t="shared" si="100"/>
        <v>1.3669818572708186</v>
      </c>
      <c r="I4635">
        <f>IF(B4635&gt;H4615,EXP(-1.414*M4615*J4635),1)</f>
        <v>0.88769067004229607</v>
      </c>
      <c r="J4635">
        <f>IF(B4635&gt;H4615,B4635-H4615,0)</f>
        <v>0.44343013929496777</v>
      </c>
    </row>
    <row r="4636" spans="1:10">
      <c r="A4636">
        <v>19</v>
      </c>
      <c r="B4636">
        <v>-20.170000000000002</v>
      </c>
      <c r="C4636">
        <v>6</v>
      </c>
      <c r="D4636">
        <v>1300</v>
      </c>
      <c r="E4636">
        <v>164</v>
      </c>
      <c r="F4636">
        <f>I4636*[1]!wallScanRefl(B4636,G4615,H4615,I4615,K4615)+J4615</f>
        <v>183.81209486597845</v>
      </c>
      <c r="G4636">
        <f t="shared" si="100"/>
        <v>2.3934091645032298</v>
      </c>
      <c r="I4636">
        <f>IF(B4636&gt;H4615,EXP(-1.414*M4615*J4636),1)</f>
        <v>0.90332846668645084</v>
      </c>
      <c r="J4636">
        <f>IF(B4636&gt;H4615,B4636-H4615,0)</f>
        <v>0.37843013929496649</v>
      </c>
    </row>
    <row r="4637" spans="1:10">
      <c r="A4637">
        <v>20</v>
      </c>
      <c r="B4637">
        <v>-20.245000000000001</v>
      </c>
      <c r="C4637">
        <v>6</v>
      </c>
      <c r="D4637">
        <v>1300</v>
      </c>
      <c r="E4637">
        <v>195</v>
      </c>
      <c r="F4637">
        <f>I4637*[1]!wallScanRefl(B4637,G4615,H4615,I4615,K4615)+J4615</f>
        <v>185.44889074333776</v>
      </c>
      <c r="G4637">
        <f t="shared" si="100"/>
        <v>0.46781378478307284</v>
      </c>
      <c r="I4637">
        <f>IF(B4637&gt;H4615,EXP(-1.414*M4615*J4637),1)</f>
        <v>0.9217146982454556</v>
      </c>
      <c r="J4637">
        <f>IF(B4637&gt;H4615,B4637-H4615,0)</f>
        <v>0.3034301392949672</v>
      </c>
    </row>
    <row r="4638" spans="1:10">
      <c r="A4638">
        <v>21</v>
      </c>
      <c r="B4638">
        <v>-20.3</v>
      </c>
      <c r="C4638">
        <v>6</v>
      </c>
      <c r="D4638">
        <v>1300</v>
      </c>
      <c r="E4638">
        <v>209</v>
      </c>
      <c r="F4638">
        <f>I4638*[1]!wallScanRefl(B4638,G4615,H4615,I4615,K4615)+J4615</f>
        <v>182.24607292305885</v>
      </c>
      <c r="G4638">
        <f t="shared" si="100"/>
        <v>3.4247493494654786</v>
      </c>
      <c r="I4638">
        <f>IF(B4638&gt;H4615,EXP(-1.414*M4615*J4638),1)</f>
        <v>0.935435351741984</v>
      </c>
      <c r="J4638">
        <f>IF(B4638&gt;H4615,B4638-H4615,0)</f>
        <v>0.24843013929496749</v>
      </c>
    </row>
    <row r="4639" spans="1:10">
      <c r="A4639">
        <v>22</v>
      </c>
      <c r="B4639">
        <v>-20.37</v>
      </c>
      <c r="C4639">
        <v>6</v>
      </c>
      <c r="D4639">
        <v>1300</v>
      </c>
      <c r="E4639">
        <v>180</v>
      </c>
      <c r="F4639">
        <f>I4639*[1]!wallScanRefl(B4639,G4615,H4615,I4615,K4615)+J4615</f>
        <v>172.09688840332981</v>
      </c>
      <c r="G4639">
        <f t="shared" si="100"/>
        <v>0.34699540505234877</v>
      </c>
      <c r="I4639">
        <f>IF(B4639&gt;H4615,EXP(-1.414*M4615*J4639),1)</f>
        <v>0.9531937971041291</v>
      </c>
      <c r="J4639">
        <f>IF(B4639&gt;H4615,B4639-H4615,0)</f>
        <v>0.1784301392949672</v>
      </c>
    </row>
    <row r="4640" spans="1:10">
      <c r="A4640">
        <v>23</v>
      </c>
      <c r="B4640">
        <v>-20.440000000000001</v>
      </c>
      <c r="C4640">
        <v>6</v>
      </c>
      <c r="D4640">
        <v>1300</v>
      </c>
      <c r="E4640">
        <v>139</v>
      </c>
      <c r="F4640">
        <f>I4640*[1]!wallScanRefl(B4640,G4615,H4615,I4615,K4615)+J4615</f>
        <v>154.79149940486781</v>
      </c>
      <c r="G4640">
        <f t="shared" si="100"/>
        <v>1.7940392334815849</v>
      </c>
      <c r="I4640">
        <f>IF(B4640&gt;H4615,EXP(-1.414*M4615*J4640),1)</f>
        <v>0.97128937146304883</v>
      </c>
      <c r="J4640">
        <f>IF(B4640&gt;H4615,B4640-H4615,0)</f>
        <v>0.10843013929496692</v>
      </c>
    </row>
    <row r="4641" spans="1:10">
      <c r="A4641">
        <v>24</v>
      </c>
      <c r="B4641">
        <v>-20.51</v>
      </c>
      <c r="C4641">
        <v>6</v>
      </c>
      <c r="D4641">
        <v>1300</v>
      </c>
      <c r="E4641">
        <v>131</v>
      </c>
      <c r="F4641">
        <f>I4641*[1]!wallScanRefl(B4641,G4615,H4615,I4615,K4615)+J4615</f>
        <v>129.93439124504255</v>
      </c>
      <c r="G4641">
        <f t="shared" si="100"/>
        <v>8.668107012534133E-3</v>
      </c>
      <c r="I4641">
        <f>IF(B4641&gt;H4615,EXP(-1.414*M4615*J4641),1)</f>
        <v>0.98972847492630589</v>
      </c>
      <c r="J4641">
        <f>IF(B4641&gt;H4615,B4641-H4615,0)</f>
        <v>3.8430139294966636E-2</v>
      </c>
    </row>
    <row r="4642" spans="1:10">
      <c r="A4642">
        <v>25</v>
      </c>
      <c r="B4642">
        <v>-20.57</v>
      </c>
      <c r="C4642">
        <v>6</v>
      </c>
      <c r="D4642">
        <v>1300</v>
      </c>
      <c r="E4642">
        <v>101</v>
      </c>
      <c r="F4642">
        <f>I4642*[1]!wallScanRefl(B4642,G4615,H4615,I4615,K4615)+J4615</f>
        <v>102.51708439619932</v>
      </c>
      <c r="G4642">
        <f t="shared" si="100"/>
        <v>2.2787574902885778E-2</v>
      </c>
      <c r="I4642">
        <f>IF(B4642&gt;H4615,EXP(-1.414*M4615*J4642),1)</f>
        <v>1</v>
      </c>
      <c r="J4642">
        <f>IF(B4642&gt;H4615,B4642-H4615,0)</f>
        <v>0</v>
      </c>
    </row>
    <row r="4643" spans="1:10">
      <c r="A4643">
        <v>26</v>
      </c>
      <c r="B4643">
        <v>-20.63</v>
      </c>
      <c r="C4643">
        <v>6</v>
      </c>
      <c r="D4643">
        <v>1300</v>
      </c>
      <c r="E4643">
        <v>79</v>
      </c>
      <c r="F4643">
        <f>I4643*[1]!wallScanRefl(B4643,G4615,H4615,I4615,K4615)+J4615</f>
        <v>77.006540329038415</v>
      </c>
      <c r="G4643">
        <f t="shared" si="100"/>
        <v>5.0302296958864165E-2</v>
      </c>
      <c r="I4643">
        <f>IF(B4643&gt;H4615,EXP(-1.414*M4615*J4643),1)</f>
        <v>1</v>
      </c>
      <c r="J4643">
        <f>IF(B4643&gt;H4615,B4643-H4615,0)</f>
        <v>0</v>
      </c>
    </row>
    <row r="4644" spans="1:10">
      <c r="A4644">
        <v>27</v>
      </c>
      <c r="B4644">
        <v>-20.7</v>
      </c>
      <c r="C4644">
        <v>6</v>
      </c>
      <c r="D4644">
        <v>1300</v>
      </c>
      <c r="E4644">
        <v>50</v>
      </c>
      <c r="F4644">
        <f>I4644*[1]!wallScanRefl(B4644,G4615,H4615,I4615,K4615)+J4615</f>
        <v>53.663150157931724</v>
      </c>
      <c r="G4644">
        <f t="shared" si="100"/>
        <v>0.26837338159110435</v>
      </c>
      <c r="I4644">
        <f>IF(B4644&gt;H4615,EXP(-1.414*M4615*J4644),1)</f>
        <v>1</v>
      </c>
      <c r="J4644">
        <f>IF(B4644&gt;H4615,B4644-H4615,0)</f>
        <v>0</v>
      </c>
    </row>
    <row r="4645" spans="1:10">
      <c r="A4645">
        <v>28</v>
      </c>
      <c r="B4645">
        <v>-20.76</v>
      </c>
      <c r="C4645">
        <v>6</v>
      </c>
      <c r="D4645">
        <v>1300</v>
      </c>
      <c r="E4645">
        <v>40</v>
      </c>
      <c r="F4645">
        <f>I4645*[1]!wallScanRefl(B4645,G4615,H4615,I4615,K4615)+J4615</f>
        <v>39.156453931767182</v>
      </c>
      <c r="G4645">
        <f t="shared" si="100"/>
        <v>1.7789249230776169E-2</v>
      </c>
      <c r="I4645">
        <f>IF(B4645&gt;H4615,EXP(-1.414*M4615*J4645),1)</f>
        <v>1</v>
      </c>
      <c r="J4645">
        <f>IF(B4645&gt;H4615,B4645-H4615,0)</f>
        <v>0</v>
      </c>
    </row>
    <row r="4646" spans="1:10">
      <c r="A4646">
        <v>29</v>
      </c>
      <c r="B4646">
        <v>-20.824999999999999</v>
      </c>
      <c r="C4646">
        <v>6</v>
      </c>
      <c r="D4646">
        <v>1300</v>
      </c>
      <c r="E4646">
        <v>35</v>
      </c>
      <c r="F4646">
        <f>I4646*[1]!wallScanRefl(B4646,G4615,H4615,I4615,K4615)+J4615</f>
        <v>29.172037103942685</v>
      </c>
      <c r="G4646">
        <f t="shared" si="100"/>
        <v>0.97043290050916475</v>
      </c>
      <c r="I4646">
        <f>IF(B4646&gt;H4615,EXP(-1.414*M4615*J4646),1)</f>
        <v>1</v>
      </c>
      <c r="J4646">
        <f>IF(B4646&gt;H4615,B4646-H4615,0)</f>
        <v>0</v>
      </c>
    </row>
    <row r="4647" spans="1:10">
      <c r="A4647">
        <v>30</v>
      </c>
      <c r="B4647">
        <v>-20.895</v>
      </c>
      <c r="C4647">
        <v>6</v>
      </c>
      <c r="D4647">
        <v>1300</v>
      </c>
      <c r="E4647">
        <v>24</v>
      </c>
      <c r="F4647">
        <f>I4647*[1]!wallScanRefl(B4647,G4615,H4615,I4615,K4615)+J4615</f>
        <v>25.085380654581545</v>
      </c>
      <c r="G4647">
        <f t="shared" si="100"/>
        <v>4.9085465222494316E-2</v>
      </c>
      <c r="I4647">
        <f>IF(B4647&gt;H4615,EXP(-1.414*M4615*J4647),1)</f>
        <v>1</v>
      </c>
      <c r="J4647">
        <f>IF(B4647&gt;H4615,B4647-H4615,0)</f>
        <v>0</v>
      </c>
    </row>
    <row r="4648" spans="1:10">
      <c r="A4648">
        <v>31</v>
      </c>
      <c r="B4648">
        <v>-20.96</v>
      </c>
      <c r="C4648">
        <v>6</v>
      </c>
      <c r="D4648">
        <v>1300</v>
      </c>
      <c r="E4648">
        <v>29</v>
      </c>
      <c r="F4648">
        <f>I4648*[1]!wallScanRefl(B4648,G4615,H4615,I4615,K4615)+J4615</f>
        <v>25.056643377711442</v>
      </c>
      <c r="G4648">
        <f t="shared" si="100"/>
        <v>0.53620901553610434</v>
      </c>
      <c r="I4648">
        <f>IF(B4648&gt;H4615,EXP(-1.414*M4615*J4648),1)</f>
        <v>1</v>
      </c>
      <c r="J4648">
        <f>IF(B4648&gt;H4615,B4648-H4615,0)</f>
        <v>0</v>
      </c>
    </row>
    <row r="4649" spans="1:10">
      <c r="A4649">
        <v>32</v>
      </c>
      <c r="B4649">
        <v>-21.024999999999999</v>
      </c>
      <c r="C4649">
        <v>6</v>
      </c>
      <c r="D4649">
        <v>1300</v>
      </c>
      <c r="E4649">
        <v>31</v>
      </c>
      <c r="F4649">
        <f>I4649*[1]!wallScanRefl(B4649,G4615,H4615,I4615,K4615)+J4615</f>
        <v>25.056643377711442</v>
      </c>
      <c r="G4649">
        <f t="shared" si="100"/>
        <v>1.139467352893589</v>
      </c>
      <c r="I4649">
        <f>IF(B4649&gt;H4615,EXP(-1.414*M4615*J4649),1)</f>
        <v>1</v>
      </c>
      <c r="J4649">
        <f>IF(B4649&gt;H4615,B4649-H4615,0)</f>
        <v>0</v>
      </c>
    </row>
    <row r="4650" spans="1:10">
      <c r="A4650">
        <v>33</v>
      </c>
      <c r="B4650">
        <v>-21.085000000000001</v>
      </c>
      <c r="C4650">
        <v>6</v>
      </c>
      <c r="D4650">
        <v>1300</v>
      </c>
      <c r="E4650">
        <v>30</v>
      </c>
      <c r="F4650">
        <f>I4650*[1]!wallScanRefl(B4650,G4615,H4615,I4615,K4615)+J4615</f>
        <v>25.056643377711442</v>
      </c>
      <c r="G4650">
        <f t="shared" si="100"/>
        <v>0.81455915650413813</v>
      </c>
      <c r="I4650">
        <f>IF(B4650&gt;H4615,EXP(-1.414*M4615*J4650),1)</f>
        <v>1</v>
      </c>
      <c r="J4650">
        <f>IF(B4650&gt;H4615,B4650-H4615,0)</f>
        <v>0</v>
      </c>
    </row>
    <row r="4651" spans="1:10">
      <c r="A4651">
        <v>34</v>
      </c>
      <c r="B4651">
        <v>-21.155000000000001</v>
      </c>
      <c r="C4651">
        <v>7</v>
      </c>
      <c r="D4651">
        <v>1300</v>
      </c>
      <c r="E4651">
        <v>29</v>
      </c>
      <c r="F4651">
        <f>I4651*[1]!wallScanRefl(B4651,G4615,H4615,I4615,K4615)+J4615</f>
        <v>25.056643377711442</v>
      </c>
      <c r="G4651">
        <f t="shared" si="100"/>
        <v>0.53620901553610434</v>
      </c>
      <c r="I4651">
        <f>IF(B4651&gt;H4615,EXP(-1.414*M4615*J4651),1)</f>
        <v>1</v>
      </c>
      <c r="J4651">
        <f>IF(B4651&gt;H4615,B4651-H4615,0)</f>
        <v>0</v>
      </c>
    </row>
    <row r="4652" spans="1:10">
      <c r="A4652">
        <v>35</v>
      </c>
      <c r="B4652">
        <v>-21.22</v>
      </c>
      <c r="C4652">
        <v>6</v>
      </c>
      <c r="D4652">
        <v>1300</v>
      </c>
      <c r="E4652">
        <v>28</v>
      </c>
      <c r="F4652">
        <f>I4652*[1]!wallScanRefl(B4652,G4615,H4615,I4615,K4615)+J4615</f>
        <v>25.056643377711442</v>
      </c>
      <c r="G4652">
        <f t="shared" si="100"/>
        <v>0.30940529307035397</v>
      </c>
      <c r="I4652">
        <f>IF(B4652&gt;H4615,EXP(-1.414*M4615*J4652),1)</f>
        <v>1</v>
      </c>
      <c r="J4652">
        <f>IF(B4652&gt;H4615,B4652-H4615,0)</f>
        <v>0</v>
      </c>
    </row>
    <row r="4653" spans="1:10">
      <c r="A4653">
        <v>36</v>
      </c>
      <c r="B4653">
        <v>-21.274999999999999</v>
      </c>
      <c r="C4653">
        <v>7</v>
      </c>
      <c r="D4653">
        <v>1300</v>
      </c>
      <c r="E4653">
        <v>20</v>
      </c>
      <c r="F4653">
        <f>I4653*[1]!wallScanRefl(B4653,G4615,H4615,I4615,K4615)+J4615</f>
        <v>25.056643377711442</v>
      </c>
      <c r="G4653">
        <f t="shared" si="100"/>
        <v>1.2784821124676491</v>
      </c>
      <c r="I4653">
        <f>IF(B4653&gt;H4615,EXP(-1.414*M4615*J4653),1)</f>
        <v>1</v>
      </c>
      <c r="J4653">
        <f>IF(B4653&gt;H4615,B4653-H4615,0)</f>
        <v>0</v>
      </c>
    </row>
    <row r="4654" spans="1:10">
      <c r="A4654">
        <v>37</v>
      </c>
      <c r="B4654">
        <v>-21.34</v>
      </c>
      <c r="C4654">
        <v>6</v>
      </c>
      <c r="D4654">
        <v>1300</v>
      </c>
      <c r="E4654">
        <v>35</v>
      </c>
      <c r="F4654">
        <f>I4654*[1]!wallScanRefl(B4654,G4615,H4615,I4615,K4615)+J4615</f>
        <v>25.056643377711442</v>
      </c>
      <c r="G4654">
        <f t="shared" si="100"/>
        <v>2.8248668833717061</v>
      </c>
      <c r="I4654">
        <f>IF(B4654&gt;H4615,EXP(-1.414*M4615*J4654),1)</f>
        <v>1</v>
      </c>
      <c r="J4654">
        <f>IF(B4654&gt;H4615,B4654-H4615,0)</f>
        <v>0</v>
      </c>
    </row>
    <row r="4655" spans="1:10">
      <c r="A4655">
        <v>38</v>
      </c>
      <c r="B4655">
        <v>-21.42</v>
      </c>
      <c r="C4655">
        <v>6</v>
      </c>
      <c r="D4655">
        <v>1300</v>
      </c>
      <c r="E4655">
        <v>30</v>
      </c>
      <c r="F4655">
        <f>I4655*[1]!wallScanRefl(B4655,G4615,H4615,I4615,K4615)+J4615</f>
        <v>25.056643377711442</v>
      </c>
      <c r="G4655">
        <f t="shared" si="100"/>
        <v>0.81455915650413813</v>
      </c>
      <c r="I4655">
        <f>IF(B4655&gt;H4615,EXP(-1.414*M4615*J4655),1)</f>
        <v>1</v>
      </c>
      <c r="J4655">
        <f>IF(B4655&gt;H4615,B4655-H4615,0)</f>
        <v>0</v>
      </c>
    </row>
    <row r="4656" spans="1:10">
      <c r="A4656">
        <v>39</v>
      </c>
      <c r="B4656">
        <v>-21.475000000000001</v>
      </c>
      <c r="C4656">
        <v>6</v>
      </c>
      <c r="D4656">
        <v>1300</v>
      </c>
      <c r="E4656">
        <v>22</v>
      </c>
      <c r="F4656">
        <f>I4656*[1]!wallScanRefl(B4656,G4615,H4615,I4615,K4615)+J4615</f>
        <v>25.056643377711442</v>
      </c>
      <c r="G4656">
        <f t="shared" si="100"/>
        <v>0.42468494265941881</v>
      </c>
      <c r="I4656">
        <f>IF(B4656&gt;H4615,EXP(-1.414*M4615*J4656),1)</f>
        <v>1</v>
      </c>
      <c r="J4656">
        <f>IF(B4656&gt;H4615,B4656-H4615,0)</f>
        <v>0</v>
      </c>
    </row>
    <row r="4657" spans="1:10">
      <c r="A4657">
        <v>40</v>
      </c>
      <c r="B4657">
        <v>-21.535</v>
      </c>
      <c r="C4657">
        <v>7</v>
      </c>
      <c r="D4657">
        <v>1300</v>
      </c>
      <c r="E4657">
        <v>33</v>
      </c>
      <c r="F4657">
        <f>I4657*[1]!wallScanRefl(B4657,G4615,H4615,I4615,K4615)+J4615</f>
        <v>25.056643377711442</v>
      </c>
      <c r="G4657">
        <f t="shared" si="100"/>
        <v>1.912027709965318</v>
      </c>
      <c r="I4657">
        <f>IF(B4657&gt;H4615,EXP(-1.414*M4615*J4657),1)</f>
        <v>1</v>
      </c>
      <c r="J4657">
        <f>IF(B4657&gt;H4615,B4657-H4615,0)</f>
        <v>0</v>
      </c>
    </row>
    <row r="4658" spans="1:10">
      <c r="A4658">
        <v>41</v>
      </c>
      <c r="B4658">
        <v>-21.605</v>
      </c>
      <c r="C4658">
        <v>6</v>
      </c>
      <c r="D4658">
        <v>1300</v>
      </c>
      <c r="E4658">
        <v>30</v>
      </c>
      <c r="F4658">
        <f>I4658*[1]!wallScanRefl(B4658,G4615,H4615,I4615,K4615)+J4615</f>
        <v>25.056643377711442</v>
      </c>
      <c r="G4658">
        <f t="shared" si="100"/>
        <v>0.81455915650413813</v>
      </c>
      <c r="I4658">
        <f>IF(B4658&gt;H4615,EXP(-1.414*M4615*J4658),1)</f>
        <v>1</v>
      </c>
      <c r="J4658">
        <f>IF(B4658&gt;H4615,B4658-H4615,0)</f>
        <v>0</v>
      </c>
    </row>
    <row r="4659" spans="1:10">
      <c r="A4659">
        <v>42</v>
      </c>
      <c r="B4659">
        <v>-21.664999999999999</v>
      </c>
      <c r="C4659">
        <v>6</v>
      </c>
      <c r="D4659">
        <v>1300</v>
      </c>
      <c r="E4659">
        <v>23</v>
      </c>
      <c r="F4659">
        <f>I4659*[1]!wallScanRefl(B4659,G4615,H4615,I4615,K4615)+J4615</f>
        <v>25.056643377711442</v>
      </c>
      <c r="G4659">
        <f t="shared" si="100"/>
        <v>0.18390356448192732</v>
      </c>
      <c r="I4659">
        <f>IF(B4659&gt;H4615,EXP(-1.414*M4615*J4659),1)</f>
        <v>1</v>
      </c>
      <c r="J4659">
        <f>IF(B4659&gt;H4615,B4659-H4615,0)</f>
        <v>0</v>
      </c>
    </row>
    <row r="4660" spans="1:10">
      <c r="A4660">
        <v>43</v>
      </c>
      <c r="B4660">
        <v>-21.734999999999999</v>
      </c>
      <c r="C4660">
        <v>6</v>
      </c>
      <c r="D4660">
        <v>1300</v>
      </c>
      <c r="E4660">
        <v>22</v>
      </c>
      <c r="F4660">
        <f>I4660*[1]!wallScanRefl(B4660,G4615,H4615,I4615,K4615)+J4615</f>
        <v>25.056643377711442</v>
      </c>
      <c r="G4660">
        <f t="shared" si="100"/>
        <v>0.42468494265941881</v>
      </c>
      <c r="I4660">
        <f>IF(B4660&gt;H4615,EXP(-1.414*M4615*J4660),1)</f>
        <v>1</v>
      </c>
      <c r="J4660">
        <f>IF(B4660&gt;H4615,B4660-H4615,0)</f>
        <v>0</v>
      </c>
    </row>
    <row r="4661" spans="1:10">
      <c r="A4661">
        <v>44</v>
      </c>
      <c r="B4661">
        <v>-21.8</v>
      </c>
      <c r="C4661">
        <v>6</v>
      </c>
      <c r="D4661">
        <v>1300</v>
      </c>
      <c r="E4661">
        <v>31</v>
      </c>
      <c r="F4661">
        <f>I4661*[1]!wallScanRefl(B4661,G4615,H4615,I4615,K4615)+J4615</f>
        <v>25.056643377711442</v>
      </c>
      <c r="G4661">
        <f t="shared" si="100"/>
        <v>1.139467352893589</v>
      </c>
      <c r="I4661">
        <f>IF(B4661&gt;H4615,EXP(-1.414*M4615*J4661),1)</f>
        <v>1</v>
      </c>
      <c r="J4661">
        <f>IF(B4661&gt;H4615,B4661-H4615,0)</f>
        <v>0</v>
      </c>
    </row>
    <row r="4662" spans="1:10">
      <c r="A4662">
        <v>45</v>
      </c>
      <c r="B4662">
        <v>-21.875</v>
      </c>
      <c r="C4662">
        <v>6</v>
      </c>
      <c r="D4662">
        <v>1300</v>
      </c>
      <c r="E4662">
        <v>16</v>
      </c>
      <c r="F4662">
        <f>I4662*[1]!wallScanRefl(B4662,G4615,H4615,I4615,K4615)+J4615</f>
        <v>25.056643377711442</v>
      </c>
      <c r="G4662">
        <f t="shared" si="100"/>
        <v>5.1264243294402823</v>
      </c>
      <c r="I4662">
        <f>IF(B4662&gt;H4615,EXP(-1.414*M4615*J4662),1)</f>
        <v>1</v>
      </c>
      <c r="J4662">
        <f>IF(B4662&gt;H4615,B4662-H4615,0)</f>
        <v>0</v>
      </c>
    </row>
    <row r="4663" spans="1:10">
      <c r="A4663">
        <v>46</v>
      </c>
      <c r="B4663">
        <v>-21.934999999999999</v>
      </c>
      <c r="C4663">
        <v>6</v>
      </c>
      <c r="D4663">
        <v>1300</v>
      </c>
      <c r="E4663">
        <v>28</v>
      </c>
      <c r="F4663">
        <f>I4663*[1]!wallScanRefl(B4663,G4615,H4615,I4615,K4615)+J4615</f>
        <v>25.056643377711442</v>
      </c>
      <c r="G4663">
        <f t="shared" si="100"/>
        <v>0.30940529307035397</v>
      </c>
      <c r="I4663">
        <f>IF(B4663&gt;H4615,EXP(-1.414*M4615*J4663),1)</f>
        <v>1</v>
      </c>
      <c r="J4663">
        <f>IF(B4663&gt;H4615,B4663-H4615,0)</f>
        <v>0</v>
      </c>
    </row>
    <row r="4664" spans="1:10">
      <c r="A4664">
        <v>47</v>
      </c>
      <c r="B4664">
        <v>-21.995000000000001</v>
      </c>
      <c r="C4664">
        <v>6</v>
      </c>
      <c r="D4664">
        <v>1300</v>
      </c>
      <c r="E4664">
        <v>24</v>
      </c>
      <c r="F4664">
        <f>I4664*[1]!wallScanRefl(B4664,G4615,H4615,I4615,K4615)+J4615</f>
        <v>25.056643377711442</v>
      </c>
      <c r="G4664">
        <f t="shared" si="100"/>
        <v>4.6520634485893532E-2</v>
      </c>
      <c r="I4664">
        <f>IF(B4664&gt;H4615,EXP(-1.414*M4615*J4664),1)</f>
        <v>1</v>
      </c>
      <c r="J4664">
        <f>IF(B4664&gt;H4615,B4664-H4615,0)</f>
        <v>0</v>
      </c>
    </row>
    <row r="4665" spans="1:10">
      <c r="A4665">
        <v>48</v>
      </c>
      <c r="B4665">
        <v>-22.065000000000001</v>
      </c>
      <c r="C4665">
        <v>6</v>
      </c>
      <c r="D4665">
        <v>1300</v>
      </c>
      <c r="E4665">
        <v>23</v>
      </c>
      <c r="F4665">
        <f>I4665*[1]!wallScanRefl(B4665,G4615,H4615,I4615,K4615)+J4615</f>
        <v>25.056643377711442</v>
      </c>
      <c r="G4665">
        <f t="shared" si="100"/>
        <v>0.18390356448192732</v>
      </c>
      <c r="I4665">
        <f>IF(B4665&gt;H4615,EXP(-1.414*M4615*J4665),1)</f>
        <v>1</v>
      </c>
      <c r="J4665">
        <f>IF(B4665&gt;H4615,B4665-H4615,0)</f>
        <v>0</v>
      </c>
    </row>
    <row r="4666" spans="1:10">
      <c r="A4666">
        <v>49</v>
      </c>
      <c r="B4666">
        <v>-22.125</v>
      </c>
      <c r="C4666">
        <v>6</v>
      </c>
      <c r="D4666">
        <v>1300</v>
      </c>
      <c r="E4666">
        <v>28</v>
      </c>
      <c r="F4666">
        <f>I4666*[1]!wallScanRefl(B4666,G4615,H4615,I4615,K4615)+J4615</f>
        <v>25.056643377711442</v>
      </c>
      <c r="G4666">
        <f t="shared" si="100"/>
        <v>0.30940529307035397</v>
      </c>
      <c r="I4666">
        <f>IF(B4666&gt;H4615,EXP(-1.414*M4615*J4666),1)</f>
        <v>1</v>
      </c>
      <c r="J4666">
        <f>IF(B4666&gt;H4615,B4666-H4615,0)</f>
        <v>0</v>
      </c>
    </row>
    <row r="4667" spans="1:10">
      <c r="A4667">
        <v>50</v>
      </c>
      <c r="B4667">
        <v>-22.19</v>
      </c>
      <c r="C4667">
        <v>6</v>
      </c>
      <c r="D4667">
        <v>1300</v>
      </c>
      <c r="E4667">
        <v>26</v>
      </c>
      <c r="F4667">
        <f>I4667*[1]!wallScanRefl(B4667,G4615,H4615,I4615,K4615)+J4615</f>
        <v>25.056643377711442</v>
      </c>
      <c r="G4667">
        <f t="shared" si="100"/>
        <v>3.422775833906451E-2</v>
      </c>
      <c r="I4667">
        <f>IF(B4667&gt;H4615,EXP(-1.414*M4615*J4667),1)</f>
        <v>1</v>
      </c>
      <c r="J4667">
        <f>IF(B4667&gt;H4615,B4667-H4615,0)</f>
        <v>0</v>
      </c>
    </row>
    <row r="4668" spans="1:10">
      <c r="A4668">
        <v>51</v>
      </c>
      <c r="B4668">
        <v>-22.254999999999999</v>
      </c>
      <c r="C4668">
        <v>6</v>
      </c>
      <c r="D4668">
        <v>1300</v>
      </c>
      <c r="E4668">
        <v>32</v>
      </c>
      <c r="F4668">
        <f>I4668*[1]!wallScanRefl(B4668,G4615,H4615,I4615,K4615)+J4615</f>
        <v>25.056643377711442</v>
      </c>
      <c r="G4668">
        <f t="shared" si="100"/>
        <v>1.5065687870086992</v>
      </c>
      <c r="I4668">
        <f>IF(B4668&gt;H4615,EXP(-1.414*M4615*J4668),1)</f>
        <v>1</v>
      </c>
      <c r="J4668">
        <f>IF(B4668&gt;H4615,B4668-H4615,0)</f>
        <v>0</v>
      </c>
    </row>
    <row r="4669" spans="1:10">
      <c r="A4669">
        <v>52</v>
      </c>
      <c r="B4669">
        <v>-22.33</v>
      </c>
      <c r="C4669">
        <v>6</v>
      </c>
      <c r="D4669">
        <v>1300</v>
      </c>
      <c r="E4669">
        <v>24</v>
      </c>
      <c r="F4669">
        <f>I4669*[1]!wallScanRefl(B4669,G4615,H4615,I4615,K4615)+J4615</f>
        <v>25.056643377711442</v>
      </c>
      <c r="G4669">
        <f t="shared" si="100"/>
        <v>4.6520634485893532E-2</v>
      </c>
      <c r="I4669">
        <f>IF(B4669&gt;H4615,EXP(-1.414*M4615*J4669),1)</f>
        <v>1</v>
      </c>
      <c r="J4669">
        <f>IF(B4669&gt;H4615,B4669-H4615,0)</f>
        <v>0</v>
      </c>
    </row>
    <row r="4670" spans="1:10">
      <c r="A4670">
        <v>53</v>
      </c>
      <c r="B4670">
        <v>-22.385000000000002</v>
      </c>
      <c r="C4670">
        <v>6</v>
      </c>
      <c r="D4670">
        <v>1300</v>
      </c>
      <c r="E4670">
        <v>34</v>
      </c>
      <c r="F4670">
        <f>I4670*[1]!wallScanRefl(B4670,G4615,H4615,I4615,K4615)+J4615</f>
        <v>25.056643377711442</v>
      </c>
      <c r="G4670">
        <f t="shared" si="100"/>
        <v>2.3524596374539004</v>
      </c>
      <c r="I4670">
        <f>IF(B4670&gt;H4615,EXP(-1.414*M4615*J4670),1)</f>
        <v>1</v>
      </c>
      <c r="J4670">
        <f>IF(B4670&gt;H4615,B4670-H4615,0)</f>
        <v>0</v>
      </c>
    </row>
    <row r="4671" spans="1:10">
      <c r="A4671">
        <v>54</v>
      </c>
      <c r="B4671">
        <v>-22.45</v>
      </c>
      <c r="C4671">
        <v>6</v>
      </c>
      <c r="D4671">
        <v>1300</v>
      </c>
      <c r="E4671">
        <v>30</v>
      </c>
      <c r="F4671">
        <f>I4671*[1]!wallScanRefl(B4671,G4615,H4615,I4615,K4615)+J4615</f>
        <v>25.056643377711442</v>
      </c>
      <c r="G4671">
        <f t="shared" si="100"/>
        <v>0.81455915650413813</v>
      </c>
      <c r="I4671">
        <f>IF(B4671&gt;H4615,EXP(-1.414*M4615*J4671),1)</f>
        <v>1</v>
      </c>
      <c r="J4671">
        <f>IF(B4671&gt;H4615,B4671-H4615,0)</f>
        <v>0</v>
      </c>
    </row>
    <row r="4672" spans="1:10">
      <c r="A4672">
        <v>55</v>
      </c>
      <c r="B4672">
        <v>-22.52</v>
      </c>
      <c r="C4672">
        <v>6</v>
      </c>
      <c r="D4672">
        <v>1300</v>
      </c>
      <c r="E4672">
        <v>27</v>
      </c>
      <c r="F4672">
        <f>I4672*[1]!wallScanRefl(B4672,G4615,H4615,I4615,K4615)+J4615</f>
        <v>25.056643377711442</v>
      </c>
      <c r="G4672">
        <f t="shared" si="100"/>
        <v>0.13987536894047384</v>
      </c>
      <c r="I4672">
        <f>IF(B4672&gt;H4615,EXP(-1.414*M4615*J4672),1)</f>
        <v>1</v>
      </c>
      <c r="J4672">
        <f>IF(B4672&gt;H4615,B4672-H4615,0)</f>
        <v>0</v>
      </c>
    </row>
    <row r="4673" spans="1:10">
      <c r="A4673">
        <v>56</v>
      </c>
      <c r="B4673">
        <v>-22.574999999999999</v>
      </c>
      <c r="C4673">
        <v>6</v>
      </c>
      <c r="D4673">
        <v>1300</v>
      </c>
      <c r="E4673">
        <v>31</v>
      </c>
      <c r="F4673">
        <f>I4673*[1]!wallScanRefl(B4673,G4615,H4615,I4615,K4615)+J4615</f>
        <v>25.056643377711442</v>
      </c>
      <c r="G4673">
        <f t="shared" si="100"/>
        <v>1.139467352893589</v>
      </c>
      <c r="I4673">
        <f>IF(B4673&gt;H4615,EXP(-1.414*M4615*J4673),1)</f>
        <v>1</v>
      </c>
      <c r="J4673">
        <f>IF(B4673&gt;H4615,B4673-H4615,0)</f>
        <v>0</v>
      </c>
    </row>
    <row r="4674" spans="1:10">
      <c r="A4674">
        <v>57</v>
      </c>
      <c r="B4674">
        <v>-22.64</v>
      </c>
      <c r="C4674">
        <v>6</v>
      </c>
      <c r="D4674">
        <v>1300</v>
      </c>
      <c r="E4674">
        <v>29</v>
      </c>
      <c r="F4674">
        <f>I4674*[1]!wallScanRefl(B4674,G4615,H4615,I4615,K4615)+J4615</f>
        <v>25.056643377711442</v>
      </c>
      <c r="G4674">
        <f t="shared" si="100"/>
        <v>0.53620901553610434</v>
      </c>
      <c r="I4674">
        <f>IF(B4674&gt;H4615,EXP(-1.414*M4615*J4674),1)</f>
        <v>1</v>
      </c>
      <c r="J4674">
        <f>IF(B4674&gt;H4615,B4674-H4615,0)</f>
        <v>0</v>
      </c>
    </row>
    <row r="4675" spans="1:10">
      <c r="A4675">
        <v>58</v>
      </c>
      <c r="B4675">
        <v>-22.71</v>
      </c>
      <c r="C4675">
        <v>6</v>
      </c>
      <c r="D4675">
        <v>1300</v>
      </c>
      <c r="E4675">
        <v>15</v>
      </c>
      <c r="F4675">
        <f>I4675*[1]!wallScanRefl(B4675,G4615,H4615,I4615,K4615)+J4615</f>
        <v>25.056643377711442</v>
      </c>
      <c r="G4675">
        <f t="shared" si="100"/>
        <v>6.7424050684311592</v>
      </c>
      <c r="I4675">
        <f>IF(B4675&gt;H4615,EXP(-1.414*M4615*J4675),1)</f>
        <v>1</v>
      </c>
      <c r="J4675">
        <f>IF(B4675&gt;H4615,B4675-H4615,0)</f>
        <v>0</v>
      </c>
    </row>
    <row r="4676" spans="1:10">
      <c r="A4676">
        <v>59</v>
      </c>
      <c r="B4676">
        <v>-22.78</v>
      </c>
      <c r="C4676">
        <v>6</v>
      </c>
      <c r="D4676">
        <v>1300</v>
      </c>
      <c r="E4676">
        <v>24</v>
      </c>
      <c r="F4676">
        <f>I4676*[1]!wallScanRefl(B4676,G4615,H4615,I4615,K4615)+J4615</f>
        <v>25.056643377711442</v>
      </c>
      <c r="G4676">
        <f t="shared" si="100"/>
        <v>4.6520634485893532E-2</v>
      </c>
      <c r="I4676">
        <f>IF(B4676&gt;H4615,EXP(-1.414*M4615*J4676),1)</f>
        <v>1</v>
      </c>
      <c r="J4676">
        <f>IF(B4676&gt;H4615,B4676-H4615,0)</f>
        <v>0</v>
      </c>
    </row>
    <row r="4677" spans="1:10">
      <c r="A4677">
        <v>60</v>
      </c>
      <c r="B4677">
        <v>-22.84</v>
      </c>
      <c r="C4677">
        <v>6</v>
      </c>
      <c r="D4677">
        <v>1300</v>
      </c>
      <c r="E4677">
        <v>13</v>
      </c>
      <c r="F4677">
        <f>I4677*[1]!wallScanRefl(B4677,G4615,H4615,I4615,K4615)+J4615</f>
        <v>25.056643377711442</v>
      </c>
      <c r="G4677">
        <f t="shared" si="100"/>
        <v>11.181742272101012</v>
      </c>
      <c r="I4677">
        <f>IF(B4677&gt;H4615,EXP(-1.414*M4615*J4677),1)</f>
        <v>1</v>
      </c>
      <c r="J4677">
        <f>IF(B4677&gt;H4615,B4677-H4615,0)</f>
        <v>0</v>
      </c>
    </row>
    <row r="4678" spans="1:10">
      <c r="A4678">
        <v>61</v>
      </c>
      <c r="B4678">
        <v>-22.905000000000001</v>
      </c>
      <c r="C4678">
        <v>6</v>
      </c>
      <c r="D4678">
        <v>1300</v>
      </c>
      <c r="E4678">
        <v>19</v>
      </c>
      <c r="F4678">
        <f>I4678*[1]!wallScanRefl(B4678,G4615,H4615,I4615,K4615)+J4615</f>
        <v>25.056643377711442</v>
      </c>
      <c r="G4678">
        <f t="shared" si="100"/>
        <v>1.9306804739355719</v>
      </c>
      <c r="I4678">
        <f>IF(B4678&gt;H4615,EXP(-1.414*M4615*J4678),1)</f>
        <v>1</v>
      </c>
      <c r="J4678">
        <f>IF(B4678&gt;H4615,B4678-H4615,0)</f>
        <v>0</v>
      </c>
    </row>
    <row r="4679" spans="1:10">
      <c r="A4679">
        <v>62</v>
      </c>
      <c r="B4679">
        <v>-22.975000000000001</v>
      </c>
      <c r="C4679">
        <v>6</v>
      </c>
      <c r="D4679">
        <v>1300</v>
      </c>
      <c r="E4679">
        <v>40</v>
      </c>
      <c r="F4679">
        <f>I4679*[1]!wallScanRefl(B4679,G4615,H4615,I4615,K4615)+J4615</f>
        <v>25.056643377711442</v>
      </c>
      <c r="G4679">
        <f t="shared" si="100"/>
        <v>5.5825976785223821</v>
      </c>
      <c r="I4679">
        <f>IF(B4679&gt;H4615,EXP(-1.414*M4615*J4679),1)</f>
        <v>1</v>
      </c>
      <c r="J4679">
        <f>IF(B4679&gt;H4615,B4679-H4615,0)</f>
        <v>0</v>
      </c>
    </row>
    <row r="4680" spans="1:10">
      <c r="A4680">
        <v>63</v>
      </c>
      <c r="B4680">
        <v>-23.04</v>
      </c>
      <c r="C4680">
        <v>6</v>
      </c>
      <c r="D4680">
        <v>1300</v>
      </c>
      <c r="E4680">
        <v>29</v>
      </c>
      <c r="F4680">
        <f>I4680*[1]!wallScanRefl(B4680,G4615,H4615,I4615,K4615)+J4615</f>
        <v>25.056643377711442</v>
      </c>
      <c r="G4680">
        <f t="shared" si="100"/>
        <v>0.53620901553610434</v>
      </c>
      <c r="I4680">
        <f>IF(B4680&gt;H4615,EXP(-1.414*M4615*J4680),1)</f>
        <v>1</v>
      </c>
      <c r="J4680">
        <f>IF(B4680&gt;H4615,B4680-H4615,0)</f>
        <v>0</v>
      </c>
    </row>
    <row r="4681" spans="1:10">
      <c r="A4681">
        <v>64</v>
      </c>
      <c r="B4681">
        <v>-23.1</v>
      </c>
      <c r="C4681">
        <v>6</v>
      </c>
      <c r="D4681">
        <v>1300</v>
      </c>
      <c r="E4681">
        <v>28</v>
      </c>
      <c r="F4681">
        <f>I4681*[1]!wallScanRefl(B4681,G4615,H4615,I4615,K4615)+J4615</f>
        <v>25.056643377711442</v>
      </c>
      <c r="G4681">
        <f t="shared" si="100"/>
        <v>0.30940529307035397</v>
      </c>
      <c r="I4681">
        <f>IF(B4681&gt;H4615,EXP(-1.414*M4615*J4681),1)</f>
        <v>1</v>
      </c>
      <c r="J4681">
        <f>IF(B4681&gt;H4615,B4681-H4615,0)</f>
        <v>0</v>
      </c>
    </row>
    <row r="4682" spans="1:10">
      <c r="A4682">
        <v>65</v>
      </c>
      <c r="B4682">
        <v>-23.17</v>
      </c>
      <c r="C4682">
        <v>6</v>
      </c>
      <c r="D4682">
        <v>1300</v>
      </c>
      <c r="E4682">
        <v>18</v>
      </c>
      <c r="F4682">
        <f>I4682*[1]!wallScanRefl(B4682,G4615,H4615,I4615,K4615)+J4615</f>
        <v>25.056643377711442</v>
      </c>
      <c r="G4682">
        <f t="shared" si="100"/>
        <v>2.7664564311221529</v>
      </c>
      <c r="I4682">
        <f>IF(B4682&gt;H4615,EXP(-1.414*M4615*J4682),1)</f>
        <v>1</v>
      </c>
      <c r="J4682">
        <f>IF(B4682&gt;H4615,B4682-H4615,0)</f>
        <v>0</v>
      </c>
    </row>
    <row r="4683" spans="1:10">
      <c r="A4683">
        <v>66</v>
      </c>
      <c r="B4683">
        <v>-23.234999999999999</v>
      </c>
      <c r="C4683">
        <v>6</v>
      </c>
      <c r="D4683">
        <v>1300</v>
      </c>
      <c r="E4683">
        <v>21</v>
      </c>
      <c r="F4683">
        <f>I4683*[1]!wallScanRefl(B4683,G4615,H4615,I4615,K4615)+J4615</f>
        <v>25.056643377711442</v>
      </c>
      <c r="G4683">
        <f t="shared" ref="G4683:G4692" si="101">(F4683-E4683)^2/E4683</f>
        <v>0.78363597590143319</v>
      </c>
      <c r="I4683">
        <f>IF(B4683&gt;H4615,EXP(-1.414*M4615*J4683),1)</f>
        <v>1</v>
      </c>
      <c r="J4683">
        <f>IF(B4683&gt;H4615,B4683-H4615,0)</f>
        <v>0</v>
      </c>
    </row>
    <row r="4684" spans="1:10">
      <c r="A4684">
        <v>67</v>
      </c>
      <c r="B4684">
        <v>-23.3</v>
      </c>
      <c r="C4684">
        <v>6</v>
      </c>
      <c r="D4684">
        <v>1300</v>
      </c>
      <c r="E4684">
        <v>18</v>
      </c>
      <c r="F4684">
        <f>I4684*[1]!wallScanRefl(B4684,G4615,H4615,I4615,K4615)+J4615</f>
        <v>25.056643377711442</v>
      </c>
      <c r="G4684">
        <f t="shared" si="101"/>
        <v>2.7664564311221529</v>
      </c>
      <c r="I4684">
        <f>IF(B4684&gt;H4615,EXP(-1.414*M4615*J4684),1)</f>
        <v>1</v>
      </c>
      <c r="J4684">
        <f>IF(B4684&gt;H4615,B4684-H4615,0)</f>
        <v>0</v>
      </c>
    </row>
    <row r="4685" spans="1:10">
      <c r="A4685">
        <v>68</v>
      </c>
      <c r="B4685">
        <v>-23.36</v>
      </c>
      <c r="C4685">
        <v>6</v>
      </c>
      <c r="D4685">
        <v>1300</v>
      </c>
      <c r="E4685">
        <v>32</v>
      </c>
      <c r="F4685">
        <f>I4685*[1]!wallScanRefl(B4685,G4615,H4615,I4615,K4615)+J4615</f>
        <v>25.056643377711442</v>
      </c>
      <c r="G4685">
        <f t="shared" si="101"/>
        <v>1.5065687870086992</v>
      </c>
      <c r="I4685">
        <f>IF(B4685&gt;H4615,EXP(-1.414*M4615*J4685),1)</f>
        <v>1</v>
      </c>
      <c r="J4685">
        <f>IF(B4685&gt;H4615,B4685-H4615,0)</f>
        <v>0</v>
      </c>
    </row>
    <row r="4686" spans="1:10">
      <c r="A4686">
        <v>69</v>
      </c>
      <c r="B4686">
        <v>-23.425000000000001</v>
      </c>
      <c r="C4686">
        <v>6</v>
      </c>
      <c r="D4686">
        <v>1300</v>
      </c>
      <c r="E4686">
        <v>29</v>
      </c>
      <c r="F4686">
        <f>I4686*[1]!wallScanRefl(B4686,G4615,H4615,I4615,K4615)+J4615</f>
        <v>25.056643377711442</v>
      </c>
      <c r="G4686">
        <f t="shared" si="101"/>
        <v>0.53620901553610434</v>
      </c>
      <c r="I4686">
        <f>IF(B4686&gt;H4615,EXP(-1.414*M4615*J4686),1)</f>
        <v>1</v>
      </c>
      <c r="J4686">
        <f>IF(B4686&gt;H4615,B4686-H4615,0)</f>
        <v>0</v>
      </c>
    </row>
    <row r="4687" spans="1:10">
      <c r="A4687">
        <v>70</v>
      </c>
      <c r="B4687">
        <v>-23.5</v>
      </c>
      <c r="C4687">
        <v>6</v>
      </c>
      <c r="D4687">
        <v>1300</v>
      </c>
      <c r="E4687">
        <v>25</v>
      </c>
      <c r="F4687">
        <f>I4687*[1]!wallScanRefl(B4687,G4615,H4615,I4615,K4615)+J4615</f>
        <v>25.056643377711442</v>
      </c>
      <c r="G4687">
        <f t="shared" si="101"/>
        <v>1.2833888954244294E-4</v>
      </c>
      <c r="I4687">
        <f>IF(B4687&gt;H4615,EXP(-1.414*M4615*J4687),1)</f>
        <v>1</v>
      </c>
      <c r="J4687">
        <f>IF(B4687&gt;H4615,B4687-H4615,0)</f>
        <v>0</v>
      </c>
    </row>
    <row r="4688" spans="1:10">
      <c r="A4688">
        <v>71</v>
      </c>
      <c r="B4688">
        <v>-23.56</v>
      </c>
      <c r="C4688">
        <v>6</v>
      </c>
      <c r="D4688">
        <v>1300</v>
      </c>
      <c r="E4688">
        <v>35</v>
      </c>
      <c r="F4688">
        <f>I4688*[1]!wallScanRefl(B4688,G4615,H4615,I4615,K4615)+J4615</f>
        <v>25.056643377711442</v>
      </c>
      <c r="G4688">
        <f t="shared" si="101"/>
        <v>2.8248668833717061</v>
      </c>
      <c r="I4688">
        <f>IF(B4688&gt;H4615,EXP(-1.414*M4615*J4688),1)</f>
        <v>1</v>
      </c>
      <c r="J4688">
        <f>IF(B4688&gt;H4615,B4688-H4615,0)</f>
        <v>0</v>
      </c>
    </row>
    <row r="4689" spans="1:10">
      <c r="A4689">
        <v>72</v>
      </c>
      <c r="B4689">
        <v>-23.625</v>
      </c>
      <c r="C4689">
        <v>6</v>
      </c>
      <c r="D4689">
        <v>1300</v>
      </c>
      <c r="E4689">
        <v>19</v>
      </c>
      <c r="F4689">
        <f>I4689*[1]!wallScanRefl(B4689,G4615,H4615,I4615,K4615)+J4615</f>
        <v>25.056643377711442</v>
      </c>
      <c r="G4689">
        <f t="shared" si="101"/>
        <v>1.9306804739355719</v>
      </c>
      <c r="I4689">
        <f>IF(B4689&gt;H4615,EXP(-1.414*M4615*J4689),1)</f>
        <v>1</v>
      </c>
      <c r="J4689">
        <f>IF(B4689&gt;H4615,B4689-H4615,0)</f>
        <v>0</v>
      </c>
    </row>
    <row r="4690" spans="1:10">
      <c r="A4690">
        <v>73</v>
      </c>
      <c r="B4690">
        <v>-23.69</v>
      </c>
      <c r="C4690">
        <v>6</v>
      </c>
      <c r="D4690">
        <v>1300</v>
      </c>
      <c r="E4690">
        <v>27</v>
      </c>
      <c r="F4690">
        <f>I4690*[1]!wallScanRefl(B4690,G4615,H4615,I4615,K4615)+J4615</f>
        <v>25.056643377711442</v>
      </c>
      <c r="G4690">
        <f t="shared" si="101"/>
        <v>0.13987536894047384</v>
      </c>
      <c r="I4690">
        <f>IF(B4690&gt;H4615,EXP(-1.414*M4615*J4690),1)</f>
        <v>1</v>
      </c>
      <c r="J4690">
        <f>IF(B4690&gt;H4615,B4690-H4615,0)</f>
        <v>0</v>
      </c>
    </row>
    <row r="4691" spans="1:10">
      <c r="A4691">
        <v>74</v>
      </c>
      <c r="B4691">
        <v>-23.754999999999999</v>
      </c>
      <c r="C4691">
        <v>7</v>
      </c>
      <c r="D4691">
        <v>1300</v>
      </c>
      <c r="E4691">
        <v>25</v>
      </c>
      <c r="F4691">
        <f>I4691*[1]!wallScanRefl(B4691,G4615,H4615,I4615,K4615)+J4615</f>
        <v>25.056643377711442</v>
      </c>
      <c r="G4691">
        <f t="shared" si="101"/>
        <v>1.2833888954244294E-4</v>
      </c>
      <c r="I4691">
        <f>IF(B4691&gt;H4615,EXP(-1.414*M4615*J4691),1)</f>
        <v>1</v>
      </c>
      <c r="J4691">
        <f>IF(B4691&gt;H4615,B4691-H4615,0)</f>
        <v>0</v>
      </c>
    </row>
    <row r="4692" spans="1:10">
      <c r="A4692">
        <v>75</v>
      </c>
      <c r="B4692">
        <v>-23.81</v>
      </c>
      <c r="C4692">
        <v>6</v>
      </c>
      <c r="D4692">
        <v>1300</v>
      </c>
      <c r="E4692">
        <v>30</v>
      </c>
      <c r="F4692">
        <f>I4692*[1]!wallScanRefl(B4692,G4615,H4615,I4615,K4615)+J4615</f>
        <v>25.056643377711442</v>
      </c>
      <c r="G4692">
        <f t="shared" si="101"/>
        <v>0.81455915650413813</v>
      </c>
      <c r="I4692">
        <f>IF(B4692&gt;H4615,EXP(-1.414*M4615*J4692),1)</f>
        <v>1</v>
      </c>
      <c r="J4692">
        <f>IF(B4692&gt;H4615,B4692-H4615,0)</f>
        <v>0</v>
      </c>
    </row>
    <row r="4693" spans="1:10">
      <c r="A4693" t="s">
        <v>0</v>
      </c>
    </row>
    <row r="4694" spans="1:10">
      <c r="A4694" t="s">
        <v>0</v>
      </c>
    </row>
    <row r="4695" spans="1:10">
      <c r="A4695" t="s">
        <v>0</v>
      </c>
    </row>
    <row r="4696" spans="1:10">
      <c r="A4696" t="s">
        <v>0</v>
      </c>
    </row>
    <row r="4697" spans="1:10">
      <c r="A4697" t="s">
        <v>110</v>
      </c>
    </row>
    <row r="4698" spans="1:10">
      <c r="A4698" t="s">
        <v>2</v>
      </c>
    </row>
    <row r="4699" spans="1:10">
      <c r="A4699" t="s">
        <v>3</v>
      </c>
    </row>
    <row r="4700" spans="1:10">
      <c r="A4700" t="s">
        <v>4</v>
      </c>
    </row>
    <row r="4701" spans="1:10">
      <c r="A4701" t="s">
        <v>5</v>
      </c>
    </row>
    <row r="4702" spans="1:10">
      <c r="A4702" t="s">
        <v>6</v>
      </c>
    </row>
    <row r="4703" spans="1:10">
      <c r="A4703" t="s">
        <v>7</v>
      </c>
    </row>
    <row r="4704" spans="1:10">
      <c r="A4704" t="s">
        <v>111</v>
      </c>
    </row>
    <row r="4705" spans="1:13">
      <c r="A4705" t="s">
        <v>9</v>
      </c>
    </row>
    <row r="4706" spans="1:13">
      <c r="A4706" t="s">
        <v>10</v>
      </c>
      <c r="G4706" t="s">
        <v>160</v>
      </c>
      <c r="H4706" t="s">
        <v>161</v>
      </c>
      <c r="I4706" t="s">
        <v>162</v>
      </c>
      <c r="J4706" t="s">
        <v>163</v>
      </c>
      <c r="K4706" t="s">
        <v>119</v>
      </c>
      <c r="M4706" t="s">
        <v>164</v>
      </c>
    </row>
    <row r="4707" spans="1:13">
      <c r="A4707" t="s">
        <v>11</v>
      </c>
      <c r="G4707">
        <v>177.9994059944633</v>
      </c>
      <c r="H4707">
        <v>-20.51795520075073</v>
      </c>
      <c r="I4707">
        <v>0.60937688277539537</v>
      </c>
      <c r="J4707">
        <v>24.136724065344335</v>
      </c>
      <c r="K4707">
        <v>90</v>
      </c>
      <c r="M4707">
        <v>0.19</v>
      </c>
    </row>
    <row r="4708" spans="1:13">
      <c r="A4708" t="s">
        <v>0</v>
      </c>
    </row>
    <row r="4709" spans="1:13">
      <c r="A4709" t="s">
        <v>140</v>
      </c>
      <c r="B4709" t="s">
        <v>133</v>
      </c>
      <c r="C4709" t="s">
        <v>122</v>
      </c>
      <c r="D4709" t="s">
        <v>139</v>
      </c>
      <c r="E4709" t="s">
        <v>138</v>
      </c>
      <c r="F4709" t="s">
        <v>158</v>
      </c>
      <c r="G4709" t="s">
        <v>159</v>
      </c>
      <c r="H4709" t="s">
        <v>165</v>
      </c>
      <c r="I4709" t="s">
        <v>166</v>
      </c>
      <c r="J4709" t="s">
        <v>167</v>
      </c>
    </row>
    <row r="4710" spans="1:13">
      <c r="A4710">
        <v>1</v>
      </c>
      <c r="B4710">
        <v>-18.989999999999998</v>
      </c>
      <c r="C4710">
        <v>6</v>
      </c>
      <c r="D4710">
        <v>1300</v>
      </c>
      <c r="E4710">
        <v>146</v>
      </c>
      <c r="F4710">
        <f>I4710*[1]!wallScanRefl(B4710,G4707,H4707,I4707,K4707)+J4707</f>
        <v>142.20697201544428</v>
      </c>
      <c r="G4710">
        <f>(F4710-E4710)^2/E4710</f>
        <v>9.85415156960468E-2</v>
      </c>
      <c r="H4710">
        <f>SUM(G4710:G4784)/(COUNT(G4710:G4784)-4)</f>
        <v>1.2829434509817372</v>
      </c>
      <c r="I4710">
        <f>IF(B4710&gt;H4707,EXP(-1.414*M4707*J4710),1)</f>
        <v>0.66331821328534402</v>
      </c>
      <c r="J4710">
        <f>IF(B4710&gt;H4707,B4710-H4707,0)</f>
        <v>1.527955200750732</v>
      </c>
    </row>
    <row r="4711" spans="1:13">
      <c r="A4711">
        <v>2</v>
      </c>
      <c r="B4711">
        <v>-19.079999999999998</v>
      </c>
      <c r="C4711">
        <v>6</v>
      </c>
      <c r="D4711">
        <v>1300</v>
      </c>
      <c r="E4711">
        <v>150</v>
      </c>
      <c r="F4711">
        <f>I4711*[1]!wallScanRefl(B4711,G4707,H4707,I4707,K4707)+J4707</f>
        <v>145.09663413305063</v>
      </c>
      <c r="G4711">
        <f t="shared" ref="G4711:G4774" si="102">(F4711-E4711)^2/E4711</f>
        <v>0.16028664550109442</v>
      </c>
      <c r="I4711">
        <f>IF(B4711&gt;H4707,EXP(-1.414*M4707*J4711),1)</f>
        <v>0.67955232430083934</v>
      </c>
      <c r="J4711">
        <f>IF(B4711&gt;H4707,B4711-H4707,0)</f>
        <v>1.4379552007507321</v>
      </c>
    </row>
    <row r="4712" spans="1:13">
      <c r="A4712">
        <v>3</v>
      </c>
      <c r="B4712">
        <v>-19.135000000000002</v>
      </c>
      <c r="C4712">
        <v>6</v>
      </c>
      <c r="D4712">
        <v>1300</v>
      </c>
      <c r="E4712">
        <v>110</v>
      </c>
      <c r="F4712">
        <f>I4712*[1]!wallScanRefl(B4712,G4707,H4707,I4707,K4707)+J4707</f>
        <v>146.89724446960008</v>
      </c>
      <c r="G4712">
        <f t="shared" si="102"/>
        <v>12.376424085903944</v>
      </c>
      <c r="I4712">
        <f>IF(B4712&gt;H4707,EXP(-1.414*M4707*J4712),1)</f>
        <v>0.68966814646602947</v>
      </c>
      <c r="J4712">
        <f>IF(B4712&gt;H4707,B4712-H4707,0)</f>
        <v>1.3829552007507289</v>
      </c>
    </row>
    <row r="4713" spans="1:13">
      <c r="A4713">
        <v>4</v>
      </c>
      <c r="B4713">
        <v>-19.2</v>
      </c>
      <c r="C4713">
        <v>6</v>
      </c>
      <c r="D4713">
        <v>1300</v>
      </c>
      <c r="E4713">
        <v>153</v>
      </c>
      <c r="F4713">
        <f>I4713*[1]!wallScanRefl(B4713,G4707,H4707,I4707,K4707)+J4707</f>
        <v>149.05982668297492</v>
      </c>
      <c r="G4713">
        <f t="shared" si="102"/>
        <v>0.10147036449801608</v>
      </c>
      <c r="I4713">
        <f>IF(B4713&gt;H4707,EXP(-1.414*M4707*J4713),1)</f>
        <v>0.70181752528722674</v>
      </c>
      <c r="J4713">
        <f>IF(B4713&gt;H4707,B4713-H4707,0)</f>
        <v>1.3179552007507311</v>
      </c>
    </row>
    <row r="4714" spans="1:13">
      <c r="A4714">
        <v>5</v>
      </c>
      <c r="B4714">
        <v>-19.260000000000002</v>
      </c>
      <c r="C4714">
        <v>6</v>
      </c>
      <c r="D4714">
        <v>1300</v>
      </c>
      <c r="E4714">
        <v>147</v>
      </c>
      <c r="F4714">
        <f>I4714*[1]!wallScanRefl(B4714,G4707,H4707,I4707,K4707)+J4707</f>
        <v>151.08985479154018</v>
      </c>
      <c r="G4714">
        <f t="shared" si="102"/>
        <v>0.11378851847540232</v>
      </c>
      <c r="I4714">
        <f>IF(B4714&gt;H4707,EXP(-1.414*M4707*J4714),1)</f>
        <v>0.71322221564124055</v>
      </c>
      <c r="J4714">
        <f>IF(B4714&gt;H4707,B4714-H4707,0)</f>
        <v>1.2579552007507289</v>
      </c>
    </row>
    <row r="4715" spans="1:13">
      <c r="A4715">
        <v>6</v>
      </c>
      <c r="B4715">
        <v>-19.329999999999998</v>
      </c>
      <c r="C4715">
        <v>6</v>
      </c>
      <c r="D4715">
        <v>1300</v>
      </c>
      <c r="E4715">
        <v>152</v>
      </c>
      <c r="F4715">
        <f>I4715*[1]!wallScanRefl(B4715,G4707,H4707,I4707,K4707)+J4707</f>
        <v>153.49995211291673</v>
      </c>
      <c r="G4715">
        <f t="shared" si="102"/>
        <v>1.4801686454232662E-2</v>
      </c>
      <c r="I4715">
        <f>IF(B4715&gt;H4707,EXP(-1.414*M4707*J4715),1)</f>
        <v>0.72676213341743534</v>
      </c>
      <c r="J4715">
        <f>IF(B4715&gt;H4707,B4715-H4707,0)</f>
        <v>1.1879552007507321</v>
      </c>
    </row>
    <row r="4716" spans="1:13">
      <c r="A4716">
        <v>7</v>
      </c>
      <c r="B4716">
        <v>-19.395</v>
      </c>
      <c r="C4716">
        <v>6</v>
      </c>
      <c r="D4716">
        <v>1300</v>
      </c>
      <c r="E4716">
        <v>156</v>
      </c>
      <c r="F4716">
        <f>I4716*[1]!wallScanRefl(B4716,G4707,H4707,I4707,K4707)+J4707</f>
        <v>155.77884939291513</v>
      </c>
      <c r="G4716">
        <f t="shared" si="102"/>
        <v>3.1351019880772205E-4</v>
      </c>
      <c r="I4716">
        <f>IF(B4716&gt;H4707,EXP(-1.414*M4707*J4716),1)</f>
        <v>0.73956496984976194</v>
      </c>
      <c r="J4716">
        <f>IF(B4716&gt;H4707,B4716-H4707,0)</f>
        <v>1.1229552007507309</v>
      </c>
    </row>
    <row r="4717" spans="1:13">
      <c r="A4717">
        <v>8</v>
      </c>
      <c r="B4717">
        <v>-19.46</v>
      </c>
      <c r="C4717">
        <v>6</v>
      </c>
      <c r="D4717">
        <v>1300</v>
      </c>
      <c r="E4717">
        <v>171</v>
      </c>
      <c r="F4717">
        <f>I4717*[1]!wallScanRefl(B4717,G4707,H4707,I4707,K4707)+J4707</f>
        <v>158.09789233788467</v>
      </c>
      <c r="G4717">
        <f t="shared" si="102"/>
        <v>0.97347591885856732</v>
      </c>
      <c r="I4717">
        <f>IF(B4717&gt;H4707,EXP(-1.414*M4707*J4717),1)</f>
        <v>0.75259334447839232</v>
      </c>
      <c r="J4717">
        <f>IF(B4717&gt;H4707,B4717-H4707,0)</f>
        <v>1.0579552007507296</v>
      </c>
    </row>
    <row r="4718" spans="1:13">
      <c r="A4718">
        <v>9</v>
      </c>
      <c r="B4718">
        <v>-19.52</v>
      </c>
      <c r="C4718">
        <v>6</v>
      </c>
      <c r="D4718">
        <v>1300</v>
      </c>
      <c r="E4718">
        <v>175</v>
      </c>
      <c r="F4718">
        <f>I4718*[1]!wallScanRefl(B4718,G4707,H4707,I4707,K4707)+J4707</f>
        <v>160.27479101676121</v>
      </c>
      <c r="G4718">
        <f t="shared" si="102"/>
        <v>1.23903874057175</v>
      </c>
      <c r="I4718">
        <f>IF(B4718&gt;H4707,EXP(-1.414*M4707*J4718),1)</f>
        <v>0.76482315314946314</v>
      </c>
      <c r="J4718">
        <f>IF(B4718&gt;H4707,B4718-H4707,0)</f>
        <v>0.99795520075073085</v>
      </c>
    </row>
    <row r="4719" spans="1:13">
      <c r="A4719">
        <v>10</v>
      </c>
      <c r="B4719">
        <v>-19.59</v>
      </c>
      <c r="C4719">
        <v>6</v>
      </c>
      <c r="D4719">
        <v>1300</v>
      </c>
      <c r="E4719">
        <v>157</v>
      </c>
      <c r="F4719">
        <f>I4719*[1]!wallScanRefl(B4719,G4707,H4707,I4707,K4707)+J4707</f>
        <v>162.85925654841199</v>
      </c>
      <c r="G4719">
        <f t="shared" si="102"/>
        <v>0.21866807197521532</v>
      </c>
      <c r="I4719">
        <f>IF(B4719&gt;H4707,EXP(-1.414*M4707*J4719),1)</f>
        <v>0.77934267088162446</v>
      </c>
      <c r="J4719">
        <f>IF(B4719&gt;H4707,B4719-H4707,0)</f>
        <v>0.92795520075073057</v>
      </c>
    </row>
    <row r="4720" spans="1:13">
      <c r="A4720">
        <v>11</v>
      </c>
      <c r="B4720">
        <v>-19.66</v>
      </c>
      <c r="C4720">
        <v>6</v>
      </c>
      <c r="D4720">
        <v>1300</v>
      </c>
      <c r="E4720">
        <v>166</v>
      </c>
      <c r="F4720">
        <f>I4720*[1]!wallScanRefl(B4720,G4707,H4707,I4707,K4707)+J4707</f>
        <v>165.49278596229547</v>
      </c>
      <c r="G4720">
        <f t="shared" si="102"/>
        <v>1.5497956629188614E-3</v>
      </c>
      <c r="I4720">
        <f>IF(B4720&gt;H4707,EXP(-1.414*M4707*J4720),1)</f>
        <v>0.79413782932145316</v>
      </c>
      <c r="J4720">
        <f>IF(B4720&gt;H4707,B4720-H4707,0)</f>
        <v>0.85795520075073028</v>
      </c>
    </row>
    <row r="4721" spans="1:10">
      <c r="A4721">
        <v>12</v>
      </c>
      <c r="B4721">
        <v>-19.715</v>
      </c>
      <c r="C4721">
        <v>6</v>
      </c>
      <c r="D4721">
        <v>1300</v>
      </c>
      <c r="E4721">
        <v>168</v>
      </c>
      <c r="F4721">
        <f>I4721*[1]!wallScanRefl(B4721,G4707,H4707,I4707,K4707)+J4707</f>
        <v>167.59701360303274</v>
      </c>
      <c r="G4721">
        <f t="shared" si="102"/>
        <v>9.6665497702772528E-4</v>
      </c>
      <c r="I4721">
        <f>IF(B4721&gt;H4707,EXP(-1.414*M4707*J4721),1)</f>
        <v>0.80595937237088733</v>
      </c>
      <c r="J4721">
        <f>IF(B4721&gt;H4707,B4721-H4707,0)</f>
        <v>0.80295520075073057</v>
      </c>
    </row>
    <row r="4722" spans="1:10">
      <c r="A4722">
        <v>13</v>
      </c>
      <c r="B4722">
        <v>-19.78</v>
      </c>
      <c r="C4722">
        <v>6</v>
      </c>
      <c r="D4722">
        <v>1300</v>
      </c>
      <c r="E4722">
        <v>188</v>
      </c>
      <c r="F4722">
        <f>I4722*[1]!wallScanRefl(B4722,G4707,H4707,I4707,K4707)+J4707</f>
        <v>170.12424849465893</v>
      </c>
      <c r="G4722">
        <f t="shared" si="102"/>
        <v>1.6996941057484232</v>
      </c>
      <c r="I4722">
        <f>IF(B4722&gt;H4707,EXP(-1.414*M4707*J4722),1)</f>
        <v>0.82015736858051969</v>
      </c>
      <c r="J4722">
        <f>IF(B4722&gt;H4707,B4722-H4707,0)</f>
        <v>0.73795520075072929</v>
      </c>
    </row>
    <row r="4723" spans="1:10">
      <c r="A4723">
        <v>14</v>
      </c>
      <c r="B4723">
        <v>-19.844999999999999</v>
      </c>
      <c r="C4723">
        <v>6</v>
      </c>
      <c r="D4723">
        <v>1300</v>
      </c>
      <c r="E4723">
        <v>180</v>
      </c>
      <c r="F4723">
        <f>I4723*[1]!wallScanRefl(B4723,G4707,H4707,I4707,K4707)+J4707</f>
        <v>172.69600383314898</v>
      </c>
      <c r="G4723">
        <f t="shared" si="102"/>
        <v>0.29637977780763564</v>
      </c>
      <c r="I4723">
        <f>IF(B4723&gt;H4707,EXP(-1.414*M4707*J4723),1)</f>
        <v>0.83460548049483707</v>
      </c>
      <c r="J4723">
        <f>IF(B4723&gt;H4707,B4723-H4707,0)</f>
        <v>0.67295520075073156</v>
      </c>
    </row>
    <row r="4724" spans="1:10">
      <c r="A4724">
        <v>15</v>
      </c>
      <c r="B4724">
        <v>-19.91</v>
      </c>
      <c r="C4724">
        <v>6</v>
      </c>
      <c r="D4724">
        <v>1300</v>
      </c>
      <c r="E4724">
        <v>191</v>
      </c>
      <c r="F4724">
        <f>I4724*[1]!wallScanRefl(B4724,G4707,H4707,I4707,K4707)+J4707</f>
        <v>175.31306390262151</v>
      </c>
      <c r="G4724">
        <f t="shared" si="102"/>
        <v>1.2883767755143265</v>
      </c>
      <c r="I4724">
        <f>IF(B4724&gt;H4707,EXP(-1.414*M4707*J4724),1)</f>
        <v>0.84930811421909758</v>
      </c>
      <c r="J4724">
        <f>IF(B4724&gt;H4707,B4724-H4707,0)</f>
        <v>0.60795520075073028</v>
      </c>
    </row>
    <row r="4725" spans="1:10">
      <c r="A4725">
        <v>16</v>
      </c>
      <c r="B4725">
        <v>-19.975000000000001</v>
      </c>
      <c r="C4725">
        <v>6</v>
      </c>
      <c r="D4725">
        <v>1300</v>
      </c>
      <c r="E4725">
        <v>163</v>
      </c>
      <c r="F4725">
        <f>I4725*[1]!wallScanRefl(B4725,G4707,H4707,I4707,K4707)+J4707</f>
        <v>177.97622680335394</v>
      </c>
      <c r="G4725">
        <f t="shared" si="102"/>
        <v>1.3759961304631714</v>
      </c>
      <c r="I4725">
        <f>IF(B4725&gt;H4707,EXP(-1.414*M4707*J4725),1)</f>
        <v>0.86426975347768742</v>
      </c>
      <c r="J4725">
        <f>IF(B4725&gt;H4707,B4725-H4707,0)</f>
        <v>0.54295520075072901</v>
      </c>
    </row>
    <row r="4726" spans="1:10">
      <c r="A4726">
        <v>17</v>
      </c>
      <c r="B4726">
        <v>-20.04</v>
      </c>
      <c r="C4726">
        <v>6</v>
      </c>
      <c r="D4726">
        <v>1300</v>
      </c>
      <c r="E4726">
        <v>181</v>
      </c>
      <c r="F4726">
        <f>I4726*[1]!wallScanRefl(B4726,G4707,H4707,I4707,K4707)+J4707</f>
        <v>180.68630469517194</v>
      </c>
      <c r="G4726">
        <f t="shared" si="102"/>
        <v>5.4367262028270035E-4</v>
      </c>
      <c r="I4726">
        <f>IF(B4726&gt;H4707,EXP(-1.414*M4707*J4726),1)</f>
        <v>0.87949496098148272</v>
      </c>
      <c r="J4726">
        <f>IF(B4726&gt;H4707,B4726-H4707,0)</f>
        <v>0.47795520075073128</v>
      </c>
    </row>
    <row r="4727" spans="1:10">
      <c r="A4727">
        <v>18</v>
      </c>
      <c r="B4727">
        <v>-20.105</v>
      </c>
      <c r="C4727">
        <v>6</v>
      </c>
      <c r="D4727">
        <v>1300</v>
      </c>
      <c r="E4727">
        <v>190</v>
      </c>
      <c r="F4727">
        <f>I4727*[1]!wallScanRefl(B4727,G4707,H4707,I4707,K4707)+J4707</f>
        <v>183.30606139188467</v>
      </c>
      <c r="G4727">
        <f t="shared" si="102"/>
        <v>0.23583586362745801</v>
      </c>
      <c r="I4727">
        <f>IF(B4727&gt;H4707,EXP(-1.414*M4707*J4727),1)</f>
        <v>0.89498837981929913</v>
      </c>
      <c r="J4727">
        <f>IF(B4727&gt;H4707,B4727-H4707,0)</f>
        <v>0.41295520075073</v>
      </c>
    </row>
    <row r="4728" spans="1:10">
      <c r="A4728">
        <v>19</v>
      </c>
      <c r="B4728">
        <v>-20.175000000000001</v>
      </c>
      <c r="C4728">
        <v>6</v>
      </c>
      <c r="D4728">
        <v>1300</v>
      </c>
      <c r="E4728">
        <v>197</v>
      </c>
      <c r="F4728">
        <f>I4728*[1]!wallScanRefl(B4728,G4707,H4707,I4707,K4707)+J4707</f>
        <v>183.08780931057029</v>
      </c>
      <c r="G4728">
        <f t="shared" si="102"/>
        <v>0.98248248618809453</v>
      </c>
      <c r="I4728">
        <f>IF(B4728&gt;H4707,EXP(-1.414*M4707*J4728),1)</f>
        <v>0.91197897378517656</v>
      </c>
      <c r="J4728">
        <f>IF(B4728&gt;H4707,B4728-H4707,0)</f>
        <v>0.34295520075072972</v>
      </c>
    </row>
    <row r="4729" spans="1:10">
      <c r="A4729">
        <v>20</v>
      </c>
      <c r="B4729">
        <v>-20.245000000000001</v>
      </c>
      <c r="C4729">
        <v>6</v>
      </c>
      <c r="D4729">
        <v>1300</v>
      </c>
      <c r="E4729">
        <v>152</v>
      </c>
      <c r="F4729">
        <f>I4729*[1]!wallScanRefl(B4729,G4707,H4707,I4707,K4707)+J4707</f>
        <v>178.43849732382563</v>
      </c>
      <c r="G4729">
        <f t="shared" si="102"/>
        <v>4.5986456627758878</v>
      </c>
      <c r="I4729">
        <f>IF(B4729&gt;H4707,EXP(-1.414*M4707*J4729),1)</f>
        <v>0.92929211974147374</v>
      </c>
      <c r="J4729">
        <f>IF(B4729&gt;H4707,B4729-H4707,0)</f>
        <v>0.27295520075072943</v>
      </c>
    </row>
    <row r="4730" spans="1:10">
      <c r="A4730">
        <v>21</v>
      </c>
      <c r="B4730">
        <v>-20.3</v>
      </c>
      <c r="C4730">
        <v>6</v>
      </c>
      <c r="D4730">
        <v>1300</v>
      </c>
      <c r="E4730">
        <v>175</v>
      </c>
      <c r="F4730">
        <f>I4730*[1]!wallScanRefl(B4730,G4707,H4707,I4707,K4707)+J4707</f>
        <v>171.5137422146332</v>
      </c>
      <c r="G4730">
        <f t="shared" si="102"/>
        <v>6.945139054874655E-2</v>
      </c>
      <c r="I4730">
        <f>IF(B4730&gt;H4707,EXP(-1.414*M4707*J4730),1)</f>
        <v>0.94312557080425774</v>
      </c>
      <c r="J4730">
        <f>IF(B4730&gt;H4707,B4730-H4707,0)</f>
        <v>0.21795520075072972</v>
      </c>
    </row>
    <row r="4731" spans="1:10">
      <c r="A4731">
        <v>22</v>
      </c>
      <c r="B4731">
        <v>-20.375</v>
      </c>
      <c r="C4731">
        <v>6</v>
      </c>
      <c r="D4731">
        <v>1300</v>
      </c>
      <c r="E4731">
        <v>163</v>
      </c>
      <c r="F4731">
        <f>I4731*[1]!wallScanRefl(B4731,G4707,H4707,I4707,K4707)+J4707</f>
        <v>157.18494493818523</v>
      </c>
      <c r="G4731">
        <f t="shared" si="102"/>
        <v>0.20745316179102843</v>
      </c>
      <c r="I4731">
        <f>IF(B4731&gt;H4707,EXP(-1.414*M4707*J4731),1)</f>
        <v>0.96232182750768414</v>
      </c>
      <c r="J4731">
        <f>IF(B4731&gt;H4707,B4731-H4707,0)</f>
        <v>0.14295520075073043</v>
      </c>
    </row>
    <row r="4732" spans="1:10">
      <c r="A4732">
        <v>23</v>
      </c>
      <c r="B4732">
        <v>-20.440000000000001</v>
      </c>
      <c r="C4732">
        <v>6</v>
      </c>
      <c r="D4732">
        <v>1300</v>
      </c>
      <c r="E4732">
        <v>140</v>
      </c>
      <c r="F4732">
        <f>I4732*[1]!wallScanRefl(B4732,G4707,H4707,I4707,K4707)+J4707</f>
        <v>139.97455401572373</v>
      </c>
      <c r="G4732">
        <f t="shared" si="102"/>
        <v>4.6249865413456716E-6</v>
      </c>
      <c r="I4732">
        <f>IF(B4732&gt;H4707,EXP(-1.414*M4707*J4732),1)</f>
        <v>0.97927434661445745</v>
      </c>
      <c r="J4732">
        <f>IF(B4732&gt;H4707,B4732-H4707,0)</f>
        <v>7.7955200750729148E-2</v>
      </c>
    </row>
    <row r="4733" spans="1:10">
      <c r="A4733">
        <v>24</v>
      </c>
      <c r="B4733">
        <v>-20.504999999999999</v>
      </c>
      <c r="C4733">
        <v>6</v>
      </c>
      <c r="D4733">
        <v>1300</v>
      </c>
      <c r="E4733">
        <v>119</v>
      </c>
      <c r="F4733">
        <f>I4733*[1]!wallScanRefl(B4733,G4707,H4707,I4707,K4707)+J4707</f>
        <v>118.0801310624723</v>
      </c>
      <c r="G4733">
        <f t="shared" si="102"/>
        <v>7.1105786741876608E-3</v>
      </c>
      <c r="I4733">
        <f>IF(B4733&gt;H4707,EXP(-1.414*M4707*J4733),1)</f>
        <v>0.99652550583917232</v>
      </c>
      <c r="J4733">
        <f>IF(B4733&gt;H4707,B4733-H4707,0)</f>
        <v>1.2955200750731422E-2</v>
      </c>
    </row>
    <row r="4734" spans="1:10">
      <c r="A4734">
        <v>25</v>
      </c>
      <c r="B4734">
        <v>-20.565000000000001</v>
      </c>
      <c r="C4734">
        <v>6</v>
      </c>
      <c r="D4734">
        <v>1300</v>
      </c>
      <c r="E4734">
        <v>92</v>
      </c>
      <c r="F4734">
        <f>I4734*[1]!wallScanRefl(B4734,G4707,H4707,I4707,K4707)+J4707</f>
        <v>94.763450208771118</v>
      </c>
      <c r="G4734">
        <f t="shared" si="102"/>
        <v>8.3007141916925403E-2</v>
      </c>
      <c r="I4734">
        <f>IF(B4734&gt;H4707,EXP(-1.414*M4707*J4734),1)</f>
        <v>1</v>
      </c>
      <c r="J4734">
        <f>IF(B4734&gt;H4707,B4734-H4707,0)</f>
        <v>0</v>
      </c>
    </row>
    <row r="4735" spans="1:10">
      <c r="A4735">
        <v>26</v>
      </c>
      <c r="B4735">
        <v>-20.635000000000002</v>
      </c>
      <c r="C4735">
        <v>6</v>
      </c>
      <c r="D4735">
        <v>1300</v>
      </c>
      <c r="E4735">
        <v>74</v>
      </c>
      <c r="F4735">
        <f>I4735*[1]!wallScanRefl(B4735,G4707,H4707,I4707,K4707)+J4707</f>
        <v>71.352824236528079</v>
      </c>
      <c r="G4735">
        <f t="shared" si="102"/>
        <v>9.4696480036664157E-2</v>
      </c>
      <c r="I4735">
        <f>IF(B4735&gt;H4707,EXP(-1.414*M4707*J4735),1)</f>
        <v>1</v>
      </c>
      <c r="J4735">
        <f>IF(B4735&gt;H4707,B4735-H4707,0)</f>
        <v>0</v>
      </c>
    </row>
    <row r="4736" spans="1:10">
      <c r="A4736">
        <v>27</v>
      </c>
      <c r="B4736">
        <v>-20.704999999999998</v>
      </c>
      <c r="C4736">
        <v>6</v>
      </c>
      <c r="D4736">
        <v>1300</v>
      </c>
      <c r="E4736">
        <v>54</v>
      </c>
      <c r="F4736">
        <f>I4736*[1]!wallScanRefl(B4736,G4707,H4707,I4707,K4707)+J4707</f>
        <v>52.639761976323115</v>
      </c>
      <c r="G4736">
        <f t="shared" si="102"/>
        <v>3.4263842241785157E-2</v>
      </c>
      <c r="I4736">
        <f>IF(B4736&gt;H4707,EXP(-1.414*M4707*J4736),1)</f>
        <v>1</v>
      </c>
      <c r="J4736">
        <f>IF(B4736&gt;H4707,B4736-H4707,0)</f>
        <v>0</v>
      </c>
    </row>
    <row r="4737" spans="1:10">
      <c r="A4737">
        <v>28</v>
      </c>
      <c r="B4737">
        <v>-20.76</v>
      </c>
      <c r="C4737">
        <v>6</v>
      </c>
      <c r="D4737">
        <v>1300</v>
      </c>
      <c r="E4737">
        <v>48</v>
      </c>
      <c r="F4737">
        <f>I4737*[1]!wallScanRefl(B4737,G4707,H4707,I4707,K4707)+J4707</f>
        <v>41.23212637598273</v>
      </c>
      <c r="G4737">
        <f t="shared" si="102"/>
        <v>0.95425236230559696</v>
      </c>
      <c r="I4737">
        <f>IF(B4737&gt;H4707,EXP(-1.414*M4707*J4737),1)</f>
        <v>1</v>
      </c>
      <c r="J4737">
        <f>IF(B4737&gt;H4707,B4737-H4707,0)</f>
        <v>0</v>
      </c>
    </row>
    <row r="4738" spans="1:10">
      <c r="A4738">
        <v>29</v>
      </c>
      <c r="B4738">
        <v>-20.83</v>
      </c>
      <c r="C4738">
        <v>6</v>
      </c>
      <c r="D4738">
        <v>1300</v>
      </c>
      <c r="E4738">
        <v>28</v>
      </c>
      <c r="F4738">
        <f>I4738*[1]!wallScanRefl(B4738,G4707,H4707,I4707,K4707)+J4707</f>
        <v>30.90757074441526</v>
      </c>
      <c r="G4738">
        <f t="shared" si="102"/>
        <v>0.30192741549212526</v>
      </c>
      <c r="I4738">
        <f>IF(B4738&gt;H4707,EXP(-1.414*M4707*J4738),1)</f>
        <v>1</v>
      </c>
      <c r="J4738">
        <f>IF(B4738&gt;H4707,B4738-H4707,0)</f>
        <v>0</v>
      </c>
    </row>
    <row r="4739" spans="1:10">
      <c r="A4739">
        <v>30</v>
      </c>
      <c r="B4739">
        <v>-20.895</v>
      </c>
      <c r="C4739">
        <v>6</v>
      </c>
      <c r="D4739">
        <v>1300</v>
      </c>
      <c r="E4739">
        <v>19</v>
      </c>
      <c r="F4739">
        <f>I4739*[1]!wallScanRefl(B4739,G4707,H4707,I4707,K4707)+J4707</f>
        <v>25.52672026746184</v>
      </c>
      <c r="G4739">
        <f t="shared" si="102"/>
        <v>2.2420040762998505</v>
      </c>
      <c r="I4739">
        <f>IF(B4739&gt;H4707,EXP(-1.414*M4707*J4739),1)</f>
        <v>1</v>
      </c>
      <c r="J4739">
        <f>IF(B4739&gt;H4707,B4739-H4707,0)</f>
        <v>0</v>
      </c>
    </row>
    <row r="4740" spans="1:10">
      <c r="A4740">
        <v>31</v>
      </c>
      <c r="B4740">
        <v>-20.96</v>
      </c>
      <c r="C4740">
        <v>6</v>
      </c>
      <c r="D4740">
        <v>1300</v>
      </c>
      <c r="E4740">
        <v>32</v>
      </c>
      <c r="F4740">
        <f>I4740*[1]!wallScanRefl(B4740,G4707,H4707,I4707,K4707)+J4707</f>
        <v>24.136724065344335</v>
      </c>
      <c r="G4740">
        <f t="shared" si="102"/>
        <v>1.9322221382667162</v>
      </c>
      <c r="I4740">
        <f>IF(B4740&gt;H4707,EXP(-1.414*M4707*J4740),1)</f>
        <v>1</v>
      </c>
      <c r="J4740">
        <f>IF(B4740&gt;H4707,B4740-H4707,0)</f>
        <v>0</v>
      </c>
    </row>
    <row r="4741" spans="1:10">
      <c r="A4741">
        <v>32</v>
      </c>
      <c r="B4741">
        <v>-21.024999999999999</v>
      </c>
      <c r="C4741">
        <v>6</v>
      </c>
      <c r="D4741">
        <v>1300</v>
      </c>
      <c r="E4741">
        <v>32</v>
      </c>
      <c r="F4741">
        <f>I4741*[1]!wallScanRefl(B4741,G4707,H4707,I4707,K4707)+J4707</f>
        <v>24.136724065344335</v>
      </c>
      <c r="G4741">
        <f t="shared" si="102"/>
        <v>1.9322221382667162</v>
      </c>
      <c r="I4741">
        <f>IF(B4741&gt;H4707,EXP(-1.414*M4707*J4741),1)</f>
        <v>1</v>
      </c>
      <c r="J4741">
        <f>IF(B4741&gt;H4707,B4741-H4707,0)</f>
        <v>0</v>
      </c>
    </row>
    <row r="4742" spans="1:10">
      <c r="A4742">
        <v>33</v>
      </c>
      <c r="B4742">
        <v>-21.09</v>
      </c>
      <c r="C4742">
        <v>6</v>
      </c>
      <c r="D4742">
        <v>1300</v>
      </c>
      <c r="E4742">
        <v>26</v>
      </c>
      <c r="F4742">
        <f>I4742*[1]!wallScanRefl(B4742,G4707,H4707,I4707,K4707)+J4707</f>
        <v>24.136724065344335</v>
      </c>
      <c r="G4742">
        <f t="shared" si="102"/>
        <v>0.1335306618718054</v>
      </c>
      <c r="I4742">
        <f>IF(B4742&gt;H4707,EXP(-1.414*M4707*J4742),1)</f>
        <v>1</v>
      </c>
      <c r="J4742">
        <f>IF(B4742&gt;H4707,B4742-H4707,0)</f>
        <v>0</v>
      </c>
    </row>
    <row r="4743" spans="1:10">
      <c r="A4743">
        <v>34</v>
      </c>
      <c r="B4743">
        <v>-21.155000000000001</v>
      </c>
      <c r="C4743">
        <v>6</v>
      </c>
      <c r="D4743">
        <v>1300</v>
      </c>
      <c r="E4743">
        <v>17</v>
      </c>
      <c r="F4743">
        <f>I4743*[1]!wallScanRefl(B4743,G4707,H4707,I4707,K4707)+J4707</f>
        <v>24.136724065344335</v>
      </c>
      <c r="G4743">
        <f t="shared" si="102"/>
        <v>2.9960488461685282</v>
      </c>
      <c r="I4743">
        <f>IF(B4743&gt;H4707,EXP(-1.414*M4707*J4743),1)</f>
        <v>1</v>
      </c>
      <c r="J4743">
        <f>IF(B4743&gt;H4707,B4743-H4707,0)</f>
        <v>0</v>
      </c>
    </row>
    <row r="4744" spans="1:10">
      <c r="A4744">
        <v>35</v>
      </c>
      <c r="B4744">
        <v>-21.22</v>
      </c>
      <c r="C4744">
        <v>6</v>
      </c>
      <c r="D4744">
        <v>1300</v>
      </c>
      <c r="E4744">
        <v>22</v>
      </c>
      <c r="F4744">
        <f>I4744*[1]!wallScanRefl(B4744,G4707,H4707,I4707,K4707)+J4707</f>
        <v>24.136724065344335</v>
      </c>
      <c r="G4744">
        <f t="shared" si="102"/>
        <v>0.20752680597371018</v>
      </c>
      <c r="I4744">
        <f>IF(B4744&gt;H4707,EXP(-1.414*M4707*J4744),1)</f>
        <v>1</v>
      </c>
      <c r="J4744">
        <f>IF(B4744&gt;H4707,B4744-H4707,0)</f>
        <v>0</v>
      </c>
    </row>
    <row r="4745" spans="1:10">
      <c r="A4745">
        <v>36</v>
      </c>
      <c r="B4745">
        <v>-21.274999999999999</v>
      </c>
      <c r="C4745">
        <v>6</v>
      </c>
      <c r="D4745">
        <v>1300</v>
      </c>
      <c r="E4745">
        <v>30</v>
      </c>
      <c r="F4745">
        <f>I4745*[1]!wallScanRefl(B4745,G4707,H4707,I4707,K4707)+J4707</f>
        <v>24.136724065344335</v>
      </c>
      <c r="G4745">
        <f t="shared" si="102"/>
        <v>1.1459334895304087</v>
      </c>
      <c r="I4745">
        <f>IF(B4745&gt;H4707,EXP(-1.414*M4707*J4745),1)</f>
        <v>1</v>
      </c>
      <c r="J4745">
        <f>IF(B4745&gt;H4707,B4745-H4707,0)</f>
        <v>0</v>
      </c>
    </row>
    <row r="4746" spans="1:10">
      <c r="A4746">
        <v>37</v>
      </c>
      <c r="B4746">
        <v>-21.34</v>
      </c>
      <c r="C4746">
        <v>6</v>
      </c>
      <c r="D4746">
        <v>1300</v>
      </c>
      <c r="E4746">
        <v>33</v>
      </c>
      <c r="F4746">
        <f>I4746*[1]!wallScanRefl(B4746,G4707,H4707,I4707,K4707)+J4707</f>
        <v>24.136724065344335</v>
      </c>
      <c r="G4746">
        <f t="shared" si="102"/>
        <v>2.380535160419583</v>
      </c>
      <c r="I4746">
        <f>IF(B4746&gt;H4707,EXP(-1.414*M4707*J4746),1)</f>
        <v>1</v>
      </c>
      <c r="J4746">
        <f>IF(B4746&gt;H4707,B4746-H4707,0)</f>
        <v>0</v>
      </c>
    </row>
    <row r="4747" spans="1:10">
      <c r="A4747">
        <v>38</v>
      </c>
      <c r="B4747">
        <v>-21.405000000000001</v>
      </c>
      <c r="C4747">
        <v>6</v>
      </c>
      <c r="D4747">
        <v>1300</v>
      </c>
      <c r="E4747">
        <v>22</v>
      </c>
      <c r="F4747">
        <f>I4747*[1]!wallScanRefl(B4747,G4707,H4707,I4707,K4707)+J4707</f>
        <v>24.136724065344335</v>
      </c>
      <c r="G4747">
        <f t="shared" si="102"/>
        <v>0.20752680597371018</v>
      </c>
      <c r="I4747">
        <f>IF(B4747&gt;H4707,EXP(-1.414*M4707*J4747),1)</f>
        <v>1</v>
      </c>
      <c r="J4747">
        <f>IF(B4747&gt;H4707,B4747-H4707,0)</f>
        <v>0</v>
      </c>
    </row>
    <row r="4748" spans="1:10">
      <c r="A4748">
        <v>39</v>
      </c>
      <c r="B4748">
        <v>-21.47</v>
      </c>
      <c r="C4748">
        <v>6</v>
      </c>
      <c r="D4748">
        <v>1300</v>
      </c>
      <c r="E4748">
        <v>25</v>
      </c>
      <c r="F4748">
        <f>I4748*[1]!wallScanRefl(B4748,G4707,H4707,I4707,K4707)+J4707</f>
        <v>24.136724065344335</v>
      </c>
      <c r="G4748">
        <f t="shared" si="102"/>
        <v>2.9809813574224457E-2</v>
      </c>
      <c r="I4748">
        <f>IF(B4748&gt;H4707,EXP(-1.414*M4707*J4748),1)</f>
        <v>1</v>
      </c>
      <c r="J4748">
        <f>IF(B4748&gt;H4707,B4748-H4707,0)</f>
        <v>0</v>
      </c>
    </row>
    <row r="4749" spans="1:10">
      <c r="A4749">
        <v>40</v>
      </c>
      <c r="B4749">
        <v>-21.535</v>
      </c>
      <c r="C4749">
        <v>6</v>
      </c>
      <c r="D4749">
        <v>1300</v>
      </c>
      <c r="E4749">
        <v>19</v>
      </c>
      <c r="F4749">
        <f>I4749*[1]!wallScanRefl(B4749,G4707,H4707,I4707,K4707)+J4707</f>
        <v>24.136724065344335</v>
      </c>
      <c r="G4749">
        <f t="shared" si="102"/>
        <v>1.3887333749204018</v>
      </c>
      <c r="I4749">
        <f>IF(B4749&gt;H4707,EXP(-1.414*M4707*J4749),1)</f>
        <v>1</v>
      </c>
      <c r="J4749">
        <f>IF(B4749&gt;H4707,B4749-H4707,0)</f>
        <v>0</v>
      </c>
    </row>
    <row r="4750" spans="1:10">
      <c r="A4750">
        <v>41</v>
      </c>
      <c r="B4750">
        <v>-21.605</v>
      </c>
      <c r="C4750">
        <v>6</v>
      </c>
      <c r="D4750">
        <v>1300</v>
      </c>
      <c r="E4750">
        <v>24</v>
      </c>
      <c r="F4750">
        <f>I4750*[1]!wallScanRefl(B4750,G4707,H4707,I4707,K4707)+J4707</f>
        <v>24.136724065344335</v>
      </c>
      <c r="G4750">
        <f t="shared" si="102"/>
        <v>7.7889458517842007E-4</v>
      </c>
      <c r="I4750">
        <f>IF(B4750&gt;H4707,EXP(-1.414*M4707*J4750),1)</f>
        <v>1</v>
      </c>
      <c r="J4750">
        <f>IF(B4750&gt;H4707,B4750-H4707,0)</f>
        <v>0</v>
      </c>
    </row>
    <row r="4751" spans="1:10">
      <c r="A4751">
        <v>42</v>
      </c>
      <c r="B4751">
        <v>-21.664999999999999</v>
      </c>
      <c r="C4751">
        <v>6</v>
      </c>
      <c r="D4751">
        <v>1300</v>
      </c>
      <c r="E4751">
        <v>23</v>
      </c>
      <c r="F4751">
        <f>I4751*[1]!wallScanRefl(B4751,G4707,H4707,I4707,K4707)+J4707</f>
        <v>24.136724065344335</v>
      </c>
      <c r="G4751">
        <f t="shared" si="102"/>
        <v>5.6180069597084902E-2</v>
      </c>
      <c r="I4751">
        <f>IF(B4751&gt;H4707,EXP(-1.414*M4707*J4751),1)</f>
        <v>1</v>
      </c>
      <c r="J4751">
        <f>IF(B4751&gt;H4707,B4751-H4707,0)</f>
        <v>0</v>
      </c>
    </row>
    <row r="4752" spans="1:10">
      <c r="A4752">
        <v>43</v>
      </c>
      <c r="B4752">
        <v>-21.734999999999999</v>
      </c>
      <c r="C4752">
        <v>6</v>
      </c>
      <c r="D4752">
        <v>1300</v>
      </c>
      <c r="E4752">
        <v>26</v>
      </c>
      <c r="F4752">
        <f>I4752*[1]!wallScanRefl(B4752,G4707,H4707,I4707,K4707)+J4707</f>
        <v>24.136724065344335</v>
      </c>
      <c r="G4752">
        <f t="shared" si="102"/>
        <v>0.1335306618718054</v>
      </c>
      <c r="I4752">
        <f>IF(B4752&gt;H4707,EXP(-1.414*M4707*J4752),1)</f>
        <v>1</v>
      </c>
      <c r="J4752">
        <f>IF(B4752&gt;H4707,B4752-H4707,0)</f>
        <v>0</v>
      </c>
    </row>
    <row r="4753" spans="1:10">
      <c r="A4753">
        <v>44</v>
      </c>
      <c r="B4753">
        <v>-21.795000000000002</v>
      </c>
      <c r="C4753">
        <v>6</v>
      </c>
      <c r="D4753">
        <v>1300</v>
      </c>
      <c r="E4753">
        <v>19</v>
      </c>
      <c r="F4753">
        <f>I4753*[1]!wallScanRefl(B4753,G4707,H4707,I4707,K4707)+J4707</f>
        <v>24.136724065344335</v>
      </c>
      <c r="G4753">
        <f t="shared" si="102"/>
        <v>1.3887333749204018</v>
      </c>
      <c r="I4753">
        <f>IF(B4753&gt;H4707,EXP(-1.414*M4707*J4753),1)</f>
        <v>1</v>
      </c>
      <c r="J4753">
        <f>IF(B4753&gt;H4707,B4753-H4707,0)</f>
        <v>0</v>
      </c>
    </row>
    <row r="4754" spans="1:10">
      <c r="A4754">
        <v>45</v>
      </c>
      <c r="B4754">
        <v>-21.864999999999998</v>
      </c>
      <c r="C4754">
        <v>7</v>
      </c>
      <c r="D4754">
        <v>1300</v>
      </c>
      <c r="E4754">
        <v>25</v>
      </c>
      <c r="F4754">
        <f>I4754*[1]!wallScanRefl(B4754,G4707,H4707,I4707,K4707)+J4707</f>
        <v>24.136724065344335</v>
      </c>
      <c r="G4754">
        <f t="shared" si="102"/>
        <v>2.9809813574224457E-2</v>
      </c>
      <c r="I4754">
        <f>IF(B4754&gt;H4707,EXP(-1.414*M4707*J4754),1)</f>
        <v>1</v>
      </c>
      <c r="J4754">
        <f>IF(B4754&gt;H4707,B4754-H4707,0)</f>
        <v>0</v>
      </c>
    </row>
    <row r="4755" spans="1:10">
      <c r="A4755">
        <v>46</v>
      </c>
      <c r="B4755">
        <v>-21.93</v>
      </c>
      <c r="C4755">
        <v>6</v>
      </c>
      <c r="D4755">
        <v>1300</v>
      </c>
      <c r="E4755">
        <v>29</v>
      </c>
      <c r="F4755">
        <f>I4755*[1]!wallScanRefl(B4755,G4707,H4707,I4707,K4707)+J4707</f>
        <v>24.136724065344335</v>
      </c>
      <c r="G4755">
        <f t="shared" si="102"/>
        <v>0.81556733850348029</v>
      </c>
      <c r="I4755">
        <f>IF(B4755&gt;H4707,EXP(-1.414*M4707*J4755),1)</f>
        <v>1</v>
      </c>
      <c r="J4755">
        <f>IF(B4755&gt;H4707,B4755-H4707,0)</f>
        <v>0</v>
      </c>
    </row>
    <row r="4756" spans="1:10">
      <c r="A4756">
        <v>47</v>
      </c>
      <c r="B4756">
        <v>-21.995000000000001</v>
      </c>
      <c r="C4756">
        <v>6</v>
      </c>
      <c r="D4756">
        <v>1300</v>
      </c>
      <c r="E4756">
        <v>25</v>
      </c>
      <c r="F4756">
        <f>I4756*[1]!wallScanRefl(B4756,G4707,H4707,I4707,K4707)+J4707</f>
        <v>24.136724065344335</v>
      </c>
      <c r="G4756">
        <f t="shared" si="102"/>
        <v>2.9809813574224457E-2</v>
      </c>
      <c r="I4756">
        <f>IF(B4756&gt;H4707,EXP(-1.414*M4707*J4756),1)</f>
        <v>1</v>
      </c>
      <c r="J4756">
        <f>IF(B4756&gt;H4707,B4756-H4707,0)</f>
        <v>0</v>
      </c>
    </row>
    <row r="4757" spans="1:10">
      <c r="A4757">
        <v>48</v>
      </c>
      <c r="B4757">
        <v>-22.065000000000001</v>
      </c>
      <c r="C4757">
        <v>6</v>
      </c>
      <c r="D4757">
        <v>1300</v>
      </c>
      <c r="E4757">
        <v>23</v>
      </c>
      <c r="F4757">
        <f>I4757*[1]!wallScanRefl(B4757,G4707,H4707,I4707,K4707)+J4707</f>
        <v>24.136724065344335</v>
      </c>
      <c r="G4757">
        <f t="shared" si="102"/>
        <v>5.6180069597084902E-2</v>
      </c>
      <c r="I4757">
        <f>IF(B4757&gt;H4707,EXP(-1.414*M4707*J4757),1)</f>
        <v>1</v>
      </c>
      <c r="J4757">
        <f>IF(B4757&gt;H4707,B4757-H4707,0)</f>
        <v>0</v>
      </c>
    </row>
    <row r="4758" spans="1:10">
      <c r="A4758">
        <v>49</v>
      </c>
      <c r="B4758">
        <v>-22.125</v>
      </c>
      <c r="C4758">
        <v>6</v>
      </c>
      <c r="D4758">
        <v>1300</v>
      </c>
      <c r="E4758">
        <v>26</v>
      </c>
      <c r="F4758">
        <f>I4758*[1]!wallScanRefl(B4758,G4707,H4707,I4707,K4707)+J4707</f>
        <v>24.136724065344335</v>
      </c>
      <c r="G4758">
        <f t="shared" si="102"/>
        <v>0.1335306618718054</v>
      </c>
      <c r="I4758">
        <f>IF(B4758&gt;H4707,EXP(-1.414*M4707*J4758),1)</f>
        <v>1</v>
      </c>
      <c r="J4758">
        <f>IF(B4758&gt;H4707,B4758-H4707,0)</f>
        <v>0</v>
      </c>
    </row>
    <row r="4759" spans="1:10">
      <c r="A4759">
        <v>50</v>
      </c>
      <c r="B4759">
        <v>-22.195</v>
      </c>
      <c r="C4759">
        <v>6</v>
      </c>
      <c r="D4759">
        <v>1300</v>
      </c>
      <c r="E4759">
        <v>40</v>
      </c>
      <c r="F4759">
        <f>I4759*[1]!wallScanRefl(B4759,G4707,H4707,I4707,K4707)+J4707</f>
        <v>24.136724065344335</v>
      </c>
      <c r="G4759">
        <f t="shared" si="102"/>
        <v>6.2910880844756383</v>
      </c>
      <c r="I4759">
        <f>IF(B4759&gt;H4707,EXP(-1.414*M4707*J4759),1)</f>
        <v>1</v>
      </c>
      <c r="J4759">
        <f>IF(B4759&gt;H4707,B4759-H4707,0)</f>
        <v>0</v>
      </c>
    </row>
    <row r="4760" spans="1:10">
      <c r="A4760">
        <v>51</v>
      </c>
      <c r="B4760">
        <v>-22.254999999999999</v>
      </c>
      <c r="C4760">
        <v>6</v>
      </c>
      <c r="D4760">
        <v>1300</v>
      </c>
      <c r="E4760">
        <v>23</v>
      </c>
      <c r="F4760">
        <f>I4760*[1]!wallScanRefl(B4760,G4707,H4707,I4707,K4707)+J4707</f>
        <v>24.136724065344335</v>
      </c>
      <c r="G4760">
        <f t="shared" si="102"/>
        <v>5.6180069597084902E-2</v>
      </c>
      <c r="I4760">
        <f>IF(B4760&gt;H4707,EXP(-1.414*M4707*J4760),1)</f>
        <v>1</v>
      </c>
      <c r="J4760">
        <f>IF(B4760&gt;H4707,B4760-H4707,0)</f>
        <v>0</v>
      </c>
    </row>
    <row r="4761" spans="1:10">
      <c r="A4761">
        <v>52</v>
      </c>
      <c r="B4761">
        <v>-22.324999999999999</v>
      </c>
      <c r="C4761">
        <v>6</v>
      </c>
      <c r="D4761">
        <v>1300</v>
      </c>
      <c r="E4761">
        <v>26</v>
      </c>
      <c r="F4761">
        <f>I4761*[1]!wallScanRefl(B4761,G4707,H4707,I4707,K4707)+J4707</f>
        <v>24.136724065344335</v>
      </c>
      <c r="G4761">
        <f t="shared" si="102"/>
        <v>0.1335306618718054</v>
      </c>
      <c r="I4761">
        <f>IF(B4761&gt;H4707,EXP(-1.414*M4707*J4761),1)</f>
        <v>1</v>
      </c>
      <c r="J4761">
        <f>IF(B4761&gt;H4707,B4761-H4707,0)</f>
        <v>0</v>
      </c>
    </row>
    <row r="4762" spans="1:10">
      <c r="A4762">
        <v>53</v>
      </c>
      <c r="B4762">
        <v>-22.385000000000002</v>
      </c>
      <c r="C4762">
        <v>6</v>
      </c>
      <c r="D4762">
        <v>1300</v>
      </c>
      <c r="E4762">
        <v>27</v>
      </c>
      <c r="F4762">
        <f>I4762*[1]!wallScanRefl(B4762,G4707,H4707,I4707,K4707)+J4707</f>
        <v>24.136724065344335</v>
      </c>
      <c r="G4762">
        <f t="shared" si="102"/>
        <v>0.30364255844363963</v>
      </c>
      <c r="I4762">
        <f>IF(B4762&gt;H4707,EXP(-1.414*M4707*J4762),1)</f>
        <v>1</v>
      </c>
      <c r="J4762">
        <f>IF(B4762&gt;H4707,B4762-H4707,0)</f>
        <v>0</v>
      </c>
    </row>
    <row r="4763" spans="1:10">
      <c r="A4763">
        <v>54</v>
      </c>
      <c r="B4763">
        <v>-22.45</v>
      </c>
      <c r="C4763">
        <v>6</v>
      </c>
      <c r="D4763">
        <v>1300</v>
      </c>
      <c r="E4763">
        <v>32</v>
      </c>
      <c r="F4763">
        <f>I4763*[1]!wallScanRefl(B4763,G4707,H4707,I4707,K4707)+J4707</f>
        <v>24.136724065344335</v>
      </c>
      <c r="G4763">
        <f t="shared" si="102"/>
        <v>1.9322221382667162</v>
      </c>
      <c r="I4763">
        <f>IF(B4763&gt;H4707,EXP(-1.414*M4707*J4763),1)</f>
        <v>1</v>
      </c>
      <c r="J4763">
        <f>IF(B4763&gt;H4707,B4763-H4707,0)</f>
        <v>0</v>
      </c>
    </row>
    <row r="4764" spans="1:10">
      <c r="A4764">
        <v>55</v>
      </c>
      <c r="B4764">
        <v>-22.52</v>
      </c>
      <c r="C4764">
        <v>6</v>
      </c>
      <c r="D4764">
        <v>1300</v>
      </c>
      <c r="E4764">
        <v>22</v>
      </c>
      <c r="F4764">
        <f>I4764*[1]!wallScanRefl(B4764,G4707,H4707,I4707,K4707)+J4707</f>
        <v>24.136724065344335</v>
      </c>
      <c r="G4764">
        <f t="shared" si="102"/>
        <v>0.20752680597371018</v>
      </c>
      <c r="I4764">
        <f>IF(B4764&gt;H4707,EXP(-1.414*M4707*J4764),1)</f>
        <v>1</v>
      </c>
      <c r="J4764">
        <f>IF(B4764&gt;H4707,B4764-H4707,0)</f>
        <v>0</v>
      </c>
    </row>
    <row r="4765" spans="1:10">
      <c r="A4765">
        <v>56</v>
      </c>
      <c r="B4765">
        <v>-22.574999999999999</v>
      </c>
      <c r="C4765">
        <v>6</v>
      </c>
      <c r="D4765">
        <v>1300</v>
      </c>
      <c r="E4765">
        <v>30</v>
      </c>
      <c r="F4765">
        <f>I4765*[1]!wallScanRefl(B4765,G4707,H4707,I4707,K4707)+J4707</f>
        <v>24.136724065344335</v>
      </c>
      <c r="G4765">
        <f t="shared" si="102"/>
        <v>1.1459334895304087</v>
      </c>
      <c r="I4765">
        <f>IF(B4765&gt;H4707,EXP(-1.414*M4707*J4765),1)</f>
        <v>1</v>
      </c>
      <c r="J4765">
        <f>IF(B4765&gt;H4707,B4765-H4707,0)</f>
        <v>0</v>
      </c>
    </row>
    <row r="4766" spans="1:10">
      <c r="A4766">
        <v>57</v>
      </c>
      <c r="B4766">
        <v>-22.64</v>
      </c>
      <c r="C4766">
        <v>6</v>
      </c>
      <c r="D4766">
        <v>1300</v>
      </c>
      <c r="E4766">
        <v>32</v>
      </c>
      <c r="F4766">
        <f>I4766*[1]!wallScanRefl(B4766,G4707,H4707,I4707,K4707)+J4707</f>
        <v>24.136724065344335</v>
      </c>
      <c r="G4766">
        <f t="shared" si="102"/>
        <v>1.9322221382667162</v>
      </c>
      <c r="I4766">
        <f>IF(B4766&gt;H4707,EXP(-1.414*M4707*J4766),1)</f>
        <v>1</v>
      </c>
      <c r="J4766">
        <f>IF(B4766&gt;H4707,B4766-H4707,0)</f>
        <v>0</v>
      </c>
    </row>
    <row r="4767" spans="1:10">
      <c r="A4767">
        <v>58</v>
      </c>
      <c r="B4767">
        <v>-22.71</v>
      </c>
      <c r="C4767">
        <v>6</v>
      </c>
      <c r="D4767">
        <v>1300</v>
      </c>
      <c r="E4767">
        <v>20</v>
      </c>
      <c r="F4767">
        <f>I4767*[1]!wallScanRefl(B4767,G4707,H4707,I4707,K4707)+J4707</f>
        <v>24.136724065344335</v>
      </c>
      <c r="G4767">
        <f t="shared" si="102"/>
        <v>0.85562429963994835</v>
      </c>
      <c r="I4767">
        <f>IF(B4767&gt;H4707,EXP(-1.414*M4707*J4767),1)</f>
        <v>1</v>
      </c>
      <c r="J4767">
        <f>IF(B4767&gt;H4707,B4767-H4707,0)</f>
        <v>0</v>
      </c>
    </row>
    <row r="4768" spans="1:10">
      <c r="A4768">
        <v>59</v>
      </c>
      <c r="B4768">
        <v>-22.78</v>
      </c>
      <c r="C4768">
        <v>6</v>
      </c>
      <c r="D4768">
        <v>1300</v>
      </c>
      <c r="E4768">
        <v>30</v>
      </c>
      <c r="F4768">
        <f>I4768*[1]!wallScanRefl(B4768,G4707,H4707,I4707,K4707)+J4707</f>
        <v>24.136724065344335</v>
      </c>
      <c r="G4768">
        <f t="shared" si="102"/>
        <v>1.1459334895304087</v>
      </c>
      <c r="I4768">
        <f>IF(B4768&gt;H4707,EXP(-1.414*M4707*J4768),1)</f>
        <v>1</v>
      </c>
      <c r="J4768">
        <f>IF(B4768&gt;H4707,B4768-H4707,0)</f>
        <v>0</v>
      </c>
    </row>
    <row r="4769" spans="1:10">
      <c r="A4769">
        <v>60</v>
      </c>
      <c r="B4769">
        <v>-22.84</v>
      </c>
      <c r="C4769">
        <v>6</v>
      </c>
      <c r="D4769">
        <v>1300</v>
      </c>
      <c r="E4769">
        <v>15</v>
      </c>
      <c r="F4769">
        <f>I4769*[1]!wallScanRefl(B4769,G4707,H4707,I4707,K4707)+J4707</f>
        <v>24.136724065344335</v>
      </c>
      <c r="G4769">
        <f t="shared" si="102"/>
        <v>5.5653151097494877</v>
      </c>
      <c r="I4769">
        <f>IF(B4769&gt;H4707,EXP(-1.414*M4707*J4769),1)</f>
        <v>1</v>
      </c>
      <c r="J4769">
        <f>IF(B4769&gt;H4707,B4769-H4707,0)</f>
        <v>0</v>
      </c>
    </row>
    <row r="4770" spans="1:10">
      <c r="A4770">
        <v>61</v>
      </c>
      <c r="B4770">
        <v>-22.905000000000001</v>
      </c>
      <c r="C4770">
        <v>6</v>
      </c>
      <c r="D4770">
        <v>1300</v>
      </c>
      <c r="E4770">
        <v>30</v>
      </c>
      <c r="F4770">
        <f>I4770*[1]!wallScanRefl(B4770,G4707,H4707,I4707,K4707)+J4707</f>
        <v>24.136724065344335</v>
      </c>
      <c r="G4770">
        <f t="shared" si="102"/>
        <v>1.1459334895304087</v>
      </c>
      <c r="I4770">
        <f>IF(B4770&gt;H4707,EXP(-1.414*M4707*J4770),1)</f>
        <v>1</v>
      </c>
      <c r="J4770">
        <f>IF(B4770&gt;H4707,B4770-H4707,0)</f>
        <v>0</v>
      </c>
    </row>
    <row r="4771" spans="1:10">
      <c r="A4771">
        <v>62</v>
      </c>
      <c r="B4771">
        <v>-22.975000000000001</v>
      </c>
      <c r="C4771">
        <v>6</v>
      </c>
      <c r="D4771">
        <v>1300</v>
      </c>
      <c r="E4771">
        <v>35</v>
      </c>
      <c r="F4771">
        <f>I4771*[1]!wallScanRefl(B4771,G4707,H4707,I4707,K4707)+J4707</f>
        <v>24.136724065344335</v>
      </c>
      <c r="G4771">
        <f t="shared" si="102"/>
        <v>3.3717361152133969</v>
      </c>
      <c r="I4771">
        <f>IF(B4771&gt;H4707,EXP(-1.414*M4707*J4771),1)</f>
        <v>1</v>
      </c>
      <c r="J4771">
        <f>IF(B4771&gt;H4707,B4771-H4707,0)</f>
        <v>0</v>
      </c>
    </row>
    <row r="4772" spans="1:10">
      <c r="A4772">
        <v>63</v>
      </c>
      <c r="B4772">
        <v>-23.04</v>
      </c>
      <c r="C4772">
        <v>6</v>
      </c>
      <c r="D4772">
        <v>1300</v>
      </c>
      <c r="E4772">
        <v>19</v>
      </c>
      <c r="F4772">
        <f>I4772*[1]!wallScanRefl(B4772,G4707,H4707,I4707,K4707)+J4707</f>
        <v>24.136724065344335</v>
      </c>
      <c r="G4772">
        <f t="shared" si="102"/>
        <v>1.3887333749204018</v>
      </c>
      <c r="I4772">
        <f>IF(B4772&gt;H4707,EXP(-1.414*M4707*J4772),1)</f>
        <v>1</v>
      </c>
      <c r="J4772">
        <f>IF(B4772&gt;H4707,B4772-H4707,0)</f>
        <v>0</v>
      </c>
    </row>
    <row r="4773" spans="1:10">
      <c r="A4773">
        <v>64</v>
      </c>
      <c r="B4773">
        <v>-23.1</v>
      </c>
      <c r="C4773">
        <v>6</v>
      </c>
      <c r="D4773">
        <v>1300</v>
      </c>
      <c r="E4773">
        <v>16</v>
      </c>
      <c r="F4773">
        <f>I4773*[1]!wallScanRefl(B4773,G4707,H4707,I4707,K4707)+J4707</f>
        <v>24.136724065344335</v>
      </c>
      <c r="G4773">
        <f t="shared" si="102"/>
        <v>4.1378924072221031</v>
      </c>
      <c r="I4773">
        <f>IF(B4773&gt;H4707,EXP(-1.414*M4707*J4773),1)</f>
        <v>1</v>
      </c>
      <c r="J4773">
        <f>IF(B4773&gt;H4707,B4773-H4707,0)</f>
        <v>0</v>
      </c>
    </row>
    <row r="4774" spans="1:10">
      <c r="A4774">
        <v>65</v>
      </c>
      <c r="B4774">
        <v>-23.17</v>
      </c>
      <c r="C4774">
        <v>6</v>
      </c>
      <c r="D4774">
        <v>1300</v>
      </c>
      <c r="E4774">
        <v>25</v>
      </c>
      <c r="F4774">
        <f>I4774*[1]!wallScanRefl(B4774,G4707,H4707,I4707,K4707)+J4707</f>
        <v>24.136724065344335</v>
      </c>
      <c r="G4774">
        <f t="shared" si="102"/>
        <v>2.9809813574224457E-2</v>
      </c>
      <c r="I4774">
        <f>IF(B4774&gt;H4707,EXP(-1.414*M4707*J4774),1)</f>
        <v>1</v>
      </c>
      <c r="J4774">
        <f>IF(B4774&gt;H4707,B4774-H4707,0)</f>
        <v>0</v>
      </c>
    </row>
    <row r="4775" spans="1:10">
      <c r="A4775">
        <v>66</v>
      </c>
      <c r="B4775">
        <v>-23.234999999999999</v>
      </c>
      <c r="C4775">
        <v>6</v>
      </c>
      <c r="D4775">
        <v>1300</v>
      </c>
      <c r="E4775">
        <v>14</v>
      </c>
      <c r="F4775">
        <f>I4775*[1]!wallScanRefl(B4775,G4707,H4707,I4707,K4707)+J4707</f>
        <v>24.136724065344335</v>
      </c>
      <c r="G4775">
        <f t="shared" ref="G4775:G4784" si="103">(F4775-E4775)^2/E4775</f>
        <v>7.3395124840664989</v>
      </c>
      <c r="I4775">
        <f>IF(B4775&gt;H4707,EXP(-1.414*M4707*J4775),1)</f>
        <v>1</v>
      </c>
      <c r="J4775">
        <f>IF(B4775&gt;H4707,B4775-H4707,0)</f>
        <v>0</v>
      </c>
    </row>
    <row r="4776" spans="1:10">
      <c r="A4776">
        <v>67</v>
      </c>
      <c r="B4776">
        <v>-23.305</v>
      </c>
      <c r="C4776">
        <v>6</v>
      </c>
      <c r="D4776">
        <v>1300</v>
      </c>
      <c r="E4776">
        <v>25</v>
      </c>
      <c r="F4776">
        <f>I4776*[1]!wallScanRefl(B4776,G4707,H4707,I4707,K4707)+J4707</f>
        <v>24.136724065344335</v>
      </c>
      <c r="G4776">
        <f t="shared" si="103"/>
        <v>2.9809813574224457E-2</v>
      </c>
      <c r="I4776">
        <f>IF(B4776&gt;H4707,EXP(-1.414*M4707*J4776),1)</f>
        <v>1</v>
      </c>
      <c r="J4776">
        <f>IF(B4776&gt;H4707,B4776-H4707,0)</f>
        <v>0</v>
      </c>
    </row>
    <row r="4777" spans="1:10">
      <c r="A4777">
        <v>68</v>
      </c>
      <c r="B4777">
        <v>-23.364999999999998</v>
      </c>
      <c r="C4777">
        <v>6</v>
      </c>
      <c r="D4777">
        <v>1300</v>
      </c>
      <c r="E4777">
        <v>23</v>
      </c>
      <c r="F4777">
        <f>I4777*[1]!wallScanRefl(B4777,G4707,H4707,I4707,K4707)+J4707</f>
        <v>24.136724065344335</v>
      </c>
      <c r="G4777">
        <f t="shared" si="103"/>
        <v>5.6180069597084902E-2</v>
      </c>
      <c r="I4777">
        <f>IF(B4777&gt;H4707,EXP(-1.414*M4707*J4777),1)</f>
        <v>1</v>
      </c>
      <c r="J4777">
        <f>IF(B4777&gt;H4707,B4777-H4707,0)</f>
        <v>0</v>
      </c>
    </row>
    <row r="4778" spans="1:10">
      <c r="A4778">
        <v>69</v>
      </c>
      <c r="B4778">
        <v>-23.43</v>
      </c>
      <c r="C4778">
        <v>6</v>
      </c>
      <c r="D4778">
        <v>1300</v>
      </c>
      <c r="E4778">
        <v>24</v>
      </c>
      <c r="F4778">
        <f>I4778*[1]!wallScanRefl(B4778,G4707,H4707,I4707,K4707)+J4707</f>
        <v>24.136724065344335</v>
      </c>
      <c r="G4778">
        <f t="shared" si="103"/>
        <v>7.7889458517842007E-4</v>
      </c>
      <c r="I4778">
        <f>IF(B4778&gt;H4707,EXP(-1.414*M4707*J4778),1)</f>
        <v>1</v>
      </c>
      <c r="J4778">
        <f>IF(B4778&gt;H4707,B4778-H4707,0)</f>
        <v>0</v>
      </c>
    </row>
    <row r="4779" spans="1:10">
      <c r="A4779">
        <v>70</v>
      </c>
      <c r="B4779">
        <v>-23.49</v>
      </c>
      <c r="C4779">
        <v>6</v>
      </c>
      <c r="D4779">
        <v>1300</v>
      </c>
      <c r="E4779">
        <v>35</v>
      </c>
      <c r="F4779">
        <f>I4779*[1]!wallScanRefl(B4779,G4707,H4707,I4707,K4707)+J4707</f>
        <v>24.136724065344335</v>
      </c>
      <c r="G4779">
        <f t="shared" si="103"/>
        <v>3.3717361152133969</v>
      </c>
      <c r="I4779">
        <f>IF(B4779&gt;H4707,EXP(-1.414*M4707*J4779),1)</f>
        <v>1</v>
      </c>
      <c r="J4779">
        <f>IF(B4779&gt;H4707,B4779-H4707,0)</f>
        <v>0</v>
      </c>
    </row>
    <row r="4780" spans="1:10">
      <c r="A4780">
        <v>71</v>
      </c>
      <c r="B4780">
        <v>-23.56</v>
      </c>
      <c r="C4780">
        <v>6</v>
      </c>
      <c r="D4780">
        <v>1300</v>
      </c>
      <c r="E4780">
        <v>28</v>
      </c>
      <c r="F4780">
        <f>I4780*[1]!wallScanRefl(B4780,G4707,H4707,I4707,K4707)+J4707</f>
        <v>24.136724065344335</v>
      </c>
      <c r="G4780">
        <f t="shared" si="103"/>
        <v>0.53303217668891423</v>
      </c>
      <c r="I4780">
        <f>IF(B4780&gt;H4707,EXP(-1.414*M4707*J4780),1)</f>
        <v>1</v>
      </c>
      <c r="J4780">
        <f>IF(B4780&gt;H4707,B4780-H4707,0)</f>
        <v>0</v>
      </c>
    </row>
    <row r="4781" spans="1:10">
      <c r="A4781">
        <v>72</v>
      </c>
      <c r="B4781">
        <v>-23.625</v>
      </c>
      <c r="C4781">
        <v>6</v>
      </c>
      <c r="D4781">
        <v>1300</v>
      </c>
      <c r="E4781">
        <v>33</v>
      </c>
      <c r="F4781">
        <f>I4781*[1]!wallScanRefl(B4781,G4707,H4707,I4707,K4707)+J4707</f>
        <v>24.136724065344335</v>
      </c>
      <c r="G4781">
        <f t="shared" si="103"/>
        <v>2.380535160419583</v>
      </c>
      <c r="I4781">
        <f>IF(B4781&gt;H4707,EXP(-1.414*M4707*J4781),1)</f>
        <v>1</v>
      </c>
      <c r="J4781">
        <f>IF(B4781&gt;H4707,B4781-H4707,0)</f>
        <v>0</v>
      </c>
    </row>
    <row r="4782" spans="1:10">
      <c r="A4782">
        <v>73</v>
      </c>
      <c r="B4782">
        <v>-23.69</v>
      </c>
      <c r="C4782">
        <v>6</v>
      </c>
      <c r="D4782">
        <v>1300</v>
      </c>
      <c r="E4782">
        <v>23</v>
      </c>
      <c r="F4782">
        <f>I4782*[1]!wallScanRefl(B4782,G4707,H4707,I4707,K4707)+J4707</f>
        <v>24.136724065344335</v>
      </c>
      <c r="G4782">
        <f t="shared" si="103"/>
        <v>5.6180069597084902E-2</v>
      </c>
      <c r="I4782">
        <f>IF(B4782&gt;H4707,EXP(-1.414*M4707*J4782),1)</f>
        <v>1</v>
      </c>
      <c r="J4782">
        <f>IF(B4782&gt;H4707,B4782-H4707,0)</f>
        <v>0</v>
      </c>
    </row>
    <row r="4783" spans="1:10">
      <c r="A4783">
        <v>74</v>
      </c>
      <c r="B4783">
        <v>-23.754999999999999</v>
      </c>
      <c r="C4783">
        <v>6</v>
      </c>
      <c r="D4783">
        <v>1300</v>
      </c>
      <c r="E4783">
        <v>31</v>
      </c>
      <c r="F4783">
        <f>I4783*[1]!wallScanRefl(B4783,G4707,H4707,I4707,K4707)+J4707</f>
        <v>24.136724065344335</v>
      </c>
      <c r="G4783">
        <f t="shared" si="103"/>
        <v>1.5195018243620513</v>
      </c>
      <c r="I4783">
        <f>IF(B4783&gt;H4707,EXP(-1.414*M4707*J4783),1)</f>
        <v>1</v>
      </c>
      <c r="J4783">
        <f>IF(B4783&gt;H4707,B4783-H4707,0)</f>
        <v>0</v>
      </c>
    </row>
    <row r="4784" spans="1:10">
      <c r="A4784">
        <v>75</v>
      </c>
      <c r="B4784">
        <v>-23.81</v>
      </c>
      <c r="C4784">
        <v>6</v>
      </c>
      <c r="D4784">
        <v>1300</v>
      </c>
      <c r="E4784">
        <v>19</v>
      </c>
      <c r="F4784">
        <f>I4784*[1]!wallScanRefl(B4784,G4707,H4707,I4707,K4707)+J4707</f>
        <v>24.136724065344335</v>
      </c>
      <c r="G4784">
        <f t="shared" si="103"/>
        <v>1.3887333749204018</v>
      </c>
      <c r="I4784">
        <f>IF(B4784&gt;H4707,EXP(-1.414*M4707*J4784),1)</f>
        <v>1</v>
      </c>
      <c r="J4784">
        <f>IF(B4784&gt;H4707,B4784-H4707,0)</f>
        <v>0</v>
      </c>
    </row>
    <row r="4785" spans="1:13">
      <c r="A4785" t="s">
        <v>0</v>
      </c>
    </row>
    <row r="4786" spans="1:13">
      <c r="A4786" t="s">
        <v>0</v>
      </c>
    </row>
    <row r="4787" spans="1:13">
      <c r="A4787" t="s">
        <v>0</v>
      </c>
    </row>
    <row r="4788" spans="1:13">
      <c r="A4788" t="s">
        <v>0</v>
      </c>
    </row>
    <row r="4789" spans="1:13">
      <c r="A4789" t="s">
        <v>112</v>
      </c>
    </row>
    <row r="4790" spans="1:13">
      <c r="A4790" t="s">
        <v>2</v>
      </c>
    </row>
    <row r="4791" spans="1:13">
      <c r="A4791" t="s">
        <v>3</v>
      </c>
    </row>
    <row r="4792" spans="1:13">
      <c r="A4792" t="s">
        <v>4</v>
      </c>
    </row>
    <row r="4793" spans="1:13">
      <c r="A4793" t="s">
        <v>5</v>
      </c>
    </row>
    <row r="4794" spans="1:13">
      <c r="A4794" t="s">
        <v>6</v>
      </c>
    </row>
    <row r="4795" spans="1:13">
      <c r="A4795" t="s">
        <v>7</v>
      </c>
    </row>
    <row r="4796" spans="1:13">
      <c r="A4796" t="s">
        <v>113</v>
      </c>
    </row>
    <row r="4797" spans="1:13">
      <c r="A4797" t="s">
        <v>9</v>
      </c>
    </row>
    <row r="4798" spans="1:13">
      <c r="A4798" t="s">
        <v>10</v>
      </c>
      <c r="G4798" t="s">
        <v>160</v>
      </c>
      <c r="H4798" t="s">
        <v>161</v>
      </c>
      <c r="I4798" t="s">
        <v>162</v>
      </c>
      <c r="J4798" t="s">
        <v>163</v>
      </c>
      <c r="K4798" t="s">
        <v>119</v>
      </c>
      <c r="M4798" t="s">
        <v>164</v>
      </c>
    </row>
    <row r="4799" spans="1:13">
      <c r="A4799" t="s">
        <v>11</v>
      </c>
      <c r="G4799">
        <v>177.29931637354679</v>
      </c>
      <c r="H4799">
        <v>-20.540876167675417</v>
      </c>
      <c r="I4799">
        <v>0.55555310623665277</v>
      </c>
      <c r="J4799">
        <v>25.270772393639849</v>
      </c>
      <c r="K4799">
        <v>90</v>
      </c>
      <c r="M4799">
        <v>0.19</v>
      </c>
    </row>
    <row r="4800" spans="1:13">
      <c r="A4800" t="s">
        <v>0</v>
      </c>
    </row>
    <row r="4801" spans="1:10">
      <c r="A4801" t="s">
        <v>140</v>
      </c>
      <c r="B4801" t="s">
        <v>133</v>
      </c>
      <c r="C4801" t="s">
        <v>122</v>
      </c>
      <c r="D4801" t="s">
        <v>139</v>
      </c>
      <c r="E4801" t="s">
        <v>138</v>
      </c>
      <c r="F4801" t="s">
        <v>158</v>
      </c>
      <c r="G4801" t="s">
        <v>159</v>
      </c>
      <c r="H4801" t="s">
        <v>165</v>
      </c>
      <c r="I4801" t="s">
        <v>166</v>
      </c>
      <c r="J4801" t="s">
        <v>167</v>
      </c>
    </row>
    <row r="4802" spans="1:10">
      <c r="A4802">
        <v>1</v>
      </c>
      <c r="B4802">
        <v>-18.989999999999998</v>
      </c>
      <c r="C4802">
        <v>6</v>
      </c>
      <c r="D4802">
        <v>1300</v>
      </c>
      <c r="E4802">
        <v>138</v>
      </c>
      <c r="F4802">
        <f>I4802*[1]!wallScanRefl(B4802,G4799,H4799,I4799,K4799)+J4799</f>
        <v>142.15465271760044</v>
      </c>
      <c r="G4802">
        <f>(F4802-E4802)^2/E4802</f>
        <v>0.12508071886858504</v>
      </c>
      <c r="H4802">
        <f>SUM(G4802:G4876)/(COUNT(G4802:G4876)-4)</f>
        <v>1.4233411582456739</v>
      </c>
      <c r="I4802">
        <f>IF(B4802&gt;H4799,EXP(-1.414*M4799*J4802),1)</f>
        <v>0.65924608574181609</v>
      </c>
      <c r="J4802">
        <f>IF(B4802&gt;H4799,B4802-H4799,0)</f>
        <v>1.550876167675419</v>
      </c>
    </row>
    <row r="4803" spans="1:10">
      <c r="A4803">
        <v>2</v>
      </c>
      <c r="B4803">
        <v>-19.074999999999999</v>
      </c>
      <c r="C4803">
        <v>6</v>
      </c>
      <c r="D4803">
        <v>1300</v>
      </c>
      <c r="E4803">
        <v>143</v>
      </c>
      <c r="F4803">
        <f>I4803*[1]!wallScanRefl(B4803,G4799,H4799,I4799,K4799)+J4799</f>
        <v>144.85453475664923</v>
      </c>
      <c r="G4803">
        <f t="shared" ref="G4803:G4866" si="104">(F4803-E4803)^2/E4803</f>
        <v>2.4051043102237882E-2</v>
      </c>
      <c r="I4803">
        <f>IF(B4803&gt;H4799,EXP(-1.414*M4799*J4803),1)</f>
        <v>0.67447390553419739</v>
      </c>
      <c r="J4803">
        <f>IF(B4803&gt;H4799,B4803-H4799,0)</f>
        <v>1.4658761676754182</v>
      </c>
    </row>
    <row r="4804" spans="1:10">
      <c r="A4804">
        <v>3</v>
      </c>
      <c r="B4804">
        <v>-19.135000000000002</v>
      </c>
      <c r="C4804">
        <v>6</v>
      </c>
      <c r="D4804">
        <v>1300</v>
      </c>
      <c r="E4804">
        <v>140</v>
      </c>
      <c r="F4804">
        <f>I4804*[1]!wallScanRefl(B4804,G4799,H4799,I4799,K4799)+J4799</f>
        <v>146.7977974025342</v>
      </c>
      <c r="G4804">
        <f t="shared" si="104"/>
        <v>0.33007178232786233</v>
      </c>
      <c r="I4804">
        <f>IF(B4804&gt;H4799,EXP(-1.414*M4799*J4804),1)</f>
        <v>0.68543425600611219</v>
      </c>
      <c r="J4804">
        <f>IF(B4804&gt;H4799,B4804-H4799,0)</f>
        <v>1.4058761676754159</v>
      </c>
    </row>
    <row r="4805" spans="1:10">
      <c r="A4805">
        <v>4</v>
      </c>
      <c r="B4805">
        <v>-19.2</v>
      </c>
      <c r="C4805">
        <v>6</v>
      </c>
      <c r="D4805">
        <v>1300</v>
      </c>
      <c r="E4805">
        <v>147</v>
      </c>
      <c r="F4805">
        <f>I4805*[1]!wallScanRefl(B4805,G4799,H4799,I4799,K4799)+J4799</f>
        <v>148.9386500305871</v>
      </c>
      <c r="G4805">
        <f t="shared" si="104"/>
        <v>2.5567101640104468E-2</v>
      </c>
      <c r="I4805">
        <f>IF(B4805&gt;H4799,EXP(-1.414*M4799*J4805),1)</f>
        <v>0.6975090494787638</v>
      </c>
      <c r="J4805">
        <f>IF(B4805&gt;H4799,B4805-H4799,0)</f>
        <v>1.3408761676754182</v>
      </c>
    </row>
    <row r="4806" spans="1:10">
      <c r="A4806">
        <v>5</v>
      </c>
      <c r="B4806">
        <v>-19.260000000000002</v>
      </c>
      <c r="C4806">
        <v>6</v>
      </c>
      <c r="D4806">
        <v>1300</v>
      </c>
      <c r="E4806">
        <v>150</v>
      </c>
      <c r="F4806">
        <f>I4806*[1]!wallScanRefl(B4806,G4799,H4799,I4799,K4799)+J4799</f>
        <v>150.94828045497729</v>
      </c>
      <c r="G4806">
        <f t="shared" si="104"/>
        <v>5.9949054752796204E-3</v>
      </c>
      <c r="I4806">
        <f>IF(B4806&gt;H4799,EXP(-1.414*M4799*J4806),1)</f>
        <v>0.70884372614585356</v>
      </c>
      <c r="J4806">
        <f>IF(B4806&gt;H4799,B4806-H4799,0)</f>
        <v>1.2808761676754159</v>
      </c>
    </row>
    <row r="4807" spans="1:10">
      <c r="A4807">
        <v>6</v>
      </c>
      <c r="B4807">
        <v>-19.329999999999998</v>
      </c>
      <c r="C4807">
        <v>6</v>
      </c>
      <c r="D4807">
        <v>1300</v>
      </c>
      <c r="E4807">
        <v>163</v>
      </c>
      <c r="F4807">
        <f>I4807*[1]!wallScanRefl(B4807,G4799,H4799,I4799,K4799)+J4799</f>
        <v>153.33416116389162</v>
      </c>
      <c r="G4807">
        <f t="shared" si="104"/>
        <v>0.57318061598540471</v>
      </c>
      <c r="I4807">
        <f>IF(B4807&gt;H4799,EXP(-1.414*M4799*J4807),1)</f>
        <v>0.72230052201915285</v>
      </c>
      <c r="J4807">
        <f>IF(B4807&gt;H4799,B4807-H4799,0)</f>
        <v>1.2108761676754192</v>
      </c>
    </row>
    <row r="4808" spans="1:10">
      <c r="A4808">
        <v>7</v>
      </c>
      <c r="B4808">
        <v>-19.395</v>
      </c>
      <c r="C4808">
        <v>6</v>
      </c>
      <c r="D4808">
        <v>1300</v>
      </c>
      <c r="E4808">
        <v>155</v>
      </c>
      <c r="F4808">
        <f>I4808*[1]!wallScanRefl(B4808,G4799,H4799,I4799,K4799)+J4799</f>
        <v>155.59016012697086</v>
      </c>
      <c r="G4808">
        <f t="shared" si="104"/>
        <v>2.2470256481694133E-3</v>
      </c>
      <c r="I4808">
        <f>IF(B4808&gt;H4799,EXP(-1.414*M4799*J4808),1)</f>
        <v>0.73502476150988005</v>
      </c>
      <c r="J4808">
        <f>IF(B4808&gt;H4799,B4808-H4799,0)</f>
        <v>1.1458761676754179</v>
      </c>
    </row>
    <row r="4809" spans="1:10">
      <c r="A4809">
        <v>8</v>
      </c>
      <c r="B4809">
        <v>-19.465</v>
      </c>
      <c r="C4809">
        <v>6</v>
      </c>
      <c r="D4809">
        <v>1300</v>
      </c>
      <c r="E4809">
        <v>144</v>
      </c>
      <c r="F4809">
        <f>I4809*[1]!wallScanRefl(B4809,G4799,H4799,I4799,K4799)+J4799</f>
        <v>158.06416297749482</v>
      </c>
      <c r="G4809">
        <f t="shared" si="104"/>
        <v>1.3736158351217769</v>
      </c>
      <c r="I4809">
        <f>IF(B4809&gt;H4799,EXP(-1.414*M4799*J4809),1)</f>
        <v>0.74897858209490464</v>
      </c>
      <c r="J4809">
        <f>IF(B4809&gt;H4799,B4809-H4799,0)</f>
        <v>1.0758761676754176</v>
      </c>
    </row>
    <row r="4810" spans="1:10">
      <c r="A4810">
        <v>9</v>
      </c>
      <c r="B4810">
        <v>-19.524999999999999</v>
      </c>
      <c r="C4810">
        <v>6</v>
      </c>
      <c r="D4810">
        <v>1300</v>
      </c>
      <c r="E4810">
        <v>163</v>
      </c>
      <c r="F4810">
        <f>I4810*[1]!wallScanRefl(B4810,G4799,H4799,I4799,K4799)+J4799</f>
        <v>160.22208501007526</v>
      </c>
      <c r="G4810">
        <f t="shared" si="104"/>
        <v>4.7342403013794852E-2</v>
      </c>
      <c r="I4810">
        <f>IF(B4810&gt;H4799,EXP(-1.414*M4799*J4810),1)</f>
        <v>0.7611496500759789</v>
      </c>
      <c r="J4810">
        <f>IF(B4810&gt;H4799,B4810-H4799,0)</f>
        <v>1.0158761676754189</v>
      </c>
    </row>
    <row r="4811" spans="1:10">
      <c r="A4811">
        <v>10</v>
      </c>
      <c r="B4811">
        <v>-19.59</v>
      </c>
      <c r="C4811">
        <v>6</v>
      </c>
      <c r="D4811">
        <v>1300</v>
      </c>
      <c r="E4811">
        <v>188</v>
      </c>
      <c r="F4811">
        <f>I4811*[1]!wallScanRefl(B4811,G4799,H4799,I4799,K4799)+J4799</f>
        <v>162.59942348481334</v>
      </c>
      <c r="G4811">
        <f t="shared" si="104"/>
        <v>3.4318579111907019</v>
      </c>
      <c r="I4811">
        <f>IF(B4811&gt;H4799,EXP(-1.414*M4799*J4811),1)</f>
        <v>0.77455826621372714</v>
      </c>
      <c r="J4811">
        <f>IF(B4811&gt;H4799,B4811-H4799,0)</f>
        <v>0.95087616767541761</v>
      </c>
    </row>
    <row r="4812" spans="1:10">
      <c r="A4812">
        <v>11</v>
      </c>
      <c r="B4812">
        <v>-19.66</v>
      </c>
      <c r="C4812">
        <v>6</v>
      </c>
      <c r="D4812">
        <v>1300</v>
      </c>
      <c r="E4812">
        <v>169</v>
      </c>
      <c r="F4812">
        <f>I4812*[1]!wallScanRefl(B4812,G4799,H4799,I4799,K4799)+J4799</f>
        <v>165.2064912447801</v>
      </c>
      <c r="G4812">
        <f t="shared" si="104"/>
        <v>8.5152122342781439E-2</v>
      </c>
      <c r="I4812">
        <f>IF(B4812&gt;H4799,EXP(-1.414*M4799*J4812),1)</f>
        <v>0.7892625967959952</v>
      </c>
      <c r="J4812">
        <f>IF(B4812&gt;H4799,B4812-H4799,0)</f>
        <v>0.88087616767541732</v>
      </c>
    </row>
    <row r="4813" spans="1:10">
      <c r="A4813">
        <v>12</v>
      </c>
      <c r="B4813">
        <v>-19.715</v>
      </c>
      <c r="C4813">
        <v>6</v>
      </c>
      <c r="D4813">
        <v>1300</v>
      </c>
      <c r="E4813">
        <v>171</v>
      </c>
      <c r="F4813">
        <f>I4813*[1]!wallScanRefl(B4813,G4799,H4799,I4799,K4799)+J4799</f>
        <v>167.28957564584147</v>
      </c>
      <c r="G4813">
        <f t="shared" si="104"/>
        <v>8.0510227414811522E-2</v>
      </c>
      <c r="I4813">
        <f>IF(B4813&gt;H4799,EXP(-1.414*M4799*J4813),1)</f>
        <v>0.80101156708910448</v>
      </c>
      <c r="J4813">
        <f>IF(B4813&gt;H4799,B4813-H4799,0)</f>
        <v>0.82587616767541761</v>
      </c>
    </row>
    <row r="4814" spans="1:10">
      <c r="A4814">
        <v>13</v>
      </c>
      <c r="B4814">
        <v>-19.78</v>
      </c>
      <c r="C4814">
        <v>6</v>
      </c>
      <c r="D4814">
        <v>1300</v>
      </c>
      <c r="E4814">
        <v>162</v>
      </c>
      <c r="F4814">
        <f>I4814*[1]!wallScanRefl(B4814,G4799,H4799,I4799,K4799)+J4799</f>
        <v>169.79141692890727</v>
      </c>
      <c r="G4814">
        <f t="shared" si="104"/>
        <v>0.3747294923460664</v>
      </c>
      <c r="I4814">
        <f>IF(B4814&gt;H4799,EXP(-1.414*M4799*J4814),1)</f>
        <v>0.81512240143544079</v>
      </c>
      <c r="J4814">
        <f>IF(B4814&gt;H4799,B4814-H4799,0)</f>
        <v>0.76087616767541633</v>
      </c>
    </row>
    <row r="4815" spans="1:10">
      <c r="A4815">
        <v>14</v>
      </c>
      <c r="B4815">
        <v>-19.844999999999999</v>
      </c>
      <c r="C4815">
        <v>6</v>
      </c>
      <c r="D4815">
        <v>1300</v>
      </c>
      <c r="E4815">
        <v>198</v>
      </c>
      <c r="F4815">
        <f>I4815*[1]!wallScanRefl(B4815,G4799,H4799,I4799,K4799)+J4799</f>
        <v>172.33733131822586</v>
      </c>
      <c r="G4815">
        <f t="shared" si="104"/>
        <v>3.3261240599520763</v>
      </c>
      <c r="I4815">
        <f>IF(B4815&gt;H4799,EXP(-1.414*M4799*J4815),1)</f>
        <v>0.82948181601972881</v>
      </c>
      <c r="J4815">
        <f>IF(B4815&gt;H4799,B4815-H4799,0)</f>
        <v>0.6958761676754186</v>
      </c>
    </row>
    <row r="4816" spans="1:10">
      <c r="A4816">
        <v>15</v>
      </c>
      <c r="B4816">
        <v>-19.91</v>
      </c>
      <c r="C4816">
        <v>6</v>
      </c>
      <c r="D4816">
        <v>1300</v>
      </c>
      <c r="E4816">
        <v>158</v>
      </c>
      <c r="F4816">
        <f>I4816*[1]!wallScanRefl(B4816,G4799,H4799,I4799,K4799)+J4799</f>
        <v>174.92809521744394</v>
      </c>
      <c r="G4816">
        <f t="shared" si="104"/>
        <v>1.8136734663977745</v>
      </c>
      <c r="I4816">
        <f>IF(B4816&gt;H4799,EXP(-1.414*M4799*J4816),1)</f>
        <v>0.84409418989803331</v>
      </c>
      <c r="J4816">
        <f>IF(B4816&gt;H4799,B4816-H4799,0)</f>
        <v>0.63087616767541732</v>
      </c>
    </row>
    <row r="4817" spans="1:10">
      <c r="A4817">
        <v>16</v>
      </c>
      <c r="B4817">
        <v>-19.984999999999999</v>
      </c>
      <c r="C4817">
        <v>6</v>
      </c>
      <c r="D4817">
        <v>1300</v>
      </c>
      <c r="E4817">
        <v>176</v>
      </c>
      <c r="F4817">
        <f>I4817*[1]!wallScanRefl(B4817,G4799,H4799,I4799,K4799)+J4799</f>
        <v>177.97420113950417</v>
      </c>
      <c r="G4817">
        <f t="shared" si="104"/>
        <v>2.2144716700111252E-2</v>
      </c>
      <c r="I4817">
        <f>IF(B4817&gt;H4799,EXP(-1.414*M4799*J4817),1)</f>
        <v>0.86127477459720092</v>
      </c>
      <c r="J4817">
        <f>IF(B4817&gt;H4799,B4817-H4799,0)</f>
        <v>0.55587616767541803</v>
      </c>
    </row>
    <row r="4818" spans="1:10">
      <c r="A4818">
        <v>17</v>
      </c>
      <c r="B4818">
        <v>-20.04</v>
      </c>
      <c r="C4818">
        <v>6</v>
      </c>
      <c r="D4818">
        <v>1300</v>
      </c>
      <c r="E4818">
        <v>176</v>
      </c>
      <c r="F4818">
        <f>I4818*[1]!wallScanRefl(B4818,G4799,H4799,I4799,K4799)+J4799</f>
        <v>180.24734578777998</v>
      </c>
      <c r="G4818">
        <f t="shared" si="104"/>
        <v>0.10249969455097907</v>
      </c>
      <c r="I4818">
        <f>IF(B4818&gt;H4799,EXP(-1.414*M4799*J4818),1)</f>
        <v>0.87409571883302972</v>
      </c>
      <c r="J4818">
        <f>IF(B4818&gt;H4799,B4818-H4799,0)</f>
        <v>0.50087616767541832</v>
      </c>
    </row>
    <row r="4819" spans="1:10">
      <c r="A4819">
        <v>18</v>
      </c>
      <c r="B4819">
        <v>-20.105</v>
      </c>
      <c r="C4819">
        <v>6</v>
      </c>
      <c r="D4819">
        <v>1300</v>
      </c>
      <c r="E4819">
        <v>178</v>
      </c>
      <c r="F4819">
        <f>I4819*[1]!wallScanRefl(B4819,G4799,H4799,I4799,K4799)+J4799</f>
        <v>182.97745462088287</v>
      </c>
      <c r="G4819">
        <f t="shared" si="104"/>
        <v>0.13918569945476517</v>
      </c>
      <c r="I4819">
        <f>IF(B4819&gt;H4799,EXP(-1.414*M4799*J4819),1)</f>
        <v>0.88949402317477289</v>
      </c>
      <c r="J4819">
        <f>IF(B4819&gt;H4799,B4819-H4799,0)</f>
        <v>0.43587616767541704</v>
      </c>
    </row>
    <row r="4820" spans="1:10">
      <c r="A4820">
        <v>19</v>
      </c>
      <c r="B4820">
        <v>-20.175000000000001</v>
      </c>
      <c r="C4820">
        <v>6</v>
      </c>
      <c r="D4820">
        <v>1300</v>
      </c>
      <c r="E4820">
        <v>181</v>
      </c>
      <c r="F4820">
        <f>I4820*[1]!wallScanRefl(B4820,G4799,H4799,I4799,K4799)+J4799</f>
        <v>185.5929564817711</v>
      </c>
      <c r="G4820">
        <f t="shared" si="104"/>
        <v>0.11654833836156427</v>
      </c>
      <c r="I4820">
        <f>IF(B4820&gt;H4799,EXP(-1.414*M4799*J4820),1)</f>
        <v>0.90638031144802256</v>
      </c>
      <c r="J4820">
        <f>IF(B4820&gt;H4799,B4820-H4799,0)</f>
        <v>0.36587616767541675</v>
      </c>
    </row>
    <row r="4821" spans="1:10">
      <c r="A4821">
        <v>20</v>
      </c>
      <c r="B4821">
        <v>-20.245000000000001</v>
      </c>
      <c r="C4821">
        <v>7</v>
      </c>
      <c r="D4821">
        <v>1300</v>
      </c>
      <c r="E4821">
        <v>197</v>
      </c>
      <c r="F4821">
        <f>I4821*[1]!wallScanRefl(B4821,G4799,H4799,I4799,K4799)+J4799</f>
        <v>184.03431414898262</v>
      </c>
      <c r="G4821">
        <f t="shared" si="104"/>
        <v>0.85334522633133181</v>
      </c>
      <c r="I4821">
        <f>IF(B4821&gt;H4799,EXP(-1.414*M4799*J4821),1)</f>
        <v>0.92358717155674053</v>
      </c>
      <c r="J4821">
        <f>IF(B4821&gt;H4799,B4821-H4799,0)</f>
        <v>0.29587616767541647</v>
      </c>
    </row>
    <row r="4822" spans="1:10">
      <c r="A4822">
        <v>21</v>
      </c>
      <c r="B4822">
        <v>-20.3</v>
      </c>
      <c r="C4822">
        <v>6</v>
      </c>
      <c r="D4822">
        <v>1300</v>
      </c>
      <c r="E4822">
        <v>190</v>
      </c>
      <c r="F4822">
        <f>I4822*[1]!wallScanRefl(B4822,G4799,H4799,I4799,K4799)+J4799</f>
        <v>179.02591708196675</v>
      </c>
      <c r="G4822">
        <f t="shared" si="104"/>
        <v>0.63384471522036367</v>
      </c>
      <c r="I4822">
        <f>IF(B4822&gt;H4799,EXP(-1.414*M4799*J4822),1)</f>
        <v>0.9373356987082454</v>
      </c>
      <c r="J4822">
        <f>IF(B4822&gt;H4799,B4822-H4799,0)</f>
        <v>0.24087616767541675</v>
      </c>
    </row>
    <row r="4823" spans="1:10">
      <c r="A4823">
        <v>22</v>
      </c>
      <c r="B4823">
        <v>-20.37</v>
      </c>
      <c r="C4823">
        <v>6</v>
      </c>
      <c r="D4823">
        <v>1300</v>
      </c>
      <c r="E4823">
        <v>185</v>
      </c>
      <c r="F4823">
        <f>I4823*[1]!wallScanRefl(B4823,G4799,H4799,I4799,K4799)+J4799</f>
        <v>167.58354069596754</v>
      </c>
      <c r="G4823">
        <f t="shared" si="104"/>
        <v>1.6396381334541554</v>
      </c>
      <c r="I4823">
        <f>IF(B4823&gt;H4799,EXP(-1.414*M4799*J4823),1)</f>
        <v>0.95513022054291918</v>
      </c>
      <c r="J4823">
        <f>IF(B4823&gt;H4799,B4823-H4799,0)</f>
        <v>0.17087616767541647</v>
      </c>
    </row>
    <row r="4824" spans="1:10">
      <c r="A4824">
        <v>23</v>
      </c>
      <c r="B4824">
        <v>-20.440000000000001</v>
      </c>
      <c r="C4824">
        <v>6</v>
      </c>
      <c r="D4824">
        <v>1300</v>
      </c>
      <c r="E4824">
        <v>123</v>
      </c>
      <c r="F4824">
        <f>I4824*[1]!wallScanRefl(B4824,G4799,H4799,I4799,K4799)+J4799</f>
        <v>150.17216879869312</v>
      </c>
      <c r="G4824">
        <f t="shared" si="104"/>
        <v>6.002656562802211</v>
      </c>
      <c r="I4824">
        <f>IF(B4824&gt;H4799,EXP(-1.414*M4799*J4824),1)</f>
        <v>0.97326255625554614</v>
      </c>
      <c r="J4824">
        <f>IF(B4824&gt;H4799,B4824-H4799,0)</f>
        <v>0.10087616767541618</v>
      </c>
    </row>
    <row r="4825" spans="1:10">
      <c r="A4825">
        <v>24</v>
      </c>
      <c r="B4825">
        <v>-20.504999999999999</v>
      </c>
      <c r="C4825">
        <v>6</v>
      </c>
      <c r="D4825">
        <v>1300</v>
      </c>
      <c r="E4825">
        <v>122</v>
      </c>
      <c r="F4825">
        <f>I4825*[1]!wallScanRefl(B4825,G4799,H4799,I4799,K4799)+J4799</f>
        <v>128.3745561531654</v>
      </c>
      <c r="G4825">
        <f t="shared" si="104"/>
        <v>0.33307349303163009</v>
      </c>
      <c r="I4825">
        <f>IF(B4825&gt;H4799,EXP(-1.414*M4799*J4825),1)</f>
        <v>0.99040781017081869</v>
      </c>
      <c r="J4825">
        <f>IF(B4825&gt;H4799,B4825-H4799,0)</f>
        <v>3.5876167675418458E-2</v>
      </c>
    </row>
    <row r="4826" spans="1:10">
      <c r="A4826">
        <v>25</v>
      </c>
      <c r="B4826">
        <v>-20.565000000000001</v>
      </c>
      <c r="C4826">
        <v>6</v>
      </c>
      <c r="D4826">
        <v>1300</v>
      </c>
      <c r="E4826">
        <v>123</v>
      </c>
      <c r="F4826">
        <f>I4826*[1]!wallScanRefl(B4826,G4799,H4799,I4799,K4799)+J4799</f>
        <v>103.3668736306722</v>
      </c>
      <c r="G4826">
        <f t="shared" si="104"/>
        <v>3.1338183010893865</v>
      </c>
      <c r="I4826">
        <f>IF(B4826&gt;H4799,EXP(-1.414*M4799*J4826),1)</f>
        <v>1</v>
      </c>
      <c r="J4826">
        <f>IF(B4826&gt;H4799,B4826-H4799,0)</f>
        <v>0</v>
      </c>
    </row>
    <row r="4827" spans="1:10">
      <c r="A4827">
        <v>26</v>
      </c>
      <c r="B4827">
        <v>-20.635000000000002</v>
      </c>
      <c r="C4827">
        <v>6</v>
      </c>
      <c r="D4827">
        <v>1300</v>
      </c>
      <c r="E4827">
        <v>79</v>
      </c>
      <c r="F4827">
        <f>I4827*[1]!wallScanRefl(B4827,G4799,H4799,I4799,K4799)+J4799</f>
        <v>76.528564124465802</v>
      </c>
      <c r="G4827">
        <f t="shared" si="104"/>
        <v>7.7316396036423873E-2</v>
      </c>
      <c r="I4827">
        <f>IF(B4827&gt;H4799,EXP(-1.414*M4799*J4827),1)</f>
        <v>1</v>
      </c>
      <c r="J4827">
        <f>IF(B4827&gt;H4799,B4827-H4799,0)</f>
        <v>0</v>
      </c>
    </row>
    <row r="4828" spans="1:10">
      <c r="A4828">
        <v>27</v>
      </c>
      <c r="B4828">
        <v>-20.7</v>
      </c>
      <c r="C4828">
        <v>6</v>
      </c>
      <c r="D4828">
        <v>1300</v>
      </c>
      <c r="E4828">
        <v>51</v>
      </c>
      <c r="F4828">
        <f>I4828*[1]!wallScanRefl(B4828,G4799,H4799,I4799,K4799)+J4799</f>
        <v>56.648118038459003</v>
      </c>
      <c r="G4828">
        <f t="shared" si="104"/>
        <v>0.62551445836011721</v>
      </c>
      <c r="I4828">
        <f>IF(B4828&gt;H4799,EXP(-1.414*M4799*J4828),1)</f>
        <v>1</v>
      </c>
      <c r="J4828">
        <f>IF(B4828&gt;H4799,B4828-H4799,0)</f>
        <v>0</v>
      </c>
    </row>
    <row r="4829" spans="1:10">
      <c r="A4829">
        <v>28</v>
      </c>
      <c r="B4829">
        <v>-20.765000000000001</v>
      </c>
      <c r="C4829">
        <v>6</v>
      </c>
      <c r="D4829">
        <v>1300</v>
      </c>
      <c r="E4829">
        <v>41</v>
      </c>
      <c r="F4829">
        <f>I4829*[1]!wallScanRefl(B4829,G4799,H4799,I4799,K4799)+J4799</f>
        <v>41.621815438670808</v>
      </c>
      <c r="G4829">
        <f t="shared" si="104"/>
        <v>9.4305960919358351E-3</v>
      </c>
      <c r="I4829">
        <f>IF(B4829&gt;H4799,EXP(-1.414*M4799*J4829),1)</f>
        <v>1</v>
      </c>
      <c r="J4829">
        <f>IF(B4829&gt;H4799,B4829-H4799,0)</f>
        <v>0</v>
      </c>
    </row>
    <row r="4830" spans="1:10">
      <c r="A4830">
        <v>29</v>
      </c>
      <c r="B4830">
        <v>-20.83</v>
      </c>
      <c r="C4830">
        <v>6</v>
      </c>
      <c r="D4830">
        <v>1300</v>
      </c>
      <c r="E4830">
        <v>30</v>
      </c>
      <c r="F4830">
        <f>I4830*[1]!wallScanRefl(B4830,G4799,H4799,I4799,K4799)+J4799</f>
        <v>31.449656325102868</v>
      </c>
      <c r="G4830">
        <f t="shared" si="104"/>
        <v>7.0050115363691753E-2</v>
      </c>
      <c r="I4830">
        <f>IF(B4830&gt;H4799,EXP(-1.414*M4799*J4830),1)</f>
        <v>1</v>
      </c>
      <c r="J4830">
        <f>IF(B4830&gt;H4799,B4830-H4799,0)</f>
        <v>0</v>
      </c>
    </row>
    <row r="4831" spans="1:10">
      <c r="A4831">
        <v>30</v>
      </c>
      <c r="B4831">
        <v>-20.895</v>
      </c>
      <c r="C4831">
        <v>6</v>
      </c>
      <c r="D4831">
        <v>1300</v>
      </c>
      <c r="E4831">
        <v>36</v>
      </c>
      <c r="F4831">
        <f>I4831*[1]!wallScanRefl(B4831,G4799,H4799,I4799,K4799)+J4799</f>
        <v>26.131640697754062</v>
      </c>
      <c r="G4831">
        <f t="shared" si="104"/>
        <v>2.7051254255062207</v>
      </c>
      <c r="I4831">
        <f>IF(B4831&gt;H4799,EXP(-1.414*M4799*J4831),1)</f>
        <v>1</v>
      </c>
      <c r="J4831">
        <f>IF(B4831&gt;H4799,B4831-H4799,0)</f>
        <v>0</v>
      </c>
    </row>
    <row r="4832" spans="1:10">
      <c r="A4832">
        <v>31</v>
      </c>
      <c r="B4832">
        <v>-20.96</v>
      </c>
      <c r="C4832">
        <v>6</v>
      </c>
      <c r="D4832">
        <v>1300</v>
      </c>
      <c r="E4832">
        <v>28</v>
      </c>
      <c r="F4832">
        <f>I4832*[1]!wallScanRefl(B4832,G4799,H4799,I4799,K4799)+J4799</f>
        <v>25.270772393639849</v>
      </c>
      <c r="G4832">
        <f t="shared" si="104"/>
        <v>0.26602440454708431</v>
      </c>
      <c r="I4832">
        <f>IF(B4832&gt;H4799,EXP(-1.414*M4799*J4832),1)</f>
        <v>1</v>
      </c>
      <c r="J4832">
        <f>IF(B4832&gt;H4799,B4832-H4799,0)</f>
        <v>0</v>
      </c>
    </row>
    <row r="4833" spans="1:10">
      <c r="A4833">
        <v>32</v>
      </c>
      <c r="B4833">
        <v>-21.024999999999999</v>
      </c>
      <c r="C4833">
        <v>6</v>
      </c>
      <c r="D4833">
        <v>1300</v>
      </c>
      <c r="E4833">
        <v>33</v>
      </c>
      <c r="F4833">
        <f>I4833*[1]!wallScanRefl(B4833,G4799,H4799,I4799,K4799)+J4799</f>
        <v>25.270772393639849</v>
      </c>
      <c r="G4833">
        <f t="shared" si="104"/>
        <v>1.8103321027551478</v>
      </c>
      <c r="I4833">
        <f>IF(B4833&gt;H4799,EXP(-1.414*M4799*J4833),1)</f>
        <v>1</v>
      </c>
      <c r="J4833">
        <f>IF(B4833&gt;H4799,B4833-H4799,0)</f>
        <v>0</v>
      </c>
    </row>
    <row r="4834" spans="1:10">
      <c r="A4834">
        <v>33</v>
      </c>
      <c r="B4834">
        <v>-21.085000000000001</v>
      </c>
      <c r="C4834">
        <v>6</v>
      </c>
      <c r="D4834">
        <v>1300</v>
      </c>
      <c r="E4834">
        <v>19</v>
      </c>
      <c r="F4834">
        <f>I4834*[1]!wallScanRefl(B4834,G4799,H4799,I4799,K4799)+J4799</f>
        <v>25.270772393639849</v>
      </c>
      <c r="G4834">
        <f t="shared" si="104"/>
        <v>2.0696098112018757</v>
      </c>
      <c r="I4834">
        <f>IF(B4834&gt;H4799,EXP(-1.414*M4799*J4834),1)</f>
        <v>1</v>
      </c>
      <c r="J4834">
        <f>IF(B4834&gt;H4799,B4834-H4799,0)</f>
        <v>0</v>
      </c>
    </row>
    <row r="4835" spans="1:10">
      <c r="A4835">
        <v>34</v>
      </c>
      <c r="B4835">
        <v>-21.155000000000001</v>
      </c>
      <c r="C4835">
        <v>6</v>
      </c>
      <c r="D4835">
        <v>1300</v>
      </c>
      <c r="E4835">
        <v>28</v>
      </c>
      <c r="F4835">
        <f>I4835*[1]!wallScanRefl(B4835,G4799,H4799,I4799,K4799)+J4799</f>
        <v>25.270772393639849</v>
      </c>
      <c r="G4835">
        <f t="shared" si="104"/>
        <v>0.26602440454708431</v>
      </c>
      <c r="I4835">
        <f>IF(B4835&gt;H4799,EXP(-1.414*M4799*J4835),1)</f>
        <v>1</v>
      </c>
      <c r="J4835">
        <f>IF(B4835&gt;H4799,B4835-H4799,0)</f>
        <v>0</v>
      </c>
    </row>
    <row r="4836" spans="1:10">
      <c r="A4836">
        <v>35</v>
      </c>
      <c r="B4836">
        <v>-21.22</v>
      </c>
      <c r="C4836">
        <v>6</v>
      </c>
      <c r="D4836">
        <v>1300</v>
      </c>
      <c r="E4836">
        <v>28</v>
      </c>
      <c r="F4836">
        <f>I4836*[1]!wallScanRefl(B4836,G4799,H4799,I4799,K4799)+J4799</f>
        <v>25.270772393639849</v>
      </c>
      <c r="G4836">
        <f t="shared" si="104"/>
        <v>0.26602440454708431</v>
      </c>
      <c r="I4836">
        <f>IF(B4836&gt;H4799,EXP(-1.414*M4799*J4836),1)</f>
        <v>1</v>
      </c>
      <c r="J4836">
        <f>IF(B4836&gt;H4799,B4836-H4799,0)</f>
        <v>0</v>
      </c>
    </row>
    <row r="4837" spans="1:10">
      <c r="A4837">
        <v>36</v>
      </c>
      <c r="B4837">
        <v>-21.28</v>
      </c>
      <c r="C4837">
        <v>6</v>
      </c>
      <c r="D4837">
        <v>1300</v>
      </c>
      <c r="E4837">
        <v>25</v>
      </c>
      <c r="F4837">
        <f>I4837*[1]!wallScanRefl(B4837,G4799,H4799,I4799,K4799)+J4799</f>
        <v>25.270772393639849</v>
      </c>
      <c r="G4837">
        <f t="shared" si="104"/>
        <v>2.9327075662981279E-3</v>
      </c>
      <c r="I4837">
        <f>IF(B4837&gt;H4799,EXP(-1.414*M4799*J4837),1)</f>
        <v>1</v>
      </c>
      <c r="J4837">
        <f>IF(B4837&gt;H4799,B4837-H4799,0)</f>
        <v>0</v>
      </c>
    </row>
    <row r="4838" spans="1:10">
      <c r="A4838">
        <v>37</v>
      </c>
      <c r="B4838">
        <v>-21.34</v>
      </c>
      <c r="C4838">
        <v>6</v>
      </c>
      <c r="D4838">
        <v>1300</v>
      </c>
      <c r="E4838">
        <v>30</v>
      </c>
      <c r="F4838">
        <f>I4838*[1]!wallScanRefl(B4838,G4799,H4799,I4799,K4799)+J4799</f>
        <v>25.270772393639849</v>
      </c>
      <c r="G4838">
        <f t="shared" si="104"/>
        <v>0.74551979175863214</v>
      </c>
      <c r="I4838">
        <f>IF(B4838&gt;H4799,EXP(-1.414*M4799*J4838),1)</f>
        <v>1</v>
      </c>
      <c r="J4838">
        <f>IF(B4838&gt;H4799,B4838-H4799,0)</f>
        <v>0</v>
      </c>
    </row>
    <row r="4839" spans="1:10">
      <c r="A4839">
        <v>38</v>
      </c>
      <c r="B4839">
        <v>-21.414999999999999</v>
      </c>
      <c r="C4839">
        <v>6</v>
      </c>
      <c r="D4839">
        <v>1300</v>
      </c>
      <c r="E4839">
        <v>31</v>
      </c>
      <c r="F4839">
        <f>I4839*[1]!wallScanRefl(B4839,G4799,H4799,I4799,K4799)+J4799</f>
        <v>25.270772393639849</v>
      </c>
      <c r="G4839">
        <f t="shared" si="104"/>
        <v>1.0588402892090087</v>
      </c>
      <c r="I4839">
        <f>IF(B4839&gt;H4799,EXP(-1.414*M4799*J4839),1)</f>
        <v>1</v>
      </c>
      <c r="J4839">
        <f>IF(B4839&gt;H4799,B4839-H4799,0)</f>
        <v>0</v>
      </c>
    </row>
    <row r="4840" spans="1:10">
      <c r="A4840">
        <v>39</v>
      </c>
      <c r="B4840">
        <v>-21.475000000000001</v>
      </c>
      <c r="C4840">
        <v>6</v>
      </c>
      <c r="D4840">
        <v>1300</v>
      </c>
      <c r="E4840">
        <v>39</v>
      </c>
      <c r="F4840">
        <f>I4840*[1]!wallScanRefl(B4840,G4799,H4799,I4799,K4799)+J4799</f>
        <v>25.270772393639849</v>
      </c>
      <c r="G4840">
        <f t="shared" si="104"/>
        <v>4.8331202735190182</v>
      </c>
      <c r="I4840">
        <f>IF(B4840&gt;H4799,EXP(-1.414*M4799*J4840),1)</f>
        <v>1</v>
      </c>
      <c r="J4840">
        <f>IF(B4840&gt;H4799,B4840-H4799,0)</f>
        <v>0</v>
      </c>
    </row>
    <row r="4841" spans="1:10">
      <c r="A4841">
        <v>40</v>
      </c>
      <c r="B4841">
        <v>-21.535</v>
      </c>
      <c r="C4841">
        <v>6</v>
      </c>
      <c r="D4841">
        <v>1300</v>
      </c>
      <c r="E4841">
        <v>27</v>
      </c>
      <c r="F4841">
        <f>I4841*[1]!wallScanRefl(B4841,G4799,H4799,I4799,K4799)+J4799</f>
        <v>25.270772393639849</v>
      </c>
      <c r="G4841">
        <f t="shared" si="104"/>
        <v>0.11074918942955771</v>
      </c>
      <c r="I4841">
        <f>IF(B4841&gt;H4799,EXP(-1.414*M4799*J4841),1)</f>
        <v>1</v>
      </c>
      <c r="J4841">
        <f>IF(B4841&gt;H4799,B4841-H4799,0)</f>
        <v>0</v>
      </c>
    </row>
    <row r="4842" spans="1:10">
      <c r="A4842">
        <v>41</v>
      </c>
      <c r="B4842">
        <v>-21.605</v>
      </c>
      <c r="C4842">
        <v>6</v>
      </c>
      <c r="D4842">
        <v>1300</v>
      </c>
      <c r="E4842">
        <v>26</v>
      </c>
      <c r="F4842">
        <f>I4842*[1]!wallScanRefl(B4842,G4799,H4799,I4799,K4799)+J4799</f>
        <v>25.270772393639849</v>
      </c>
      <c r="G4842">
        <f t="shared" si="104"/>
        <v>2.0452803918375222E-2</v>
      </c>
      <c r="I4842">
        <f>IF(B4842&gt;H4799,EXP(-1.414*M4799*J4842),1)</f>
        <v>1</v>
      </c>
      <c r="J4842">
        <f>IF(B4842&gt;H4799,B4842-H4799,0)</f>
        <v>0</v>
      </c>
    </row>
    <row r="4843" spans="1:10">
      <c r="A4843">
        <v>42</v>
      </c>
      <c r="B4843">
        <v>-21.68</v>
      </c>
      <c r="C4843">
        <v>6</v>
      </c>
      <c r="D4843">
        <v>1300</v>
      </c>
      <c r="E4843">
        <v>22</v>
      </c>
      <c r="F4843">
        <f>I4843*[1]!wallScanRefl(B4843,G4799,H4799,I4799,K4799)+J4799</f>
        <v>25.270772393639849</v>
      </c>
      <c r="G4843">
        <f t="shared" si="104"/>
        <v>0.48627054777257028</v>
      </c>
      <c r="I4843">
        <f>IF(B4843&gt;H4799,EXP(-1.414*M4799*J4843),1)</f>
        <v>1</v>
      </c>
      <c r="J4843">
        <f>IF(B4843&gt;H4799,B4843-H4799,0)</f>
        <v>0</v>
      </c>
    </row>
    <row r="4844" spans="1:10">
      <c r="A4844">
        <v>43</v>
      </c>
      <c r="B4844">
        <v>-21.734999999999999</v>
      </c>
      <c r="C4844">
        <v>6</v>
      </c>
      <c r="D4844">
        <v>1300</v>
      </c>
      <c r="E4844">
        <v>34</v>
      </c>
      <c r="F4844">
        <f>I4844*[1]!wallScanRefl(B4844,G4799,H4799,I4799,K4799)+J4799</f>
        <v>25.270772393639849</v>
      </c>
      <c r="G4844">
        <f t="shared" si="104"/>
        <v>2.2411592530482407</v>
      </c>
      <c r="I4844">
        <f>IF(B4844&gt;H4799,EXP(-1.414*M4799*J4844),1)</f>
        <v>1</v>
      </c>
      <c r="J4844">
        <f>IF(B4844&gt;H4799,B4844-H4799,0)</f>
        <v>0</v>
      </c>
    </row>
    <row r="4845" spans="1:10">
      <c r="A4845">
        <v>44</v>
      </c>
      <c r="B4845">
        <v>-21.805</v>
      </c>
      <c r="C4845">
        <v>6</v>
      </c>
      <c r="D4845">
        <v>1300</v>
      </c>
      <c r="E4845">
        <v>37</v>
      </c>
      <c r="F4845">
        <f>I4845*[1]!wallScanRefl(B4845,G4799,H4799,I4799,K4799)+J4799</f>
        <v>25.270772393639849</v>
      </c>
      <c r="G4845">
        <f t="shared" si="104"/>
        <v>3.7182373038324616</v>
      </c>
      <c r="I4845">
        <f>IF(B4845&gt;H4799,EXP(-1.414*M4799*J4845),1)</f>
        <v>1</v>
      </c>
      <c r="J4845">
        <f>IF(B4845&gt;H4799,B4845-H4799,0)</f>
        <v>0</v>
      </c>
    </row>
    <row r="4846" spans="1:10">
      <c r="A4846">
        <v>45</v>
      </c>
      <c r="B4846">
        <v>-21.875</v>
      </c>
      <c r="C4846">
        <v>6</v>
      </c>
      <c r="D4846">
        <v>1300</v>
      </c>
      <c r="E4846">
        <v>27</v>
      </c>
      <c r="F4846">
        <f>I4846*[1]!wallScanRefl(B4846,G4799,H4799,I4799,K4799)+J4799</f>
        <v>25.270772393639849</v>
      </c>
      <c r="G4846">
        <f t="shared" si="104"/>
        <v>0.11074918942955771</v>
      </c>
      <c r="I4846">
        <f>IF(B4846&gt;H4799,EXP(-1.414*M4799*J4846),1)</f>
        <v>1</v>
      </c>
      <c r="J4846">
        <f>IF(B4846&gt;H4799,B4846-H4799,0)</f>
        <v>0</v>
      </c>
    </row>
    <row r="4847" spans="1:10">
      <c r="A4847">
        <v>46</v>
      </c>
      <c r="B4847">
        <v>-21.93</v>
      </c>
      <c r="C4847">
        <v>6</v>
      </c>
      <c r="D4847">
        <v>1300</v>
      </c>
      <c r="E4847">
        <v>32</v>
      </c>
      <c r="F4847">
        <f>I4847*[1]!wallScanRefl(B4847,G4799,H4799,I4799,K4799)+J4799</f>
        <v>25.270772393639849</v>
      </c>
      <c r="G4847">
        <f t="shared" si="104"/>
        <v>1.4150782555687367</v>
      </c>
      <c r="I4847">
        <f>IF(B4847&gt;H4799,EXP(-1.414*M4799*J4847),1)</f>
        <v>1</v>
      </c>
      <c r="J4847">
        <f>IF(B4847&gt;H4799,B4847-H4799,0)</f>
        <v>0</v>
      </c>
    </row>
    <row r="4848" spans="1:10">
      <c r="A4848">
        <v>47</v>
      </c>
      <c r="B4848">
        <v>-21.995000000000001</v>
      </c>
      <c r="C4848">
        <v>6</v>
      </c>
      <c r="D4848">
        <v>1300</v>
      </c>
      <c r="E4848">
        <v>20</v>
      </c>
      <c r="F4848">
        <f>I4848*[1]!wallScanRefl(B4848,G4799,H4799,I4799,K4799)+J4799</f>
        <v>25.270772393639849</v>
      </c>
      <c r="G4848">
        <f t="shared" si="104"/>
        <v>1.3890520812777969</v>
      </c>
      <c r="I4848">
        <f>IF(B4848&gt;H4799,EXP(-1.414*M4799*J4848),1)</f>
        <v>1</v>
      </c>
      <c r="J4848">
        <f>IF(B4848&gt;H4799,B4848-H4799,0)</f>
        <v>0</v>
      </c>
    </row>
    <row r="4849" spans="1:10">
      <c r="A4849">
        <v>48</v>
      </c>
      <c r="B4849">
        <v>-22.07</v>
      </c>
      <c r="C4849">
        <v>6</v>
      </c>
      <c r="D4849">
        <v>1300</v>
      </c>
      <c r="E4849">
        <v>19</v>
      </c>
      <c r="F4849">
        <f>I4849*[1]!wallScanRefl(B4849,G4799,H4799,I4799,K4799)+J4799</f>
        <v>25.270772393639849</v>
      </c>
      <c r="G4849">
        <f t="shared" si="104"/>
        <v>2.0696098112018757</v>
      </c>
      <c r="I4849">
        <f>IF(B4849&gt;H4799,EXP(-1.414*M4799*J4849),1)</f>
        <v>1</v>
      </c>
      <c r="J4849">
        <f>IF(B4849&gt;H4799,B4849-H4799,0)</f>
        <v>0</v>
      </c>
    </row>
    <row r="4850" spans="1:10">
      <c r="A4850">
        <v>49</v>
      </c>
      <c r="B4850">
        <v>-22.125</v>
      </c>
      <c r="C4850">
        <v>6</v>
      </c>
      <c r="D4850">
        <v>1300</v>
      </c>
      <c r="E4850">
        <v>24</v>
      </c>
      <c r="F4850">
        <f>I4850*[1]!wallScanRefl(B4850,G4799,H4799,I4799,K4799)+J4799</f>
        <v>25.270772393639849</v>
      </c>
      <c r="G4850">
        <f t="shared" si="104"/>
        <v>6.7285936518214615E-2</v>
      </c>
      <c r="I4850">
        <f>IF(B4850&gt;H4799,EXP(-1.414*M4799*J4850),1)</f>
        <v>1</v>
      </c>
      <c r="J4850">
        <f>IF(B4850&gt;H4799,B4850-H4799,0)</f>
        <v>0</v>
      </c>
    </row>
    <row r="4851" spans="1:10">
      <c r="A4851">
        <v>50</v>
      </c>
      <c r="B4851">
        <v>-22.184999999999999</v>
      </c>
      <c r="C4851">
        <v>6</v>
      </c>
      <c r="D4851">
        <v>1300</v>
      </c>
      <c r="E4851">
        <v>45</v>
      </c>
      <c r="F4851">
        <f>I4851*[1]!wallScanRefl(B4851,G4799,H4799,I4799,K4799)+J4799</f>
        <v>25.270772393639849</v>
      </c>
      <c r="G4851">
        <f t="shared" si="104"/>
        <v>8.6498315987458554</v>
      </c>
      <c r="I4851">
        <f>IF(B4851&gt;H4799,EXP(-1.414*M4799*J4851),1)</f>
        <v>1</v>
      </c>
      <c r="J4851">
        <f>IF(B4851&gt;H4799,B4851-H4799,0)</f>
        <v>0</v>
      </c>
    </row>
    <row r="4852" spans="1:10">
      <c r="A4852">
        <v>51</v>
      </c>
      <c r="B4852">
        <v>-22.25</v>
      </c>
      <c r="C4852">
        <v>7</v>
      </c>
      <c r="D4852">
        <v>1300</v>
      </c>
      <c r="E4852">
        <v>33</v>
      </c>
      <c r="F4852">
        <f>I4852*[1]!wallScanRefl(B4852,G4799,H4799,I4799,K4799)+J4799</f>
        <v>25.270772393639849</v>
      </c>
      <c r="G4852">
        <f t="shared" si="104"/>
        <v>1.8103321027551478</v>
      </c>
      <c r="I4852">
        <f>IF(B4852&gt;H4799,EXP(-1.414*M4799*J4852),1)</f>
        <v>1</v>
      </c>
      <c r="J4852">
        <f>IF(B4852&gt;H4799,B4852-H4799,0)</f>
        <v>0</v>
      </c>
    </row>
    <row r="4853" spans="1:10">
      <c r="A4853">
        <v>52</v>
      </c>
      <c r="B4853">
        <v>-22.324999999999999</v>
      </c>
      <c r="C4853">
        <v>6</v>
      </c>
      <c r="D4853">
        <v>1300</v>
      </c>
      <c r="E4853">
        <v>27</v>
      </c>
      <c r="F4853">
        <f>I4853*[1]!wallScanRefl(B4853,G4799,H4799,I4799,K4799)+J4799</f>
        <v>25.270772393639849</v>
      </c>
      <c r="G4853">
        <f t="shared" si="104"/>
        <v>0.11074918942955771</v>
      </c>
      <c r="I4853">
        <f>IF(B4853&gt;H4799,EXP(-1.414*M4799*J4853),1)</f>
        <v>1</v>
      </c>
      <c r="J4853">
        <f>IF(B4853&gt;H4799,B4853-H4799,0)</f>
        <v>0</v>
      </c>
    </row>
    <row r="4854" spans="1:10">
      <c r="A4854">
        <v>53</v>
      </c>
      <c r="B4854">
        <v>-22.385000000000002</v>
      </c>
      <c r="C4854">
        <v>6</v>
      </c>
      <c r="D4854">
        <v>1300</v>
      </c>
      <c r="E4854">
        <v>27</v>
      </c>
      <c r="F4854">
        <f>I4854*[1]!wallScanRefl(B4854,G4799,H4799,I4799,K4799)+J4799</f>
        <v>25.270772393639849</v>
      </c>
      <c r="G4854">
        <f t="shared" si="104"/>
        <v>0.11074918942955771</v>
      </c>
      <c r="I4854">
        <f>IF(B4854&gt;H4799,EXP(-1.414*M4799*J4854),1)</f>
        <v>1</v>
      </c>
      <c r="J4854">
        <f>IF(B4854&gt;H4799,B4854-H4799,0)</f>
        <v>0</v>
      </c>
    </row>
    <row r="4855" spans="1:10">
      <c r="A4855">
        <v>54</v>
      </c>
      <c r="B4855">
        <v>-22.45</v>
      </c>
      <c r="C4855">
        <v>6</v>
      </c>
      <c r="D4855">
        <v>1300</v>
      </c>
      <c r="E4855">
        <v>29</v>
      </c>
      <c r="F4855">
        <f>I4855*[1]!wallScanRefl(B4855,G4799,H4799,I4799,K4799)+J4799</f>
        <v>25.270772393639849</v>
      </c>
      <c r="G4855">
        <f t="shared" si="104"/>
        <v>0.4795565013806436</v>
      </c>
      <c r="I4855">
        <f>IF(B4855&gt;H4799,EXP(-1.414*M4799*J4855),1)</f>
        <v>1</v>
      </c>
      <c r="J4855">
        <f>IF(B4855&gt;H4799,B4855-H4799,0)</f>
        <v>0</v>
      </c>
    </row>
    <row r="4856" spans="1:10">
      <c r="A4856">
        <v>55</v>
      </c>
      <c r="B4856">
        <v>-22.52</v>
      </c>
      <c r="C4856">
        <v>6</v>
      </c>
      <c r="D4856">
        <v>1300</v>
      </c>
      <c r="E4856">
        <v>43</v>
      </c>
      <c r="F4856">
        <f>I4856*[1]!wallScanRefl(B4856,G4799,H4799,I4799,K4799)+J4799</f>
        <v>25.270772393639849</v>
      </c>
      <c r="G4856">
        <f t="shared" si="104"/>
        <v>7.3098956167005325</v>
      </c>
      <c r="I4856">
        <f>IF(B4856&gt;H4799,EXP(-1.414*M4799*J4856),1)</f>
        <v>1</v>
      </c>
      <c r="J4856">
        <f>IF(B4856&gt;H4799,B4856-H4799,0)</f>
        <v>0</v>
      </c>
    </row>
    <row r="4857" spans="1:10">
      <c r="A4857">
        <v>56</v>
      </c>
      <c r="B4857">
        <v>-22.574999999999999</v>
      </c>
      <c r="C4857">
        <v>6</v>
      </c>
      <c r="D4857">
        <v>1300</v>
      </c>
      <c r="E4857">
        <v>26</v>
      </c>
      <c r="F4857">
        <f>I4857*[1]!wallScanRefl(B4857,G4799,H4799,I4799,K4799)+J4799</f>
        <v>25.270772393639849</v>
      </c>
      <c r="G4857">
        <f t="shared" si="104"/>
        <v>2.0452803918375222E-2</v>
      </c>
      <c r="I4857">
        <f>IF(B4857&gt;H4799,EXP(-1.414*M4799*J4857),1)</f>
        <v>1</v>
      </c>
      <c r="J4857">
        <f>IF(B4857&gt;H4799,B4857-H4799,0)</f>
        <v>0</v>
      </c>
    </row>
    <row r="4858" spans="1:10">
      <c r="A4858">
        <v>57</v>
      </c>
      <c r="B4858">
        <v>-22.65</v>
      </c>
      <c r="C4858">
        <v>6</v>
      </c>
      <c r="D4858">
        <v>1300</v>
      </c>
      <c r="E4858">
        <v>27</v>
      </c>
      <c r="F4858">
        <f>I4858*[1]!wallScanRefl(B4858,G4799,H4799,I4799,K4799)+J4799</f>
        <v>25.270772393639849</v>
      </c>
      <c r="G4858">
        <f t="shared" si="104"/>
        <v>0.11074918942955771</v>
      </c>
      <c r="I4858">
        <f>IF(B4858&gt;H4799,EXP(-1.414*M4799*J4858),1)</f>
        <v>1</v>
      </c>
      <c r="J4858">
        <f>IF(B4858&gt;H4799,B4858-H4799,0)</f>
        <v>0</v>
      </c>
    </row>
    <row r="4859" spans="1:10">
      <c r="A4859">
        <v>58</v>
      </c>
      <c r="B4859">
        <v>-22.71</v>
      </c>
      <c r="C4859">
        <v>6</v>
      </c>
      <c r="D4859">
        <v>1300</v>
      </c>
      <c r="E4859">
        <v>34</v>
      </c>
      <c r="F4859">
        <f>I4859*[1]!wallScanRefl(B4859,G4799,H4799,I4799,K4799)+J4799</f>
        <v>25.270772393639849</v>
      </c>
      <c r="G4859">
        <f t="shared" si="104"/>
        <v>2.2411592530482407</v>
      </c>
      <c r="I4859">
        <f>IF(B4859&gt;H4799,EXP(-1.414*M4799*J4859),1)</f>
        <v>1</v>
      </c>
      <c r="J4859">
        <f>IF(B4859&gt;H4799,B4859-H4799,0)</f>
        <v>0</v>
      </c>
    </row>
    <row r="4860" spans="1:10">
      <c r="A4860">
        <v>59</v>
      </c>
      <c r="B4860">
        <v>-22.78</v>
      </c>
      <c r="C4860">
        <v>6</v>
      </c>
      <c r="D4860">
        <v>1300</v>
      </c>
      <c r="E4860">
        <v>18</v>
      </c>
      <c r="F4860">
        <f>I4860*[1]!wallScanRefl(B4860,G4799,H4799,I4799,K4799)+J4799</f>
        <v>25.270772393639849</v>
      </c>
      <c r="G4860">
        <f t="shared" si="104"/>
        <v>2.9368961777841855</v>
      </c>
      <c r="I4860">
        <f>IF(B4860&gt;H4799,EXP(-1.414*M4799*J4860),1)</f>
        <v>1</v>
      </c>
      <c r="J4860">
        <f>IF(B4860&gt;H4799,B4860-H4799,0)</f>
        <v>0</v>
      </c>
    </row>
    <row r="4861" spans="1:10">
      <c r="A4861">
        <v>60</v>
      </c>
      <c r="B4861">
        <v>-22.84</v>
      </c>
      <c r="C4861">
        <v>6</v>
      </c>
      <c r="D4861">
        <v>1300</v>
      </c>
      <c r="E4861">
        <v>23</v>
      </c>
      <c r="F4861">
        <f>I4861*[1]!wallScanRefl(B4861,G4799,H4799,I4799,K4799)+J4799</f>
        <v>25.270772393639849</v>
      </c>
      <c r="G4861">
        <f t="shared" si="104"/>
        <v>0.2241916201616021</v>
      </c>
      <c r="I4861">
        <f>IF(B4861&gt;H4799,EXP(-1.414*M4799*J4861),1)</f>
        <v>1</v>
      </c>
      <c r="J4861">
        <f>IF(B4861&gt;H4799,B4861-H4799,0)</f>
        <v>0</v>
      </c>
    </row>
    <row r="4862" spans="1:10">
      <c r="A4862">
        <v>61</v>
      </c>
      <c r="B4862">
        <v>-22.905000000000001</v>
      </c>
      <c r="C4862">
        <v>6</v>
      </c>
      <c r="D4862">
        <v>1300</v>
      </c>
      <c r="E4862">
        <v>24</v>
      </c>
      <c r="F4862">
        <f>I4862*[1]!wallScanRefl(B4862,G4799,H4799,I4799,K4799)+J4799</f>
        <v>25.270772393639849</v>
      </c>
      <c r="G4862">
        <f t="shared" si="104"/>
        <v>6.7285936518214615E-2</v>
      </c>
      <c r="I4862">
        <f>IF(B4862&gt;H4799,EXP(-1.414*M4799*J4862),1)</f>
        <v>1</v>
      </c>
      <c r="J4862">
        <f>IF(B4862&gt;H4799,B4862-H4799,0)</f>
        <v>0</v>
      </c>
    </row>
    <row r="4863" spans="1:10">
      <c r="A4863">
        <v>62</v>
      </c>
      <c r="B4863">
        <v>-22.975000000000001</v>
      </c>
      <c r="C4863">
        <v>7</v>
      </c>
      <c r="D4863">
        <v>1300</v>
      </c>
      <c r="E4863">
        <v>27</v>
      </c>
      <c r="F4863">
        <f>I4863*[1]!wallScanRefl(B4863,G4799,H4799,I4799,K4799)+J4799</f>
        <v>25.270772393639849</v>
      </c>
      <c r="G4863">
        <f t="shared" si="104"/>
        <v>0.11074918942955771</v>
      </c>
      <c r="I4863">
        <f>IF(B4863&gt;H4799,EXP(-1.414*M4799*J4863),1)</f>
        <v>1</v>
      </c>
      <c r="J4863">
        <f>IF(B4863&gt;H4799,B4863-H4799,0)</f>
        <v>0</v>
      </c>
    </row>
    <row r="4864" spans="1:10">
      <c r="A4864">
        <v>63</v>
      </c>
      <c r="B4864">
        <v>-23.04</v>
      </c>
      <c r="C4864">
        <v>6</v>
      </c>
      <c r="D4864">
        <v>1300</v>
      </c>
      <c r="E4864">
        <v>23</v>
      </c>
      <c r="F4864">
        <f>I4864*[1]!wallScanRefl(B4864,G4799,H4799,I4799,K4799)+J4799</f>
        <v>25.270772393639849</v>
      </c>
      <c r="G4864">
        <f t="shared" si="104"/>
        <v>0.2241916201616021</v>
      </c>
      <c r="I4864">
        <f>IF(B4864&gt;H4799,EXP(-1.414*M4799*J4864),1)</f>
        <v>1</v>
      </c>
      <c r="J4864">
        <f>IF(B4864&gt;H4799,B4864-H4799,0)</f>
        <v>0</v>
      </c>
    </row>
    <row r="4865" spans="1:10">
      <c r="A4865">
        <v>64</v>
      </c>
      <c r="B4865">
        <v>-23.1</v>
      </c>
      <c r="C4865">
        <v>6</v>
      </c>
      <c r="D4865">
        <v>1300</v>
      </c>
      <c r="E4865">
        <v>17</v>
      </c>
      <c r="F4865">
        <f>I4865*[1]!wallScanRefl(B4865,G4799,H4799,I4799,K4799)+J4799</f>
        <v>25.270772393639849</v>
      </c>
      <c r="G4865">
        <f t="shared" si="104"/>
        <v>4.023863293376178</v>
      </c>
      <c r="I4865">
        <f>IF(B4865&gt;H4799,EXP(-1.414*M4799*J4865),1)</f>
        <v>1</v>
      </c>
      <c r="J4865">
        <f>IF(B4865&gt;H4799,B4865-H4799,0)</f>
        <v>0</v>
      </c>
    </row>
    <row r="4866" spans="1:10">
      <c r="A4866">
        <v>65</v>
      </c>
      <c r="B4866">
        <v>-23.17</v>
      </c>
      <c r="C4866">
        <v>6</v>
      </c>
      <c r="D4866">
        <v>1300</v>
      </c>
      <c r="E4866">
        <v>19</v>
      </c>
      <c r="F4866">
        <f>I4866*[1]!wallScanRefl(B4866,G4799,H4799,I4799,K4799)+J4799</f>
        <v>25.270772393639849</v>
      </c>
      <c r="G4866">
        <f t="shared" si="104"/>
        <v>2.0696098112018757</v>
      </c>
      <c r="I4866">
        <f>IF(B4866&gt;H4799,EXP(-1.414*M4799*J4866),1)</f>
        <v>1</v>
      </c>
      <c r="J4866">
        <f>IF(B4866&gt;H4799,B4866-H4799,0)</f>
        <v>0</v>
      </c>
    </row>
    <row r="4867" spans="1:10">
      <c r="A4867">
        <v>66</v>
      </c>
      <c r="B4867">
        <v>-23.234999999999999</v>
      </c>
      <c r="C4867">
        <v>6</v>
      </c>
      <c r="D4867">
        <v>1300</v>
      </c>
      <c r="E4867">
        <v>26</v>
      </c>
      <c r="F4867">
        <f>I4867*[1]!wallScanRefl(B4867,G4799,H4799,I4799,K4799)+J4799</f>
        <v>25.270772393639849</v>
      </c>
      <c r="G4867">
        <f t="shared" ref="G4867:G4876" si="105">(F4867-E4867)^2/E4867</f>
        <v>2.0452803918375222E-2</v>
      </c>
      <c r="I4867">
        <f>IF(B4867&gt;H4799,EXP(-1.414*M4799*J4867),1)</f>
        <v>1</v>
      </c>
      <c r="J4867">
        <f>IF(B4867&gt;H4799,B4867-H4799,0)</f>
        <v>0</v>
      </c>
    </row>
    <row r="4868" spans="1:10">
      <c r="A4868">
        <v>67</v>
      </c>
      <c r="B4868">
        <v>-23.3</v>
      </c>
      <c r="C4868">
        <v>6</v>
      </c>
      <c r="D4868">
        <v>1300</v>
      </c>
      <c r="E4868">
        <v>22</v>
      </c>
      <c r="F4868">
        <f>I4868*[1]!wallScanRefl(B4868,G4799,H4799,I4799,K4799)+J4799</f>
        <v>25.270772393639849</v>
      </c>
      <c r="G4868">
        <f t="shared" si="105"/>
        <v>0.48627054777257028</v>
      </c>
      <c r="I4868">
        <f>IF(B4868&gt;H4799,EXP(-1.414*M4799*J4868),1)</f>
        <v>1</v>
      </c>
      <c r="J4868">
        <f>IF(B4868&gt;H4799,B4868-H4799,0)</f>
        <v>0</v>
      </c>
    </row>
    <row r="4869" spans="1:10">
      <c r="A4869">
        <v>68</v>
      </c>
      <c r="B4869">
        <v>-23.36</v>
      </c>
      <c r="C4869">
        <v>6</v>
      </c>
      <c r="D4869">
        <v>1300</v>
      </c>
      <c r="E4869">
        <v>32</v>
      </c>
      <c r="F4869">
        <f>I4869*[1]!wallScanRefl(B4869,G4799,H4799,I4799,K4799)+J4799</f>
        <v>25.270772393639849</v>
      </c>
      <c r="G4869">
        <f t="shared" si="105"/>
        <v>1.4150782555687367</v>
      </c>
      <c r="I4869">
        <f>IF(B4869&gt;H4799,EXP(-1.414*M4799*J4869),1)</f>
        <v>1</v>
      </c>
      <c r="J4869">
        <f>IF(B4869&gt;H4799,B4869-H4799,0)</f>
        <v>0</v>
      </c>
    </row>
    <row r="4870" spans="1:10">
      <c r="A4870">
        <v>69</v>
      </c>
      <c r="B4870">
        <v>-23.425000000000001</v>
      </c>
      <c r="C4870">
        <v>6</v>
      </c>
      <c r="D4870">
        <v>1300</v>
      </c>
      <c r="E4870">
        <v>19</v>
      </c>
      <c r="F4870">
        <f>I4870*[1]!wallScanRefl(B4870,G4799,H4799,I4799,K4799)+J4799</f>
        <v>25.270772393639849</v>
      </c>
      <c r="G4870">
        <f t="shared" si="105"/>
        <v>2.0696098112018757</v>
      </c>
      <c r="I4870">
        <f>IF(B4870&gt;H4799,EXP(-1.414*M4799*J4870),1)</f>
        <v>1</v>
      </c>
      <c r="J4870">
        <f>IF(B4870&gt;H4799,B4870-H4799,0)</f>
        <v>0</v>
      </c>
    </row>
    <row r="4871" spans="1:10">
      <c r="A4871">
        <v>70</v>
      </c>
      <c r="B4871">
        <v>-23.495000000000001</v>
      </c>
      <c r="C4871">
        <v>6</v>
      </c>
      <c r="D4871">
        <v>1300</v>
      </c>
      <c r="E4871">
        <v>25</v>
      </c>
      <c r="F4871">
        <f>I4871*[1]!wallScanRefl(B4871,G4799,H4799,I4799,K4799)+J4799</f>
        <v>25.270772393639849</v>
      </c>
      <c r="G4871">
        <f t="shared" si="105"/>
        <v>2.9327075662981279E-3</v>
      </c>
      <c r="I4871">
        <f>IF(B4871&gt;H4799,EXP(-1.414*M4799*J4871),1)</f>
        <v>1</v>
      </c>
      <c r="J4871">
        <f>IF(B4871&gt;H4799,B4871-H4799,0)</f>
        <v>0</v>
      </c>
    </row>
    <row r="4872" spans="1:10">
      <c r="A4872">
        <v>71</v>
      </c>
      <c r="B4872">
        <v>-23.56</v>
      </c>
      <c r="C4872">
        <v>6</v>
      </c>
      <c r="D4872">
        <v>1300</v>
      </c>
      <c r="E4872">
        <v>21</v>
      </c>
      <c r="F4872">
        <f>I4872*[1]!wallScanRefl(B4872,G4799,H4799,I4799,K4799)+J4799</f>
        <v>25.270772393639849</v>
      </c>
      <c r="G4872">
        <f t="shared" si="105"/>
        <v>0.86854746848934483</v>
      </c>
      <c r="I4872">
        <f>IF(B4872&gt;H4799,EXP(-1.414*M4799*J4872),1)</f>
        <v>1</v>
      </c>
      <c r="J4872">
        <f>IF(B4872&gt;H4799,B4872-H4799,0)</f>
        <v>0</v>
      </c>
    </row>
    <row r="4873" spans="1:10">
      <c r="A4873">
        <v>72</v>
      </c>
      <c r="B4873">
        <v>-23.625</v>
      </c>
      <c r="C4873">
        <v>6</v>
      </c>
      <c r="D4873">
        <v>1300</v>
      </c>
      <c r="E4873">
        <v>30</v>
      </c>
      <c r="F4873">
        <f>I4873*[1]!wallScanRefl(B4873,G4799,H4799,I4799,K4799)+J4799</f>
        <v>25.270772393639849</v>
      </c>
      <c r="G4873">
        <f t="shared" si="105"/>
        <v>0.74551979175863214</v>
      </c>
      <c r="I4873">
        <f>IF(B4873&gt;H4799,EXP(-1.414*M4799*J4873),1)</f>
        <v>1</v>
      </c>
      <c r="J4873">
        <f>IF(B4873&gt;H4799,B4873-H4799,0)</f>
        <v>0</v>
      </c>
    </row>
    <row r="4874" spans="1:10">
      <c r="A4874">
        <v>73</v>
      </c>
      <c r="B4874">
        <v>-23.69</v>
      </c>
      <c r="C4874">
        <v>6</v>
      </c>
      <c r="D4874">
        <v>1300</v>
      </c>
      <c r="E4874">
        <v>19</v>
      </c>
      <c r="F4874">
        <f>I4874*[1]!wallScanRefl(B4874,G4799,H4799,I4799,K4799)+J4799</f>
        <v>25.270772393639849</v>
      </c>
      <c r="G4874">
        <f t="shared" si="105"/>
        <v>2.0696098112018757</v>
      </c>
      <c r="I4874">
        <f>IF(B4874&gt;H4799,EXP(-1.414*M4799*J4874),1)</f>
        <v>1</v>
      </c>
      <c r="J4874">
        <f>IF(B4874&gt;H4799,B4874-H4799,0)</f>
        <v>0</v>
      </c>
    </row>
    <row r="4875" spans="1:10">
      <c r="A4875">
        <v>74</v>
      </c>
      <c r="B4875">
        <v>-23.754999999999999</v>
      </c>
      <c r="C4875">
        <v>6</v>
      </c>
      <c r="D4875">
        <v>1300</v>
      </c>
      <c r="E4875">
        <v>28</v>
      </c>
      <c r="F4875">
        <f>I4875*[1]!wallScanRefl(B4875,G4799,H4799,I4799,K4799)+J4799</f>
        <v>25.270772393639849</v>
      </c>
      <c r="G4875">
        <f t="shared" si="105"/>
        <v>0.26602440454708431</v>
      </c>
      <c r="I4875">
        <f>IF(B4875&gt;H4799,EXP(-1.414*M4799*J4875),1)</f>
        <v>1</v>
      </c>
      <c r="J4875">
        <f>IF(B4875&gt;H4799,B4875-H4799,0)</f>
        <v>0</v>
      </c>
    </row>
    <row r="4876" spans="1:10">
      <c r="A4876">
        <v>75</v>
      </c>
      <c r="B4876">
        <v>-23.815000000000001</v>
      </c>
      <c r="C4876">
        <v>6</v>
      </c>
      <c r="D4876">
        <v>1300</v>
      </c>
      <c r="E4876">
        <v>13</v>
      </c>
      <c r="F4876">
        <f>I4876*[1]!wallScanRefl(B4876,G4799,H4799,I4799,K4799)+J4799</f>
        <v>25.270772393639849</v>
      </c>
      <c r="G4876">
        <f t="shared" si="105"/>
        <v>11.582450395116448</v>
      </c>
      <c r="I4876">
        <f>IF(B4876&gt;H4799,EXP(-1.414*M4799*J4876),1)</f>
        <v>1</v>
      </c>
      <c r="J4876">
        <f>IF(B4876&gt;H4799,B4876-H4799,0)</f>
        <v>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C2:AF59"/>
  <sheetViews>
    <sheetView tabSelected="1" zoomScale="85" zoomScaleNormal="85" workbookViewId="0">
      <selection activeCell="G4" sqref="G4"/>
    </sheetView>
  </sheetViews>
  <sheetFormatPr defaultRowHeight="15"/>
  <sheetData>
    <row r="2" spans="3:32">
      <c r="O2" t="s">
        <v>173</v>
      </c>
      <c r="T2" t="s">
        <v>175</v>
      </c>
      <c r="Y2" t="s">
        <v>176</v>
      </c>
      <c r="AD2" t="s">
        <v>180</v>
      </c>
    </row>
    <row r="3" spans="3:32">
      <c r="C3" t="s">
        <v>114</v>
      </c>
      <c r="D3" t="s">
        <v>171</v>
      </c>
      <c r="E3" t="s">
        <v>168</v>
      </c>
      <c r="F3" t="s">
        <v>169</v>
      </c>
      <c r="G3" t="s">
        <v>170</v>
      </c>
      <c r="H3" t="s">
        <v>178</v>
      </c>
      <c r="I3" t="s">
        <v>162</v>
      </c>
      <c r="K3" t="s">
        <v>172</v>
      </c>
      <c r="M3" t="s">
        <v>179</v>
      </c>
      <c r="N3" t="s">
        <v>168</v>
      </c>
      <c r="O3" t="s">
        <v>169</v>
      </c>
      <c r="P3" t="s">
        <v>174</v>
      </c>
      <c r="R3" t="s">
        <v>179</v>
      </c>
      <c r="S3" t="s">
        <v>168</v>
      </c>
      <c r="T3" t="s">
        <v>169</v>
      </c>
      <c r="U3" t="s">
        <v>174</v>
      </c>
      <c r="W3" t="s">
        <v>179</v>
      </c>
      <c r="X3" t="s">
        <v>168</v>
      </c>
      <c r="Y3" t="s">
        <v>169</v>
      </c>
      <c r="Z3" t="s">
        <v>174</v>
      </c>
      <c r="AA3" t="s">
        <v>167</v>
      </c>
      <c r="AC3" t="s">
        <v>179</v>
      </c>
      <c r="AD3" t="s">
        <v>168</v>
      </c>
      <c r="AE3" t="s">
        <v>169</v>
      </c>
      <c r="AF3" t="s">
        <v>174</v>
      </c>
    </row>
    <row r="4" spans="3:32">
      <c r="C4">
        <f>Strains!A2</f>
        <v>1</v>
      </c>
      <c r="D4">
        <f>Strains!B2</f>
        <v>1</v>
      </c>
      <c r="E4">
        <f>F4+34.45</f>
        <v>-24</v>
      </c>
      <c r="F4">
        <f>Strains!J2</f>
        <v>-58.45</v>
      </c>
      <c r="G4">
        <f>'980026'!H15</f>
        <v>-21.208315052815667</v>
      </c>
      <c r="H4">
        <f>'980026'!M15</f>
        <v>0.19</v>
      </c>
      <c r="I4">
        <f>'980026'!I15</f>
        <v>0.56424436544681933</v>
      </c>
      <c r="K4">
        <v>15</v>
      </c>
      <c r="M4">
        <v>1</v>
      </c>
      <c r="N4">
        <f>E4</f>
        <v>-24</v>
      </c>
      <c r="O4">
        <f>F4</f>
        <v>-58.45</v>
      </c>
      <c r="P4">
        <f>G4+0.15</f>
        <v>-21.058315052815669</v>
      </c>
      <c r="R4">
        <v>55</v>
      </c>
      <c r="S4">
        <v>-24</v>
      </c>
      <c r="T4">
        <f>VLOOKUP(S4,$E$4:$F$56,2, FALSE)</f>
        <v>-58.45</v>
      </c>
      <c r="U4">
        <f>VLOOKUP(S4,$E$4:$G$56,3, FALSE)+2.5</f>
        <v>-18.708315052815667</v>
      </c>
      <c r="W4">
        <v>68</v>
      </c>
      <c r="X4">
        <v>0</v>
      </c>
      <c r="Y4">
        <f>VLOOKUP(X4,$E$4:$F$56,2, FALSE)</f>
        <v>-34.450000000000003</v>
      </c>
      <c r="Z4">
        <f>VLOOKUP(X4,$E$4:$G$56,3, FALSE)+AA4</f>
        <v>-20.686159453832204</v>
      </c>
      <c r="AA4">
        <v>0.45</v>
      </c>
      <c r="AC4">
        <f>76</f>
        <v>76</v>
      </c>
      <c r="AD4">
        <f>E4</f>
        <v>-24</v>
      </c>
      <c r="AE4">
        <f>F4</f>
        <v>-58.45</v>
      </c>
      <c r="AF4">
        <f>G4+0.25</f>
        <v>-20.958315052815667</v>
      </c>
    </row>
    <row r="5" spans="3:32">
      <c r="C5">
        <f>Strains!A3</f>
        <v>2</v>
      </c>
      <c r="D5">
        <f>Strains!B3</f>
        <v>2</v>
      </c>
      <c r="E5">
        <f>F5+34.45</f>
        <v>-16</v>
      </c>
      <c r="F5">
        <f>Strains!J3</f>
        <v>-50.45</v>
      </c>
      <c r="G5">
        <f>'980026'!H107</f>
        <v>-20.915961305704837</v>
      </c>
      <c r="H5">
        <f>'980026'!M107</f>
        <v>0.19</v>
      </c>
      <c r="I5">
        <f>'980026'!I107</f>
        <v>0.51555318664180538</v>
      </c>
      <c r="K5">
        <f>K4+92</f>
        <v>107</v>
      </c>
      <c r="M5">
        <f>M4+1</f>
        <v>2</v>
      </c>
      <c r="N5">
        <f t="shared" ref="N5:N56" si="0">E5</f>
        <v>-16</v>
      </c>
      <c r="O5">
        <f t="shared" ref="O5:O56" si="1">F5</f>
        <v>-50.45</v>
      </c>
      <c r="P5">
        <f t="shared" ref="P5:P56" si="2">G5+0.15</f>
        <v>-20.765961305704838</v>
      </c>
      <c r="R5">
        <f>R4+1</f>
        <v>56</v>
      </c>
      <c r="S5">
        <v>-16</v>
      </c>
      <c r="T5">
        <f t="shared" ref="T5:T16" si="3">VLOOKUP(S5,$E$4:$F$56,2, FALSE)</f>
        <v>-50.45</v>
      </c>
      <c r="U5">
        <f t="shared" ref="U5:U16" si="4">VLOOKUP(S5,$E$4:$G$56,3, FALSE)+2.5</f>
        <v>-18.415961305704837</v>
      </c>
      <c r="W5">
        <f>W4+1</f>
        <v>69</v>
      </c>
      <c r="X5">
        <v>0</v>
      </c>
      <c r="Y5">
        <f t="shared" ref="Y5:Y16" si="5">VLOOKUP(X5,$E$4:$F$56,2, FALSE)</f>
        <v>-34.450000000000003</v>
      </c>
      <c r="Z5">
        <f t="shared" ref="Z5:Z10" si="6">VLOOKUP(X5,$E$4:$G$56,3, FALSE)+AA5</f>
        <v>-20.386159453832203</v>
      </c>
      <c r="AA5">
        <v>0.75</v>
      </c>
      <c r="AC5">
        <f>AC4+1</f>
        <v>77</v>
      </c>
      <c r="AD5">
        <f t="shared" ref="AD5:AE56" si="7">E5</f>
        <v>-16</v>
      </c>
      <c r="AE5">
        <f t="shared" si="7"/>
        <v>-50.45</v>
      </c>
      <c r="AF5">
        <f t="shared" ref="AF5:AF56" si="8">G5+0.25</f>
        <v>-20.665961305704837</v>
      </c>
    </row>
    <row r="6" spans="3:32">
      <c r="C6">
        <f>Strains!A4</f>
        <v>3</v>
      </c>
      <c r="D6">
        <f>Strains!B4</f>
        <v>3</v>
      </c>
      <c r="E6">
        <f>F6+34.45</f>
        <v>-15</v>
      </c>
      <c r="F6">
        <f>Strains!J4</f>
        <v>-49.45</v>
      </c>
      <c r="G6">
        <f>'980026'!H199</f>
        <v>-20.847748844436598</v>
      </c>
      <c r="H6">
        <f>'980026'!M199</f>
        <v>0.19</v>
      </c>
      <c r="I6">
        <f>'980026'!I199</f>
        <v>0.60716858271778862</v>
      </c>
      <c r="K6">
        <f t="shared" ref="K6:K56" si="9">K5+92</f>
        <v>199</v>
      </c>
      <c r="M6">
        <f t="shared" ref="M6:M56" si="10">M5+1</f>
        <v>3</v>
      </c>
      <c r="N6">
        <f t="shared" si="0"/>
        <v>-15</v>
      </c>
      <c r="O6">
        <f t="shared" si="1"/>
        <v>-49.45</v>
      </c>
      <c r="P6">
        <f t="shared" si="2"/>
        <v>-20.6977488444366</v>
      </c>
      <c r="R6">
        <f t="shared" ref="R6:R16" si="11">R5+1</f>
        <v>57</v>
      </c>
      <c r="S6">
        <v>-12</v>
      </c>
      <c r="T6">
        <f t="shared" si="3"/>
        <v>-46.45</v>
      </c>
      <c r="U6">
        <f t="shared" si="4"/>
        <v>-18.248365735698926</v>
      </c>
      <c r="W6">
        <f t="shared" ref="W6:W10" si="12">W5+1</f>
        <v>70</v>
      </c>
      <c r="X6">
        <v>0</v>
      </c>
      <c r="Y6">
        <f t="shared" si="5"/>
        <v>-34.450000000000003</v>
      </c>
      <c r="Z6">
        <f t="shared" si="6"/>
        <v>-20.086159453832202</v>
      </c>
      <c r="AA6">
        <v>1.05</v>
      </c>
      <c r="AC6">
        <f t="shared" ref="AC6:AC56" si="13">AC5+1</f>
        <v>78</v>
      </c>
      <c r="AD6">
        <f t="shared" si="7"/>
        <v>-15</v>
      </c>
      <c r="AE6">
        <f t="shared" si="7"/>
        <v>-49.45</v>
      </c>
      <c r="AF6">
        <f t="shared" si="8"/>
        <v>-20.597748844436598</v>
      </c>
    </row>
    <row r="7" spans="3:32">
      <c r="C7">
        <f>Strains!A5</f>
        <v>4</v>
      </c>
      <c r="D7">
        <f>Strains!B5</f>
        <v>4</v>
      </c>
      <c r="E7">
        <f>F7+34.45</f>
        <v>-14</v>
      </c>
      <c r="F7">
        <f>Strains!J5</f>
        <v>-48.45</v>
      </c>
      <c r="G7">
        <f>'980026'!H291</f>
        <v>-20.849474574603292</v>
      </c>
      <c r="H7">
        <f>'980026'!M291</f>
        <v>0.19</v>
      </c>
      <c r="I7">
        <f>'980026'!I291</f>
        <v>0.57523986860056819</v>
      </c>
      <c r="K7">
        <f t="shared" si="9"/>
        <v>291</v>
      </c>
      <c r="M7">
        <f t="shared" si="10"/>
        <v>4</v>
      </c>
      <c r="N7">
        <f t="shared" si="0"/>
        <v>-14</v>
      </c>
      <c r="O7">
        <f t="shared" si="1"/>
        <v>-48.45</v>
      </c>
      <c r="P7">
        <f t="shared" si="2"/>
        <v>-20.699474574603293</v>
      </c>
      <c r="R7">
        <f t="shared" si="11"/>
        <v>58</v>
      </c>
      <c r="S7">
        <v>-9</v>
      </c>
      <c r="T7">
        <f t="shared" si="3"/>
        <v>-43.45</v>
      </c>
      <c r="U7">
        <f t="shared" si="4"/>
        <v>-18.087624327535654</v>
      </c>
      <c r="W7">
        <f t="shared" si="12"/>
        <v>71</v>
      </c>
      <c r="X7">
        <v>0</v>
      </c>
      <c r="Y7">
        <f t="shared" si="5"/>
        <v>-34.450000000000003</v>
      </c>
      <c r="Z7">
        <f t="shared" si="6"/>
        <v>-19.786159453832202</v>
      </c>
      <c r="AA7">
        <v>1.35</v>
      </c>
      <c r="AC7">
        <f t="shared" si="13"/>
        <v>79</v>
      </c>
      <c r="AD7">
        <f t="shared" si="7"/>
        <v>-14</v>
      </c>
      <c r="AE7">
        <f t="shared" si="7"/>
        <v>-48.45</v>
      </c>
      <c r="AF7">
        <f t="shared" si="8"/>
        <v>-20.599474574603292</v>
      </c>
    </row>
    <row r="8" spans="3:32">
      <c r="C8">
        <f>Strains!A6</f>
        <v>5</v>
      </c>
      <c r="D8">
        <f>Strains!B6</f>
        <v>5</v>
      </c>
      <c r="E8">
        <f>F8+34.45</f>
        <v>-13</v>
      </c>
      <c r="F8">
        <f>Strains!J6</f>
        <v>-47.45</v>
      </c>
      <c r="G8">
        <f>'980026'!H383</f>
        <v>-20.788831050512044</v>
      </c>
      <c r="H8">
        <f>'980026'!M383</f>
        <v>0.19</v>
      </c>
      <c r="I8">
        <f>'980026'!I383</f>
        <v>0.57685017195356014</v>
      </c>
      <c r="K8">
        <f t="shared" si="9"/>
        <v>383</v>
      </c>
      <c r="M8">
        <f t="shared" si="10"/>
        <v>5</v>
      </c>
      <c r="N8">
        <f t="shared" si="0"/>
        <v>-13</v>
      </c>
      <c r="O8">
        <f t="shared" si="1"/>
        <v>-47.45</v>
      </c>
      <c r="P8">
        <f t="shared" si="2"/>
        <v>-20.638831050512046</v>
      </c>
      <c r="R8">
        <f t="shared" si="11"/>
        <v>59</v>
      </c>
      <c r="S8">
        <v>-6</v>
      </c>
      <c r="T8">
        <f t="shared" si="3"/>
        <v>-40.450000000000003</v>
      </c>
      <c r="U8">
        <f t="shared" si="4"/>
        <v>-18.336475416942253</v>
      </c>
      <c r="W8">
        <f t="shared" si="12"/>
        <v>72</v>
      </c>
      <c r="X8">
        <v>0</v>
      </c>
      <c r="Y8">
        <f t="shared" si="5"/>
        <v>-34.450000000000003</v>
      </c>
      <c r="Z8">
        <f t="shared" si="6"/>
        <v>-19.486159453832204</v>
      </c>
      <c r="AA8">
        <v>1.65</v>
      </c>
      <c r="AC8">
        <f t="shared" si="13"/>
        <v>80</v>
      </c>
      <c r="AD8">
        <f t="shared" si="7"/>
        <v>-13</v>
      </c>
      <c r="AE8">
        <f t="shared" si="7"/>
        <v>-47.45</v>
      </c>
      <c r="AF8">
        <f t="shared" si="8"/>
        <v>-20.538831050512044</v>
      </c>
    </row>
    <row r="9" spans="3:32">
      <c r="C9">
        <f>Strains!A7</f>
        <v>6</v>
      </c>
      <c r="D9">
        <f>Strains!B7</f>
        <v>6</v>
      </c>
      <c r="E9">
        <f>F9+34.45</f>
        <v>-12</v>
      </c>
      <c r="F9">
        <f>Strains!J7</f>
        <v>-46.45</v>
      </c>
      <c r="G9">
        <f>'980026'!H475</f>
        <v>-20.748365735698926</v>
      </c>
      <c r="H9">
        <f>'980026'!M475</f>
        <v>0.19</v>
      </c>
      <c r="I9">
        <f>'980026'!I475</f>
        <v>0.6859856720432117</v>
      </c>
      <c r="K9">
        <f t="shared" si="9"/>
        <v>475</v>
      </c>
      <c r="M9">
        <f t="shared" si="10"/>
        <v>6</v>
      </c>
      <c r="N9">
        <f t="shared" si="0"/>
        <v>-12</v>
      </c>
      <c r="O9">
        <f t="shared" si="1"/>
        <v>-46.45</v>
      </c>
      <c r="P9">
        <f t="shared" si="2"/>
        <v>-20.598365735698927</v>
      </c>
      <c r="R9">
        <f t="shared" si="11"/>
        <v>60</v>
      </c>
      <c r="S9">
        <v>-3</v>
      </c>
      <c r="T9">
        <f t="shared" si="3"/>
        <v>-37.450000000000003</v>
      </c>
      <c r="U9">
        <f t="shared" si="4"/>
        <v>-18.602890134114009</v>
      </c>
      <c r="W9">
        <f t="shared" si="12"/>
        <v>73</v>
      </c>
      <c r="X9">
        <v>0</v>
      </c>
      <c r="Y9">
        <f t="shared" si="5"/>
        <v>-34.450000000000003</v>
      </c>
      <c r="Z9">
        <f t="shared" si="6"/>
        <v>-19.186159453832204</v>
      </c>
      <c r="AA9">
        <v>1.95</v>
      </c>
      <c r="AC9">
        <f t="shared" si="13"/>
        <v>81</v>
      </c>
      <c r="AD9">
        <f t="shared" si="7"/>
        <v>-12</v>
      </c>
      <c r="AE9">
        <f t="shared" si="7"/>
        <v>-46.45</v>
      </c>
      <c r="AF9">
        <f t="shared" si="8"/>
        <v>-20.498365735698926</v>
      </c>
    </row>
    <row r="10" spans="3:32">
      <c r="C10">
        <f>Strains!A8</f>
        <v>7</v>
      </c>
      <c r="D10">
        <f>Strains!B8</f>
        <v>7</v>
      </c>
      <c r="E10">
        <f>F10+34.45</f>
        <v>-11</v>
      </c>
      <c r="F10">
        <f>Strains!J8</f>
        <v>-45.45</v>
      </c>
      <c r="G10">
        <f>'980026'!H567</f>
        <v>-20.711926003530884</v>
      </c>
      <c r="H10">
        <f>'980026'!M567</f>
        <v>0.19</v>
      </c>
      <c r="I10">
        <f>'980026'!I567</f>
        <v>0.7195417337293899</v>
      </c>
      <c r="K10">
        <f t="shared" si="9"/>
        <v>567</v>
      </c>
      <c r="M10">
        <f t="shared" si="10"/>
        <v>7</v>
      </c>
      <c r="N10">
        <f t="shared" si="0"/>
        <v>-11</v>
      </c>
      <c r="O10">
        <f t="shared" si="1"/>
        <v>-45.45</v>
      </c>
      <c r="P10">
        <f t="shared" si="2"/>
        <v>-20.561926003530886</v>
      </c>
      <c r="R10">
        <f t="shared" si="11"/>
        <v>61</v>
      </c>
      <c r="S10">
        <v>0</v>
      </c>
      <c r="T10">
        <f t="shared" si="3"/>
        <v>-34.450000000000003</v>
      </c>
      <c r="U10">
        <f t="shared" si="4"/>
        <v>-18.636159453832203</v>
      </c>
      <c r="W10">
        <f t="shared" si="12"/>
        <v>74</v>
      </c>
      <c r="X10">
        <v>0</v>
      </c>
      <c r="Y10">
        <f t="shared" si="5"/>
        <v>-34.450000000000003</v>
      </c>
      <c r="Z10">
        <f t="shared" si="6"/>
        <v>-18.886159453832203</v>
      </c>
      <c r="AA10">
        <v>2.25</v>
      </c>
      <c r="AC10">
        <f t="shared" si="13"/>
        <v>82</v>
      </c>
      <c r="AD10">
        <f t="shared" si="7"/>
        <v>-11</v>
      </c>
      <c r="AE10">
        <f t="shared" si="7"/>
        <v>-45.45</v>
      </c>
      <c r="AF10">
        <f t="shared" si="8"/>
        <v>-20.461926003530884</v>
      </c>
    </row>
    <row r="11" spans="3:32">
      <c r="C11">
        <f>Strains!A9</f>
        <v>8</v>
      </c>
      <c r="D11">
        <f>Strains!B9</f>
        <v>8</v>
      </c>
      <c r="E11">
        <f>F11+34.45</f>
        <v>-10</v>
      </c>
      <c r="F11">
        <f>Strains!J9</f>
        <v>-44.45</v>
      </c>
      <c r="G11">
        <f>'980026'!H659</f>
        <v>-20.635117924999843</v>
      </c>
      <c r="H11">
        <f>'980026'!M659</f>
        <v>0.19</v>
      </c>
      <c r="I11">
        <f>'980026'!I659</f>
        <v>0.54491053184284255</v>
      </c>
      <c r="K11">
        <f t="shared" si="9"/>
        <v>659</v>
      </c>
      <c r="M11">
        <f t="shared" si="10"/>
        <v>8</v>
      </c>
      <c r="N11">
        <f t="shared" si="0"/>
        <v>-10</v>
      </c>
      <c r="O11">
        <f t="shared" si="1"/>
        <v>-44.45</v>
      </c>
      <c r="P11">
        <f t="shared" si="2"/>
        <v>-20.485117924999845</v>
      </c>
      <c r="R11">
        <f t="shared" si="11"/>
        <v>62</v>
      </c>
      <c r="S11">
        <v>3</v>
      </c>
      <c r="T11">
        <f>VLOOKUP(S11,$E$4:$F$56,2, FALSE)</f>
        <v>-31.45</v>
      </c>
      <c r="U11">
        <f t="shared" si="4"/>
        <v>-18.533193665332174</v>
      </c>
      <c r="AC11">
        <f t="shared" si="13"/>
        <v>83</v>
      </c>
      <c r="AD11">
        <f t="shared" si="7"/>
        <v>-10</v>
      </c>
      <c r="AE11">
        <f t="shared" si="7"/>
        <v>-44.45</v>
      </c>
      <c r="AF11">
        <f t="shared" si="8"/>
        <v>-20.385117924999843</v>
      </c>
    </row>
    <row r="12" spans="3:32">
      <c r="C12">
        <f>Strains!A10</f>
        <v>9</v>
      </c>
      <c r="D12">
        <f>Strains!B10</f>
        <v>9</v>
      </c>
      <c r="E12">
        <f>F12+34.45</f>
        <v>-9</v>
      </c>
      <c r="F12">
        <f>Strains!J10</f>
        <v>-43.45</v>
      </c>
      <c r="G12">
        <f>'980026'!H751</f>
        <v>-20.587624327535654</v>
      </c>
      <c r="H12">
        <f>'980026'!M751</f>
        <v>0.19</v>
      </c>
      <c r="I12">
        <f>'980026'!I751</f>
        <v>0.63607678042907989</v>
      </c>
      <c r="K12">
        <f t="shared" si="9"/>
        <v>751</v>
      </c>
      <c r="M12">
        <f t="shared" si="10"/>
        <v>9</v>
      </c>
      <c r="N12">
        <f t="shared" si="0"/>
        <v>-9</v>
      </c>
      <c r="O12">
        <f t="shared" si="1"/>
        <v>-43.45</v>
      </c>
      <c r="P12">
        <f t="shared" si="2"/>
        <v>-20.437624327535655</v>
      </c>
      <c r="R12">
        <f t="shared" si="11"/>
        <v>63</v>
      </c>
      <c r="S12">
        <v>6</v>
      </c>
      <c r="T12">
        <f t="shared" si="3"/>
        <v>-28.45</v>
      </c>
      <c r="U12">
        <f t="shared" si="4"/>
        <v>-18.181004905783556</v>
      </c>
      <c r="Y12" t="s">
        <v>177</v>
      </c>
      <c r="Z12">
        <f>MAX(Z4:Z10)</f>
        <v>-18.886159453832203</v>
      </c>
      <c r="AC12">
        <f t="shared" si="13"/>
        <v>84</v>
      </c>
      <c r="AD12">
        <f t="shared" si="7"/>
        <v>-9</v>
      </c>
      <c r="AE12">
        <f t="shared" si="7"/>
        <v>-43.45</v>
      </c>
      <c r="AF12">
        <f t="shared" si="8"/>
        <v>-20.337624327535654</v>
      </c>
    </row>
    <row r="13" spans="3:32">
      <c r="C13">
        <f>Strains!A11</f>
        <v>10</v>
      </c>
      <c r="D13">
        <f>Strains!B11</f>
        <v>10</v>
      </c>
      <c r="E13">
        <f>F13+34.45</f>
        <v>-8</v>
      </c>
      <c r="F13">
        <f>Strains!J11</f>
        <v>-42.45</v>
      </c>
      <c r="G13">
        <f>'980026'!H843</f>
        <v>-20.658926749913398</v>
      </c>
      <c r="H13">
        <f>'980026'!M843</f>
        <v>0.19</v>
      </c>
      <c r="I13">
        <f>'980026'!I843</f>
        <v>0.69288679090096594</v>
      </c>
      <c r="K13">
        <f t="shared" si="9"/>
        <v>843</v>
      </c>
      <c r="M13">
        <f t="shared" si="10"/>
        <v>10</v>
      </c>
      <c r="N13">
        <f t="shared" si="0"/>
        <v>-8</v>
      </c>
      <c r="O13">
        <f t="shared" si="1"/>
        <v>-42.45</v>
      </c>
      <c r="P13">
        <f t="shared" si="2"/>
        <v>-20.5089267499134</v>
      </c>
      <c r="R13">
        <f t="shared" si="11"/>
        <v>64</v>
      </c>
      <c r="S13">
        <v>9</v>
      </c>
      <c r="T13">
        <f t="shared" si="3"/>
        <v>-25.45</v>
      </c>
      <c r="U13">
        <f t="shared" si="4"/>
        <v>-17.939585038247699</v>
      </c>
      <c r="AC13">
        <f t="shared" si="13"/>
        <v>85</v>
      </c>
      <c r="AD13">
        <f t="shared" si="7"/>
        <v>-8</v>
      </c>
      <c r="AE13">
        <f t="shared" si="7"/>
        <v>-42.45</v>
      </c>
      <c r="AF13">
        <f t="shared" si="8"/>
        <v>-20.408926749913398</v>
      </c>
    </row>
    <row r="14" spans="3:32">
      <c r="C14">
        <f>Strains!A12</f>
        <v>11</v>
      </c>
      <c r="D14">
        <f>Strains!B12</f>
        <v>11</v>
      </c>
      <c r="E14">
        <f>F14+34.45</f>
        <v>-7</v>
      </c>
      <c r="F14">
        <f>Strains!J12</f>
        <v>-41.45</v>
      </c>
      <c r="G14">
        <f>'980026'!H935</f>
        <v>-20.760793771879655</v>
      </c>
      <c r="H14">
        <f>'980026'!M935</f>
        <v>0.19</v>
      </c>
      <c r="I14">
        <f>'980026'!I935</f>
        <v>0.5912483846751867</v>
      </c>
      <c r="K14">
        <f t="shared" si="9"/>
        <v>935</v>
      </c>
      <c r="M14">
        <f t="shared" si="10"/>
        <v>11</v>
      </c>
      <c r="N14">
        <f t="shared" si="0"/>
        <v>-7</v>
      </c>
      <c r="O14">
        <f t="shared" si="1"/>
        <v>-41.45</v>
      </c>
      <c r="P14">
        <f t="shared" si="2"/>
        <v>-20.610793771879656</v>
      </c>
      <c r="R14">
        <f t="shared" si="11"/>
        <v>65</v>
      </c>
      <c r="S14">
        <v>12</v>
      </c>
      <c r="T14">
        <f t="shared" si="3"/>
        <v>-22.45</v>
      </c>
      <c r="U14">
        <f t="shared" si="4"/>
        <v>-18.077461838565529</v>
      </c>
      <c r="AC14">
        <f t="shared" si="13"/>
        <v>86</v>
      </c>
      <c r="AD14">
        <f t="shared" si="7"/>
        <v>-7</v>
      </c>
      <c r="AE14">
        <f t="shared" si="7"/>
        <v>-41.45</v>
      </c>
      <c r="AF14">
        <f t="shared" si="8"/>
        <v>-20.510793771879655</v>
      </c>
    </row>
    <row r="15" spans="3:32">
      <c r="C15">
        <f>Strains!A13</f>
        <v>12</v>
      </c>
      <c r="D15">
        <f>Strains!B13</f>
        <v>12</v>
      </c>
      <c r="E15">
        <f>F15+34.45</f>
        <v>-6</v>
      </c>
      <c r="F15">
        <f>Strains!J13</f>
        <v>-40.450000000000003</v>
      </c>
      <c r="G15">
        <f>'980026'!H1027</f>
        <v>-20.836475416942253</v>
      </c>
      <c r="H15">
        <f>'980026'!M1027</f>
        <v>0.19</v>
      </c>
      <c r="I15">
        <f>'980026'!I1027</f>
        <v>0.62272721103965178</v>
      </c>
      <c r="K15">
        <f t="shared" si="9"/>
        <v>1027</v>
      </c>
      <c r="M15">
        <f t="shared" si="10"/>
        <v>12</v>
      </c>
      <c r="N15">
        <f t="shared" si="0"/>
        <v>-6</v>
      </c>
      <c r="O15">
        <f t="shared" si="1"/>
        <v>-40.450000000000003</v>
      </c>
      <c r="P15">
        <f t="shared" si="2"/>
        <v>-20.686475416942255</v>
      </c>
      <c r="R15">
        <f t="shared" si="11"/>
        <v>66</v>
      </c>
      <c r="S15">
        <v>16</v>
      </c>
      <c r="T15">
        <f t="shared" si="3"/>
        <v>-18.45</v>
      </c>
      <c r="U15">
        <f t="shared" si="4"/>
        <v>-18.143279123895333</v>
      </c>
      <c r="AC15">
        <f t="shared" si="13"/>
        <v>87</v>
      </c>
      <c r="AD15">
        <f t="shared" si="7"/>
        <v>-6</v>
      </c>
      <c r="AE15">
        <f t="shared" si="7"/>
        <v>-40.450000000000003</v>
      </c>
      <c r="AF15">
        <f t="shared" si="8"/>
        <v>-20.586475416942253</v>
      </c>
    </row>
    <row r="16" spans="3:32">
      <c r="C16">
        <f>Strains!A14</f>
        <v>13</v>
      </c>
      <c r="D16">
        <f>Strains!B14</f>
        <v>13</v>
      </c>
      <c r="E16">
        <f>F16+34.45</f>
        <v>-5</v>
      </c>
      <c r="F16">
        <f>Strains!J14</f>
        <v>-39.450000000000003</v>
      </c>
      <c r="G16">
        <f>'980026'!H1119</f>
        <v>-20.911348585475626</v>
      </c>
      <c r="H16">
        <f>'980026'!M1119</f>
        <v>0.19</v>
      </c>
      <c r="I16">
        <f>'980026'!I1119</f>
        <v>0.66388389947133941</v>
      </c>
      <c r="K16">
        <f t="shared" si="9"/>
        <v>1119</v>
      </c>
      <c r="M16">
        <f t="shared" si="10"/>
        <v>13</v>
      </c>
      <c r="N16">
        <f t="shared" si="0"/>
        <v>-5</v>
      </c>
      <c r="O16">
        <f t="shared" si="1"/>
        <v>-39.450000000000003</v>
      </c>
      <c r="P16">
        <f t="shared" si="2"/>
        <v>-20.761348585475627</v>
      </c>
      <c r="R16">
        <f t="shared" si="11"/>
        <v>67</v>
      </c>
      <c r="S16">
        <v>24</v>
      </c>
      <c r="T16">
        <f t="shared" si="3"/>
        <v>-10.45</v>
      </c>
      <c r="U16">
        <f t="shared" si="4"/>
        <v>-18.335877652784283</v>
      </c>
      <c r="AC16">
        <f t="shared" si="13"/>
        <v>88</v>
      </c>
      <c r="AD16">
        <f t="shared" si="7"/>
        <v>-5</v>
      </c>
      <c r="AE16">
        <f t="shared" si="7"/>
        <v>-39.450000000000003</v>
      </c>
      <c r="AF16">
        <f t="shared" si="8"/>
        <v>-20.661348585475626</v>
      </c>
    </row>
    <row r="17" spans="3:32">
      <c r="C17">
        <f>Strains!A15</f>
        <v>14</v>
      </c>
      <c r="D17">
        <f>Strains!B15</f>
        <v>14</v>
      </c>
      <c r="E17">
        <f>F17+34.45</f>
        <v>-4</v>
      </c>
      <c r="F17">
        <f>Strains!J15</f>
        <v>-38.450000000000003</v>
      </c>
      <c r="G17">
        <f>'980026'!H1211</f>
        <v>-21.00117608589882</v>
      </c>
      <c r="H17">
        <f>'980026'!M1211</f>
        <v>0.19</v>
      </c>
      <c r="I17">
        <f>'980026'!I1211</f>
        <v>0.51228460751096438</v>
      </c>
      <c r="K17">
        <f t="shared" si="9"/>
        <v>1211</v>
      </c>
      <c r="M17">
        <f t="shared" si="10"/>
        <v>14</v>
      </c>
      <c r="N17">
        <f t="shared" si="0"/>
        <v>-4</v>
      </c>
      <c r="O17">
        <f t="shared" si="1"/>
        <v>-38.450000000000003</v>
      </c>
      <c r="P17">
        <f t="shared" si="2"/>
        <v>-20.851176085898821</v>
      </c>
      <c r="AC17">
        <f t="shared" si="13"/>
        <v>89</v>
      </c>
      <c r="AD17">
        <f t="shared" si="7"/>
        <v>-4</v>
      </c>
      <c r="AE17">
        <f t="shared" si="7"/>
        <v>-38.450000000000003</v>
      </c>
      <c r="AF17">
        <f t="shared" si="8"/>
        <v>-20.75117608589882</v>
      </c>
    </row>
    <row r="18" spans="3:32">
      <c r="C18">
        <f>Strains!A16</f>
        <v>15</v>
      </c>
      <c r="D18">
        <f>Strains!B16</f>
        <v>15</v>
      </c>
      <c r="E18">
        <f>F18+34.45</f>
        <v>-3</v>
      </c>
      <c r="F18">
        <f>Strains!J16</f>
        <v>-37.450000000000003</v>
      </c>
      <c r="G18">
        <f>'980026'!H1303</f>
        <v>-21.102890134114009</v>
      </c>
      <c r="H18">
        <f>'980026'!M1303</f>
        <v>0.19</v>
      </c>
      <c r="I18">
        <f>'980026'!I1303</f>
        <v>0.58783313546745863</v>
      </c>
      <c r="K18">
        <f t="shared" si="9"/>
        <v>1303</v>
      </c>
      <c r="M18">
        <f t="shared" si="10"/>
        <v>15</v>
      </c>
      <c r="N18">
        <f t="shared" si="0"/>
        <v>-3</v>
      </c>
      <c r="O18">
        <f t="shared" si="1"/>
        <v>-37.450000000000003</v>
      </c>
      <c r="P18">
        <f t="shared" si="2"/>
        <v>-20.952890134114011</v>
      </c>
      <c r="T18" t="s">
        <v>177</v>
      </c>
      <c r="U18">
        <f>MAX(U4:U16)</f>
        <v>-17.939585038247699</v>
      </c>
      <c r="AC18">
        <f t="shared" si="13"/>
        <v>90</v>
      </c>
      <c r="AD18">
        <f t="shared" si="7"/>
        <v>-3</v>
      </c>
      <c r="AE18">
        <f t="shared" si="7"/>
        <v>-37.450000000000003</v>
      </c>
      <c r="AF18">
        <f t="shared" si="8"/>
        <v>-20.852890134114009</v>
      </c>
    </row>
    <row r="19" spans="3:32">
      <c r="C19">
        <f>Strains!A17</f>
        <v>16</v>
      </c>
      <c r="D19">
        <f>Strains!B17</f>
        <v>16</v>
      </c>
      <c r="E19">
        <f>F19+34.45</f>
        <v>-2</v>
      </c>
      <c r="F19">
        <f>Strains!J17</f>
        <v>-36.450000000000003</v>
      </c>
      <c r="G19">
        <f>'980026'!H1395</f>
        <v>-21.168206864323402</v>
      </c>
      <c r="H19">
        <f>'980026'!M1395</f>
        <v>0.19</v>
      </c>
      <c r="I19">
        <f>'980026'!I1395</f>
        <v>0.59585205850881084</v>
      </c>
      <c r="K19">
        <f t="shared" si="9"/>
        <v>1395</v>
      </c>
      <c r="M19">
        <f t="shared" si="10"/>
        <v>16</v>
      </c>
      <c r="N19">
        <f t="shared" si="0"/>
        <v>-2</v>
      </c>
      <c r="O19">
        <f t="shared" si="1"/>
        <v>-36.450000000000003</v>
      </c>
      <c r="P19">
        <f t="shared" si="2"/>
        <v>-21.018206864323403</v>
      </c>
      <c r="T19" t="s">
        <v>181</v>
      </c>
      <c r="U19">
        <f>MIN(U4:U16)</f>
        <v>-18.708315052815667</v>
      </c>
      <c r="AC19">
        <f t="shared" si="13"/>
        <v>91</v>
      </c>
      <c r="AD19">
        <f t="shared" si="7"/>
        <v>-2</v>
      </c>
      <c r="AE19">
        <f t="shared" si="7"/>
        <v>-36.450000000000003</v>
      </c>
      <c r="AF19">
        <f t="shared" si="8"/>
        <v>-20.918206864323402</v>
      </c>
    </row>
    <row r="20" spans="3:32">
      <c r="C20">
        <f>Strains!A18</f>
        <v>17</v>
      </c>
      <c r="D20">
        <f>Strains!B18</f>
        <v>17</v>
      </c>
      <c r="E20">
        <f>F20+34.45</f>
        <v>-1</v>
      </c>
      <c r="F20">
        <f>Strains!J18</f>
        <v>-35.450000000000003</v>
      </c>
      <c r="G20">
        <f>'980026'!H1487</f>
        <v>-21.178779511775083</v>
      </c>
      <c r="H20">
        <f>'980026'!M1487</f>
        <v>0.19</v>
      </c>
      <c r="I20">
        <f>'980026'!I1487</f>
        <v>0.54100711590001938</v>
      </c>
      <c r="K20">
        <f t="shared" si="9"/>
        <v>1487</v>
      </c>
      <c r="M20">
        <f t="shared" si="10"/>
        <v>17</v>
      </c>
      <c r="N20">
        <f t="shared" si="0"/>
        <v>-1</v>
      </c>
      <c r="O20">
        <f t="shared" si="1"/>
        <v>-35.450000000000003</v>
      </c>
      <c r="P20">
        <f t="shared" si="2"/>
        <v>-21.028779511775085</v>
      </c>
      <c r="AC20">
        <f t="shared" si="13"/>
        <v>92</v>
      </c>
      <c r="AD20">
        <f t="shared" si="7"/>
        <v>-1</v>
      </c>
      <c r="AE20">
        <f t="shared" si="7"/>
        <v>-35.450000000000003</v>
      </c>
      <c r="AF20">
        <f t="shared" si="8"/>
        <v>-20.928779511775083</v>
      </c>
    </row>
    <row r="21" spans="3:32">
      <c r="C21">
        <f>Strains!A19</f>
        <v>18</v>
      </c>
      <c r="D21">
        <f>Strains!B19</f>
        <v>18</v>
      </c>
      <c r="E21">
        <f>F21+34.45</f>
        <v>0</v>
      </c>
      <c r="F21">
        <f>Strains!J19</f>
        <v>-34.450000000000003</v>
      </c>
      <c r="G21">
        <f>'980026'!H1579</f>
        <v>-21.136159453832203</v>
      </c>
      <c r="H21">
        <f>'980026'!M1579</f>
        <v>0.19</v>
      </c>
      <c r="I21">
        <f>'980026'!I1579</f>
        <v>0.69146997057645965</v>
      </c>
      <c r="K21">
        <f t="shared" si="9"/>
        <v>1579</v>
      </c>
      <c r="M21">
        <f t="shared" si="10"/>
        <v>18</v>
      </c>
      <c r="N21">
        <f t="shared" si="0"/>
        <v>0</v>
      </c>
      <c r="O21">
        <f t="shared" si="1"/>
        <v>-34.450000000000003</v>
      </c>
      <c r="P21">
        <f t="shared" si="2"/>
        <v>-20.986159453832204</v>
      </c>
      <c r="T21" s="3" t="s">
        <v>177</v>
      </c>
      <c r="U21" s="3">
        <v>-17.940000000000001</v>
      </c>
      <c r="AC21">
        <f t="shared" si="13"/>
        <v>93</v>
      </c>
      <c r="AD21">
        <f t="shared" si="7"/>
        <v>0</v>
      </c>
      <c r="AE21">
        <f t="shared" si="7"/>
        <v>-34.450000000000003</v>
      </c>
      <c r="AF21">
        <f t="shared" si="8"/>
        <v>-20.886159453832203</v>
      </c>
    </row>
    <row r="22" spans="3:32">
      <c r="C22">
        <f>Strains!A20</f>
        <v>19</v>
      </c>
      <c r="D22">
        <f>Strains!B20</f>
        <v>19</v>
      </c>
      <c r="E22">
        <f>F22+34.45</f>
        <v>1</v>
      </c>
      <c r="F22">
        <f>Strains!J20</f>
        <v>-33.450000000000003</v>
      </c>
      <c r="G22">
        <f>'980026'!H1671</f>
        <v>-21.117446478371367</v>
      </c>
      <c r="H22">
        <f>'980026'!M1671</f>
        <v>0.19</v>
      </c>
      <c r="I22">
        <f>'980026'!I1671</f>
        <v>0.73181164158778178</v>
      </c>
      <c r="K22">
        <f t="shared" si="9"/>
        <v>1671</v>
      </c>
      <c r="M22">
        <f t="shared" si="10"/>
        <v>19</v>
      </c>
      <c r="N22">
        <f t="shared" si="0"/>
        <v>1</v>
      </c>
      <c r="O22">
        <f t="shared" si="1"/>
        <v>-33.450000000000003</v>
      </c>
      <c r="P22">
        <f t="shared" si="2"/>
        <v>-20.967446478371368</v>
      </c>
      <c r="AC22">
        <f t="shared" si="13"/>
        <v>94</v>
      </c>
      <c r="AD22">
        <f t="shared" si="7"/>
        <v>1</v>
      </c>
      <c r="AE22">
        <f t="shared" si="7"/>
        <v>-33.450000000000003</v>
      </c>
      <c r="AF22">
        <f t="shared" si="8"/>
        <v>-20.867446478371367</v>
      </c>
    </row>
    <row r="23" spans="3:32">
      <c r="C23">
        <f>Strains!A21</f>
        <v>20</v>
      </c>
      <c r="D23">
        <f>Strains!B21</f>
        <v>20</v>
      </c>
      <c r="E23">
        <f>F23+34.45</f>
        <v>2</v>
      </c>
      <c r="F23">
        <f>Strains!J21</f>
        <v>-32.450000000000003</v>
      </c>
      <c r="G23">
        <f>'980026'!H1763</f>
        <v>-21.121672892540552</v>
      </c>
      <c r="H23">
        <f>'980026'!M1763</f>
        <v>0.19</v>
      </c>
      <c r="I23">
        <f>'980026'!I1763</f>
        <v>0.59599811504545941</v>
      </c>
      <c r="K23">
        <f t="shared" si="9"/>
        <v>1763</v>
      </c>
      <c r="M23">
        <f t="shared" si="10"/>
        <v>20</v>
      </c>
      <c r="N23">
        <f t="shared" si="0"/>
        <v>2</v>
      </c>
      <c r="O23">
        <f t="shared" si="1"/>
        <v>-32.450000000000003</v>
      </c>
      <c r="P23">
        <f t="shared" si="2"/>
        <v>-20.971672892540553</v>
      </c>
      <c r="AC23">
        <f t="shared" si="13"/>
        <v>95</v>
      </c>
      <c r="AD23">
        <f t="shared" si="7"/>
        <v>2</v>
      </c>
      <c r="AE23">
        <f t="shared" si="7"/>
        <v>-32.450000000000003</v>
      </c>
      <c r="AF23">
        <f t="shared" si="8"/>
        <v>-20.871672892540552</v>
      </c>
    </row>
    <row r="24" spans="3:32">
      <c r="C24">
        <f>Strains!A22</f>
        <v>21</v>
      </c>
      <c r="D24">
        <f>Strains!B22</f>
        <v>21</v>
      </c>
      <c r="E24">
        <v>3</v>
      </c>
      <c r="F24">
        <f>Strains!J22</f>
        <v>-31.45</v>
      </c>
      <c r="G24">
        <f>'980026'!H1855</f>
        <v>-21.033193665332174</v>
      </c>
      <c r="H24">
        <f>'980026'!M1855</f>
        <v>0.19</v>
      </c>
      <c r="I24">
        <f>'980026'!I1855</f>
        <v>0.58541331813849551</v>
      </c>
      <c r="K24">
        <f t="shared" si="9"/>
        <v>1855</v>
      </c>
      <c r="M24">
        <f t="shared" si="10"/>
        <v>21</v>
      </c>
      <c r="N24">
        <f t="shared" si="0"/>
        <v>3</v>
      </c>
      <c r="O24">
        <f t="shared" si="1"/>
        <v>-31.45</v>
      </c>
      <c r="P24">
        <f t="shared" si="2"/>
        <v>-20.883193665332175</v>
      </c>
      <c r="AC24">
        <f t="shared" si="13"/>
        <v>96</v>
      </c>
      <c r="AD24">
        <f t="shared" si="7"/>
        <v>3</v>
      </c>
      <c r="AE24">
        <f t="shared" si="7"/>
        <v>-31.45</v>
      </c>
      <c r="AF24">
        <f t="shared" si="8"/>
        <v>-20.783193665332174</v>
      </c>
    </row>
    <row r="25" spans="3:32">
      <c r="C25">
        <f>Strains!A23</f>
        <v>22</v>
      </c>
      <c r="D25">
        <f>Strains!B23</f>
        <v>22</v>
      </c>
      <c r="E25">
        <f>F25+34.45</f>
        <v>4.0000000000000036</v>
      </c>
      <c r="F25">
        <f>Strains!J23</f>
        <v>-30.45</v>
      </c>
      <c r="G25">
        <f>'980026'!H1947</f>
        <v>-20.938832266059695</v>
      </c>
      <c r="H25">
        <f>'980026'!M1947</f>
        <v>0.19</v>
      </c>
      <c r="I25">
        <f>'980026'!I1947</f>
        <v>0.60382372616726698</v>
      </c>
      <c r="K25">
        <f t="shared" si="9"/>
        <v>1947</v>
      </c>
      <c r="M25">
        <f t="shared" si="10"/>
        <v>22</v>
      </c>
      <c r="N25">
        <f t="shared" si="0"/>
        <v>4.0000000000000036</v>
      </c>
      <c r="O25">
        <f t="shared" si="1"/>
        <v>-30.45</v>
      </c>
      <c r="P25">
        <f t="shared" si="2"/>
        <v>-20.788832266059696</v>
      </c>
      <c r="AC25">
        <f t="shared" si="13"/>
        <v>97</v>
      </c>
      <c r="AD25">
        <f t="shared" si="7"/>
        <v>4.0000000000000036</v>
      </c>
      <c r="AE25">
        <f t="shared" si="7"/>
        <v>-30.45</v>
      </c>
      <c r="AF25">
        <f t="shared" si="8"/>
        <v>-20.688832266059695</v>
      </c>
    </row>
    <row r="26" spans="3:32">
      <c r="C26">
        <f>Strains!A24</f>
        <v>23</v>
      </c>
      <c r="D26">
        <f>Strains!B24</f>
        <v>23</v>
      </c>
      <c r="E26">
        <f>F26+34.45</f>
        <v>5.0000000000000036</v>
      </c>
      <c r="F26">
        <f>Strains!J24</f>
        <v>-29.45</v>
      </c>
      <c r="G26">
        <f>'980026'!H2039</f>
        <v>-20.808754113740981</v>
      </c>
      <c r="H26">
        <f>'980026'!M2039</f>
        <v>0.19</v>
      </c>
      <c r="I26">
        <f>'980026'!I2039</f>
        <v>0.69471550979766084</v>
      </c>
      <c r="K26">
        <f t="shared" si="9"/>
        <v>2039</v>
      </c>
      <c r="M26">
        <f t="shared" si="10"/>
        <v>23</v>
      </c>
      <c r="N26">
        <f t="shared" si="0"/>
        <v>5.0000000000000036</v>
      </c>
      <c r="O26">
        <f t="shared" si="1"/>
        <v>-29.45</v>
      </c>
      <c r="P26">
        <f t="shared" si="2"/>
        <v>-20.658754113740983</v>
      </c>
      <c r="AC26">
        <f t="shared" si="13"/>
        <v>98</v>
      </c>
      <c r="AD26">
        <f t="shared" si="7"/>
        <v>5.0000000000000036</v>
      </c>
      <c r="AE26">
        <f t="shared" si="7"/>
        <v>-29.45</v>
      </c>
      <c r="AF26">
        <f t="shared" si="8"/>
        <v>-20.558754113740981</v>
      </c>
    </row>
    <row r="27" spans="3:32">
      <c r="C27">
        <f>Strains!A25</f>
        <v>24</v>
      </c>
      <c r="D27">
        <f>Strains!B25</f>
        <v>24</v>
      </c>
      <c r="E27">
        <v>6</v>
      </c>
      <c r="F27">
        <f>Strains!J25</f>
        <v>-28.45</v>
      </c>
      <c r="G27">
        <f>'980026'!H2131</f>
        <v>-20.681004905783556</v>
      </c>
      <c r="H27">
        <f>'980026'!M2131</f>
        <v>0.19</v>
      </c>
      <c r="I27">
        <f>'980026'!I2131</f>
        <v>0.67242235172038056</v>
      </c>
      <c r="K27">
        <f t="shared" si="9"/>
        <v>2131</v>
      </c>
      <c r="M27">
        <f t="shared" si="10"/>
        <v>24</v>
      </c>
      <c r="N27">
        <f t="shared" si="0"/>
        <v>6</v>
      </c>
      <c r="O27">
        <f t="shared" si="1"/>
        <v>-28.45</v>
      </c>
      <c r="P27">
        <f t="shared" si="2"/>
        <v>-20.531004905783558</v>
      </c>
      <c r="AC27">
        <f t="shared" si="13"/>
        <v>99</v>
      </c>
      <c r="AD27">
        <f t="shared" si="7"/>
        <v>6</v>
      </c>
      <c r="AE27">
        <f t="shared" si="7"/>
        <v>-28.45</v>
      </c>
      <c r="AF27">
        <f t="shared" si="8"/>
        <v>-20.431004905783556</v>
      </c>
    </row>
    <row r="28" spans="3:32">
      <c r="C28">
        <f>Strains!A26</f>
        <v>25</v>
      </c>
      <c r="D28">
        <f>Strains!B26</f>
        <v>25</v>
      </c>
      <c r="E28">
        <f>F28+34.45</f>
        <v>7.0000000000000036</v>
      </c>
      <c r="F28">
        <f>Strains!J26</f>
        <v>-27.45</v>
      </c>
      <c r="G28">
        <f>'980026'!H2223</f>
        <v>-20.625077309537744</v>
      </c>
      <c r="H28">
        <f>'980026'!M2223</f>
        <v>0.19</v>
      </c>
      <c r="I28">
        <f>'980026'!I2223</f>
        <v>0.56199375992082634</v>
      </c>
      <c r="K28">
        <f t="shared" si="9"/>
        <v>2223</v>
      </c>
      <c r="M28">
        <f t="shared" si="10"/>
        <v>25</v>
      </c>
      <c r="N28">
        <f t="shared" si="0"/>
        <v>7.0000000000000036</v>
      </c>
      <c r="O28">
        <f t="shared" si="1"/>
        <v>-27.45</v>
      </c>
      <c r="P28">
        <f t="shared" si="2"/>
        <v>-20.475077309537745</v>
      </c>
      <c r="AC28">
        <f t="shared" si="13"/>
        <v>100</v>
      </c>
      <c r="AD28">
        <f t="shared" si="7"/>
        <v>7.0000000000000036</v>
      </c>
      <c r="AE28">
        <f t="shared" si="7"/>
        <v>-27.45</v>
      </c>
      <c r="AF28">
        <f t="shared" si="8"/>
        <v>-20.375077309537744</v>
      </c>
    </row>
    <row r="29" spans="3:32">
      <c r="C29">
        <f>Strains!A27</f>
        <v>26</v>
      </c>
      <c r="D29">
        <f>Strains!B27</f>
        <v>26</v>
      </c>
      <c r="E29">
        <f>F29+34.45</f>
        <v>8.0000000000000036</v>
      </c>
      <c r="F29">
        <f>Strains!J27</f>
        <v>-26.45</v>
      </c>
      <c r="G29">
        <f>'980026'!H2315</f>
        <v>-20.525281090471932</v>
      </c>
      <c r="H29">
        <f>'980026'!M2315</f>
        <v>0.19</v>
      </c>
      <c r="I29">
        <f>'980026'!I2315</f>
        <v>0.57651596795997773</v>
      </c>
      <c r="K29">
        <f t="shared" si="9"/>
        <v>2315</v>
      </c>
      <c r="M29">
        <f t="shared" si="10"/>
        <v>26</v>
      </c>
      <c r="N29">
        <f t="shared" si="0"/>
        <v>8.0000000000000036</v>
      </c>
      <c r="O29">
        <f t="shared" si="1"/>
        <v>-26.45</v>
      </c>
      <c r="P29">
        <f t="shared" si="2"/>
        <v>-20.375281090471933</v>
      </c>
      <c r="AC29">
        <f t="shared" si="13"/>
        <v>101</v>
      </c>
      <c r="AD29">
        <f t="shared" si="7"/>
        <v>8.0000000000000036</v>
      </c>
      <c r="AE29">
        <f t="shared" si="7"/>
        <v>-26.45</v>
      </c>
      <c r="AF29">
        <f t="shared" si="8"/>
        <v>-20.275281090471932</v>
      </c>
    </row>
    <row r="30" spans="3:32">
      <c r="C30">
        <f>Strains!A28</f>
        <v>27</v>
      </c>
      <c r="D30">
        <f>Strains!B28</f>
        <v>27</v>
      </c>
      <c r="E30">
        <v>9</v>
      </c>
      <c r="F30">
        <f>Strains!J28</f>
        <v>-25.45</v>
      </c>
      <c r="G30">
        <f>'980026'!H2407</f>
        <v>-20.439585038247699</v>
      </c>
      <c r="H30">
        <f>'980026'!M2407</f>
        <v>0.19</v>
      </c>
      <c r="I30">
        <f>'980026'!I2407</f>
        <v>0.66971349522867563</v>
      </c>
      <c r="K30">
        <f t="shared" si="9"/>
        <v>2407</v>
      </c>
      <c r="M30">
        <f t="shared" si="10"/>
        <v>27</v>
      </c>
      <c r="N30">
        <f t="shared" si="0"/>
        <v>9</v>
      </c>
      <c r="O30">
        <f t="shared" si="1"/>
        <v>-25.45</v>
      </c>
      <c r="P30">
        <f t="shared" si="2"/>
        <v>-20.289585038247701</v>
      </c>
      <c r="AC30">
        <f t="shared" si="13"/>
        <v>102</v>
      </c>
      <c r="AD30">
        <f t="shared" si="7"/>
        <v>9</v>
      </c>
      <c r="AE30">
        <f t="shared" si="7"/>
        <v>-25.45</v>
      </c>
      <c r="AF30">
        <f t="shared" si="8"/>
        <v>-20.189585038247699</v>
      </c>
    </row>
    <row r="31" spans="3:32">
      <c r="C31">
        <f>Strains!A29</f>
        <v>28</v>
      </c>
      <c r="D31">
        <f>Strains!B29</f>
        <v>28</v>
      </c>
      <c r="E31">
        <f>F31+34.45</f>
        <v>10.000000000000004</v>
      </c>
      <c r="F31">
        <f>Strains!J29</f>
        <v>-24.45</v>
      </c>
      <c r="G31">
        <f>'980026'!H2499</f>
        <v>-20.51301404541843</v>
      </c>
      <c r="H31">
        <f>'980026'!M2499</f>
        <v>0.19</v>
      </c>
      <c r="I31">
        <f>'980026'!I2499</f>
        <v>0.61104318361080978</v>
      </c>
      <c r="K31">
        <f t="shared" si="9"/>
        <v>2499</v>
      </c>
      <c r="M31">
        <f t="shared" si="10"/>
        <v>28</v>
      </c>
      <c r="N31">
        <f t="shared" si="0"/>
        <v>10.000000000000004</v>
      </c>
      <c r="O31">
        <f t="shared" si="1"/>
        <v>-24.45</v>
      </c>
      <c r="P31">
        <f t="shared" si="2"/>
        <v>-20.363014045418431</v>
      </c>
      <c r="AC31">
        <f t="shared" si="13"/>
        <v>103</v>
      </c>
      <c r="AD31">
        <f t="shared" si="7"/>
        <v>10.000000000000004</v>
      </c>
      <c r="AE31">
        <f t="shared" si="7"/>
        <v>-24.45</v>
      </c>
      <c r="AF31">
        <f t="shared" si="8"/>
        <v>-20.26301404541843</v>
      </c>
    </row>
    <row r="32" spans="3:32">
      <c r="C32">
        <f>Strains!A30</f>
        <v>29</v>
      </c>
      <c r="D32">
        <f>Strains!B30</f>
        <v>29</v>
      </c>
      <c r="E32">
        <f>F32+34.45</f>
        <v>11.000000000000004</v>
      </c>
      <c r="F32">
        <f>Strains!J30</f>
        <v>-23.45</v>
      </c>
      <c r="G32">
        <f>'980026'!H2591</f>
        <v>-20.555401732475048</v>
      </c>
      <c r="H32">
        <f>'980026'!M2591</f>
        <v>0.19</v>
      </c>
      <c r="I32">
        <f>'980026'!I2591</f>
        <v>0.51900465544296082</v>
      </c>
      <c r="K32">
        <f t="shared" si="9"/>
        <v>2591</v>
      </c>
      <c r="M32">
        <f t="shared" si="10"/>
        <v>29</v>
      </c>
      <c r="N32">
        <f t="shared" si="0"/>
        <v>11.000000000000004</v>
      </c>
      <c r="O32">
        <f t="shared" si="1"/>
        <v>-23.45</v>
      </c>
      <c r="P32">
        <f t="shared" si="2"/>
        <v>-20.405401732475049</v>
      </c>
      <c r="AC32">
        <f t="shared" si="13"/>
        <v>104</v>
      </c>
      <c r="AD32">
        <f t="shared" si="7"/>
        <v>11.000000000000004</v>
      </c>
      <c r="AE32">
        <f t="shared" si="7"/>
        <v>-23.45</v>
      </c>
      <c r="AF32">
        <f t="shared" si="8"/>
        <v>-20.305401732475048</v>
      </c>
    </row>
    <row r="33" spans="3:32">
      <c r="C33">
        <f>Strains!A31</f>
        <v>30</v>
      </c>
      <c r="D33">
        <f>Strains!B31</f>
        <v>30</v>
      </c>
      <c r="E33">
        <v>12</v>
      </c>
      <c r="F33">
        <f>Strains!J31</f>
        <v>-22.45</v>
      </c>
      <c r="G33">
        <f>'980026'!H2683</f>
        <v>-20.577461838565529</v>
      </c>
      <c r="H33">
        <f>'980026'!M2683</f>
        <v>0.19</v>
      </c>
      <c r="I33">
        <f>'980026'!I2683</f>
        <v>0.51172095937639939</v>
      </c>
      <c r="K33">
        <f t="shared" si="9"/>
        <v>2683</v>
      </c>
      <c r="M33">
        <f t="shared" si="10"/>
        <v>30</v>
      </c>
      <c r="N33">
        <f t="shared" si="0"/>
        <v>12</v>
      </c>
      <c r="O33">
        <f t="shared" si="1"/>
        <v>-22.45</v>
      </c>
      <c r="P33">
        <f t="shared" si="2"/>
        <v>-20.427461838565531</v>
      </c>
      <c r="AC33">
        <f t="shared" si="13"/>
        <v>105</v>
      </c>
      <c r="AD33">
        <f t="shared" si="7"/>
        <v>12</v>
      </c>
      <c r="AE33">
        <f t="shared" si="7"/>
        <v>-22.45</v>
      </c>
      <c r="AF33">
        <f t="shared" si="8"/>
        <v>-20.327461838565529</v>
      </c>
    </row>
    <row r="34" spans="3:32">
      <c r="C34">
        <f>Strains!A32</f>
        <v>31</v>
      </c>
      <c r="D34">
        <f>Strains!B32</f>
        <v>31</v>
      </c>
      <c r="E34">
        <f>F34+34.45</f>
        <v>13.000000000000004</v>
      </c>
      <c r="F34">
        <f>Strains!J32</f>
        <v>-21.45</v>
      </c>
      <c r="G34">
        <f>'980026'!H2775</f>
        <v>-20.600256662057149</v>
      </c>
      <c r="H34">
        <f>'980026'!M2775</f>
        <v>0.19</v>
      </c>
      <c r="I34">
        <f>'980026'!I2775</f>
        <v>0.53670620509545175</v>
      </c>
      <c r="K34">
        <f t="shared" si="9"/>
        <v>2775</v>
      </c>
      <c r="M34">
        <f t="shared" si="10"/>
        <v>31</v>
      </c>
      <c r="N34">
        <f t="shared" si="0"/>
        <v>13.000000000000004</v>
      </c>
      <c r="O34">
        <f t="shared" si="1"/>
        <v>-21.45</v>
      </c>
      <c r="P34">
        <f t="shared" si="2"/>
        <v>-20.45025666205715</v>
      </c>
      <c r="AC34">
        <f t="shared" si="13"/>
        <v>106</v>
      </c>
      <c r="AD34">
        <f t="shared" si="7"/>
        <v>13.000000000000004</v>
      </c>
      <c r="AE34">
        <f t="shared" si="7"/>
        <v>-21.45</v>
      </c>
      <c r="AF34">
        <f t="shared" si="8"/>
        <v>-20.350256662057149</v>
      </c>
    </row>
    <row r="35" spans="3:32">
      <c r="C35">
        <f>Strains!A33</f>
        <v>32</v>
      </c>
      <c r="D35">
        <f>Strains!B33</f>
        <v>32</v>
      </c>
      <c r="E35">
        <f>F35+34.45</f>
        <v>14.000000000000004</v>
      </c>
      <c r="F35">
        <f>Strains!J33</f>
        <v>-20.45</v>
      </c>
      <c r="G35">
        <f>'980026'!H2867</f>
        <v>-20.636299471433119</v>
      </c>
      <c r="H35">
        <f>'980026'!M2867</f>
        <v>0.19</v>
      </c>
      <c r="I35">
        <f>'980026'!I2867</f>
        <v>0.56075698003811192</v>
      </c>
      <c r="K35">
        <f t="shared" si="9"/>
        <v>2867</v>
      </c>
      <c r="M35">
        <f t="shared" si="10"/>
        <v>32</v>
      </c>
      <c r="N35">
        <f t="shared" si="0"/>
        <v>14.000000000000004</v>
      </c>
      <c r="O35">
        <f t="shared" si="1"/>
        <v>-20.45</v>
      </c>
      <c r="P35">
        <f t="shared" si="2"/>
        <v>-20.486299471433121</v>
      </c>
      <c r="AC35">
        <f t="shared" si="13"/>
        <v>107</v>
      </c>
      <c r="AD35">
        <f t="shared" si="7"/>
        <v>14.000000000000004</v>
      </c>
      <c r="AE35">
        <f t="shared" si="7"/>
        <v>-20.45</v>
      </c>
      <c r="AF35">
        <f t="shared" si="8"/>
        <v>-20.386299471433119</v>
      </c>
    </row>
    <row r="36" spans="3:32">
      <c r="C36">
        <f>Strains!A34</f>
        <v>33</v>
      </c>
      <c r="D36">
        <f>Strains!B34</f>
        <v>33</v>
      </c>
      <c r="E36">
        <f>F36+34.45</f>
        <v>15.000000000000004</v>
      </c>
      <c r="F36">
        <f>Strains!J34</f>
        <v>-19.45</v>
      </c>
      <c r="G36">
        <f>'980026'!H2959</f>
        <v>-20.629090346366084</v>
      </c>
      <c r="H36">
        <f>'980026'!M2959</f>
        <v>0.19</v>
      </c>
      <c r="I36">
        <f>'980026'!I2959</f>
        <v>0.54507882412333564</v>
      </c>
      <c r="K36">
        <f t="shared" si="9"/>
        <v>2959</v>
      </c>
      <c r="M36">
        <f t="shared" si="10"/>
        <v>33</v>
      </c>
      <c r="N36">
        <f t="shared" si="0"/>
        <v>15.000000000000004</v>
      </c>
      <c r="O36">
        <f t="shared" si="1"/>
        <v>-19.45</v>
      </c>
      <c r="P36">
        <f t="shared" si="2"/>
        <v>-20.479090346366085</v>
      </c>
      <c r="AC36">
        <f t="shared" si="13"/>
        <v>108</v>
      </c>
      <c r="AD36">
        <f t="shared" si="7"/>
        <v>15.000000000000004</v>
      </c>
      <c r="AE36">
        <f t="shared" si="7"/>
        <v>-19.45</v>
      </c>
      <c r="AF36">
        <f t="shared" si="8"/>
        <v>-20.379090346366084</v>
      </c>
    </row>
    <row r="37" spans="3:32">
      <c r="C37">
        <f>Strains!A35</f>
        <v>34</v>
      </c>
      <c r="D37">
        <f>Strains!B35</f>
        <v>34</v>
      </c>
      <c r="E37">
        <v>16</v>
      </c>
      <c r="F37">
        <f>Strains!J35</f>
        <v>-18.45</v>
      </c>
      <c r="G37">
        <f>'980026'!H3051</f>
        <v>-20.643279123895333</v>
      </c>
      <c r="H37">
        <f>'980026'!M3051</f>
        <v>0.19</v>
      </c>
      <c r="I37">
        <f>'980026'!I3051</f>
        <v>0.55150853212897144</v>
      </c>
      <c r="K37">
        <f t="shared" si="9"/>
        <v>3051</v>
      </c>
      <c r="M37">
        <f t="shared" si="10"/>
        <v>34</v>
      </c>
      <c r="N37">
        <f t="shared" si="0"/>
        <v>16</v>
      </c>
      <c r="O37">
        <f t="shared" si="1"/>
        <v>-18.45</v>
      </c>
      <c r="P37">
        <f t="shared" si="2"/>
        <v>-20.493279123895334</v>
      </c>
      <c r="AC37">
        <f t="shared" si="13"/>
        <v>109</v>
      </c>
      <c r="AD37">
        <f t="shared" si="7"/>
        <v>16</v>
      </c>
      <c r="AE37">
        <f t="shared" si="7"/>
        <v>-18.45</v>
      </c>
      <c r="AF37">
        <f t="shared" si="8"/>
        <v>-20.393279123895333</v>
      </c>
    </row>
    <row r="38" spans="3:32">
      <c r="C38">
        <f>Strains!A36</f>
        <v>35</v>
      </c>
      <c r="D38">
        <f>Strains!B36</f>
        <v>35</v>
      </c>
      <c r="E38">
        <v>24</v>
      </c>
      <c r="F38">
        <f>Strains!J36</f>
        <v>-10.45</v>
      </c>
      <c r="G38">
        <f>'980026'!H3143</f>
        <v>-20.835877652784283</v>
      </c>
      <c r="H38">
        <f>'980026'!M3143</f>
        <v>0.19</v>
      </c>
      <c r="I38">
        <f>'980026'!I3143</f>
        <v>0.52798085666816652</v>
      </c>
      <c r="K38">
        <f t="shared" si="9"/>
        <v>3143</v>
      </c>
      <c r="M38">
        <f t="shared" si="10"/>
        <v>35</v>
      </c>
      <c r="N38">
        <f t="shared" si="0"/>
        <v>24</v>
      </c>
      <c r="O38">
        <f t="shared" si="1"/>
        <v>-10.45</v>
      </c>
      <c r="P38">
        <f t="shared" si="2"/>
        <v>-20.685877652784285</v>
      </c>
      <c r="AC38">
        <f t="shared" si="13"/>
        <v>110</v>
      </c>
      <c r="AD38">
        <f t="shared" si="7"/>
        <v>24</v>
      </c>
      <c r="AE38">
        <f t="shared" si="7"/>
        <v>-10.45</v>
      </c>
      <c r="AF38">
        <f t="shared" si="8"/>
        <v>-20.585877652784283</v>
      </c>
    </row>
    <row r="39" spans="3:32">
      <c r="C39">
        <f>Strains!A37</f>
        <v>36</v>
      </c>
      <c r="D39">
        <f>Strains!B37</f>
        <v>36</v>
      </c>
      <c r="E39">
        <f>F39+34.45</f>
        <v>-11.25</v>
      </c>
      <c r="F39">
        <f>Strains!J37</f>
        <v>-45.7</v>
      </c>
      <c r="G39">
        <f>'980026'!H3235</f>
        <v>-20.717532904560006</v>
      </c>
      <c r="H39">
        <f>'980026'!M3235</f>
        <v>0.19</v>
      </c>
      <c r="I39">
        <f>'980026'!I3235</f>
        <v>0.58039626026531266</v>
      </c>
      <c r="K39">
        <f t="shared" si="9"/>
        <v>3235</v>
      </c>
      <c r="M39">
        <f t="shared" si="10"/>
        <v>36</v>
      </c>
      <c r="N39">
        <f t="shared" si="0"/>
        <v>-11.25</v>
      </c>
      <c r="O39">
        <f t="shared" si="1"/>
        <v>-45.7</v>
      </c>
      <c r="P39">
        <f t="shared" si="2"/>
        <v>-20.567532904560007</v>
      </c>
      <c r="AC39">
        <f t="shared" si="13"/>
        <v>111</v>
      </c>
      <c r="AD39">
        <f t="shared" si="7"/>
        <v>-11.25</v>
      </c>
      <c r="AE39">
        <f t="shared" si="7"/>
        <v>-45.7</v>
      </c>
      <c r="AF39">
        <f t="shared" si="8"/>
        <v>-20.467532904560006</v>
      </c>
    </row>
    <row r="40" spans="3:32">
      <c r="C40">
        <f>Strains!A38</f>
        <v>37</v>
      </c>
      <c r="D40">
        <f>Strains!B38</f>
        <v>37</v>
      </c>
      <c r="E40">
        <f>F40+34.45</f>
        <v>-11</v>
      </c>
      <c r="F40">
        <f>Strains!J38</f>
        <v>-45.45</v>
      </c>
      <c r="G40">
        <f>'980026'!H3327</f>
        <v>-20.72203116442742</v>
      </c>
      <c r="H40">
        <f>'980026'!M3327</f>
        <v>0.19</v>
      </c>
      <c r="I40">
        <f>'980026'!I3327</f>
        <v>0.47299056539146106</v>
      </c>
      <c r="K40">
        <f t="shared" si="9"/>
        <v>3327</v>
      </c>
      <c r="M40">
        <f t="shared" si="10"/>
        <v>37</v>
      </c>
      <c r="N40">
        <f t="shared" si="0"/>
        <v>-11</v>
      </c>
      <c r="O40">
        <f t="shared" si="1"/>
        <v>-45.45</v>
      </c>
      <c r="P40">
        <f t="shared" si="2"/>
        <v>-20.572031164427422</v>
      </c>
      <c r="AC40">
        <f t="shared" si="13"/>
        <v>112</v>
      </c>
      <c r="AD40">
        <f t="shared" si="7"/>
        <v>-11</v>
      </c>
      <c r="AE40">
        <f t="shared" si="7"/>
        <v>-45.45</v>
      </c>
      <c r="AF40">
        <f t="shared" si="8"/>
        <v>-20.47203116442742</v>
      </c>
    </row>
    <row r="41" spans="3:32">
      <c r="C41">
        <f>Strains!A39</f>
        <v>38</v>
      </c>
      <c r="D41">
        <f>Strains!B39</f>
        <v>38</v>
      </c>
      <c r="E41">
        <f>F41+34.45</f>
        <v>-10.75</v>
      </c>
      <c r="F41">
        <f>Strains!J39</f>
        <v>-45.2</v>
      </c>
      <c r="G41">
        <f>'980026'!H3419</f>
        <v>-20.708383070972754</v>
      </c>
      <c r="H41">
        <f>'980026'!M3419</f>
        <v>0.19</v>
      </c>
      <c r="I41">
        <f>'980026'!I3419</f>
        <v>0.59586581563216368</v>
      </c>
      <c r="K41">
        <f t="shared" si="9"/>
        <v>3419</v>
      </c>
      <c r="M41">
        <f t="shared" si="10"/>
        <v>38</v>
      </c>
      <c r="N41">
        <f t="shared" si="0"/>
        <v>-10.75</v>
      </c>
      <c r="O41">
        <f t="shared" si="1"/>
        <v>-45.2</v>
      </c>
      <c r="P41">
        <f t="shared" si="2"/>
        <v>-20.558383070972756</v>
      </c>
      <c r="AC41">
        <f t="shared" si="13"/>
        <v>113</v>
      </c>
      <c r="AD41">
        <f t="shared" si="7"/>
        <v>-10.75</v>
      </c>
      <c r="AE41">
        <f t="shared" si="7"/>
        <v>-45.2</v>
      </c>
      <c r="AF41">
        <f t="shared" si="8"/>
        <v>-20.458383070972754</v>
      </c>
    </row>
    <row r="42" spans="3:32">
      <c r="C42">
        <f>Strains!A40</f>
        <v>39</v>
      </c>
      <c r="D42">
        <f>Strains!B40</f>
        <v>39</v>
      </c>
      <c r="E42">
        <f>F42+34.45</f>
        <v>-10.5</v>
      </c>
      <c r="F42">
        <f>Strains!J40</f>
        <v>-44.95</v>
      </c>
      <c r="G42">
        <f>'980026'!H3511</f>
        <v>-20.678868535330931</v>
      </c>
      <c r="H42">
        <f>'980026'!M3511</f>
        <v>0.19</v>
      </c>
      <c r="I42">
        <f>'980026'!I3511</f>
        <v>0.58620395153031968</v>
      </c>
      <c r="K42">
        <f t="shared" si="9"/>
        <v>3511</v>
      </c>
      <c r="M42">
        <f t="shared" si="10"/>
        <v>39</v>
      </c>
      <c r="N42">
        <f t="shared" si="0"/>
        <v>-10.5</v>
      </c>
      <c r="O42">
        <f t="shared" si="1"/>
        <v>-44.95</v>
      </c>
      <c r="P42">
        <f t="shared" si="2"/>
        <v>-20.528868535330933</v>
      </c>
      <c r="AC42">
        <f t="shared" si="13"/>
        <v>114</v>
      </c>
      <c r="AD42">
        <f t="shared" si="7"/>
        <v>-10.5</v>
      </c>
      <c r="AE42">
        <f t="shared" si="7"/>
        <v>-44.95</v>
      </c>
      <c r="AF42">
        <f t="shared" si="8"/>
        <v>-20.428868535330931</v>
      </c>
    </row>
    <row r="43" spans="3:32">
      <c r="C43">
        <f>Strains!A41</f>
        <v>40</v>
      </c>
      <c r="D43">
        <f>Strains!B41</f>
        <v>40</v>
      </c>
      <c r="E43">
        <f>F43+34.45</f>
        <v>-10.25</v>
      </c>
      <c r="F43">
        <f>Strains!J41</f>
        <v>-44.7</v>
      </c>
      <c r="G43">
        <f>'980026'!H3603</f>
        <v>-20.666950740350401</v>
      </c>
      <c r="H43">
        <f>'980026'!M3603</f>
        <v>0.19</v>
      </c>
      <c r="I43">
        <f>'980026'!I3603</f>
        <v>0.54192388823191873</v>
      </c>
      <c r="K43">
        <f t="shared" si="9"/>
        <v>3603</v>
      </c>
      <c r="M43">
        <f t="shared" si="10"/>
        <v>40</v>
      </c>
      <c r="N43">
        <f t="shared" si="0"/>
        <v>-10.25</v>
      </c>
      <c r="O43">
        <f t="shared" si="1"/>
        <v>-44.7</v>
      </c>
      <c r="P43">
        <f t="shared" si="2"/>
        <v>-20.516950740350403</v>
      </c>
      <c r="AC43">
        <f t="shared" si="13"/>
        <v>115</v>
      </c>
      <c r="AD43">
        <f t="shared" si="7"/>
        <v>-10.25</v>
      </c>
      <c r="AE43">
        <f t="shared" si="7"/>
        <v>-44.7</v>
      </c>
      <c r="AF43">
        <f t="shared" si="8"/>
        <v>-20.416950740350401</v>
      </c>
    </row>
    <row r="44" spans="3:32">
      <c r="C44">
        <f>Strains!A42</f>
        <v>41</v>
      </c>
      <c r="D44">
        <f>Strains!B42</f>
        <v>41</v>
      </c>
      <c r="E44">
        <f>F44+34.45</f>
        <v>-10</v>
      </c>
      <c r="F44">
        <f>Strains!J42</f>
        <v>-44.45</v>
      </c>
      <c r="G44">
        <f>'980026'!H3695</f>
        <v>-20.617063217026729</v>
      </c>
      <c r="H44">
        <f>'980026'!M3695</f>
        <v>0.19</v>
      </c>
      <c r="I44">
        <f>'980026'!I3695</f>
        <v>0.69703827444089483</v>
      </c>
      <c r="K44">
        <f t="shared" si="9"/>
        <v>3695</v>
      </c>
      <c r="M44">
        <f t="shared" si="10"/>
        <v>41</v>
      </c>
      <c r="N44">
        <f t="shared" si="0"/>
        <v>-10</v>
      </c>
      <c r="O44">
        <f t="shared" si="1"/>
        <v>-44.45</v>
      </c>
      <c r="P44">
        <f t="shared" si="2"/>
        <v>-20.46706321702673</v>
      </c>
      <c r="AC44">
        <f t="shared" si="13"/>
        <v>116</v>
      </c>
      <c r="AD44">
        <f t="shared" si="7"/>
        <v>-10</v>
      </c>
      <c r="AE44">
        <f t="shared" si="7"/>
        <v>-44.45</v>
      </c>
      <c r="AF44">
        <f t="shared" si="8"/>
        <v>-20.367063217026729</v>
      </c>
    </row>
    <row r="45" spans="3:32">
      <c r="C45">
        <f>Strains!A43</f>
        <v>42</v>
      </c>
      <c r="D45">
        <f>Strains!B43</f>
        <v>42</v>
      </c>
      <c r="E45">
        <f>F45+34.45</f>
        <v>-9.75</v>
      </c>
      <c r="F45">
        <f>Strains!J43</f>
        <v>-44.2</v>
      </c>
      <c r="G45">
        <f>'980026'!H3787</f>
        <v>-20.607971840461243</v>
      </c>
      <c r="H45">
        <f>'980026'!M3787</f>
        <v>0.19</v>
      </c>
      <c r="I45">
        <f>'980026'!I3787</f>
        <v>0.61433446322214369</v>
      </c>
      <c r="K45">
        <f t="shared" si="9"/>
        <v>3787</v>
      </c>
      <c r="M45">
        <f t="shared" si="10"/>
        <v>42</v>
      </c>
      <c r="N45">
        <f t="shared" si="0"/>
        <v>-9.75</v>
      </c>
      <c r="O45">
        <f t="shared" si="1"/>
        <v>-44.2</v>
      </c>
      <c r="P45">
        <f t="shared" si="2"/>
        <v>-20.457971840461244</v>
      </c>
      <c r="AC45">
        <f t="shared" si="13"/>
        <v>117</v>
      </c>
      <c r="AD45">
        <f t="shared" si="7"/>
        <v>-9.75</v>
      </c>
      <c r="AE45">
        <f t="shared" si="7"/>
        <v>-44.2</v>
      </c>
      <c r="AF45">
        <f t="shared" si="8"/>
        <v>-20.357971840461243</v>
      </c>
    </row>
    <row r="46" spans="3:32">
      <c r="C46">
        <f>Strains!A44</f>
        <v>43</v>
      </c>
      <c r="D46">
        <f>Strains!B44</f>
        <v>43</v>
      </c>
      <c r="E46">
        <f>F46+34.45</f>
        <v>-9.5</v>
      </c>
      <c r="F46">
        <f>Strains!J44</f>
        <v>-43.95</v>
      </c>
      <c r="G46">
        <f>'980026'!H3879</f>
        <v>-20.588969048854597</v>
      </c>
      <c r="H46">
        <f>'980026'!M3879</f>
        <v>0.19</v>
      </c>
      <c r="I46">
        <f>'980026'!I3879</f>
        <v>0.57893084037040432</v>
      </c>
      <c r="K46">
        <f t="shared" si="9"/>
        <v>3879</v>
      </c>
      <c r="M46">
        <f t="shared" si="10"/>
        <v>43</v>
      </c>
      <c r="N46">
        <f t="shared" si="0"/>
        <v>-9.5</v>
      </c>
      <c r="O46">
        <f t="shared" si="1"/>
        <v>-43.95</v>
      </c>
      <c r="P46">
        <f t="shared" si="2"/>
        <v>-20.438969048854599</v>
      </c>
      <c r="AC46">
        <f t="shared" si="13"/>
        <v>118</v>
      </c>
      <c r="AD46">
        <f t="shared" si="7"/>
        <v>-9.5</v>
      </c>
      <c r="AE46">
        <f t="shared" si="7"/>
        <v>-43.95</v>
      </c>
      <c r="AF46">
        <f t="shared" si="8"/>
        <v>-20.338969048854597</v>
      </c>
    </row>
    <row r="47" spans="3:32">
      <c r="C47">
        <f>Strains!A45</f>
        <v>44</v>
      </c>
      <c r="D47">
        <f>Strains!B45</f>
        <v>44</v>
      </c>
      <c r="E47">
        <f>F47+34.45</f>
        <v>-9.25</v>
      </c>
      <c r="F47">
        <f>Strains!J45</f>
        <v>-43.7</v>
      </c>
      <c r="G47">
        <f>'980026'!H3971</f>
        <v>-20.617790036838283</v>
      </c>
      <c r="H47">
        <f>'980026'!M3971</f>
        <v>0.19</v>
      </c>
      <c r="I47">
        <f>'980026'!I3971</f>
        <v>0.67495689678446291</v>
      </c>
      <c r="K47">
        <f t="shared" si="9"/>
        <v>3971</v>
      </c>
      <c r="M47">
        <f t="shared" si="10"/>
        <v>44</v>
      </c>
      <c r="N47">
        <f t="shared" si="0"/>
        <v>-9.25</v>
      </c>
      <c r="O47">
        <f t="shared" si="1"/>
        <v>-43.7</v>
      </c>
      <c r="P47">
        <f t="shared" si="2"/>
        <v>-20.467790036838284</v>
      </c>
      <c r="AC47">
        <f t="shared" si="13"/>
        <v>119</v>
      </c>
      <c r="AD47">
        <f t="shared" si="7"/>
        <v>-9.25</v>
      </c>
      <c r="AE47">
        <f t="shared" si="7"/>
        <v>-43.7</v>
      </c>
      <c r="AF47">
        <f t="shared" si="8"/>
        <v>-20.367790036838283</v>
      </c>
    </row>
    <row r="48" spans="3:32">
      <c r="C48">
        <f>Strains!A46</f>
        <v>45</v>
      </c>
      <c r="D48">
        <f>Strains!B46</f>
        <v>45</v>
      </c>
      <c r="E48">
        <f>F48+34.45</f>
        <v>9.2600000000000016</v>
      </c>
      <c r="F48">
        <f>Strains!J46</f>
        <v>-25.19</v>
      </c>
      <c r="G48">
        <f>'980026'!H4063</f>
        <v>-20.435156563821554</v>
      </c>
      <c r="H48">
        <f>'980026'!M4063</f>
        <v>0.19</v>
      </c>
      <c r="I48">
        <f>'980026'!I4063</f>
        <v>0.66983640002561795</v>
      </c>
      <c r="K48">
        <f t="shared" si="9"/>
        <v>4063</v>
      </c>
      <c r="M48">
        <f t="shared" si="10"/>
        <v>45</v>
      </c>
      <c r="N48">
        <f t="shared" si="0"/>
        <v>9.2600000000000016</v>
      </c>
      <c r="O48">
        <f t="shared" si="1"/>
        <v>-25.19</v>
      </c>
      <c r="P48">
        <f t="shared" si="2"/>
        <v>-20.285156563821555</v>
      </c>
      <c r="AC48">
        <f t="shared" si="13"/>
        <v>120</v>
      </c>
      <c r="AD48">
        <f t="shared" si="7"/>
        <v>9.2600000000000016</v>
      </c>
      <c r="AE48">
        <f t="shared" si="7"/>
        <v>-25.19</v>
      </c>
      <c r="AF48">
        <f t="shared" si="8"/>
        <v>-20.185156563821554</v>
      </c>
    </row>
    <row r="49" spans="3:32">
      <c r="C49">
        <f>Strains!A47</f>
        <v>46</v>
      </c>
      <c r="D49">
        <f>Strains!B47</f>
        <v>46</v>
      </c>
      <c r="E49">
        <f>F49+34.45</f>
        <v>9.5100000000000016</v>
      </c>
      <c r="F49">
        <f>Strains!J47</f>
        <v>-24.94</v>
      </c>
      <c r="G49">
        <f>'980026'!H4155</f>
        <v>-20.435708320883485</v>
      </c>
      <c r="H49">
        <f>'980026'!M4155</f>
        <v>0.19</v>
      </c>
      <c r="I49">
        <f>'980026'!I4155</f>
        <v>0.61216658615986752</v>
      </c>
      <c r="K49">
        <f t="shared" si="9"/>
        <v>4155</v>
      </c>
      <c r="M49">
        <f t="shared" si="10"/>
        <v>46</v>
      </c>
      <c r="N49">
        <f t="shared" si="0"/>
        <v>9.5100000000000016</v>
      </c>
      <c r="O49">
        <f t="shared" si="1"/>
        <v>-24.94</v>
      </c>
      <c r="P49">
        <f t="shared" si="2"/>
        <v>-20.285708320883487</v>
      </c>
      <c r="AC49">
        <f t="shared" si="13"/>
        <v>121</v>
      </c>
      <c r="AD49">
        <f t="shared" si="7"/>
        <v>9.5100000000000016</v>
      </c>
      <c r="AE49">
        <f t="shared" si="7"/>
        <v>-24.94</v>
      </c>
      <c r="AF49">
        <f t="shared" si="8"/>
        <v>-20.185708320883485</v>
      </c>
    </row>
    <row r="50" spans="3:32">
      <c r="C50">
        <f>Strains!A48</f>
        <v>47</v>
      </c>
      <c r="D50">
        <f>Strains!B48</f>
        <v>47</v>
      </c>
      <c r="E50">
        <f>F50+34.45</f>
        <v>9.7600000000000016</v>
      </c>
      <c r="F50">
        <f>Strains!J48</f>
        <v>-24.69</v>
      </c>
      <c r="G50">
        <f>'980026'!H4247</f>
        <v>-20.495286140339715</v>
      </c>
      <c r="H50">
        <f>'980026'!M4247</f>
        <v>0.19</v>
      </c>
      <c r="I50">
        <f>'980026'!I4247</f>
        <v>0.5533901488299634</v>
      </c>
      <c r="K50">
        <f t="shared" si="9"/>
        <v>4247</v>
      </c>
      <c r="M50">
        <f t="shared" si="10"/>
        <v>47</v>
      </c>
      <c r="N50">
        <f t="shared" si="0"/>
        <v>9.7600000000000016</v>
      </c>
      <c r="O50">
        <f t="shared" si="1"/>
        <v>-24.69</v>
      </c>
      <c r="P50">
        <f t="shared" si="2"/>
        <v>-20.345286140339716</v>
      </c>
      <c r="AC50">
        <f t="shared" si="13"/>
        <v>122</v>
      </c>
      <c r="AD50">
        <f t="shared" si="7"/>
        <v>9.7600000000000016</v>
      </c>
      <c r="AE50">
        <f t="shared" si="7"/>
        <v>-24.69</v>
      </c>
      <c r="AF50">
        <f t="shared" si="8"/>
        <v>-20.245286140339715</v>
      </c>
    </row>
    <row r="51" spans="3:32">
      <c r="C51">
        <f>Strains!A49</f>
        <v>48</v>
      </c>
      <c r="D51">
        <f>Strains!B49</f>
        <v>48</v>
      </c>
      <c r="E51">
        <f>F51+34.45</f>
        <v>10.010000000000002</v>
      </c>
      <c r="F51">
        <f>Strains!J49</f>
        <v>-24.44</v>
      </c>
      <c r="G51">
        <f>'980026'!H4339</f>
        <v>-20.496120623298467</v>
      </c>
      <c r="H51">
        <f>'980026'!M4339</f>
        <v>0.19</v>
      </c>
      <c r="I51">
        <f>'980026'!I4339</f>
        <v>0.5182879196009893</v>
      </c>
      <c r="K51">
        <f t="shared" si="9"/>
        <v>4339</v>
      </c>
      <c r="M51">
        <f t="shared" si="10"/>
        <v>48</v>
      </c>
      <c r="N51">
        <f t="shared" si="0"/>
        <v>10.010000000000002</v>
      </c>
      <c r="O51">
        <f t="shared" si="1"/>
        <v>-24.44</v>
      </c>
      <c r="P51">
        <f t="shared" si="2"/>
        <v>-20.346120623298468</v>
      </c>
      <c r="AC51">
        <f t="shared" si="13"/>
        <v>123</v>
      </c>
      <c r="AD51">
        <f t="shared" si="7"/>
        <v>10.010000000000002</v>
      </c>
      <c r="AE51">
        <f t="shared" si="7"/>
        <v>-24.44</v>
      </c>
      <c r="AF51">
        <f t="shared" si="8"/>
        <v>-20.246120623298467</v>
      </c>
    </row>
    <row r="52" spans="3:32">
      <c r="C52">
        <f>Strains!A50</f>
        <v>49</v>
      </c>
      <c r="D52">
        <f>Strains!B50</f>
        <v>49</v>
      </c>
      <c r="E52">
        <f>F52+34.45</f>
        <v>10.260000000000002</v>
      </c>
      <c r="F52">
        <f>Strains!J50</f>
        <v>-24.19</v>
      </c>
      <c r="G52">
        <f>'980026'!H4431</f>
        <v>-20.517273542475923</v>
      </c>
      <c r="H52">
        <f>'980026'!M4431</f>
        <v>0.19</v>
      </c>
      <c r="I52">
        <f>'980026'!I4431</f>
        <v>0.64260927326049289</v>
      </c>
      <c r="K52">
        <f t="shared" si="9"/>
        <v>4431</v>
      </c>
      <c r="M52">
        <f t="shared" si="10"/>
        <v>49</v>
      </c>
      <c r="N52">
        <f t="shared" si="0"/>
        <v>10.260000000000002</v>
      </c>
      <c r="O52">
        <f t="shared" si="1"/>
        <v>-24.19</v>
      </c>
      <c r="P52">
        <f t="shared" si="2"/>
        <v>-20.367273542475925</v>
      </c>
      <c r="AC52">
        <f t="shared" si="13"/>
        <v>124</v>
      </c>
      <c r="AD52">
        <f t="shared" si="7"/>
        <v>10.260000000000002</v>
      </c>
      <c r="AE52">
        <f t="shared" si="7"/>
        <v>-24.19</v>
      </c>
      <c r="AF52">
        <f t="shared" si="8"/>
        <v>-20.267273542475923</v>
      </c>
    </row>
    <row r="53" spans="3:32">
      <c r="C53">
        <f>Strains!A51</f>
        <v>50</v>
      </c>
      <c r="D53">
        <f>Strains!B51</f>
        <v>50</v>
      </c>
      <c r="E53">
        <f>F53+34.45</f>
        <v>10.510000000000002</v>
      </c>
      <c r="F53">
        <f>Strains!J51</f>
        <v>-23.94</v>
      </c>
      <c r="G53">
        <f>'980026'!H4523</f>
        <v>-20.533460617584979</v>
      </c>
      <c r="H53">
        <f>'980026'!M4523</f>
        <v>0.19</v>
      </c>
      <c r="I53">
        <f>'980026'!I4523</f>
        <v>0.52769042134152089</v>
      </c>
      <c r="K53">
        <f t="shared" si="9"/>
        <v>4523</v>
      </c>
      <c r="M53">
        <f t="shared" si="10"/>
        <v>50</v>
      </c>
      <c r="N53">
        <f t="shared" si="0"/>
        <v>10.510000000000002</v>
      </c>
      <c r="O53">
        <f t="shared" si="1"/>
        <v>-23.94</v>
      </c>
      <c r="P53">
        <f t="shared" si="2"/>
        <v>-20.38346061758498</v>
      </c>
      <c r="AC53">
        <f t="shared" si="13"/>
        <v>125</v>
      </c>
      <c r="AD53">
        <f t="shared" si="7"/>
        <v>10.510000000000002</v>
      </c>
      <c r="AE53">
        <f t="shared" si="7"/>
        <v>-23.94</v>
      </c>
      <c r="AF53">
        <f t="shared" si="8"/>
        <v>-20.283460617584979</v>
      </c>
    </row>
    <row r="54" spans="3:32">
      <c r="C54">
        <f>Strains!A52</f>
        <v>51</v>
      </c>
      <c r="D54">
        <f>Strains!B52</f>
        <v>51</v>
      </c>
      <c r="E54">
        <f>F54+34.45</f>
        <v>10.760000000000002</v>
      </c>
      <c r="F54">
        <f>Strains!J52</f>
        <v>-23.69</v>
      </c>
      <c r="G54">
        <f>'980026'!H4615</f>
        <v>-20.548430139294968</v>
      </c>
      <c r="H54">
        <f>'980026'!M4615</f>
        <v>0.19</v>
      </c>
      <c r="I54">
        <f>'980026'!I4615</f>
        <v>0.49915047244801164</v>
      </c>
      <c r="K54">
        <f t="shared" si="9"/>
        <v>4615</v>
      </c>
      <c r="M54">
        <f t="shared" si="10"/>
        <v>51</v>
      </c>
      <c r="N54">
        <f t="shared" si="0"/>
        <v>10.760000000000002</v>
      </c>
      <c r="O54">
        <f t="shared" si="1"/>
        <v>-23.69</v>
      </c>
      <c r="P54">
        <f t="shared" si="2"/>
        <v>-20.39843013929497</v>
      </c>
      <c r="AC54">
        <f t="shared" si="13"/>
        <v>126</v>
      </c>
      <c r="AD54">
        <f t="shared" si="7"/>
        <v>10.760000000000002</v>
      </c>
      <c r="AE54">
        <f t="shared" si="7"/>
        <v>-23.69</v>
      </c>
      <c r="AF54">
        <f t="shared" si="8"/>
        <v>-20.298430139294968</v>
      </c>
    </row>
    <row r="55" spans="3:32">
      <c r="C55">
        <f>Strains!A53</f>
        <v>52</v>
      </c>
      <c r="D55">
        <f>Strains!B53</f>
        <v>52</v>
      </c>
      <c r="E55">
        <f>F55+34.45</f>
        <v>11.010000000000002</v>
      </c>
      <c r="F55">
        <f>Strains!J53</f>
        <v>-23.44</v>
      </c>
      <c r="G55">
        <f>'980026'!H4707</f>
        <v>-20.51795520075073</v>
      </c>
      <c r="H55">
        <f>'980026'!M4707</f>
        <v>0.19</v>
      </c>
      <c r="I55">
        <f>'980026'!I4707</f>
        <v>0.60937688277539537</v>
      </c>
      <c r="K55">
        <f t="shared" si="9"/>
        <v>4707</v>
      </c>
      <c r="M55">
        <f t="shared" si="10"/>
        <v>52</v>
      </c>
      <c r="N55">
        <f t="shared" si="0"/>
        <v>11.010000000000002</v>
      </c>
      <c r="O55">
        <f t="shared" si="1"/>
        <v>-23.44</v>
      </c>
      <c r="P55">
        <f t="shared" si="2"/>
        <v>-20.367955200750732</v>
      </c>
      <c r="AC55">
        <f t="shared" si="13"/>
        <v>127</v>
      </c>
      <c r="AD55">
        <f t="shared" si="7"/>
        <v>11.010000000000002</v>
      </c>
      <c r="AE55">
        <f t="shared" si="7"/>
        <v>-23.44</v>
      </c>
      <c r="AF55">
        <f t="shared" si="8"/>
        <v>-20.26795520075073</v>
      </c>
    </row>
    <row r="56" spans="3:32">
      <c r="C56">
        <f>Strains!A54</f>
        <v>53</v>
      </c>
      <c r="D56">
        <f>Strains!B54</f>
        <v>53</v>
      </c>
      <c r="E56">
        <f>F56+34.45</f>
        <v>11.260000000000002</v>
      </c>
      <c r="F56">
        <f>Strains!J54</f>
        <v>-23.19</v>
      </c>
      <c r="G56">
        <f>'980026'!H4799</f>
        <v>-20.540876167675417</v>
      </c>
      <c r="H56">
        <f>'980026'!M4799</f>
        <v>0.19</v>
      </c>
      <c r="I56">
        <f>'980026'!I4799</f>
        <v>0.55555310623665277</v>
      </c>
      <c r="K56">
        <f t="shared" si="9"/>
        <v>4799</v>
      </c>
      <c r="M56">
        <f t="shared" si="10"/>
        <v>53</v>
      </c>
      <c r="N56">
        <f t="shared" si="0"/>
        <v>11.260000000000002</v>
      </c>
      <c r="O56">
        <f t="shared" si="1"/>
        <v>-23.19</v>
      </c>
      <c r="P56">
        <f t="shared" si="2"/>
        <v>-20.390876167675419</v>
      </c>
      <c r="AC56">
        <f t="shared" si="13"/>
        <v>128</v>
      </c>
      <c r="AD56">
        <f t="shared" si="7"/>
        <v>11.260000000000002</v>
      </c>
      <c r="AE56">
        <f t="shared" si="7"/>
        <v>-23.19</v>
      </c>
      <c r="AF56">
        <f t="shared" si="8"/>
        <v>-20.290876167675417</v>
      </c>
    </row>
    <row r="58" spans="3:32">
      <c r="O58" t="s">
        <v>177</v>
      </c>
      <c r="P58">
        <f>MAX(P4:P56)</f>
        <v>-20.285156563821555</v>
      </c>
      <c r="AF58">
        <f>MAX(AF4:AF56)</f>
        <v>-20.185156563821554</v>
      </c>
    </row>
    <row r="59" spans="3:32">
      <c r="O59" t="s">
        <v>181</v>
      </c>
      <c r="P59">
        <f>MIN(P4:P56)</f>
        <v>-21.058315052815669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980026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2013-12-21T23:04:09Z</dcterms:created>
  <dcterms:modified xsi:type="dcterms:W3CDTF">2013-12-24T05:15:30Z</dcterms:modified>
</cp:coreProperties>
</file>