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9.xml" ContentType="application/vnd.openxmlformats-officedocument.themeOverrid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7.xml" ContentType="application/vnd.openxmlformats-officedocument.themeOverride+xml"/>
  <Override PartName="/xl/theme/themeOverride18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5.xml" ContentType="application/vnd.openxmlformats-officedocument.themeOverride+xml"/>
  <Override PartName="/xl/theme/themeOverride16.xml" ContentType="application/vnd.openxmlformats-officedocument.themeOverrid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eme/themeOverride13.xml" ContentType="application/vnd.openxmlformats-officedocument.themeOverride+xml"/>
  <Override PartName="/xl/theme/themeOverride14.xml" ContentType="application/vnd.openxmlformats-officedocument.themeOverride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theme/themeOverride12.xml" ContentType="application/vnd.openxmlformats-officedocument.themeOverride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theme/themeOverride20.xml" ContentType="application/vnd.openxmlformats-officedocument.themeOverrid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heme/themeOverride8.xml" ContentType="application/vnd.openxmlformats-officedocument.themeOverride+xml"/>
  <Override PartName="/xl/theme/themeOverride9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8780" windowHeight="9405" activeTab="3"/>
  </bookViews>
  <sheets>
    <sheet name="Navigation" sheetId="3" r:id="rId1"/>
    <sheet name="Strains" sheetId="2" r:id="rId2"/>
    <sheet name="980048" sheetId="1" r:id="rId3"/>
    <sheet name="Work" sheetId="4" r:id="rId4"/>
  </sheets>
  <calcPr calcId="0"/>
</workbook>
</file>

<file path=xl/calcChain.xml><?xml version="1.0" encoding="utf-8"?>
<calcChain xmlns="http://schemas.openxmlformats.org/spreadsheetml/2006/main">
  <c r="W28" i="4"/>
  <c r="W27"/>
  <c r="W26"/>
  <c r="W25"/>
  <c r="W24"/>
  <c r="V28"/>
  <c r="V27"/>
  <c r="V26"/>
  <c r="V25"/>
  <c r="V24"/>
  <c r="M21" i="2"/>
  <c r="I21"/>
  <c r="M20"/>
  <c r="M4" i="4" s="1"/>
  <c r="I20" i="2"/>
  <c r="M19"/>
  <c r="I19"/>
  <c r="M18"/>
  <c r="M8" i="4" s="1"/>
  <c r="I18" i="2"/>
  <c r="M17"/>
  <c r="I17"/>
  <c r="M16"/>
  <c r="M12" i="4" s="1"/>
  <c r="I16" i="2"/>
  <c r="M15"/>
  <c r="I15"/>
  <c r="M14"/>
  <c r="M16" i="4" s="1"/>
  <c r="I14" i="2"/>
  <c r="M13"/>
  <c r="I13"/>
  <c r="M12"/>
  <c r="M20" i="4" s="1"/>
  <c r="I12" i="2"/>
  <c r="M11"/>
  <c r="I11"/>
  <c r="M10"/>
  <c r="M18" i="4" s="1"/>
  <c r="I10" i="2"/>
  <c r="M9"/>
  <c r="I9"/>
  <c r="M8"/>
  <c r="M14" i="4" s="1"/>
  <c r="I8" i="2"/>
  <c r="M7"/>
  <c r="I7"/>
  <c r="M6"/>
  <c r="M10" i="4" s="1"/>
  <c r="I6" i="2"/>
  <c r="M5"/>
  <c r="I5"/>
  <c r="M4"/>
  <c r="M6" i="4" s="1"/>
  <c r="I4" i="2"/>
  <c r="M3"/>
  <c r="I3"/>
  <c r="M2"/>
  <c r="M2" i="4" s="1"/>
  <c r="I2" i="2"/>
  <c r="A2" i="4"/>
  <c r="B2"/>
  <c r="C2"/>
  <c r="D2"/>
  <c r="E2"/>
  <c r="F2"/>
  <c r="G2"/>
  <c r="H2"/>
  <c r="I2"/>
  <c r="J2"/>
  <c r="K2"/>
  <c r="L2"/>
  <c r="N2"/>
  <c r="O2"/>
  <c r="P2"/>
  <c r="Q2"/>
  <c r="R2"/>
  <c r="S2"/>
  <c r="T2"/>
  <c r="U2"/>
  <c r="V2"/>
  <c r="W2"/>
  <c r="X2"/>
  <c r="Y2"/>
  <c r="Z2"/>
  <c r="AA2"/>
  <c r="AB2"/>
  <c r="AC2"/>
  <c r="AD2"/>
  <c r="A3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6"/>
  <c r="B6"/>
  <c r="C6"/>
  <c r="D6"/>
  <c r="E6"/>
  <c r="F6"/>
  <c r="G6"/>
  <c r="H6"/>
  <c r="I6"/>
  <c r="J6"/>
  <c r="K6"/>
  <c r="L6"/>
  <c r="N6"/>
  <c r="O6"/>
  <c r="P6"/>
  <c r="Q6"/>
  <c r="R6"/>
  <c r="S6"/>
  <c r="T6"/>
  <c r="U6"/>
  <c r="V6"/>
  <c r="W6"/>
  <c r="X6"/>
  <c r="Y6"/>
  <c r="Z6"/>
  <c r="AA6"/>
  <c r="AB6"/>
  <c r="AC6"/>
  <c r="AD6"/>
  <c r="A7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10"/>
  <c r="B10"/>
  <c r="C10"/>
  <c r="D10"/>
  <c r="E10"/>
  <c r="F10"/>
  <c r="G10"/>
  <c r="H10"/>
  <c r="I10"/>
  <c r="J10"/>
  <c r="K10"/>
  <c r="L10"/>
  <c r="N10"/>
  <c r="O10"/>
  <c r="P10"/>
  <c r="Q10"/>
  <c r="R10"/>
  <c r="S10"/>
  <c r="T10"/>
  <c r="U10"/>
  <c r="V10"/>
  <c r="W10"/>
  <c r="X10"/>
  <c r="Y10"/>
  <c r="Z10"/>
  <c r="AA10"/>
  <c r="AB10"/>
  <c r="AC10"/>
  <c r="AD10"/>
  <c r="A11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14"/>
  <c r="B14"/>
  <c r="C14"/>
  <c r="D14"/>
  <c r="E14"/>
  <c r="F14"/>
  <c r="G14"/>
  <c r="H14"/>
  <c r="I14"/>
  <c r="J14"/>
  <c r="K14"/>
  <c r="L14"/>
  <c r="N14"/>
  <c r="O14"/>
  <c r="P14"/>
  <c r="Q14"/>
  <c r="R14"/>
  <c r="S14"/>
  <c r="T14"/>
  <c r="U14"/>
  <c r="V14"/>
  <c r="W14"/>
  <c r="X14"/>
  <c r="Y14"/>
  <c r="Z14"/>
  <c r="AA14"/>
  <c r="AB14"/>
  <c r="AC14"/>
  <c r="AD14"/>
  <c r="A15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18"/>
  <c r="B18"/>
  <c r="C18"/>
  <c r="D18"/>
  <c r="E18"/>
  <c r="F18"/>
  <c r="G18"/>
  <c r="H18"/>
  <c r="I18"/>
  <c r="J18"/>
  <c r="K18"/>
  <c r="L18"/>
  <c r="N18"/>
  <c r="O18"/>
  <c r="P18"/>
  <c r="Q18"/>
  <c r="R18"/>
  <c r="S18"/>
  <c r="T18"/>
  <c r="U18"/>
  <c r="V18"/>
  <c r="W18"/>
  <c r="X18"/>
  <c r="Y18"/>
  <c r="Z18"/>
  <c r="AA18"/>
  <c r="AB18"/>
  <c r="AC18"/>
  <c r="AD18"/>
  <c r="A19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20"/>
  <c r="B20"/>
  <c r="C20"/>
  <c r="D20"/>
  <c r="E20"/>
  <c r="F20"/>
  <c r="G20"/>
  <c r="H20"/>
  <c r="I20"/>
  <c r="J20"/>
  <c r="K20"/>
  <c r="L20"/>
  <c r="N20"/>
  <c r="O20"/>
  <c r="P20"/>
  <c r="Q20"/>
  <c r="R20"/>
  <c r="S20"/>
  <c r="T20"/>
  <c r="U20"/>
  <c r="V20"/>
  <c r="W20"/>
  <c r="X20"/>
  <c r="Y20"/>
  <c r="Z20"/>
  <c r="AA20"/>
  <c r="AB20"/>
  <c r="AC20"/>
  <c r="AD20"/>
  <c r="A21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16"/>
  <c r="B16"/>
  <c r="C16"/>
  <c r="D16"/>
  <c r="E16"/>
  <c r="F16"/>
  <c r="G16"/>
  <c r="H16"/>
  <c r="I16"/>
  <c r="J16"/>
  <c r="K16"/>
  <c r="L16"/>
  <c r="N16"/>
  <c r="O16"/>
  <c r="P16"/>
  <c r="Q16"/>
  <c r="R16"/>
  <c r="S16"/>
  <c r="T16"/>
  <c r="U16"/>
  <c r="V16"/>
  <c r="W16"/>
  <c r="X16"/>
  <c r="Y16"/>
  <c r="Z16"/>
  <c r="AA16"/>
  <c r="AB16"/>
  <c r="AC16"/>
  <c r="AD16"/>
  <c r="A17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12"/>
  <c r="B12"/>
  <c r="C12"/>
  <c r="D12"/>
  <c r="E12"/>
  <c r="F12"/>
  <c r="G12"/>
  <c r="H12"/>
  <c r="I12"/>
  <c r="J12"/>
  <c r="K12"/>
  <c r="L12"/>
  <c r="N12"/>
  <c r="O12"/>
  <c r="P12"/>
  <c r="Q12"/>
  <c r="R12"/>
  <c r="S12"/>
  <c r="T12"/>
  <c r="U12"/>
  <c r="V12"/>
  <c r="W12"/>
  <c r="X12"/>
  <c r="Y12"/>
  <c r="Z12"/>
  <c r="AA12"/>
  <c r="AB12"/>
  <c r="AC12"/>
  <c r="AD12"/>
  <c r="A13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8"/>
  <c r="B8"/>
  <c r="C8"/>
  <c r="D8"/>
  <c r="E8"/>
  <c r="F8"/>
  <c r="G8"/>
  <c r="H8"/>
  <c r="I8"/>
  <c r="J8"/>
  <c r="K8"/>
  <c r="L8"/>
  <c r="N8"/>
  <c r="O8"/>
  <c r="P8"/>
  <c r="Q8"/>
  <c r="R8"/>
  <c r="S8"/>
  <c r="T8"/>
  <c r="U8"/>
  <c r="V8"/>
  <c r="W8"/>
  <c r="X8"/>
  <c r="Y8"/>
  <c r="Z8"/>
  <c r="AA8"/>
  <c r="AB8"/>
  <c r="AC8"/>
  <c r="AD8"/>
  <c r="A9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4"/>
  <c r="B4"/>
  <c r="C4"/>
  <c r="D4"/>
  <c r="E4"/>
  <c r="F4"/>
  <c r="G4"/>
  <c r="H4"/>
  <c r="I4"/>
  <c r="J4"/>
  <c r="K4"/>
  <c r="L4"/>
  <c r="N4"/>
  <c r="O4"/>
  <c r="P4"/>
  <c r="Q4"/>
  <c r="R4"/>
  <c r="S4"/>
  <c r="T4"/>
  <c r="U4"/>
  <c r="V4"/>
  <c r="W4"/>
  <c r="X4"/>
  <c r="Y4"/>
  <c r="Z4"/>
  <c r="AA4"/>
  <c r="AB4"/>
  <c r="AC4"/>
  <c r="AD4"/>
  <c r="A5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B1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1"/>
</calcChain>
</file>

<file path=xl/sharedStrings.xml><?xml version="1.0" encoding="utf-8"?>
<sst xmlns="http://schemas.openxmlformats.org/spreadsheetml/2006/main" count="612" uniqueCount="121">
  <si>
    <t xml:space="preserve">                                                                                </t>
  </si>
  <si>
    <t xml:space="preserve">Run :     1  Seq   1  Rec   1  File L3A:980048  Date  3-JAN-2014 10:33:49.43    </t>
  </si>
  <si>
    <t xml:space="preserve">Mode: MW CENTR_PHI  Npts     1  Mon1[  DB]=  600000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</si>
  <si>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</si>
  <si>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</si>
  <si>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-30.000  PHI= -48.000 DSRD=  17.000     </t>
  </si>
  <si>
    <t xml:space="preserve">Drv : XPOS=-108.220 YPOS= -10.200 ZPOS=  64.325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</si>
  <si>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</si>
  <si>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</si>
  <si>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-48.000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</si>
  <si>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</si>
  <si>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</si>
  <si>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1  File L3A:980048  Date  3-JAN-2014 10:37:03.94    </t>
  </si>
  <si>
    <t xml:space="preserve">Run :     3  Seq   2  Rec   2  File L3A:980048  Date  3-JAN-2014 10:39:10.09    </t>
  </si>
  <si>
    <t xml:space="preserve">Drv :  2TM=  71.880 TMFR=  35.940  PSI= -30.000  PHI= -56.100 DSRD=  17.000     </t>
  </si>
  <si>
    <t xml:space="preserve">MWdc: PhiC= -56.100  PhiW=   0.000  DPhi=   0.113  NSteps=  1                   </t>
  </si>
  <si>
    <t xml:space="preserve">Run :     4  Seq   2  Rec   2  File L3A:980048  Date  3-JAN-2014 10:43:34.91    </t>
  </si>
  <si>
    <t xml:space="preserve">Run :     5  Seq   3  Rec   3  File L3A:980048  Date  3-JAN-2014 10:48:05.87    </t>
  </si>
  <si>
    <t xml:space="preserve">Mode: MW CENTR_PHI  Npts     1  Mon1[  DB]=  500000 *     1  Mon2[CF]=*      1  </t>
  </si>
  <si>
    <t xml:space="preserve">Drv :  2TM=  71.880 TMFR=  35.940  PSI= -30.000  PHI= -83.500 DSRD=  17.000     </t>
  </si>
  <si>
    <t xml:space="preserve">MWdc: PhiC= -83.500  PhiW=   0.000  DPhi=   0.113  NSteps=  1                   </t>
  </si>
  <si>
    <t xml:space="preserve">Run :     6  Seq   3  Rec   3  File L3A:980048  Date  3-JAN-2014 10:54:31.86    </t>
  </si>
  <si>
    <t xml:space="preserve">Run :     7  Seq   4  Rec   4  File L3A:980048  Date  3-JAN-2014 10:59:30.67    </t>
  </si>
  <si>
    <t xml:space="preserve">Drv :  2TM=  71.880 TMFR=  35.940  PSI= -30.000  PHI=-102.700 DSRD=  17.000     </t>
  </si>
  <si>
    <t xml:space="preserve">MWdc: PhiC=-102.700  PhiW=   0.000  DPhi=   0.113  NSteps=  1                   </t>
  </si>
  <si>
    <t xml:space="preserve">Run :     8  Seq   4  Rec   4  File L3A:980048  Date  3-JAN-2014 11:04:33.69    </t>
  </si>
  <si>
    <t xml:space="preserve">Run :     9  Seq   5  Rec   5  File L3A:980048  Date  3-JAN-2014 11:08:42.41    </t>
  </si>
  <si>
    <t xml:space="preserve">Drv :  2TM=  71.880 TMFR=  35.940  PSI= -30.000  PHI=-109.250 DSRD=  17.000     </t>
  </si>
  <si>
    <t xml:space="preserve">MWdc: PhiC=-109.250  PhiW=   0.000  DPhi=   0.113  NSteps=  1                   </t>
  </si>
  <si>
    <t xml:space="preserve">Run :    10  Seq   1  Rec   5  File L3A:980048  Date  3-JAN-2014 11:19:28.97    </t>
  </si>
  <si>
    <t xml:space="preserve">Mode: MW CENTR_PHI  Npts     1  Mon1[  DB]=    1000 *   125  Mon2[CF]=*      1  </t>
  </si>
  <si>
    <t xml:space="preserve">Run :    11  Seq   2  Rec   5  File L3A:980048  Date  3-JAN-2014 11:29:13.63    </t>
  </si>
  <si>
    <t xml:space="preserve">Run :    12  Seq   3  Rec   5  File L3A:980048  Date  3-JAN-2014 11:38:57.21    </t>
  </si>
  <si>
    <t xml:space="preserve">Run :    13  Seq   4  Rec   4  File L3A:980048  Date  3-JAN-2014 11:48:42.19    </t>
  </si>
  <si>
    <t xml:space="preserve">Mode: MW CENTR_PHI  Npts     1  Mon1[  DB]=    1000 *    50  Mon2[CF]=*      1  </t>
  </si>
  <si>
    <t xml:space="preserve">Run :    14  Seq   5  Rec   4  File L3A:980048  Date  3-JAN-2014 11:53:03.68    </t>
  </si>
  <si>
    <t xml:space="preserve">Run :    15  Seq   6  Rec   3  File L3A:980048  Date  3-JAN-2014 11:57:02.57    </t>
  </si>
  <si>
    <t xml:space="preserve">Mode: MW CENTR_PHI  Npts     1  Mon1[  DB]=    1000 *    60  Mon2[CF]=*      1  </t>
  </si>
  <si>
    <t xml:space="preserve">Run :    16  Seq   7  Rec   3  File L3A:980048  Date  3-JAN-2014 12:02:45.05    </t>
  </si>
  <si>
    <t xml:space="preserve">Run :    17  Seq   8  Rec   2  File L3A:980048  Date  3-JAN-2014 12:07:32.45    </t>
  </si>
  <si>
    <t xml:space="preserve">Run :    18  Seq   9  Rec   2  File L3A:980048  Date  3-JAN-2014 12:12:55.81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</si>
  <si>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</si>
  <si>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</si>
  <si>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</si>
  <si>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</si>
  <si>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</si>
  <si>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</si>
  <si>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</si>
  <si>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</si>
  <si>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</si>
  <si>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</si>
  <si>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</si>
  <si>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</si>
  <si>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</si>
  <si>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</si>
  <si>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</si>
  <si>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</si>
  <si>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</si>
  <si>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</si>
  <si>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</si>
  <si>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</si>
  <si>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</si>
  <si>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</si>
  <si>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</si>
  <si>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</si>
  <si>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</si>
  <si>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</si>
  <si>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</si>
  <si>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</si>
  <si>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</si>
  <si>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</si>
  <si>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</si>
  <si>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</si>
  <si>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</si>
  <si>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</si>
  <si>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</si>
  <si>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</si>
  <si>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</si>
  <si>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</si>
  <si>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</si>
  <si>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</si>
  <si>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</si>
  <si>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</si>
  <si>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</si>
  <si>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</si>
  <si>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</si>
  <si>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</si>
  <si>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</si>
  <si>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</si>
  <si>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</si>
  <si>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</si>
  <si>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</si>
  <si>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</si>
  <si>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</si>
  <si>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</si>
  <si>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</si>
  <si>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</si>
  <si>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</si>
  <si>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</si>
  <si>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</si>
  <si>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</si>
  <si>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</si>
  <si>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</si>
  <si>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</si>
  <si>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</si>
  <si>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</si>
  <si>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</si>
  <si>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</si>
  <si>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</si>
  <si>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</si>
  <si>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</si>
  <si>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</si>
  <si>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</si>
  <si>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</si>
  <si>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</si>
  <si>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</si>
  <si>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 xml:space="preserve">Run :    19  Seq  10  Rec   1  File L3A:980048  Date  3-JAN-2014 12:16:58.75    </t>
  </si>
  <si>
    <t xml:space="preserve">Mode: MW CENTR_PHI  Npts     1  Mon1[  DB]=    1000 *    23  Mon2[CF]=*      1  </t>
  </si>
  <si>
    <t xml:space="preserve">Run :    20  Seq  11  Rec   1  File L3A:980048  Date  3-JAN-2014 12:19:19.27    </t>
  </si>
  <si>
    <t>Run 19</t>
  </si>
  <si>
    <t>Run 20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</si>
</sst>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'980048'!$B$19:$B$50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'980048'!$E$19:$E$50</c:f>
              <c:numCache>
                <c:formatCode>General</c:formatCode>
                <c:ptCount val="32"/>
                <c:pt idx="0">
                  <c:v>17</c:v>
                </c:pt>
                <c:pt idx="1">
                  <c:v>5</c:v>
                </c:pt>
                <c:pt idx="2">
                  <c:v>20</c:v>
                </c:pt>
                <c:pt idx="3">
                  <c:v>13</c:v>
                </c:pt>
                <c:pt idx="4">
                  <c:v>17</c:v>
                </c:pt>
                <c:pt idx="5">
                  <c:v>11</c:v>
                </c:pt>
                <c:pt idx="6">
                  <c:v>16</c:v>
                </c:pt>
                <c:pt idx="7">
                  <c:v>11</c:v>
                </c:pt>
                <c:pt idx="8">
                  <c:v>30</c:v>
                </c:pt>
                <c:pt idx="9">
                  <c:v>25</c:v>
                </c:pt>
                <c:pt idx="10">
                  <c:v>31</c:v>
                </c:pt>
                <c:pt idx="11">
                  <c:v>25</c:v>
                </c:pt>
                <c:pt idx="12">
                  <c:v>54</c:v>
                </c:pt>
                <c:pt idx="13">
                  <c:v>109</c:v>
                </c:pt>
                <c:pt idx="14">
                  <c:v>219</c:v>
                </c:pt>
                <c:pt idx="15">
                  <c:v>361</c:v>
                </c:pt>
                <c:pt idx="16">
                  <c:v>270</c:v>
                </c:pt>
                <c:pt idx="17">
                  <c:v>161</c:v>
                </c:pt>
                <c:pt idx="18">
                  <c:v>105</c:v>
                </c:pt>
                <c:pt idx="19">
                  <c:v>45</c:v>
                </c:pt>
                <c:pt idx="20">
                  <c:v>39</c:v>
                </c:pt>
                <c:pt idx="21">
                  <c:v>37</c:v>
                </c:pt>
                <c:pt idx="22">
                  <c:v>24</c:v>
                </c:pt>
                <c:pt idx="23">
                  <c:v>29</c:v>
                </c:pt>
                <c:pt idx="24">
                  <c:v>20</c:v>
                </c:pt>
                <c:pt idx="25">
                  <c:v>18</c:v>
                </c:pt>
                <c:pt idx="26">
                  <c:v>19</c:v>
                </c:pt>
                <c:pt idx="27">
                  <c:v>19</c:v>
                </c:pt>
                <c:pt idx="28">
                  <c:v>16</c:v>
                </c:pt>
                <c:pt idx="29">
                  <c:v>19</c:v>
                </c:pt>
                <c:pt idx="30">
                  <c:v>19</c:v>
                </c:pt>
                <c:pt idx="31">
                  <c:v>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'980048'!$B$19:$B$50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'980048'!$F$19:$F$50</c:f>
              <c:numCache>
                <c:formatCode>0</c:formatCode>
                <c:ptCount val="32"/>
                <c:pt idx="0">
                  <c:v>17.269691884004818</c:v>
                </c:pt>
                <c:pt idx="1">
                  <c:v>17.269691884004818</c:v>
                </c:pt>
                <c:pt idx="2">
                  <c:v>17.269691884004818</c:v>
                </c:pt>
                <c:pt idx="3">
                  <c:v>17.269691884004818</c:v>
                </c:pt>
                <c:pt idx="4">
                  <c:v>17.269691884004818</c:v>
                </c:pt>
                <c:pt idx="5">
                  <c:v>17.269691884004818</c:v>
                </c:pt>
                <c:pt idx="6">
                  <c:v>17.269710487556473</c:v>
                </c:pt>
                <c:pt idx="7">
                  <c:v>17.270262929779612</c:v>
                </c:pt>
                <c:pt idx="8">
                  <c:v>17.281491456174493</c:v>
                </c:pt>
                <c:pt idx="9">
                  <c:v>17.430408279880989</c:v>
                </c:pt>
                <c:pt idx="10">
                  <c:v>18.627597933395037</c:v>
                </c:pt>
                <c:pt idx="11">
                  <c:v>25.910418979391071</c:v>
                </c:pt>
                <c:pt idx="12">
                  <c:v>54.125871339584613</c:v>
                </c:pt>
                <c:pt idx="13">
                  <c:v>119.64289037294438</c:v>
                </c:pt>
                <c:pt idx="14">
                  <c:v>225.63781276234093</c:v>
                </c:pt>
                <c:pt idx="15">
                  <c:v>305.02363849033054</c:v>
                </c:pt>
                <c:pt idx="16">
                  <c:v>284.77449406362109</c:v>
                </c:pt>
                <c:pt idx="17">
                  <c:v>185.63458543662</c:v>
                </c:pt>
                <c:pt idx="18">
                  <c:v>95.125787924755173</c:v>
                </c:pt>
                <c:pt idx="19">
                  <c:v>41.046925868345184</c:v>
                </c:pt>
                <c:pt idx="20">
                  <c:v>22.105316400189377</c:v>
                </c:pt>
                <c:pt idx="21">
                  <c:v>17.948937203870774</c:v>
                </c:pt>
                <c:pt idx="22">
                  <c:v>17.327919462734286</c:v>
                </c:pt>
                <c:pt idx="23">
                  <c:v>17.273248402666802</c:v>
                </c:pt>
                <c:pt idx="24">
                  <c:v>17.269881871644376</c:v>
                </c:pt>
                <c:pt idx="25">
                  <c:v>17.269699611491429</c:v>
                </c:pt>
                <c:pt idx="26">
                  <c:v>17.269691884004818</c:v>
                </c:pt>
                <c:pt idx="27">
                  <c:v>17.269691884004818</c:v>
                </c:pt>
                <c:pt idx="28">
                  <c:v>17.269691884004818</c:v>
                </c:pt>
                <c:pt idx="29">
                  <c:v>17.269691884004818</c:v>
                </c:pt>
                <c:pt idx="30">
                  <c:v>17.269691884004818</c:v>
                </c:pt>
                <c:pt idx="31">
                  <c:v>17.269691884004818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080448"/>
        <c:axId val="98440320"/>
      </c:scatterChart>
      <c:valAx>
        <c:axId val="143080448"/>
        <c:scaling>
          <c:orientation val="minMax"/>
        </c:scaling>
        <c:axPos val="b"/>
        <c:numFmt formatCode="General" sourceLinked="1"/>
        <c:tickLblPos val="nextTo"/>
        <c:crossAx val="98440320"/>
        <c:crosses val="autoZero"/>
        <c:crossBetween val="midCat"/>
      </c:valAx>
      <c:valAx>
        <c:axId val="98440320"/>
        <c:scaling>
          <c:orientation val="minMax"/>
        </c:scaling>
        <c:axPos val="l"/>
        <c:majorGridlines/>
        <c:numFmt formatCode="General" sourceLinked="1"/>
        <c:tickLblPos val="nextTo"/>
        <c:crossAx val="143080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'980048'!$B$469:$B$500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'980048'!$E$469:$E$500</c:f>
              <c:numCache>
                <c:formatCode>General</c:formatCode>
                <c:ptCount val="32"/>
                <c:pt idx="0">
                  <c:v>39</c:v>
                </c:pt>
                <c:pt idx="1">
                  <c:v>62</c:v>
                </c:pt>
                <c:pt idx="2">
                  <c:v>59</c:v>
                </c:pt>
                <c:pt idx="3">
                  <c:v>75</c:v>
                </c:pt>
                <c:pt idx="4">
                  <c:v>81</c:v>
                </c:pt>
                <c:pt idx="5">
                  <c:v>81</c:v>
                </c:pt>
                <c:pt idx="6">
                  <c:v>127</c:v>
                </c:pt>
                <c:pt idx="7">
                  <c:v>116</c:v>
                </c:pt>
                <c:pt idx="8">
                  <c:v>124</c:v>
                </c:pt>
                <c:pt idx="9">
                  <c:v>128</c:v>
                </c:pt>
                <c:pt idx="10">
                  <c:v>139</c:v>
                </c:pt>
                <c:pt idx="11">
                  <c:v>151</c:v>
                </c:pt>
                <c:pt idx="12">
                  <c:v>183</c:v>
                </c:pt>
                <c:pt idx="13">
                  <c:v>200</c:v>
                </c:pt>
                <c:pt idx="14">
                  <c:v>235</c:v>
                </c:pt>
                <c:pt idx="15">
                  <c:v>259</c:v>
                </c:pt>
                <c:pt idx="16">
                  <c:v>248</c:v>
                </c:pt>
                <c:pt idx="17">
                  <c:v>239</c:v>
                </c:pt>
                <c:pt idx="18">
                  <c:v>210</c:v>
                </c:pt>
                <c:pt idx="19">
                  <c:v>181</c:v>
                </c:pt>
                <c:pt idx="20">
                  <c:v>161</c:v>
                </c:pt>
                <c:pt idx="21">
                  <c:v>125</c:v>
                </c:pt>
                <c:pt idx="22">
                  <c:v>122</c:v>
                </c:pt>
                <c:pt idx="23">
                  <c:v>104</c:v>
                </c:pt>
                <c:pt idx="24">
                  <c:v>108</c:v>
                </c:pt>
                <c:pt idx="25">
                  <c:v>109</c:v>
                </c:pt>
                <c:pt idx="26">
                  <c:v>99</c:v>
                </c:pt>
                <c:pt idx="27">
                  <c:v>89</c:v>
                </c:pt>
                <c:pt idx="28">
                  <c:v>88</c:v>
                </c:pt>
                <c:pt idx="29">
                  <c:v>105</c:v>
                </c:pt>
                <c:pt idx="30">
                  <c:v>92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'980048'!$B$469:$B$500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'980048'!$F$469:$F$500</c:f>
              <c:numCache>
                <c:formatCode>0</c:formatCode>
                <c:ptCount val="32"/>
                <c:pt idx="0">
                  <c:v>74.208609196190196</c:v>
                </c:pt>
                <c:pt idx="1">
                  <c:v>74.702320917042357</c:v>
                </c:pt>
                <c:pt idx="2">
                  <c:v>75.678083187439015</c:v>
                </c:pt>
                <c:pt idx="3">
                  <c:v>77.375326813589282</c:v>
                </c:pt>
                <c:pt idx="4">
                  <c:v>80.22728707007812</c:v>
                </c:pt>
                <c:pt idx="5">
                  <c:v>84.469050987361868</c:v>
                </c:pt>
                <c:pt idx="6">
                  <c:v>91.228515893321926</c:v>
                </c:pt>
                <c:pt idx="7">
                  <c:v>101.18250022479273</c:v>
                </c:pt>
                <c:pt idx="8">
                  <c:v>114.63816708966283</c:v>
                </c:pt>
                <c:pt idx="9">
                  <c:v>131.47187016892227</c:v>
                </c:pt>
                <c:pt idx="10">
                  <c:v>150.31111422410328</c:v>
                </c:pt>
                <c:pt idx="11">
                  <c:v>171.64599525462458</c:v>
                </c:pt>
                <c:pt idx="12">
                  <c:v>192.57869409428915</c:v>
                </c:pt>
                <c:pt idx="13">
                  <c:v>210.12925245464339</c:v>
                </c:pt>
                <c:pt idx="14">
                  <c:v>224.12296497801819</c:v>
                </c:pt>
                <c:pt idx="15">
                  <c:v>231.41051221288566</c:v>
                </c:pt>
                <c:pt idx="16">
                  <c:v>230.76575346838356</c:v>
                </c:pt>
                <c:pt idx="17">
                  <c:v>222.38938540655769</c:v>
                </c:pt>
                <c:pt idx="18">
                  <c:v>208.8786074765226</c:v>
                </c:pt>
                <c:pt idx="19">
                  <c:v>190.18659636706627</c:v>
                </c:pt>
                <c:pt idx="20">
                  <c:v>168.92531487622196</c:v>
                </c:pt>
                <c:pt idx="21">
                  <c:v>147.88921236885915</c:v>
                </c:pt>
                <c:pt idx="22">
                  <c:v>127.92356922849376</c:v>
                </c:pt>
                <c:pt idx="23">
                  <c:v>111.62119545591499</c:v>
                </c:pt>
                <c:pt idx="24">
                  <c:v>99.754127591359861</c:v>
                </c:pt>
                <c:pt idx="25">
                  <c:v>90.979389649304139</c:v>
                </c:pt>
                <c:pt idx="26">
                  <c:v>84.25217380462108</c:v>
                </c:pt>
                <c:pt idx="27">
                  <c:v>79.655807195998378</c:v>
                </c:pt>
                <c:pt idx="28">
                  <c:v>77.156101271199788</c:v>
                </c:pt>
                <c:pt idx="29">
                  <c:v>75.47837065474458</c:v>
                </c:pt>
                <c:pt idx="30">
                  <c:v>74.611841741431746</c:v>
                </c:pt>
                <c:pt idx="31">
                  <c:v>74.163895192648482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213248"/>
        <c:axId val="160228096"/>
      </c:scatterChart>
      <c:valAx>
        <c:axId val="160213248"/>
        <c:scaling>
          <c:orientation val="minMax"/>
        </c:scaling>
        <c:axPos val="b"/>
        <c:numFmt formatCode="General" sourceLinked="1"/>
        <c:tickLblPos val="nextTo"/>
        <c:crossAx val="160228096"/>
        <c:crosses val="autoZero"/>
        <c:crossBetween val="midCat"/>
      </c:valAx>
      <c:valAx>
        <c:axId val="160228096"/>
        <c:scaling>
          <c:orientation val="minMax"/>
        </c:scaling>
        <c:axPos val="l"/>
        <c:majorGridlines/>
        <c:numFmt formatCode="General" sourceLinked="1"/>
        <c:tickLblPos val="nextTo"/>
        <c:crossAx val="160213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'980048'!$B$519:$B$550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'980048'!$E$519:$E$550</c:f>
              <c:numCache>
                <c:formatCode>General</c:formatCode>
                <c:ptCount val="32"/>
                <c:pt idx="0">
                  <c:v>44</c:v>
                </c:pt>
                <c:pt idx="1">
                  <c:v>54</c:v>
                </c:pt>
                <c:pt idx="2">
                  <c:v>79</c:v>
                </c:pt>
                <c:pt idx="3">
                  <c:v>59</c:v>
                </c:pt>
                <c:pt idx="4">
                  <c:v>73</c:v>
                </c:pt>
                <c:pt idx="5">
                  <c:v>95</c:v>
                </c:pt>
                <c:pt idx="6">
                  <c:v>93</c:v>
                </c:pt>
                <c:pt idx="7">
                  <c:v>123</c:v>
                </c:pt>
                <c:pt idx="8">
                  <c:v>93</c:v>
                </c:pt>
                <c:pt idx="9">
                  <c:v>99</c:v>
                </c:pt>
                <c:pt idx="10">
                  <c:v>139</c:v>
                </c:pt>
                <c:pt idx="11">
                  <c:v>183</c:v>
                </c:pt>
                <c:pt idx="12">
                  <c:v>192</c:v>
                </c:pt>
                <c:pt idx="13">
                  <c:v>215</c:v>
                </c:pt>
                <c:pt idx="14">
                  <c:v>245</c:v>
                </c:pt>
                <c:pt idx="15">
                  <c:v>242</c:v>
                </c:pt>
                <c:pt idx="16">
                  <c:v>231</c:v>
                </c:pt>
                <c:pt idx="17">
                  <c:v>221</c:v>
                </c:pt>
                <c:pt idx="18">
                  <c:v>189</c:v>
                </c:pt>
                <c:pt idx="19">
                  <c:v>179</c:v>
                </c:pt>
                <c:pt idx="20">
                  <c:v>175</c:v>
                </c:pt>
                <c:pt idx="21">
                  <c:v>140</c:v>
                </c:pt>
                <c:pt idx="22">
                  <c:v>139</c:v>
                </c:pt>
                <c:pt idx="23">
                  <c:v>101</c:v>
                </c:pt>
                <c:pt idx="24">
                  <c:v>99</c:v>
                </c:pt>
                <c:pt idx="25">
                  <c:v>108</c:v>
                </c:pt>
                <c:pt idx="26">
                  <c:v>98</c:v>
                </c:pt>
                <c:pt idx="27">
                  <c:v>97</c:v>
                </c:pt>
                <c:pt idx="28">
                  <c:v>89</c:v>
                </c:pt>
                <c:pt idx="29">
                  <c:v>80</c:v>
                </c:pt>
                <c:pt idx="30">
                  <c:v>90</c:v>
                </c:pt>
                <c:pt idx="31">
                  <c:v>106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'980048'!$B$519:$B$550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'980048'!$F$519:$F$550</c:f>
              <c:numCache>
                <c:formatCode>0</c:formatCode>
                <c:ptCount val="32"/>
                <c:pt idx="0">
                  <c:v>72.197602720616572</c:v>
                </c:pt>
                <c:pt idx="1">
                  <c:v>72.604153556988066</c:v>
                </c:pt>
                <c:pt idx="2">
                  <c:v>73.425948670245262</c:v>
                </c:pt>
                <c:pt idx="3">
                  <c:v>74.88697971817939</c:v>
                </c:pt>
                <c:pt idx="4">
                  <c:v>77.393889730367889</c:v>
                </c:pt>
                <c:pt idx="5">
                  <c:v>81.196335848810278</c:v>
                </c:pt>
                <c:pt idx="6">
                  <c:v>87.373689032247043</c:v>
                </c:pt>
                <c:pt idx="7">
                  <c:v>96.650047740790939</c:v>
                </c:pt>
                <c:pt idx="8">
                  <c:v>109.43458493120151</c:v>
                </c:pt>
                <c:pt idx="9">
                  <c:v>125.73609505057424</c:v>
                </c:pt>
                <c:pt idx="10">
                  <c:v>144.32370670590697</c:v>
                </c:pt>
                <c:pt idx="11">
                  <c:v>165.78780390340157</c:v>
                </c:pt>
                <c:pt idx="12">
                  <c:v>187.31273806623068</c:v>
                </c:pt>
                <c:pt idx="13">
                  <c:v>205.83481637739061</c:v>
                </c:pt>
                <c:pt idx="14">
                  <c:v>221.19051388620019</c:v>
                </c:pt>
                <c:pt idx="15">
                  <c:v>229.99621039165865</c:v>
                </c:pt>
                <c:pt idx="16">
                  <c:v>230.77497402613895</c:v>
                </c:pt>
                <c:pt idx="17">
                  <c:v>223.50359612803535</c:v>
                </c:pt>
                <c:pt idx="18">
                  <c:v>210.62246796537315</c:v>
                </c:pt>
                <c:pt idx="19">
                  <c:v>192.15627670792293</c:v>
                </c:pt>
                <c:pt idx="20">
                  <c:v>170.70702419909651</c:v>
                </c:pt>
                <c:pt idx="21">
                  <c:v>149.18770115917951</c:v>
                </c:pt>
                <c:pt idx="22">
                  <c:v>128.55751612686765</c:v>
                </c:pt>
                <c:pt idx="23">
                  <c:v>111.58795970341507</c:v>
                </c:pt>
                <c:pt idx="24">
                  <c:v>99.172470575054703</c:v>
                </c:pt>
                <c:pt idx="25">
                  <c:v>89.961378938585852</c:v>
                </c:pt>
                <c:pt idx="26">
                  <c:v>82.884389657740712</c:v>
                </c:pt>
                <c:pt idx="27">
                  <c:v>78.044141303040661</c:v>
                </c:pt>
                <c:pt idx="28">
                  <c:v>75.41230719866779</c:v>
                </c:pt>
                <c:pt idx="29">
                  <c:v>73.648165853006446</c:v>
                </c:pt>
                <c:pt idx="30">
                  <c:v>72.739214644989886</c:v>
                </c:pt>
                <c:pt idx="31">
                  <c:v>72.270893492197601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315264"/>
        <c:axId val="160316800"/>
      </c:scatterChart>
      <c:valAx>
        <c:axId val="160315264"/>
        <c:scaling>
          <c:orientation val="minMax"/>
        </c:scaling>
        <c:axPos val="b"/>
        <c:numFmt formatCode="General" sourceLinked="1"/>
        <c:tickLblPos val="nextTo"/>
        <c:crossAx val="160316800"/>
        <c:crosses val="autoZero"/>
        <c:crossBetween val="midCat"/>
      </c:valAx>
      <c:valAx>
        <c:axId val="160316800"/>
        <c:scaling>
          <c:orientation val="minMax"/>
        </c:scaling>
        <c:axPos val="l"/>
        <c:majorGridlines/>
        <c:numFmt formatCode="General" sourceLinked="1"/>
        <c:tickLblPos val="nextTo"/>
        <c:crossAx val="160315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'980048'!$B$569:$B$600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'980048'!$E$569:$E$600</c:f>
              <c:numCache>
                <c:formatCode>General</c:formatCode>
                <c:ptCount val="32"/>
                <c:pt idx="0">
                  <c:v>58</c:v>
                </c:pt>
                <c:pt idx="1">
                  <c:v>59</c:v>
                </c:pt>
                <c:pt idx="2">
                  <c:v>70</c:v>
                </c:pt>
                <c:pt idx="3">
                  <c:v>81</c:v>
                </c:pt>
                <c:pt idx="4">
                  <c:v>89</c:v>
                </c:pt>
                <c:pt idx="5">
                  <c:v>110</c:v>
                </c:pt>
                <c:pt idx="6">
                  <c:v>109</c:v>
                </c:pt>
                <c:pt idx="7">
                  <c:v>106</c:v>
                </c:pt>
                <c:pt idx="8">
                  <c:v>122</c:v>
                </c:pt>
                <c:pt idx="9">
                  <c:v>135</c:v>
                </c:pt>
                <c:pt idx="10">
                  <c:v>125</c:v>
                </c:pt>
                <c:pt idx="11">
                  <c:v>165</c:v>
                </c:pt>
                <c:pt idx="12">
                  <c:v>185</c:v>
                </c:pt>
                <c:pt idx="13">
                  <c:v>206</c:v>
                </c:pt>
                <c:pt idx="14">
                  <c:v>238</c:v>
                </c:pt>
                <c:pt idx="15">
                  <c:v>224</c:v>
                </c:pt>
                <c:pt idx="16">
                  <c:v>234</c:v>
                </c:pt>
                <c:pt idx="17">
                  <c:v>229</c:v>
                </c:pt>
                <c:pt idx="18">
                  <c:v>220</c:v>
                </c:pt>
                <c:pt idx="19">
                  <c:v>183</c:v>
                </c:pt>
                <c:pt idx="20">
                  <c:v>138</c:v>
                </c:pt>
                <c:pt idx="21">
                  <c:v>138</c:v>
                </c:pt>
                <c:pt idx="22">
                  <c:v>112</c:v>
                </c:pt>
                <c:pt idx="23">
                  <c:v>131</c:v>
                </c:pt>
                <c:pt idx="24">
                  <c:v>101</c:v>
                </c:pt>
                <c:pt idx="25">
                  <c:v>85</c:v>
                </c:pt>
                <c:pt idx="26">
                  <c:v>93</c:v>
                </c:pt>
                <c:pt idx="27">
                  <c:v>106</c:v>
                </c:pt>
                <c:pt idx="28">
                  <c:v>87</c:v>
                </c:pt>
                <c:pt idx="29">
                  <c:v>96</c:v>
                </c:pt>
                <c:pt idx="30">
                  <c:v>86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'980048'!$B$569:$B$600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'980048'!$F$569:$F$600</c:f>
              <c:numCache>
                <c:formatCode>0</c:formatCode>
                <c:ptCount val="32"/>
                <c:pt idx="0">
                  <c:v>80.948349994118388</c:v>
                </c:pt>
                <c:pt idx="1">
                  <c:v>81.228818779308753</c:v>
                </c:pt>
                <c:pt idx="2">
                  <c:v>81.832110825375807</c:v>
                </c:pt>
                <c:pt idx="3">
                  <c:v>82.967371844903695</c:v>
                </c:pt>
                <c:pt idx="4">
                  <c:v>85.01635741844207</c:v>
                </c:pt>
                <c:pt idx="5">
                  <c:v>88.262790820188528</c:v>
                </c:pt>
                <c:pt idx="6">
                  <c:v>93.74461355748042</c:v>
                </c:pt>
                <c:pt idx="7">
                  <c:v>102.26298971467818</c:v>
                </c:pt>
                <c:pt idx="8">
                  <c:v>114.33718661672806</c:v>
                </c:pt>
                <c:pt idx="9">
                  <c:v>130.06078423877966</c:v>
                </c:pt>
                <c:pt idx="10">
                  <c:v>148.23056638960742</c:v>
                </c:pt>
                <c:pt idx="11">
                  <c:v>169.32146244771408</c:v>
                </c:pt>
                <c:pt idx="12">
                  <c:v>190.36343293560216</c:v>
                </c:pt>
                <c:pt idx="13">
                  <c:v>208.11520164840078</c:v>
                </c:pt>
                <c:pt idx="14">
                  <c:v>222.13033763622647</c:v>
                </c:pt>
                <c:pt idx="15">
                  <c:v>228.99134369335661</c:v>
                </c:pt>
                <c:pt idx="16">
                  <c:v>227.40252764815102</c:v>
                </c:pt>
                <c:pt idx="17">
                  <c:v>217.74839896060476</c:v>
                </c:pt>
                <c:pt idx="18">
                  <c:v>203.0612841703969</c:v>
                </c:pt>
                <c:pt idx="19">
                  <c:v>183.48853063256001</c:v>
                </c:pt>
                <c:pt idx="20">
                  <c:v>162.04055269101804</c:v>
                </c:pt>
                <c:pt idx="21">
                  <c:v>141.66291523964412</c:v>
                </c:pt>
                <c:pt idx="22">
                  <c:v>123.1942929613264</c:v>
                </c:pt>
                <c:pt idx="23">
                  <c:v>108.88370587875414</c:v>
                </c:pt>
                <c:pt idx="24">
                  <c:v>99.029983834016392</c:v>
                </c:pt>
                <c:pt idx="25">
                  <c:v>92.155633570723936</c:v>
                </c:pt>
                <c:pt idx="26">
                  <c:v>87.218465739653567</c:v>
                </c:pt>
                <c:pt idx="27">
                  <c:v>84.092286644498202</c:v>
                </c:pt>
                <c:pt idx="28">
                  <c:v>82.52372998226565</c:v>
                </c:pt>
                <c:pt idx="29">
                  <c:v>81.556307490077998</c:v>
                </c:pt>
                <c:pt idx="30">
                  <c:v>81.101983104552559</c:v>
                </c:pt>
                <c:pt idx="31">
                  <c:v>80.888741717084741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799552"/>
        <c:axId val="160438912"/>
      </c:scatterChart>
      <c:valAx>
        <c:axId val="159799552"/>
        <c:scaling>
          <c:orientation val="minMax"/>
        </c:scaling>
        <c:axPos val="b"/>
        <c:numFmt formatCode="General" sourceLinked="1"/>
        <c:tickLblPos val="nextTo"/>
        <c:crossAx val="160438912"/>
        <c:crosses val="autoZero"/>
        <c:crossBetween val="midCat"/>
      </c:valAx>
      <c:valAx>
        <c:axId val="160438912"/>
        <c:scaling>
          <c:orientation val="minMax"/>
        </c:scaling>
        <c:axPos val="l"/>
        <c:majorGridlines/>
        <c:numFmt formatCode="General" sourceLinked="1"/>
        <c:tickLblPos val="nextTo"/>
        <c:crossAx val="159799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'980048'!$B$619:$B$650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'980048'!$E$619:$E$650</c:f>
              <c:numCache>
                <c:formatCode>General</c:formatCode>
                <c:ptCount val="32"/>
                <c:pt idx="0">
                  <c:v>22</c:v>
                </c:pt>
                <c:pt idx="1">
                  <c:v>21</c:v>
                </c:pt>
                <c:pt idx="2">
                  <c:v>26</c:v>
                </c:pt>
                <c:pt idx="3">
                  <c:v>33</c:v>
                </c:pt>
                <c:pt idx="4">
                  <c:v>35</c:v>
                </c:pt>
                <c:pt idx="5">
                  <c:v>29</c:v>
                </c:pt>
                <c:pt idx="6">
                  <c:v>51</c:v>
                </c:pt>
                <c:pt idx="7">
                  <c:v>70</c:v>
                </c:pt>
                <c:pt idx="8">
                  <c:v>69</c:v>
                </c:pt>
                <c:pt idx="9">
                  <c:v>70</c:v>
                </c:pt>
                <c:pt idx="10">
                  <c:v>95</c:v>
                </c:pt>
                <c:pt idx="11">
                  <c:v>105</c:v>
                </c:pt>
                <c:pt idx="12">
                  <c:v>140</c:v>
                </c:pt>
                <c:pt idx="13">
                  <c:v>175</c:v>
                </c:pt>
                <c:pt idx="14">
                  <c:v>238</c:v>
                </c:pt>
                <c:pt idx="15">
                  <c:v>240</c:v>
                </c:pt>
                <c:pt idx="16">
                  <c:v>257</c:v>
                </c:pt>
                <c:pt idx="17">
                  <c:v>211</c:v>
                </c:pt>
                <c:pt idx="18">
                  <c:v>199</c:v>
                </c:pt>
                <c:pt idx="19">
                  <c:v>200</c:v>
                </c:pt>
                <c:pt idx="20">
                  <c:v>127</c:v>
                </c:pt>
                <c:pt idx="21">
                  <c:v>102</c:v>
                </c:pt>
                <c:pt idx="22">
                  <c:v>72</c:v>
                </c:pt>
                <c:pt idx="23">
                  <c:v>61</c:v>
                </c:pt>
                <c:pt idx="24">
                  <c:v>46</c:v>
                </c:pt>
                <c:pt idx="25">
                  <c:v>47</c:v>
                </c:pt>
                <c:pt idx="26">
                  <c:v>57</c:v>
                </c:pt>
                <c:pt idx="27">
                  <c:v>53</c:v>
                </c:pt>
                <c:pt idx="28">
                  <c:v>34</c:v>
                </c:pt>
                <c:pt idx="29">
                  <c:v>45</c:v>
                </c:pt>
                <c:pt idx="30">
                  <c:v>30</c:v>
                </c:pt>
                <c:pt idx="31">
                  <c:v>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'980048'!$B$619:$B$650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'980048'!$F$619:$F$650</c:f>
              <c:numCache>
                <c:formatCode>0</c:formatCode>
                <c:ptCount val="32"/>
                <c:pt idx="0">
                  <c:v>33.528136758326028</c:v>
                </c:pt>
                <c:pt idx="1">
                  <c:v>33.571888220832321</c:v>
                </c:pt>
                <c:pt idx="2">
                  <c:v>33.698409605931829</c:v>
                </c:pt>
                <c:pt idx="3">
                  <c:v>34.012996385579207</c:v>
                </c:pt>
                <c:pt idx="4">
                  <c:v>34.748011775704533</c:v>
                </c:pt>
                <c:pt idx="5">
                  <c:v>36.218430755500684</c:v>
                </c:pt>
                <c:pt idx="6">
                  <c:v>39.312765148768648</c:v>
                </c:pt>
                <c:pt idx="7">
                  <c:v>45.253968234768571</c:v>
                </c:pt>
                <c:pt idx="8">
                  <c:v>55.49663679837213</c:v>
                </c:pt>
                <c:pt idx="9">
                  <c:v>71.424394240179666</c:v>
                </c:pt>
                <c:pt idx="10">
                  <c:v>92.953837987542698</c:v>
                </c:pt>
                <c:pt idx="11">
                  <c:v>121.78347683182957</c:v>
                </c:pt>
                <c:pt idx="12">
                  <c:v>154.65844658793009</c:v>
                </c:pt>
                <c:pt idx="13">
                  <c:v>186.09083908875755</c:v>
                </c:pt>
                <c:pt idx="14">
                  <c:v>214.64982648493341</c:v>
                </c:pt>
                <c:pt idx="15">
                  <c:v>232.83941102272294</c:v>
                </c:pt>
                <c:pt idx="16">
                  <c:v>236.4553559567014</c:v>
                </c:pt>
                <c:pt idx="17">
                  <c:v>224.84968115487786</c:v>
                </c:pt>
                <c:pt idx="18">
                  <c:v>202.88696839620442</c:v>
                </c:pt>
                <c:pt idx="19">
                  <c:v>171.9851684782075</c:v>
                </c:pt>
                <c:pt idx="20">
                  <c:v>138.09228209485991</c:v>
                </c:pt>
                <c:pt idx="21">
                  <c:v>106.9382341416095</c:v>
                </c:pt>
                <c:pt idx="22">
                  <c:v>80.364795354814547</c:v>
                </c:pt>
                <c:pt idx="23">
                  <c:v>61.45896403180673</c:v>
                </c:pt>
                <c:pt idx="24">
                  <c:v>49.70723273247782</c:v>
                </c:pt>
                <c:pt idx="25">
                  <c:v>42.401664662406816</c:v>
                </c:pt>
                <c:pt idx="26">
                  <c:v>37.822946526874247</c:v>
                </c:pt>
                <c:pt idx="27">
                  <c:v>35.365591976665655</c:v>
                </c:pt>
                <c:pt idx="28">
                  <c:v>34.337215845467945</c:v>
                </c:pt>
                <c:pt idx="29">
                  <c:v>33.814910786465255</c:v>
                </c:pt>
                <c:pt idx="30">
                  <c:v>33.618834522428422</c:v>
                </c:pt>
                <c:pt idx="31">
                  <c:v>33.545796852724287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510336"/>
        <c:axId val="160511872"/>
      </c:scatterChart>
      <c:valAx>
        <c:axId val="160510336"/>
        <c:scaling>
          <c:orientation val="minMax"/>
        </c:scaling>
        <c:axPos val="b"/>
        <c:numFmt formatCode="General" sourceLinked="1"/>
        <c:tickLblPos val="nextTo"/>
        <c:crossAx val="160511872"/>
        <c:crosses val="autoZero"/>
        <c:crossBetween val="midCat"/>
      </c:valAx>
      <c:valAx>
        <c:axId val="160511872"/>
        <c:scaling>
          <c:orientation val="minMax"/>
        </c:scaling>
        <c:axPos val="l"/>
        <c:majorGridlines/>
        <c:numFmt formatCode="General" sourceLinked="1"/>
        <c:tickLblPos val="nextTo"/>
        <c:crossAx val="160510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'980048'!$B$669:$B$700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'980048'!$E$669:$E$700</c:f>
              <c:numCache>
                <c:formatCode>General</c:formatCode>
                <c:ptCount val="32"/>
                <c:pt idx="0">
                  <c:v>21</c:v>
                </c:pt>
                <c:pt idx="1">
                  <c:v>21</c:v>
                </c:pt>
                <c:pt idx="2">
                  <c:v>36</c:v>
                </c:pt>
                <c:pt idx="3">
                  <c:v>38</c:v>
                </c:pt>
                <c:pt idx="4">
                  <c:v>37</c:v>
                </c:pt>
                <c:pt idx="5">
                  <c:v>40</c:v>
                </c:pt>
                <c:pt idx="6">
                  <c:v>52</c:v>
                </c:pt>
                <c:pt idx="7">
                  <c:v>53</c:v>
                </c:pt>
                <c:pt idx="8">
                  <c:v>61</c:v>
                </c:pt>
                <c:pt idx="9">
                  <c:v>71</c:v>
                </c:pt>
                <c:pt idx="10">
                  <c:v>93</c:v>
                </c:pt>
                <c:pt idx="11">
                  <c:v>102</c:v>
                </c:pt>
                <c:pt idx="12">
                  <c:v>133</c:v>
                </c:pt>
                <c:pt idx="13">
                  <c:v>165</c:v>
                </c:pt>
                <c:pt idx="14">
                  <c:v>222</c:v>
                </c:pt>
                <c:pt idx="15">
                  <c:v>242</c:v>
                </c:pt>
                <c:pt idx="16">
                  <c:v>253</c:v>
                </c:pt>
                <c:pt idx="17">
                  <c:v>248</c:v>
                </c:pt>
                <c:pt idx="18">
                  <c:v>232</c:v>
                </c:pt>
                <c:pt idx="19">
                  <c:v>179</c:v>
                </c:pt>
                <c:pt idx="20">
                  <c:v>152</c:v>
                </c:pt>
                <c:pt idx="21">
                  <c:v>120</c:v>
                </c:pt>
                <c:pt idx="22">
                  <c:v>77</c:v>
                </c:pt>
                <c:pt idx="23">
                  <c:v>58</c:v>
                </c:pt>
                <c:pt idx="24">
                  <c:v>49</c:v>
                </c:pt>
                <c:pt idx="25">
                  <c:v>49</c:v>
                </c:pt>
                <c:pt idx="26">
                  <c:v>46</c:v>
                </c:pt>
                <c:pt idx="27">
                  <c:v>53</c:v>
                </c:pt>
                <c:pt idx="28">
                  <c:v>44</c:v>
                </c:pt>
                <c:pt idx="29">
                  <c:v>45</c:v>
                </c:pt>
                <c:pt idx="30">
                  <c:v>37</c:v>
                </c:pt>
                <c:pt idx="31">
                  <c:v>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'980048'!$B$669:$B$700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'980048'!$F$669:$F$700</c:f>
              <c:numCache>
                <c:formatCode>0</c:formatCode>
                <c:ptCount val="32"/>
                <c:pt idx="0">
                  <c:v>36.981635308970702</c:v>
                </c:pt>
                <c:pt idx="1">
                  <c:v>36.995829138267048</c:v>
                </c:pt>
                <c:pt idx="2">
                  <c:v>37.043087541214888</c:v>
                </c:pt>
                <c:pt idx="3">
                  <c:v>37.177353116774192</c:v>
                </c:pt>
                <c:pt idx="4">
                  <c:v>37.532730530578746</c:v>
                </c:pt>
                <c:pt idx="5">
                  <c:v>38.3292092298203</c:v>
                </c:pt>
                <c:pt idx="6">
                  <c:v>40.19800587496313</c:v>
                </c:pt>
                <c:pt idx="7">
                  <c:v>44.186898206828772</c:v>
                </c:pt>
                <c:pt idx="8">
                  <c:v>51.783736818982995</c:v>
                </c:pt>
                <c:pt idx="9">
                  <c:v>64.735991329778642</c:v>
                </c:pt>
                <c:pt idx="10">
                  <c:v>83.763580623551974</c:v>
                </c:pt>
                <c:pt idx="11">
                  <c:v>111.31789806725412</c:v>
                </c:pt>
                <c:pt idx="12">
                  <c:v>145.20771942665951</c:v>
                </c:pt>
                <c:pt idx="13">
                  <c:v>180.0673006650093</c:v>
                </c:pt>
                <c:pt idx="14">
                  <c:v>214.45132642184504</c:v>
                </c:pt>
                <c:pt idx="15">
                  <c:v>239.41084348148925</c:v>
                </c:pt>
                <c:pt idx="16">
                  <c:v>248.85155125714829</c:v>
                </c:pt>
                <c:pt idx="17">
                  <c:v>240.603151126125</c:v>
                </c:pt>
                <c:pt idx="18">
                  <c:v>219.12497567637783</c:v>
                </c:pt>
                <c:pt idx="19">
                  <c:v>186.41848808171488</c:v>
                </c:pt>
                <c:pt idx="20">
                  <c:v>149.3352507676714</c:v>
                </c:pt>
                <c:pt idx="21">
                  <c:v>114.88497212959906</c:v>
                </c:pt>
                <c:pt idx="22">
                  <c:v>85.628847229402965</c:v>
                </c:pt>
                <c:pt idx="23">
                  <c:v>65.156484407760374</c:v>
                </c:pt>
                <c:pt idx="24">
                  <c:v>52.754662019489103</c:v>
                </c:pt>
                <c:pt idx="25">
                  <c:v>45.293662748911899</c:v>
                </c:pt>
                <c:pt idx="26">
                  <c:v>40.80810786629219</c:v>
                </c:pt>
                <c:pt idx="27">
                  <c:v>38.525384367902944</c:v>
                </c:pt>
                <c:pt idx="28">
                  <c:v>37.626405483718727</c:v>
                </c:pt>
                <c:pt idx="29">
                  <c:v>37.19921220407084</c:v>
                </c:pt>
                <c:pt idx="30">
                  <c:v>37.050978464895181</c:v>
                </c:pt>
                <c:pt idx="31">
                  <c:v>37.000142134710075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539008"/>
        <c:axId val="160547968"/>
      </c:scatterChart>
      <c:valAx>
        <c:axId val="160539008"/>
        <c:scaling>
          <c:orientation val="minMax"/>
        </c:scaling>
        <c:axPos val="b"/>
        <c:numFmt formatCode="General" sourceLinked="1"/>
        <c:tickLblPos val="nextTo"/>
        <c:crossAx val="160547968"/>
        <c:crosses val="autoZero"/>
        <c:crossBetween val="midCat"/>
      </c:valAx>
      <c:valAx>
        <c:axId val="160547968"/>
        <c:scaling>
          <c:orientation val="minMax"/>
        </c:scaling>
        <c:axPos val="l"/>
        <c:majorGridlines/>
        <c:numFmt formatCode="General" sourceLinked="1"/>
        <c:tickLblPos val="nextTo"/>
        <c:crossAx val="160539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'980048'!$B$719:$B$750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'980048'!$E$719:$E$750</c:f>
              <c:numCache>
                <c:formatCode>General</c:formatCode>
                <c:ptCount val="32"/>
                <c:pt idx="0">
                  <c:v>26</c:v>
                </c:pt>
                <c:pt idx="1">
                  <c:v>39</c:v>
                </c:pt>
                <c:pt idx="2">
                  <c:v>26</c:v>
                </c:pt>
                <c:pt idx="3">
                  <c:v>33</c:v>
                </c:pt>
                <c:pt idx="4">
                  <c:v>32</c:v>
                </c:pt>
                <c:pt idx="5">
                  <c:v>40</c:v>
                </c:pt>
                <c:pt idx="6">
                  <c:v>48</c:v>
                </c:pt>
                <c:pt idx="7">
                  <c:v>59</c:v>
                </c:pt>
                <c:pt idx="8">
                  <c:v>44</c:v>
                </c:pt>
                <c:pt idx="9">
                  <c:v>58</c:v>
                </c:pt>
                <c:pt idx="10">
                  <c:v>67</c:v>
                </c:pt>
                <c:pt idx="11">
                  <c:v>82</c:v>
                </c:pt>
                <c:pt idx="12">
                  <c:v>105</c:v>
                </c:pt>
                <c:pt idx="13">
                  <c:v>141</c:v>
                </c:pt>
                <c:pt idx="14">
                  <c:v>201</c:v>
                </c:pt>
                <c:pt idx="15">
                  <c:v>254</c:v>
                </c:pt>
                <c:pt idx="16">
                  <c:v>274</c:v>
                </c:pt>
                <c:pt idx="17">
                  <c:v>229</c:v>
                </c:pt>
                <c:pt idx="18">
                  <c:v>203</c:v>
                </c:pt>
                <c:pt idx="19">
                  <c:v>145</c:v>
                </c:pt>
                <c:pt idx="20">
                  <c:v>79</c:v>
                </c:pt>
                <c:pt idx="21">
                  <c:v>76</c:v>
                </c:pt>
                <c:pt idx="22">
                  <c:v>57</c:v>
                </c:pt>
                <c:pt idx="23">
                  <c:v>52</c:v>
                </c:pt>
                <c:pt idx="24">
                  <c:v>46</c:v>
                </c:pt>
                <c:pt idx="25">
                  <c:v>59</c:v>
                </c:pt>
                <c:pt idx="26">
                  <c:v>56</c:v>
                </c:pt>
                <c:pt idx="27">
                  <c:v>46</c:v>
                </c:pt>
                <c:pt idx="28">
                  <c:v>47</c:v>
                </c:pt>
                <c:pt idx="29">
                  <c:v>40</c:v>
                </c:pt>
                <c:pt idx="30">
                  <c:v>42</c:v>
                </c:pt>
                <c:pt idx="31">
                  <c:v>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'980048'!$B$719:$B$750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'980048'!$F$719:$F$750</c:f>
              <c:numCache>
                <c:formatCode>0</c:formatCode>
                <c:ptCount val="32"/>
                <c:pt idx="0">
                  <c:v>41.898665835541777</c:v>
                </c:pt>
                <c:pt idx="1">
                  <c:v>41.898671795212174</c:v>
                </c:pt>
                <c:pt idx="2">
                  <c:v>41.89873047017506</c:v>
                </c:pt>
                <c:pt idx="3">
                  <c:v>41.899184842646875</c:v>
                </c:pt>
                <c:pt idx="4">
                  <c:v>41.902210773559311</c:v>
                </c:pt>
                <c:pt idx="5">
                  <c:v>41.917602835718874</c:v>
                </c:pt>
                <c:pt idx="6">
                  <c:v>41.995712865665951</c:v>
                </c:pt>
                <c:pt idx="7">
                  <c:v>42.339835410475168</c:v>
                </c:pt>
                <c:pt idx="8">
                  <c:v>43.598552510664881</c:v>
                </c:pt>
                <c:pt idx="9">
                  <c:v>47.397905938150423</c:v>
                </c:pt>
                <c:pt idx="10">
                  <c:v>56.419049597100916</c:v>
                </c:pt>
                <c:pt idx="11">
                  <c:v>76.079321975035057</c:v>
                </c:pt>
                <c:pt idx="12">
                  <c:v>109.92751325907382</c:v>
                </c:pt>
                <c:pt idx="13">
                  <c:v>154.5925565668021</c:v>
                </c:pt>
                <c:pt idx="14">
                  <c:v>206.6728030685363</c:v>
                </c:pt>
                <c:pt idx="15">
                  <c:v>246.9274422611559</c:v>
                </c:pt>
                <c:pt idx="16">
                  <c:v>258.13740307241187</c:v>
                </c:pt>
                <c:pt idx="17">
                  <c:v>235.5282216552487</c:v>
                </c:pt>
                <c:pt idx="18">
                  <c:v>193.34461119605047</c:v>
                </c:pt>
                <c:pt idx="19">
                  <c:v>142.00604621982637</c:v>
                </c:pt>
                <c:pt idx="20">
                  <c:v>97.814099965445095</c:v>
                </c:pt>
                <c:pt idx="21">
                  <c:v>68.637361552990072</c:v>
                </c:pt>
                <c:pt idx="22">
                  <c:v>52.339008994543761</c:v>
                </c:pt>
                <c:pt idx="23">
                  <c:v>45.429278659290731</c:v>
                </c:pt>
                <c:pt idx="24">
                  <c:v>43.020300789211134</c:v>
                </c:pt>
                <c:pt idx="25">
                  <c:v>42.216182371178014</c:v>
                </c:pt>
                <c:pt idx="26">
                  <c:v>41.967862505066066</c:v>
                </c:pt>
                <c:pt idx="27">
                  <c:v>41.910378036142951</c:v>
                </c:pt>
                <c:pt idx="28">
                  <c:v>41.900806240247164</c:v>
                </c:pt>
                <c:pt idx="29">
                  <c:v>41.898930075599012</c:v>
                </c:pt>
                <c:pt idx="30">
                  <c:v>41.898696798821227</c:v>
                </c:pt>
                <c:pt idx="31">
                  <c:v>41.898668704050671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657792"/>
        <c:axId val="160660480"/>
      </c:scatterChart>
      <c:valAx>
        <c:axId val="160657792"/>
        <c:scaling>
          <c:orientation val="minMax"/>
        </c:scaling>
        <c:axPos val="b"/>
        <c:numFmt formatCode="General" sourceLinked="1"/>
        <c:tickLblPos val="nextTo"/>
        <c:crossAx val="160660480"/>
        <c:crosses val="autoZero"/>
        <c:crossBetween val="midCat"/>
      </c:valAx>
      <c:valAx>
        <c:axId val="160660480"/>
        <c:scaling>
          <c:orientation val="minMax"/>
        </c:scaling>
        <c:axPos val="l"/>
        <c:majorGridlines/>
        <c:numFmt formatCode="General" sourceLinked="1"/>
        <c:tickLblPos val="nextTo"/>
        <c:crossAx val="160657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'980048'!$B$769:$B$800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'980048'!$E$769:$E$800</c:f>
              <c:numCache>
                <c:formatCode>General</c:formatCode>
                <c:ptCount val="32"/>
                <c:pt idx="0">
                  <c:v>22</c:v>
                </c:pt>
                <c:pt idx="1">
                  <c:v>29</c:v>
                </c:pt>
                <c:pt idx="2">
                  <c:v>31</c:v>
                </c:pt>
                <c:pt idx="3">
                  <c:v>33</c:v>
                </c:pt>
                <c:pt idx="4">
                  <c:v>43</c:v>
                </c:pt>
                <c:pt idx="5">
                  <c:v>49</c:v>
                </c:pt>
                <c:pt idx="6">
                  <c:v>51</c:v>
                </c:pt>
                <c:pt idx="7">
                  <c:v>42</c:v>
                </c:pt>
                <c:pt idx="8">
                  <c:v>37</c:v>
                </c:pt>
                <c:pt idx="9">
                  <c:v>57</c:v>
                </c:pt>
                <c:pt idx="10">
                  <c:v>73</c:v>
                </c:pt>
                <c:pt idx="11">
                  <c:v>73</c:v>
                </c:pt>
                <c:pt idx="12">
                  <c:v>110</c:v>
                </c:pt>
                <c:pt idx="13">
                  <c:v>129</c:v>
                </c:pt>
                <c:pt idx="14">
                  <c:v>207</c:v>
                </c:pt>
                <c:pt idx="15">
                  <c:v>254</c:v>
                </c:pt>
                <c:pt idx="16">
                  <c:v>290</c:v>
                </c:pt>
                <c:pt idx="17">
                  <c:v>241</c:v>
                </c:pt>
                <c:pt idx="18">
                  <c:v>186</c:v>
                </c:pt>
                <c:pt idx="19">
                  <c:v>128</c:v>
                </c:pt>
                <c:pt idx="20">
                  <c:v>88</c:v>
                </c:pt>
                <c:pt idx="21">
                  <c:v>73</c:v>
                </c:pt>
                <c:pt idx="22">
                  <c:v>73</c:v>
                </c:pt>
                <c:pt idx="23">
                  <c:v>45</c:v>
                </c:pt>
                <c:pt idx="24">
                  <c:v>46</c:v>
                </c:pt>
                <c:pt idx="25">
                  <c:v>55</c:v>
                </c:pt>
                <c:pt idx="26">
                  <c:v>60</c:v>
                </c:pt>
                <c:pt idx="27">
                  <c:v>45</c:v>
                </c:pt>
                <c:pt idx="28">
                  <c:v>32</c:v>
                </c:pt>
                <c:pt idx="29">
                  <c:v>39</c:v>
                </c:pt>
                <c:pt idx="30">
                  <c:v>45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'980048'!$B$769:$B$800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'980048'!$F$769:$F$800</c:f>
              <c:numCache>
                <c:formatCode>0</c:formatCode>
                <c:ptCount val="32"/>
                <c:pt idx="0">
                  <c:v>40.513481967272519</c:v>
                </c:pt>
                <c:pt idx="1">
                  <c:v>40.513486215048218</c:v>
                </c:pt>
                <c:pt idx="2">
                  <c:v>40.513526500009185</c:v>
                </c:pt>
                <c:pt idx="3">
                  <c:v>40.51385609335037</c:v>
                </c:pt>
                <c:pt idx="4">
                  <c:v>40.516165573708058</c:v>
                </c:pt>
                <c:pt idx="5">
                  <c:v>40.528456657284828</c:v>
                </c:pt>
                <c:pt idx="6">
                  <c:v>40.593575673311172</c:v>
                </c:pt>
                <c:pt idx="7">
                  <c:v>40.892357749928188</c:v>
                </c:pt>
                <c:pt idx="8">
                  <c:v>42.026232470011635</c:v>
                </c:pt>
                <c:pt idx="9">
                  <c:v>45.562137639718607</c:v>
                </c:pt>
                <c:pt idx="10">
                  <c:v>54.194369847800793</c:v>
                </c:pt>
                <c:pt idx="11">
                  <c:v>73.469971814975708</c:v>
                </c:pt>
                <c:pt idx="12">
                  <c:v>107.35164489662553</c:v>
                </c:pt>
                <c:pt idx="13">
                  <c:v>152.80586880266023</c:v>
                </c:pt>
                <c:pt idx="14">
                  <c:v>206.51762774537647</c:v>
                </c:pt>
                <c:pt idx="15">
                  <c:v>248.5086130111896</c:v>
                </c:pt>
                <c:pt idx="16">
                  <c:v>260.48143103025842</c:v>
                </c:pt>
                <c:pt idx="17">
                  <c:v>237.20129823705236</c:v>
                </c:pt>
                <c:pt idx="18">
                  <c:v>193.58939429181311</c:v>
                </c:pt>
                <c:pt idx="19">
                  <c:v>140.77675286164842</c:v>
                </c:pt>
                <c:pt idx="20">
                  <c:v>95.770778616492805</c:v>
                </c:pt>
                <c:pt idx="21">
                  <c:v>66.483038930564646</c:v>
                </c:pt>
                <c:pt idx="22">
                  <c:v>50.42862601587359</c:v>
                </c:pt>
                <c:pt idx="23">
                  <c:v>43.780077918170655</c:v>
                </c:pt>
                <c:pt idx="24">
                  <c:v>41.522789074411577</c:v>
                </c:pt>
                <c:pt idx="25">
                  <c:v>40.790548848666674</c:v>
                </c:pt>
                <c:pt idx="26">
                  <c:v>40.571654585044463</c:v>
                </c:pt>
                <c:pt idx="27">
                  <c:v>40.522908499031452</c:v>
                </c:pt>
                <c:pt idx="28">
                  <c:v>40.515134484272807</c:v>
                </c:pt>
                <c:pt idx="29">
                  <c:v>40.513676138491931</c:v>
                </c:pt>
                <c:pt idx="30">
                  <c:v>40.513503953194892</c:v>
                </c:pt>
                <c:pt idx="31">
                  <c:v>40.513484284065171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292864"/>
        <c:axId val="160296320"/>
      </c:scatterChart>
      <c:valAx>
        <c:axId val="160292864"/>
        <c:scaling>
          <c:orientation val="minMax"/>
        </c:scaling>
        <c:axPos val="b"/>
        <c:numFmt formatCode="General" sourceLinked="1"/>
        <c:tickLblPos val="nextTo"/>
        <c:crossAx val="160296320"/>
        <c:crosses val="autoZero"/>
        <c:crossBetween val="midCat"/>
      </c:valAx>
      <c:valAx>
        <c:axId val="160296320"/>
        <c:scaling>
          <c:orientation val="minMax"/>
        </c:scaling>
        <c:axPos val="l"/>
        <c:majorGridlines/>
        <c:numFmt formatCode="General" sourceLinked="1"/>
        <c:tickLblPos val="nextTo"/>
        <c:crossAx val="160292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'980048'!$B$819:$B$850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'980048'!$E$819:$E$850</c:f>
              <c:numCache>
                <c:formatCode>General</c:formatCode>
                <c:ptCount val="32"/>
                <c:pt idx="0">
                  <c:v>22</c:v>
                </c:pt>
                <c:pt idx="1">
                  <c:v>26</c:v>
                </c:pt>
                <c:pt idx="2">
                  <c:v>26</c:v>
                </c:pt>
                <c:pt idx="3">
                  <c:v>46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41</c:v>
                </c:pt>
                <c:pt idx="8">
                  <c:v>49</c:v>
                </c:pt>
                <c:pt idx="9">
                  <c:v>48</c:v>
                </c:pt>
                <c:pt idx="10">
                  <c:v>38</c:v>
                </c:pt>
                <c:pt idx="11">
                  <c:v>69</c:v>
                </c:pt>
                <c:pt idx="12">
                  <c:v>79</c:v>
                </c:pt>
                <c:pt idx="13">
                  <c:v>108</c:v>
                </c:pt>
                <c:pt idx="14">
                  <c:v>207</c:v>
                </c:pt>
                <c:pt idx="15">
                  <c:v>340</c:v>
                </c:pt>
                <c:pt idx="16">
                  <c:v>361</c:v>
                </c:pt>
                <c:pt idx="17">
                  <c:v>206</c:v>
                </c:pt>
                <c:pt idx="18">
                  <c:v>127</c:v>
                </c:pt>
                <c:pt idx="19">
                  <c:v>94</c:v>
                </c:pt>
                <c:pt idx="20">
                  <c:v>69</c:v>
                </c:pt>
                <c:pt idx="21">
                  <c:v>49</c:v>
                </c:pt>
                <c:pt idx="22">
                  <c:v>53</c:v>
                </c:pt>
                <c:pt idx="23">
                  <c:v>47</c:v>
                </c:pt>
                <c:pt idx="24">
                  <c:v>50</c:v>
                </c:pt>
                <c:pt idx="25">
                  <c:v>59</c:v>
                </c:pt>
                <c:pt idx="26">
                  <c:v>32</c:v>
                </c:pt>
                <c:pt idx="27">
                  <c:v>37</c:v>
                </c:pt>
                <c:pt idx="28">
                  <c:v>49</c:v>
                </c:pt>
                <c:pt idx="29">
                  <c:v>44</c:v>
                </c:pt>
                <c:pt idx="30">
                  <c:v>43</c:v>
                </c:pt>
                <c:pt idx="31">
                  <c:v>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'980048'!$B$819:$B$850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'980048'!$F$819:$F$850</c:f>
              <c:numCache>
                <c:formatCode>0</c:formatCode>
                <c:ptCount val="32"/>
                <c:pt idx="0">
                  <c:v>41.415880248073513</c:v>
                </c:pt>
                <c:pt idx="1">
                  <c:v>41.415880248073513</c:v>
                </c:pt>
                <c:pt idx="2">
                  <c:v>41.415880248073513</c:v>
                </c:pt>
                <c:pt idx="3">
                  <c:v>41.415880248073513</c:v>
                </c:pt>
                <c:pt idx="4">
                  <c:v>41.415880248073513</c:v>
                </c:pt>
                <c:pt idx="5">
                  <c:v>41.415880248073513</c:v>
                </c:pt>
                <c:pt idx="6">
                  <c:v>41.415886739378486</c:v>
                </c:pt>
                <c:pt idx="7">
                  <c:v>41.416107144058934</c:v>
                </c:pt>
                <c:pt idx="8">
                  <c:v>41.421198195441775</c:v>
                </c:pt>
                <c:pt idx="9">
                  <c:v>41.497634837029203</c:v>
                </c:pt>
                <c:pt idx="10">
                  <c:v>42.188647248326092</c:v>
                </c:pt>
                <c:pt idx="11">
                  <c:v>46.924444895155773</c:v>
                </c:pt>
                <c:pt idx="12">
                  <c:v>67.611701013471674</c:v>
                </c:pt>
                <c:pt idx="13">
                  <c:v>121.79493641016229</c:v>
                </c:pt>
                <c:pt idx="14">
                  <c:v>222.63632057727889</c:v>
                </c:pt>
                <c:pt idx="15">
                  <c:v>317.79942890381301</c:v>
                </c:pt>
                <c:pt idx="16">
                  <c:v>324.05978288015325</c:v>
                </c:pt>
                <c:pt idx="17">
                  <c:v>236.19558756925343</c:v>
                </c:pt>
                <c:pt idx="18">
                  <c:v>139.00665357789586</c:v>
                </c:pt>
                <c:pt idx="19">
                  <c:v>73.76331639663114</c:v>
                </c:pt>
                <c:pt idx="20">
                  <c:v>48.538975057830939</c:v>
                </c:pt>
                <c:pt idx="21">
                  <c:v>42.49441240338534</c:v>
                </c:pt>
                <c:pt idx="22">
                  <c:v>41.515467921971087</c:v>
                </c:pt>
                <c:pt idx="23">
                  <c:v>41.422394116967467</c:v>
                </c:pt>
                <c:pt idx="24">
                  <c:v>41.416249619907653</c:v>
                </c:pt>
                <c:pt idx="25">
                  <c:v>41.415896126675506</c:v>
                </c:pt>
                <c:pt idx="26">
                  <c:v>41.415880248073513</c:v>
                </c:pt>
                <c:pt idx="27">
                  <c:v>41.415880248073513</c:v>
                </c:pt>
                <c:pt idx="28">
                  <c:v>41.415880248073513</c:v>
                </c:pt>
                <c:pt idx="29">
                  <c:v>41.415880248073513</c:v>
                </c:pt>
                <c:pt idx="30">
                  <c:v>41.415880248073513</c:v>
                </c:pt>
                <c:pt idx="31">
                  <c:v>41.415880248073513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704768"/>
        <c:axId val="160845824"/>
      </c:scatterChart>
      <c:valAx>
        <c:axId val="160704768"/>
        <c:scaling>
          <c:orientation val="minMax"/>
        </c:scaling>
        <c:axPos val="b"/>
        <c:numFmt formatCode="General" sourceLinked="1"/>
        <c:tickLblPos val="nextTo"/>
        <c:crossAx val="160845824"/>
        <c:crosses val="autoZero"/>
        <c:crossBetween val="midCat"/>
      </c:valAx>
      <c:valAx>
        <c:axId val="160845824"/>
        <c:scaling>
          <c:orientation val="minMax"/>
        </c:scaling>
        <c:axPos val="l"/>
        <c:majorGridlines/>
        <c:numFmt formatCode="General" sourceLinked="1"/>
        <c:tickLblPos val="nextTo"/>
        <c:crossAx val="160704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'980048'!$B$869:$B$900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'980048'!$E$869:$E$900</c:f>
              <c:numCache>
                <c:formatCode>General</c:formatCode>
                <c:ptCount val="32"/>
                <c:pt idx="0">
                  <c:v>31</c:v>
                </c:pt>
                <c:pt idx="1">
                  <c:v>22</c:v>
                </c:pt>
                <c:pt idx="2">
                  <c:v>28</c:v>
                </c:pt>
                <c:pt idx="3">
                  <c:v>37</c:v>
                </c:pt>
                <c:pt idx="4">
                  <c:v>36</c:v>
                </c:pt>
                <c:pt idx="5">
                  <c:v>34</c:v>
                </c:pt>
                <c:pt idx="6">
                  <c:v>42</c:v>
                </c:pt>
                <c:pt idx="7">
                  <c:v>27</c:v>
                </c:pt>
                <c:pt idx="8">
                  <c:v>47</c:v>
                </c:pt>
                <c:pt idx="9">
                  <c:v>43</c:v>
                </c:pt>
                <c:pt idx="10">
                  <c:v>47</c:v>
                </c:pt>
                <c:pt idx="11">
                  <c:v>62</c:v>
                </c:pt>
                <c:pt idx="12">
                  <c:v>76</c:v>
                </c:pt>
                <c:pt idx="13">
                  <c:v>129</c:v>
                </c:pt>
                <c:pt idx="14">
                  <c:v>232</c:v>
                </c:pt>
                <c:pt idx="15">
                  <c:v>367</c:v>
                </c:pt>
                <c:pt idx="16">
                  <c:v>361</c:v>
                </c:pt>
                <c:pt idx="17">
                  <c:v>222</c:v>
                </c:pt>
                <c:pt idx="18">
                  <c:v>136</c:v>
                </c:pt>
                <c:pt idx="19">
                  <c:v>74</c:v>
                </c:pt>
                <c:pt idx="20">
                  <c:v>69</c:v>
                </c:pt>
                <c:pt idx="21">
                  <c:v>58</c:v>
                </c:pt>
                <c:pt idx="22">
                  <c:v>44</c:v>
                </c:pt>
                <c:pt idx="23">
                  <c:v>41</c:v>
                </c:pt>
                <c:pt idx="24">
                  <c:v>55</c:v>
                </c:pt>
                <c:pt idx="25">
                  <c:v>40</c:v>
                </c:pt>
                <c:pt idx="26">
                  <c:v>45</c:v>
                </c:pt>
                <c:pt idx="27">
                  <c:v>49</c:v>
                </c:pt>
                <c:pt idx="28">
                  <c:v>36</c:v>
                </c:pt>
                <c:pt idx="29">
                  <c:v>42</c:v>
                </c:pt>
                <c:pt idx="30">
                  <c:v>39</c:v>
                </c:pt>
                <c:pt idx="31">
                  <c:v>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'980048'!$B$869:$B$900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'980048'!$F$869:$F$900</c:f>
              <c:numCache>
                <c:formatCode>0</c:formatCode>
                <c:ptCount val="32"/>
                <c:pt idx="0">
                  <c:v>38.498039341853961</c:v>
                </c:pt>
                <c:pt idx="1">
                  <c:v>38.498039341853961</c:v>
                </c:pt>
                <c:pt idx="2">
                  <c:v>38.498039341853961</c:v>
                </c:pt>
                <c:pt idx="3">
                  <c:v>38.498039341853961</c:v>
                </c:pt>
                <c:pt idx="4">
                  <c:v>38.498039341853961</c:v>
                </c:pt>
                <c:pt idx="5">
                  <c:v>38.498039341853961</c:v>
                </c:pt>
                <c:pt idx="6">
                  <c:v>38.49805740532782</c:v>
                </c:pt>
                <c:pt idx="7">
                  <c:v>38.498576092541263</c:v>
                </c:pt>
                <c:pt idx="8">
                  <c:v>38.508892681341379</c:v>
                </c:pt>
                <c:pt idx="9">
                  <c:v>38.644281436501281</c:v>
                </c:pt>
                <c:pt idx="10">
                  <c:v>39.733196924560907</c:v>
                </c:pt>
                <c:pt idx="11">
                  <c:v>46.436827332632859</c:v>
                </c:pt>
                <c:pt idx="12">
                  <c:v>73.059022460748039</c:v>
                </c:pt>
                <c:pt idx="13">
                  <c:v>137.32000033329624</c:v>
                </c:pt>
                <c:pt idx="14">
                  <c:v>248.09449416090777</c:v>
                </c:pt>
                <c:pt idx="15">
                  <c:v>343.49382818109785</c:v>
                </c:pt>
                <c:pt idx="16">
                  <c:v>340.50934272239977</c:v>
                </c:pt>
                <c:pt idx="17">
                  <c:v>243.03152413514178</c:v>
                </c:pt>
                <c:pt idx="18">
                  <c:v>140.64533415388476</c:v>
                </c:pt>
                <c:pt idx="19">
                  <c:v>72.699538824444716</c:v>
                </c:pt>
                <c:pt idx="20">
                  <c:v>46.217222740952906</c:v>
                </c:pt>
                <c:pt idx="21">
                  <c:v>39.712953226347729</c:v>
                </c:pt>
                <c:pt idx="22">
                  <c:v>38.616631443543881</c:v>
                </c:pt>
                <c:pt idx="23">
                  <c:v>38.506351201359024</c:v>
                </c:pt>
                <c:pt idx="24">
                  <c:v>38.498548292262818</c:v>
                </c:pt>
                <c:pt idx="25">
                  <c:v>38.498063222401868</c:v>
                </c:pt>
                <c:pt idx="26">
                  <c:v>38.498039341853961</c:v>
                </c:pt>
                <c:pt idx="27">
                  <c:v>38.498039341853961</c:v>
                </c:pt>
                <c:pt idx="28">
                  <c:v>38.498039341853961</c:v>
                </c:pt>
                <c:pt idx="29">
                  <c:v>38.498039341853961</c:v>
                </c:pt>
                <c:pt idx="30">
                  <c:v>38.498039341853961</c:v>
                </c:pt>
                <c:pt idx="31">
                  <c:v>38.498039341853961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871936"/>
        <c:axId val="160873472"/>
      </c:scatterChart>
      <c:valAx>
        <c:axId val="160871936"/>
        <c:scaling>
          <c:orientation val="minMax"/>
        </c:scaling>
        <c:axPos val="b"/>
        <c:numFmt formatCode="General" sourceLinked="1"/>
        <c:tickLblPos val="nextTo"/>
        <c:crossAx val="160873472"/>
        <c:crosses val="autoZero"/>
        <c:crossBetween val="midCat"/>
      </c:valAx>
      <c:valAx>
        <c:axId val="160873472"/>
        <c:scaling>
          <c:orientation val="minMax"/>
        </c:scaling>
        <c:axPos val="l"/>
        <c:majorGridlines/>
        <c:numFmt formatCode="General" sourceLinked="1"/>
        <c:tickLblPos val="nextTo"/>
        <c:crossAx val="160871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'980048'!$B$919:$B$950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'980048'!$E$919:$E$950</c:f>
              <c:numCache>
                <c:formatCode>General</c:formatCode>
                <c:ptCount val="32"/>
                <c:pt idx="0">
                  <c:v>17</c:v>
                </c:pt>
                <c:pt idx="1">
                  <c:v>10</c:v>
                </c:pt>
                <c:pt idx="2">
                  <c:v>14</c:v>
                </c:pt>
                <c:pt idx="3">
                  <c:v>14</c:v>
                </c:pt>
                <c:pt idx="4">
                  <c:v>17</c:v>
                </c:pt>
                <c:pt idx="5">
                  <c:v>13</c:v>
                </c:pt>
                <c:pt idx="6">
                  <c:v>18</c:v>
                </c:pt>
                <c:pt idx="7">
                  <c:v>16</c:v>
                </c:pt>
                <c:pt idx="8">
                  <c:v>15</c:v>
                </c:pt>
                <c:pt idx="9">
                  <c:v>26</c:v>
                </c:pt>
                <c:pt idx="10">
                  <c:v>23</c:v>
                </c:pt>
                <c:pt idx="11">
                  <c:v>27</c:v>
                </c:pt>
                <c:pt idx="12">
                  <c:v>43</c:v>
                </c:pt>
                <c:pt idx="13">
                  <c:v>104</c:v>
                </c:pt>
                <c:pt idx="14">
                  <c:v>236</c:v>
                </c:pt>
                <c:pt idx="15">
                  <c:v>310</c:v>
                </c:pt>
                <c:pt idx="16">
                  <c:v>254</c:v>
                </c:pt>
                <c:pt idx="17">
                  <c:v>148</c:v>
                </c:pt>
                <c:pt idx="18">
                  <c:v>91</c:v>
                </c:pt>
                <c:pt idx="19">
                  <c:v>59</c:v>
                </c:pt>
                <c:pt idx="20">
                  <c:v>44</c:v>
                </c:pt>
                <c:pt idx="21">
                  <c:v>32</c:v>
                </c:pt>
                <c:pt idx="22">
                  <c:v>19</c:v>
                </c:pt>
                <c:pt idx="23">
                  <c:v>25</c:v>
                </c:pt>
                <c:pt idx="24">
                  <c:v>22</c:v>
                </c:pt>
                <c:pt idx="25">
                  <c:v>24</c:v>
                </c:pt>
                <c:pt idx="26">
                  <c:v>18</c:v>
                </c:pt>
                <c:pt idx="27">
                  <c:v>16</c:v>
                </c:pt>
                <c:pt idx="28">
                  <c:v>25</c:v>
                </c:pt>
                <c:pt idx="29">
                  <c:v>22</c:v>
                </c:pt>
                <c:pt idx="30">
                  <c:v>17</c:v>
                </c:pt>
                <c:pt idx="31">
                  <c:v>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'980048'!$B$919:$B$950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'980048'!$F$919:$F$950</c:f>
              <c:numCache>
                <c:formatCode>0</c:formatCode>
                <c:ptCount val="32"/>
                <c:pt idx="0">
                  <c:v>18.594396544172792</c:v>
                </c:pt>
                <c:pt idx="1">
                  <c:v>18.594396544172792</c:v>
                </c:pt>
                <c:pt idx="2">
                  <c:v>18.594396544172792</c:v>
                </c:pt>
                <c:pt idx="3">
                  <c:v>18.594396544172792</c:v>
                </c:pt>
                <c:pt idx="4">
                  <c:v>18.594396544172792</c:v>
                </c:pt>
                <c:pt idx="5">
                  <c:v>18.594396544172792</c:v>
                </c:pt>
                <c:pt idx="6">
                  <c:v>18.594409901269987</c:v>
                </c:pt>
                <c:pt idx="7">
                  <c:v>18.594831507194147</c:v>
                </c:pt>
                <c:pt idx="8">
                  <c:v>18.603859346118401</c:v>
                </c:pt>
                <c:pt idx="9">
                  <c:v>18.729026663541937</c:v>
                </c:pt>
                <c:pt idx="10">
                  <c:v>19.772080568207421</c:v>
                </c:pt>
                <c:pt idx="11">
                  <c:v>26.308855257322779</c:v>
                </c:pt>
                <c:pt idx="12">
                  <c:v>52.211289594873691</c:v>
                </c:pt>
                <c:pt idx="13">
                  <c:v>113.24049409532722</c:v>
                </c:pt>
                <c:pt idx="14">
                  <c:v>212.62008189695788</c:v>
                </c:pt>
                <c:pt idx="15">
                  <c:v>286.45502613281133</c:v>
                </c:pt>
                <c:pt idx="16">
                  <c:v>265.64487974541834</c:v>
                </c:pt>
                <c:pt idx="17">
                  <c:v>171.72117162861568</c:v>
                </c:pt>
                <c:pt idx="18">
                  <c:v>87.951657014584768</c:v>
                </c:pt>
                <c:pt idx="19">
                  <c:v>39.169299607976996</c:v>
                </c:pt>
                <c:pt idx="20">
                  <c:v>22.626896233191999</c:v>
                </c:pt>
                <c:pt idx="21">
                  <c:v>19.136445919401275</c:v>
                </c:pt>
                <c:pt idx="22">
                  <c:v>18.638431783543655</c:v>
                </c:pt>
                <c:pt idx="23">
                  <c:v>18.596929390702869</c:v>
                </c:pt>
                <c:pt idx="24">
                  <c:v>18.594523696866112</c:v>
                </c:pt>
                <c:pt idx="25">
                  <c:v>18.5944013796062</c:v>
                </c:pt>
                <c:pt idx="26">
                  <c:v>18.594396544172792</c:v>
                </c:pt>
                <c:pt idx="27">
                  <c:v>18.594396544172792</c:v>
                </c:pt>
                <c:pt idx="28">
                  <c:v>18.594396544172792</c:v>
                </c:pt>
                <c:pt idx="29">
                  <c:v>18.594396544172792</c:v>
                </c:pt>
                <c:pt idx="30">
                  <c:v>18.594396544172792</c:v>
                </c:pt>
                <c:pt idx="31">
                  <c:v>18.594396544172792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8818560"/>
        <c:axId val="148550016"/>
      </c:scatterChart>
      <c:valAx>
        <c:axId val="148818560"/>
        <c:scaling>
          <c:orientation val="minMax"/>
        </c:scaling>
        <c:axPos val="b"/>
        <c:numFmt formatCode="General" sourceLinked="1"/>
        <c:tickLblPos val="nextTo"/>
        <c:crossAx val="148550016"/>
        <c:crosses val="autoZero"/>
        <c:crossBetween val="midCat"/>
      </c:valAx>
      <c:valAx>
        <c:axId val="148550016"/>
        <c:scaling>
          <c:orientation val="minMax"/>
        </c:scaling>
        <c:axPos val="l"/>
        <c:majorGridlines/>
        <c:numFmt formatCode="General" sourceLinked="1"/>
        <c:tickLblPos val="nextTo"/>
        <c:crossAx val="148818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'980048'!$B$69:$B$100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'980048'!$E$69:$E$100</c:f>
              <c:numCache>
                <c:formatCode>General</c:formatCode>
                <c:ptCount val="32"/>
                <c:pt idx="0">
                  <c:v>11</c:v>
                </c:pt>
                <c:pt idx="1">
                  <c:v>14</c:v>
                </c:pt>
                <c:pt idx="2">
                  <c:v>9</c:v>
                </c:pt>
                <c:pt idx="3">
                  <c:v>12</c:v>
                </c:pt>
                <c:pt idx="4">
                  <c:v>17</c:v>
                </c:pt>
                <c:pt idx="5">
                  <c:v>13</c:v>
                </c:pt>
                <c:pt idx="6">
                  <c:v>27</c:v>
                </c:pt>
                <c:pt idx="7">
                  <c:v>15</c:v>
                </c:pt>
                <c:pt idx="8">
                  <c:v>21</c:v>
                </c:pt>
                <c:pt idx="9">
                  <c:v>18</c:v>
                </c:pt>
                <c:pt idx="10">
                  <c:v>27</c:v>
                </c:pt>
                <c:pt idx="11">
                  <c:v>32</c:v>
                </c:pt>
                <c:pt idx="12">
                  <c:v>52</c:v>
                </c:pt>
                <c:pt idx="13">
                  <c:v>97</c:v>
                </c:pt>
                <c:pt idx="14">
                  <c:v>214</c:v>
                </c:pt>
                <c:pt idx="15">
                  <c:v>317</c:v>
                </c:pt>
                <c:pt idx="16">
                  <c:v>260</c:v>
                </c:pt>
                <c:pt idx="17">
                  <c:v>163</c:v>
                </c:pt>
                <c:pt idx="18">
                  <c:v>113</c:v>
                </c:pt>
                <c:pt idx="19">
                  <c:v>60</c:v>
                </c:pt>
                <c:pt idx="20">
                  <c:v>37</c:v>
                </c:pt>
                <c:pt idx="21">
                  <c:v>36</c:v>
                </c:pt>
                <c:pt idx="22">
                  <c:v>27</c:v>
                </c:pt>
                <c:pt idx="23">
                  <c:v>23</c:v>
                </c:pt>
                <c:pt idx="24">
                  <c:v>23</c:v>
                </c:pt>
                <c:pt idx="25">
                  <c:v>25</c:v>
                </c:pt>
                <c:pt idx="26">
                  <c:v>22</c:v>
                </c:pt>
                <c:pt idx="27">
                  <c:v>26</c:v>
                </c:pt>
                <c:pt idx="28">
                  <c:v>23</c:v>
                </c:pt>
                <c:pt idx="29">
                  <c:v>26</c:v>
                </c:pt>
                <c:pt idx="30">
                  <c:v>21</c:v>
                </c:pt>
                <c:pt idx="31">
                  <c:v>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'980048'!$B$69:$B$100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'980048'!$F$69:$F$100</c:f>
              <c:numCache>
                <c:formatCode>0</c:formatCode>
                <c:ptCount val="32"/>
                <c:pt idx="0">
                  <c:v>19.036387701632361</c:v>
                </c:pt>
                <c:pt idx="1">
                  <c:v>19.036387701632361</c:v>
                </c:pt>
                <c:pt idx="2">
                  <c:v>19.036387701632361</c:v>
                </c:pt>
                <c:pt idx="3">
                  <c:v>19.036387701632361</c:v>
                </c:pt>
                <c:pt idx="4">
                  <c:v>19.036387701632361</c:v>
                </c:pt>
                <c:pt idx="5">
                  <c:v>19.036390134973477</c:v>
                </c:pt>
                <c:pt idx="6">
                  <c:v>19.036457328224131</c:v>
                </c:pt>
                <c:pt idx="7">
                  <c:v>19.037924606724307</c:v>
                </c:pt>
                <c:pt idx="8">
                  <c:v>19.060219985233438</c:v>
                </c:pt>
                <c:pt idx="9">
                  <c:v>19.291097229279313</c:v>
                </c:pt>
                <c:pt idx="10">
                  <c:v>20.81121991805594</c:v>
                </c:pt>
                <c:pt idx="11">
                  <c:v>28.655800292720976</c:v>
                </c:pt>
                <c:pt idx="12">
                  <c:v>55.511514900220327</c:v>
                </c:pt>
                <c:pt idx="13">
                  <c:v>113.17252110035443</c:v>
                </c:pt>
                <c:pt idx="14">
                  <c:v>203.56787760429222</c:v>
                </c:pt>
                <c:pt idx="15">
                  <c:v>275.03298016682618</c:v>
                </c:pt>
                <c:pt idx="16">
                  <c:v>268.52146685205616</c:v>
                </c:pt>
                <c:pt idx="17">
                  <c:v>190.65937083336939</c:v>
                </c:pt>
                <c:pt idx="18">
                  <c:v>108.43532294150165</c:v>
                </c:pt>
                <c:pt idx="19">
                  <c:v>51.274386990764832</c:v>
                </c:pt>
                <c:pt idx="20">
                  <c:v>27.130210233741565</c:v>
                </c:pt>
                <c:pt idx="21">
                  <c:v>20.496539727408251</c:v>
                </c:pt>
                <c:pt idx="22">
                  <c:v>19.206221520482416</c:v>
                </c:pt>
                <c:pt idx="23">
                  <c:v>19.050971464665352</c:v>
                </c:pt>
                <c:pt idx="24">
                  <c:v>19.037495513966217</c:v>
                </c:pt>
                <c:pt idx="25">
                  <c:v>19.036453640505677</c:v>
                </c:pt>
                <c:pt idx="26">
                  <c:v>19.036389922510118</c:v>
                </c:pt>
                <c:pt idx="27">
                  <c:v>19.036387701632361</c:v>
                </c:pt>
                <c:pt idx="28">
                  <c:v>19.036387701632361</c:v>
                </c:pt>
                <c:pt idx="29">
                  <c:v>19.036387701632361</c:v>
                </c:pt>
                <c:pt idx="30">
                  <c:v>19.036387701632361</c:v>
                </c:pt>
                <c:pt idx="31">
                  <c:v>19.036387701632361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98451456"/>
        <c:axId val="143126912"/>
      </c:scatterChart>
      <c:valAx>
        <c:axId val="98451456"/>
        <c:scaling>
          <c:orientation val="minMax"/>
        </c:scaling>
        <c:axPos val="b"/>
        <c:numFmt formatCode="General" sourceLinked="1"/>
        <c:tickLblPos val="nextTo"/>
        <c:crossAx val="143126912"/>
        <c:crosses val="autoZero"/>
        <c:crossBetween val="midCat"/>
      </c:valAx>
      <c:valAx>
        <c:axId val="143126912"/>
        <c:scaling>
          <c:orientation val="minMax"/>
        </c:scaling>
        <c:axPos val="l"/>
        <c:majorGridlines/>
        <c:numFmt formatCode="General" sourceLinked="1"/>
        <c:tickLblPos val="nextTo"/>
        <c:crossAx val="98451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'980048'!$B$969:$B$1000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'980048'!$E$969:$E$1000</c:f>
              <c:numCache>
                <c:formatCode>General</c:formatCode>
                <c:ptCount val="32"/>
                <c:pt idx="0">
                  <c:v>12</c:v>
                </c:pt>
                <c:pt idx="1">
                  <c:v>7</c:v>
                </c:pt>
                <c:pt idx="2">
                  <c:v>15</c:v>
                </c:pt>
                <c:pt idx="3">
                  <c:v>17</c:v>
                </c:pt>
                <c:pt idx="4">
                  <c:v>22</c:v>
                </c:pt>
                <c:pt idx="5">
                  <c:v>18</c:v>
                </c:pt>
                <c:pt idx="6">
                  <c:v>15</c:v>
                </c:pt>
                <c:pt idx="7">
                  <c:v>15</c:v>
                </c:pt>
                <c:pt idx="8">
                  <c:v>20</c:v>
                </c:pt>
                <c:pt idx="9">
                  <c:v>23</c:v>
                </c:pt>
                <c:pt idx="10">
                  <c:v>22</c:v>
                </c:pt>
                <c:pt idx="11">
                  <c:v>30</c:v>
                </c:pt>
                <c:pt idx="12">
                  <c:v>52</c:v>
                </c:pt>
                <c:pt idx="13">
                  <c:v>83</c:v>
                </c:pt>
                <c:pt idx="14">
                  <c:v>205</c:v>
                </c:pt>
                <c:pt idx="15">
                  <c:v>327</c:v>
                </c:pt>
                <c:pt idx="16">
                  <c:v>257</c:v>
                </c:pt>
                <c:pt idx="17">
                  <c:v>168</c:v>
                </c:pt>
                <c:pt idx="18">
                  <c:v>87</c:v>
                </c:pt>
                <c:pt idx="19">
                  <c:v>57</c:v>
                </c:pt>
                <c:pt idx="20">
                  <c:v>50</c:v>
                </c:pt>
                <c:pt idx="21">
                  <c:v>35</c:v>
                </c:pt>
                <c:pt idx="22">
                  <c:v>17</c:v>
                </c:pt>
                <c:pt idx="23">
                  <c:v>24</c:v>
                </c:pt>
                <c:pt idx="24">
                  <c:v>19</c:v>
                </c:pt>
                <c:pt idx="25">
                  <c:v>17</c:v>
                </c:pt>
                <c:pt idx="26">
                  <c:v>27</c:v>
                </c:pt>
                <c:pt idx="27">
                  <c:v>15</c:v>
                </c:pt>
                <c:pt idx="28">
                  <c:v>16</c:v>
                </c:pt>
                <c:pt idx="29">
                  <c:v>20</c:v>
                </c:pt>
                <c:pt idx="30">
                  <c:v>28</c:v>
                </c:pt>
                <c:pt idx="31">
                  <c:v>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'980048'!$B$969:$B$1000</c:f>
              <c:numCache>
                <c:formatCode>General</c:formatCode>
                <c:ptCount val="32"/>
                <c:pt idx="0">
                  <c:v>-49.747999999999998</c:v>
                </c:pt>
                <c:pt idx="1">
                  <c:v>-49.639000000000003</c:v>
                </c:pt>
                <c:pt idx="2">
                  <c:v>-49.524000000000001</c:v>
                </c:pt>
                <c:pt idx="3">
                  <c:v>-49.411999999999999</c:v>
                </c:pt>
                <c:pt idx="4">
                  <c:v>-49.3</c:v>
                </c:pt>
                <c:pt idx="5">
                  <c:v>-49.194000000000003</c:v>
                </c:pt>
                <c:pt idx="6">
                  <c:v>-49.081000000000003</c:v>
                </c:pt>
                <c:pt idx="7">
                  <c:v>-48.965000000000003</c:v>
                </c:pt>
                <c:pt idx="8">
                  <c:v>-48.848999999999997</c:v>
                </c:pt>
                <c:pt idx="9">
                  <c:v>-48.734000000000002</c:v>
                </c:pt>
                <c:pt idx="10">
                  <c:v>-48.624000000000002</c:v>
                </c:pt>
                <c:pt idx="11">
                  <c:v>-48.509</c:v>
                </c:pt>
                <c:pt idx="12">
                  <c:v>-48.395000000000003</c:v>
                </c:pt>
                <c:pt idx="13">
                  <c:v>-48.286999999999999</c:v>
                </c:pt>
                <c:pt idx="14">
                  <c:v>-48.171999999999997</c:v>
                </c:pt>
                <c:pt idx="15">
                  <c:v>-48.055999999999997</c:v>
                </c:pt>
                <c:pt idx="16">
                  <c:v>-47.94</c:v>
                </c:pt>
                <c:pt idx="17">
                  <c:v>-47.825000000000003</c:v>
                </c:pt>
                <c:pt idx="18">
                  <c:v>-47.719000000000001</c:v>
                </c:pt>
                <c:pt idx="19">
                  <c:v>-47.606000000000002</c:v>
                </c:pt>
                <c:pt idx="20">
                  <c:v>-47.491</c:v>
                </c:pt>
                <c:pt idx="21">
                  <c:v>-47.377000000000002</c:v>
                </c:pt>
                <c:pt idx="22">
                  <c:v>-47.258000000000003</c:v>
                </c:pt>
                <c:pt idx="23">
                  <c:v>-47.142000000000003</c:v>
                </c:pt>
                <c:pt idx="24">
                  <c:v>-47.034999999999997</c:v>
                </c:pt>
                <c:pt idx="25">
                  <c:v>-46.93</c:v>
                </c:pt>
                <c:pt idx="26">
                  <c:v>-46.816000000000003</c:v>
                </c:pt>
                <c:pt idx="27">
                  <c:v>-46.695999999999998</c:v>
                </c:pt>
                <c:pt idx="28">
                  <c:v>-46.591000000000001</c:v>
                </c:pt>
                <c:pt idx="29">
                  <c:v>-46.472000000000001</c:v>
                </c:pt>
                <c:pt idx="30">
                  <c:v>-46.36</c:v>
                </c:pt>
                <c:pt idx="31">
                  <c:v>-46.252000000000002</c:v>
                </c:pt>
              </c:numCache>
            </c:numRef>
          </c:xVal>
          <c:yVal>
            <c:numRef>
              <c:f>'980048'!$F$969:$F$1000</c:f>
              <c:numCache>
                <c:formatCode>0</c:formatCode>
                <c:ptCount val="32"/>
                <c:pt idx="0">
                  <c:v>17.931997235839383</c:v>
                </c:pt>
                <c:pt idx="1">
                  <c:v>17.931997235839383</c:v>
                </c:pt>
                <c:pt idx="2">
                  <c:v>17.931997235839383</c:v>
                </c:pt>
                <c:pt idx="3">
                  <c:v>17.931997235839383</c:v>
                </c:pt>
                <c:pt idx="4">
                  <c:v>17.931997235839383</c:v>
                </c:pt>
                <c:pt idx="5">
                  <c:v>17.931997235839383</c:v>
                </c:pt>
                <c:pt idx="6">
                  <c:v>17.932007405758945</c:v>
                </c:pt>
                <c:pt idx="7">
                  <c:v>17.932333521577412</c:v>
                </c:pt>
                <c:pt idx="8">
                  <c:v>17.939450772421022</c:v>
                </c:pt>
                <c:pt idx="9">
                  <c:v>18.040369715554796</c:v>
                </c:pt>
                <c:pt idx="10">
                  <c:v>18.902842508851283</c:v>
                </c:pt>
                <c:pt idx="11">
                  <c:v>24.472661718964105</c:v>
                </c:pt>
                <c:pt idx="12">
                  <c:v>47.332581216781819</c:v>
                </c:pt>
                <c:pt idx="13">
                  <c:v>103.42935413875968</c:v>
                </c:pt>
                <c:pt idx="14">
                  <c:v>199.91875702693599</c:v>
                </c:pt>
                <c:pt idx="15">
                  <c:v>279.74529490935436</c:v>
                </c:pt>
                <c:pt idx="16">
                  <c:v>270.40015795850258</c:v>
                </c:pt>
                <c:pt idx="17">
                  <c:v>182.01392884304997</c:v>
                </c:pt>
                <c:pt idx="18">
                  <c:v>95.794584965662992</c:v>
                </c:pt>
                <c:pt idx="19">
                  <c:v>42.279704781268656</c:v>
                </c:pt>
                <c:pt idx="20">
                  <c:v>22.983050361973749</c:v>
                </c:pt>
                <c:pt idx="21">
                  <c:v>18.652626551762392</c:v>
                </c:pt>
                <c:pt idx="22">
                  <c:v>17.994507696639747</c:v>
                </c:pt>
                <c:pt idx="23">
                  <c:v>17.935842949298944</c:v>
                </c:pt>
                <c:pt idx="24">
                  <c:v>17.93220325880981</c:v>
                </c:pt>
                <c:pt idx="25">
                  <c:v>17.932005609351467</c:v>
                </c:pt>
                <c:pt idx="26">
                  <c:v>17.931997235839383</c:v>
                </c:pt>
                <c:pt idx="27">
                  <c:v>17.931997235839383</c:v>
                </c:pt>
                <c:pt idx="28">
                  <c:v>17.931997235839383</c:v>
                </c:pt>
                <c:pt idx="29">
                  <c:v>17.931997235839383</c:v>
                </c:pt>
                <c:pt idx="30">
                  <c:v>17.931997235839383</c:v>
                </c:pt>
                <c:pt idx="31">
                  <c:v>17.931997235839383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8777984"/>
        <c:axId val="155148288"/>
      </c:scatterChart>
      <c:valAx>
        <c:axId val="148777984"/>
        <c:scaling>
          <c:orientation val="minMax"/>
        </c:scaling>
        <c:axPos val="b"/>
        <c:numFmt formatCode="General" sourceLinked="1"/>
        <c:tickLblPos val="nextTo"/>
        <c:crossAx val="155148288"/>
        <c:crosses val="autoZero"/>
        <c:crossBetween val="midCat"/>
      </c:valAx>
      <c:valAx>
        <c:axId val="155148288"/>
        <c:scaling>
          <c:orientation val="minMax"/>
        </c:scaling>
        <c:axPos val="l"/>
        <c:majorGridlines/>
        <c:numFmt formatCode="General" sourceLinked="1"/>
        <c:tickLblPos val="nextTo"/>
        <c:crossAx val="148777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'980048'!$B$119:$B$150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'980048'!$E$119:$E$150</c:f>
              <c:numCache>
                <c:formatCode>General</c:formatCode>
                <c:ptCount val="32"/>
                <c:pt idx="0">
                  <c:v>22</c:v>
                </c:pt>
                <c:pt idx="1">
                  <c:v>18</c:v>
                </c:pt>
                <c:pt idx="2">
                  <c:v>21</c:v>
                </c:pt>
                <c:pt idx="3">
                  <c:v>27</c:v>
                </c:pt>
                <c:pt idx="4">
                  <c:v>37</c:v>
                </c:pt>
                <c:pt idx="5">
                  <c:v>35</c:v>
                </c:pt>
                <c:pt idx="6">
                  <c:v>37</c:v>
                </c:pt>
                <c:pt idx="7">
                  <c:v>51</c:v>
                </c:pt>
                <c:pt idx="8">
                  <c:v>41</c:v>
                </c:pt>
                <c:pt idx="9">
                  <c:v>42</c:v>
                </c:pt>
                <c:pt idx="10">
                  <c:v>54</c:v>
                </c:pt>
                <c:pt idx="11">
                  <c:v>62</c:v>
                </c:pt>
                <c:pt idx="12">
                  <c:v>82</c:v>
                </c:pt>
                <c:pt idx="13">
                  <c:v>110</c:v>
                </c:pt>
                <c:pt idx="14">
                  <c:v>219</c:v>
                </c:pt>
                <c:pt idx="15">
                  <c:v>345</c:v>
                </c:pt>
                <c:pt idx="16">
                  <c:v>336</c:v>
                </c:pt>
                <c:pt idx="17">
                  <c:v>223</c:v>
                </c:pt>
                <c:pt idx="18">
                  <c:v>133</c:v>
                </c:pt>
                <c:pt idx="19">
                  <c:v>79</c:v>
                </c:pt>
                <c:pt idx="20">
                  <c:v>78</c:v>
                </c:pt>
                <c:pt idx="21">
                  <c:v>54</c:v>
                </c:pt>
                <c:pt idx="22">
                  <c:v>60</c:v>
                </c:pt>
                <c:pt idx="23">
                  <c:v>45</c:v>
                </c:pt>
                <c:pt idx="24">
                  <c:v>45</c:v>
                </c:pt>
                <c:pt idx="25">
                  <c:v>48</c:v>
                </c:pt>
                <c:pt idx="26">
                  <c:v>51</c:v>
                </c:pt>
                <c:pt idx="27">
                  <c:v>43</c:v>
                </c:pt>
                <c:pt idx="28">
                  <c:v>54</c:v>
                </c:pt>
                <c:pt idx="29">
                  <c:v>34</c:v>
                </c:pt>
                <c:pt idx="30">
                  <c:v>43</c:v>
                </c:pt>
                <c:pt idx="31">
                  <c:v>37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'980048'!$B$119:$B$150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'980048'!$F$119:$F$150</c:f>
              <c:numCache>
                <c:formatCode>0</c:formatCode>
                <c:ptCount val="32"/>
                <c:pt idx="0">
                  <c:v>37.825393435046308</c:v>
                </c:pt>
                <c:pt idx="1">
                  <c:v>37.825393435046308</c:v>
                </c:pt>
                <c:pt idx="2">
                  <c:v>37.825393435046308</c:v>
                </c:pt>
                <c:pt idx="3">
                  <c:v>37.825393435046308</c:v>
                </c:pt>
                <c:pt idx="4">
                  <c:v>37.825393435046308</c:v>
                </c:pt>
                <c:pt idx="5">
                  <c:v>37.825394668534692</c:v>
                </c:pt>
                <c:pt idx="6">
                  <c:v>37.825432598016739</c:v>
                </c:pt>
                <c:pt idx="7">
                  <c:v>37.826349044534567</c:v>
                </c:pt>
                <c:pt idx="8">
                  <c:v>37.84166615600742</c:v>
                </c:pt>
                <c:pt idx="9">
                  <c:v>38.014983478495125</c:v>
                </c:pt>
                <c:pt idx="10">
                  <c:v>39.251437614511651</c:v>
                </c:pt>
                <c:pt idx="11">
                  <c:v>46.144520606630593</c:v>
                </c:pt>
                <c:pt idx="12">
                  <c:v>71.539830354844057</c:v>
                </c:pt>
                <c:pt idx="13">
                  <c:v>129.95226392618795</c:v>
                </c:pt>
                <c:pt idx="14">
                  <c:v>228.53950618968139</c:v>
                </c:pt>
                <c:pt idx="15">
                  <c:v>315.52509981666458</c:v>
                </c:pt>
                <c:pt idx="16">
                  <c:v>320.01622868097934</c:v>
                </c:pt>
                <c:pt idx="17">
                  <c:v>238.84553189849245</c:v>
                </c:pt>
                <c:pt idx="18">
                  <c:v>145.34200424081297</c:v>
                </c:pt>
                <c:pt idx="19">
                  <c:v>77.463023603117861</c:v>
                </c:pt>
                <c:pt idx="20">
                  <c:v>47.937963614201067</c:v>
                </c:pt>
                <c:pt idx="21">
                  <c:v>39.667131362964959</c:v>
                </c:pt>
                <c:pt idx="22">
                  <c:v>38.040274343786912</c:v>
                </c:pt>
                <c:pt idx="23">
                  <c:v>37.843777618294801</c:v>
                </c:pt>
                <c:pt idx="24">
                  <c:v>37.826777064663446</c:v>
                </c:pt>
                <c:pt idx="25">
                  <c:v>37.825474600994518</c:v>
                </c:pt>
                <c:pt idx="26">
                  <c:v>37.825396109466986</c:v>
                </c:pt>
                <c:pt idx="27">
                  <c:v>37.825393435046308</c:v>
                </c:pt>
                <c:pt idx="28">
                  <c:v>37.825393435046308</c:v>
                </c:pt>
                <c:pt idx="29">
                  <c:v>37.825393435046308</c:v>
                </c:pt>
                <c:pt idx="30">
                  <c:v>37.825393435046308</c:v>
                </c:pt>
                <c:pt idx="31">
                  <c:v>37.825393435046308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6903296"/>
        <c:axId val="156904832"/>
      </c:scatterChart>
      <c:valAx>
        <c:axId val="156903296"/>
        <c:scaling>
          <c:orientation val="minMax"/>
        </c:scaling>
        <c:axPos val="b"/>
        <c:numFmt formatCode="General" sourceLinked="1"/>
        <c:tickLblPos val="nextTo"/>
        <c:crossAx val="156904832"/>
        <c:crosses val="autoZero"/>
        <c:crossBetween val="midCat"/>
      </c:valAx>
      <c:valAx>
        <c:axId val="156904832"/>
        <c:scaling>
          <c:orientation val="minMax"/>
        </c:scaling>
        <c:axPos val="l"/>
        <c:majorGridlines/>
        <c:numFmt formatCode="General" sourceLinked="1"/>
        <c:tickLblPos val="nextTo"/>
        <c:crossAx val="156903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'980048'!$B$169:$B$200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'980048'!$E$169:$E$200</c:f>
              <c:numCache>
                <c:formatCode>General</c:formatCode>
                <c:ptCount val="32"/>
                <c:pt idx="0">
                  <c:v>31</c:v>
                </c:pt>
                <c:pt idx="1">
                  <c:v>23</c:v>
                </c:pt>
                <c:pt idx="2">
                  <c:v>29</c:v>
                </c:pt>
                <c:pt idx="3">
                  <c:v>27</c:v>
                </c:pt>
                <c:pt idx="4">
                  <c:v>42</c:v>
                </c:pt>
                <c:pt idx="5">
                  <c:v>44</c:v>
                </c:pt>
                <c:pt idx="6">
                  <c:v>44</c:v>
                </c:pt>
                <c:pt idx="7">
                  <c:v>49</c:v>
                </c:pt>
                <c:pt idx="8">
                  <c:v>58</c:v>
                </c:pt>
                <c:pt idx="9">
                  <c:v>43</c:v>
                </c:pt>
                <c:pt idx="10">
                  <c:v>47</c:v>
                </c:pt>
                <c:pt idx="11">
                  <c:v>50</c:v>
                </c:pt>
                <c:pt idx="12">
                  <c:v>76</c:v>
                </c:pt>
                <c:pt idx="13">
                  <c:v>103</c:v>
                </c:pt>
                <c:pt idx="14">
                  <c:v>233</c:v>
                </c:pt>
                <c:pt idx="15">
                  <c:v>353</c:v>
                </c:pt>
                <c:pt idx="16">
                  <c:v>361</c:v>
                </c:pt>
                <c:pt idx="17">
                  <c:v>243</c:v>
                </c:pt>
                <c:pt idx="18">
                  <c:v>156</c:v>
                </c:pt>
                <c:pt idx="19">
                  <c:v>97</c:v>
                </c:pt>
                <c:pt idx="20">
                  <c:v>74</c:v>
                </c:pt>
                <c:pt idx="21">
                  <c:v>52</c:v>
                </c:pt>
                <c:pt idx="22">
                  <c:v>56</c:v>
                </c:pt>
                <c:pt idx="23">
                  <c:v>44</c:v>
                </c:pt>
                <c:pt idx="24">
                  <c:v>42</c:v>
                </c:pt>
                <c:pt idx="25">
                  <c:v>42</c:v>
                </c:pt>
                <c:pt idx="26">
                  <c:v>48</c:v>
                </c:pt>
                <c:pt idx="27">
                  <c:v>37</c:v>
                </c:pt>
                <c:pt idx="28">
                  <c:v>36</c:v>
                </c:pt>
                <c:pt idx="29">
                  <c:v>47</c:v>
                </c:pt>
                <c:pt idx="30">
                  <c:v>46</c:v>
                </c:pt>
                <c:pt idx="31">
                  <c:v>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'980048'!$B$169:$B$200</c:f>
              <c:numCache>
                <c:formatCode>General</c:formatCode>
                <c:ptCount val="32"/>
                <c:pt idx="0">
                  <c:v>-57.847999999999999</c:v>
                </c:pt>
                <c:pt idx="1">
                  <c:v>-57.738999999999997</c:v>
                </c:pt>
                <c:pt idx="2">
                  <c:v>-57.624000000000002</c:v>
                </c:pt>
                <c:pt idx="3">
                  <c:v>-57.512</c:v>
                </c:pt>
                <c:pt idx="4">
                  <c:v>-57.4</c:v>
                </c:pt>
                <c:pt idx="5">
                  <c:v>-57.293999999999997</c:v>
                </c:pt>
                <c:pt idx="6">
                  <c:v>-57.180999999999997</c:v>
                </c:pt>
                <c:pt idx="7">
                  <c:v>-57.064999999999998</c:v>
                </c:pt>
                <c:pt idx="8">
                  <c:v>-56.948999999999998</c:v>
                </c:pt>
                <c:pt idx="9">
                  <c:v>-56.834000000000003</c:v>
                </c:pt>
                <c:pt idx="10">
                  <c:v>-56.723999999999997</c:v>
                </c:pt>
                <c:pt idx="11">
                  <c:v>-56.609000000000002</c:v>
                </c:pt>
                <c:pt idx="12">
                  <c:v>-56.494999999999997</c:v>
                </c:pt>
                <c:pt idx="13">
                  <c:v>-56.387</c:v>
                </c:pt>
                <c:pt idx="14">
                  <c:v>-56.271999999999998</c:v>
                </c:pt>
                <c:pt idx="15">
                  <c:v>-56.155999999999999</c:v>
                </c:pt>
                <c:pt idx="16">
                  <c:v>-56.04</c:v>
                </c:pt>
                <c:pt idx="17">
                  <c:v>-55.924999999999997</c:v>
                </c:pt>
                <c:pt idx="18">
                  <c:v>-55.819000000000003</c:v>
                </c:pt>
                <c:pt idx="19">
                  <c:v>-55.706000000000003</c:v>
                </c:pt>
                <c:pt idx="20">
                  <c:v>-55.591000000000001</c:v>
                </c:pt>
                <c:pt idx="21">
                  <c:v>-55.476999999999997</c:v>
                </c:pt>
                <c:pt idx="22">
                  <c:v>-55.357999999999997</c:v>
                </c:pt>
                <c:pt idx="23">
                  <c:v>-55.241999999999997</c:v>
                </c:pt>
                <c:pt idx="24">
                  <c:v>-55.134999999999998</c:v>
                </c:pt>
                <c:pt idx="25">
                  <c:v>-55.03</c:v>
                </c:pt>
                <c:pt idx="26">
                  <c:v>-54.915999999999997</c:v>
                </c:pt>
                <c:pt idx="27">
                  <c:v>-54.795999999999999</c:v>
                </c:pt>
                <c:pt idx="28">
                  <c:v>-54.691000000000003</c:v>
                </c:pt>
                <c:pt idx="29">
                  <c:v>-54.572000000000003</c:v>
                </c:pt>
                <c:pt idx="30">
                  <c:v>-54.46</c:v>
                </c:pt>
                <c:pt idx="31">
                  <c:v>-54.351999999999997</c:v>
                </c:pt>
              </c:numCache>
            </c:numRef>
          </c:xVal>
          <c:yVal>
            <c:numRef>
              <c:f>'980048'!$F$169:$F$200</c:f>
              <c:numCache>
                <c:formatCode>0</c:formatCode>
                <c:ptCount val="32"/>
                <c:pt idx="0">
                  <c:v>40.17172943165189</c:v>
                </c:pt>
                <c:pt idx="1">
                  <c:v>40.17172943165189</c:v>
                </c:pt>
                <c:pt idx="2">
                  <c:v>40.17172943165189</c:v>
                </c:pt>
                <c:pt idx="3">
                  <c:v>40.17172943165189</c:v>
                </c:pt>
                <c:pt idx="4">
                  <c:v>40.17172943165189</c:v>
                </c:pt>
                <c:pt idx="5">
                  <c:v>40.17172943165189</c:v>
                </c:pt>
                <c:pt idx="6">
                  <c:v>40.171745298053096</c:v>
                </c:pt>
                <c:pt idx="7">
                  <c:v>40.172180279385671</c:v>
                </c:pt>
                <c:pt idx="8">
                  <c:v>40.180566214528604</c:v>
                </c:pt>
                <c:pt idx="9">
                  <c:v>40.288736128508148</c:v>
                </c:pt>
                <c:pt idx="10">
                  <c:v>41.155781910582135</c:v>
                </c:pt>
                <c:pt idx="11">
                  <c:v>46.551281972977598</c:v>
                </c:pt>
                <c:pt idx="12">
                  <c:v>68.553964286293038</c:v>
                </c:pt>
                <c:pt idx="13">
                  <c:v>124.0197613524316</c:v>
                </c:pt>
                <c:pt idx="14">
                  <c:v>226.69678512650316</c:v>
                </c:pt>
                <c:pt idx="15">
                  <c:v>328.84663776113189</c:v>
                </c:pt>
                <c:pt idx="16">
                  <c:v>348.34412121554777</c:v>
                </c:pt>
                <c:pt idx="17">
                  <c:v>268.06220611341581</c:v>
                </c:pt>
                <c:pt idx="18">
                  <c:v>165.05980607892425</c:v>
                </c:pt>
                <c:pt idx="19">
                  <c:v>86.918793730292762</c:v>
                </c:pt>
                <c:pt idx="20">
                  <c:v>52.147249902613105</c:v>
                </c:pt>
                <c:pt idx="21">
                  <c:v>42.337043416979938</c:v>
                </c:pt>
                <c:pt idx="22">
                  <c:v>40.419470502381756</c:v>
                </c:pt>
                <c:pt idx="23">
                  <c:v>40.192280681285936</c:v>
                </c:pt>
                <c:pt idx="24">
                  <c:v>40.173217282595147</c:v>
                </c:pt>
                <c:pt idx="25">
                  <c:v>40.17181264387429</c:v>
                </c:pt>
                <c:pt idx="26">
                  <c:v>40.17173200704832</c:v>
                </c:pt>
                <c:pt idx="27">
                  <c:v>40.17172943165189</c:v>
                </c:pt>
                <c:pt idx="28">
                  <c:v>40.17172943165189</c:v>
                </c:pt>
                <c:pt idx="29">
                  <c:v>40.17172943165189</c:v>
                </c:pt>
                <c:pt idx="30">
                  <c:v>40.17172943165189</c:v>
                </c:pt>
                <c:pt idx="31">
                  <c:v>40.17172943165189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6940160"/>
        <c:axId val="156953216"/>
      </c:scatterChart>
      <c:valAx>
        <c:axId val="156940160"/>
        <c:scaling>
          <c:orientation val="minMax"/>
        </c:scaling>
        <c:axPos val="b"/>
        <c:numFmt formatCode="General" sourceLinked="1"/>
        <c:tickLblPos val="nextTo"/>
        <c:crossAx val="156953216"/>
        <c:crosses val="autoZero"/>
        <c:crossBetween val="midCat"/>
      </c:valAx>
      <c:valAx>
        <c:axId val="156953216"/>
        <c:scaling>
          <c:orientation val="minMax"/>
        </c:scaling>
        <c:axPos val="l"/>
        <c:majorGridlines/>
        <c:numFmt formatCode="General" sourceLinked="1"/>
        <c:tickLblPos val="nextTo"/>
        <c:crossAx val="156940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'980048'!$B$219:$B$250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'980048'!$E$219:$E$250</c:f>
              <c:numCache>
                <c:formatCode>General</c:formatCode>
                <c:ptCount val="32"/>
                <c:pt idx="0">
                  <c:v>36</c:v>
                </c:pt>
                <c:pt idx="1">
                  <c:v>23</c:v>
                </c:pt>
                <c:pt idx="2">
                  <c:v>35</c:v>
                </c:pt>
                <c:pt idx="3">
                  <c:v>49</c:v>
                </c:pt>
                <c:pt idx="4">
                  <c:v>36</c:v>
                </c:pt>
                <c:pt idx="5">
                  <c:v>49</c:v>
                </c:pt>
                <c:pt idx="6">
                  <c:v>54</c:v>
                </c:pt>
                <c:pt idx="7">
                  <c:v>55</c:v>
                </c:pt>
                <c:pt idx="8">
                  <c:v>45</c:v>
                </c:pt>
                <c:pt idx="9">
                  <c:v>60</c:v>
                </c:pt>
                <c:pt idx="10">
                  <c:v>67</c:v>
                </c:pt>
                <c:pt idx="11">
                  <c:v>75</c:v>
                </c:pt>
                <c:pt idx="12">
                  <c:v>116</c:v>
                </c:pt>
                <c:pt idx="13">
                  <c:v>143</c:v>
                </c:pt>
                <c:pt idx="14">
                  <c:v>212</c:v>
                </c:pt>
                <c:pt idx="15">
                  <c:v>259</c:v>
                </c:pt>
                <c:pt idx="16">
                  <c:v>282</c:v>
                </c:pt>
                <c:pt idx="17">
                  <c:v>256</c:v>
                </c:pt>
                <c:pt idx="18">
                  <c:v>207</c:v>
                </c:pt>
                <c:pt idx="19">
                  <c:v>153</c:v>
                </c:pt>
                <c:pt idx="20">
                  <c:v>111</c:v>
                </c:pt>
                <c:pt idx="21">
                  <c:v>77</c:v>
                </c:pt>
                <c:pt idx="22">
                  <c:v>55</c:v>
                </c:pt>
                <c:pt idx="23">
                  <c:v>64</c:v>
                </c:pt>
                <c:pt idx="24">
                  <c:v>48</c:v>
                </c:pt>
                <c:pt idx="25">
                  <c:v>40</c:v>
                </c:pt>
                <c:pt idx="26">
                  <c:v>50</c:v>
                </c:pt>
                <c:pt idx="27">
                  <c:v>47</c:v>
                </c:pt>
                <c:pt idx="28">
                  <c:v>37</c:v>
                </c:pt>
                <c:pt idx="29">
                  <c:v>50</c:v>
                </c:pt>
                <c:pt idx="30">
                  <c:v>56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'980048'!$B$219:$B$250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'980048'!$F$219:$F$250</c:f>
              <c:numCache>
                <c:formatCode>0</c:formatCode>
                <c:ptCount val="32"/>
                <c:pt idx="0">
                  <c:v>43.571612128070228</c:v>
                </c:pt>
                <c:pt idx="1">
                  <c:v>43.571621423753982</c:v>
                </c:pt>
                <c:pt idx="2">
                  <c:v>43.571706478512944</c:v>
                </c:pt>
                <c:pt idx="3">
                  <c:v>43.572323057430047</c:v>
                </c:pt>
                <c:pt idx="4">
                  <c:v>43.576192654891734</c:v>
                </c:pt>
                <c:pt idx="5">
                  <c:v>43.594897246000414</c:v>
                </c:pt>
                <c:pt idx="6">
                  <c:v>43.685500518419239</c:v>
                </c:pt>
                <c:pt idx="7">
                  <c:v>44.068430824319108</c:v>
                </c:pt>
                <c:pt idx="8">
                  <c:v>45.421101032180772</c:v>
                </c:pt>
                <c:pt idx="9">
                  <c:v>49.392773113078576</c:v>
                </c:pt>
                <c:pt idx="10">
                  <c:v>58.637231369926923</c:v>
                </c:pt>
                <c:pt idx="11">
                  <c:v>78.528064335443815</c:v>
                </c:pt>
                <c:pt idx="12">
                  <c:v>112.60979108454985</c:v>
                </c:pt>
                <c:pt idx="13">
                  <c:v>157.79258896638689</c:v>
                </c:pt>
                <c:pt idx="14">
                  <c:v>211.434401754433</c:v>
                </c:pt>
                <c:pt idx="15">
                  <c:v>254.94565983684194</c:v>
                </c:pt>
                <c:pt idx="16">
                  <c:v>270.70801664126662</c:v>
                </c:pt>
                <c:pt idx="17">
                  <c:v>252.15432734813109</c:v>
                </c:pt>
                <c:pt idx="18">
                  <c:v>211.5386230245054</c:v>
                </c:pt>
                <c:pt idx="19">
                  <c:v>158.82034795588794</c:v>
                </c:pt>
                <c:pt idx="20">
                  <c:v>110.87881199149831</c:v>
                </c:pt>
                <c:pt idx="21">
                  <c:v>77.434048016319366</c:v>
                </c:pt>
                <c:pt idx="22">
                  <c:v>57.610802524927429</c:v>
                </c:pt>
                <c:pt idx="23">
                  <c:v>48.639803697511745</c:v>
                </c:pt>
                <c:pt idx="24">
                  <c:v>45.292052483759505</c:v>
                </c:pt>
                <c:pt idx="25">
                  <c:v>44.094294016614064</c:v>
                </c:pt>
                <c:pt idx="26">
                  <c:v>43.695378177214486</c:v>
                </c:pt>
                <c:pt idx="27">
                  <c:v>43.594635704476723</c:v>
                </c:pt>
                <c:pt idx="28">
                  <c:v>43.57620969231786</c:v>
                </c:pt>
                <c:pt idx="29">
                  <c:v>43.5722442958429</c:v>
                </c:pt>
                <c:pt idx="30">
                  <c:v>43.571695165266526</c:v>
                </c:pt>
                <c:pt idx="31">
                  <c:v>43.571621472113804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022912"/>
        <c:axId val="160024448"/>
      </c:scatterChart>
      <c:valAx>
        <c:axId val="160022912"/>
        <c:scaling>
          <c:orientation val="minMax"/>
        </c:scaling>
        <c:axPos val="b"/>
        <c:numFmt formatCode="General" sourceLinked="1"/>
        <c:tickLblPos val="nextTo"/>
        <c:crossAx val="160024448"/>
        <c:crosses val="autoZero"/>
        <c:crossBetween val="midCat"/>
      </c:valAx>
      <c:valAx>
        <c:axId val="160024448"/>
        <c:scaling>
          <c:orientation val="minMax"/>
        </c:scaling>
        <c:axPos val="l"/>
        <c:majorGridlines/>
        <c:numFmt formatCode="General" sourceLinked="1"/>
        <c:tickLblPos val="nextTo"/>
        <c:crossAx val="160022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'980048'!$B$269:$B$300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'980048'!$E$269:$E$300</c:f>
              <c:numCache>
                <c:formatCode>General</c:formatCode>
                <c:ptCount val="32"/>
                <c:pt idx="0">
                  <c:v>25</c:v>
                </c:pt>
                <c:pt idx="1">
                  <c:v>26</c:v>
                </c:pt>
                <c:pt idx="2">
                  <c:v>35</c:v>
                </c:pt>
                <c:pt idx="3">
                  <c:v>51</c:v>
                </c:pt>
                <c:pt idx="4">
                  <c:v>35</c:v>
                </c:pt>
                <c:pt idx="5">
                  <c:v>38</c:v>
                </c:pt>
                <c:pt idx="6">
                  <c:v>36</c:v>
                </c:pt>
                <c:pt idx="7">
                  <c:v>48</c:v>
                </c:pt>
                <c:pt idx="8">
                  <c:v>41</c:v>
                </c:pt>
                <c:pt idx="9">
                  <c:v>57</c:v>
                </c:pt>
                <c:pt idx="10">
                  <c:v>71</c:v>
                </c:pt>
                <c:pt idx="11">
                  <c:v>88</c:v>
                </c:pt>
                <c:pt idx="12">
                  <c:v>85</c:v>
                </c:pt>
                <c:pt idx="13">
                  <c:v>138</c:v>
                </c:pt>
                <c:pt idx="14">
                  <c:v>188</c:v>
                </c:pt>
                <c:pt idx="15">
                  <c:v>225</c:v>
                </c:pt>
                <c:pt idx="16">
                  <c:v>268</c:v>
                </c:pt>
                <c:pt idx="17">
                  <c:v>271</c:v>
                </c:pt>
                <c:pt idx="18">
                  <c:v>207</c:v>
                </c:pt>
                <c:pt idx="19">
                  <c:v>133</c:v>
                </c:pt>
                <c:pt idx="20">
                  <c:v>107</c:v>
                </c:pt>
                <c:pt idx="21">
                  <c:v>65</c:v>
                </c:pt>
                <c:pt idx="22">
                  <c:v>64</c:v>
                </c:pt>
                <c:pt idx="23">
                  <c:v>55</c:v>
                </c:pt>
                <c:pt idx="24">
                  <c:v>52</c:v>
                </c:pt>
                <c:pt idx="25">
                  <c:v>49</c:v>
                </c:pt>
                <c:pt idx="26">
                  <c:v>63</c:v>
                </c:pt>
                <c:pt idx="27">
                  <c:v>57</c:v>
                </c:pt>
                <c:pt idx="28">
                  <c:v>43</c:v>
                </c:pt>
                <c:pt idx="29">
                  <c:v>50</c:v>
                </c:pt>
                <c:pt idx="30">
                  <c:v>60</c:v>
                </c:pt>
                <c:pt idx="31">
                  <c:v>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'980048'!$B$269:$B$300</c:f>
              <c:numCache>
                <c:formatCode>General</c:formatCode>
                <c:ptCount val="32"/>
                <c:pt idx="0">
                  <c:v>-85.248000000000005</c:v>
                </c:pt>
                <c:pt idx="1">
                  <c:v>-85.138999999999996</c:v>
                </c:pt>
                <c:pt idx="2">
                  <c:v>-85.024000000000001</c:v>
                </c:pt>
                <c:pt idx="3">
                  <c:v>-84.912000000000006</c:v>
                </c:pt>
                <c:pt idx="4">
                  <c:v>-84.8</c:v>
                </c:pt>
                <c:pt idx="5">
                  <c:v>-84.694000000000003</c:v>
                </c:pt>
                <c:pt idx="6">
                  <c:v>-84.581000000000003</c:v>
                </c:pt>
                <c:pt idx="7">
                  <c:v>-84.465000000000003</c:v>
                </c:pt>
                <c:pt idx="8">
                  <c:v>-84.349000000000004</c:v>
                </c:pt>
                <c:pt idx="9">
                  <c:v>-84.233999999999995</c:v>
                </c:pt>
                <c:pt idx="10">
                  <c:v>-84.123999999999995</c:v>
                </c:pt>
                <c:pt idx="11">
                  <c:v>-84.009</c:v>
                </c:pt>
                <c:pt idx="12">
                  <c:v>-83.894999999999996</c:v>
                </c:pt>
                <c:pt idx="13">
                  <c:v>-83.787000000000006</c:v>
                </c:pt>
                <c:pt idx="14">
                  <c:v>-83.671999999999997</c:v>
                </c:pt>
                <c:pt idx="15">
                  <c:v>-83.555999999999997</c:v>
                </c:pt>
                <c:pt idx="16">
                  <c:v>-83.44</c:v>
                </c:pt>
                <c:pt idx="17">
                  <c:v>-83.325000000000003</c:v>
                </c:pt>
                <c:pt idx="18">
                  <c:v>-83.218999999999994</c:v>
                </c:pt>
                <c:pt idx="19">
                  <c:v>-83.105999999999995</c:v>
                </c:pt>
                <c:pt idx="20">
                  <c:v>-82.991</c:v>
                </c:pt>
                <c:pt idx="21">
                  <c:v>-82.876999999999995</c:v>
                </c:pt>
                <c:pt idx="22">
                  <c:v>-82.757999999999996</c:v>
                </c:pt>
                <c:pt idx="23">
                  <c:v>-82.641999999999996</c:v>
                </c:pt>
                <c:pt idx="24">
                  <c:v>-82.534999999999997</c:v>
                </c:pt>
                <c:pt idx="25">
                  <c:v>-82.43</c:v>
                </c:pt>
                <c:pt idx="26">
                  <c:v>-82.316000000000003</c:v>
                </c:pt>
                <c:pt idx="27">
                  <c:v>-82.195999999999998</c:v>
                </c:pt>
                <c:pt idx="28">
                  <c:v>-82.090999999999994</c:v>
                </c:pt>
                <c:pt idx="29">
                  <c:v>-81.971999999999994</c:v>
                </c:pt>
                <c:pt idx="30">
                  <c:v>-81.86</c:v>
                </c:pt>
                <c:pt idx="31">
                  <c:v>-81.751999999999995</c:v>
                </c:pt>
              </c:numCache>
            </c:numRef>
          </c:xVal>
          <c:yVal>
            <c:numRef>
              <c:f>'980048'!$F$269:$F$300</c:f>
              <c:numCache>
                <c:formatCode>0</c:formatCode>
                <c:ptCount val="32"/>
                <c:pt idx="0">
                  <c:v>42.572076782078717</c:v>
                </c:pt>
                <c:pt idx="1">
                  <c:v>42.572079524034855</c:v>
                </c:pt>
                <c:pt idx="2">
                  <c:v>42.572106091399291</c:v>
                </c:pt>
                <c:pt idx="3">
                  <c:v>42.572328007743778</c:v>
                </c:pt>
                <c:pt idx="4">
                  <c:v>42.573917510854258</c:v>
                </c:pt>
                <c:pt idx="5">
                  <c:v>42.582567977925784</c:v>
                </c:pt>
                <c:pt idx="6">
                  <c:v>42.629537022989112</c:v>
                </c:pt>
                <c:pt idx="7">
                  <c:v>42.850930426737548</c:v>
                </c:pt>
                <c:pt idx="8">
                  <c:v>43.715742870150351</c:v>
                </c:pt>
                <c:pt idx="9">
                  <c:v>46.496670831378204</c:v>
                </c:pt>
                <c:pt idx="10">
                  <c:v>53.506434775649709</c:v>
                </c:pt>
                <c:pt idx="11">
                  <c:v>69.720793136375775</c:v>
                </c:pt>
                <c:pt idx="12">
                  <c:v>99.375411553867309</c:v>
                </c:pt>
                <c:pt idx="13">
                  <c:v>140.97564236191721</c:v>
                </c:pt>
                <c:pt idx="14">
                  <c:v>193.04900858098762</c:v>
                </c:pt>
                <c:pt idx="15">
                  <c:v>237.89898394841961</c:v>
                </c:pt>
                <c:pt idx="16">
                  <c:v>256.84547401185284</c:v>
                </c:pt>
                <c:pt idx="17">
                  <c:v>241.49472361016802</c:v>
                </c:pt>
                <c:pt idx="18">
                  <c:v>203.01031364340892</c:v>
                </c:pt>
                <c:pt idx="19">
                  <c:v>151.85662968494543</c:v>
                </c:pt>
                <c:pt idx="20">
                  <c:v>105.3275624042885</c:v>
                </c:pt>
                <c:pt idx="21">
                  <c:v>73.328963633743157</c:v>
                </c:pt>
                <c:pt idx="22">
                  <c:v>54.856365690028206</c:v>
                </c:pt>
                <c:pt idx="23">
                  <c:v>46.806313892180775</c:v>
                </c:pt>
                <c:pt idx="24">
                  <c:v>43.937569880083501</c:v>
                </c:pt>
                <c:pt idx="25">
                  <c:v>42.963402279011817</c:v>
                </c:pt>
                <c:pt idx="26">
                  <c:v>42.658268214764298</c:v>
                </c:pt>
                <c:pt idx="27">
                  <c:v>42.586784634457146</c:v>
                </c:pt>
                <c:pt idx="28">
                  <c:v>42.574777408106421</c:v>
                </c:pt>
                <c:pt idx="29">
                  <c:v>42.572411627418326</c:v>
                </c:pt>
                <c:pt idx="30">
                  <c:v>42.572116711505195</c:v>
                </c:pt>
                <c:pt idx="31">
                  <c:v>42.5720812100001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814016"/>
        <c:axId val="159815552"/>
      </c:scatterChart>
      <c:valAx>
        <c:axId val="159814016"/>
        <c:scaling>
          <c:orientation val="minMax"/>
        </c:scaling>
        <c:axPos val="b"/>
        <c:numFmt formatCode="General" sourceLinked="1"/>
        <c:tickLblPos val="nextTo"/>
        <c:crossAx val="159815552"/>
        <c:crosses val="autoZero"/>
        <c:crossBetween val="midCat"/>
      </c:valAx>
      <c:valAx>
        <c:axId val="159815552"/>
        <c:scaling>
          <c:orientation val="minMax"/>
        </c:scaling>
        <c:axPos val="l"/>
        <c:majorGridlines/>
        <c:numFmt formatCode="General" sourceLinked="1"/>
        <c:tickLblPos val="nextTo"/>
        <c:crossAx val="159814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'980048'!$B$319:$B$350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'980048'!$E$319:$E$350</c:f>
              <c:numCache>
                <c:formatCode>General</c:formatCode>
                <c:ptCount val="32"/>
                <c:pt idx="0">
                  <c:v>15</c:v>
                </c:pt>
                <c:pt idx="1">
                  <c:v>15</c:v>
                </c:pt>
                <c:pt idx="2">
                  <c:v>28</c:v>
                </c:pt>
                <c:pt idx="3">
                  <c:v>29</c:v>
                </c:pt>
                <c:pt idx="4">
                  <c:v>37</c:v>
                </c:pt>
                <c:pt idx="5">
                  <c:v>54</c:v>
                </c:pt>
                <c:pt idx="6">
                  <c:v>44</c:v>
                </c:pt>
                <c:pt idx="7">
                  <c:v>57</c:v>
                </c:pt>
                <c:pt idx="8">
                  <c:v>68</c:v>
                </c:pt>
                <c:pt idx="9">
                  <c:v>80</c:v>
                </c:pt>
                <c:pt idx="10">
                  <c:v>95</c:v>
                </c:pt>
                <c:pt idx="11">
                  <c:v>111</c:v>
                </c:pt>
                <c:pt idx="12">
                  <c:v>116</c:v>
                </c:pt>
                <c:pt idx="13">
                  <c:v>150</c:v>
                </c:pt>
                <c:pt idx="14">
                  <c:v>215</c:v>
                </c:pt>
                <c:pt idx="15">
                  <c:v>256</c:v>
                </c:pt>
                <c:pt idx="16">
                  <c:v>236</c:v>
                </c:pt>
                <c:pt idx="17">
                  <c:v>228</c:v>
                </c:pt>
                <c:pt idx="18">
                  <c:v>216</c:v>
                </c:pt>
                <c:pt idx="19">
                  <c:v>170</c:v>
                </c:pt>
                <c:pt idx="20">
                  <c:v>147</c:v>
                </c:pt>
                <c:pt idx="21">
                  <c:v>98</c:v>
                </c:pt>
                <c:pt idx="22">
                  <c:v>80</c:v>
                </c:pt>
                <c:pt idx="23">
                  <c:v>53</c:v>
                </c:pt>
                <c:pt idx="24">
                  <c:v>44</c:v>
                </c:pt>
                <c:pt idx="25">
                  <c:v>49</c:v>
                </c:pt>
                <c:pt idx="26">
                  <c:v>41</c:v>
                </c:pt>
                <c:pt idx="27">
                  <c:v>52</c:v>
                </c:pt>
                <c:pt idx="28">
                  <c:v>55</c:v>
                </c:pt>
                <c:pt idx="29">
                  <c:v>44</c:v>
                </c:pt>
                <c:pt idx="30">
                  <c:v>46</c:v>
                </c:pt>
                <c:pt idx="31">
                  <c:v>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'980048'!$B$319:$B$350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'980048'!$F$319:$F$350</c:f>
              <c:numCache>
                <c:formatCode>0</c:formatCode>
                <c:ptCount val="32"/>
                <c:pt idx="0">
                  <c:v>31.961402607639577</c:v>
                </c:pt>
                <c:pt idx="1">
                  <c:v>32.009473333971272</c:v>
                </c:pt>
                <c:pt idx="2">
                  <c:v>32.144639896021687</c:v>
                </c:pt>
                <c:pt idx="3">
                  <c:v>32.472305051222101</c:v>
                </c:pt>
                <c:pt idx="4">
                  <c:v>33.220902979446514</c:v>
                </c:pt>
                <c:pt idx="5">
                  <c:v>34.690158387850722</c:v>
                </c:pt>
                <c:pt idx="6">
                  <c:v>37.730618571404413</c:v>
                </c:pt>
                <c:pt idx="7">
                  <c:v>43.484054590390642</c:v>
                </c:pt>
                <c:pt idx="8">
                  <c:v>53.28864702627552</c:v>
                </c:pt>
                <c:pt idx="9">
                  <c:v>68.409297168501567</c:v>
                </c:pt>
                <c:pt idx="10">
                  <c:v>88.75137775264534</c:v>
                </c:pt>
                <c:pt idx="11">
                  <c:v>115.96400933029285</c:v>
                </c:pt>
                <c:pt idx="12">
                  <c:v>147.10698066978466</c:v>
                </c:pt>
                <c:pt idx="13">
                  <c:v>177.17047618525677</c:v>
                </c:pt>
                <c:pt idx="14">
                  <c:v>205.04561840538128</c:v>
                </c:pt>
                <c:pt idx="15">
                  <c:v>223.73241861691068</c:v>
                </c:pt>
                <c:pt idx="16">
                  <c:v>229.09850491904675</c:v>
                </c:pt>
                <c:pt idx="17">
                  <c:v>220.12269004298011</c:v>
                </c:pt>
                <c:pt idx="18">
                  <c:v>200.83072457475353</c:v>
                </c:pt>
                <c:pt idx="19">
                  <c:v>172.41881432460576</c:v>
                </c:pt>
                <c:pt idx="20">
                  <c:v>140.20785759620929</c:v>
                </c:pt>
                <c:pt idx="21">
                  <c:v>109.70926717651379</c:v>
                </c:pt>
                <c:pt idx="22">
                  <c:v>82.906869412567843</c:v>
                </c:pt>
                <c:pt idx="23">
                  <c:v>63.231591805255903</c:v>
                </c:pt>
                <c:pt idx="24">
                  <c:v>50.609766755507408</c:v>
                </c:pt>
                <c:pt idx="25">
                  <c:v>42.510467872652427</c:v>
                </c:pt>
                <c:pt idx="26">
                  <c:v>37.256190531070473</c:v>
                </c:pt>
                <c:pt idx="27">
                  <c:v>34.323428968906555</c:v>
                </c:pt>
                <c:pt idx="28">
                  <c:v>33.044759278484321</c:v>
                </c:pt>
                <c:pt idx="29">
                  <c:v>32.367518334672852</c:v>
                </c:pt>
                <c:pt idx="30">
                  <c:v>32.10108064572173</c:v>
                </c:pt>
                <c:pt idx="31">
                  <c:v>31.997059245406174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053504"/>
        <c:axId val="160092160"/>
      </c:scatterChart>
      <c:valAx>
        <c:axId val="160053504"/>
        <c:scaling>
          <c:orientation val="minMax"/>
        </c:scaling>
        <c:axPos val="b"/>
        <c:numFmt formatCode="General" sourceLinked="1"/>
        <c:tickLblPos val="nextTo"/>
        <c:crossAx val="160092160"/>
        <c:crosses val="autoZero"/>
        <c:crossBetween val="midCat"/>
      </c:valAx>
      <c:valAx>
        <c:axId val="160092160"/>
        <c:scaling>
          <c:orientation val="minMax"/>
        </c:scaling>
        <c:axPos val="l"/>
        <c:majorGridlines/>
        <c:numFmt formatCode="General" sourceLinked="1"/>
        <c:tickLblPos val="nextTo"/>
        <c:crossAx val="160053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'980048'!$B$369:$B$400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'980048'!$E$369:$E$400</c:f>
              <c:numCache>
                <c:formatCode>General</c:formatCode>
                <c:ptCount val="32"/>
                <c:pt idx="0">
                  <c:v>18</c:v>
                </c:pt>
                <c:pt idx="1">
                  <c:v>23</c:v>
                </c:pt>
                <c:pt idx="2">
                  <c:v>30</c:v>
                </c:pt>
                <c:pt idx="3">
                  <c:v>31</c:v>
                </c:pt>
                <c:pt idx="4">
                  <c:v>44</c:v>
                </c:pt>
                <c:pt idx="5">
                  <c:v>47</c:v>
                </c:pt>
                <c:pt idx="6">
                  <c:v>44</c:v>
                </c:pt>
                <c:pt idx="7">
                  <c:v>71</c:v>
                </c:pt>
                <c:pt idx="8">
                  <c:v>75</c:v>
                </c:pt>
                <c:pt idx="9">
                  <c:v>70</c:v>
                </c:pt>
                <c:pt idx="10">
                  <c:v>96</c:v>
                </c:pt>
                <c:pt idx="11">
                  <c:v>100</c:v>
                </c:pt>
                <c:pt idx="12">
                  <c:v>157</c:v>
                </c:pt>
                <c:pt idx="13">
                  <c:v>161</c:v>
                </c:pt>
                <c:pt idx="14">
                  <c:v>247</c:v>
                </c:pt>
                <c:pt idx="15">
                  <c:v>227</c:v>
                </c:pt>
                <c:pt idx="16">
                  <c:v>265</c:v>
                </c:pt>
                <c:pt idx="17">
                  <c:v>238</c:v>
                </c:pt>
                <c:pt idx="18">
                  <c:v>209</c:v>
                </c:pt>
                <c:pt idx="19">
                  <c:v>216</c:v>
                </c:pt>
                <c:pt idx="20">
                  <c:v>168</c:v>
                </c:pt>
                <c:pt idx="21">
                  <c:v>91</c:v>
                </c:pt>
                <c:pt idx="22">
                  <c:v>93</c:v>
                </c:pt>
                <c:pt idx="23">
                  <c:v>60</c:v>
                </c:pt>
                <c:pt idx="24">
                  <c:v>57</c:v>
                </c:pt>
                <c:pt idx="25">
                  <c:v>60</c:v>
                </c:pt>
                <c:pt idx="26">
                  <c:v>41</c:v>
                </c:pt>
                <c:pt idx="27">
                  <c:v>53</c:v>
                </c:pt>
                <c:pt idx="28">
                  <c:v>48</c:v>
                </c:pt>
                <c:pt idx="29">
                  <c:v>39</c:v>
                </c:pt>
                <c:pt idx="30">
                  <c:v>47</c:v>
                </c:pt>
                <c:pt idx="31">
                  <c:v>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'980048'!$B$369:$B$400</c:f>
              <c:numCache>
                <c:formatCode>General</c:formatCode>
                <c:ptCount val="32"/>
                <c:pt idx="0">
                  <c:v>-104.44799999999999</c:v>
                </c:pt>
                <c:pt idx="1">
                  <c:v>-104.339</c:v>
                </c:pt>
                <c:pt idx="2">
                  <c:v>-104.224</c:v>
                </c:pt>
                <c:pt idx="3">
                  <c:v>-104.11199999999999</c:v>
                </c:pt>
                <c:pt idx="4">
                  <c:v>-104</c:v>
                </c:pt>
                <c:pt idx="5">
                  <c:v>-103.89400000000001</c:v>
                </c:pt>
                <c:pt idx="6">
                  <c:v>-103.78100000000001</c:v>
                </c:pt>
                <c:pt idx="7">
                  <c:v>-103.66500000000001</c:v>
                </c:pt>
                <c:pt idx="8">
                  <c:v>-103.54900000000001</c:v>
                </c:pt>
                <c:pt idx="9">
                  <c:v>-103.434</c:v>
                </c:pt>
                <c:pt idx="10">
                  <c:v>-103.324</c:v>
                </c:pt>
                <c:pt idx="11">
                  <c:v>-103.209</c:v>
                </c:pt>
                <c:pt idx="12">
                  <c:v>-103.095</c:v>
                </c:pt>
                <c:pt idx="13">
                  <c:v>-102.98699999999999</c:v>
                </c:pt>
                <c:pt idx="14">
                  <c:v>-102.872</c:v>
                </c:pt>
                <c:pt idx="15">
                  <c:v>-102.756</c:v>
                </c:pt>
                <c:pt idx="16">
                  <c:v>-102.64</c:v>
                </c:pt>
                <c:pt idx="17">
                  <c:v>-102.52500000000001</c:v>
                </c:pt>
                <c:pt idx="18">
                  <c:v>-102.419</c:v>
                </c:pt>
                <c:pt idx="19">
                  <c:v>-102.306</c:v>
                </c:pt>
                <c:pt idx="20">
                  <c:v>-102.191</c:v>
                </c:pt>
                <c:pt idx="21">
                  <c:v>-102.077</c:v>
                </c:pt>
                <c:pt idx="22">
                  <c:v>-101.958</c:v>
                </c:pt>
                <c:pt idx="23">
                  <c:v>-101.842</c:v>
                </c:pt>
                <c:pt idx="24">
                  <c:v>-101.735</c:v>
                </c:pt>
                <c:pt idx="25">
                  <c:v>-101.63</c:v>
                </c:pt>
                <c:pt idx="26">
                  <c:v>-101.51600000000001</c:v>
                </c:pt>
                <c:pt idx="27">
                  <c:v>-101.396</c:v>
                </c:pt>
                <c:pt idx="28">
                  <c:v>-101.291</c:v>
                </c:pt>
                <c:pt idx="29">
                  <c:v>-101.172</c:v>
                </c:pt>
                <c:pt idx="30">
                  <c:v>-101.06</c:v>
                </c:pt>
                <c:pt idx="31">
                  <c:v>-100.952</c:v>
                </c:pt>
              </c:numCache>
            </c:numRef>
          </c:xVal>
          <c:yVal>
            <c:numRef>
              <c:f>'980048'!$F$369:$F$400</c:f>
              <c:numCache>
                <c:formatCode>0</c:formatCode>
                <c:ptCount val="32"/>
                <c:pt idx="0">
                  <c:v>35.157100798259989</c:v>
                </c:pt>
                <c:pt idx="1">
                  <c:v>35.203701941327772</c:v>
                </c:pt>
                <c:pt idx="2">
                  <c:v>35.335642490405405</c:v>
                </c:pt>
                <c:pt idx="3">
                  <c:v>35.657701440470412</c:v>
                </c:pt>
                <c:pt idx="4">
                  <c:v>36.398549150565657</c:v>
                </c:pt>
                <c:pt idx="5">
                  <c:v>37.86230231379573</c:v>
                </c:pt>
                <c:pt idx="6">
                  <c:v>40.912138497751009</c:v>
                </c:pt>
                <c:pt idx="7">
                  <c:v>46.725013360572994</c:v>
                </c:pt>
                <c:pt idx="8">
                  <c:v>56.704670122689741</c:v>
                </c:pt>
                <c:pt idx="9">
                  <c:v>72.212926164619248</c:v>
                </c:pt>
                <c:pt idx="10">
                  <c:v>93.238804102230318</c:v>
                </c:pt>
                <c:pt idx="11">
                  <c:v>121.60220402152014</c:v>
                </c:pt>
                <c:pt idx="12">
                  <c:v>154.37169192773737</c:v>
                </c:pt>
                <c:pt idx="13">
                  <c:v>186.35682067004302</c:v>
                </c:pt>
                <c:pt idx="14">
                  <c:v>216.4695961578735</c:v>
                </c:pt>
                <c:pt idx="15">
                  <c:v>237.25667459731679</c:v>
                </c:pt>
                <c:pt idx="16">
                  <c:v>244.1536957013912</c:v>
                </c:pt>
                <c:pt idx="17">
                  <c:v>235.80925061385585</c:v>
                </c:pt>
                <c:pt idx="18">
                  <c:v>216.20249626906897</c:v>
                </c:pt>
                <c:pt idx="19">
                  <c:v>186.59568830076347</c:v>
                </c:pt>
                <c:pt idx="20">
                  <c:v>152.53382281198762</c:v>
                </c:pt>
                <c:pt idx="21">
                  <c:v>119.93653247167825</c:v>
                </c:pt>
                <c:pt idx="22">
                  <c:v>91.033417608580336</c:v>
                </c:pt>
                <c:pt idx="23">
                  <c:v>69.647164220719759</c:v>
                </c:pt>
                <c:pt idx="24">
                  <c:v>55.832369646981739</c:v>
                </c:pt>
                <c:pt idx="25">
                  <c:v>46.912628798419163</c:v>
                </c:pt>
                <c:pt idx="26">
                  <c:v>41.091067554075813</c:v>
                </c:pt>
                <c:pt idx="27">
                  <c:v>37.821425446829082</c:v>
                </c:pt>
                <c:pt idx="28">
                  <c:v>36.387437581367465</c:v>
                </c:pt>
                <c:pt idx="29">
                  <c:v>35.623712212166325</c:v>
                </c:pt>
                <c:pt idx="30">
                  <c:v>35.321527292453226</c:v>
                </c:pt>
                <c:pt idx="31">
                  <c:v>35.202920895204514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117504"/>
        <c:axId val="160119808"/>
      </c:scatterChart>
      <c:valAx>
        <c:axId val="160117504"/>
        <c:scaling>
          <c:orientation val="minMax"/>
        </c:scaling>
        <c:axPos val="b"/>
        <c:numFmt formatCode="General" sourceLinked="1"/>
        <c:tickLblPos val="nextTo"/>
        <c:crossAx val="160119808"/>
        <c:crosses val="autoZero"/>
        <c:crossBetween val="midCat"/>
      </c:valAx>
      <c:valAx>
        <c:axId val="160119808"/>
        <c:scaling>
          <c:orientation val="minMax"/>
        </c:scaling>
        <c:axPos val="l"/>
        <c:majorGridlines/>
        <c:numFmt formatCode="General" sourceLinked="1"/>
        <c:tickLblPos val="nextTo"/>
        <c:crossAx val="160117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'980048'!$B$419:$B$450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'980048'!$E$419:$E$450</c:f>
              <c:numCache>
                <c:formatCode>General</c:formatCode>
                <c:ptCount val="32"/>
                <c:pt idx="0">
                  <c:v>51</c:v>
                </c:pt>
                <c:pt idx="1">
                  <c:v>51</c:v>
                </c:pt>
                <c:pt idx="2">
                  <c:v>69</c:v>
                </c:pt>
                <c:pt idx="3">
                  <c:v>88</c:v>
                </c:pt>
                <c:pt idx="4">
                  <c:v>93</c:v>
                </c:pt>
                <c:pt idx="5">
                  <c:v>78</c:v>
                </c:pt>
                <c:pt idx="6">
                  <c:v>99</c:v>
                </c:pt>
                <c:pt idx="7">
                  <c:v>126</c:v>
                </c:pt>
                <c:pt idx="8">
                  <c:v>117</c:v>
                </c:pt>
                <c:pt idx="9">
                  <c:v>130</c:v>
                </c:pt>
                <c:pt idx="10">
                  <c:v>120</c:v>
                </c:pt>
                <c:pt idx="11">
                  <c:v>165</c:v>
                </c:pt>
                <c:pt idx="12">
                  <c:v>193</c:v>
                </c:pt>
                <c:pt idx="13">
                  <c:v>198</c:v>
                </c:pt>
                <c:pt idx="14">
                  <c:v>231</c:v>
                </c:pt>
                <c:pt idx="15">
                  <c:v>241</c:v>
                </c:pt>
                <c:pt idx="16">
                  <c:v>254</c:v>
                </c:pt>
                <c:pt idx="17">
                  <c:v>216</c:v>
                </c:pt>
                <c:pt idx="18">
                  <c:v>227</c:v>
                </c:pt>
                <c:pt idx="19">
                  <c:v>187</c:v>
                </c:pt>
                <c:pt idx="20">
                  <c:v>172</c:v>
                </c:pt>
                <c:pt idx="21">
                  <c:v>176</c:v>
                </c:pt>
                <c:pt idx="22">
                  <c:v>103</c:v>
                </c:pt>
                <c:pt idx="23">
                  <c:v>104</c:v>
                </c:pt>
                <c:pt idx="24">
                  <c:v>96</c:v>
                </c:pt>
                <c:pt idx="25">
                  <c:v>94</c:v>
                </c:pt>
                <c:pt idx="26">
                  <c:v>94</c:v>
                </c:pt>
                <c:pt idx="27">
                  <c:v>89</c:v>
                </c:pt>
                <c:pt idx="28">
                  <c:v>98</c:v>
                </c:pt>
                <c:pt idx="29">
                  <c:v>96</c:v>
                </c:pt>
                <c:pt idx="30">
                  <c:v>89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'980048'!$B$419:$B$450</c:f>
              <c:numCache>
                <c:formatCode>General</c:formatCode>
                <c:ptCount val="32"/>
                <c:pt idx="0">
                  <c:v>-110.998</c:v>
                </c:pt>
                <c:pt idx="1">
                  <c:v>-110.889</c:v>
                </c:pt>
                <c:pt idx="2">
                  <c:v>-110.774</c:v>
                </c:pt>
                <c:pt idx="3">
                  <c:v>-110.66200000000001</c:v>
                </c:pt>
                <c:pt idx="4">
                  <c:v>-110.55</c:v>
                </c:pt>
                <c:pt idx="5">
                  <c:v>-110.444</c:v>
                </c:pt>
                <c:pt idx="6">
                  <c:v>-110.331</c:v>
                </c:pt>
                <c:pt idx="7">
                  <c:v>-110.215</c:v>
                </c:pt>
                <c:pt idx="8">
                  <c:v>-110.099</c:v>
                </c:pt>
                <c:pt idx="9">
                  <c:v>-109.98399999999999</c:v>
                </c:pt>
                <c:pt idx="10">
                  <c:v>-109.874</c:v>
                </c:pt>
                <c:pt idx="11">
                  <c:v>-109.759</c:v>
                </c:pt>
                <c:pt idx="12">
                  <c:v>-109.645</c:v>
                </c:pt>
                <c:pt idx="13">
                  <c:v>-109.53700000000001</c:v>
                </c:pt>
                <c:pt idx="14">
                  <c:v>-109.422</c:v>
                </c:pt>
                <c:pt idx="15">
                  <c:v>-109.306</c:v>
                </c:pt>
                <c:pt idx="16">
                  <c:v>-109.19</c:v>
                </c:pt>
                <c:pt idx="17">
                  <c:v>-109.075</c:v>
                </c:pt>
                <c:pt idx="18">
                  <c:v>-108.96899999999999</c:v>
                </c:pt>
                <c:pt idx="19">
                  <c:v>-108.85599999999999</c:v>
                </c:pt>
                <c:pt idx="20">
                  <c:v>-108.741</c:v>
                </c:pt>
                <c:pt idx="21">
                  <c:v>-108.627</c:v>
                </c:pt>
                <c:pt idx="22">
                  <c:v>-108.508</c:v>
                </c:pt>
                <c:pt idx="23">
                  <c:v>-108.392</c:v>
                </c:pt>
                <c:pt idx="24">
                  <c:v>-108.285</c:v>
                </c:pt>
                <c:pt idx="25">
                  <c:v>-108.18</c:v>
                </c:pt>
                <c:pt idx="26">
                  <c:v>-108.066</c:v>
                </c:pt>
                <c:pt idx="27">
                  <c:v>-107.946</c:v>
                </c:pt>
                <c:pt idx="28">
                  <c:v>-107.84099999999999</c:v>
                </c:pt>
                <c:pt idx="29">
                  <c:v>-107.72199999999999</c:v>
                </c:pt>
                <c:pt idx="30">
                  <c:v>-107.61</c:v>
                </c:pt>
                <c:pt idx="31">
                  <c:v>-107.502</c:v>
                </c:pt>
              </c:numCache>
            </c:numRef>
          </c:xVal>
          <c:yVal>
            <c:numRef>
              <c:f>'980048'!$F$419:$F$450</c:f>
              <c:numCache>
                <c:formatCode>0</c:formatCode>
                <c:ptCount val="32"/>
                <c:pt idx="0">
                  <c:v>76.714708179492902</c:v>
                </c:pt>
                <c:pt idx="1">
                  <c:v>76.994072127955789</c:v>
                </c:pt>
                <c:pt idx="2">
                  <c:v>77.593578123025594</c:v>
                </c:pt>
                <c:pt idx="3">
                  <c:v>78.720639429362436</c:v>
                </c:pt>
                <c:pt idx="4">
                  <c:v>80.755844763674773</c:v>
                </c:pt>
                <c:pt idx="5">
                  <c:v>83.986598618164635</c:v>
                </c:pt>
                <c:pt idx="6">
                  <c:v>89.460896505713293</c:v>
                </c:pt>
                <c:pt idx="7">
                  <c:v>98.013355283873395</c:v>
                </c:pt>
                <c:pt idx="8">
                  <c:v>110.22653605149982</c:v>
                </c:pt>
                <c:pt idx="9">
                  <c:v>126.28730488418304</c:v>
                </c:pt>
                <c:pt idx="10">
                  <c:v>145.07613108771281</c:v>
                </c:pt>
                <c:pt idx="11">
                  <c:v>167.23818341997014</c:v>
                </c:pt>
                <c:pt idx="12">
                  <c:v>189.84104016966813</c:v>
                </c:pt>
                <c:pt idx="13">
                  <c:v>209.51381775990495</c:v>
                </c:pt>
                <c:pt idx="14">
                  <c:v>225.90966467037026</c:v>
                </c:pt>
                <c:pt idx="15">
                  <c:v>235.24929874227595</c:v>
                </c:pt>
                <c:pt idx="16">
                  <c:v>235.84972706991945</c:v>
                </c:pt>
                <c:pt idx="17">
                  <c:v>227.71731259584053</c:v>
                </c:pt>
                <c:pt idx="18">
                  <c:v>213.63135241695744</c:v>
                </c:pt>
                <c:pt idx="19">
                  <c:v>193.76250614007327</c:v>
                </c:pt>
                <c:pt idx="20">
                  <c:v>171.10544348695012</c:v>
                </c:pt>
                <c:pt idx="21">
                  <c:v>148.86396880210441</c:v>
                </c:pt>
                <c:pt idx="22">
                  <c:v>128.09014714970132</c:v>
                </c:pt>
                <c:pt idx="23">
                  <c:v>111.51659507567281</c:v>
                </c:pt>
                <c:pt idx="24">
                  <c:v>99.786057669409672</c:v>
                </c:pt>
                <c:pt idx="25">
                  <c:v>91.384017659663257</c:v>
                </c:pt>
                <c:pt idx="26">
                  <c:v>85.181447143436571</c:v>
                </c:pt>
                <c:pt idx="27">
                  <c:v>81.133934115088834</c:v>
                </c:pt>
                <c:pt idx="28">
                  <c:v>79.040656890979221</c:v>
                </c:pt>
                <c:pt idx="29">
                  <c:v>77.709831978497519</c:v>
                </c:pt>
                <c:pt idx="30">
                  <c:v>77.063945574752225</c:v>
                </c:pt>
                <c:pt idx="31">
                  <c:v>76.750848125375114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162560"/>
        <c:axId val="160164096"/>
      </c:scatterChart>
      <c:valAx>
        <c:axId val="160162560"/>
        <c:scaling>
          <c:orientation val="minMax"/>
        </c:scaling>
        <c:axPos val="b"/>
        <c:numFmt formatCode="General" sourceLinked="1"/>
        <c:tickLblPos val="nextTo"/>
        <c:crossAx val="160164096"/>
        <c:crosses val="autoZero"/>
        <c:crossBetween val="midCat"/>
      </c:valAx>
      <c:valAx>
        <c:axId val="160164096"/>
        <c:scaling>
          <c:orientation val="minMax"/>
        </c:scaling>
        <c:axPos val="l"/>
        <c:majorGridlines/>
        <c:numFmt formatCode="General" sourceLinked="1"/>
        <c:tickLblPos val="nextTo"/>
        <c:crossAx val="160162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workbookViewId="0"/>
  </sheetViews>
  <sheetFormatPr defaultRowHeight="15"/>
  <sheetData>
    <row r="1" spans="1:15">
      <c r="A1" t="s">
        <v>73</v>
      </c>
      <c r="B1">
        <v>980048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M1" t="s">
        <v>49</v>
      </c>
      <c r="N1" t="s">
        <v>50</v>
      </c>
      <c r="O1" t="s">
        <v>51</v>
      </c>
    </row>
    <row r="2" spans="1:15">
      <c r="A2" t="s">
        <v>84</v>
      </c>
      <c r="B2">
        <v>20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46</v>
      </c>
      <c r="O2">
        <v>8</v>
      </c>
    </row>
    <row r="3" spans="1:15">
      <c r="A3" t="s">
        <v>74</v>
      </c>
      <c r="B3" t="s">
        <v>75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46</v>
      </c>
      <c r="O3">
        <v>8</v>
      </c>
    </row>
    <row r="4" spans="1:15">
      <c r="A4" t="s">
        <v>82</v>
      </c>
      <c r="B4">
        <v>1000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46</v>
      </c>
      <c r="O4">
        <v>8</v>
      </c>
    </row>
    <row r="5" spans="1:15">
      <c r="A5" t="s">
        <v>76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46</v>
      </c>
      <c r="O5">
        <v>8</v>
      </c>
    </row>
    <row r="6" spans="1:15">
      <c r="A6" t="s">
        <v>77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46</v>
      </c>
      <c r="O6">
        <v>8</v>
      </c>
    </row>
    <row r="7" spans="1:15">
      <c r="A7" t="s">
        <v>78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46</v>
      </c>
      <c r="O7">
        <v>8</v>
      </c>
    </row>
    <row r="8" spans="1:15">
      <c r="A8" t="s">
        <v>79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46</v>
      </c>
      <c r="O8">
        <v>8</v>
      </c>
    </row>
    <row r="9" spans="1:15">
      <c r="A9" t="s">
        <v>80</v>
      </c>
      <c r="B9" t="s">
        <v>81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46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46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46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46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46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46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46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46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46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46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46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46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46</v>
      </c>
      <c r="O21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1"/>
  <sheetViews>
    <sheetView topLeftCell="G1" workbookViewId="0">
      <selection activeCell="X25" sqref="X25"/>
    </sheetView>
  </sheetViews>
  <sheetFormatPr defaultRowHeight="15"/>
  <sheetData>
    <row r="1" spans="1:30" s="1" customFormat="1" ht="15.75">
      <c r="A1" s="1" t="s">
        <v>41</v>
      </c>
      <c r="B1" s="1" t="s">
        <v>52</v>
      </c>
      <c r="C1" s="1" t="s">
        <v>53</v>
      </c>
      <c r="D1" s="1" t="s">
        <v>54</v>
      </c>
      <c r="E1" s="1" t="s">
        <v>55</v>
      </c>
      <c r="F1" s="1" t="s">
        <v>56</v>
      </c>
      <c r="G1" s="1" t="s">
        <v>57</v>
      </c>
      <c r="H1" s="1" t="s">
        <v>46</v>
      </c>
      <c r="I1" s="1" t="s">
        <v>58</v>
      </c>
      <c r="J1" s="1" t="s">
        <v>59</v>
      </c>
      <c r="K1" s="1" t="s">
        <v>60</v>
      </c>
      <c r="L1" s="1" t="s">
        <v>61</v>
      </c>
      <c r="M1" s="1" t="s">
        <v>62</v>
      </c>
      <c r="N1" s="1" t="s">
        <v>63</v>
      </c>
      <c r="O1" s="1" t="s">
        <v>68</v>
      </c>
      <c r="P1" s="1" t="s">
        <v>69</v>
      </c>
      <c r="Q1" s="1" t="s">
        <v>70</v>
      </c>
      <c r="R1" s="1" t="s">
        <v>71</v>
      </c>
      <c r="S1" s="1" t="s">
        <v>72</v>
      </c>
      <c r="T1" s="1" t="s">
        <v>87</v>
      </c>
      <c r="U1" s="4" t="s">
        <v>93</v>
      </c>
      <c r="V1" s="4" t="s">
        <v>88</v>
      </c>
      <c r="W1" s="4" t="s">
        <v>89</v>
      </c>
      <c r="X1" s="1" t="s">
        <v>90</v>
      </c>
      <c r="Y1" s="4" t="s">
        <v>94</v>
      </c>
      <c r="Z1" s="1" t="s">
        <v>91</v>
      </c>
      <c r="AA1" s="4" t="s">
        <v>95</v>
      </c>
      <c r="AB1" s="1" t="s">
        <v>92</v>
      </c>
      <c r="AC1" s="4" t="s">
        <v>96</v>
      </c>
      <c r="AD1" s="4" t="s">
        <v>97</v>
      </c>
    </row>
    <row r="2" spans="1:30">
      <c r="A2">
        <v>1</v>
      </c>
      <c r="B2">
        <v>1</v>
      </c>
      <c r="C2">
        <v>980048</v>
      </c>
      <c r="D2" s="2">
        <v>41642.440155439814</v>
      </c>
      <c r="E2">
        <v>71.88</v>
      </c>
      <c r="F2">
        <v>35.94</v>
      </c>
      <c r="G2">
        <v>-30</v>
      </c>
      <c r="H2">
        <v>-48</v>
      </c>
      <c r="I2">
        <f xml:space="preserve">  17</f>
        <v>17</v>
      </c>
      <c r="J2">
        <v>-108.22</v>
      </c>
      <c r="K2">
        <v>-10.199999999999999</v>
      </c>
      <c r="L2">
        <v>64.325000000000003</v>
      </c>
      <c r="M2">
        <f xml:space="preserve">   0</f>
        <v>0</v>
      </c>
      <c r="N2" t="s">
        <v>64</v>
      </c>
      <c r="O2">
        <v>32</v>
      </c>
      <c r="P2">
        <v>22640</v>
      </c>
      <c r="Q2">
        <v>106</v>
      </c>
      <c r="R2">
        <v>361</v>
      </c>
      <c r="S2">
        <v>5</v>
      </c>
      <c r="T2" s="5">
        <v>59.914798183228605</v>
      </c>
      <c r="U2" s="5">
        <v>4.1970134743263898</v>
      </c>
      <c r="V2" s="5">
        <v>-48.019387083391315</v>
      </c>
      <c r="W2" s="5">
        <v>1.0719667699617415E-2</v>
      </c>
      <c r="X2" s="5">
        <v>0.43420572196098611</v>
      </c>
      <c r="Y2" s="5">
        <v>2.2327585839838883E-2</v>
      </c>
      <c r="Z2" s="5">
        <v>3.5256236549408926</v>
      </c>
      <c r="AA2" s="5">
        <v>0.3239199859894486</v>
      </c>
      <c r="AB2" t="s">
        <v>98</v>
      </c>
      <c r="AC2" t="s">
        <v>98</v>
      </c>
      <c r="AD2" s="5">
        <v>1.7704310318992582</v>
      </c>
    </row>
    <row r="3" spans="1:30">
      <c r="A3">
        <v>2</v>
      </c>
      <c r="B3">
        <v>1</v>
      </c>
      <c r="C3">
        <v>980048</v>
      </c>
      <c r="D3" s="2">
        <v>41642.442406712966</v>
      </c>
      <c r="E3">
        <v>71.88</v>
      </c>
      <c r="F3">
        <v>35.94</v>
      </c>
      <c r="G3">
        <v>-30</v>
      </c>
      <c r="H3">
        <v>-48</v>
      </c>
      <c r="I3">
        <f xml:space="preserve">  17</f>
        <v>17</v>
      </c>
      <c r="J3">
        <v>-108.22</v>
      </c>
      <c r="K3">
        <v>-10.199999999999999</v>
      </c>
      <c r="L3">
        <v>64.325000000000003</v>
      </c>
      <c r="M3">
        <f xml:space="preserve">   0</f>
        <v>0</v>
      </c>
      <c r="N3" t="s">
        <v>64</v>
      </c>
      <c r="O3">
        <v>32</v>
      </c>
      <c r="P3">
        <v>23184</v>
      </c>
      <c r="Q3">
        <v>107</v>
      </c>
      <c r="R3">
        <v>317</v>
      </c>
      <c r="S3">
        <v>9</v>
      </c>
      <c r="T3" s="5">
        <v>55.798425188737816</v>
      </c>
      <c r="U3" s="5">
        <v>3.549217623593655</v>
      </c>
      <c r="V3" s="5">
        <v>-48.006464078911748</v>
      </c>
      <c r="W3" s="5">
        <v>1.0415707249266435E-2</v>
      </c>
      <c r="X3" s="5">
        <v>0.45968601594297714</v>
      </c>
      <c r="Y3" s="5">
        <v>2.2023240640166628E-2</v>
      </c>
      <c r="Z3" s="5">
        <v>4.0178128907154846</v>
      </c>
      <c r="AA3" s="5">
        <v>0.31082266182801399</v>
      </c>
      <c r="AB3" t="s">
        <v>98</v>
      </c>
      <c r="AC3" t="s">
        <v>98</v>
      </c>
      <c r="AD3" s="5">
        <v>1.5530451777433296</v>
      </c>
    </row>
    <row r="4" spans="1:30">
      <c r="A4">
        <v>3</v>
      </c>
      <c r="B4">
        <v>2</v>
      </c>
      <c r="C4">
        <v>980048</v>
      </c>
      <c r="D4" s="2">
        <v>41642.443866782407</v>
      </c>
      <c r="E4">
        <v>71.88</v>
      </c>
      <c r="F4">
        <v>35.94</v>
      </c>
      <c r="G4">
        <v>-30</v>
      </c>
      <c r="H4">
        <v>-56.1</v>
      </c>
      <c r="I4">
        <f xml:space="preserve">  17</f>
        <v>17</v>
      </c>
      <c r="J4">
        <v>-108.22</v>
      </c>
      <c r="K4">
        <v>-10.199999999999999</v>
      </c>
      <c r="L4">
        <v>64.325000000000003</v>
      </c>
      <c r="M4">
        <f xml:space="preserve">   0</f>
        <v>0</v>
      </c>
      <c r="N4" t="s">
        <v>64</v>
      </c>
      <c r="O4">
        <v>32</v>
      </c>
      <c r="P4">
        <v>50021</v>
      </c>
      <c r="Q4">
        <v>230</v>
      </c>
      <c r="R4">
        <v>345</v>
      </c>
      <c r="S4">
        <v>18</v>
      </c>
      <c r="T4" s="5">
        <v>28.389320245530968</v>
      </c>
      <c r="U4" s="5">
        <v>2.2892726030791706</v>
      </c>
      <c r="V4" s="5">
        <v>-56.092826515247879</v>
      </c>
      <c r="W4" s="5">
        <v>1.3281915107129692E-2</v>
      </c>
      <c r="X4" s="5">
        <v>0.45544134038011536</v>
      </c>
      <c r="Y4" s="5">
        <v>2.9287183350999516E-2</v>
      </c>
      <c r="Z4" s="5">
        <v>3.6660279827265057</v>
      </c>
      <c r="AA4" s="5">
        <v>0.2498402718671453</v>
      </c>
      <c r="AB4" t="s">
        <v>98</v>
      </c>
      <c r="AC4" t="s">
        <v>98</v>
      </c>
      <c r="AD4" s="5">
        <v>1.9714273171978196</v>
      </c>
    </row>
    <row r="5" spans="1:30">
      <c r="A5">
        <v>4</v>
      </c>
      <c r="B5">
        <v>2</v>
      </c>
      <c r="C5">
        <v>980048</v>
      </c>
      <c r="D5" s="2">
        <v>41642.446931828701</v>
      </c>
      <c r="E5">
        <v>71.88</v>
      </c>
      <c r="F5">
        <v>35.94</v>
      </c>
      <c r="G5">
        <v>-30</v>
      </c>
      <c r="H5">
        <v>-56.1</v>
      </c>
      <c r="I5">
        <f xml:space="preserve">  17</f>
        <v>17</v>
      </c>
      <c r="J5">
        <v>-108.22</v>
      </c>
      <c r="K5">
        <v>-10.199999999999999</v>
      </c>
      <c r="L5">
        <v>64.325000000000003</v>
      </c>
      <c r="M5">
        <f xml:space="preserve">   0</f>
        <v>0</v>
      </c>
      <c r="N5" t="s">
        <v>64</v>
      </c>
      <c r="O5">
        <v>32</v>
      </c>
      <c r="P5">
        <v>50078</v>
      </c>
      <c r="Q5">
        <v>231</v>
      </c>
      <c r="R5">
        <v>361</v>
      </c>
      <c r="S5">
        <v>23</v>
      </c>
      <c r="T5" s="5">
        <v>29.940096154260004</v>
      </c>
      <c r="U5" s="5">
        <v>1.7769461240744271</v>
      </c>
      <c r="V5" s="5">
        <v>-56.077585329634942</v>
      </c>
      <c r="W5" s="5">
        <v>9.7933512589857136E-3</v>
      </c>
      <c r="X5" s="5">
        <v>0.44823726073580383</v>
      </c>
      <c r="Y5" s="5">
        <v>2.1294206651314432E-2</v>
      </c>
      <c r="Z5" s="5">
        <v>3.8274872346423514</v>
      </c>
      <c r="AA5" s="5">
        <v>0.19331159764906156</v>
      </c>
      <c r="AB5" t="s">
        <v>98</v>
      </c>
      <c r="AC5" t="s">
        <v>98</v>
      </c>
      <c r="AD5" s="5">
        <v>1.5056268099509686</v>
      </c>
    </row>
    <row r="6" spans="1:30">
      <c r="A6">
        <v>5</v>
      </c>
      <c r="B6">
        <v>3</v>
      </c>
      <c r="C6">
        <v>980048</v>
      </c>
      <c r="D6" s="2">
        <v>41642.450067939812</v>
      </c>
      <c r="E6">
        <v>71.88</v>
      </c>
      <c r="F6">
        <v>35.94</v>
      </c>
      <c r="G6">
        <v>-30</v>
      </c>
      <c r="H6">
        <v>-83.5</v>
      </c>
      <c r="I6">
        <f xml:space="preserve">  17</f>
        <v>17</v>
      </c>
      <c r="J6">
        <v>-108.22</v>
      </c>
      <c r="K6">
        <v>-10.199999999999999</v>
      </c>
      <c r="L6">
        <v>64.325000000000003</v>
      </c>
      <c r="M6">
        <f xml:space="preserve">   0</f>
        <v>0</v>
      </c>
      <c r="N6" t="s">
        <v>64</v>
      </c>
      <c r="O6">
        <v>32</v>
      </c>
      <c r="P6">
        <v>63379</v>
      </c>
      <c r="Q6">
        <v>296</v>
      </c>
      <c r="R6">
        <v>282</v>
      </c>
      <c r="S6">
        <v>23</v>
      </c>
      <c r="T6" s="5">
        <v>26.173714590429881</v>
      </c>
      <c r="U6" s="5">
        <v>1.2950823082277176</v>
      </c>
      <c r="V6" s="5">
        <v>-83.445383724375688</v>
      </c>
      <c r="W6" s="5">
        <v>1.311652297069558E-2</v>
      </c>
      <c r="X6" s="5">
        <v>0.68598968977387709</v>
      </c>
      <c r="Y6" s="5">
        <v>3.0023347127798437E-2</v>
      </c>
      <c r="Z6" s="5">
        <v>5.0200502710798336</v>
      </c>
      <c r="AA6" s="5">
        <v>0.23498566899263817</v>
      </c>
      <c r="AB6" t="s">
        <v>98</v>
      </c>
      <c r="AC6" t="s">
        <v>98</v>
      </c>
      <c r="AD6" s="5">
        <v>1.2854707808606474</v>
      </c>
    </row>
    <row r="7" spans="1:30">
      <c r="A7">
        <v>6</v>
      </c>
      <c r="B7">
        <v>3</v>
      </c>
      <c r="C7">
        <v>980048</v>
      </c>
      <c r="D7" s="2">
        <v>41642.454535416669</v>
      </c>
      <c r="E7">
        <v>71.88</v>
      </c>
      <c r="F7">
        <v>35.94</v>
      </c>
      <c r="G7">
        <v>-30</v>
      </c>
      <c r="H7">
        <v>-83.5</v>
      </c>
      <c r="I7">
        <f xml:space="preserve">  17</f>
        <v>17</v>
      </c>
      <c r="J7">
        <v>-108.22</v>
      </c>
      <c r="K7">
        <v>-10.199999999999999</v>
      </c>
      <c r="L7">
        <v>64.325000000000003</v>
      </c>
      <c r="M7">
        <f xml:space="preserve">   0</f>
        <v>0</v>
      </c>
      <c r="N7" t="s">
        <v>64</v>
      </c>
      <c r="O7">
        <v>32</v>
      </c>
      <c r="P7">
        <v>59994</v>
      </c>
      <c r="Q7">
        <v>280</v>
      </c>
      <c r="R7">
        <v>271</v>
      </c>
      <c r="S7">
        <v>25</v>
      </c>
      <c r="T7" s="5">
        <v>25.320679268540069</v>
      </c>
      <c r="U7" s="5">
        <v>1.6313814033104437</v>
      </c>
      <c r="V7" s="5">
        <v>-83.434185871778624</v>
      </c>
      <c r="W7" s="5">
        <v>1.6416888294057894E-2</v>
      </c>
      <c r="X7" s="5">
        <v>0.66587217946194133</v>
      </c>
      <c r="Y7" s="5">
        <v>3.7746749521375023E-2</v>
      </c>
      <c r="Z7" s="5">
        <v>5.0296773999263626</v>
      </c>
      <c r="AA7" s="5">
        <v>0.28877824973818089</v>
      </c>
      <c r="AB7" t="s">
        <v>98</v>
      </c>
      <c r="AC7" t="s">
        <v>98</v>
      </c>
      <c r="AD7" s="5">
        <v>1.5852976370503165</v>
      </c>
    </row>
    <row r="8" spans="1:30">
      <c r="A8">
        <v>7</v>
      </c>
      <c r="B8">
        <v>4</v>
      </c>
      <c r="C8">
        <v>980048</v>
      </c>
      <c r="D8" s="2">
        <v>41642.457993865741</v>
      </c>
      <c r="E8">
        <v>71.88</v>
      </c>
      <c r="F8">
        <v>35.94</v>
      </c>
      <c r="G8">
        <v>-30</v>
      </c>
      <c r="H8">
        <v>-102.7</v>
      </c>
      <c r="I8">
        <f xml:space="preserve">  17</f>
        <v>17</v>
      </c>
      <c r="J8">
        <v>-108.22</v>
      </c>
      <c r="K8">
        <v>-10.199999999999999</v>
      </c>
      <c r="L8">
        <v>64.325000000000003</v>
      </c>
      <c r="M8">
        <f xml:space="preserve">   0</f>
        <v>0</v>
      </c>
      <c r="N8" t="s">
        <v>64</v>
      </c>
      <c r="O8">
        <v>32</v>
      </c>
      <c r="P8">
        <v>50056</v>
      </c>
      <c r="Q8">
        <v>230</v>
      </c>
      <c r="R8">
        <v>256</v>
      </c>
      <c r="S8">
        <v>15</v>
      </c>
      <c r="T8" s="5">
        <v>41.870948825400909</v>
      </c>
      <c r="U8" s="5">
        <v>2.7424154101499392</v>
      </c>
      <c r="V8" s="5">
        <v>-102.65527354469161</v>
      </c>
      <c r="W8" s="5">
        <v>2.4661606955323358E-2</v>
      </c>
      <c r="X8" s="5">
        <v>0.99799812586643732</v>
      </c>
      <c r="Y8" s="5">
        <v>6.0924382169360913E-2</v>
      </c>
      <c r="Z8" s="5">
        <v>6.7777025043288237</v>
      </c>
      <c r="AA8" s="5">
        <v>0.69737217810872554</v>
      </c>
      <c r="AB8" t="s">
        <v>98</v>
      </c>
      <c r="AC8" t="s">
        <v>98</v>
      </c>
      <c r="AD8" s="5">
        <v>1.9279547071574885</v>
      </c>
    </row>
    <row r="9" spans="1:30">
      <c r="A9">
        <v>8</v>
      </c>
      <c r="B9">
        <v>4</v>
      </c>
      <c r="C9">
        <v>980048</v>
      </c>
      <c r="D9" s="2">
        <v>41642.461501041667</v>
      </c>
      <c r="E9">
        <v>71.88</v>
      </c>
      <c r="F9">
        <v>35.94</v>
      </c>
      <c r="G9">
        <v>-30</v>
      </c>
      <c r="H9">
        <v>-102.7</v>
      </c>
      <c r="I9">
        <f xml:space="preserve">  17</f>
        <v>17</v>
      </c>
      <c r="J9">
        <v>-108.22</v>
      </c>
      <c r="K9">
        <v>-10.199999999999999</v>
      </c>
      <c r="L9">
        <v>64.325000000000003</v>
      </c>
      <c r="M9">
        <f xml:space="preserve">   0</f>
        <v>0</v>
      </c>
      <c r="N9" t="s">
        <v>64</v>
      </c>
      <c r="O9">
        <v>32</v>
      </c>
      <c r="P9">
        <v>50111</v>
      </c>
      <c r="Q9">
        <v>231</v>
      </c>
      <c r="R9">
        <v>265</v>
      </c>
      <c r="S9">
        <v>18</v>
      </c>
      <c r="T9" s="5">
        <v>44.299950443693284</v>
      </c>
      <c r="U9" s="5">
        <v>2.5232141822435223</v>
      </c>
      <c r="V9" s="5">
        <v>-102.64608402440381</v>
      </c>
      <c r="W9" s="5">
        <v>2.1574325971431829E-2</v>
      </c>
      <c r="X9" s="5">
        <v>0.99762847523871523</v>
      </c>
      <c r="Y9" s="5">
        <v>5.2942201109660941E-2</v>
      </c>
      <c r="Z9" s="5">
        <v>7.4451996984392892</v>
      </c>
      <c r="AA9" s="5">
        <v>0.65233376971709811</v>
      </c>
      <c r="AB9" t="s">
        <v>98</v>
      </c>
      <c r="AC9" t="s">
        <v>98</v>
      </c>
      <c r="AD9" s="5">
        <v>1.726111584639993</v>
      </c>
    </row>
    <row r="10" spans="1:30">
      <c r="A10">
        <v>9</v>
      </c>
      <c r="B10">
        <v>5</v>
      </c>
      <c r="C10">
        <v>980048</v>
      </c>
      <c r="D10" s="2">
        <v>41642.464379745368</v>
      </c>
      <c r="E10">
        <v>71.88</v>
      </c>
      <c r="F10">
        <v>35.94</v>
      </c>
      <c r="G10">
        <v>-30</v>
      </c>
      <c r="H10">
        <v>-109.25</v>
      </c>
      <c r="I10">
        <f xml:space="preserve">  17</f>
        <v>17</v>
      </c>
      <c r="J10">
        <v>-108.22</v>
      </c>
      <c r="K10">
        <v>-10.199999999999999</v>
      </c>
      <c r="L10">
        <v>64.325000000000003</v>
      </c>
      <c r="M10">
        <f xml:space="preserve">   0</f>
        <v>0</v>
      </c>
      <c r="N10" t="s">
        <v>64</v>
      </c>
      <c r="O10">
        <v>32</v>
      </c>
      <c r="P10">
        <v>125746</v>
      </c>
      <c r="Q10">
        <v>581</v>
      </c>
      <c r="R10">
        <v>254</v>
      </c>
      <c r="S10">
        <v>51</v>
      </c>
      <c r="T10" s="5">
        <v>15.538465096949164</v>
      </c>
      <c r="U10" s="5">
        <v>1.0348864838252128</v>
      </c>
      <c r="V10" s="5">
        <v>-109.24029825995274</v>
      </c>
      <c r="W10" s="5">
        <v>3.080291693767365E-2</v>
      </c>
      <c r="X10" s="5">
        <v>1.1456278520386374</v>
      </c>
      <c r="Y10" s="5">
        <v>8.806764143296443E-2</v>
      </c>
      <c r="Z10" s="5">
        <v>7.4170355787386315</v>
      </c>
      <c r="AA10" s="5">
        <v>0.46401641603975691</v>
      </c>
      <c r="AB10" t="s">
        <v>98</v>
      </c>
      <c r="AC10" t="s">
        <v>98</v>
      </c>
      <c r="AD10" s="5">
        <v>1.6016267463867868</v>
      </c>
    </row>
    <row r="11" spans="1:30">
      <c r="A11">
        <v>10</v>
      </c>
      <c r="B11">
        <v>5</v>
      </c>
      <c r="C11">
        <v>980048</v>
      </c>
      <c r="D11" s="2">
        <v>41642.471863078703</v>
      </c>
      <c r="E11">
        <v>71.88</v>
      </c>
      <c r="F11">
        <v>35.94</v>
      </c>
      <c r="G11">
        <v>-30</v>
      </c>
      <c r="H11">
        <v>-109.25</v>
      </c>
      <c r="I11">
        <f xml:space="preserve">  17</f>
        <v>17</v>
      </c>
      <c r="J11">
        <v>-108.22</v>
      </c>
      <c r="K11">
        <v>-10.199999999999999</v>
      </c>
      <c r="L11">
        <v>64.325000000000003</v>
      </c>
      <c r="M11">
        <f xml:space="preserve">   0</f>
        <v>0</v>
      </c>
      <c r="N11" t="s">
        <v>64</v>
      </c>
      <c r="O11">
        <v>32</v>
      </c>
      <c r="P11">
        <v>125000</v>
      </c>
      <c r="Q11">
        <v>578</v>
      </c>
      <c r="R11">
        <v>259</v>
      </c>
      <c r="S11">
        <v>39</v>
      </c>
      <c r="T11" s="5">
        <v>16.250324645577564</v>
      </c>
      <c r="U11" s="5">
        <v>1.2504059227568229</v>
      </c>
      <c r="V11" s="5">
        <v>-109.25724406449221</v>
      </c>
      <c r="W11" s="5">
        <v>3.6611505008516759E-2</v>
      </c>
      <c r="X11" s="5">
        <v>1.2046819651859648</v>
      </c>
      <c r="Y11" s="5">
        <v>0.11055073219421316</v>
      </c>
      <c r="Z11" s="5">
        <v>7.5631446470461174</v>
      </c>
      <c r="AA11" s="5">
        <v>0.59900821511985047</v>
      </c>
      <c r="AB11" t="s">
        <v>98</v>
      </c>
      <c r="AC11" t="s">
        <v>98</v>
      </c>
      <c r="AD11" s="5">
        <v>1.8706837824212008</v>
      </c>
    </row>
    <row r="12" spans="1:30">
      <c r="A12">
        <v>11</v>
      </c>
      <c r="B12">
        <v>5</v>
      </c>
      <c r="C12">
        <v>980048</v>
      </c>
      <c r="D12" s="2">
        <v>41642.478629976853</v>
      </c>
      <c r="E12">
        <v>71.88</v>
      </c>
      <c r="F12">
        <v>35.94</v>
      </c>
      <c r="G12">
        <v>-30</v>
      </c>
      <c r="H12">
        <v>-109.25</v>
      </c>
      <c r="I12">
        <f xml:space="preserve">  17</f>
        <v>17</v>
      </c>
      <c r="J12">
        <v>-108.22</v>
      </c>
      <c r="K12">
        <v>-10.199999999999999</v>
      </c>
      <c r="L12">
        <v>64.325000000000003</v>
      </c>
      <c r="M12">
        <f xml:space="preserve">   0</f>
        <v>0</v>
      </c>
      <c r="N12" t="s">
        <v>64</v>
      </c>
      <c r="O12">
        <v>32</v>
      </c>
      <c r="P12">
        <v>125000</v>
      </c>
      <c r="Q12">
        <v>577</v>
      </c>
      <c r="R12">
        <v>245</v>
      </c>
      <c r="S12">
        <v>44</v>
      </c>
      <c r="T12" s="5">
        <v>16.228361067938884</v>
      </c>
      <c r="U12" s="5">
        <v>1.1347595536228634</v>
      </c>
      <c r="V12" s="5">
        <v>-109.23712106925151</v>
      </c>
      <c r="W12" s="5">
        <v>3.342245013180923E-2</v>
      </c>
      <c r="X12" s="5">
        <v>1.193680227846166</v>
      </c>
      <c r="Y12" s="5">
        <v>9.7888937258772096E-2</v>
      </c>
      <c r="Z12" s="5">
        <v>7.3000331080791669</v>
      </c>
      <c r="AA12" s="5">
        <v>0.53716423801872359</v>
      </c>
      <c r="AB12" t="s">
        <v>98</v>
      </c>
      <c r="AC12" t="s">
        <v>98</v>
      </c>
      <c r="AD12" s="5">
        <v>1.726069893280624</v>
      </c>
    </row>
    <row r="13" spans="1:30">
      <c r="A13">
        <v>12</v>
      </c>
      <c r="B13">
        <v>5</v>
      </c>
      <c r="C13">
        <v>980048</v>
      </c>
      <c r="D13" s="2">
        <v>41642.485384375002</v>
      </c>
      <c r="E13">
        <v>71.88</v>
      </c>
      <c r="F13">
        <v>35.94</v>
      </c>
      <c r="G13">
        <v>-30</v>
      </c>
      <c r="H13">
        <v>-109.25</v>
      </c>
      <c r="I13">
        <f xml:space="preserve">  17</f>
        <v>17</v>
      </c>
      <c r="J13">
        <v>-108.22</v>
      </c>
      <c r="K13">
        <v>-10.199999999999999</v>
      </c>
      <c r="L13">
        <v>64.325000000000003</v>
      </c>
      <c r="M13">
        <f xml:space="preserve">   0</f>
        <v>0</v>
      </c>
      <c r="N13" t="s">
        <v>64</v>
      </c>
      <c r="O13">
        <v>32</v>
      </c>
      <c r="P13">
        <v>125000</v>
      </c>
      <c r="Q13">
        <v>578</v>
      </c>
      <c r="R13">
        <v>238</v>
      </c>
      <c r="S13">
        <v>58</v>
      </c>
      <c r="T13" s="5">
        <v>14.344615966058672</v>
      </c>
      <c r="U13" s="5">
        <v>0.89349448449691804</v>
      </c>
      <c r="V13" s="5">
        <v>-109.26949069985177</v>
      </c>
      <c r="W13" s="5">
        <v>2.8506426002988125E-2</v>
      </c>
      <c r="X13" s="5">
        <v>1.1327733038530203</v>
      </c>
      <c r="Y13" s="5">
        <v>8.2311578930017962E-2</v>
      </c>
      <c r="Z13" s="5">
        <v>7.7860577840983582</v>
      </c>
      <c r="AA13" s="5">
        <v>0.40356584420659952</v>
      </c>
      <c r="AB13" t="s">
        <v>98</v>
      </c>
      <c r="AC13" t="s">
        <v>98</v>
      </c>
      <c r="AD13" s="5">
        <v>1.3904541294999222</v>
      </c>
    </row>
    <row r="14" spans="1:30">
      <c r="A14">
        <v>13</v>
      </c>
      <c r="B14">
        <v>4</v>
      </c>
      <c r="C14">
        <v>980048</v>
      </c>
      <c r="D14" s="2">
        <v>41642.492154976855</v>
      </c>
      <c r="E14">
        <v>71.88</v>
      </c>
      <c r="F14">
        <v>35.94</v>
      </c>
      <c r="G14">
        <v>-30</v>
      </c>
      <c r="H14">
        <v>-102.7</v>
      </c>
      <c r="I14">
        <f xml:space="preserve">  17</f>
        <v>17</v>
      </c>
      <c r="J14">
        <v>-108.22</v>
      </c>
      <c r="K14">
        <v>-10.199999999999999</v>
      </c>
      <c r="L14">
        <v>64.325000000000003</v>
      </c>
      <c r="M14">
        <f xml:space="preserve">   0</f>
        <v>0</v>
      </c>
      <c r="N14" t="s">
        <v>64</v>
      </c>
      <c r="O14">
        <v>32</v>
      </c>
      <c r="P14">
        <v>50000</v>
      </c>
      <c r="Q14">
        <v>234</v>
      </c>
      <c r="R14">
        <v>257</v>
      </c>
      <c r="S14">
        <v>21</v>
      </c>
      <c r="T14" s="5">
        <v>42.456687260454572</v>
      </c>
      <c r="U14" s="5">
        <v>2.2762721219489399</v>
      </c>
      <c r="V14" s="5">
        <v>-102.67116425055256</v>
      </c>
      <c r="W14" s="5">
        <v>1.9971440727154576E-2</v>
      </c>
      <c r="X14" s="5">
        <v>0.97989101475228546</v>
      </c>
      <c r="Y14" s="5">
        <v>4.8933585876702455E-2</v>
      </c>
      <c r="Z14" s="5">
        <v>6.989719631760579</v>
      </c>
      <c r="AA14" s="5">
        <v>0.57311406428740719</v>
      </c>
      <c r="AB14" t="s">
        <v>98</v>
      </c>
      <c r="AC14" t="s">
        <v>98</v>
      </c>
      <c r="AD14" s="5">
        <v>1.5935927496071931</v>
      </c>
    </row>
    <row r="15" spans="1:30">
      <c r="A15">
        <v>14</v>
      </c>
      <c r="B15">
        <v>4</v>
      </c>
      <c r="C15">
        <v>980048</v>
      </c>
      <c r="D15" s="2">
        <v>41642.495181481485</v>
      </c>
      <c r="E15">
        <v>71.88</v>
      </c>
      <c r="F15">
        <v>35.94</v>
      </c>
      <c r="G15">
        <v>-30</v>
      </c>
      <c r="H15">
        <v>-102.7</v>
      </c>
      <c r="I15">
        <f xml:space="preserve">  17</f>
        <v>17</v>
      </c>
      <c r="J15">
        <v>-108.22</v>
      </c>
      <c r="K15">
        <v>-10.199999999999999</v>
      </c>
      <c r="L15">
        <v>64.325000000000003</v>
      </c>
      <c r="M15">
        <f xml:space="preserve">   0</f>
        <v>0</v>
      </c>
      <c r="N15" t="s">
        <v>64</v>
      </c>
      <c r="O15">
        <v>32</v>
      </c>
      <c r="P15">
        <v>50000</v>
      </c>
      <c r="Q15">
        <v>232</v>
      </c>
      <c r="R15">
        <v>253</v>
      </c>
      <c r="S15">
        <v>21</v>
      </c>
      <c r="T15" s="5">
        <v>42.015875735440176</v>
      </c>
      <c r="U15" s="5">
        <v>1.9474550325999982</v>
      </c>
      <c r="V15" s="5">
        <v>-102.63652254570005</v>
      </c>
      <c r="W15" s="5">
        <v>1.6624129810439515E-2</v>
      </c>
      <c r="X15" s="5">
        <v>0.93143592867218383</v>
      </c>
      <c r="Y15" s="5">
        <v>3.9964666295458674E-2</v>
      </c>
      <c r="Z15" s="5">
        <v>7.3321595327071609</v>
      </c>
      <c r="AA15" s="5">
        <v>0.47329774790749507</v>
      </c>
      <c r="AB15" t="s">
        <v>98</v>
      </c>
      <c r="AC15" t="s">
        <v>98</v>
      </c>
      <c r="AD15" s="5">
        <v>1.3699495191458959</v>
      </c>
    </row>
    <row r="16" spans="1:30">
      <c r="A16">
        <v>15</v>
      </c>
      <c r="B16">
        <v>3</v>
      </c>
      <c r="C16">
        <v>980048</v>
      </c>
      <c r="D16" s="2">
        <v>41642.497946412041</v>
      </c>
      <c r="E16">
        <v>71.88</v>
      </c>
      <c r="F16">
        <v>35.94</v>
      </c>
      <c r="G16">
        <v>-30</v>
      </c>
      <c r="H16">
        <v>-83.5</v>
      </c>
      <c r="I16">
        <f xml:space="preserve">  17</f>
        <v>17</v>
      </c>
      <c r="J16">
        <v>-108.22</v>
      </c>
      <c r="K16">
        <v>-10.199999999999999</v>
      </c>
      <c r="L16">
        <v>64.325000000000003</v>
      </c>
      <c r="M16">
        <f xml:space="preserve">   0</f>
        <v>0</v>
      </c>
      <c r="N16" t="s">
        <v>64</v>
      </c>
      <c r="O16">
        <v>32</v>
      </c>
      <c r="P16">
        <v>60000</v>
      </c>
      <c r="Q16">
        <v>279</v>
      </c>
      <c r="R16">
        <v>274</v>
      </c>
      <c r="S16">
        <v>26</v>
      </c>
      <c r="T16" s="5">
        <v>25.839065683362239</v>
      </c>
      <c r="U16" s="5">
        <v>1.4844918929465936</v>
      </c>
      <c r="V16" s="5">
        <v>-83.46065318322141</v>
      </c>
      <c r="W16" s="5">
        <v>1.4788952267395983E-2</v>
      </c>
      <c r="X16" s="5">
        <v>0.67177552469018165</v>
      </c>
      <c r="Y16" s="5">
        <v>3.3868695864624522E-2</v>
      </c>
      <c r="Z16" s="5">
        <v>4.9935034723827068</v>
      </c>
      <c r="AA16" s="5">
        <v>0.26310927442221399</v>
      </c>
      <c r="AB16" t="s">
        <v>98</v>
      </c>
      <c r="AC16" t="s">
        <v>98</v>
      </c>
      <c r="AD16" s="5">
        <v>1.4353147210706978</v>
      </c>
    </row>
    <row r="17" spans="1:30">
      <c r="A17">
        <v>16</v>
      </c>
      <c r="B17">
        <v>3</v>
      </c>
      <c r="C17">
        <v>980048</v>
      </c>
      <c r="D17" s="2">
        <v>41642.501910300925</v>
      </c>
      <c r="E17">
        <v>71.88</v>
      </c>
      <c r="F17">
        <v>35.94</v>
      </c>
      <c r="G17">
        <v>-30</v>
      </c>
      <c r="H17">
        <v>-83.5</v>
      </c>
      <c r="I17">
        <f xml:space="preserve">  17</f>
        <v>17</v>
      </c>
      <c r="J17">
        <v>-108.22</v>
      </c>
      <c r="K17">
        <v>-10.199999999999999</v>
      </c>
      <c r="L17">
        <v>64.325000000000003</v>
      </c>
      <c r="M17">
        <f xml:space="preserve">   0</f>
        <v>0</v>
      </c>
      <c r="N17" t="s">
        <v>64</v>
      </c>
      <c r="O17">
        <v>32</v>
      </c>
      <c r="P17">
        <v>60000</v>
      </c>
      <c r="Q17">
        <v>281</v>
      </c>
      <c r="R17">
        <v>290</v>
      </c>
      <c r="S17">
        <v>22</v>
      </c>
      <c r="T17" s="5">
        <v>25.95309514891569</v>
      </c>
      <c r="U17" s="5">
        <v>1.6212777534224743</v>
      </c>
      <c r="V17" s="5">
        <v>-83.459705824298098</v>
      </c>
      <c r="W17" s="5">
        <v>1.5600574382655242E-2</v>
      </c>
      <c r="X17" s="5">
        <v>0.66341664830747615</v>
      </c>
      <c r="Y17" s="5">
        <v>3.6197967255611682E-2</v>
      </c>
      <c r="Z17" s="5">
        <v>4.7683368585274355</v>
      </c>
      <c r="AA17" s="5">
        <v>0.27548685478564661</v>
      </c>
      <c r="AB17" t="s">
        <v>98</v>
      </c>
      <c r="AC17" t="s">
        <v>98</v>
      </c>
      <c r="AD17" s="5">
        <v>1.5583884497601723</v>
      </c>
    </row>
    <row r="18" spans="1:30">
      <c r="A18">
        <v>17</v>
      </c>
      <c r="B18">
        <v>2</v>
      </c>
      <c r="C18">
        <v>980048</v>
      </c>
      <c r="D18" s="2">
        <v>41642.505236689816</v>
      </c>
      <c r="E18">
        <v>71.88</v>
      </c>
      <c r="F18">
        <v>35.94</v>
      </c>
      <c r="G18">
        <v>-30</v>
      </c>
      <c r="H18">
        <v>-56.1</v>
      </c>
      <c r="I18">
        <f xml:space="preserve">  17</f>
        <v>17</v>
      </c>
      <c r="J18">
        <v>-108.22</v>
      </c>
      <c r="K18">
        <v>-10.199999999999999</v>
      </c>
      <c r="L18">
        <v>64.325000000000003</v>
      </c>
      <c r="M18">
        <f xml:space="preserve">   0</f>
        <v>0</v>
      </c>
      <c r="N18" t="s">
        <v>64</v>
      </c>
      <c r="O18">
        <v>32</v>
      </c>
      <c r="P18">
        <v>50000</v>
      </c>
      <c r="Q18">
        <v>233</v>
      </c>
      <c r="R18">
        <v>361</v>
      </c>
      <c r="S18">
        <v>22</v>
      </c>
      <c r="T18" s="5">
        <v>27.043877417177992</v>
      </c>
      <c r="U18" s="5">
        <v>2.0064799129155233</v>
      </c>
      <c r="V18" s="5">
        <v>-56.091499263081921</v>
      </c>
      <c r="W18" s="5">
        <v>1.1585365916326414E-2</v>
      </c>
      <c r="X18" s="5">
        <v>0.43207690379474784</v>
      </c>
      <c r="Y18" s="5">
        <v>2.5946860523693129E-2</v>
      </c>
      <c r="Z18" s="5">
        <v>3.8096948120021406</v>
      </c>
      <c r="AA18" s="5">
        <v>0.21739766092649565</v>
      </c>
      <c r="AB18" t="s">
        <v>98</v>
      </c>
      <c r="AC18" t="s">
        <v>98</v>
      </c>
      <c r="AD18" s="5">
        <v>1.7471500781462217</v>
      </c>
    </row>
    <row r="19" spans="1:30">
      <c r="A19">
        <v>18</v>
      </c>
      <c r="B19">
        <v>2</v>
      </c>
      <c r="C19">
        <v>980048</v>
      </c>
      <c r="D19" s="2">
        <v>41642.508979282407</v>
      </c>
      <c r="E19">
        <v>71.88</v>
      </c>
      <c r="F19">
        <v>35.94</v>
      </c>
      <c r="G19">
        <v>-30</v>
      </c>
      <c r="H19">
        <v>-56.1</v>
      </c>
      <c r="I19">
        <f xml:space="preserve">  17</f>
        <v>17</v>
      </c>
      <c r="J19">
        <v>-108.22</v>
      </c>
      <c r="K19">
        <v>-10.199999999999999</v>
      </c>
      <c r="L19">
        <v>64.325000000000003</v>
      </c>
      <c r="M19">
        <f xml:space="preserve">   0</f>
        <v>0</v>
      </c>
      <c r="N19" t="s">
        <v>64</v>
      </c>
      <c r="O19">
        <v>32</v>
      </c>
      <c r="P19">
        <v>50000</v>
      </c>
      <c r="Q19">
        <v>233</v>
      </c>
      <c r="R19">
        <v>367</v>
      </c>
      <c r="S19">
        <v>22</v>
      </c>
      <c r="T19" s="5">
        <v>29.852991216104797</v>
      </c>
      <c r="U19" s="5">
        <v>1.7347557846669999</v>
      </c>
      <c r="V19" s="5">
        <v>-56.10096323253277</v>
      </c>
      <c r="W19" s="5">
        <v>9.3163984211888356E-3</v>
      </c>
      <c r="X19" s="5">
        <v>0.44026582805403464</v>
      </c>
      <c r="Y19" s="5">
        <v>2.0232500005589557E-2</v>
      </c>
      <c r="Z19" s="5">
        <v>3.608409589908518</v>
      </c>
      <c r="AA19" s="5">
        <v>0.1815010772268468</v>
      </c>
      <c r="AB19" t="s">
        <v>98</v>
      </c>
      <c r="AC19" t="s">
        <v>98</v>
      </c>
      <c r="AD19" s="5">
        <v>1.473557699251355</v>
      </c>
    </row>
    <row r="20" spans="1:30">
      <c r="A20">
        <v>19</v>
      </c>
      <c r="B20">
        <v>1</v>
      </c>
      <c r="C20">
        <v>980048</v>
      </c>
      <c r="D20" s="2">
        <v>41642.511791087964</v>
      </c>
      <c r="E20">
        <v>71.88</v>
      </c>
      <c r="F20">
        <v>35.94</v>
      </c>
      <c r="G20">
        <v>-30</v>
      </c>
      <c r="H20">
        <v>-48</v>
      </c>
      <c r="I20">
        <f xml:space="preserve">  17</f>
        <v>17</v>
      </c>
      <c r="J20">
        <v>-108.22</v>
      </c>
      <c r="K20">
        <v>-10.199999999999999</v>
      </c>
      <c r="L20">
        <v>64.325000000000003</v>
      </c>
      <c r="M20">
        <f xml:space="preserve">   0</f>
        <v>0</v>
      </c>
      <c r="N20" t="s">
        <v>64</v>
      </c>
      <c r="O20">
        <v>32</v>
      </c>
      <c r="P20">
        <v>23000</v>
      </c>
      <c r="Q20">
        <v>109</v>
      </c>
      <c r="R20">
        <v>310</v>
      </c>
      <c r="S20">
        <v>10</v>
      </c>
      <c r="T20" s="5">
        <v>54.29301852320674</v>
      </c>
      <c r="U20" s="5">
        <v>3.2162666951272354</v>
      </c>
      <c r="V20" s="5">
        <v>-48.021258678002361</v>
      </c>
      <c r="W20" s="5">
        <v>9.0789382169751513E-3</v>
      </c>
      <c r="X20" s="5">
        <v>0.43010498792774543</v>
      </c>
      <c r="Y20" s="5">
        <v>1.886794264076953E-2</v>
      </c>
      <c r="Z20" s="5">
        <v>3.7013569887047737</v>
      </c>
      <c r="AA20" s="5">
        <v>0.26291549757654253</v>
      </c>
      <c r="AB20" t="s">
        <v>98</v>
      </c>
      <c r="AC20" t="s">
        <v>98</v>
      </c>
      <c r="AD20" s="5">
        <v>1.4275429915778053</v>
      </c>
    </row>
    <row r="21" spans="1:30">
      <c r="A21">
        <v>20</v>
      </c>
      <c r="B21">
        <v>1</v>
      </c>
      <c r="C21">
        <v>980048</v>
      </c>
      <c r="D21" s="2">
        <v>41642.513417476854</v>
      </c>
      <c r="E21">
        <v>71.88</v>
      </c>
      <c r="F21">
        <v>35.94</v>
      </c>
      <c r="G21">
        <v>-30</v>
      </c>
      <c r="H21">
        <v>-48</v>
      </c>
      <c r="I21">
        <f xml:space="preserve">  17</f>
        <v>17</v>
      </c>
      <c r="J21">
        <v>-108.22</v>
      </c>
      <c r="K21">
        <v>-10.199999999999999</v>
      </c>
      <c r="L21">
        <v>64.325000000000003</v>
      </c>
      <c r="M21">
        <f xml:space="preserve">   0</f>
        <v>0</v>
      </c>
      <c r="N21" t="s">
        <v>64</v>
      </c>
      <c r="O21">
        <v>32</v>
      </c>
      <c r="P21">
        <v>23000</v>
      </c>
      <c r="Q21">
        <v>108</v>
      </c>
      <c r="R21">
        <v>327</v>
      </c>
      <c r="S21">
        <v>7</v>
      </c>
      <c r="T21" s="5">
        <v>54.112735115318365</v>
      </c>
      <c r="U21" s="5">
        <v>3.6430530409401718</v>
      </c>
      <c r="V21" s="5">
        <v>-48.008539320373828</v>
      </c>
      <c r="W21" s="5">
        <v>1.0154485708426768E-2</v>
      </c>
      <c r="X21" s="5">
        <v>0.43187862526630405</v>
      </c>
      <c r="Y21" s="5">
        <v>2.156034167597189E-2</v>
      </c>
      <c r="Z21" s="5">
        <v>3.5842209989899825</v>
      </c>
      <c r="AA21" s="5">
        <v>0.29099531160617009</v>
      </c>
      <c r="AB21" t="s">
        <v>98</v>
      </c>
      <c r="AC21" t="s">
        <v>98</v>
      </c>
      <c r="AD21" s="5">
        <v>1.6063291913503852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000"/>
  <sheetViews>
    <sheetView workbookViewId="0"/>
  </sheetViews>
  <sheetFormatPr defaultRowHeight="15"/>
  <sheetData>
    <row r="1" spans="1:2">
      <c r="A1" t="s">
        <v>83</v>
      </c>
      <c r="B1">
        <v>18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67</v>
      </c>
      <c r="B18" t="s">
        <v>46</v>
      </c>
      <c r="C18" t="s">
        <v>49</v>
      </c>
      <c r="D18" t="s">
        <v>66</v>
      </c>
      <c r="E18" t="s">
        <v>65</v>
      </c>
      <c r="F18" t="s">
        <v>86</v>
      </c>
    </row>
    <row r="19" spans="1:10">
      <c r="A19">
        <v>1</v>
      </c>
      <c r="B19">
        <v>-49.747999999999998</v>
      </c>
      <c r="C19">
        <v>106</v>
      </c>
      <c r="D19">
        <v>22640</v>
      </c>
      <c r="E19">
        <v>17</v>
      </c>
      <c r="F19" s="3">
        <v>17.269691884004818</v>
      </c>
      <c r="J19" t="s">
        <v>85</v>
      </c>
    </row>
    <row r="20" spans="1:10">
      <c r="A20">
        <v>2</v>
      </c>
      <c r="B20">
        <v>-49.639000000000003</v>
      </c>
      <c r="C20">
        <v>106</v>
      </c>
      <c r="D20">
        <v>22640</v>
      </c>
      <c r="E20">
        <v>5</v>
      </c>
      <c r="F20" s="3">
        <v>17.269691884004818</v>
      </c>
    </row>
    <row r="21" spans="1:10">
      <c r="A21">
        <v>3</v>
      </c>
      <c r="B21">
        <v>-49.524000000000001</v>
      </c>
      <c r="C21">
        <v>106</v>
      </c>
      <c r="D21">
        <v>22640</v>
      </c>
      <c r="E21">
        <v>20</v>
      </c>
      <c r="F21" s="3">
        <v>17.269691884004818</v>
      </c>
    </row>
    <row r="22" spans="1:10">
      <c r="A22">
        <v>4</v>
      </c>
      <c r="B22">
        <v>-49.411999999999999</v>
      </c>
      <c r="C22">
        <v>106</v>
      </c>
      <c r="D22">
        <v>22640</v>
      </c>
      <c r="E22">
        <v>13</v>
      </c>
      <c r="F22" s="3">
        <v>17.269691884004818</v>
      </c>
    </row>
    <row r="23" spans="1:10">
      <c r="A23">
        <v>5</v>
      </c>
      <c r="B23">
        <v>-49.3</v>
      </c>
      <c r="C23">
        <v>106</v>
      </c>
      <c r="D23">
        <v>22640</v>
      </c>
      <c r="E23">
        <v>17</v>
      </c>
      <c r="F23" s="3">
        <v>17.269691884004818</v>
      </c>
    </row>
    <row r="24" spans="1:10">
      <c r="A24">
        <v>6</v>
      </c>
      <c r="B24">
        <v>-49.194000000000003</v>
      </c>
      <c r="C24">
        <v>106</v>
      </c>
      <c r="D24">
        <v>22640</v>
      </c>
      <c r="E24">
        <v>11</v>
      </c>
      <c r="F24" s="3">
        <v>17.269691884004818</v>
      </c>
    </row>
    <row r="25" spans="1:10">
      <c r="A25">
        <v>7</v>
      </c>
      <c r="B25">
        <v>-49.081000000000003</v>
      </c>
      <c r="C25">
        <v>106</v>
      </c>
      <c r="D25">
        <v>22640</v>
      </c>
      <c r="E25">
        <v>16</v>
      </c>
      <c r="F25" s="3">
        <v>17.269710487556473</v>
      </c>
    </row>
    <row r="26" spans="1:10">
      <c r="A26">
        <v>8</v>
      </c>
      <c r="B26">
        <v>-48.965000000000003</v>
      </c>
      <c r="C26">
        <v>106</v>
      </c>
      <c r="D26">
        <v>22640</v>
      </c>
      <c r="E26">
        <v>11</v>
      </c>
      <c r="F26" s="3">
        <v>17.270262929779612</v>
      </c>
    </row>
    <row r="27" spans="1:10">
      <c r="A27">
        <v>9</v>
      </c>
      <c r="B27">
        <v>-48.848999999999997</v>
      </c>
      <c r="C27">
        <v>106</v>
      </c>
      <c r="D27">
        <v>22640</v>
      </c>
      <c r="E27">
        <v>30</v>
      </c>
      <c r="F27" s="3">
        <v>17.281491456174493</v>
      </c>
    </row>
    <row r="28" spans="1:10">
      <c r="A28">
        <v>10</v>
      </c>
      <c r="B28">
        <v>-48.734000000000002</v>
      </c>
      <c r="C28">
        <v>106</v>
      </c>
      <c r="D28">
        <v>22640</v>
      </c>
      <c r="E28">
        <v>25</v>
      </c>
      <c r="F28" s="3">
        <v>17.430408279880989</v>
      </c>
    </row>
    <row r="29" spans="1:10">
      <c r="A29">
        <v>11</v>
      </c>
      <c r="B29">
        <v>-48.624000000000002</v>
      </c>
      <c r="C29">
        <v>106</v>
      </c>
      <c r="D29">
        <v>22640</v>
      </c>
      <c r="E29">
        <v>31</v>
      </c>
      <c r="F29" s="3">
        <v>18.627597933395037</v>
      </c>
    </row>
    <row r="30" spans="1:10">
      <c r="A30">
        <v>12</v>
      </c>
      <c r="B30">
        <v>-48.509</v>
      </c>
      <c r="C30">
        <v>106</v>
      </c>
      <c r="D30">
        <v>22640</v>
      </c>
      <c r="E30">
        <v>25</v>
      </c>
      <c r="F30" s="3">
        <v>25.910418979391071</v>
      </c>
    </row>
    <row r="31" spans="1:10">
      <c r="A31">
        <v>13</v>
      </c>
      <c r="B31">
        <v>-48.395000000000003</v>
      </c>
      <c r="C31">
        <v>106</v>
      </c>
      <c r="D31">
        <v>22640</v>
      </c>
      <c r="E31">
        <v>54</v>
      </c>
      <c r="F31" s="3">
        <v>54.125871339584613</v>
      </c>
    </row>
    <row r="32" spans="1:10">
      <c r="A32">
        <v>14</v>
      </c>
      <c r="B32">
        <v>-48.286999999999999</v>
      </c>
      <c r="C32">
        <v>106</v>
      </c>
      <c r="D32">
        <v>22640</v>
      </c>
      <c r="E32">
        <v>109</v>
      </c>
      <c r="F32" s="3">
        <v>119.64289037294438</v>
      </c>
    </row>
    <row r="33" spans="1:6">
      <c r="A33">
        <v>15</v>
      </c>
      <c r="B33">
        <v>-48.171999999999997</v>
      </c>
      <c r="C33">
        <v>106</v>
      </c>
      <c r="D33">
        <v>22640</v>
      </c>
      <c r="E33">
        <v>219</v>
      </c>
      <c r="F33" s="3">
        <v>225.63781276234093</v>
      </c>
    </row>
    <row r="34" spans="1:6">
      <c r="A34">
        <v>16</v>
      </c>
      <c r="B34">
        <v>-48.055999999999997</v>
      </c>
      <c r="C34">
        <v>106</v>
      </c>
      <c r="D34">
        <v>22640</v>
      </c>
      <c r="E34">
        <v>361</v>
      </c>
      <c r="F34" s="3">
        <v>305.02363849033054</v>
      </c>
    </row>
    <row r="35" spans="1:6">
      <c r="A35">
        <v>17</v>
      </c>
      <c r="B35">
        <v>-47.94</v>
      </c>
      <c r="C35">
        <v>106</v>
      </c>
      <c r="D35">
        <v>22640</v>
      </c>
      <c r="E35">
        <v>270</v>
      </c>
      <c r="F35" s="3">
        <v>284.77449406362109</v>
      </c>
    </row>
    <row r="36" spans="1:6">
      <c r="A36">
        <v>18</v>
      </c>
      <c r="B36">
        <v>-47.825000000000003</v>
      </c>
      <c r="C36">
        <v>106</v>
      </c>
      <c r="D36">
        <v>22640</v>
      </c>
      <c r="E36">
        <v>161</v>
      </c>
      <c r="F36" s="3">
        <v>185.63458543662</v>
      </c>
    </row>
    <row r="37" spans="1:6">
      <c r="A37">
        <v>19</v>
      </c>
      <c r="B37">
        <v>-47.719000000000001</v>
      </c>
      <c r="C37">
        <v>106</v>
      </c>
      <c r="D37">
        <v>22640</v>
      </c>
      <c r="E37">
        <v>105</v>
      </c>
      <c r="F37" s="3">
        <v>95.125787924755173</v>
      </c>
    </row>
    <row r="38" spans="1:6">
      <c r="A38">
        <v>20</v>
      </c>
      <c r="B38">
        <v>-47.606000000000002</v>
      </c>
      <c r="C38">
        <v>106</v>
      </c>
      <c r="D38">
        <v>22640</v>
      </c>
      <c r="E38">
        <v>45</v>
      </c>
      <c r="F38" s="3">
        <v>41.046925868345184</v>
      </c>
    </row>
    <row r="39" spans="1:6">
      <c r="A39">
        <v>21</v>
      </c>
      <c r="B39">
        <v>-47.491</v>
      </c>
      <c r="C39">
        <v>106</v>
      </c>
      <c r="D39">
        <v>22640</v>
      </c>
      <c r="E39">
        <v>39</v>
      </c>
      <c r="F39" s="3">
        <v>22.105316400189377</v>
      </c>
    </row>
    <row r="40" spans="1:6">
      <c r="A40">
        <v>22</v>
      </c>
      <c r="B40">
        <v>-47.377000000000002</v>
      </c>
      <c r="C40">
        <v>106</v>
      </c>
      <c r="D40">
        <v>22640</v>
      </c>
      <c r="E40">
        <v>37</v>
      </c>
      <c r="F40" s="3">
        <v>17.948937203870774</v>
      </c>
    </row>
    <row r="41" spans="1:6">
      <c r="A41">
        <v>23</v>
      </c>
      <c r="B41">
        <v>-47.258000000000003</v>
      </c>
      <c r="C41">
        <v>106</v>
      </c>
      <c r="D41">
        <v>22640</v>
      </c>
      <c r="E41">
        <v>24</v>
      </c>
      <c r="F41" s="3">
        <v>17.327919462734286</v>
      </c>
    </row>
    <row r="42" spans="1:6">
      <c r="A42">
        <v>24</v>
      </c>
      <c r="B42">
        <v>-47.142000000000003</v>
      </c>
      <c r="C42">
        <v>106</v>
      </c>
      <c r="D42">
        <v>22640</v>
      </c>
      <c r="E42">
        <v>29</v>
      </c>
      <c r="F42" s="3">
        <v>17.273248402666802</v>
      </c>
    </row>
    <row r="43" spans="1:6">
      <c r="A43">
        <v>25</v>
      </c>
      <c r="B43">
        <v>-47.034999999999997</v>
      </c>
      <c r="C43">
        <v>106</v>
      </c>
      <c r="D43">
        <v>22640</v>
      </c>
      <c r="E43">
        <v>20</v>
      </c>
      <c r="F43" s="3">
        <v>17.269881871644376</v>
      </c>
    </row>
    <row r="44" spans="1:6">
      <c r="A44">
        <v>26</v>
      </c>
      <c r="B44">
        <v>-46.93</v>
      </c>
      <c r="C44">
        <v>106</v>
      </c>
      <c r="D44">
        <v>22640</v>
      </c>
      <c r="E44">
        <v>18</v>
      </c>
      <c r="F44" s="3">
        <v>17.269699611491429</v>
      </c>
    </row>
    <row r="45" spans="1:6">
      <c r="A45">
        <v>27</v>
      </c>
      <c r="B45">
        <v>-46.816000000000003</v>
      </c>
      <c r="C45">
        <v>106</v>
      </c>
      <c r="D45">
        <v>22640</v>
      </c>
      <c r="E45">
        <v>19</v>
      </c>
      <c r="F45" s="3">
        <v>17.269691884004818</v>
      </c>
    </row>
    <row r="46" spans="1:6">
      <c r="A46">
        <v>28</v>
      </c>
      <c r="B46">
        <v>-46.695999999999998</v>
      </c>
      <c r="C46">
        <v>106</v>
      </c>
      <c r="D46">
        <v>22640</v>
      </c>
      <c r="E46">
        <v>19</v>
      </c>
      <c r="F46" s="3">
        <v>17.269691884004818</v>
      </c>
    </row>
    <row r="47" spans="1:6">
      <c r="A47">
        <v>29</v>
      </c>
      <c r="B47">
        <v>-46.591000000000001</v>
      </c>
      <c r="C47">
        <v>106</v>
      </c>
      <c r="D47">
        <v>22640</v>
      </c>
      <c r="E47">
        <v>16</v>
      </c>
      <c r="F47" s="3">
        <v>17.269691884004818</v>
      </c>
    </row>
    <row r="48" spans="1:6">
      <c r="A48">
        <v>30</v>
      </c>
      <c r="B48">
        <v>-46.472000000000001</v>
      </c>
      <c r="C48">
        <v>106</v>
      </c>
      <c r="D48">
        <v>22640</v>
      </c>
      <c r="E48">
        <v>19</v>
      </c>
      <c r="F48" s="3">
        <v>17.269691884004818</v>
      </c>
    </row>
    <row r="49" spans="1:6">
      <c r="A49">
        <v>31</v>
      </c>
      <c r="B49">
        <v>-46.36</v>
      </c>
      <c r="C49">
        <v>106</v>
      </c>
      <c r="D49">
        <v>22640</v>
      </c>
      <c r="E49">
        <v>19</v>
      </c>
      <c r="F49" s="3">
        <v>17.269691884004818</v>
      </c>
    </row>
    <row r="50" spans="1:6">
      <c r="A50">
        <v>32</v>
      </c>
      <c r="B50">
        <v>-46.252000000000002</v>
      </c>
      <c r="C50">
        <v>106</v>
      </c>
      <c r="D50">
        <v>22640</v>
      </c>
      <c r="E50">
        <v>25</v>
      </c>
      <c r="F50" s="3">
        <v>17.269691884004818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6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67</v>
      </c>
      <c r="B68" t="s">
        <v>46</v>
      </c>
      <c r="C68" t="s">
        <v>49</v>
      </c>
      <c r="D68" t="s">
        <v>66</v>
      </c>
      <c r="E68" t="s">
        <v>65</v>
      </c>
      <c r="F68" t="s">
        <v>86</v>
      </c>
    </row>
    <row r="69" spans="1:10">
      <c r="A69">
        <v>1</v>
      </c>
      <c r="B69">
        <v>-49.747999999999998</v>
      </c>
      <c r="C69">
        <v>107</v>
      </c>
      <c r="D69">
        <v>23184</v>
      </c>
      <c r="E69">
        <v>11</v>
      </c>
      <c r="F69" s="3">
        <v>19.036387701632361</v>
      </c>
      <c r="J69" t="s">
        <v>99</v>
      </c>
    </row>
    <row r="70" spans="1:10">
      <c r="A70">
        <v>2</v>
      </c>
      <c r="B70">
        <v>-49.639000000000003</v>
      </c>
      <c r="C70">
        <v>107</v>
      </c>
      <c r="D70">
        <v>23184</v>
      </c>
      <c r="E70">
        <v>14</v>
      </c>
      <c r="F70" s="3">
        <v>19.036387701632361</v>
      </c>
    </row>
    <row r="71" spans="1:10">
      <c r="A71">
        <v>3</v>
      </c>
      <c r="B71">
        <v>-49.524000000000001</v>
      </c>
      <c r="C71">
        <v>107</v>
      </c>
      <c r="D71">
        <v>23184</v>
      </c>
      <c r="E71">
        <v>9</v>
      </c>
      <c r="F71" s="3">
        <v>19.036387701632361</v>
      </c>
    </row>
    <row r="72" spans="1:10">
      <c r="A72">
        <v>4</v>
      </c>
      <c r="B72">
        <v>-49.411999999999999</v>
      </c>
      <c r="C72">
        <v>107</v>
      </c>
      <c r="D72">
        <v>23184</v>
      </c>
      <c r="E72">
        <v>12</v>
      </c>
      <c r="F72" s="3">
        <v>19.036387701632361</v>
      </c>
    </row>
    <row r="73" spans="1:10">
      <c r="A73">
        <v>5</v>
      </c>
      <c r="B73">
        <v>-49.3</v>
      </c>
      <c r="C73">
        <v>107</v>
      </c>
      <c r="D73">
        <v>23184</v>
      </c>
      <c r="E73">
        <v>17</v>
      </c>
      <c r="F73" s="3">
        <v>19.036387701632361</v>
      </c>
    </row>
    <row r="74" spans="1:10">
      <c r="A74">
        <v>6</v>
      </c>
      <c r="B74">
        <v>-49.194000000000003</v>
      </c>
      <c r="C74">
        <v>107</v>
      </c>
      <c r="D74">
        <v>23184</v>
      </c>
      <c r="E74">
        <v>13</v>
      </c>
      <c r="F74" s="3">
        <v>19.036390134973477</v>
      </c>
    </row>
    <row r="75" spans="1:10">
      <c r="A75">
        <v>7</v>
      </c>
      <c r="B75">
        <v>-49.081000000000003</v>
      </c>
      <c r="C75">
        <v>107</v>
      </c>
      <c r="D75">
        <v>23184</v>
      </c>
      <c r="E75">
        <v>27</v>
      </c>
      <c r="F75" s="3">
        <v>19.036457328224131</v>
      </c>
    </row>
    <row r="76" spans="1:10">
      <c r="A76">
        <v>8</v>
      </c>
      <c r="B76">
        <v>-48.965000000000003</v>
      </c>
      <c r="C76">
        <v>107</v>
      </c>
      <c r="D76">
        <v>23184</v>
      </c>
      <c r="E76">
        <v>15</v>
      </c>
      <c r="F76" s="3">
        <v>19.037924606724307</v>
      </c>
    </row>
    <row r="77" spans="1:10">
      <c r="A77">
        <v>9</v>
      </c>
      <c r="B77">
        <v>-48.848999999999997</v>
      </c>
      <c r="C77">
        <v>107</v>
      </c>
      <c r="D77">
        <v>23184</v>
      </c>
      <c r="E77">
        <v>21</v>
      </c>
      <c r="F77" s="3">
        <v>19.060219985233438</v>
      </c>
    </row>
    <row r="78" spans="1:10">
      <c r="A78">
        <v>10</v>
      </c>
      <c r="B78">
        <v>-48.734000000000002</v>
      </c>
      <c r="C78">
        <v>107</v>
      </c>
      <c r="D78">
        <v>23184</v>
      </c>
      <c r="E78">
        <v>18</v>
      </c>
      <c r="F78" s="3">
        <v>19.291097229279313</v>
      </c>
    </row>
    <row r="79" spans="1:10">
      <c r="A79">
        <v>11</v>
      </c>
      <c r="B79">
        <v>-48.624000000000002</v>
      </c>
      <c r="C79">
        <v>107</v>
      </c>
      <c r="D79">
        <v>23184</v>
      </c>
      <c r="E79">
        <v>27</v>
      </c>
      <c r="F79" s="3">
        <v>20.81121991805594</v>
      </c>
    </row>
    <row r="80" spans="1:10">
      <c r="A80">
        <v>12</v>
      </c>
      <c r="B80">
        <v>-48.509</v>
      </c>
      <c r="C80">
        <v>107</v>
      </c>
      <c r="D80">
        <v>23184</v>
      </c>
      <c r="E80">
        <v>32</v>
      </c>
      <c r="F80" s="3">
        <v>28.655800292720976</v>
      </c>
    </row>
    <row r="81" spans="1:6">
      <c r="A81">
        <v>13</v>
      </c>
      <c r="B81">
        <v>-48.395000000000003</v>
      </c>
      <c r="C81">
        <v>107</v>
      </c>
      <c r="D81">
        <v>23184</v>
      </c>
      <c r="E81">
        <v>52</v>
      </c>
      <c r="F81" s="3">
        <v>55.511514900220327</v>
      </c>
    </row>
    <row r="82" spans="1:6">
      <c r="A82">
        <v>14</v>
      </c>
      <c r="B82">
        <v>-48.286999999999999</v>
      </c>
      <c r="C82">
        <v>107</v>
      </c>
      <c r="D82">
        <v>23184</v>
      </c>
      <c r="E82">
        <v>97</v>
      </c>
      <c r="F82" s="3">
        <v>113.17252110035443</v>
      </c>
    </row>
    <row r="83" spans="1:6">
      <c r="A83">
        <v>15</v>
      </c>
      <c r="B83">
        <v>-48.171999999999997</v>
      </c>
      <c r="C83">
        <v>107</v>
      </c>
      <c r="D83">
        <v>23184</v>
      </c>
      <c r="E83">
        <v>214</v>
      </c>
      <c r="F83" s="3">
        <v>203.56787760429222</v>
      </c>
    </row>
    <row r="84" spans="1:6">
      <c r="A84">
        <v>16</v>
      </c>
      <c r="B84">
        <v>-48.055999999999997</v>
      </c>
      <c r="C84">
        <v>107</v>
      </c>
      <c r="D84">
        <v>23184</v>
      </c>
      <c r="E84">
        <v>317</v>
      </c>
      <c r="F84" s="3">
        <v>275.03298016682618</v>
      </c>
    </row>
    <row r="85" spans="1:6">
      <c r="A85">
        <v>17</v>
      </c>
      <c r="B85">
        <v>-47.94</v>
      </c>
      <c r="C85">
        <v>107</v>
      </c>
      <c r="D85">
        <v>23184</v>
      </c>
      <c r="E85">
        <v>260</v>
      </c>
      <c r="F85" s="3">
        <v>268.52146685205616</v>
      </c>
    </row>
    <row r="86" spans="1:6">
      <c r="A86">
        <v>18</v>
      </c>
      <c r="B86">
        <v>-47.825000000000003</v>
      </c>
      <c r="C86">
        <v>107</v>
      </c>
      <c r="D86">
        <v>23184</v>
      </c>
      <c r="E86">
        <v>163</v>
      </c>
      <c r="F86" s="3">
        <v>190.65937083336939</v>
      </c>
    </row>
    <row r="87" spans="1:6">
      <c r="A87">
        <v>19</v>
      </c>
      <c r="B87">
        <v>-47.719000000000001</v>
      </c>
      <c r="C87">
        <v>107</v>
      </c>
      <c r="D87">
        <v>23184</v>
      </c>
      <c r="E87">
        <v>113</v>
      </c>
      <c r="F87" s="3">
        <v>108.43532294150165</v>
      </c>
    </row>
    <row r="88" spans="1:6">
      <c r="A88">
        <v>20</v>
      </c>
      <c r="B88">
        <v>-47.606000000000002</v>
      </c>
      <c r="C88">
        <v>107</v>
      </c>
      <c r="D88">
        <v>23184</v>
      </c>
      <c r="E88">
        <v>60</v>
      </c>
      <c r="F88" s="3">
        <v>51.274386990764832</v>
      </c>
    </row>
    <row r="89" spans="1:6">
      <c r="A89">
        <v>21</v>
      </c>
      <c r="B89">
        <v>-47.491</v>
      </c>
      <c r="C89">
        <v>107</v>
      </c>
      <c r="D89">
        <v>23184</v>
      </c>
      <c r="E89">
        <v>37</v>
      </c>
      <c r="F89" s="3">
        <v>27.130210233741565</v>
      </c>
    </row>
    <row r="90" spans="1:6">
      <c r="A90">
        <v>22</v>
      </c>
      <c r="B90">
        <v>-47.377000000000002</v>
      </c>
      <c r="C90">
        <v>107</v>
      </c>
      <c r="D90">
        <v>23184</v>
      </c>
      <c r="E90">
        <v>36</v>
      </c>
      <c r="F90" s="3">
        <v>20.496539727408251</v>
      </c>
    </row>
    <row r="91" spans="1:6">
      <c r="A91">
        <v>23</v>
      </c>
      <c r="B91">
        <v>-47.258000000000003</v>
      </c>
      <c r="C91">
        <v>107</v>
      </c>
      <c r="D91">
        <v>23184</v>
      </c>
      <c r="E91">
        <v>27</v>
      </c>
      <c r="F91" s="3">
        <v>19.206221520482416</v>
      </c>
    </row>
    <row r="92" spans="1:6">
      <c r="A92">
        <v>24</v>
      </c>
      <c r="B92">
        <v>-47.142000000000003</v>
      </c>
      <c r="C92">
        <v>107</v>
      </c>
      <c r="D92">
        <v>23184</v>
      </c>
      <c r="E92">
        <v>23</v>
      </c>
      <c r="F92" s="3">
        <v>19.050971464665352</v>
      </c>
    </row>
    <row r="93" spans="1:6">
      <c r="A93">
        <v>25</v>
      </c>
      <c r="B93">
        <v>-47.034999999999997</v>
      </c>
      <c r="C93">
        <v>107</v>
      </c>
      <c r="D93">
        <v>23184</v>
      </c>
      <c r="E93">
        <v>23</v>
      </c>
      <c r="F93" s="3">
        <v>19.037495513966217</v>
      </c>
    </row>
    <row r="94" spans="1:6">
      <c r="A94">
        <v>26</v>
      </c>
      <c r="B94">
        <v>-46.93</v>
      </c>
      <c r="C94">
        <v>107</v>
      </c>
      <c r="D94">
        <v>23184</v>
      </c>
      <c r="E94">
        <v>25</v>
      </c>
      <c r="F94" s="3">
        <v>19.036453640505677</v>
      </c>
    </row>
    <row r="95" spans="1:6">
      <c r="A95">
        <v>27</v>
      </c>
      <c r="B95">
        <v>-46.816000000000003</v>
      </c>
      <c r="C95">
        <v>107</v>
      </c>
      <c r="D95">
        <v>23184</v>
      </c>
      <c r="E95">
        <v>22</v>
      </c>
      <c r="F95" s="3">
        <v>19.036389922510118</v>
      </c>
    </row>
    <row r="96" spans="1:6">
      <c r="A96">
        <v>28</v>
      </c>
      <c r="B96">
        <v>-46.695999999999998</v>
      </c>
      <c r="C96">
        <v>107</v>
      </c>
      <c r="D96">
        <v>23184</v>
      </c>
      <c r="E96">
        <v>26</v>
      </c>
      <c r="F96" s="3">
        <v>19.036387701632361</v>
      </c>
    </row>
    <row r="97" spans="1:6">
      <c r="A97">
        <v>29</v>
      </c>
      <c r="B97">
        <v>-46.591000000000001</v>
      </c>
      <c r="C97">
        <v>107</v>
      </c>
      <c r="D97">
        <v>23184</v>
      </c>
      <c r="E97">
        <v>23</v>
      </c>
      <c r="F97" s="3">
        <v>19.036387701632361</v>
      </c>
    </row>
    <row r="98" spans="1:6">
      <c r="A98">
        <v>30</v>
      </c>
      <c r="B98">
        <v>-46.472000000000001</v>
      </c>
      <c r="C98">
        <v>107</v>
      </c>
      <c r="D98">
        <v>23184</v>
      </c>
      <c r="E98">
        <v>26</v>
      </c>
      <c r="F98" s="3">
        <v>19.036387701632361</v>
      </c>
    </row>
    <row r="99" spans="1:6">
      <c r="A99">
        <v>31</v>
      </c>
      <c r="B99">
        <v>-46.36</v>
      </c>
      <c r="C99">
        <v>107</v>
      </c>
      <c r="D99">
        <v>23184</v>
      </c>
      <c r="E99">
        <v>21</v>
      </c>
      <c r="F99" s="3">
        <v>19.036387701632361</v>
      </c>
    </row>
    <row r="100" spans="1:6">
      <c r="A100">
        <v>32</v>
      </c>
      <c r="B100">
        <v>-46.252000000000002</v>
      </c>
      <c r="C100">
        <v>107</v>
      </c>
      <c r="D100">
        <v>23184</v>
      </c>
      <c r="E100">
        <v>31</v>
      </c>
      <c r="F100" s="3">
        <v>19.036387701632361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13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14</v>
      </c>
    </row>
    <row r="110" spans="1:6">
      <c r="A110" t="s">
        <v>6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15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67</v>
      </c>
      <c r="B118" t="s">
        <v>46</v>
      </c>
      <c r="C118" t="s">
        <v>49</v>
      </c>
      <c r="D118" t="s">
        <v>66</v>
      </c>
      <c r="E118" t="s">
        <v>65</v>
      </c>
      <c r="F118" t="s">
        <v>86</v>
      </c>
    </row>
    <row r="119" spans="1:10">
      <c r="A119">
        <v>1</v>
      </c>
      <c r="B119">
        <v>-57.847999999999999</v>
      </c>
      <c r="C119">
        <v>230</v>
      </c>
      <c r="D119">
        <v>50021</v>
      </c>
      <c r="E119">
        <v>22</v>
      </c>
      <c r="F119" s="3">
        <v>37.825393435046308</v>
      </c>
      <c r="J119" t="s">
        <v>100</v>
      </c>
    </row>
    <row r="120" spans="1:10">
      <c r="A120">
        <v>2</v>
      </c>
      <c r="B120">
        <v>-57.738999999999997</v>
      </c>
      <c r="C120">
        <v>230</v>
      </c>
      <c r="D120">
        <v>50021</v>
      </c>
      <c r="E120">
        <v>18</v>
      </c>
      <c r="F120" s="3">
        <v>37.825393435046308</v>
      </c>
    </row>
    <row r="121" spans="1:10">
      <c r="A121">
        <v>3</v>
      </c>
      <c r="B121">
        <v>-57.624000000000002</v>
      </c>
      <c r="C121">
        <v>230</v>
      </c>
      <c r="D121">
        <v>50021</v>
      </c>
      <c r="E121">
        <v>21</v>
      </c>
      <c r="F121" s="3">
        <v>37.825393435046308</v>
      </c>
    </row>
    <row r="122" spans="1:10">
      <c r="A122">
        <v>4</v>
      </c>
      <c r="B122">
        <v>-57.512</v>
      </c>
      <c r="C122">
        <v>230</v>
      </c>
      <c r="D122">
        <v>50021</v>
      </c>
      <c r="E122">
        <v>27</v>
      </c>
      <c r="F122" s="3">
        <v>37.825393435046308</v>
      </c>
    </row>
    <row r="123" spans="1:10">
      <c r="A123">
        <v>5</v>
      </c>
      <c r="B123">
        <v>-57.4</v>
      </c>
      <c r="C123">
        <v>230</v>
      </c>
      <c r="D123">
        <v>50021</v>
      </c>
      <c r="E123">
        <v>37</v>
      </c>
      <c r="F123" s="3">
        <v>37.825393435046308</v>
      </c>
    </row>
    <row r="124" spans="1:10">
      <c r="A124">
        <v>6</v>
      </c>
      <c r="B124">
        <v>-57.293999999999997</v>
      </c>
      <c r="C124">
        <v>230</v>
      </c>
      <c r="D124">
        <v>50021</v>
      </c>
      <c r="E124">
        <v>35</v>
      </c>
      <c r="F124" s="3">
        <v>37.825394668534692</v>
      </c>
    </row>
    <row r="125" spans="1:10">
      <c r="A125">
        <v>7</v>
      </c>
      <c r="B125">
        <v>-57.180999999999997</v>
      </c>
      <c r="C125">
        <v>230</v>
      </c>
      <c r="D125">
        <v>50021</v>
      </c>
      <c r="E125">
        <v>37</v>
      </c>
      <c r="F125" s="3">
        <v>37.825432598016739</v>
      </c>
    </row>
    <row r="126" spans="1:10">
      <c r="A126">
        <v>8</v>
      </c>
      <c r="B126">
        <v>-57.064999999999998</v>
      </c>
      <c r="C126">
        <v>230</v>
      </c>
      <c r="D126">
        <v>50021</v>
      </c>
      <c r="E126">
        <v>51</v>
      </c>
      <c r="F126" s="3">
        <v>37.826349044534567</v>
      </c>
    </row>
    <row r="127" spans="1:10">
      <c r="A127">
        <v>9</v>
      </c>
      <c r="B127">
        <v>-56.948999999999998</v>
      </c>
      <c r="C127">
        <v>230</v>
      </c>
      <c r="D127">
        <v>50021</v>
      </c>
      <c r="E127">
        <v>41</v>
      </c>
      <c r="F127" s="3">
        <v>37.84166615600742</v>
      </c>
    </row>
    <row r="128" spans="1:10">
      <c r="A128">
        <v>10</v>
      </c>
      <c r="B128">
        <v>-56.834000000000003</v>
      </c>
      <c r="C128">
        <v>230</v>
      </c>
      <c r="D128">
        <v>50021</v>
      </c>
      <c r="E128">
        <v>42</v>
      </c>
      <c r="F128" s="3">
        <v>38.014983478495125</v>
      </c>
    </row>
    <row r="129" spans="1:6">
      <c r="A129">
        <v>11</v>
      </c>
      <c r="B129">
        <v>-56.723999999999997</v>
      </c>
      <c r="C129">
        <v>230</v>
      </c>
      <c r="D129">
        <v>50021</v>
      </c>
      <c r="E129">
        <v>54</v>
      </c>
      <c r="F129" s="3">
        <v>39.251437614511651</v>
      </c>
    </row>
    <row r="130" spans="1:6">
      <c r="A130">
        <v>12</v>
      </c>
      <c r="B130">
        <v>-56.609000000000002</v>
      </c>
      <c r="C130">
        <v>230</v>
      </c>
      <c r="D130">
        <v>50021</v>
      </c>
      <c r="E130">
        <v>62</v>
      </c>
      <c r="F130" s="3">
        <v>46.144520606630593</v>
      </c>
    </row>
    <row r="131" spans="1:6">
      <c r="A131">
        <v>13</v>
      </c>
      <c r="B131">
        <v>-56.494999999999997</v>
      </c>
      <c r="C131">
        <v>230</v>
      </c>
      <c r="D131">
        <v>50021</v>
      </c>
      <c r="E131">
        <v>82</v>
      </c>
      <c r="F131" s="3">
        <v>71.539830354844057</v>
      </c>
    </row>
    <row r="132" spans="1:6">
      <c r="A132">
        <v>14</v>
      </c>
      <c r="B132">
        <v>-56.387</v>
      </c>
      <c r="C132">
        <v>230</v>
      </c>
      <c r="D132">
        <v>50021</v>
      </c>
      <c r="E132">
        <v>110</v>
      </c>
      <c r="F132" s="3">
        <v>129.95226392618795</v>
      </c>
    </row>
    <row r="133" spans="1:6">
      <c r="A133">
        <v>15</v>
      </c>
      <c r="B133">
        <v>-56.271999999999998</v>
      </c>
      <c r="C133">
        <v>230</v>
      </c>
      <c r="D133">
        <v>50021</v>
      </c>
      <c r="E133">
        <v>219</v>
      </c>
      <c r="F133" s="3">
        <v>228.53950618968139</v>
      </c>
    </row>
    <row r="134" spans="1:6">
      <c r="A134">
        <v>16</v>
      </c>
      <c r="B134">
        <v>-56.155999999999999</v>
      </c>
      <c r="C134">
        <v>230</v>
      </c>
      <c r="D134">
        <v>50021</v>
      </c>
      <c r="E134">
        <v>345</v>
      </c>
      <c r="F134" s="3">
        <v>315.52509981666458</v>
      </c>
    </row>
    <row r="135" spans="1:6">
      <c r="A135">
        <v>17</v>
      </c>
      <c r="B135">
        <v>-56.04</v>
      </c>
      <c r="C135">
        <v>230</v>
      </c>
      <c r="D135">
        <v>50021</v>
      </c>
      <c r="E135">
        <v>336</v>
      </c>
      <c r="F135" s="3">
        <v>320.01622868097934</v>
      </c>
    </row>
    <row r="136" spans="1:6">
      <c r="A136">
        <v>18</v>
      </c>
      <c r="B136">
        <v>-55.924999999999997</v>
      </c>
      <c r="C136">
        <v>230</v>
      </c>
      <c r="D136">
        <v>50021</v>
      </c>
      <c r="E136">
        <v>223</v>
      </c>
      <c r="F136" s="3">
        <v>238.84553189849245</v>
      </c>
    </row>
    <row r="137" spans="1:6">
      <c r="A137">
        <v>19</v>
      </c>
      <c r="B137">
        <v>-55.819000000000003</v>
      </c>
      <c r="C137">
        <v>230</v>
      </c>
      <c r="D137">
        <v>50021</v>
      </c>
      <c r="E137">
        <v>133</v>
      </c>
      <c r="F137" s="3">
        <v>145.34200424081297</v>
      </c>
    </row>
    <row r="138" spans="1:6">
      <c r="A138">
        <v>20</v>
      </c>
      <c r="B138">
        <v>-55.706000000000003</v>
      </c>
      <c r="C138">
        <v>230</v>
      </c>
      <c r="D138">
        <v>50021</v>
      </c>
      <c r="E138">
        <v>79</v>
      </c>
      <c r="F138" s="3">
        <v>77.463023603117861</v>
      </c>
    </row>
    <row r="139" spans="1:6">
      <c r="A139">
        <v>21</v>
      </c>
      <c r="B139">
        <v>-55.591000000000001</v>
      </c>
      <c r="C139">
        <v>230</v>
      </c>
      <c r="D139">
        <v>50021</v>
      </c>
      <c r="E139">
        <v>78</v>
      </c>
      <c r="F139" s="3">
        <v>47.937963614201067</v>
      </c>
    </row>
    <row r="140" spans="1:6">
      <c r="A140">
        <v>22</v>
      </c>
      <c r="B140">
        <v>-55.476999999999997</v>
      </c>
      <c r="C140">
        <v>230</v>
      </c>
      <c r="D140">
        <v>50021</v>
      </c>
      <c r="E140">
        <v>54</v>
      </c>
      <c r="F140" s="3">
        <v>39.667131362964959</v>
      </c>
    </row>
    <row r="141" spans="1:6">
      <c r="A141">
        <v>23</v>
      </c>
      <c r="B141">
        <v>-55.357999999999997</v>
      </c>
      <c r="C141">
        <v>230</v>
      </c>
      <c r="D141">
        <v>50021</v>
      </c>
      <c r="E141">
        <v>60</v>
      </c>
      <c r="F141" s="3">
        <v>38.040274343786912</v>
      </c>
    </row>
    <row r="142" spans="1:6">
      <c r="A142">
        <v>24</v>
      </c>
      <c r="B142">
        <v>-55.241999999999997</v>
      </c>
      <c r="C142">
        <v>230</v>
      </c>
      <c r="D142">
        <v>50021</v>
      </c>
      <c r="E142">
        <v>45</v>
      </c>
      <c r="F142" s="3">
        <v>37.843777618294801</v>
      </c>
    </row>
    <row r="143" spans="1:6">
      <c r="A143">
        <v>25</v>
      </c>
      <c r="B143">
        <v>-55.134999999999998</v>
      </c>
      <c r="C143">
        <v>230</v>
      </c>
      <c r="D143">
        <v>50021</v>
      </c>
      <c r="E143">
        <v>45</v>
      </c>
      <c r="F143" s="3">
        <v>37.826777064663446</v>
      </c>
    </row>
    <row r="144" spans="1:6">
      <c r="A144">
        <v>26</v>
      </c>
      <c r="B144">
        <v>-55.03</v>
      </c>
      <c r="C144">
        <v>230</v>
      </c>
      <c r="D144">
        <v>50021</v>
      </c>
      <c r="E144">
        <v>48</v>
      </c>
      <c r="F144" s="3">
        <v>37.825474600994518</v>
      </c>
    </row>
    <row r="145" spans="1:6">
      <c r="A145">
        <v>27</v>
      </c>
      <c r="B145">
        <v>-54.915999999999997</v>
      </c>
      <c r="C145">
        <v>230</v>
      </c>
      <c r="D145">
        <v>50021</v>
      </c>
      <c r="E145">
        <v>51</v>
      </c>
      <c r="F145" s="3">
        <v>37.825396109466986</v>
      </c>
    </row>
    <row r="146" spans="1:6">
      <c r="A146">
        <v>28</v>
      </c>
      <c r="B146">
        <v>-54.795999999999999</v>
      </c>
      <c r="C146">
        <v>230</v>
      </c>
      <c r="D146">
        <v>50021</v>
      </c>
      <c r="E146">
        <v>43</v>
      </c>
      <c r="F146" s="3">
        <v>37.825393435046308</v>
      </c>
    </row>
    <row r="147" spans="1:6">
      <c r="A147">
        <v>29</v>
      </c>
      <c r="B147">
        <v>-54.691000000000003</v>
      </c>
      <c r="C147">
        <v>230</v>
      </c>
      <c r="D147">
        <v>50021</v>
      </c>
      <c r="E147">
        <v>54</v>
      </c>
      <c r="F147" s="3">
        <v>37.825393435046308</v>
      </c>
    </row>
    <row r="148" spans="1:6">
      <c r="A148">
        <v>30</v>
      </c>
      <c r="B148">
        <v>-54.572000000000003</v>
      </c>
      <c r="C148">
        <v>230</v>
      </c>
      <c r="D148">
        <v>50021</v>
      </c>
      <c r="E148">
        <v>34</v>
      </c>
      <c r="F148" s="3">
        <v>37.825393435046308</v>
      </c>
    </row>
    <row r="149" spans="1:6">
      <c r="A149">
        <v>31</v>
      </c>
      <c r="B149">
        <v>-54.46</v>
      </c>
      <c r="C149">
        <v>230</v>
      </c>
      <c r="D149">
        <v>50021</v>
      </c>
      <c r="E149">
        <v>43</v>
      </c>
      <c r="F149" s="3">
        <v>37.825393435046308</v>
      </c>
    </row>
    <row r="150" spans="1:6">
      <c r="A150">
        <v>32</v>
      </c>
      <c r="B150">
        <v>-54.351999999999997</v>
      </c>
      <c r="C150">
        <v>230</v>
      </c>
      <c r="D150">
        <v>50021</v>
      </c>
      <c r="E150">
        <v>37</v>
      </c>
      <c r="F150" s="3">
        <v>37.825393435046308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14</v>
      </c>
    </row>
    <row r="160" spans="1:6">
      <c r="A160" t="s">
        <v>6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15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67</v>
      </c>
      <c r="B168" t="s">
        <v>46</v>
      </c>
      <c r="C168" t="s">
        <v>49</v>
      </c>
      <c r="D168" t="s">
        <v>66</v>
      </c>
      <c r="E168" t="s">
        <v>65</v>
      </c>
      <c r="F168" t="s">
        <v>86</v>
      </c>
    </row>
    <row r="169" spans="1:10">
      <c r="A169">
        <v>1</v>
      </c>
      <c r="B169">
        <v>-57.847999999999999</v>
      </c>
      <c r="C169">
        <v>231</v>
      </c>
      <c r="D169">
        <v>50078</v>
      </c>
      <c r="E169">
        <v>31</v>
      </c>
      <c r="F169" s="3">
        <v>40.17172943165189</v>
      </c>
      <c r="J169" t="s">
        <v>101</v>
      </c>
    </row>
    <row r="170" spans="1:10">
      <c r="A170">
        <v>2</v>
      </c>
      <c r="B170">
        <v>-57.738999999999997</v>
      </c>
      <c r="C170">
        <v>231</v>
      </c>
      <c r="D170">
        <v>50078</v>
      </c>
      <c r="E170">
        <v>23</v>
      </c>
      <c r="F170" s="3">
        <v>40.17172943165189</v>
      </c>
    </row>
    <row r="171" spans="1:10">
      <c r="A171">
        <v>3</v>
      </c>
      <c r="B171">
        <v>-57.624000000000002</v>
      </c>
      <c r="C171">
        <v>231</v>
      </c>
      <c r="D171">
        <v>50078</v>
      </c>
      <c r="E171">
        <v>29</v>
      </c>
      <c r="F171" s="3">
        <v>40.17172943165189</v>
      </c>
    </row>
    <row r="172" spans="1:10">
      <c r="A172">
        <v>4</v>
      </c>
      <c r="B172">
        <v>-57.512</v>
      </c>
      <c r="C172">
        <v>231</v>
      </c>
      <c r="D172">
        <v>50078</v>
      </c>
      <c r="E172">
        <v>27</v>
      </c>
      <c r="F172" s="3">
        <v>40.17172943165189</v>
      </c>
    </row>
    <row r="173" spans="1:10">
      <c r="A173">
        <v>5</v>
      </c>
      <c r="B173">
        <v>-57.4</v>
      </c>
      <c r="C173">
        <v>231</v>
      </c>
      <c r="D173">
        <v>50078</v>
      </c>
      <c r="E173">
        <v>42</v>
      </c>
      <c r="F173" s="3">
        <v>40.17172943165189</v>
      </c>
    </row>
    <row r="174" spans="1:10">
      <c r="A174">
        <v>6</v>
      </c>
      <c r="B174">
        <v>-57.293999999999997</v>
      </c>
      <c r="C174">
        <v>231</v>
      </c>
      <c r="D174">
        <v>50078</v>
      </c>
      <c r="E174">
        <v>44</v>
      </c>
      <c r="F174" s="3">
        <v>40.17172943165189</v>
      </c>
    </row>
    <row r="175" spans="1:10">
      <c r="A175">
        <v>7</v>
      </c>
      <c r="B175">
        <v>-57.180999999999997</v>
      </c>
      <c r="C175">
        <v>231</v>
      </c>
      <c r="D175">
        <v>50078</v>
      </c>
      <c r="E175">
        <v>44</v>
      </c>
      <c r="F175" s="3">
        <v>40.171745298053096</v>
      </c>
    </row>
    <row r="176" spans="1:10">
      <c r="A176">
        <v>8</v>
      </c>
      <c r="B176">
        <v>-57.064999999999998</v>
      </c>
      <c r="C176">
        <v>231</v>
      </c>
      <c r="D176">
        <v>50078</v>
      </c>
      <c r="E176">
        <v>49</v>
      </c>
      <c r="F176" s="3">
        <v>40.172180279385671</v>
      </c>
    </row>
    <row r="177" spans="1:6">
      <c r="A177">
        <v>9</v>
      </c>
      <c r="B177">
        <v>-56.948999999999998</v>
      </c>
      <c r="C177">
        <v>231</v>
      </c>
      <c r="D177">
        <v>50078</v>
      </c>
      <c r="E177">
        <v>58</v>
      </c>
      <c r="F177" s="3">
        <v>40.180566214528604</v>
      </c>
    </row>
    <row r="178" spans="1:6">
      <c r="A178">
        <v>10</v>
      </c>
      <c r="B178">
        <v>-56.834000000000003</v>
      </c>
      <c r="C178">
        <v>231</v>
      </c>
      <c r="D178">
        <v>50078</v>
      </c>
      <c r="E178">
        <v>43</v>
      </c>
      <c r="F178" s="3">
        <v>40.288736128508148</v>
      </c>
    </row>
    <row r="179" spans="1:6">
      <c r="A179">
        <v>11</v>
      </c>
      <c r="B179">
        <v>-56.723999999999997</v>
      </c>
      <c r="C179">
        <v>231</v>
      </c>
      <c r="D179">
        <v>50078</v>
      </c>
      <c r="E179">
        <v>47</v>
      </c>
      <c r="F179" s="3">
        <v>41.155781910582135</v>
      </c>
    </row>
    <row r="180" spans="1:6">
      <c r="A180">
        <v>12</v>
      </c>
      <c r="B180">
        <v>-56.609000000000002</v>
      </c>
      <c r="C180">
        <v>231</v>
      </c>
      <c r="D180">
        <v>50078</v>
      </c>
      <c r="E180">
        <v>50</v>
      </c>
      <c r="F180" s="3">
        <v>46.551281972977598</v>
      </c>
    </row>
    <row r="181" spans="1:6">
      <c r="A181">
        <v>13</v>
      </c>
      <c r="B181">
        <v>-56.494999999999997</v>
      </c>
      <c r="C181">
        <v>231</v>
      </c>
      <c r="D181">
        <v>50078</v>
      </c>
      <c r="E181">
        <v>76</v>
      </c>
      <c r="F181" s="3">
        <v>68.553964286293038</v>
      </c>
    </row>
    <row r="182" spans="1:6">
      <c r="A182">
        <v>14</v>
      </c>
      <c r="B182">
        <v>-56.387</v>
      </c>
      <c r="C182">
        <v>231</v>
      </c>
      <c r="D182">
        <v>50078</v>
      </c>
      <c r="E182">
        <v>103</v>
      </c>
      <c r="F182" s="3">
        <v>124.0197613524316</v>
      </c>
    </row>
    <row r="183" spans="1:6">
      <c r="A183">
        <v>15</v>
      </c>
      <c r="B183">
        <v>-56.271999999999998</v>
      </c>
      <c r="C183">
        <v>231</v>
      </c>
      <c r="D183">
        <v>50078</v>
      </c>
      <c r="E183">
        <v>233</v>
      </c>
      <c r="F183" s="3">
        <v>226.69678512650316</v>
      </c>
    </row>
    <row r="184" spans="1:6">
      <c r="A184">
        <v>16</v>
      </c>
      <c r="B184">
        <v>-56.155999999999999</v>
      </c>
      <c r="C184">
        <v>231</v>
      </c>
      <c r="D184">
        <v>50078</v>
      </c>
      <c r="E184">
        <v>353</v>
      </c>
      <c r="F184" s="3">
        <v>328.84663776113189</v>
      </c>
    </row>
    <row r="185" spans="1:6">
      <c r="A185">
        <v>17</v>
      </c>
      <c r="B185">
        <v>-56.04</v>
      </c>
      <c r="C185">
        <v>231</v>
      </c>
      <c r="D185">
        <v>50078</v>
      </c>
      <c r="E185">
        <v>361</v>
      </c>
      <c r="F185" s="3">
        <v>348.34412121554777</v>
      </c>
    </row>
    <row r="186" spans="1:6">
      <c r="A186">
        <v>18</v>
      </c>
      <c r="B186">
        <v>-55.924999999999997</v>
      </c>
      <c r="C186">
        <v>231</v>
      </c>
      <c r="D186">
        <v>50078</v>
      </c>
      <c r="E186">
        <v>243</v>
      </c>
      <c r="F186" s="3">
        <v>268.06220611341581</v>
      </c>
    </row>
    <row r="187" spans="1:6">
      <c r="A187">
        <v>19</v>
      </c>
      <c r="B187">
        <v>-55.819000000000003</v>
      </c>
      <c r="C187">
        <v>231</v>
      </c>
      <c r="D187">
        <v>50078</v>
      </c>
      <c r="E187">
        <v>156</v>
      </c>
      <c r="F187" s="3">
        <v>165.05980607892425</v>
      </c>
    </row>
    <row r="188" spans="1:6">
      <c r="A188">
        <v>20</v>
      </c>
      <c r="B188">
        <v>-55.706000000000003</v>
      </c>
      <c r="C188">
        <v>231</v>
      </c>
      <c r="D188">
        <v>50078</v>
      </c>
      <c r="E188">
        <v>97</v>
      </c>
      <c r="F188" s="3">
        <v>86.918793730292762</v>
      </c>
    </row>
    <row r="189" spans="1:6">
      <c r="A189">
        <v>21</v>
      </c>
      <c r="B189">
        <v>-55.591000000000001</v>
      </c>
      <c r="C189">
        <v>231</v>
      </c>
      <c r="D189">
        <v>50078</v>
      </c>
      <c r="E189">
        <v>74</v>
      </c>
      <c r="F189" s="3">
        <v>52.147249902613105</v>
      </c>
    </row>
    <row r="190" spans="1:6">
      <c r="A190">
        <v>22</v>
      </c>
      <c r="B190">
        <v>-55.476999999999997</v>
      </c>
      <c r="C190">
        <v>231</v>
      </c>
      <c r="D190">
        <v>50078</v>
      </c>
      <c r="E190">
        <v>52</v>
      </c>
      <c r="F190" s="3">
        <v>42.337043416979938</v>
      </c>
    </row>
    <row r="191" spans="1:6">
      <c r="A191">
        <v>23</v>
      </c>
      <c r="B191">
        <v>-55.357999999999997</v>
      </c>
      <c r="C191">
        <v>231</v>
      </c>
      <c r="D191">
        <v>50078</v>
      </c>
      <c r="E191">
        <v>56</v>
      </c>
      <c r="F191" s="3">
        <v>40.419470502381756</v>
      </c>
    </row>
    <row r="192" spans="1:6">
      <c r="A192">
        <v>24</v>
      </c>
      <c r="B192">
        <v>-55.241999999999997</v>
      </c>
      <c r="C192">
        <v>231</v>
      </c>
      <c r="D192">
        <v>50078</v>
      </c>
      <c r="E192">
        <v>44</v>
      </c>
      <c r="F192" s="3">
        <v>40.192280681285936</v>
      </c>
    </row>
    <row r="193" spans="1:6">
      <c r="A193">
        <v>25</v>
      </c>
      <c r="B193">
        <v>-55.134999999999998</v>
      </c>
      <c r="C193">
        <v>231</v>
      </c>
      <c r="D193">
        <v>50078</v>
      </c>
      <c r="E193">
        <v>42</v>
      </c>
      <c r="F193" s="3">
        <v>40.173217282595147</v>
      </c>
    </row>
    <row r="194" spans="1:6">
      <c r="A194">
        <v>26</v>
      </c>
      <c r="B194">
        <v>-55.03</v>
      </c>
      <c r="C194">
        <v>231</v>
      </c>
      <c r="D194">
        <v>50078</v>
      </c>
      <c r="E194">
        <v>42</v>
      </c>
      <c r="F194" s="3">
        <v>40.17181264387429</v>
      </c>
    </row>
    <row r="195" spans="1:6">
      <c r="A195">
        <v>27</v>
      </c>
      <c r="B195">
        <v>-54.915999999999997</v>
      </c>
      <c r="C195">
        <v>231</v>
      </c>
      <c r="D195">
        <v>50078</v>
      </c>
      <c r="E195">
        <v>48</v>
      </c>
      <c r="F195" s="3">
        <v>40.17173200704832</v>
      </c>
    </row>
    <row r="196" spans="1:6">
      <c r="A196">
        <v>28</v>
      </c>
      <c r="B196">
        <v>-54.795999999999999</v>
      </c>
      <c r="C196">
        <v>231</v>
      </c>
      <c r="D196">
        <v>50078</v>
      </c>
      <c r="E196">
        <v>37</v>
      </c>
      <c r="F196" s="3">
        <v>40.17172943165189</v>
      </c>
    </row>
    <row r="197" spans="1:6">
      <c r="A197">
        <v>29</v>
      </c>
      <c r="B197">
        <v>-54.691000000000003</v>
      </c>
      <c r="C197">
        <v>231</v>
      </c>
      <c r="D197">
        <v>50078</v>
      </c>
      <c r="E197">
        <v>36</v>
      </c>
      <c r="F197" s="3">
        <v>40.17172943165189</v>
      </c>
    </row>
    <row r="198" spans="1:6">
      <c r="A198">
        <v>30</v>
      </c>
      <c r="B198">
        <v>-54.572000000000003</v>
      </c>
      <c r="C198">
        <v>231</v>
      </c>
      <c r="D198">
        <v>50078</v>
      </c>
      <c r="E198">
        <v>47</v>
      </c>
      <c r="F198" s="3">
        <v>40.17172943165189</v>
      </c>
    </row>
    <row r="199" spans="1:6">
      <c r="A199">
        <v>31</v>
      </c>
      <c r="B199">
        <v>-54.46</v>
      </c>
      <c r="C199">
        <v>231</v>
      </c>
      <c r="D199">
        <v>50078</v>
      </c>
      <c r="E199">
        <v>46</v>
      </c>
      <c r="F199" s="3">
        <v>40.17172943165189</v>
      </c>
    </row>
    <row r="200" spans="1:6">
      <c r="A200">
        <v>32</v>
      </c>
      <c r="B200">
        <v>-54.351999999999997</v>
      </c>
      <c r="C200">
        <v>231</v>
      </c>
      <c r="D200">
        <v>50078</v>
      </c>
      <c r="E200">
        <v>33</v>
      </c>
      <c r="F200" s="3">
        <v>40.17172943165189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17</v>
      </c>
    </row>
    <row r="206" spans="1:6">
      <c r="A206" t="s">
        <v>18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19</v>
      </c>
    </row>
    <row r="210" spans="1:10">
      <c r="A210" t="s">
        <v>6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20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67</v>
      </c>
      <c r="B218" t="s">
        <v>46</v>
      </c>
      <c r="C218" t="s">
        <v>49</v>
      </c>
      <c r="D218" t="s">
        <v>66</v>
      </c>
      <c r="E218" t="s">
        <v>65</v>
      </c>
      <c r="F218" t="s">
        <v>86</v>
      </c>
    </row>
    <row r="219" spans="1:10">
      <c r="A219">
        <v>1</v>
      </c>
      <c r="B219">
        <v>-85.248000000000005</v>
      </c>
      <c r="C219">
        <v>296</v>
      </c>
      <c r="D219">
        <v>63379</v>
      </c>
      <c r="E219">
        <v>36</v>
      </c>
      <c r="F219" s="3">
        <v>43.571612128070228</v>
      </c>
      <c r="J219" t="s">
        <v>102</v>
      </c>
    </row>
    <row r="220" spans="1:10">
      <c r="A220">
        <v>2</v>
      </c>
      <c r="B220">
        <v>-85.138999999999996</v>
      </c>
      <c r="C220">
        <v>296</v>
      </c>
      <c r="D220">
        <v>63379</v>
      </c>
      <c r="E220">
        <v>23</v>
      </c>
      <c r="F220" s="3">
        <v>43.571621423753982</v>
      </c>
    </row>
    <row r="221" spans="1:10">
      <c r="A221">
        <v>3</v>
      </c>
      <c r="B221">
        <v>-85.024000000000001</v>
      </c>
      <c r="C221">
        <v>296</v>
      </c>
      <c r="D221">
        <v>63379</v>
      </c>
      <c r="E221">
        <v>35</v>
      </c>
      <c r="F221" s="3">
        <v>43.571706478512944</v>
      </c>
    </row>
    <row r="222" spans="1:10">
      <c r="A222">
        <v>4</v>
      </c>
      <c r="B222">
        <v>-84.912000000000006</v>
      </c>
      <c r="C222">
        <v>296</v>
      </c>
      <c r="D222">
        <v>63379</v>
      </c>
      <c r="E222">
        <v>49</v>
      </c>
      <c r="F222" s="3">
        <v>43.572323057430047</v>
      </c>
    </row>
    <row r="223" spans="1:10">
      <c r="A223">
        <v>5</v>
      </c>
      <c r="B223">
        <v>-84.8</v>
      </c>
      <c r="C223">
        <v>296</v>
      </c>
      <c r="D223">
        <v>63379</v>
      </c>
      <c r="E223">
        <v>36</v>
      </c>
      <c r="F223" s="3">
        <v>43.576192654891734</v>
      </c>
    </row>
    <row r="224" spans="1:10">
      <c r="A224">
        <v>6</v>
      </c>
      <c r="B224">
        <v>-84.694000000000003</v>
      </c>
      <c r="C224">
        <v>296</v>
      </c>
      <c r="D224">
        <v>63379</v>
      </c>
      <c r="E224">
        <v>49</v>
      </c>
      <c r="F224" s="3">
        <v>43.594897246000414</v>
      </c>
    </row>
    <row r="225" spans="1:6">
      <c r="A225">
        <v>7</v>
      </c>
      <c r="B225">
        <v>-84.581000000000003</v>
      </c>
      <c r="C225">
        <v>296</v>
      </c>
      <c r="D225">
        <v>63379</v>
      </c>
      <c r="E225">
        <v>54</v>
      </c>
      <c r="F225" s="3">
        <v>43.685500518419239</v>
      </c>
    </row>
    <row r="226" spans="1:6">
      <c r="A226">
        <v>8</v>
      </c>
      <c r="B226">
        <v>-84.465000000000003</v>
      </c>
      <c r="C226">
        <v>296</v>
      </c>
      <c r="D226">
        <v>63379</v>
      </c>
      <c r="E226">
        <v>55</v>
      </c>
      <c r="F226" s="3">
        <v>44.068430824319108</v>
      </c>
    </row>
    <row r="227" spans="1:6">
      <c r="A227">
        <v>9</v>
      </c>
      <c r="B227">
        <v>-84.349000000000004</v>
      </c>
      <c r="C227">
        <v>296</v>
      </c>
      <c r="D227">
        <v>63379</v>
      </c>
      <c r="E227">
        <v>45</v>
      </c>
      <c r="F227" s="3">
        <v>45.421101032180772</v>
      </c>
    </row>
    <row r="228" spans="1:6">
      <c r="A228">
        <v>10</v>
      </c>
      <c r="B228">
        <v>-84.233999999999995</v>
      </c>
      <c r="C228">
        <v>296</v>
      </c>
      <c r="D228">
        <v>63379</v>
      </c>
      <c r="E228">
        <v>60</v>
      </c>
      <c r="F228" s="3">
        <v>49.392773113078576</v>
      </c>
    </row>
    <row r="229" spans="1:6">
      <c r="A229">
        <v>11</v>
      </c>
      <c r="B229">
        <v>-84.123999999999995</v>
      </c>
      <c r="C229">
        <v>296</v>
      </c>
      <c r="D229">
        <v>63379</v>
      </c>
      <c r="E229">
        <v>67</v>
      </c>
      <c r="F229" s="3">
        <v>58.637231369926923</v>
      </c>
    </row>
    <row r="230" spans="1:6">
      <c r="A230">
        <v>12</v>
      </c>
      <c r="B230">
        <v>-84.009</v>
      </c>
      <c r="C230">
        <v>296</v>
      </c>
      <c r="D230">
        <v>63379</v>
      </c>
      <c r="E230">
        <v>75</v>
      </c>
      <c r="F230" s="3">
        <v>78.528064335443815</v>
      </c>
    </row>
    <row r="231" spans="1:6">
      <c r="A231">
        <v>13</v>
      </c>
      <c r="B231">
        <v>-83.894999999999996</v>
      </c>
      <c r="C231">
        <v>296</v>
      </c>
      <c r="D231">
        <v>63379</v>
      </c>
      <c r="E231">
        <v>116</v>
      </c>
      <c r="F231" s="3">
        <v>112.60979108454985</v>
      </c>
    </row>
    <row r="232" spans="1:6">
      <c r="A232">
        <v>14</v>
      </c>
      <c r="B232">
        <v>-83.787000000000006</v>
      </c>
      <c r="C232">
        <v>296</v>
      </c>
      <c r="D232">
        <v>63379</v>
      </c>
      <c r="E232">
        <v>143</v>
      </c>
      <c r="F232" s="3">
        <v>157.79258896638689</v>
      </c>
    </row>
    <row r="233" spans="1:6">
      <c r="A233">
        <v>15</v>
      </c>
      <c r="B233">
        <v>-83.671999999999997</v>
      </c>
      <c r="C233">
        <v>296</v>
      </c>
      <c r="D233">
        <v>63379</v>
      </c>
      <c r="E233">
        <v>212</v>
      </c>
      <c r="F233" s="3">
        <v>211.434401754433</v>
      </c>
    </row>
    <row r="234" spans="1:6">
      <c r="A234">
        <v>16</v>
      </c>
      <c r="B234">
        <v>-83.555999999999997</v>
      </c>
      <c r="C234">
        <v>296</v>
      </c>
      <c r="D234">
        <v>63379</v>
      </c>
      <c r="E234">
        <v>259</v>
      </c>
      <c r="F234" s="3">
        <v>254.94565983684194</v>
      </c>
    </row>
    <row r="235" spans="1:6">
      <c r="A235">
        <v>17</v>
      </c>
      <c r="B235">
        <v>-83.44</v>
      </c>
      <c r="C235">
        <v>296</v>
      </c>
      <c r="D235">
        <v>63379</v>
      </c>
      <c r="E235">
        <v>282</v>
      </c>
      <c r="F235" s="3">
        <v>270.70801664126662</v>
      </c>
    </row>
    <row r="236" spans="1:6">
      <c r="A236">
        <v>18</v>
      </c>
      <c r="B236">
        <v>-83.325000000000003</v>
      </c>
      <c r="C236">
        <v>296</v>
      </c>
      <c r="D236">
        <v>63379</v>
      </c>
      <c r="E236">
        <v>256</v>
      </c>
      <c r="F236" s="3">
        <v>252.15432734813109</v>
      </c>
    </row>
    <row r="237" spans="1:6">
      <c r="A237">
        <v>19</v>
      </c>
      <c r="B237">
        <v>-83.218999999999994</v>
      </c>
      <c r="C237">
        <v>296</v>
      </c>
      <c r="D237">
        <v>63379</v>
      </c>
      <c r="E237">
        <v>207</v>
      </c>
      <c r="F237" s="3">
        <v>211.5386230245054</v>
      </c>
    </row>
    <row r="238" spans="1:6">
      <c r="A238">
        <v>20</v>
      </c>
      <c r="B238">
        <v>-83.105999999999995</v>
      </c>
      <c r="C238">
        <v>296</v>
      </c>
      <c r="D238">
        <v>63379</v>
      </c>
      <c r="E238">
        <v>153</v>
      </c>
      <c r="F238" s="3">
        <v>158.82034795588794</v>
      </c>
    </row>
    <row r="239" spans="1:6">
      <c r="A239">
        <v>21</v>
      </c>
      <c r="B239">
        <v>-82.991</v>
      </c>
      <c r="C239">
        <v>296</v>
      </c>
      <c r="D239">
        <v>63379</v>
      </c>
      <c r="E239">
        <v>111</v>
      </c>
      <c r="F239" s="3">
        <v>110.87881199149831</v>
      </c>
    </row>
    <row r="240" spans="1:6">
      <c r="A240">
        <v>22</v>
      </c>
      <c r="B240">
        <v>-82.876999999999995</v>
      </c>
      <c r="C240">
        <v>296</v>
      </c>
      <c r="D240">
        <v>63379</v>
      </c>
      <c r="E240">
        <v>77</v>
      </c>
      <c r="F240" s="3">
        <v>77.434048016319366</v>
      </c>
    </row>
    <row r="241" spans="1:6">
      <c r="A241">
        <v>23</v>
      </c>
      <c r="B241">
        <v>-82.757999999999996</v>
      </c>
      <c r="C241">
        <v>296</v>
      </c>
      <c r="D241">
        <v>63379</v>
      </c>
      <c r="E241">
        <v>55</v>
      </c>
      <c r="F241" s="3">
        <v>57.610802524927429</v>
      </c>
    </row>
    <row r="242" spans="1:6">
      <c r="A242">
        <v>24</v>
      </c>
      <c r="B242">
        <v>-82.641999999999996</v>
      </c>
      <c r="C242">
        <v>296</v>
      </c>
      <c r="D242">
        <v>63379</v>
      </c>
      <c r="E242">
        <v>64</v>
      </c>
      <c r="F242" s="3">
        <v>48.639803697511745</v>
      </c>
    </row>
    <row r="243" spans="1:6">
      <c r="A243">
        <v>25</v>
      </c>
      <c r="B243">
        <v>-82.534999999999997</v>
      </c>
      <c r="C243">
        <v>296</v>
      </c>
      <c r="D243">
        <v>63379</v>
      </c>
      <c r="E243">
        <v>48</v>
      </c>
      <c r="F243" s="3">
        <v>45.292052483759505</v>
      </c>
    </row>
    <row r="244" spans="1:6">
      <c r="A244">
        <v>26</v>
      </c>
      <c r="B244">
        <v>-82.43</v>
      </c>
      <c r="C244">
        <v>296</v>
      </c>
      <c r="D244">
        <v>63379</v>
      </c>
      <c r="E244">
        <v>40</v>
      </c>
      <c r="F244" s="3">
        <v>44.094294016614064</v>
      </c>
    </row>
    <row r="245" spans="1:6">
      <c r="A245">
        <v>27</v>
      </c>
      <c r="B245">
        <v>-82.316000000000003</v>
      </c>
      <c r="C245">
        <v>296</v>
      </c>
      <c r="D245">
        <v>63379</v>
      </c>
      <c r="E245">
        <v>50</v>
      </c>
      <c r="F245" s="3">
        <v>43.695378177214486</v>
      </c>
    </row>
    <row r="246" spans="1:6">
      <c r="A246">
        <v>28</v>
      </c>
      <c r="B246">
        <v>-82.195999999999998</v>
      </c>
      <c r="C246">
        <v>296</v>
      </c>
      <c r="D246">
        <v>63379</v>
      </c>
      <c r="E246">
        <v>47</v>
      </c>
      <c r="F246" s="3">
        <v>43.594635704476723</v>
      </c>
    </row>
    <row r="247" spans="1:6">
      <c r="A247">
        <v>29</v>
      </c>
      <c r="B247">
        <v>-82.090999999999994</v>
      </c>
      <c r="C247">
        <v>296</v>
      </c>
      <c r="D247">
        <v>63379</v>
      </c>
      <c r="E247">
        <v>37</v>
      </c>
      <c r="F247" s="3">
        <v>43.57620969231786</v>
      </c>
    </row>
    <row r="248" spans="1:6">
      <c r="A248">
        <v>30</v>
      </c>
      <c r="B248">
        <v>-81.971999999999994</v>
      </c>
      <c r="C248">
        <v>296</v>
      </c>
      <c r="D248">
        <v>63379</v>
      </c>
      <c r="E248">
        <v>50</v>
      </c>
      <c r="F248" s="3">
        <v>43.5722442958429</v>
      </c>
    </row>
    <row r="249" spans="1:6">
      <c r="A249">
        <v>31</v>
      </c>
      <c r="B249">
        <v>-81.86</v>
      </c>
      <c r="C249">
        <v>296</v>
      </c>
      <c r="D249">
        <v>63379</v>
      </c>
      <c r="E249">
        <v>56</v>
      </c>
      <c r="F249" s="3">
        <v>43.571695165266526</v>
      </c>
    </row>
    <row r="250" spans="1:6">
      <c r="A250">
        <v>32</v>
      </c>
      <c r="B250">
        <v>-81.751999999999995</v>
      </c>
      <c r="C250">
        <v>296</v>
      </c>
      <c r="D250">
        <v>63379</v>
      </c>
      <c r="E250">
        <v>56</v>
      </c>
      <c r="F250" s="3">
        <v>43.571621472113804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21</v>
      </c>
    </row>
    <row r="256" spans="1:6">
      <c r="A256" t="s">
        <v>18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19</v>
      </c>
    </row>
    <row r="260" spans="1:10">
      <c r="A260" t="s">
        <v>6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20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67</v>
      </c>
      <c r="B268" t="s">
        <v>46</v>
      </c>
      <c r="C268" t="s">
        <v>49</v>
      </c>
      <c r="D268" t="s">
        <v>66</v>
      </c>
      <c r="E268" t="s">
        <v>65</v>
      </c>
      <c r="F268" t="s">
        <v>86</v>
      </c>
    </row>
    <row r="269" spans="1:10">
      <c r="A269">
        <v>1</v>
      </c>
      <c r="B269">
        <v>-85.248000000000005</v>
      </c>
      <c r="C269">
        <v>280</v>
      </c>
      <c r="D269">
        <v>59994</v>
      </c>
      <c r="E269">
        <v>25</v>
      </c>
      <c r="F269" s="3">
        <v>42.572076782078717</v>
      </c>
      <c r="J269" t="s">
        <v>103</v>
      </c>
    </row>
    <row r="270" spans="1:10">
      <c r="A270">
        <v>2</v>
      </c>
      <c r="B270">
        <v>-85.138999999999996</v>
      </c>
      <c r="C270">
        <v>280</v>
      </c>
      <c r="D270">
        <v>59994</v>
      </c>
      <c r="E270">
        <v>26</v>
      </c>
      <c r="F270" s="3">
        <v>42.572079524034855</v>
      </c>
    </row>
    <row r="271" spans="1:10">
      <c r="A271">
        <v>3</v>
      </c>
      <c r="B271">
        <v>-85.024000000000001</v>
      </c>
      <c r="C271">
        <v>280</v>
      </c>
      <c r="D271">
        <v>59994</v>
      </c>
      <c r="E271">
        <v>35</v>
      </c>
      <c r="F271" s="3">
        <v>42.572106091399291</v>
      </c>
    </row>
    <row r="272" spans="1:10">
      <c r="A272">
        <v>4</v>
      </c>
      <c r="B272">
        <v>-84.912000000000006</v>
      </c>
      <c r="C272">
        <v>280</v>
      </c>
      <c r="D272">
        <v>59994</v>
      </c>
      <c r="E272">
        <v>51</v>
      </c>
      <c r="F272" s="3">
        <v>42.572328007743778</v>
      </c>
    </row>
    <row r="273" spans="1:6">
      <c r="A273">
        <v>5</v>
      </c>
      <c r="B273">
        <v>-84.8</v>
      </c>
      <c r="C273">
        <v>280</v>
      </c>
      <c r="D273">
        <v>59994</v>
      </c>
      <c r="E273">
        <v>35</v>
      </c>
      <c r="F273" s="3">
        <v>42.573917510854258</v>
      </c>
    </row>
    <row r="274" spans="1:6">
      <c r="A274">
        <v>6</v>
      </c>
      <c r="B274">
        <v>-84.694000000000003</v>
      </c>
      <c r="C274">
        <v>280</v>
      </c>
      <c r="D274">
        <v>59994</v>
      </c>
      <c r="E274">
        <v>38</v>
      </c>
      <c r="F274" s="3">
        <v>42.582567977925784</v>
      </c>
    </row>
    <row r="275" spans="1:6">
      <c r="A275">
        <v>7</v>
      </c>
      <c r="B275">
        <v>-84.581000000000003</v>
      </c>
      <c r="C275">
        <v>280</v>
      </c>
      <c r="D275">
        <v>59994</v>
      </c>
      <c r="E275">
        <v>36</v>
      </c>
      <c r="F275" s="3">
        <v>42.629537022989112</v>
      </c>
    </row>
    <row r="276" spans="1:6">
      <c r="A276">
        <v>8</v>
      </c>
      <c r="B276">
        <v>-84.465000000000003</v>
      </c>
      <c r="C276">
        <v>280</v>
      </c>
      <c r="D276">
        <v>59994</v>
      </c>
      <c r="E276">
        <v>48</v>
      </c>
      <c r="F276" s="3">
        <v>42.850930426737548</v>
      </c>
    </row>
    <row r="277" spans="1:6">
      <c r="A277">
        <v>9</v>
      </c>
      <c r="B277">
        <v>-84.349000000000004</v>
      </c>
      <c r="C277">
        <v>280</v>
      </c>
      <c r="D277">
        <v>59994</v>
      </c>
      <c r="E277">
        <v>41</v>
      </c>
      <c r="F277" s="3">
        <v>43.715742870150351</v>
      </c>
    </row>
    <row r="278" spans="1:6">
      <c r="A278">
        <v>10</v>
      </c>
      <c r="B278">
        <v>-84.233999999999995</v>
      </c>
      <c r="C278">
        <v>280</v>
      </c>
      <c r="D278">
        <v>59994</v>
      </c>
      <c r="E278">
        <v>57</v>
      </c>
      <c r="F278" s="3">
        <v>46.496670831378204</v>
      </c>
    </row>
    <row r="279" spans="1:6">
      <c r="A279">
        <v>11</v>
      </c>
      <c r="B279">
        <v>-84.123999999999995</v>
      </c>
      <c r="C279">
        <v>280</v>
      </c>
      <c r="D279">
        <v>59994</v>
      </c>
      <c r="E279">
        <v>71</v>
      </c>
      <c r="F279" s="3">
        <v>53.506434775649709</v>
      </c>
    </row>
    <row r="280" spans="1:6">
      <c r="A280">
        <v>12</v>
      </c>
      <c r="B280">
        <v>-84.009</v>
      </c>
      <c r="C280">
        <v>280</v>
      </c>
      <c r="D280">
        <v>59994</v>
      </c>
      <c r="E280">
        <v>88</v>
      </c>
      <c r="F280" s="3">
        <v>69.720793136375775</v>
      </c>
    </row>
    <row r="281" spans="1:6">
      <c r="A281">
        <v>13</v>
      </c>
      <c r="B281">
        <v>-83.894999999999996</v>
      </c>
      <c r="C281">
        <v>280</v>
      </c>
      <c r="D281">
        <v>59994</v>
      </c>
      <c r="E281">
        <v>85</v>
      </c>
      <c r="F281" s="3">
        <v>99.375411553867309</v>
      </c>
    </row>
    <row r="282" spans="1:6">
      <c r="A282">
        <v>14</v>
      </c>
      <c r="B282">
        <v>-83.787000000000006</v>
      </c>
      <c r="C282">
        <v>280</v>
      </c>
      <c r="D282">
        <v>59994</v>
      </c>
      <c r="E282">
        <v>138</v>
      </c>
      <c r="F282" s="3">
        <v>140.97564236191721</v>
      </c>
    </row>
    <row r="283" spans="1:6">
      <c r="A283">
        <v>15</v>
      </c>
      <c r="B283">
        <v>-83.671999999999997</v>
      </c>
      <c r="C283">
        <v>280</v>
      </c>
      <c r="D283">
        <v>59994</v>
      </c>
      <c r="E283">
        <v>188</v>
      </c>
      <c r="F283" s="3">
        <v>193.04900858098762</v>
      </c>
    </row>
    <row r="284" spans="1:6">
      <c r="A284">
        <v>16</v>
      </c>
      <c r="B284">
        <v>-83.555999999999997</v>
      </c>
      <c r="C284">
        <v>280</v>
      </c>
      <c r="D284">
        <v>59994</v>
      </c>
      <c r="E284">
        <v>225</v>
      </c>
      <c r="F284" s="3">
        <v>237.89898394841961</v>
      </c>
    </row>
    <row r="285" spans="1:6">
      <c r="A285">
        <v>17</v>
      </c>
      <c r="B285">
        <v>-83.44</v>
      </c>
      <c r="C285">
        <v>280</v>
      </c>
      <c r="D285">
        <v>59994</v>
      </c>
      <c r="E285">
        <v>268</v>
      </c>
      <c r="F285" s="3">
        <v>256.84547401185284</v>
      </c>
    </row>
    <row r="286" spans="1:6">
      <c r="A286">
        <v>18</v>
      </c>
      <c r="B286">
        <v>-83.325000000000003</v>
      </c>
      <c r="C286">
        <v>280</v>
      </c>
      <c r="D286">
        <v>59994</v>
      </c>
      <c r="E286">
        <v>271</v>
      </c>
      <c r="F286" s="3">
        <v>241.49472361016802</v>
      </c>
    </row>
    <row r="287" spans="1:6">
      <c r="A287">
        <v>19</v>
      </c>
      <c r="B287">
        <v>-83.218999999999994</v>
      </c>
      <c r="C287">
        <v>280</v>
      </c>
      <c r="D287">
        <v>59994</v>
      </c>
      <c r="E287">
        <v>207</v>
      </c>
      <c r="F287" s="3">
        <v>203.01031364340892</v>
      </c>
    </row>
    <row r="288" spans="1:6">
      <c r="A288">
        <v>20</v>
      </c>
      <c r="B288">
        <v>-83.105999999999995</v>
      </c>
      <c r="C288">
        <v>280</v>
      </c>
      <c r="D288">
        <v>59994</v>
      </c>
      <c r="E288">
        <v>133</v>
      </c>
      <c r="F288" s="3">
        <v>151.85662968494543</v>
      </c>
    </row>
    <row r="289" spans="1:6">
      <c r="A289">
        <v>21</v>
      </c>
      <c r="B289">
        <v>-82.991</v>
      </c>
      <c r="C289">
        <v>280</v>
      </c>
      <c r="D289">
        <v>59994</v>
      </c>
      <c r="E289">
        <v>107</v>
      </c>
      <c r="F289" s="3">
        <v>105.3275624042885</v>
      </c>
    </row>
    <row r="290" spans="1:6">
      <c r="A290">
        <v>22</v>
      </c>
      <c r="B290">
        <v>-82.876999999999995</v>
      </c>
      <c r="C290">
        <v>280</v>
      </c>
      <c r="D290">
        <v>59994</v>
      </c>
      <c r="E290">
        <v>65</v>
      </c>
      <c r="F290" s="3">
        <v>73.328963633743157</v>
      </c>
    </row>
    <row r="291" spans="1:6">
      <c r="A291">
        <v>23</v>
      </c>
      <c r="B291">
        <v>-82.757999999999996</v>
      </c>
      <c r="C291">
        <v>280</v>
      </c>
      <c r="D291">
        <v>59994</v>
      </c>
      <c r="E291">
        <v>64</v>
      </c>
      <c r="F291" s="3">
        <v>54.856365690028206</v>
      </c>
    </row>
    <row r="292" spans="1:6">
      <c r="A292">
        <v>24</v>
      </c>
      <c r="B292">
        <v>-82.641999999999996</v>
      </c>
      <c r="C292">
        <v>280</v>
      </c>
      <c r="D292">
        <v>59994</v>
      </c>
      <c r="E292">
        <v>55</v>
      </c>
      <c r="F292" s="3">
        <v>46.806313892180775</v>
      </c>
    </row>
    <row r="293" spans="1:6">
      <c r="A293">
        <v>25</v>
      </c>
      <c r="B293">
        <v>-82.534999999999997</v>
      </c>
      <c r="C293">
        <v>280</v>
      </c>
      <c r="D293">
        <v>59994</v>
      </c>
      <c r="E293">
        <v>52</v>
      </c>
      <c r="F293" s="3">
        <v>43.937569880083501</v>
      </c>
    </row>
    <row r="294" spans="1:6">
      <c r="A294">
        <v>26</v>
      </c>
      <c r="B294">
        <v>-82.43</v>
      </c>
      <c r="C294">
        <v>280</v>
      </c>
      <c r="D294">
        <v>59994</v>
      </c>
      <c r="E294">
        <v>49</v>
      </c>
      <c r="F294" s="3">
        <v>42.963402279011817</v>
      </c>
    </row>
    <row r="295" spans="1:6">
      <c r="A295">
        <v>27</v>
      </c>
      <c r="B295">
        <v>-82.316000000000003</v>
      </c>
      <c r="C295">
        <v>280</v>
      </c>
      <c r="D295">
        <v>59994</v>
      </c>
      <c r="E295">
        <v>63</v>
      </c>
      <c r="F295" s="3">
        <v>42.658268214764298</v>
      </c>
    </row>
    <row r="296" spans="1:6">
      <c r="A296">
        <v>28</v>
      </c>
      <c r="B296">
        <v>-82.195999999999998</v>
      </c>
      <c r="C296">
        <v>280</v>
      </c>
      <c r="D296">
        <v>59994</v>
      </c>
      <c r="E296">
        <v>57</v>
      </c>
      <c r="F296" s="3">
        <v>42.586784634457146</v>
      </c>
    </row>
    <row r="297" spans="1:6">
      <c r="A297">
        <v>29</v>
      </c>
      <c r="B297">
        <v>-82.090999999999994</v>
      </c>
      <c r="C297">
        <v>280</v>
      </c>
      <c r="D297">
        <v>59994</v>
      </c>
      <c r="E297">
        <v>43</v>
      </c>
      <c r="F297" s="3">
        <v>42.574777408106421</v>
      </c>
    </row>
    <row r="298" spans="1:6">
      <c r="A298">
        <v>30</v>
      </c>
      <c r="B298">
        <v>-81.971999999999994</v>
      </c>
      <c r="C298">
        <v>280</v>
      </c>
      <c r="D298">
        <v>59994</v>
      </c>
      <c r="E298">
        <v>50</v>
      </c>
      <c r="F298" s="3">
        <v>42.572411627418326</v>
      </c>
    </row>
    <row r="299" spans="1:6">
      <c r="A299">
        <v>31</v>
      </c>
      <c r="B299">
        <v>-81.86</v>
      </c>
      <c r="C299">
        <v>280</v>
      </c>
      <c r="D299">
        <v>59994</v>
      </c>
      <c r="E299">
        <v>60</v>
      </c>
      <c r="F299" s="3">
        <v>42.572116711505195</v>
      </c>
    </row>
    <row r="300" spans="1:6">
      <c r="A300">
        <v>32</v>
      </c>
      <c r="B300">
        <v>-81.751999999999995</v>
      </c>
      <c r="C300">
        <v>280</v>
      </c>
      <c r="D300">
        <v>59994</v>
      </c>
      <c r="E300">
        <v>41</v>
      </c>
      <c r="F300" s="3">
        <v>42.5720812100001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18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23</v>
      </c>
    </row>
    <row r="310" spans="1:10">
      <c r="A310" t="s">
        <v>6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24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67</v>
      </c>
      <c r="B318" t="s">
        <v>46</v>
      </c>
      <c r="C318" t="s">
        <v>49</v>
      </c>
      <c r="D318" t="s">
        <v>66</v>
      </c>
      <c r="E318" t="s">
        <v>65</v>
      </c>
      <c r="F318" t="s">
        <v>86</v>
      </c>
    </row>
    <row r="319" spans="1:10">
      <c r="A319">
        <v>1</v>
      </c>
      <c r="B319">
        <v>-104.44799999999999</v>
      </c>
      <c r="C319">
        <v>230</v>
      </c>
      <c r="D319">
        <v>50056</v>
      </c>
      <c r="E319">
        <v>15</v>
      </c>
      <c r="F319" s="3">
        <v>31.961402607639577</v>
      </c>
      <c r="J319" t="s">
        <v>104</v>
      </c>
    </row>
    <row r="320" spans="1:10">
      <c r="A320">
        <v>2</v>
      </c>
      <c r="B320">
        <v>-104.339</v>
      </c>
      <c r="C320">
        <v>230</v>
      </c>
      <c r="D320">
        <v>50056</v>
      </c>
      <c r="E320">
        <v>15</v>
      </c>
      <c r="F320" s="3">
        <v>32.009473333971272</v>
      </c>
    </row>
    <row r="321" spans="1:6">
      <c r="A321">
        <v>3</v>
      </c>
      <c r="B321">
        <v>-104.224</v>
      </c>
      <c r="C321">
        <v>230</v>
      </c>
      <c r="D321">
        <v>50056</v>
      </c>
      <c r="E321">
        <v>28</v>
      </c>
      <c r="F321" s="3">
        <v>32.144639896021687</v>
      </c>
    </row>
    <row r="322" spans="1:6">
      <c r="A322">
        <v>4</v>
      </c>
      <c r="B322">
        <v>-104.11199999999999</v>
      </c>
      <c r="C322">
        <v>230</v>
      </c>
      <c r="D322">
        <v>50056</v>
      </c>
      <c r="E322">
        <v>29</v>
      </c>
      <c r="F322" s="3">
        <v>32.472305051222101</v>
      </c>
    </row>
    <row r="323" spans="1:6">
      <c r="A323">
        <v>5</v>
      </c>
      <c r="B323">
        <v>-104</v>
      </c>
      <c r="C323">
        <v>230</v>
      </c>
      <c r="D323">
        <v>50056</v>
      </c>
      <c r="E323">
        <v>37</v>
      </c>
      <c r="F323" s="3">
        <v>33.220902979446514</v>
      </c>
    </row>
    <row r="324" spans="1:6">
      <c r="A324">
        <v>6</v>
      </c>
      <c r="B324">
        <v>-103.89400000000001</v>
      </c>
      <c r="C324">
        <v>230</v>
      </c>
      <c r="D324">
        <v>50056</v>
      </c>
      <c r="E324">
        <v>54</v>
      </c>
      <c r="F324" s="3">
        <v>34.690158387850722</v>
      </c>
    </row>
    <row r="325" spans="1:6">
      <c r="A325">
        <v>7</v>
      </c>
      <c r="B325">
        <v>-103.78100000000001</v>
      </c>
      <c r="C325">
        <v>230</v>
      </c>
      <c r="D325">
        <v>50056</v>
      </c>
      <c r="E325">
        <v>44</v>
      </c>
      <c r="F325" s="3">
        <v>37.730618571404413</v>
      </c>
    </row>
    <row r="326" spans="1:6">
      <c r="A326">
        <v>8</v>
      </c>
      <c r="B326">
        <v>-103.66500000000001</v>
      </c>
      <c r="C326">
        <v>230</v>
      </c>
      <c r="D326">
        <v>50056</v>
      </c>
      <c r="E326">
        <v>57</v>
      </c>
      <c r="F326" s="3">
        <v>43.484054590390642</v>
      </c>
    </row>
    <row r="327" spans="1:6">
      <c r="A327">
        <v>9</v>
      </c>
      <c r="B327">
        <v>-103.54900000000001</v>
      </c>
      <c r="C327">
        <v>230</v>
      </c>
      <c r="D327">
        <v>50056</v>
      </c>
      <c r="E327">
        <v>68</v>
      </c>
      <c r="F327" s="3">
        <v>53.28864702627552</v>
      </c>
    </row>
    <row r="328" spans="1:6">
      <c r="A328">
        <v>10</v>
      </c>
      <c r="B328">
        <v>-103.434</v>
      </c>
      <c r="C328">
        <v>230</v>
      </c>
      <c r="D328">
        <v>50056</v>
      </c>
      <c r="E328">
        <v>80</v>
      </c>
      <c r="F328" s="3">
        <v>68.409297168501567</v>
      </c>
    </row>
    <row r="329" spans="1:6">
      <c r="A329">
        <v>11</v>
      </c>
      <c r="B329">
        <v>-103.324</v>
      </c>
      <c r="C329">
        <v>230</v>
      </c>
      <c r="D329">
        <v>50056</v>
      </c>
      <c r="E329">
        <v>95</v>
      </c>
      <c r="F329" s="3">
        <v>88.75137775264534</v>
      </c>
    </row>
    <row r="330" spans="1:6">
      <c r="A330">
        <v>12</v>
      </c>
      <c r="B330">
        <v>-103.209</v>
      </c>
      <c r="C330">
        <v>230</v>
      </c>
      <c r="D330">
        <v>50056</v>
      </c>
      <c r="E330">
        <v>111</v>
      </c>
      <c r="F330" s="3">
        <v>115.96400933029285</v>
      </c>
    </row>
    <row r="331" spans="1:6">
      <c r="A331">
        <v>13</v>
      </c>
      <c r="B331">
        <v>-103.095</v>
      </c>
      <c r="C331">
        <v>230</v>
      </c>
      <c r="D331">
        <v>50056</v>
      </c>
      <c r="E331">
        <v>116</v>
      </c>
      <c r="F331" s="3">
        <v>147.10698066978466</v>
      </c>
    </row>
    <row r="332" spans="1:6">
      <c r="A332">
        <v>14</v>
      </c>
      <c r="B332">
        <v>-102.98699999999999</v>
      </c>
      <c r="C332">
        <v>230</v>
      </c>
      <c r="D332">
        <v>50056</v>
      </c>
      <c r="E332">
        <v>150</v>
      </c>
      <c r="F332" s="3">
        <v>177.17047618525677</v>
      </c>
    </row>
    <row r="333" spans="1:6">
      <c r="A333">
        <v>15</v>
      </c>
      <c r="B333">
        <v>-102.872</v>
      </c>
      <c r="C333">
        <v>230</v>
      </c>
      <c r="D333">
        <v>50056</v>
      </c>
      <c r="E333">
        <v>215</v>
      </c>
      <c r="F333" s="3">
        <v>205.04561840538128</v>
      </c>
    </row>
    <row r="334" spans="1:6">
      <c r="A334">
        <v>16</v>
      </c>
      <c r="B334">
        <v>-102.756</v>
      </c>
      <c r="C334">
        <v>230</v>
      </c>
      <c r="D334">
        <v>50056</v>
      </c>
      <c r="E334">
        <v>256</v>
      </c>
      <c r="F334" s="3">
        <v>223.73241861691068</v>
      </c>
    </row>
    <row r="335" spans="1:6">
      <c r="A335">
        <v>17</v>
      </c>
      <c r="B335">
        <v>-102.64</v>
      </c>
      <c r="C335">
        <v>230</v>
      </c>
      <c r="D335">
        <v>50056</v>
      </c>
      <c r="E335">
        <v>236</v>
      </c>
      <c r="F335" s="3">
        <v>229.09850491904675</v>
      </c>
    </row>
    <row r="336" spans="1:6">
      <c r="A336">
        <v>18</v>
      </c>
      <c r="B336">
        <v>-102.52500000000001</v>
      </c>
      <c r="C336">
        <v>230</v>
      </c>
      <c r="D336">
        <v>50056</v>
      </c>
      <c r="E336">
        <v>228</v>
      </c>
      <c r="F336" s="3">
        <v>220.12269004298011</v>
      </c>
    </row>
    <row r="337" spans="1:6">
      <c r="A337">
        <v>19</v>
      </c>
      <c r="B337">
        <v>-102.419</v>
      </c>
      <c r="C337">
        <v>230</v>
      </c>
      <c r="D337">
        <v>50056</v>
      </c>
      <c r="E337">
        <v>216</v>
      </c>
      <c r="F337" s="3">
        <v>200.83072457475353</v>
      </c>
    </row>
    <row r="338" spans="1:6">
      <c r="A338">
        <v>20</v>
      </c>
      <c r="B338">
        <v>-102.306</v>
      </c>
      <c r="C338">
        <v>230</v>
      </c>
      <c r="D338">
        <v>50056</v>
      </c>
      <c r="E338">
        <v>170</v>
      </c>
      <c r="F338" s="3">
        <v>172.41881432460576</v>
      </c>
    </row>
    <row r="339" spans="1:6">
      <c r="A339">
        <v>21</v>
      </c>
      <c r="B339">
        <v>-102.191</v>
      </c>
      <c r="C339">
        <v>230</v>
      </c>
      <c r="D339">
        <v>50056</v>
      </c>
      <c r="E339">
        <v>147</v>
      </c>
      <c r="F339" s="3">
        <v>140.20785759620929</v>
      </c>
    </row>
    <row r="340" spans="1:6">
      <c r="A340">
        <v>22</v>
      </c>
      <c r="B340">
        <v>-102.077</v>
      </c>
      <c r="C340">
        <v>230</v>
      </c>
      <c r="D340">
        <v>50056</v>
      </c>
      <c r="E340">
        <v>98</v>
      </c>
      <c r="F340" s="3">
        <v>109.70926717651379</v>
      </c>
    </row>
    <row r="341" spans="1:6">
      <c r="A341">
        <v>23</v>
      </c>
      <c r="B341">
        <v>-101.958</v>
      </c>
      <c r="C341">
        <v>230</v>
      </c>
      <c r="D341">
        <v>50056</v>
      </c>
      <c r="E341">
        <v>80</v>
      </c>
      <c r="F341" s="3">
        <v>82.906869412567843</v>
      </c>
    </row>
    <row r="342" spans="1:6">
      <c r="A342">
        <v>24</v>
      </c>
      <c r="B342">
        <v>-101.842</v>
      </c>
      <c r="C342">
        <v>230</v>
      </c>
      <c r="D342">
        <v>50056</v>
      </c>
      <c r="E342">
        <v>53</v>
      </c>
      <c r="F342" s="3">
        <v>63.231591805255903</v>
      </c>
    </row>
    <row r="343" spans="1:6">
      <c r="A343">
        <v>25</v>
      </c>
      <c r="B343">
        <v>-101.735</v>
      </c>
      <c r="C343">
        <v>230</v>
      </c>
      <c r="D343">
        <v>50056</v>
      </c>
      <c r="E343">
        <v>44</v>
      </c>
      <c r="F343" s="3">
        <v>50.609766755507408</v>
      </c>
    </row>
    <row r="344" spans="1:6">
      <c r="A344">
        <v>26</v>
      </c>
      <c r="B344">
        <v>-101.63</v>
      </c>
      <c r="C344">
        <v>230</v>
      </c>
      <c r="D344">
        <v>50056</v>
      </c>
      <c r="E344">
        <v>49</v>
      </c>
      <c r="F344" s="3">
        <v>42.510467872652427</v>
      </c>
    </row>
    <row r="345" spans="1:6">
      <c r="A345">
        <v>27</v>
      </c>
      <c r="B345">
        <v>-101.51600000000001</v>
      </c>
      <c r="C345">
        <v>230</v>
      </c>
      <c r="D345">
        <v>50056</v>
      </c>
      <c r="E345">
        <v>41</v>
      </c>
      <c r="F345" s="3">
        <v>37.256190531070473</v>
      </c>
    </row>
    <row r="346" spans="1:6">
      <c r="A346">
        <v>28</v>
      </c>
      <c r="B346">
        <v>-101.396</v>
      </c>
      <c r="C346">
        <v>230</v>
      </c>
      <c r="D346">
        <v>50056</v>
      </c>
      <c r="E346">
        <v>52</v>
      </c>
      <c r="F346" s="3">
        <v>34.323428968906555</v>
      </c>
    </row>
    <row r="347" spans="1:6">
      <c r="A347">
        <v>29</v>
      </c>
      <c r="B347">
        <v>-101.291</v>
      </c>
      <c r="C347">
        <v>230</v>
      </c>
      <c r="D347">
        <v>50056</v>
      </c>
      <c r="E347">
        <v>55</v>
      </c>
      <c r="F347" s="3">
        <v>33.044759278484321</v>
      </c>
    </row>
    <row r="348" spans="1:6">
      <c r="A348">
        <v>30</v>
      </c>
      <c r="B348">
        <v>-101.172</v>
      </c>
      <c r="C348">
        <v>230</v>
      </c>
      <c r="D348">
        <v>50056</v>
      </c>
      <c r="E348">
        <v>44</v>
      </c>
      <c r="F348" s="3">
        <v>32.367518334672852</v>
      </c>
    </row>
    <row r="349" spans="1:6">
      <c r="A349">
        <v>31</v>
      </c>
      <c r="B349">
        <v>-101.06</v>
      </c>
      <c r="C349">
        <v>230</v>
      </c>
      <c r="D349">
        <v>50056</v>
      </c>
      <c r="E349">
        <v>46</v>
      </c>
      <c r="F349" s="3">
        <v>32.10108064572173</v>
      </c>
    </row>
    <row r="350" spans="1:6">
      <c r="A350">
        <v>32</v>
      </c>
      <c r="B350">
        <v>-100.952</v>
      </c>
      <c r="C350">
        <v>230</v>
      </c>
      <c r="D350">
        <v>50056</v>
      </c>
      <c r="E350">
        <v>45</v>
      </c>
      <c r="F350" s="3">
        <v>31.997059245406174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25</v>
      </c>
    </row>
    <row r="356" spans="1:6">
      <c r="A356" t="s">
        <v>18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23</v>
      </c>
    </row>
    <row r="360" spans="1:6">
      <c r="A360" t="s">
        <v>6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24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67</v>
      </c>
      <c r="B368" t="s">
        <v>46</v>
      </c>
      <c r="C368" t="s">
        <v>49</v>
      </c>
      <c r="D368" t="s">
        <v>66</v>
      </c>
      <c r="E368" t="s">
        <v>65</v>
      </c>
      <c r="F368" t="s">
        <v>86</v>
      </c>
    </row>
    <row r="369" spans="1:10">
      <c r="A369">
        <v>1</v>
      </c>
      <c r="B369">
        <v>-104.44799999999999</v>
      </c>
      <c r="C369">
        <v>231</v>
      </c>
      <c r="D369">
        <v>50111</v>
      </c>
      <c r="E369">
        <v>18</v>
      </c>
      <c r="F369" s="3">
        <v>35.157100798259989</v>
      </c>
      <c r="J369" t="s">
        <v>105</v>
      </c>
    </row>
    <row r="370" spans="1:10">
      <c r="A370">
        <v>2</v>
      </c>
      <c r="B370">
        <v>-104.339</v>
      </c>
      <c r="C370">
        <v>231</v>
      </c>
      <c r="D370">
        <v>50111</v>
      </c>
      <c r="E370">
        <v>23</v>
      </c>
      <c r="F370" s="3">
        <v>35.203701941327772</v>
      </c>
    </row>
    <row r="371" spans="1:10">
      <c r="A371">
        <v>3</v>
      </c>
      <c r="B371">
        <v>-104.224</v>
      </c>
      <c r="C371">
        <v>231</v>
      </c>
      <c r="D371">
        <v>50111</v>
      </c>
      <c r="E371">
        <v>30</v>
      </c>
      <c r="F371" s="3">
        <v>35.335642490405405</v>
      </c>
    </row>
    <row r="372" spans="1:10">
      <c r="A372">
        <v>4</v>
      </c>
      <c r="B372">
        <v>-104.11199999999999</v>
      </c>
      <c r="C372">
        <v>231</v>
      </c>
      <c r="D372">
        <v>50111</v>
      </c>
      <c r="E372">
        <v>31</v>
      </c>
      <c r="F372" s="3">
        <v>35.657701440470412</v>
      </c>
    </row>
    <row r="373" spans="1:10">
      <c r="A373">
        <v>5</v>
      </c>
      <c r="B373">
        <v>-104</v>
      </c>
      <c r="C373">
        <v>231</v>
      </c>
      <c r="D373">
        <v>50111</v>
      </c>
      <c r="E373">
        <v>44</v>
      </c>
      <c r="F373" s="3">
        <v>36.398549150565657</v>
      </c>
    </row>
    <row r="374" spans="1:10">
      <c r="A374">
        <v>6</v>
      </c>
      <c r="B374">
        <v>-103.89400000000001</v>
      </c>
      <c r="C374">
        <v>231</v>
      </c>
      <c r="D374">
        <v>50111</v>
      </c>
      <c r="E374">
        <v>47</v>
      </c>
      <c r="F374" s="3">
        <v>37.86230231379573</v>
      </c>
    </row>
    <row r="375" spans="1:10">
      <c r="A375">
        <v>7</v>
      </c>
      <c r="B375">
        <v>-103.78100000000001</v>
      </c>
      <c r="C375">
        <v>231</v>
      </c>
      <c r="D375">
        <v>50111</v>
      </c>
      <c r="E375">
        <v>44</v>
      </c>
      <c r="F375" s="3">
        <v>40.912138497751009</v>
      </c>
    </row>
    <row r="376" spans="1:10">
      <c r="A376">
        <v>8</v>
      </c>
      <c r="B376">
        <v>-103.66500000000001</v>
      </c>
      <c r="C376">
        <v>231</v>
      </c>
      <c r="D376">
        <v>50111</v>
      </c>
      <c r="E376">
        <v>71</v>
      </c>
      <c r="F376" s="3">
        <v>46.725013360572994</v>
      </c>
    </row>
    <row r="377" spans="1:10">
      <c r="A377">
        <v>9</v>
      </c>
      <c r="B377">
        <v>-103.54900000000001</v>
      </c>
      <c r="C377">
        <v>231</v>
      </c>
      <c r="D377">
        <v>50111</v>
      </c>
      <c r="E377">
        <v>75</v>
      </c>
      <c r="F377" s="3">
        <v>56.704670122689741</v>
      </c>
    </row>
    <row r="378" spans="1:10">
      <c r="A378">
        <v>10</v>
      </c>
      <c r="B378">
        <v>-103.434</v>
      </c>
      <c r="C378">
        <v>231</v>
      </c>
      <c r="D378">
        <v>50111</v>
      </c>
      <c r="E378">
        <v>70</v>
      </c>
      <c r="F378" s="3">
        <v>72.212926164619248</v>
      </c>
    </row>
    <row r="379" spans="1:10">
      <c r="A379">
        <v>11</v>
      </c>
      <c r="B379">
        <v>-103.324</v>
      </c>
      <c r="C379">
        <v>231</v>
      </c>
      <c r="D379">
        <v>50111</v>
      </c>
      <c r="E379">
        <v>96</v>
      </c>
      <c r="F379" s="3">
        <v>93.238804102230318</v>
      </c>
    </row>
    <row r="380" spans="1:10">
      <c r="A380">
        <v>12</v>
      </c>
      <c r="B380">
        <v>-103.209</v>
      </c>
      <c r="C380">
        <v>231</v>
      </c>
      <c r="D380">
        <v>50111</v>
      </c>
      <c r="E380">
        <v>100</v>
      </c>
      <c r="F380" s="3">
        <v>121.60220402152014</v>
      </c>
    </row>
    <row r="381" spans="1:10">
      <c r="A381">
        <v>13</v>
      </c>
      <c r="B381">
        <v>-103.095</v>
      </c>
      <c r="C381">
        <v>231</v>
      </c>
      <c r="D381">
        <v>50111</v>
      </c>
      <c r="E381">
        <v>157</v>
      </c>
      <c r="F381" s="3">
        <v>154.37169192773737</v>
      </c>
    </row>
    <row r="382" spans="1:10">
      <c r="A382">
        <v>14</v>
      </c>
      <c r="B382">
        <v>-102.98699999999999</v>
      </c>
      <c r="C382">
        <v>231</v>
      </c>
      <c r="D382">
        <v>50111</v>
      </c>
      <c r="E382">
        <v>161</v>
      </c>
      <c r="F382" s="3">
        <v>186.35682067004302</v>
      </c>
    </row>
    <row r="383" spans="1:10">
      <c r="A383">
        <v>15</v>
      </c>
      <c r="B383">
        <v>-102.872</v>
      </c>
      <c r="C383">
        <v>231</v>
      </c>
      <c r="D383">
        <v>50111</v>
      </c>
      <c r="E383">
        <v>247</v>
      </c>
      <c r="F383" s="3">
        <v>216.4695961578735</v>
      </c>
    </row>
    <row r="384" spans="1:10">
      <c r="A384">
        <v>16</v>
      </c>
      <c r="B384">
        <v>-102.756</v>
      </c>
      <c r="C384">
        <v>231</v>
      </c>
      <c r="D384">
        <v>50111</v>
      </c>
      <c r="E384">
        <v>227</v>
      </c>
      <c r="F384" s="3">
        <v>237.25667459731679</v>
      </c>
    </row>
    <row r="385" spans="1:6">
      <c r="A385">
        <v>17</v>
      </c>
      <c r="B385">
        <v>-102.64</v>
      </c>
      <c r="C385">
        <v>231</v>
      </c>
      <c r="D385">
        <v>50111</v>
      </c>
      <c r="E385">
        <v>265</v>
      </c>
      <c r="F385" s="3">
        <v>244.1536957013912</v>
      </c>
    </row>
    <row r="386" spans="1:6">
      <c r="A386">
        <v>18</v>
      </c>
      <c r="B386">
        <v>-102.52500000000001</v>
      </c>
      <c r="C386">
        <v>231</v>
      </c>
      <c r="D386">
        <v>50111</v>
      </c>
      <c r="E386">
        <v>238</v>
      </c>
      <c r="F386" s="3">
        <v>235.80925061385585</v>
      </c>
    </row>
    <row r="387" spans="1:6">
      <c r="A387">
        <v>19</v>
      </c>
      <c r="B387">
        <v>-102.419</v>
      </c>
      <c r="C387">
        <v>231</v>
      </c>
      <c r="D387">
        <v>50111</v>
      </c>
      <c r="E387">
        <v>209</v>
      </c>
      <c r="F387" s="3">
        <v>216.20249626906897</v>
      </c>
    </row>
    <row r="388" spans="1:6">
      <c r="A388">
        <v>20</v>
      </c>
      <c r="B388">
        <v>-102.306</v>
      </c>
      <c r="C388">
        <v>231</v>
      </c>
      <c r="D388">
        <v>50111</v>
      </c>
      <c r="E388">
        <v>216</v>
      </c>
      <c r="F388" s="3">
        <v>186.59568830076347</v>
      </c>
    </row>
    <row r="389" spans="1:6">
      <c r="A389">
        <v>21</v>
      </c>
      <c r="B389">
        <v>-102.191</v>
      </c>
      <c r="C389">
        <v>231</v>
      </c>
      <c r="D389">
        <v>50111</v>
      </c>
      <c r="E389">
        <v>168</v>
      </c>
      <c r="F389" s="3">
        <v>152.53382281198762</v>
      </c>
    </row>
    <row r="390" spans="1:6">
      <c r="A390">
        <v>22</v>
      </c>
      <c r="B390">
        <v>-102.077</v>
      </c>
      <c r="C390">
        <v>231</v>
      </c>
      <c r="D390">
        <v>50111</v>
      </c>
      <c r="E390">
        <v>91</v>
      </c>
      <c r="F390" s="3">
        <v>119.93653247167825</v>
      </c>
    </row>
    <row r="391" spans="1:6">
      <c r="A391">
        <v>23</v>
      </c>
      <c r="B391">
        <v>-101.958</v>
      </c>
      <c r="C391">
        <v>231</v>
      </c>
      <c r="D391">
        <v>50111</v>
      </c>
      <c r="E391">
        <v>93</v>
      </c>
      <c r="F391" s="3">
        <v>91.033417608580336</v>
      </c>
    </row>
    <row r="392" spans="1:6">
      <c r="A392">
        <v>24</v>
      </c>
      <c r="B392">
        <v>-101.842</v>
      </c>
      <c r="C392">
        <v>231</v>
      </c>
      <c r="D392">
        <v>50111</v>
      </c>
      <c r="E392">
        <v>60</v>
      </c>
      <c r="F392" s="3">
        <v>69.647164220719759</v>
      </c>
    </row>
    <row r="393" spans="1:6">
      <c r="A393">
        <v>25</v>
      </c>
      <c r="B393">
        <v>-101.735</v>
      </c>
      <c r="C393">
        <v>231</v>
      </c>
      <c r="D393">
        <v>50111</v>
      </c>
      <c r="E393">
        <v>57</v>
      </c>
      <c r="F393" s="3">
        <v>55.832369646981739</v>
      </c>
    </row>
    <row r="394" spans="1:6">
      <c r="A394">
        <v>26</v>
      </c>
      <c r="B394">
        <v>-101.63</v>
      </c>
      <c r="C394">
        <v>231</v>
      </c>
      <c r="D394">
        <v>50111</v>
      </c>
      <c r="E394">
        <v>60</v>
      </c>
      <c r="F394" s="3">
        <v>46.912628798419163</v>
      </c>
    </row>
    <row r="395" spans="1:6">
      <c r="A395">
        <v>27</v>
      </c>
      <c r="B395">
        <v>-101.51600000000001</v>
      </c>
      <c r="C395">
        <v>231</v>
      </c>
      <c r="D395">
        <v>50111</v>
      </c>
      <c r="E395">
        <v>41</v>
      </c>
      <c r="F395" s="3">
        <v>41.091067554075813</v>
      </c>
    </row>
    <row r="396" spans="1:6">
      <c r="A396">
        <v>28</v>
      </c>
      <c r="B396">
        <v>-101.396</v>
      </c>
      <c r="C396">
        <v>231</v>
      </c>
      <c r="D396">
        <v>50111</v>
      </c>
      <c r="E396">
        <v>53</v>
      </c>
      <c r="F396" s="3">
        <v>37.821425446829082</v>
      </c>
    </row>
    <row r="397" spans="1:6">
      <c r="A397">
        <v>29</v>
      </c>
      <c r="B397">
        <v>-101.291</v>
      </c>
      <c r="C397">
        <v>231</v>
      </c>
      <c r="D397">
        <v>50111</v>
      </c>
      <c r="E397">
        <v>48</v>
      </c>
      <c r="F397" s="3">
        <v>36.387437581367465</v>
      </c>
    </row>
    <row r="398" spans="1:6">
      <c r="A398">
        <v>30</v>
      </c>
      <c r="B398">
        <v>-101.172</v>
      </c>
      <c r="C398">
        <v>231</v>
      </c>
      <c r="D398">
        <v>50111</v>
      </c>
      <c r="E398">
        <v>39</v>
      </c>
      <c r="F398" s="3">
        <v>35.623712212166325</v>
      </c>
    </row>
    <row r="399" spans="1:6">
      <c r="A399">
        <v>31</v>
      </c>
      <c r="B399">
        <v>-101.06</v>
      </c>
      <c r="C399">
        <v>231</v>
      </c>
      <c r="D399">
        <v>50111</v>
      </c>
      <c r="E399">
        <v>47</v>
      </c>
      <c r="F399" s="3">
        <v>35.321527292453226</v>
      </c>
    </row>
    <row r="400" spans="1:6">
      <c r="A400">
        <v>32</v>
      </c>
      <c r="B400">
        <v>-100.952</v>
      </c>
      <c r="C400">
        <v>231</v>
      </c>
      <c r="D400">
        <v>50111</v>
      </c>
      <c r="E400">
        <v>39</v>
      </c>
      <c r="F400" s="3">
        <v>35.202920895204514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18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27</v>
      </c>
    </row>
    <row r="410" spans="1:1">
      <c r="A410" t="s">
        <v>6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28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67</v>
      </c>
      <c r="B418" t="s">
        <v>46</v>
      </c>
      <c r="C418" t="s">
        <v>49</v>
      </c>
      <c r="D418" t="s">
        <v>66</v>
      </c>
      <c r="E418" t="s">
        <v>65</v>
      </c>
      <c r="F418" t="s">
        <v>86</v>
      </c>
    </row>
    <row r="419" spans="1:10">
      <c r="A419">
        <v>1</v>
      </c>
      <c r="B419">
        <v>-110.998</v>
      </c>
      <c r="C419">
        <v>581</v>
      </c>
      <c r="D419">
        <v>125746</v>
      </c>
      <c r="E419">
        <v>51</v>
      </c>
      <c r="F419" s="3">
        <v>76.714708179492902</v>
      </c>
      <c r="J419" t="s">
        <v>106</v>
      </c>
    </row>
    <row r="420" spans="1:10">
      <c r="A420">
        <v>2</v>
      </c>
      <c r="B420">
        <v>-110.889</v>
      </c>
      <c r="C420">
        <v>581</v>
      </c>
      <c r="D420">
        <v>125746</v>
      </c>
      <c r="E420">
        <v>51</v>
      </c>
      <c r="F420" s="3">
        <v>76.994072127955789</v>
      </c>
    </row>
    <row r="421" spans="1:10">
      <c r="A421">
        <v>3</v>
      </c>
      <c r="B421">
        <v>-110.774</v>
      </c>
      <c r="C421">
        <v>581</v>
      </c>
      <c r="D421">
        <v>125746</v>
      </c>
      <c r="E421">
        <v>69</v>
      </c>
      <c r="F421" s="3">
        <v>77.593578123025594</v>
      </c>
    </row>
    <row r="422" spans="1:10">
      <c r="A422">
        <v>4</v>
      </c>
      <c r="B422">
        <v>-110.66200000000001</v>
      </c>
      <c r="C422">
        <v>581</v>
      </c>
      <c r="D422">
        <v>125746</v>
      </c>
      <c r="E422">
        <v>88</v>
      </c>
      <c r="F422" s="3">
        <v>78.720639429362436</v>
      </c>
    </row>
    <row r="423" spans="1:10">
      <c r="A423">
        <v>5</v>
      </c>
      <c r="B423">
        <v>-110.55</v>
      </c>
      <c r="C423">
        <v>581</v>
      </c>
      <c r="D423">
        <v>125746</v>
      </c>
      <c r="E423">
        <v>93</v>
      </c>
      <c r="F423" s="3">
        <v>80.755844763674773</v>
      </c>
    </row>
    <row r="424" spans="1:10">
      <c r="A424">
        <v>6</v>
      </c>
      <c r="B424">
        <v>-110.444</v>
      </c>
      <c r="C424">
        <v>581</v>
      </c>
      <c r="D424">
        <v>125746</v>
      </c>
      <c r="E424">
        <v>78</v>
      </c>
      <c r="F424" s="3">
        <v>83.986598618164635</v>
      </c>
    </row>
    <row r="425" spans="1:10">
      <c r="A425">
        <v>7</v>
      </c>
      <c r="B425">
        <v>-110.331</v>
      </c>
      <c r="C425">
        <v>581</v>
      </c>
      <c r="D425">
        <v>125746</v>
      </c>
      <c r="E425">
        <v>99</v>
      </c>
      <c r="F425" s="3">
        <v>89.460896505713293</v>
      </c>
    </row>
    <row r="426" spans="1:10">
      <c r="A426">
        <v>8</v>
      </c>
      <c r="B426">
        <v>-110.215</v>
      </c>
      <c r="C426">
        <v>581</v>
      </c>
      <c r="D426">
        <v>125746</v>
      </c>
      <c r="E426">
        <v>126</v>
      </c>
      <c r="F426" s="3">
        <v>98.013355283873395</v>
      </c>
    </row>
    <row r="427" spans="1:10">
      <c r="A427">
        <v>9</v>
      </c>
      <c r="B427">
        <v>-110.099</v>
      </c>
      <c r="C427">
        <v>581</v>
      </c>
      <c r="D427">
        <v>125746</v>
      </c>
      <c r="E427">
        <v>117</v>
      </c>
      <c r="F427" s="3">
        <v>110.22653605149982</v>
      </c>
    </row>
    <row r="428" spans="1:10">
      <c r="A428">
        <v>10</v>
      </c>
      <c r="B428">
        <v>-109.98399999999999</v>
      </c>
      <c r="C428">
        <v>581</v>
      </c>
      <c r="D428">
        <v>125746</v>
      </c>
      <c r="E428">
        <v>130</v>
      </c>
      <c r="F428" s="3">
        <v>126.28730488418304</v>
      </c>
    </row>
    <row r="429" spans="1:10">
      <c r="A429">
        <v>11</v>
      </c>
      <c r="B429">
        <v>-109.874</v>
      </c>
      <c r="C429">
        <v>581</v>
      </c>
      <c r="D429">
        <v>125746</v>
      </c>
      <c r="E429">
        <v>120</v>
      </c>
      <c r="F429" s="3">
        <v>145.07613108771281</v>
      </c>
    </row>
    <row r="430" spans="1:10">
      <c r="A430">
        <v>12</v>
      </c>
      <c r="B430">
        <v>-109.759</v>
      </c>
      <c r="C430">
        <v>581</v>
      </c>
      <c r="D430">
        <v>125746</v>
      </c>
      <c r="E430">
        <v>165</v>
      </c>
      <c r="F430" s="3">
        <v>167.23818341997014</v>
      </c>
    </row>
    <row r="431" spans="1:10">
      <c r="A431">
        <v>13</v>
      </c>
      <c r="B431">
        <v>-109.645</v>
      </c>
      <c r="C431">
        <v>581</v>
      </c>
      <c r="D431">
        <v>125746</v>
      </c>
      <c r="E431">
        <v>193</v>
      </c>
      <c r="F431" s="3">
        <v>189.84104016966813</v>
      </c>
    </row>
    <row r="432" spans="1:10">
      <c r="A432">
        <v>14</v>
      </c>
      <c r="B432">
        <v>-109.53700000000001</v>
      </c>
      <c r="C432">
        <v>581</v>
      </c>
      <c r="D432">
        <v>125746</v>
      </c>
      <c r="E432">
        <v>198</v>
      </c>
      <c r="F432" s="3">
        <v>209.51381775990495</v>
      </c>
    </row>
    <row r="433" spans="1:6">
      <c r="A433">
        <v>15</v>
      </c>
      <c r="B433">
        <v>-109.422</v>
      </c>
      <c r="C433">
        <v>581</v>
      </c>
      <c r="D433">
        <v>125746</v>
      </c>
      <c r="E433">
        <v>231</v>
      </c>
      <c r="F433" s="3">
        <v>225.90966467037026</v>
      </c>
    </row>
    <row r="434" spans="1:6">
      <c r="A434">
        <v>16</v>
      </c>
      <c r="B434">
        <v>-109.306</v>
      </c>
      <c r="C434">
        <v>581</v>
      </c>
      <c r="D434">
        <v>125746</v>
      </c>
      <c r="E434">
        <v>241</v>
      </c>
      <c r="F434" s="3">
        <v>235.24929874227595</v>
      </c>
    </row>
    <row r="435" spans="1:6">
      <c r="A435">
        <v>17</v>
      </c>
      <c r="B435">
        <v>-109.19</v>
      </c>
      <c r="C435">
        <v>581</v>
      </c>
      <c r="D435">
        <v>125746</v>
      </c>
      <c r="E435">
        <v>254</v>
      </c>
      <c r="F435" s="3">
        <v>235.84972706991945</v>
      </c>
    </row>
    <row r="436" spans="1:6">
      <c r="A436">
        <v>18</v>
      </c>
      <c r="B436">
        <v>-109.075</v>
      </c>
      <c r="C436">
        <v>581</v>
      </c>
      <c r="D436">
        <v>125746</v>
      </c>
      <c r="E436">
        <v>216</v>
      </c>
      <c r="F436" s="3">
        <v>227.71731259584053</v>
      </c>
    </row>
    <row r="437" spans="1:6">
      <c r="A437">
        <v>19</v>
      </c>
      <c r="B437">
        <v>-108.96899999999999</v>
      </c>
      <c r="C437">
        <v>581</v>
      </c>
      <c r="D437">
        <v>125746</v>
      </c>
      <c r="E437">
        <v>227</v>
      </c>
      <c r="F437" s="3">
        <v>213.63135241695744</v>
      </c>
    </row>
    <row r="438" spans="1:6">
      <c r="A438">
        <v>20</v>
      </c>
      <c r="B438">
        <v>-108.85599999999999</v>
      </c>
      <c r="C438">
        <v>581</v>
      </c>
      <c r="D438">
        <v>125746</v>
      </c>
      <c r="E438">
        <v>187</v>
      </c>
      <c r="F438" s="3">
        <v>193.76250614007327</v>
      </c>
    </row>
    <row r="439" spans="1:6">
      <c r="A439">
        <v>21</v>
      </c>
      <c r="B439">
        <v>-108.741</v>
      </c>
      <c r="C439">
        <v>581</v>
      </c>
      <c r="D439">
        <v>125746</v>
      </c>
      <c r="E439">
        <v>172</v>
      </c>
      <c r="F439" s="3">
        <v>171.10544348695012</v>
      </c>
    </row>
    <row r="440" spans="1:6">
      <c r="A440">
        <v>22</v>
      </c>
      <c r="B440">
        <v>-108.627</v>
      </c>
      <c r="C440">
        <v>581</v>
      </c>
      <c r="D440">
        <v>125746</v>
      </c>
      <c r="E440">
        <v>176</v>
      </c>
      <c r="F440" s="3">
        <v>148.86396880210441</v>
      </c>
    </row>
    <row r="441" spans="1:6">
      <c r="A441">
        <v>23</v>
      </c>
      <c r="B441">
        <v>-108.508</v>
      </c>
      <c r="C441">
        <v>581</v>
      </c>
      <c r="D441">
        <v>125746</v>
      </c>
      <c r="E441">
        <v>103</v>
      </c>
      <c r="F441" s="3">
        <v>128.09014714970132</v>
      </c>
    </row>
    <row r="442" spans="1:6">
      <c r="A442">
        <v>24</v>
      </c>
      <c r="B442">
        <v>-108.392</v>
      </c>
      <c r="C442">
        <v>581</v>
      </c>
      <c r="D442">
        <v>125746</v>
      </c>
      <c r="E442">
        <v>104</v>
      </c>
      <c r="F442" s="3">
        <v>111.51659507567281</v>
      </c>
    </row>
    <row r="443" spans="1:6">
      <c r="A443">
        <v>25</v>
      </c>
      <c r="B443">
        <v>-108.285</v>
      </c>
      <c r="C443">
        <v>581</v>
      </c>
      <c r="D443">
        <v>125746</v>
      </c>
      <c r="E443">
        <v>96</v>
      </c>
      <c r="F443" s="3">
        <v>99.786057669409672</v>
      </c>
    </row>
    <row r="444" spans="1:6">
      <c r="A444">
        <v>26</v>
      </c>
      <c r="B444">
        <v>-108.18</v>
      </c>
      <c r="C444">
        <v>581</v>
      </c>
      <c r="D444">
        <v>125746</v>
      </c>
      <c r="E444">
        <v>94</v>
      </c>
      <c r="F444" s="3">
        <v>91.384017659663257</v>
      </c>
    </row>
    <row r="445" spans="1:6">
      <c r="A445">
        <v>27</v>
      </c>
      <c r="B445">
        <v>-108.066</v>
      </c>
      <c r="C445">
        <v>581</v>
      </c>
      <c r="D445">
        <v>125746</v>
      </c>
      <c r="E445">
        <v>94</v>
      </c>
      <c r="F445" s="3">
        <v>85.181447143436571</v>
      </c>
    </row>
    <row r="446" spans="1:6">
      <c r="A446">
        <v>28</v>
      </c>
      <c r="B446">
        <v>-107.946</v>
      </c>
      <c r="C446">
        <v>581</v>
      </c>
      <c r="D446">
        <v>125746</v>
      </c>
      <c r="E446">
        <v>89</v>
      </c>
      <c r="F446" s="3">
        <v>81.133934115088834</v>
      </c>
    </row>
    <row r="447" spans="1:6">
      <c r="A447">
        <v>29</v>
      </c>
      <c r="B447">
        <v>-107.84099999999999</v>
      </c>
      <c r="C447">
        <v>581</v>
      </c>
      <c r="D447">
        <v>125746</v>
      </c>
      <c r="E447">
        <v>98</v>
      </c>
      <c r="F447" s="3">
        <v>79.040656890979221</v>
      </c>
    </row>
    <row r="448" spans="1:6">
      <c r="A448">
        <v>30</v>
      </c>
      <c r="B448">
        <v>-107.72199999999999</v>
      </c>
      <c r="C448">
        <v>581</v>
      </c>
      <c r="D448">
        <v>125746</v>
      </c>
      <c r="E448">
        <v>96</v>
      </c>
      <c r="F448" s="3">
        <v>77.709831978497519</v>
      </c>
    </row>
    <row r="449" spans="1:6">
      <c r="A449">
        <v>31</v>
      </c>
      <c r="B449">
        <v>-107.61</v>
      </c>
      <c r="C449">
        <v>581</v>
      </c>
      <c r="D449">
        <v>125746</v>
      </c>
      <c r="E449">
        <v>89</v>
      </c>
      <c r="F449" s="3">
        <v>77.063945574752225</v>
      </c>
    </row>
    <row r="450" spans="1:6">
      <c r="A450">
        <v>32</v>
      </c>
      <c r="B450">
        <v>-107.502</v>
      </c>
      <c r="C450">
        <v>581</v>
      </c>
      <c r="D450">
        <v>125746</v>
      </c>
      <c r="E450">
        <v>97</v>
      </c>
      <c r="F450" s="3">
        <v>76.750848125375114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30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27</v>
      </c>
    </row>
    <row r="460" spans="1:6">
      <c r="A460" t="s">
        <v>6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28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67</v>
      </c>
      <c r="B468" t="s">
        <v>46</v>
      </c>
      <c r="C468" t="s">
        <v>49</v>
      </c>
      <c r="D468" t="s">
        <v>66</v>
      </c>
      <c r="E468" t="s">
        <v>65</v>
      </c>
      <c r="F468" t="s">
        <v>86</v>
      </c>
    </row>
    <row r="469" spans="1:10">
      <c r="A469">
        <v>1</v>
      </c>
      <c r="B469">
        <v>-110.998</v>
      </c>
      <c r="C469">
        <v>578</v>
      </c>
      <c r="D469">
        <v>125000</v>
      </c>
      <c r="E469">
        <v>39</v>
      </c>
      <c r="F469" s="3">
        <v>74.208609196190196</v>
      </c>
      <c r="J469" t="s">
        <v>107</v>
      </c>
    </row>
    <row r="470" spans="1:10">
      <c r="A470">
        <v>2</v>
      </c>
      <c r="B470">
        <v>-110.889</v>
      </c>
      <c r="C470">
        <v>578</v>
      </c>
      <c r="D470">
        <v>125000</v>
      </c>
      <c r="E470">
        <v>62</v>
      </c>
      <c r="F470" s="3">
        <v>74.702320917042357</v>
      </c>
    </row>
    <row r="471" spans="1:10">
      <c r="A471">
        <v>3</v>
      </c>
      <c r="B471">
        <v>-110.774</v>
      </c>
      <c r="C471">
        <v>578</v>
      </c>
      <c r="D471">
        <v>125000</v>
      </c>
      <c r="E471">
        <v>59</v>
      </c>
      <c r="F471" s="3">
        <v>75.678083187439015</v>
      </c>
    </row>
    <row r="472" spans="1:10">
      <c r="A472">
        <v>4</v>
      </c>
      <c r="B472">
        <v>-110.66200000000001</v>
      </c>
      <c r="C472">
        <v>578</v>
      </c>
      <c r="D472">
        <v>125000</v>
      </c>
      <c r="E472">
        <v>75</v>
      </c>
      <c r="F472" s="3">
        <v>77.375326813589282</v>
      </c>
    </row>
    <row r="473" spans="1:10">
      <c r="A473">
        <v>5</v>
      </c>
      <c r="B473">
        <v>-110.55</v>
      </c>
      <c r="C473">
        <v>578</v>
      </c>
      <c r="D473">
        <v>125000</v>
      </c>
      <c r="E473">
        <v>81</v>
      </c>
      <c r="F473" s="3">
        <v>80.22728707007812</v>
      </c>
    </row>
    <row r="474" spans="1:10">
      <c r="A474">
        <v>6</v>
      </c>
      <c r="B474">
        <v>-110.444</v>
      </c>
      <c r="C474">
        <v>578</v>
      </c>
      <c r="D474">
        <v>125000</v>
      </c>
      <c r="E474">
        <v>81</v>
      </c>
      <c r="F474" s="3">
        <v>84.469050987361868</v>
      </c>
    </row>
    <row r="475" spans="1:10">
      <c r="A475">
        <v>7</v>
      </c>
      <c r="B475">
        <v>-110.331</v>
      </c>
      <c r="C475">
        <v>578</v>
      </c>
      <c r="D475">
        <v>125000</v>
      </c>
      <c r="E475">
        <v>127</v>
      </c>
      <c r="F475" s="3">
        <v>91.228515893321926</v>
      </c>
    </row>
    <row r="476" spans="1:10">
      <c r="A476">
        <v>8</v>
      </c>
      <c r="B476">
        <v>-110.215</v>
      </c>
      <c r="C476">
        <v>578</v>
      </c>
      <c r="D476">
        <v>125000</v>
      </c>
      <c r="E476">
        <v>116</v>
      </c>
      <c r="F476" s="3">
        <v>101.18250022479273</v>
      </c>
    </row>
    <row r="477" spans="1:10">
      <c r="A477">
        <v>9</v>
      </c>
      <c r="B477">
        <v>-110.099</v>
      </c>
      <c r="C477">
        <v>578</v>
      </c>
      <c r="D477">
        <v>125000</v>
      </c>
      <c r="E477">
        <v>124</v>
      </c>
      <c r="F477" s="3">
        <v>114.63816708966283</v>
      </c>
    </row>
    <row r="478" spans="1:10">
      <c r="A478">
        <v>10</v>
      </c>
      <c r="B478">
        <v>-109.98399999999999</v>
      </c>
      <c r="C478">
        <v>578</v>
      </c>
      <c r="D478">
        <v>125000</v>
      </c>
      <c r="E478">
        <v>128</v>
      </c>
      <c r="F478" s="3">
        <v>131.47187016892227</v>
      </c>
    </row>
    <row r="479" spans="1:10">
      <c r="A479">
        <v>11</v>
      </c>
      <c r="B479">
        <v>-109.874</v>
      </c>
      <c r="C479">
        <v>578</v>
      </c>
      <c r="D479">
        <v>125000</v>
      </c>
      <c r="E479">
        <v>139</v>
      </c>
      <c r="F479" s="3">
        <v>150.31111422410328</v>
      </c>
    </row>
    <row r="480" spans="1:10">
      <c r="A480">
        <v>12</v>
      </c>
      <c r="B480">
        <v>-109.759</v>
      </c>
      <c r="C480">
        <v>578</v>
      </c>
      <c r="D480">
        <v>125000</v>
      </c>
      <c r="E480">
        <v>151</v>
      </c>
      <c r="F480" s="3">
        <v>171.64599525462458</v>
      </c>
    </row>
    <row r="481" spans="1:6">
      <c r="A481">
        <v>13</v>
      </c>
      <c r="B481">
        <v>-109.645</v>
      </c>
      <c r="C481">
        <v>578</v>
      </c>
      <c r="D481">
        <v>125000</v>
      </c>
      <c r="E481">
        <v>183</v>
      </c>
      <c r="F481" s="3">
        <v>192.57869409428915</v>
      </c>
    </row>
    <row r="482" spans="1:6">
      <c r="A482">
        <v>14</v>
      </c>
      <c r="B482">
        <v>-109.53700000000001</v>
      </c>
      <c r="C482">
        <v>578</v>
      </c>
      <c r="D482">
        <v>125000</v>
      </c>
      <c r="E482">
        <v>200</v>
      </c>
      <c r="F482" s="3">
        <v>210.12925245464339</v>
      </c>
    </row>
    <row r="483" spans="1:6">
      <c r="A483">
        <v>15</v>
      </c>
      <c r="B483">
        <v>-109.422</v>
      </c>
      <c r="C483">
        <v>578</v>
      </c>
      <c r="D483">
        <v>125000</v>
      </c>
      <c r="E483">
        <v>235</v>
      </c>
      <c r="F483" s="3">
        <v>224.12296497801819</v>
      </c>
    </row>
    <row r="484" spans="1:6">
      <c r="A484">
        <v>16</v>
      </c>
      <c r="B484">
        <v>-109.306</v>
      </c>
      <c r="C484">
        <v>578</v>
      </c>
      <c r="D484">
        <v>125000</v>
      </c>
      <c r="E484">
        <v>259</v>
      </c>
      <c r="F484" s="3">
        <v>231.41051221288566</v>
      </c>
    </row>
    <row r="485" spans="1:6">
      <c r="A485">
        <v>17</v>
      </c>
      <c r="B485">
        <v>-109.19</v>
      </c>
      <c r="C485">
        <v>578</v>
      </c>
      <c r="D485">
        <v>125000</v>
      </c>
      <c r="E485">
        <v>248</v>
      </c>
      <c r="F485" s="3">
        <v>230.76575346838356</v>
      </c>
    </row>
    <row r="486" spans="1:6">
      <c r="A486">
        <v>18</v>
      </c>
      <c r="B486">
        <v>-109.075</v>
      </c>
      <c r="C486">
        <v>578</v>
      </c>
      <c r="D486">
        <v>125000</v>
      </c>
      <c r="E486">
        <v>239</v>
      </c>
      <c r="F486" s="3">
        <v>222.38938540655769</v>
      </c>
    </row>
    <row r="487" spans="1:6">
      <c r="A487">
        <v>19</v>
      </c>
      <c r="B487">
        <v>-108.96899999999999</v>
      </c>
      <c r="C487">
        <v>578</v>
      </c>
      <c r="D487">
        <v>125000</v>
      </c>
      <c r="E487">
        <v>210</v>
      </c>
      <c r="F487" s="3">
        <v>208.8786074765226</v>
      </c>
    </row>
    <row r="488" spans="1:6">
      <c r="A488">
        <v>20</v>
      </c>
      <c r="B488">
        <v>-108.85599999999999</v>
      </c>
      <c r="C488">
        <v>578</v>
      </c>
      <c r="D488">
        <v>125000</v>
      </c>
      <c r="E488">
        <v>181</v>
      </c>
      <c r="F488" s="3">
        <v>190.18659636706627</v>
      </c>
    </row>
    <row r="489" spans="1:6">
      <c r="A489">
        <v>21</v>
      </c>
      <c r="B489">
        <v>-108.741</v>
      </c>
      <c r="C489">
        <v>578</v>
      </c>
      <c r="D489">
        <v>125000</v>
      </c>
      <c r="E489">
        <v>161</v>
      </c>
      <c r="F489" s="3">
        <v>168.92531487622196</v>
      </c>
    </row>
    <row r="490" spans="1:6">
      <c r="A490">
        <v>22</v>
      </c>
      <c r="B490">
        <v>-108.627</v>
      </c>
      <c r="C490">
        <v>578</v>
      </c>
      <c r="D490">
        <v>125000</v>
      </c>
      <c r="E490">
        <v>125</v>
      </c>
      <c r="F490" s="3">
        <v>147.88921236885915</v>
      </c>
    </row>
    <row r="491" spans="1:6">
      <c r="A491">
        <v>23</v>
      </c>
      <c r="B491">
        <v>-108.508</v>
      </c>
      <c r="C491">
        <v>578</v>
      </c>
      <c r="D491">
        <v>125000</v>
      </c>
      <c r="E491">
        <v>122</v>
      </c>
      <c r="F491" s="3">
        <v>127.92356922849376</v>
      </c>
    </row>
    <row r="492" spans="1:6">
      <c r="A492">
        <v>24</v>
      </c>
      <c r="B492">
        <v>-108.392</v>
      </c>
      <c r="C492">
        <v>578</v>
      </c>
      <c r="D492">
        <v>125000</v>
      </c>
      <c r="E492">
        <v>104</v>
      </c>
      <c r="F492" s="3">
        <v>111.62119545591499</v>
      </c>
    </row>
    <row r="493" spans="1:6">
      <c r="A493">
        <v>25</v>
      </c>
      <c r="B493">
        <v>-108.285</v>
      </c>
      <c r="C493">
        <v>578</v>
      </c>
      <c r="D493">
        <v>125000</v>
      </c>
      <c r="E493">
        <v>108</v>
      </c>
      <c r="F493" s="3">
        <v>99.754127591359861</v>
      </c>
    </row>
    <row r="494" spans="1:6">
      <c r="A494">
        <v>26</v>
      </c>
      <c r="B494">
        <v>-108.18</v>
      </c>
      <c r="C494">
        <v>578</v>
      </c>
      <c r="D494">
        <v>125000</v>
      </c>
      <c r="E494">
        <v>109</v>
      </c>
      <c r="F494" s="3">
        <v>90.979389649304139</v>
      </c>
    </row>
    <row r="495" spans="1:6">
      <c r="A495">
        <v>27</v>
      </c>
      <c r="B495">
        <v>-108.066</v>
      </c>
      <c r="C495">
        <v>578</v>
      </c>
      <c r="D495">
        <v>125000</v>
      </c>
      <c r="E495">
        <v>99</v>
      </c>
      <c r="F495" s="3">
        <v>84.25217380462108</v>
      </c>
    </row>
    <row r="496" spans="1:6">
      <c r="A496">
        <v>28</v>
      </c>
      <c r="B496">
        <v>-107.946</v>
      </c>
      <c r="C496">
        <v>578</v>
      </c>
      <c r="D496">
        <v>125000</v>
      </c>
      <c r="E496">
        <v>89</v>
      </c>
      <c r="F496" s="3">
        <v>79.655807195998378</v>
      </c>
    </row>
    <row r="497" spans="1:6">
      <c r="A497">
        <v>29</v>
      </c>
      <c r="B497">
        <v>-107.84099999999999</v>
      </c>
      <c r="C497">
        <v>578</v>
      </c>
      <c r="D497">
        <v>125000</v>
      </c>
      <c r="E497">
        <v>88</v>
      </c>
      <c r="F497" s="3">
        <v>77.156101271199788</v>
      </c>
    </row>
    <row r="498" spans="1:6">
      <c r="A498">
        <v>30</v>
      </c>
      <c r="B498">
        <v>-107.72199999999999</v>
      </c>
      <c r="C498">
        <v>578</v>
      </c>
      <c r="D498">
        <v>125000</v>
      </c>
      <c r="E498">
        <v>105</v>
      </c>
      <c r="F498" s="3">
        <v>75.47837065474458</v>
      </c>
    </row>
    <row r="499" spans="1:6">
      <c r="A499">
        <v>31</v>
      </c>
      <c r="B499">
        <v>-107.61</v>
      </c>
      <c r="C499">
        <v>578</v>
      </c>
      <c r="D499">
        <v>125000</v>
      </c>
      <c r="E499">
        <v>92</v>
      </c>
      <c r="F499" s="3">
        <v>74.611841741431746</v>
      </c>
    </row>
    <row r="500" spans="1:6">
      <c r="A500">
        <v>32</v>
      </c>
      <c r="B500">
        <v>-107.502</v>
      </c>
      <c r="C500">
        <v>578</v>
      </c>
      <c r="D500">
        <v>125000</v>
      </c>
      <c r="E500">
        <v>109</v>
      </c>
      <c r="F500" s="3">
        <v>74.163895192648482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30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27</v>
      </c>
    </row>
    <row r="510" spans="1:6">
      <c r="A510" t="s">
        <v>6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28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67</v>
      </c>
      <c r="B518" t="s">
        <v>46</v>
      </c>
      <c r="C518" t="s">
        <v>49</v>
      </c>
      <c r="D518" t="s">
        <v>66</v>
      </c>
      <c r="E518" t="s">
        <v>65</v>
      </c>
      <c r="F518" t="s">
        <v>86</v>
      </c>
    </row>
    <row r="519" spans="1:10">
      <c r="A519">
        <v>1</v>
      </c>
      <c r="B519">
        <v>-110.998</v>
      </c>
      <c r="C519">
        <v>577</v>
      </c>
      <c r="D519">
        <v>125000</v>
      </c>
      <c r="E519">
        <v>44</v>
      </c>
      <c r="F519" s="3">
        <v>72.197602720616572</v>
      </c>
      <c r="J519" t="s">
        <v>108</v>
      </c>
    </row>
    <row r="520" spans="1:10">
      <c r="A520">
        <v>2</v>
      </c>
      <c r="B520">
        <v>-110.889</v>
      </c>
      <c r="C520">
        <v>577</v>
      </c>
      <c r="D520">
        <v>125000</v>
      </c>
      <c r="E520">
        <v>54</v>
      </c>
      <c r="F520" s="3">
        <v>72.604153556988066</v>
      </c>
    </row>
    <row r="521" spans="1:10">
      <c r="A521">
        <v>3</v>
      </c>
      <c r="B521">
        <v>-110.774</v>
      </c>
      <c r="C521">
        <v>577</v>
      </c>
      <c r="D521">
        <v>125000</v>
      </c>
      <c r="E521">
        <v>79</v>
      </c>
      <c r="F521" s="3">
        <v>73.425948670245262</v>
      </c>
    </row>
    <row r="522" spans="1:10">
      <c r="A522">
        <v>4</v>
      </c>
      <c r="B522">
        <v>-110.66200000000001</v>
      </c>
      <c r="C522">
        <v>577</v>
      </c>
      <c r="D522">
        <v>125000</v>
      </c>
      <c r="E522">
        <v>59</v>
      </c>
      <c r="F522" s="3">
        <v>74.88697971817939</v>
      </c>
    </row>
    <row r="523" spans="1:10">
      <c r="A523">
        <v>5</v>
      </c>
      <c r="B523">
        <v>-110.55</v>
      </c>
      <c r="C523">
        <v>577</v>
      </c>
      <c r="D523">
        <v>125000</v>
      </c>
      <c r="E523">
        <v>73</v>
      </c>
      <c r="F523" s="3">
        <v>77.393889730367889</v>
      </c>
    </row>
    <row r="524" spans="1:10">
      <c r="A524">
        <v>6</v>
      </c>
      <c r="B524">
        <v>-110.444</v>
      </c>
      <c r="C524">
        <v>577</v>
      </c>
      <c r="D524">
        <v>125000</v>
      </c>
      <c r="E524">
        <v>95</v>
      </c>
      <c r="F524" s="3">
        <v>81.196335848810278</v>
      </c>
    </row>
    <row r="525" spans="1:10">
      <c r="A525">
        <v>7</v>
      </c>
      <c r="B525">
        <v>-110.331</v>
      </c>
      <c r="C525">
        <v>577</v>
      </c>
      <c r="D525">
        <v>125000</v>
      </c>
      <c r="E525">
        <v>93</v>
      </c>
      <c r="F525" s="3">
        <v>87.373689032247043</v>
      </c>
    </row>
    <row r="526" spans="1:10">
      <c r="A526">
        <v>8</v>
      </c>
      <c r="B526">
        <v>-110.215</v>
      </c>
      <c r="C526">
        <v>577</v>
      </c>
      <c r="D526">
        <v>125000</v>
      </c>
      <c r="E526">
        <v>123</v>
      </c>
      <c r="F526" s="3">
        <v>96.650047740790939</v>
      </c>
    </row>
    <row r="527" spans="1:10">
      <c r="A527">
        <v>9</v>
      </c>
      <c r="B527">
        <v>-110.099</v>
      </c>
      <c r="C527">
        <v>577</v>
      </c>
      <c r="D527">
        <v>125000</v>
      </c>
      <c r="E527">
        <v>93</v>
      </c>
      <c r="F527" s="3">
        <v>109.43458493120151</v>
      </c>
    </row>
    <row r="528" spans="1:10">
      <c r="A528">
        <v>10</v>
      </c>
      <c r="B528">
        <v>-109.98399999999999</v>
      </c>
      <c r="C528">
        <v>577</v>
      </c>
      <c r="D528">
        <v>125000</v>
      </c>
      <c r="E528">
        <v>99</v>
      </c>
      <c r="F528" s="3">
        <v>125.73609505057424</v>
      </c>
    </row>
    <row r="529" spans="1:6">
      <c r="A529">
        <v>11</v>
      </c>
      <c r="B529">
        <v>-109.874</v>
      </c>
      <c r="C529">
        <v>577</v>
      </c>
      <c r="D529">
        <v>125000</v>
      </c>
      <c r="E529">
        <v>139</v>
      </c>
      <c r="F529" s="3">
        <v>144.32370670590697</v>
      </c>
    </row>
    <row r="530" spans="1:6">
      <c r="A530">
        <v>12</v>
      </c>
      <c r="B530">
        <v>-109.759</v>
      </c>
      <c r="C530">
        <v>577</v>
      </c>
      <c r="D530">
        <v>125000</v>
      </c>
      <c r="E530">
        <v>183</v>
      </c>
      <c r="F530" s="3">
        <v>165.78780390340157</v>
      </c>
    </row>
    <row r="531" spans="1:6">
      <c r="A531">
        <v>13</v>
      </c>
      <c r="B531">
        <v>-109.645</v>
      </c>
      <c r="C531">
        <v>577</v>
      </c>
      <c r="D531">
        <v>125000</v>
      </c>
      <c r="E531">
        <v>192</v>
      </c>
      <c r="F531" s="3">
        <v>187.31273806623068</v>
      </c>
    </row>
    <row r="532" spans="1:6">
      <c r="A532">
        <v>14</v>
      </c>
      <c r="B532">
        <v>-109.53700000000001</v>
      </c>
      <c r="C532">
        <v>577</v>
      </c>
      <c r="D532">
        <v>125000</v>
      </c>
      <c r="E532">
        <v>215</v>
      </c>
      <c r="F532" s="3">
        <v>205.83481637739061</v>
      </c>
    </row>
    <row r="533" spans="1:6">
      <c r="A533">
        <v>15</v>
      </c>
      <c r="B533">
        <v>-109.422</v>
      </c>
      <c r="C533">
        <v>577</v>
      </c>
      <c r="D533">
        <v>125000</v>
      </c>
      <c r="E533">
        <v>245</v>
      </c>
      <c r="F533" s="3">
        <v>221.19051388620019</v>
      </c>
    </row>
    <row r="534" spans="1:6">
      <c r="A534">
        <v>16</v>
      </c>
      <c r="B534">
        <v>-109.306</v>
      </c>
      <c r="C534">
        <v>577</v>
      </c>
      <c r="D534">
        <v>125000</v>
      </c>
      <c r="E534">
        <v>242</v>
      </c>
      <c r="F534" s="3">
        <v>229.99621039165865</v>
      </c>
    </row>
    <row r="535" spans="1:6">
      <c r="A535">
        <v>17</v>
      </c>
      <c r="B535">
        <v>-109.19</v>
      </c>
      <c r="C535">
        <v>577</v>
      </c>
      <c r="D535">
        <v>125000</v>
      </c>
      <c r="E535">
        <v>231</v>
      </c>
      <c r="F535" s="3">
        <v>230.77497402613895</v>
      </c>
    </row>
    <row r="536" spans="1:6">
      <c r="A536">
        <v>18</v>
      </c>
      <c r="B536">
        <v>-109.075</v>
      </c>
      <c r="C536">
        <v>577</v>
      </c>
      <c r="D536">
        <v>125000</v>
      </c>
      <c r="E536">
        <v>221</v>
      </c>
      <c r="F536" s="3">
        <v>223.50359612803535</v>
      </c>
    </row>
    <row r="537" spans="1:6">
      <c r="A537">
        <v>19</v>
      </c>
      <c r="B537">
        <v>-108.96899999999999</v>
      </c>
      <c r="C537">
        <v>577</v>
      </c>
      <c r="D537">
        <v>125000</v>
      </c>
      <c r="E537">
        <v>189</v>
      </c>
      <c r="F537" s="3">
        <v>210.62246796537315</v>
      </c>
    </row>
    <row r="538" spans="1:6">
      <c r="A538">
        <v>20</v>
      </c>
      <c r="B538">
        <v>-108.85599999999999</v>
      </c>
      <c r="C538">
        <v>577</v>
      </c>
      <c r="D538">
        <v>125000</v>
      </c>
      <c r="E538">
        <v>179</v>
      </c>
      <c r="F538" s="3">
        <v>192.15627670792293</v>
      </c>
    </row>
    <row r="539" spans="1:6">
      <c r="A539">
        <v>21</v>
      </c>
      <c r="B539">
        <v>-108.741</v>
      </c>
      <c r="C539">
        <v>577</v>
      </c>
      <c r="D539">
        <v>125000</v>
      </c>
      <c r="E539">
        <v>175</v>
      </c>
      <c r="F539" s="3">
        <v>170.70702419909651</v>
      </c>
    </row>
    <row r="540" spans="1:6">
      <c r="A540">
        <v>22</v>
      </c>
      <c r="B540">
        <v>-108.627</v>
      </c>
      <c r="C540">
        <v>577</v>
      </c>
      <c r="D540">
        <v>125000</v>
      </c>
      <c r="E540">
        <v>140</v>
      </c>
      <c r="F540" s="3">
        <v>149.18770115917951</v>
      </c>
    </row>
    <row r="541" spans="1:6">
      <c r="A541">
        <v>23</v>
      </c>
      <c r="B541">
        <v>-108.508</v>
      </c>
      <c r="C541">
        <v>577</v>
      </c>
      <c r="D541">
        <v>125000</v>
      </c>
      <c r="E541">
        <v>139</v>
      </c>
      <c r="F541" s="3">
        <v>128.55751612686765</v>
      </c>
    </row>
    <row r="542" spans="1:6">
      <c r="A542">
        <v>24</v>
      </c>
      <c r="B542">
        <v>-108.392</v>
      </c>
      <c r="C542">
        <v>577</v>
      </c>
      <c r="D542">
        <v>125000</v>
      </c>
      <c r="E542">
        <v>101</v>
      </c>
      <c r="F542" s="3">
        <v>111.58795970341507</v>
      </c>
    </row>
    <row r="543" spans="1:6">
      <c r="A543">
        <v>25</v>
      </c>
      <c r="B543">
        <v>-108.285</v>
      </c>
      <c r="C543">
        <v>577</v>
      </c>
      <c r="D543">
        <v>125000</v>
      </c>
      <c r="E543">
        <v>99</v>
      </c>
      <c r="F543" s="3">
        <v>99.172470575054703</v>
      </c>
    </row>
    <row r="544" spans="1:6">
      <c r="A544">
        <v>26</v>
      </c>
      <c r="B544">
        <v>-108.18</v>
      </c>
      <c r="C544">
        <v>577</v>
      </c>
      <c r="D544">
        <v>125000</v>
      </c>
      <c r="E544">
        <v>108</v>
      </c>
      <c r="F544" s="3">
        <v>89.961378938585852</v>
      </c>
    </row>
    <row r="545" spans="1:6">
      <c r="A545">
        <v>27</v>
      </c>
      <c r="B545">
        <v>-108.066</v>
      </c>
      <c r="C545">
        <v>577</v>
      </c>
      <c r="D545">
        <v>125000</v>
      </c>
      <c r="E545">
        <v>98</v>
      </c>
      <c r="F545" s="3">
        <v>82.884389657740712</v>
      </c>
    </row>
    <row r="546" spans="1:6">
      <c r="A546">
        <v>28</v>
      </c>
      <c r="B546">
        <v>-107.946</v>
      </c>
      <c r="C546">
        <v>577</v>
      </c>
      <c r="D546">
        <v>125000</v>
      </c>
      <c r="E546">
        <v>97</v>
      </c>
      <c r="F546" s="3">
        <v>78.044141303040661</v>
      </c>
    </row>
    <row r="547" spans="1:6">
      <c r="A547">
        <v>29</v>
      </c>
      <c r="B547">
        <v>-107.84099999999999</v>
      </c>
      <c r="C547">
        <v>577</v>
      </c>
      <c r="D547">
        <v>125000</v>
      </c>
      <c r="E547">
        <v>89</v>
      </c>
      <c r="F547" s="3">
        <v>75.41230719866779</v>
      </c>
    </row>
    <row r="548" spans="1:6">
      <c r="A548">
        <v>30</v>
      </c>
      <c r="B548">
        <v>-107.72199999999999</v>
      </c>
      <c r="C548">
        <v>577</v>
      </c>
      <c r="D548">
        <v>125000</v>
      </c>
      <c r="E548">
        <v>80</v>
      </c>
      <c r="F548" s="3">
        <v>73.648165853006446</v>
      </c>
    </row>
    <row r="549" spans="1:6">
      <c r="A549">
        <v>31</v>
      </c>
      <c r="B549">
        <v>-107.61</v>
      </c>
      <c r="C549">
        <v>577</v>
      </c>
      <c r="D549">
        <v>125000</v>
      </c>
      <c r="E549">
        <v>90</v>
      </c>
      <c r="F549" s="3">
        <v>72.739214644989886</v>
      </c>
    </row>
    <row r="550" spans="1:6">
      <c r="A550">
        <v>32</v>
      </c>
      <c r="B550">
        <v>-107.502</v>
      </c>
      <c r="C550">
        <v>577</v>
      </c>
      <c r="D550">
        <v>125000</v>
      </c>
      <c r="E550">
        <v>106</v>
      </c>
      <c r="F550" s="3">
        <v>72.270893492197601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30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27</v>
      </c>
    </row>
    <row r="560" spans="1:6">
      <c r="A560" t="s">
        <v>6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28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67</v>
      </c>
      <c r="B568" t="s">
        <v>46</v>
      </c>
      <c r="C568" t="s">
        <v>49</v>
      </c>
      <c r="D568" t="s">
        <v>66</v>
      </c>
      <c r="E568" t="s">
        <v>65</v>
      </c>
      <c r="F568" t="s">
        <v>86</v>
      </c>
    </row>
    <row r="569" spans="1:10">
      <c r="A569">
        <v>1</v>
      </c>
      <c r="B569">
        <v>-110.998</v>
      </c>
      <c r="C569">
        <v>578</v>
      </c>
      <c r="D569">
        <v>125000</v>
      </c>
      <c r="E569">
        <v>58</v>
      </c>
      <c r="F569" s="3">
        <v>80.948349994118388</v>
      </c>
      <c r="J569" t="s">
        <v>109</v>
      </c>
    </row>
    <row r="570" spans="1:10">
      <c r="A570">
        <v>2</v>
      </c>
      <c r="B570">
        <v>-110.889</v>
      </c>
      <c r="C570">
        <v>578</v>
      </c>
      <c r="D570">
        <v>125000</v>
      </c>
      <c r="E570">
        <v>59</v>
      </c>
      <c r="F570" s="3">
        <v>81.228818779308753</v>
      </c>
    </row>
    <row r="571" spans="1:10">
      <c r="A571">
        <v>3</v>
      </c>
      <c r="B571">
        <v>-110.774</v>
      </c>
      <c r="C571">
        <v>578</v>
      </c>
      <c r="D571">
        <v>125000</v>
      </c>
      <c r="E571">
        <v>70</v>
      </c>
      <c r="F571" s="3">
        <v>81.832110825375807</v>
      </c>
    </row>
    <row r="572" spans="1:10">
      <c r="A572">
        <v>4</v>
      </c>
      <c r="B572">
        <v>-110.66200000000001</v>
      </c>
      <c r="C572">
        <v>578</v>
      </c>
      <c r="D572">
        <v>125000</v>
      </c>
      <c r="E572">
        <v>81</v>
      </c>
      <c r="F572" s="3">
        <v>82.967371844903695</v>
      </c>
    </row>
    <row r="573" spans="1:10">
      <c r="A573">
        <v>5</v>
      </c>
      <c r="B573">
        <v>-110.55</v>
      </c>
      <c r="C573">
        <v>578</v>
      </c>
      <c r="D573">
        <v>125000</v>
      </c>
      <c r="E573">
        <v>89</v>
      </c>
      <c r="F573" s="3">
        <v>85.01635741844207</v>
      </c>
    </row>
    <row r="574" spans="1:10">
      <c r="A574">
        <v>6</v>
      </c>
      <c r="B574">
        <v>-110.444</v>
      </c>
      <c r="C574">
        <v>578</v>
      </c>
      <c r="D574">
        <v>125000</v>
      </c>
      <c r="E574">
        <v>110</v>
      </c>
      <c r="F574" s="3">
        <v>88.262790820188528</v>
      </c>
    </row>
    <row r="575" spans="1:10">
      <c r="A575">
        <v>7</v>
      </c>
      <c r="B575">
        <v>-110.331</v>
      </c>
      <c r="C575">
        <v>578</v>
      </c>
      <c r="D575">
        <v>125000</v>
      </c>
      <c r="E575">
        <v>109</v>
      </c>
      <c r="F575" s="3">
        <v>93.74461355748042</v>
      </c>
    </row>
    <row r="576" spans="1:10">
      <c r="A576">
        <v>8</v>
      </c>
      <c r="B576">
        <v>-110.215</v>
      </c>
      <c r="C576">
        <v>578</v>
      </c>
      <c r="D576">
        <v>125000</v>
      </c>
      <c r="E576">
        <v>106</v>
      </c>
      <c r="F576" s="3">
        <v>102.26298971467818</v>
      </c>
    </row>
    <row r="577" spans="1:6">
      <c r="A577">
        <v>9</v>
      </c>
      <c r="B577">
        <v>-110.099</v>
      </c>
      <c r="C577">
        <v>578</v>
      </c>
      <c r="D577">
        <v>125000</v>
      </c>
      <c r="E577">
        <v>122</v>
      </c>
      <c r="F577" s="3">
        <v>114.33718661672806</v>
      </c>
    </row>
    <row r="578" spans="1:6">
      <c r="A578">
        <v>10</v>
      </c>
      <c r="B578">
        <v>-109.98399999999999</v>
      </c>
      <c r="C578">
        <v>578</v>
      </c>
      <c r="D578">
        <v>125000</v>
      </c>
      <c r="E578">
        <v>135</v>
      </c>
      <c r="F578" s="3">
        <v>130.06078423877966</v>
      </c>
    </row>
    <row r="579" spans="1:6">
      <c r="A579">
        <v>11</v>
      </c>
      <c r="B579">
        <v>-109.874</v>
      </c>
      <c r="C579">
        <v>578</v>
      </c>
      <c r="D579">
        <v>125000</v>
      </c>
      <c r="E579">
        <v>125</v>
      </c>
      <c r="F579" s="3">
        <v>148.23056638960742</v>
      </c>
    </row>
    <row r="580" spans="1:6">
      <c r="A580">
        <v>12</v>
      </c>
      <c r="B580">
        <v>-109.759</v>
      </c>
      <c r="C580">
        <v>578</v>
      </c>
      <c r="D580">
        <v>125000</v>
      </c>
      <c r="E580">
        <v>165</v>
      </c>
      <c r="F580" s="3">
        <v>169.32146244771408</v>
      </c>
    </row>
    <row r="581" spans="1:6">
      <c r="A581">
        <v>13</v>
      </c>
      <c r="B581">
        <v>-109.645</v>
      </c>
      <c r="C581">
        <v>578</v>
      </c>
      <c r="D581">
        <v>125000</v>
      </c>
      <c r="E581">
        <v>185</v>
      </c>
      <c r="F581" s="3">
        <v>190.36343293560216</v>
      </c>
    </row>
    <row r="582" spans="1:6">
      <c r="A582">
        <v>14</v>
      </c>
      <c r="B582">
        <v>-109.53700000000001</v>
      </c>
      <c r="C582">
        <v>578</v>
      </c>
      <c r="D582">
        <v>125000</v>
      </c>
      <c r="E582">
        <v>206</v>
      </c>
      <c r="F582" s="3">
        <v>208.11520164840078</v>
      </c>
    </row>
    <row r="583" spans="1:6">
      <c r="A583">
        <v>15</v>
      </c>
      <c r="B583">
        <v>-109.422</v>
      </c>
      <c r="C583">
        <v>578</v>
      </c>
      <c r="D583">
        <v>125000</v>
      </c>
      <c r="E583">
        <v>238</v>
      </c>
      <c r="F583" s="3">
        <v>222.13033763622647</v>
      </c>
    </row>
    <row r="584" spans="1:6">
      <c r="A584">
        <v>16</v>
      </c>
      <c r="B584">
        <v>-109.306</v>
      </c>
      <c r="C584">
        <v>578</v>
      </c>
      <c r="D584">
        <v>125000</v>
      </c>
      <c r="E584">
        <v>224</v>
      </c>
      <c r="F584" s="3">
        <v>228.99134369335661</v>
      </c>
    </row>
    <row r="585" spans="1:6">
      <c r="A585">
        <v>17</v>
      </c>
      <c r="B585">
        <v>-109.19</v>
      </c>
      <c r="C585">
        <v>578</v>
      </c>
      <c r="D585">
        <v>125000</v>
      </c>
      <c r="E585">
        <v>234</v>
      </c>
      <c r="F585" s="3">
        <v>227.40252764815102</v>
      </c>
    </row>
    <row r="586" spans="1:6">
      <c r="A586">
        <v>18</v>
      </c>
      <c r="B586">
        <v>-109.075</v>
      </c>
      <c r="C586">
        <v>578</v>
      </c>
      <c r="D586">
        <v>125000</v>
      </c>
      <c r="E586">
        <v>229</v>
      </c>
      <c r="F586" s="3">
        <v>217.74839896060476</v>
      </c>
    </row>
    <row r="587" spans="1:6">
      <c r="A587">
        <v>19</v>
      </c>
      <c r="B587">
        <v>-108.96899999999999</v>
      </c>
      <c r="C587">
        <v>578</v>
      </c>
      <c r="D587">
        <v>125000</v>
      </c>
      <c r="E587">
        <v>220</v>
      </c>
      <c r="F587" s="3">
        <v>203.0612841703969</v>
      </c>
    </row>
    <row r="588" spans="1:6">
      <c r="A588">
        <v>20</v>
      </c>
      <c r="B588">
        <v>-108.85599999999999</v>
      </c>
      <c r="C588">
        <v>578</v>
      </c>
      <c r="D588">
        <v>125000</v>
      </c>
      <c r="E588">
        <v>183</v>
      </c>
      <c r="F588" s="3">
        <v>183.48853063256001</v>
      </c>
    </row>
    <row r="589" spans="1:6">
      <c r="A589">
        <v>21</v>
      </c>
      <c r="B589">
        <v>-108.741</v>
      </c>
      <c r="C589">
        <v>578</v>
      </c>
      <c r="D589">
        <v>125000</v>
      </c>
      <c r="E589">
        <v>138</v>
      </c>
      <c r="F589" s="3">
        <v>162.04055269101804</v>
      </c>
    </row>
    <row r="590" spans="1:6">
      <c r="A590">
        <v>22</v>
      </c>
      <c r="B590">
        <v>-108.627</v>
      </c>
      <c r="C590">
        <v>578</v>
      </c>
      <c r="D590">
        <v>125000</v>
      </c>
      <c r="E590">
        <v>138</v>
      </c>
      <c r="F590" s="3">
        <v>141.66291523964412</v>
      </c>
    </row>
    <row r="591" spans="1:6">
      <c r="A591">
        <v>23</v>
      </c>
      <c r="B591">
        <v>-108.508</v>
      </c>
      <c r="C591">
        <v>578</v>
      </c>
      <c r="D591">
        <v>125000</v>
      </c>
      <c r="E591">
        <v>112</v>
      </c>
      <c r="F591" s="3">
        <v>123.1942929613264</v>
      </c>
    </row>
    <row r="592" spans="1:6">
      <c r="A592">
        <v>24</v>
      </c>
      <c r="B592">
        <v>-108.392</v>
      </c>
      <c r="C592">
        <v>578</v>
      </c>
      <c r="D592">
        <v>125000</v>
      </c>
      <c r="E592">
        <v>131</v>
      </c>
      <c r="F592" s="3">
        <v>108.88370587875414</v>
      </c>
    </row>
    <row r="593" spans="1:6">
      <c r="A593">
        <v>25</v>
      </c>
      <c r="B593">
        <v>-108.285</v>
      </c>
      <c r="C593">
        <v>578</v>
      </c>
      <c r="D593">
        <v>125000</v>
      </c>
      <c r="E593">
        <v>101</v>
      </c>
      <c r="F593" s="3">
        <v>99.029983834016392</v>
      </c>
    </row>
    <row r="594" spans="1:6">
      <c r="A594">
        <v>26</v>
      </c>
      <c r="B594">
        <v>-108.18</v>
      </c>
      <c r="C594">
        <v>578</v>
      </c>
      <c r="D594">
        <v>125000</v>
      </c>
      <c r="E594">
        <v>85</v>
      </c>
      <c r="F594" s="3">
        <v>92.155633570723936</v>
      </c>
    </row>
    <row r="595" spans="1:6">
      <c r="A595">
        <v>27</v>
      </c>
      <c r="B595">
        <v>-108.066</v>
      </c>
      <c r="C595">
        <v>578</v>
      </c>
      <c r="D595">
        <v>125000</v>
      </c>
      <c r="E595">
        <v>93</v>
      </c>
      <c r="F595" s="3">
        <v>87.218465739653567</v>
      </c>
    </row>
    <row r="596" spans="1:6">
      <c r="A596">
        <v>28</v>
      </c>
      <c r="B596">
        <v>-107.946</v>
      </c>
      <c r="C596">
        <v>578</v>
      </c>
      <c r="D596">
        <v>125000</v>
      </c>
      <c r="E596">
        <v>106</v>
      </c>
      <c r="F596" s="3">
        <v>84.092286644498202</v>
      </c>
    </row>
    <row r="597" spans="1:6">
      <c r="A597">
        <v>29</v>
      </c>
      <c r="B597">
        <v>-107.84099999999999</v>
      </c>
      <c r="C597">
        <v>578</v>
      </c>
      <c r="D597">
        <v>125000</v>
      </c>
      <c r="E597">
        <v>87</v>
      </c>
      <c r="F597" s="3">
        <v>82.52372998226565</v>
      </c>
    </row>
    <row r="598" spans="1:6">
      <c r="A598">
        <v>30</v>
      </c>
      <c r="B598">
        <v>-107.72199999999999</v>
      </c>
      <c r="C598">
        <v>578</v>
      </c>
      <c r="D598">
        <v>125000</v>
      </c>
      <c r="E598">
        <v>96</v>
      </c>
      <c r="F598" s="3">
        <v>81.556307490077998</v>
      </c>
    </row>
    <row r="599" spans="1:6">
      <c r="A599">
        <v>31</v>
      </c>
      <c r="B599">
        <v>-107.61</v>
      </c>
      <c r="C599">
        <v>578</v>
      </c>
      <c r="D599">
        <v>125000</v>
      </c>
      <c r="E599">
        <v>86</v>
      </c>
      <c r="F599" s="3">
        <v>81.101983104552559</v>
      </c>
    </row>
    <row r="600" spans="1:6">
      <c r="A600">
        <v>32</v>
      </c>
      <c r="B600">
        <v>-107.502</v>
      </c>
      <c r="C600">
        <v>578</v>
      </c>
      <c r="D600">
        <v>125000</v>
      </c>
      <c r="E600">
        <v>97</v>
      </c>
      <c r="F600" s="3">
        <v>80.888741717084741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33</v>
      </c>
    </row>
    <row r="606" spans="1:6">
      <c r="A606" t="s">
        <v>34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23</v>
      </c>
    </row>
    <row r="610" spans="1:10">
      <c r="A610" t="s">
        <v>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24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67</v>
      </c>
      <c r="B618" t="s">
        <v>46</v>
      </c>
      <c r="C618" t="s">
        <v>49</v>
      </c>
      <c r="D618" t="s">
        <v>66</v>
      </c>
      <c r="E618" t="s">
        <v>65</v>
      </c>
      <c r="F618" t="s">
        <v>86</v>
      </c>
    </row>
    <row r="619" spans="1:10">
      <c r="A619">
        <v>1</v>
      </c>
      <c r="B619">
        <v>-104.44799999999999</v>
      </c>
      <c r="C619">
        <v>234</v>
      </c>
      <c r="D619">
        <v>50000</v>
      </c>
      <c r="E619">
        <v>22</v>
      </c>
      <c r="F619" s="3">
        <v>33.528136758326028</v>
      </c>
      <c r="J619" t="s">
        <v>110</v>
      </c>
    </row>
    <row r="620" spans="1:10">
      <c r="A620">
        <v>2</v>
      </c>
      <c r="B620">
        <v>-104.339</v>
      </c>
      <c r="C620">
        <v>234</v>
      </c>
      <c r="D620">
        <v>50000</v>
      </c>
      <c r="E620">
        <v>21</v>
      </c>
      <c r="F620" s="3">
        <v>33.571888220832321</v>
      </c>
    </row>
    <row r="621" spans="1:10">
      <c r="A621">
        <v>3</v>
      </c>
      <c r="B621">
        <v>-104.224</v>
      </c>
      <c r="C621">
        <v>234</v>
      </c>
      <c r="D621">
        <v>50000</v>
      </c>
      <c r="E621">
        <v>26</v>
      </c>
      <c r="F621" s="3">
        <v>33.698409605931829</v>
      </c>
    </row>
    <row r="622" spans="1:10">
      <c r="A622">
        <v>4</v>
      </c>
      <c r="B622">
        <v>-104.11199999999999</v>
      </c>
      <c r="C622">
        <v>234</v>
      </c>
      <c r="D622">
        <v>50000</v>
      </c>
      <c r="E622">
        <v>33</v>
      </c>
      <c r="F622" s="3">
        <v>34.012996385579207</v>
      </c>
    </row>
    <row r="623" spans="1:10">
      <c r="A623">
        <v>5</v>
      </c>
      <c r="B623">
        <v>-104</v>
      </c>
      <c r="C623">
        <v>234</v>
      </c>
      <c r="D623">
        <v>50000</v>
      </c>
      <c r="E623">
        <v>35</v>
      </c>
      <c r="F623" s="3">
        <v>34.748011775704533</v>
      </c>
    </row>
    <row r="624" spans="1:10">
      <c r="A624">
        <v>6</v>
      </c>
      <c r="B624">
        <v>-103.89400000000001</v>
      </c>
      <c r="C624">
        <v>234</v>
      </c>
      <c r="D624">
        <v>50000</v>
      </c>
      <c r="E624">
        <v>29</v>
      </c>
      <c r="F624" s="3">
        <v>36.218430755500684</v>
      </c>
    </row>
    <row r="625" spans="1:6">
      <c r="A625">
        <v>7</v>
      </c>
      <c r="B625">
        <v>-103.78100000000001</v>
      </c>
      <c r="C625">
        <v>234</v>
      </c>
      <c r="D625">
        <v>50000</v>
      </c>
      <c r="E625">
        <v>51</v>
      </c>
      <c r="F625" s="3">
        <v>39.312765148768648</v>
      </c>
    </row>
    <row r="626" spans="1:6">
      <c r="A626">
        <v>8</v>
      </c>
      <c r="B626">
        <v>-103.66500000000001</v>
      </c>
      <c r="C626">
        <v>234</v>
      </c>
      <c r="D626">
        <v>50000</v>
      </c>
      <c r="E626">
        <v>70</v>
      </c>
      <c r="F626" s="3">
        <v>45.253968234768571</v>
      </c>
    </row>
    <row r="627" spans="1:6">
      <c r="A627">
        <v>9</v>
      </c>
      <c r="B627">
        <v>-103.54900000000001</v>
      </c>
      <c r="C627">
        <v>234</v>
      </c>
      <c r="D627">
        <v>50000</v>
      </c>
      <c r="E627">
        <v>69</v>
      </c>
      <c r="F627" s="3">
        <v>55.49663679837213</v>
      </c>
    </row>
    <row r="628" spans="1:6">
      <c r="A628">
        <v>10</v>
      </c>
      <c r="B628">
        <v>-103.434</v>
      </c>
      <c r="C628">
        <v>234</v>
      </c>
      <c r="D628">
        <v>50000</v>
      </c>
      <c r="E628">
        <v>70</v>
      </c>
      <c r="F628" s="3">
        <v>71.424394240179666</v>
      </c>
    </row>
    <row r="629" spans="1:6">
      <c r="A629">
        <v>11</v>
      </c>
      <c r="B629">
        <v>-103.324</v>
      </c>
      <c r="C629">
        <v>234</v>
      </c>
      <c r="D629">
        <v>50000</v>
      </c>
      <c r="E629">
        <v>95</v>
      </c>
      <c r="F629" s="3">
        <v>92.953837987542698</v>
      </c>
    </row>
    <row r="630" spans="1:6">
      <c r="A630">
        <v>12</v>
      </c>
      <c r="B630">
        <v>-103.209</v>
      </c>
      <c r="C630">
        <v>234</v>
      </c>
      <c r="D630">
        <v>50000</v>
      </c>
      <c r="E630">
        <v>105</v>
      </c>
      <c r="F630" s="3">
        <v>121.78347683182957</v>
      </c>
    </row>
    <row r="631" spans="1:6">
      <c r="A631">
        <v>13</v>
      </c>
      <c r="B631">
        <v>-103.095</v>
      </c>
      <c r="C631">
        <v>234</v>
      </c>
      <c r="D631">
        <v>50000</v>
      </c>
      <c r="E631">
        <v>140</v>
      </c>
      <c r="F631" s="3">
        <v>154.65844658793009</v>
      </c>
    </row>
    <row r="632" spans="1:6">
      <c r="A632">
        <v>14</v>
      </c>
      <c r="B632">
        <v>-102.98699999999999</v>
      </c>
      <c r="C632">
        <v>234</v>
      </c>
      <c r="D632">
        <v>50000</v>
      </c>
      <c r="E632">
        <v>175</v>
      </c>
      <c r="F632" s="3">
        <v>186.09083908875755</v>
      </c>
    </row>
    <row r="633" spans="1:6">
      <c r="A633">
        <v>15</v>
      </c>
      <c r="B633">
        <v>-102.872</v>
      </c>
      <c r="C633">
        <v>234</v>
      </c>
      <c r="D633">
        <v>50000</v>
      </c>
      <c r="E633">
        <v>238</v>
      </c>
      <c r="F633" s="3">
        <v>214.64982648493341</v>
      </c>
    </row>
    <row r="634" spans="1:6">
      <c r="A634">
        <v>16</v>
      </c>
      <c r="B634">
        <v>-102.756</v>
      </c>
      <c r="C634">
        <v>234</v>
      </c>
      <c r="D634">
        <v>50000</v>
      </c>
      <c r="E634">
        <v>240</v>
      </c>
      <c r="F634" s="3">
        <v>232.83941102272294</v>
      </c>
    </row>
    <row r="635" spans="1:6">
      <c r="A635">
        <v>17</v>
      </c>
      <c r="B635">
        <v>-102.64</v>
      </c>
      <c r="C635">
        <v>234</v>
      </c>
      <c r="D635">
        <v>50000</v>
      </c>
      <c r="E635">
        <v>257</v>
      </c>
      <c r="F635" s="3">
        <v>236.4553559567014</v>
      </c>
    </row>
    <row r="636" spans="1:6">
      <c r="A636">
        <v>18</v>
      </c>
      <c r="B636">
        <v>-102.52500000000001</v>
      </c>
      <c r="C636">
        <v>234</v>
      </c>
      <c r="D636">
        <v>50000</v>
      </c>
      <c r="E636">
        <v>211</v>
      </c>
      <c r="F636" s="3">
        <v>224.84968115487786</v>
      </c>
    </row>
    <row r="637" spans="1:6">
      <c r="A637">
        <v>19</v>
      </c>
      <c r="B637">
        <v>-102.419</v>
      </c>
      <c r="C637">
        <v>234</v>
      </c>
      <c r="D637">
        <v>50000</v>
      </c>
      <c r="E637">
        <v>199</v>
      </c>
      <c r="F637" s="3">
        <v>202.88696839620442</v>
      </c>
    </row>
    <row r="638" spans="1:6">
      <c r="A638">
        <v>20</v>
      </c>
      <c r="B638">
        <v>-102.306</v>
      </c>
      <c r="C638">
        <v>234</v>
      </c>
      <c r="D638">
        <v>50000</v>
      </c>
      <c r="E638">
        <v>200</v>
      </c>
      <c r="F638" s="3">
        <v>171.9851684782075</v>
      </c>
    </row>
    <row r="639" spans="1:6">
      <c r="A639">
        <v>21</v>
      </c>
      <c r="B639">
        <v>-102.191</v>
      </c>
      <c r="C639">
        <v>234</v>
      </c>
      <c r="D639">
        <v>50000</v>
      </c>
      <c r="E639">
        <v>127</v>
      </c>
      <c r="F639" s="3">
        <v>138.09228209485991</v>
      </c>
    </row>
    <row r="640" spans="1:6">
      <c r="A640">
        <v>22</v>
      </c>
      <c r="B640">
        <v>-102.077</v>
      </c>
      <c r="C640">
        <v>234</v>
      </c>
      <c r="D640">
        <v>50000</v>
      </c>
      <c r="E640">
        <v>102</v>
      </c>
      <c r="F640" s="3">
        <v>106.9382341416095</v>
      </c>
    </row>
    <row r="641" spans="1:6">
      <c r="A641">
        <v>23</v>
      </c>
      <c r="B641">
        <v>-101.958</v>
      </c>
      <c r="C641">
        <v>234</v>
      </c>
      <c r="D641">
        <v>50000</v>
      </c>
      <c r="E641">
        <v>72</v>
      </c>
      <c r="F641" s="3">
        <v>80.364795354814547</v>
      </c>
    </row>
    <row r="642" spans="1:6">
      <c r="A642">
        <v>24</v>
      </c>
      <c r="B642">
        <v>-101.842</v>
      </c>
      <c r="C642">
        <v>234</v>
      </c>
      <c r="D642">
        <v>50000</v>
      </c>
      <c r="E642">
        <v>61</v>
      </c>
      <c r="F642" s="3">
        <v>61.45896403180673</v>
      </c>
    </row>
    <row r="643" spans="1:6">
      <c r="A643">
        <v>25</v>
      </c>
      <c r="B643">
        <v>-101.735</v>
      </c>
      <c r="C643">
        <v>234</v>
      </c>
      <c r="D643">
        <v>50000</v>
      </c>
      <c r="E643">
        <v>46</v>
      </c>
      <c r="F643" s="3">
        <v>49.70723273247782</v>
      </c>
    </row>
    <row r="644" spans="1:6">
      <c r="A644">
        <v>26</v>
      </c>
      <c r="B644">
        <v>-101.63</v>
      </c>
      <c r="C644">
        <v>234</v>
      </c>
      <c r="D644">
        <v>50000</v>
      </c>
      <c r="E644">
        <v>47</v>
      </c>
      <c r="F644" s="3">
        <v>42.401664662406816</v>
      </c>
    </row>
    <row r="645" spans="1:6">
      <c r="A645">
        <v>27</v>
      </c>
      <c r="B645">
        <v>-101.51600000000001</v>
      </c>
      <c r="C645">
        <v>234</v>
      </c>
      <c r="D645">
        <v>50000</v>
      </c>
      <c r="E645">
        <v>57</v>
      </c>
      <c r="F645" s="3">
        <v>37.822946526874247</v>
      </c>
    </row>
    <row r="646" spans="1:6">
      <c r="A646">
        <v>28</v>
      </c>
      <c r="B646">
        <v>-101.396</v>
      </c>
      <c r="C646">
        <v>234</v>
      </c>
      <c r="D646">
        <v>50000</v>
      </c>
      <c r="E646">
        <v>53</v>
      </c>
      <c r="F646" s="3">
        <v>35.365591976665655</v>
      </c>
    </row>
    <row r="647" spans="1:6">
      <c r="A647">
        <v>29</v>
      </c>
      <c r="B647">
        <v>-101.291</v>
      </c>
      <c r="C647">
        <v>234</v>
      </c>
      <c r="D647">
        <v>50000</v>
      </c>
      <c r="E647">
        <v>34</v>
      </c>
      <c r="F647" s="3">
        <v>34.337215845467945</v>
      </c>
    </row>
    <row r="648" spans="1:6">
      <c r="A648">
        <v>30</v>
      </c>
      <c r="B648">
        <v>-101.172</v>
      </c>
      <c r="C648">
        <v>234</v>
      </c>
      <c r="D648">
        <v>50000</v>
      </c>
      <c r="E648">
        <v>45</v>
      </c>
      <c r="F648" s="3">
        <v>33.814910786465255</v>
      </c>
    </row>
    <row r="649" spans="1:6">
      <c r="A649">
        <v>31</v>
      </c>
      <c r="B649">
        <v>-101.06</v>
      </c>
      <c r="C649">
        <v>234</v>
      </c>
      <c r="D649">
        <v>50000</v>
      </c>
      <c r="E649">
        <v>30</v>
      </c>
      <c r="F649" s="3">
        <v>33.618834522428422</v>
      </c>
    </row>
    <row r="650" spans="1:6">
      <c r="A650">
        <v>32</v>
      </c>
      <c r="B650">
        <v>-100.952</v>
      </c>
      <c r="C650">
        <v>234</v>
      </c>
      <c r="D650">
        <v>50000</v>
      </c>
      <c r="E650">
        <v>55</v>
      </c>
      <c r="F650" s="3">
        <v>33.545796852724287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35</v>
      </c>
    </row>
    <row r="656" spans="1:6">
      <c r="A656" t="s">
        <v>34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23</v>
      </c>
    </row>
    <row r="660" spans="1:10">
      <c r="A660" t="s">
        <v>6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24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67</v>
      </c>
      <c r="B668" t="s">
        <v>46</v>
      </c>
      <c r="C668" t="s">
        <v>49</v>
      </c>
      <c r="D668" t="s">
        <v>66</v>
      </c>
      <c r="E668" t="s">
        <v>65</v>
      </c>
      <c r="F668" t="s">
        <v>86</v>
      </c>
    </row>
    <row r="669" spans="1:10">
      <c r="A669">
        <v>1</v>
      </c>
      <c r="B669">
        <v>-104.44799999999999</v>
      </c>
      <c r="C669">
        <v>232</v>
      </c>
      <c r="D669">
        <v>50000</v>
      </c>
      <c r="E669">
        <v>21</v>
      </c>
      <c r="F669" s="3">
        <v>36.981635308970702</v>
      </c>
      <c r="J669" t="s">
        <v>111</v>
      </c>
    </row>
    <row r="670" spans="1:10">
      <c r="A670">
        <v>2</v>
      </c>
      <c r="B670">
        <v>-104.339</v>
      </c>
      <c r="C670">
        <v>232</v>
      </c>
      <c r="D670">
        <v>50000</v>
      </c>
      <c r="E670">
        <v>21</v>
      </c>
      <c r="F670" s="3">
        <v>36.995829138267048</v>
      </c>
    </row>
    <row r="671" spans="1:10">
      <c r="A671">
        <v>3</v>
      </c>
      <c r="B671">
        <v>-104.224</v>
      </c>
      <c r="C671">
        <v>232</v>
      </c>
      <c r="D671">
        <v>50000</v>
      </c>
      <c r="E671">
        <v>36</v>
      </c>
      <c r="F671" s="3">
        <v>37.043087541214888</v>
      </c>
    </row>
    <row r="672" spans="1:10">
      <c r="A672">
        <v>4</v>
      </c>
      <c r="B672">
        <v>-104.11199999999999</v>
      </c>
      <c r="C672">
        <v>232</v>
      </c>
      <c r="D672">
        <v>50000</v>
      </c>
      <c r="E672">
        <v>38</v>
      </c>
      <c r="F672" s="3">
        <v>37.177353116774192</v>
      </c>
    </row>
    <row r="673" spans="1:6">
      <c r="A673">
        <v>5</v>
      </c>
      <c r="B673">
        <v>-104</v>
      </c>
      <c r="C673">
        <v>232</v>
      </c>
      <c r="D673">
        <v>50000</v>
      </c>
      <c r="E673">
        <v>37</v>
      </c>
      <c r="F673" s="3">
        <v>37.532730530578746</v>
      </c>
    </row>
    <row r="674" spans="1:6">
      <c r="A674">
        <v>6</v>
      </c>
      <c r="B674">
        <v>-103.89400000000001</v>
      </c>
      <c r="C674">
        <v>232</v>
      </c>
      <c r="D674">
        <v>50000</v>
      </c>
      <c r="E674">
        <v>40</v>
      </c>
      <c r="F674" s="3">
        <v>38.3292092298203</v>
      </c>
    </row>
    <row r="675" spans="1:6">
      <c r="A675">
        <v>7</v>
      </c>
      <c r="B675">
        <v>-103.78100000000001</v>
      </c>
      <c r="C675">
        <v>232</v>
      </c>
      <c r="D675">
        <v>50000</v>
      </c>
      <c r="E675">
        <v>52</v>
      </c>
      <c r="F675" s="3">
        <v>40.19800587496313</v>
      </c>
    </row>
    <row r="676" spans="1:6">
      <c r="A676">
        <v>8</v>
      </c>
      <c r="B676">
        <v>-103.66500000000001</v>
      </c>
      <c r="C676">
        <v>232</v>
      </c>
      <c r="D676">
        <v>50000</v>
      </c>
      <c r="E676">
        <v>53</v>
      </c>
      <c r="F676" s="3">
        <v>44.186898206828772</v>
      </c>
    </row>
    <row r="677" spans="1:6">
      <c r="A677">
        <v>9</v>
      </c>
      <c r="B677">
        <v>-103.54900000000001</v>
      </c>
      <c r="C677">
        <v>232</v>
      </c>
      <c r="D677">
        <v>50000</v>
      </c>
      <c r="E677">
        <v>61</v>
      </c>
      <c r="F677" s="3">
        <v>51.783736818982995</v>
      </c>
    </row>
    <row r="678" spans="1:6">
      <c r="A678">
        <v>10</v>
      </c>
      <c r="B678">
        <v>-103.434</v>
      </c>
      <c r="C678">
        <v>232</v>
      </c>
      <c r="D678">
        <v>50000</v>
      </c>
      <c r="E678">
        <v>71</v>
      </c>
      <c r="F678" s="3">
        <v>64.735991329778642</v>
      </c>
    </row>
    <row r="679" spans="1:6">
      <c r="A679">
        <v>11</v>
      </c>
      <c r="B679">
        <v>-103.324</v>
      </c>
      <c r="C679">
        <v>232</v>
      </c>
      <c r="D679">
        <v>50000</v>
      </c>
      <c r="E679">
        <v>93</v>
      </c>
      <c r="F679" s="3">
        <v>83.763580623551974</v>
      </c>
    </row>
    <row r="680" spans="1:6">
      <c r="A680">
        <v>12</v>
      </c>
      <c r="B680">
        <v>-103.209</v>
      </c>
      <c r="C680">
        <v>232</v>
      </c>
      <c r="D680">
        <v>50000</v>
      </c>
      <c r="E680">
        <v>102</v>
      </c>
      <c r="F680" s="3">
        <v>111.31789806725412</v>
      </c>
    </row>
    <row r="681" spans="1:6">
      <c r="A681">
        <v>13</v>
      </c>
      <c r="B681">
        <v>-103.095</v>
      </c>
      <c r="C681">
        <v>232</v>
      </c>
      <c r="D681">
        <v>50000</v>
      </c>
      <c r="E681">
        <v>133</v>
      </c>
      <c r="F681" s="3">
        <v>145.20771942665951</v>
      </c>
    </row>
    <row r="682" spans="1:6">
      <c r="A682">
        <v>14</v>
      </c>
      <c r="B682">
        <v>-102.98699999999999</v>
      </c>
      <c r="C682">
        <v>232</v>
      </c>
      <c r="D682">
        <v>50000</v>
      </c>
      <c r="E682">
        <v>165</v>
      </c>
      <c r="F682" s="3">
        <v>180.0673006650093</v>
      </c>
    </row>
    <row r="683" spans="1:6">
      <c r="A683">
        <v>15</v>
      </c>
      <c r="B683">
        <v>-102.872</v>
      </c>
      <c r="C683">
        <v>232</v>
      </c>
      <c r="D683">
        <v>50000</v>
      </c>
      <c r="E683">
        <v>222</v>
      </c>
      <c r="F683" s="3">
        <v>214.45132642184504</v>
      </c>
    </row>
    <row r="684" spans="1:6">
      <c r="A684">
        <v>16</v>
      </c>
      <c r="B684">
        <v>-102.756</v>
      </c>
      <c r="C684">
        <v>232</v>
      </c>
      <c r="D684">
        <v>50000</v>
      </c>
      <c r="E684">
        <v>242</v>
      </c>
      <c r="F684" s="3">
        <v>239.41084348148925</v>
      </c>
    </row>
    <row r="685" spans="1:6">
      <c r="A685">
        <v>17</v>
      </c>
      <c r="B685">
        <v>-102.64</v>
      </c>
      <c r="C685">
        <v>232</v>
      </c>
      <c r="D685">
        <v>50000</v>
      </c>
      <c r="E685">
        <v>253</v>
      </c>
      <c r="F685" s="3">
        <v>248.85155125714829</v>
      </c>
    </row>
    <row r="686" spans="1:6">
      <c r="A686">
        <v>18</v>
      </c>
      <c r="B686">
        <v>-102.52500000000001</v>
      </c>
      <c r="C686">
        <v>232</v>
      </c>
      <c r="D686">
        <v>50000</v>
      </c>
      <c r="E686">
        <v>248</v>
      </c>
      <c r="F686" s="3">
        <v>240.603151126125</v>
      </c>
    </row>
    <row r="687" spans="1:6">
      <c r="A687">
        <v>19</v>
      </c>
      <c r="B687">
        <v>-102.419</v>
      </c>
      <c r="C687">
        <v>232</v>
      </c>
      <c r="D687">
        <v>50000</v>
      </c>
      <c r="E687">
        <v>232</v>
      </c>
      <c r="F687" s="3">
        <v>219.12497567637783</v>
      </c>
    </row>
    <row r="688" spans="1:6">
      <c r="A688">
        <v>20</v>
      </c>
      <c r="B688">
        <v>-102.306</v>
      </c>
      <c r="C688">
        <v>232</v>
      </c>
      <c r="D688">
        <v>50000</v>
      </c>
      <c r="E688">
        <v>179</v>
      </c>
      <c r="F688" s="3">
        <v>186.41848808171488</v>
      </c>
    </row>
    <row r="689" spans="1:6">
      <c r="A689">
        <v>21</v>
      </c>
      <c r="B689">
        <v>-102.191</v>
      </c>
      <c r="C689">
        <v>232</v>
      </c>
      <c r="D689">
        <v>50000</v>
      </c>
      <c r="E689">
        <v>152</v>
      </c>
      <c r="F689" s="3">
        <v>149.3352507676714</v>
      </c>
    </row>
    <row r="690" spans="1:6">
      <c r="A690">
        <v>22</v>
      </c>
      <c r="B690">
        <v>-102.077</v>
      </c>
      <c r="C690">
        <v>232</v>
      </c>
      <c r="D690">
        <v>50000</v>
      </c>
      <c r="E690">
        <v>120</v>
      </c>
      <c r="F690" s="3">
        <v>114.88497212959906</v>
      </c>
    </row>
    <row r="691" spans="1:6">
      <c r="A691">
        <v>23</v>
      </c>
      <c r="B691">
        <v>-101.958</v>
      </c>
      <c r="C691">
        <v>232</v>
      </c>
      <c r="D691">
        <v>50000</v>
      </c>
      <c r="E691">
        <v>77</v>
      </c>
      <c r="F691" s="3">
        <v>85.628847229402965</v>
      </c>
    </row>
    <row r="692" spans="1:6">
      <c r="A692">
        <v>24</v>
      </c>
      <c r="B692">
        <v>-101.842</v>
      </c>
      <c r="C692">
        <v>232</v>
      </c>
      <c r="D692">
        <v>50000</v>
      </c>
      <c r="E692">
        <v>58</v>
      </c>
      <c r="F692" s="3">
        <v>65.156484407760374</v>
      </c>
    </row>
    <row r="693" spans="1:6">
      <c r="A693">
        <v>25</v>
      </c>
      <c r="B693">
        <v>-101.735</v>
      </c>
      <c r="C693">
        <v>232</v>
      </c>
      <c r="D693">
        <v>50000</v>
      </c>
      <c r="E693">
        <v>49</v>
      </c>
      <c r="F693" s="3">
        <v>52.754662019489103</v>
      </c>
    </row>
    <row r="694" spans="1:6">
      <c r="A694">
        <v>26</v>
      </c>
      <c r="B694">
        <v>-101.63</v>
      </c>
      <c r="C694">
        <v>232</v>
      </c>
      <c r="D694">
        <v>50000</v>
      </c>
      <c r="E694">
        <v>49</v>
      </c>
      <c r="F694" s="3">
        <v>45.293662748911899</v>
      </c>
    </row>
    <row r="695" spans="1:6">
      <c r="A695">
        <v>27</v>
      </c>
      <c r="B695">
        <v>-101.51600000000001</v>
      </c>
      <c r="C695">
        <v>232</v>
      </c>
      <c r="D695">
        <v>50000</v>
      </c>
      <c r="E695">
        <v>46</v>
      </c>
      <c r="F695" s="3">
        <v>40.80810786629219</v>
      </c>
    </row>
    <row r="696" spans="1:6">
      <c r="A696">
        <v>28</v>
      </c>
      <c r="B696">
        <v>-101.396</v>
      </c>
      <c r="C696">
        <v>232</v>
      </c>
      <c r="D696">
        <v>50000</v>
      </c>
      <c r="E696">
        <v>53</v>
      </c>
      <c r="F696" s="3">
        <v>38.525384367902944</v>
      </c>
    </row>
    <row r="697" spans="1:6">
      <c r="A697">
        <v>29</v>
      </c>
      <c r="B697">
        <v>-101.291</v>
      </c>
      <c r="C697">
        <v>232</v>
      </c>
      <c r="D697">
        <v>50000</v>
      </c>
      <c r="E697">
        <v>44</v>
      </c>
      <c r="F697" s="3">
        <v>37.626405483718727</v>
      </c>
    </row>
    <row r="698" spans="1:6">
      <c r="A698">
        <v>30</v>
      </c>
      <c r="B698">
        <v>-101.172</v>
      </c>
      <c r="C698">
        <v>232</v>
      </c>
      <c r="D698">
        <v>50000</v>
      </c>
      <c r="E698">
        <v>45</v>
      </c>
      <c r="F698" s="3">
        <v>37.19921220407084</v>
      </c>
    </row>
    <row r="699" spans="1:6">
      <c r="A699">
        <v>31</v>
      </c>
      <c r="B699">
        <v>-101.06</v>
      </c>
      <c r="C699">
        <v>232</v>
      </c>
      <c r="D699">
        <v>50000</v>
      </c>
      <c r="E699">
        <v>37</v>
      </c>
      <c r="F699" s="3">
        <v>37.050978464895181</v>
      </c>
    </row>
    <row r="700" spans="1:6">
      <c r="A700">
        <v>32</v>
      </c>
      <c r="B700">
        <v>-100.952</v>
      </c>
      <c r="C700">
        <v>232</v>
      </c>
      <c r="D700">
        <v>50000</v>
      </c>
      <c r="E700">
        <v>59</v>
      </c>
      <c r="F700" s="3">
        <v>37.000142134710075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36</v>
      </c>
    </row>
    <row r="706" spans="1:10">
      <c r="A706" t="s">
        <v>37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19</v>
      </c>
    </row>
    <row r="710" spans="1:10">
      <c r="A710" t="s">
        <v>6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20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67</v>
      </c>
      <c r="B718" t="s">
        <v>46</v>
      </c>
      <c r="C718" t="s">
        <v>49</v>
      </c>
      <c r="D718" t="s">
        <v>66</v>
      </c>
      <c r="E718" t="s">
        <v>65</v>
      </c>
      <c r="F718" t="s">
        <v>86</v>
      </c>
    </row>
    <row r="719" spans="1:10">
      <c r="A719">
        <v>1</v>
      </c>
      <c r="B719">
        <v>-85.248000000000005</v>
      </c>
      <c r="C719">
        <v>279</v>
      </c>
      <c r="D719">
        <v>60000</v>
      </c>
      <c r="E719">
        <v>26</v>
      </c>
      <c r="F719" s="3">
        <v>41.898665835541777</v>
      </c>
      <c r="J719" t="s">
        <v>112</v>
      </c>
    </row>
    <row r="720" spans="1:10">
      <c r="A720">
        <v>2</v>
      </c>
      <c r="B720">
        <v>-85.138999999999996</v>
      </c>
      <c r="C720">
        <v>279</v>
      </c>
      <c r="D720">
        <v>60000</v>
      </c>
      <c r="E720">
        <v>39</v>
      </c>
      <c r="F720" s="3">
        <v>41.898671795212174</v>
      </c>
    </row>
    <row r="721" spans="1:6">
      <c r="A721">
        <v>3</v>
      </c>
      <c r="B721">
        <v>-85.024000000000001</v>
      </c>
      <c r="C721">
        <v>279</v>
      </c>
      <c r="D721">
        <v>60000</v>
      </c>
      <c r="E721">
        <v>26</v>
      </c>
      <c r="F721" s="3">
        <v>41.89873047017506</v>
      </c>
    </row>
    <row r="722" spans="1:6">
      <c r="A722">
        <v>4</v>
      </c>
      <c r="B722">
        <v>-84.912000000000006</v>
      </c>
      <c r="C722">
        <v>279</v>
      </c>
      <c r="D722">
        <v>60000</v>
      </c>
      <c r="E722">
        <v>33</v>
      </c>
      <c r="F722" s="3">
        <v>41.899184842646875</v>
      </c>
    </row>
    <row r="723" spans="1:6">
      <c r="A723">
        <v>5</v>
      </c>
      <c r="B723">
        <v>-84.8</v>
      </c>
      <c r="C723">
        <v>279</v>
      </c>
      <c r="D723">
        <v>60000</v>
      </c>
      <c r="E723">
        <v>32</v>
      </c>
      <c r="F723" s="3">
        <v>41.902210773559311</v>
      </c>
    </row>
    <row r="724" spans="1:6">
      <c r="A724">
        <v>6</v>
      </c>
      <c r="B724">
        <v>-84.694000000000003</v>
      </c>
      <c r="C724">
        <v>279</v>
      </c>
      <c r="D724">
        <v>60000</v>
      </c>
      <c r="E724">
        <v>40</v>
      </c>
      <c r="F724" s="3">
        <v>41.917602835718874</v>
      </c>
    </row>
    <row r="725" spans="1:6">
      <c r="A725">
        <v>7</v>
      </c>
      <c r="B725">
        <v>-84.581000000000003</v>
      </c>
      <c r="C725">
        <v>279</v>
      </c>
      <c r="D725">
        <v>60000</v>
      </c>
      <c r="E725">
        <v>48</v>
      </c>
      <c r="F725" s="3">
        <v>41.995712865665951</v>
      </c>
    </row>
    <row r="726" spans="1:6">
      <c r="A726">
        <v>8</v>
      </c>
      <c r="B726">
        <v>-84.465000000000003</v>
      </c>
      <c r="C726">
        <v>279</v>
      </c>
      <c r="D726">
        <v>60000</v>
      </c>
      <c r="E726">
        <v>59</v>
      </c>
      <c r="F726" s="3">
        <v>42.339835410475168</v>
      </c>
    </row>
    <row r="727" spans="1:6">
      <c r="A727">
        <v>9</v>
      </c>
      <c r="B727">
        <v>-84.349000000000004</v>
      </c>
      <c r="C727">
        <v>279</v>
      </c>
      <c r="D727">
        <v>60000</v>
      </c>
      <c r="E727">
        <v>44</v>
      </c>
      <c r="F727" s="3">
        <v>43.598552510664881</v>
      </c>
    </row>
    <row r="728" spans="1:6">
      <c r="A728">
        <v>10</v>
      </c>
      <c r="B728">
        <v>-84.233999999999995</v>
      </c>
      <c r="C728">
        <v>279</v>
      </c>
      <c r="D728">
        <v>60000</v>
      </c>
      <c r="E728">
        <v>58</v>
      </c>
      <c r="F728" s="3">
        <v>47.397905938150423</v>
      </c>
    </row>
    <row r="729" spans="1:6">
      <c r="A729">
        <v>11</v>
      </c>
      <c r="B729">
        <v>-84.123999999999995</v>
      </c>
      <c r="C729">
        <v>279</v>
      </c>
      <c r="D729">
        <v>60000</v>
      </c>
      <c r="E729">
        <v>67</v>
      </c>
      <c r="F729" s="3">
        <v>56.419049597100916</v>
      </c>
    </row>
    <row r="730" spans="1:6">
      <c r="A730">
        <v>12</v>
      </c>
      <c r="B730">
        <v>-84.009</v>
      </c>
      <c r="C730">
        <v>279</v>
      </c>
      <c r="D730">
        <v>60000</v>
      </c>
      <c r="E730">
        <v>82</v>
      </c>
      <c r="F730" s="3">
        <v>76.079321975035057</v>
      </c>
    </row>
    <row r="731" spans="1:6">
      <c r="A731">
        <v>13</v>
      </c>
      <c r="B731">
        <v>-83.894999999999996</v>
      </c>
      <c r="C731">
        <v>279</v>
      </c>
      <c r="D731">
        <v>60000</v>
      </c>
      <c r="E731">
        <v>105</v>
      </c>
      <c r="F731" s="3">
        <v>109.92751325907382</v>
      </c>
    </row>
    <row r="732" spans="1:6">
      <c r="A732">
        <v>14</v>
      </c>
      <c r="B732">
        <v>-83.787000000000006</v>
      </c>
      <c r="C732">
        <v>279</v>
      </c>
      <c r="D732">
        <v>60000</v>
      </c>
      <c r="E732">
        <v>141</v>
      </c>
      <c r="F732" s="3">
        <v>154.5925565668021</v>
      </c>
    </row>
    <row r="733" spans="1:6">
      <c r="A733">
        <v>15</v>
      </c>
      <c r="B733">
        <v>-83.671999999999997</v>
      </c>
      <c r="C733">
        <v>279</v>
      </c>
      <c r="D733">
        <v>60000</v>
      </c>
      <c r="E733">
        <v>201</v>
      </c>
      <c r="F733" s="3">
        <v>206.6728030685363</v>
      </c>
    </row>
    <row r="734" spans="1:6">
      <c r="A734">
        <v>16</v>
      </c>
      <c r="B734">
        <v>-83.555999999999997</v>
      </c>
      <c r="C734">
        <v>279</v>
      </c>
      <c r="D734">
        <v>60000</v>
      </c>
      <c r="E734">
        <v>254</v>
      </c>
      <c r="F734" s="3">
        <v>246.9274422611559</v>
      </c>
    </row>
    <row r="735" spans="1:6">
      <c r="A735">
        <v>17</v>
      </c>
      <c r="B735">
        <v>-83.44</v>
      </c>
      <c r="C735">
        <v>279</v>
      </c>
      <c r="D735">
        <v>60000</v>
      </c>
      <c r="E735">
        <v>274</v>
      </c>
      <c r="F735" s="3">
        <v>258.13740307241187</v>
      </c>
    </row>
    <row r="736" spans="1:6">
      <c r="A736">
        <v>18</v>
      </c>
      <c r="B736">
        <v>-83.325000000000003</v>
      </c>
      <c r="C736">
        <v>279</v>
      </c>
      <c r="D736">
        <v>60000</v>
      </c>
      <c r="E736">
        <v>229</v>
      </c>
      <c r="F736" s="3">
        <v>235.5282216552487</v>
      </c>
    </row>
    <row r="737" spans="1:6">
      <c r="A737">
        <v>19</v>
      </c>
      <c r="B737">
        <v>-83.218999999999994</v>
      </c>
      <c r="C737">
        <v>279</v>
      </c>
      <c r="D737">
        <v>60000</v>
      </c>
      <c r="E737">
        <v>203</v>
      </c>
      <c r="F737" s="3">
        <v>193.34461119605047</v>
      </c>
    </row>
    <row r="738" spans="1:6">
      <c r="A738">
        <v>20</v>
      </c>
      <c r="B738">
        <v>-83.105999999999995</v>
      </c>
      <c r="C738">
        <v>279</v>
      </c>
      <c r="D738">
        <v>60000</v>
      </c>
      <c r="E738">
        <v>145</v>
      </c>
      <c r="F738" s="3">
        <v>142.00604621982637</v>
      </c>
    </row>
    <row r="739" spans="1:6">
      <c r="A739">
        <v>21</v>
      </c>
      <c r="B739">
        <v>-82.991</v>
      </c>
      <c r="C739">
        <v>279</v>
      </c>
      <c r="D739">
        <v>60000</v>
      </c>
      <c r="E739">
        <v>79</v>
      </c>
      <c r="F739" s="3">
        <v>97.814099965445095</v>
      </c>
    </row>
    <row r="740" spans="1:6">
      <c r="A740">
        <v>22</v>
      </c>
      <c r="B740">
        <v>-82.876999999999995</v>
      </c>
      <c r="C740">
        <v>279</v>
      </c>
      <c r="D740">
        <v>60000</v>
      </c>
      <c r="E740">
        <v>76</v>
      </c>
      <c r="F740" s="3">
        <v>68.637361552990072</v>
      </c>
    </row>
    <row r="741" spans="1:6">
      <c r="A741">
        <v>23</v>
      </c>
      <c r="B741">
        <v>-82.757999999999996</v>
      </c>
      <c r="C741">
        <v>279</v>
      </c>
      <c r="D741">
        <v>60000</v>
      </c>
      <c r="E741">
        <v>57</v>
      </c>
      <c r="F741" s="3">
        <v>52.339008994543761</v>
      </c>
    </row>
    <row r="742" spans="1:6">
      <c r="A742">
        <v>24</v>
      </c>
      <c r="B742">
        <v>-82.641999999999996</v>
      </c>
      <c r="C742">
        <v>279</v>
      </c>
      <c r="D742">
        <v>60000</v>
      </c>
      <c r="E742">
        <v>52</v>
      </c>
      <c r="F742" s="3">
        <v>45.429278659290731</v>
      </c>
    </row>
    <row r="743" spans="1:6">
      <c r="A743">
        <v>25</v>
      </c>
      <c r="B743">
        <v>-82.534999999999997</v>
      </c>
      <c r="C743">
        <v>279</v>
      </c>
      <c r="D743">
        <v>60000</v>
      </c>
      <c r="E743">
        <v>46</v>
      </c>
      <c r="F743" s="3">
        <v>43.020300789211134</v>
      </c>
    </row>
    <row r="744" spans="1:6">
      <c r="A744">
        <v>26</v>
      </c>
      <c r="B744">
        <v>-82.43</v>
      </c>
      <c r="C744">
        <v>279</v>
      </c>
      <c r="D744">
        <v>60000</v>
      </c>
      <c r="E744">
        <v>59</v>
      </c>
      <c r="F744" s="3">
        <v>42.216182371178014</v>
      </c>
    </row>
    <row r="745" spans="1:6">
      <c r="A745">
        <v>27</v>
      </c>
      <c r="B745">
        <v>-82.316000000000003</v>
      </c>
      <c r="C745">
        <v>279</v>
      </c>
      <c r="D745">
        <v>60000</v>
      </c>
      <c r="E745">
        <v>56</v>
      </c>
      <c r="F745" s="3">
        <v>41.967862505066066</v>
      </c>
    </row>
    <row r="746" spans="1:6">
      <c r="A746">
        <v>28</v>
      </c>
      <c r="B746">
        <v>-82.195999999999998</v>
      </c>
      <c r="C746">
        <v>279</v>
      </c>
      <c r="D746">
        <v>60000</v>
      </c>
      <c r="E746">
        <v>46</v>
      </c>
      <c r="F746" s="3">
        <v>41.910378036142951</v>
      </c>
    </row>
    <row r="747" spans="1:6">
      <c r="A747">
        <v>29</v>
      </c>
      <c r="B747">
        <v>-82.090999999999994</v>
      </c>
      <c r="C747">
        <v>279</v>
      </c>
      <c r="D747">
        <v>60000</v>
      </c>
      <c r="E747">
        <v>47</v>
      </c>
      <c r="F747" s="3">
        <v>41.900806240247164</v>
      </c>
    </row>
    <row r="748" spans="1:6">
      <c r="A748">
        <v>30</v>
      </c>
      <c r="B748">
        <v>-81.971999999999994</v>
      </c>
      <c r="C748">
        <v>279</v>
      </c>
      <c r="D748">
        <v>60000</v>
      </c>
      <c r="E748">
        <v>40</v>
      </c>
      <c r="F748" s="3">
        <v>41.898930075599012</v>
      </c>
    </row>
    <row r="749" spans="1:6">
      <c r="A749">
        <v>31</v>
      </c>
      <c r="B749">
        <v>-81.86</v>
      </c>
      <c r="C749">
        <v>279</v>
      </c>
      <c r="D749">
        <v>60000</v>
      </c>
      <c r="E749">
        <v>42</v>
      </c>
      <c r="F749" s="3">
        <v>41.898696798821227</v>
      </c>
    </row>
    <row r="750" spans="1:6">
      <c r="A750">
        <v>32</v>
      </c>
      <c r="B750">
        <v>-81.751999999999995</v>
      </c>
      <c r="C750">
        <v>279</v>
      </c>
      <c r="D750">
        <v>60000</v>
      </c>
      <c r="E750">
        <v>59</v>
      </c>
      <c r="F750" s="3">
        <v>41.898668704050671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38</v>
      </c>
    </row>
    <row r="756" spans="1:6">
      <c r="A756" t="s">
        <v>37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19</v>
      </c>
    </row>
    <row r="760" spans="1:6">
      <c r="A760" t="s">
        <v>6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20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67</v>
      </c>
      <c r="B768" t="s">
        <v>46</v>
      </c>
      <c r="C768" t="s">
        <v>49</v>
      </c>
      <c r="D768" t="s">
        <v>66</v>
      </c>
      <c r="E768" t="s">
        <v>65</v>
      </c>
      <c r="F768" t="s">
        <v>86</v>
      </c>
    </row>
    <row r="769" spans="1:10">
      <c r="A769">
        <v>1</v>
      </c>
      <c r="B769">
        <v>-85.248000000000005</v>
      </c>
      <c r="C769">
        <v>281</v>
      </c>
      <c r="D769">
        <v>60000</v>
      </c>
      <c r="E769">
        <v>22</v>
      </c>
      <c r="F769" s="3">
        <v>40.513481967272519</v>
      </c>
      <c r="J769" t="s">
        <v>113</v>
      </c>
    </row>
    <row r="770" spans="1:10">
      <c r="A770">
        <v>2</v>
      </c>
      <c r="B770">
        <v>-85.138999999999996</v>
      </c>
      <c r="C770">
        <v>281</v>
      </c>
      <c r="D770">
        <v>60000</v>
      </c>
      <c r="E770">
        <v>29</v>
      </c>
      <c r="F770" s="3">
        <v>40.513486215048218</v>
      </c>
    </row>
    <row r="771" spans="1:10">
      <c r="A771">
        <v>3</v>
      </c>
      <c r="B771">
        <v>-85.024000000000001</v>
      </c>
      <c r="C771">
        <v>281</v>
      </c>
      <c r="D771">
        <v>60000</v>
      </c>
      <c r="E771">
        <v>31</v>
      </c>
      <c r="F771" s="3">
        <v>40.513526500009185</v>
      </c>
    </row>
    <row r="772" spans="1:10">
      <c r="A772">
        <v>4</v>
      </c>
      <c r="B772">
        <v>-84.912000000000006</v>
      </c>
      <c r="C772">
        <v>281</v>
      </c>
      <c r="D772">
        <v>60000</v>
      </c>
      <c r="E772">
        <v>33</v>
      </c>
      <c r="F772" s="3">
        <v>40.51385609335037</v>
      </c>
    </row>
    <row r="773" spans="1:10">
      <c r="A773">
        <v>5</v>
      </c>
      <c r="B773">
        <v>-84.8</v>
      </c>
      <c r="C773">
        <v>281</v>
      </c>
      <c r="D773">
        <v>60000</v>
      </c>
      <c r="E773">
        <v>43</v>
      </c>
      <c r="F773" s="3">
        <v>40.516165573708058</v>
      </c>
    </row>
    <row r="774" spans="1:10">
      <c r="A774">
        <v>6</v>
      </c>
      <c r="B774">
        <v>-84.694000000000003</v>
      </c>
      <c r="C774">
        <v>281</v>
      </c>
      <c r="D774">
        <v>60000</v>
      </c>
      <c r="E774">
        <v>49</v>
      </c>
      <c r="F774" s="3">
        <v>40.528456657284828</v>
      </c>
    </row>
    <row r="775" spans="1:10">
      <c r="A775">
        <v>7</v>
      </c>
      <c r="B775">
        <v>-84.581000000000003</v>
      </c>
      <c r="C775">
        <v>281</v>
      </c>
      <c r="D775">
        <v>60000</v>
      </c>
      <c r="E775">
        <v>51</v>
      </c>
      <c r="F775" s="3">
        <v>40.593575673311172</v>
      </c>
    </row>
    <row r="776" spans="1:10">
      <c r="A776">
        <v>8</v>
      </c>
      <c r="B776">
        <v>-84.465000000000003</v>
      </c>
      <c r="C776">
        <v>281</v>
      </c>
      <c r="D776">
        <v>60000</v>
      </c>
      <c r="E776">
        <v>42</v>
      </c>
      <c r="F776" s="3">
        <v>40.892357749928188</v>
      </c>
    </row>
    <row r="777" spans="1:10">
      <c r="A777">
        <v>9</v>
      </c>
      <c r="B777">
        <v>-84.349000000000004</v>
      </c>
      <c r="C777">
        <v>281</v>
      </c>
      <c r="D777">
        <v>60000</v>
      </c>
      <c r="E777">
        <v>37</v>
      </c>
      <c r="F777" s="3">
        <v>42.026232470011635</v>
      </c>
    </row>
    <row r="778" spans="1:10">
      <c r="A778">
        <v>10</v>
      </c>
      <c r="B778">
        <v>-84.233999999999995</v>
      </c>
      <c r="C778">
        <v>281</v>
      </c>
      <c r="D778">
        <v>60000</v>
      </c>
      <c r="E778">
        <v>57</v>
      </c>
      <c r="F778" s="3">
        <v>45.562137639718607</v>
      </c>
    </row>
    <row r="779" spans="1:10">
      <c r="A779">
        <v>11</v>
      </c>
      <c r="B779">
        <v>-84.123999999999995</v>
      </c>
      <c r="C779">
        <v>281</v>
      </c>
      <c r="D779">
        <v>60000</v>
      </c>
      <c r="E779">
        <v>73</v>
      </c>
      <c r="F779" s="3">
        <v>54.194369847800793</v>
      </c>
    </row>
    <row r="780" spans="1:10">
      <c r="A780">
        <v>12</v>
      </c>
      <c r="B780">
        <v>-84.009</v>
      </c>
      <c r="C780">
        <v>281</v>
      </c>
      <c r="D780">
        <v>60000</v>
      </c>
      <c r="E780">
        <v>73</v>
      </c>
      <c r="F780" s="3">
        <v>73.469971814975708</v>
      </c>
    </row>
    <row r="781" spans="1:10">
      <c r="A781">
        <v>13</v>
      </c>
      <c r="B781">
        <v>-83.894999999999996</v>
      </c>
      <c r="C781">
        <v>281</v>
      </c>
      <c r="D781">
        <v>60000</v>
      </c>
      <c r="E781">
        <v>110</v>
      </c>
      <c r="F781" s="3">
        <v>107.35164489662553</v>
      </c>
    </row>
    <row r="782" spans="1:10">
      <c r="A782">
        <v>14</v>
      </c>
      <c r="B782">
        <v>-83.787000000000006</v>
      </c>
      <c r="C782">
        <v>281</v>
      </c>
      <c r="D782">
        <v>60000</v>
      </c>
      <c r="E782">
        <v>129</v>
      </c>
      <c r="F782" s="3">
        <v>152.80586880266023</v>
      </c>
    </row>
    <row r="783" spans="1:10">
      <c r="A783">
        <v>15</v>
      </c>
      <c r="B783">
        <v>-83.671999999999997</v>
      </c>
      <c r="C783">
        <v>281</v>
      </c>
      <c r="D783">
        <v>60000</v>
      </c>
      <c r="E783">
        <v>207</v>
      </c>
      <c r="F783" s="3">
        <v>206.51762774537647</v>
      </c>
    </row>
    <row r="784" spans="1:10">
      <c r="A784">
        <v>16</v>
      </c>
      <c r="B784">
        <v>-83.555999999999997</v>
      </c>
      <c r="C784">
        <v>281</v>
      </c>
      <c r="D784">
        <v>60000</v>
      </c>
      <c r="E784">
        <v>254</v>
      </c>
      <c r="F784" s="3">
        <v>248.5086130111896</v>
      </c>
    </row>
    <row r="785" spans="1:6">
      <c r="A785">
        <v>17</v>
      </c>
      <c r="B785">
        <v>-83.44</v>
      </c>
      <c r="C785">
        <v>281</v>
      </c>
      <c r="D785">
        <v>60000</v>
      </c>
      <c r="E785">
        <v>290</v>
      </c>
      <c r="F785" s="3">
        <v>260.48143103025842</v>
      </c>
    </row>
    <row r="786" spans="1:6">
      <c r="A786">
        <v>18</v>
      </c>
      <c r="B786">
        <v>-83.325000000000003</v>
      </c>
      <c r="C786">
        <v>281</v>
      </c>
      <c r="D786">
        <v>60000</v>
      </c>
      <c r="E786">
        <v>241</v>
      </c>
      <c r="F786" s="3">
        <v>237.20129823705236</v>
      </c>
    </row>
    <row r="787" spans="1:6">
      <c r="A787">
        <v>19</v>
      </c>
      <c r="B787">
        <v>-83.218999999999994</v>
      </c>
      <c r="C787">
        <v>281</v>
      </c>
      <c r="D787">
        <v>60000</v>
      </c>
      <c r="E787">
        <v>186</v>
      </c>
      <c r="F787" s="3">
        <v>193.58939429181311</v>
      </c>
    </row>
    <row r="788" spans="1:6">
      <c r="A788">
        <v>20</v>
      </c>
      <c r="B788">
        <v>-83.105999999999995</v>
      </c>
      <c r="C788">
        <v>281</v>
      </c>
      <c r="D788">
        <v>60000</v>
      </c>
      <c r="E788">
        <v>128</v>
      </c>
      <c r="F788" s="3">
        <v>140.77675286164842</v>
      </c>
    </row>
    <row r="789" spans="1:6">
      <c r="A789">
        <v>21</v>
      </c>
      <c r="B789">
        <v>-82.991</v>
      </c>
      <c r="C789">
        <v>281</v>
      </c>
      <c r="D789">
        <v>60000</v>
      </c>
      <c r="E789">
        <v>88</v>
      </c>
      <c r="F789" s="3">
        <v>95.770778616492805</v>
      </c>
    </row>
    <row r="790" spans="1:6">
      <c r="A790">
        <v>22</v>
      </c>
      <c r="B790">
        <v>-82.876999999999995</v>
      </c>
      <c r="C790">
        <v>281</v>
      </c>
      <c r="D790">
        <v>60000</v>
      </c>
      <c r="E790">
        <v>73</v>
      </c>
      <c r="F790" s="3">
        <v>66.483038930564646</v>
      </c>
    </row>
    <row r="791" spans="1:6">
      <c r="A791">
        <v>23</v>
      </c>
      <c r="B791">
        <v>-82.757999999999996</v>
      </c>
      <c r="C791">
        <v>281</v>
      </c>
      <c r="D791">
        <v>60000</v>
      </c>
      <c r="E791">
        <v>73</v>
      </c>
      <c r="F791" s="3">
        <v>50.42862601587359</v>
      </c>
    </row>
    <row r="792" spans="1:6">
      <c r="A792">
        <v>24</v>
      </c>
      <c r="B792">
        <v>-82.641999999999996</v>
      </c>
      <c r="C792">
        <v>281</v>
      </c>
      <c r="D792">
        <v>60000</v>
      </c>
      <c r="E792">
        <v>45</v>
      </c>
      <c r="F792" s="3">
        <v>43.780077918170655</v>
      </c>
    </row>
    <row r="793" spans="1:6">
      <c r="A793">
        <v>25</v>
      </c>
      <c r="B793">
        <v>-82.534999999999997</v>
      </c>
      <c r="C793">
        <v>281</v>
      </c>
      <c r="D793">
        <v>60000</v>
      </c>
      <c r="E793">
        <v>46</v>
      </c>
      <c r="F793" s="3">
        <v>41.522789074411577</v>
      </c>
    </row>
    <row r="794" spans="1:6">
      <c r="A794">
        <v>26</v>
      </c>
      <c r="B794">
        <v>-82.43</v>
      </c>
      <c r="C794">
        <v>281</v>
      </c>
      <c r="D794">
        <v>60000</v>
      </c>
      <c r="E794">
        <v>55</v>
      </c>
      <c r="F794" s="3">
        <v>40.790548848666674</v>
      </c>
    </row>
    <row r="795" spans="1:6">
      <c r="A795">
        <v>27</v>
      </c>
      <c r="B795">
        <v>-82.316000000000003</v>
      </c>
      <c r="C795">
        <v>281</v>
      </c>
      <c r="D795">
        <v>60000</v>
      </c>
      <c r="E795">
        <v>60</v>
      </c>
      <c r="F795" s="3">
        <v>40.571654585044463</v>
      </c>
    </row>
    <row r="796" spans="1:6">
      <c r="A796">
        <v>28</v>
      </c>
      <c r="B796">
        <v>-82.195999999999998</v>
      </c>
      <c r="C796">
        <v>281</v>
      </c>
      <c r="D796">
        <v>60000</v>
      </c>
      <c r="E796">
        <v>45</v>
      </c>
      <c r="F796" s="3">
        <v>40.522908499031452</v>
      </c>
    </row>
    <row r="797" spans="1:6">
      <c r="A797">
        <v>29</v>
      </c>
      <c r="B797">
        <v>-82.090999999999994</v>
      </c>
      <c r="C797">
        <v>281</v>
      </c>
      <c r="D797">
        <v>60000</v>
      </c>
      <c r="E797">
        <v>32</v>
      </c>
      <c r="F797" s="3">
        <v>40.515134484272807</v>
      </c>
    </row>
    <row r="798" spans="1:6">
      <c r="A798">
        <v>30</v>
      </c>
      <c r="B798">
        <v>-81.971999999999994</v>
      </c>
      <c r="C798">
        <v>281</v>
      </c>
      <c r="D798">
        <v>60000</v>
      </c>
      <c r="E798">
        <v>39</v>
      </c>
      <c r="F798" s="3">
        <v>40.513676138491931</v>
      </c>
    </row>
    <row r="799" spans="1:6">
      <c r="A799">
        <v>31</v>
      </c>
      <c r="B799">
        <v>-81.86</v>
      </c>
      <c r="C799">
        <v>281</v>
      </c>
      <c r="D799">
        <v>60000</v>
      </c>
      <c r="E799">
        <v>45</v>
      </c>
      <c r="F799" s="3">
        <v>40.513503953194892</v>
      </c>
    </row>
    <row r="800" spans="1:6">
      <c r="A800">
        <v>32</v>
      </c>
      <c r="B800">
        <v>-81.751999999999995</v>
      </c>
      <c r="C800">
        <v>281</v>
      </c>
      <c r="D800">
        <v>60000</v>
      </c>
      <c r="E800">
        <v>51</v>
      </c>
      <c r="F800" s="3">
        <v>40.513484284065171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39</v>
      </c>
    </row>
    <row r="806" spans="1:1">
      <c r="A806" t="s">
        <v>34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14</v>
      </c>
    </row>
    <row r="810" spans="1:1">
      <c r="A810" t="s">
        <v>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15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67</v>
      </c>
      <c r="B818" t="s">
        <v>46</v>
      </c>
      <c r="C818" t="s">
        <v>49</v>
      </c>
      <c r="D818" t="s">
        <v>66</v>
      </c>
      <c r="E818" t="s">
        <v>65</v>
      </c>
      <c r="F818" t="s">
        <v>86</v>
      </c>
    </row>
    <row r="819" spans="1:10">
      <c r="A819">
        <v>1</v>
      </c>
      <c r="B819">
        <v>-57.847999999999999</v>
      </c>
      <c r="C819">
        <v>233</v>
      </c>
      <c r="D819">
        <v>50000</v>
      </c>
      <c r="E819">
        <v>22</v>
      </c>
      <c r="F819" s="3">
        <v>41.415880248073513</v>
      </c>
      <c r="J819" t="s">
        <v>114</v>
      </c>
    </row>
    <row r="820" spans="1:10">
      <c r="A820">
        <v>2</v>
      </c>
      <c r="B820">
        <v>-57.738999999999997</v>
      </c>
      <c r="C820">
        <v>233</v>
      </c>
      <c r="D820">
        <v>50000</v>
      </c>
      <c r="E820">
        <v>26</v>
      </c>
      <c r="F820" s="3">
        <v>41.415880248073513</v>
      </c>
    </row>
    <row r="821" spans="1:10">
      <c r="A821">
        <v>3</v>
      </c>
      <c r="B821">
        <v>-57.624000000000002</v>
      </c>
      <c r="C821">
        <v>233</v>
      </c>
      <c r="D821">
        <v>50000</v>
      </c>
      <c r="E821">
        <v>26</v>
      </c>
      <c r="F821" s="3">
        <v>41.415880248073513</v>
      </c>
    </row>
    <row r="822" spans="1:10">
      <c r="A822">
        <v>4</v>
      </c>
      <c r="B822">
        <v>-57.512</v>
      </c>
      <c r="C822">
        <v>233</v>
      </c>
      <c r="D822">
        <v>50000</v>
      </c>
      <c r="E822">
        <v>46</v>
      </c>
      <c r="F822" s="3">
        <v>41.415880248073513</v>
      </c>
    </row>
    <row r="823" spans="1:10">
      <c r="A823">
        <v>5</v>
      </c>
      <c r="B823">
        <v>-57.4</v>
      </c>
      <c r="C823">
        <v>233</v>
      </c>
      <c r="D823">
        <v>50000</v>
      </c>
      <c r="E823">
        <v>46</v>
      </c>
      <c r="F823" s="3">
        <v>41.415880248073513</v>
      </c>
    </row>
    <row r="824" spans="1:10">
      <c r="A824">
        <v>6</v>
      </c>
      <c r="B824">
        <v>-57.293999999999997</v>
      </c>
      <c r="C824">
        <v>233</v>
      </c>
      <c r="D824">
        <v>50000</v>
      </c>
      <c r="E824">
        <v>43</v>
      </c>
      <c r="F824" s="3">
        <v>41.415880248073513</v>
      </c>
    </row>
    <row r="825" spans="1:10">
      <c r="A825">
        <v>7</v>
      </c>
      <c r="B825">
        <v>-57.180999999999997</v>
      </c>
      <c r="C825">
        <v>233</v>
      </c>
      <c r="D825">
        <v>50000</v>
      </c>
      <c r="E825">
        <v>45</v>
      </c>
      <c r="F825" s="3">
        <v>41.415886739378486</v>
      </c>
    </row>
    <row r="826" spans="1:10">
      <c r="A826">
        <v>8</v>
      </c>
      <c r="B826">
        <v>-57.064999999999998</v>
      </c>
      <c r="C826">
        <v>233</v>
      </c>
      <c r="D826">
        <v>50000</v>
      </c>
      <c r="E826">
        <v>41</v>
      </c>
      <c r="F826" s="3">
        <v>41.416107144058934</v>
      </c>
    </row>
    <row r="827" spans="1:10">
      <c r="A827">
        <v>9</v>
      </c>
      <c r="B827">
        <v>-56.948999999999998</v>
      </c>
      <c r="C827">
        <v>233</v>
      </c>
      <c r="D827">
        <v>50000</v>
      </c>
      <c r="E827">
        <v>49</v>
      </c>
      <c r="F827" s="3">
        <v>41.421198195441775</v>
      </c>
    </row>
    <row r="828" spans="1:10">
      <c r="A828">
        <v>10</v>
      </c>
      <c r="B828">
        <v>-56.834000000000003</v>
      </c>
      <c r="C828">
        <v>233</v>
      </c>
      <c r="D828">
        <v>50000</v>
      </c>
      <c r="E828">
        <v>48</v>
      </c>
      <c r="F828" s="3">
        <v>41.497634837029203</v>
      </c>
    </row>
    <row r="829" spans="1:10">
      <c r="A829">
        <v>11</v>
      </c>
      <c r="B829">
        <v>-56.723999999999997</v>
      </c>
      <c r="C829">
        <v>233</v>
      </c>
      <c r="D829">
        <v>50000</v>
      </c>
      <c r="E829">
        <v>38</v>
      </c>
      <c r="F829" s="3">
        <v>42.188647248326092</v>
      </c>
    </row>
    <row r="830" spans="1:10">
      <c r="A830">
        <v>12</v>
      </c>
      <c r="B830">
        <v>-56.609000000000002</v>
      </c>
      <c r="C830">
        <v>233</v>
      </c>
      <c r="D830">
        <v>50000</v>
      </c>
      <c r="E830">
        <v>69</v>
      </c>
      <c r="F830" s="3">
        <v>46.924444895155773</v>
      </c>
    </row>
    <row r="831" spans="1:10">
      <c r="A831">
        <v>13</v>
      </c>
      <c r="B831">
        <v>-56.494999999999997</v>
      </c>
      <c r="C831">
        <v>233</v>
      </c>
      <c r="D831">
        <v>50000</v>
      </c>
      <c r="E831">
        <v>79</v>
      </c>
      <c r="F831" s="3">
        <v>67.611701013471674</v>
      </c>
    </row>
    <row r="832" spans="1:10">
      <c r="A832">
        <v>14</v>
      </c>
      <c r="B832">
        <v>-56.387</v>
      </c>
      <c r="C832">
        <v>233</v>
      </c>
      <c r="D832">
        <v>50000</v>
      </c>
      <c r="E832">
        <v>108</v>
      </c>
      <c r="F832" s="3">
        <v>121.79493641016229</v>
      </c>
    </row>
    <row r="833" spans="1:6">
      <c r="A833">
        <v>15</v>
      </c>
      <c r="B833">
        <v>-56.271999999999998</v>
      </c>
      <c r="C833">
        <v>233</v>
      </c>
      <c r="D833">
        <v>50000</v>
      </c>
      <c r="E833">
        <v>207</v>
      </c>
      <c r="F833" s="3">
        <v>222.63632057727889</v>
      </c>
    </row>
    <row r="834" spans="1:6">
      <c r="A834">
        <v>16</v>
      </c>
      <c r="B834">
        <v>-56.155999999999999</v>
      </c>
      <c r="C834">
        <v>233</v>
      </c>
      <c r="D834">
        <v>50000</v>
      </c>
      <c r="E834">
        <v>340</v>
      </c>
      <c r="F834" s="3">
        <v>317.79942890381301</v>
      </c>
    </row>
    <row r="835" spans="1:6">
      <c r="A835">
        <v>17</v>
      </c>
      <c r="B835">
        <v>-56.04</v>
      </c>
      <c r="C835">
        <v>233</v>
      </c>
      <c r="D835">
        <v>50000</v>
      </c>
      <c r="E835">
        <v>361</v>
      </c>
      <c r="F835" s="3">
        <v>324.05978288015325</v>
      </c>
    </row>
    <row r="836" spans="1:6">
      <c r="A836">
        <v>18</v>
      </c>
      <c r="B836">
        <v>-55.924999999999997</v>
      </c>
      <c r="C836">
        <v>233</v>
      </c>
      <c r="D836">
        <v>50000</v>
      </c>
      <c r="E836">
        <v>206</v>
      </c>
      <c r="F836" s="3">
        <v>236.19558756925343</v>
      </c>
    </row>
    <row r="837" spans="1:6">
      <c r="A837">
        <v>19</v>
      </c>
      <c r="B837">
        <v>-55.819000000000003</v>
      </c>
      <c r="C837">
        <v>233</v>
      </c>
      <c r="D837">
        <v>50000</v>
      </c>
      <c r="E837">
        <v>127</v>
      </c>
      <c r="F837" s="3">
        <v>139.00665357789586</v>
      </c>
    </row>
    <row r="838" spans="1:6">
      <c r="A838">
        <v>20</v>
      </c>
      <c r="B838">
        <v>-55.706000000000003</v>
      </c>
      <c r="C838">
        <v>233</v>
      </c>
      <c r="D838">
        <v>50000</v>
      </c>
      <c r="E838">
        <v>94</v>
      </c>
      <c r="F838" s="3">
        <v>73.76331639663114</v>
      </c>
    </row>
    <row r="839" spans="1:6">
      <c r="A839">
        <v>21</v>
      </c>
      <c r="B839">
        <v>-55.591000000000001</v>
      </c>
      <c r="C839">
        <v>233</v>
      </c>
      <c r="D839">
        <v>50000</v>
      </c>
      <c r="E839">
        <v>69</v>
      </c>
      <c r="F839" s="3">
        <v>48.538975057830939</v>
      </c>
    </row>
    <row r="840" spans="1:6">
      <c r="A840">
        <v>22</v>
      </c>
      <c r="B840">
        <v>-55.476999999999997</v>
      </c>
      <c r="C840">
        <v>233</v>
      </c>
      <c r="D840">
        <v>50000</v>
      </c>
      <c r="E840">
        <v>49</v>
      </c>
      <c r="F840" s="3">
        <v>42.49441240338534</v>
      </c>
    </row>
    <row r="841" spans="1:6">
      <c r="A841">
        <v>23</v>
      </c>
      <c r="B841">
        <v>-55.357999999999997</v>
      </c>
      <c r="C841">
        <v>233</v>
      </c>
      <c r="D841">
        <v>50000</v>
      </c>
      <c r="E841">
        <v>53</v>
      </c>
      <c r="F841" s="3">
        <v>41.515467921971087</v>
      </c>
    </row>
    <row r="842" spans="1:6">
      <c r="A842">
        <v>24</v>
      </c>
      <c r="B842">
        <v>-55.241999999999997</v>
      </c>
      <c r="C842">
        <v>233</v>
      </c>
      <c r="D842">
        <v>50000</v>
      </c>
      <c r="E842">
        <v>47</v>
      </c>
      <c r="F842" s="3">
        <v>41.422394116967467</v>
      </c>
    </row>
    <row r="843" spans="1:6">
      <c r="A843">
        <v>25</v>
      </c>
      <c r="B843">
        <v>-55.134999999999998</v>
      </c>
      <c r="C843">
        <v>233</v>
      </c>
      <c r="D843">
        <v>50000</v>
      </c>
      <c r="E843">
        <v>50</v>
      </c>
      <c r="F843" s="3">
        <v>41.416249619907653</v>
      </c>
    </row>
    <row r="844" spans="1:6">
      <c r="A844">
        <v>26</v>
      </c>
      <c r="B844">
        <v>-55.03</v>
      </c>
      <c r="C844">
        <v>233</v>
      </c>
      <c r="D844">
        <v>50000</v>
      </c>
      <c r="E844">
        <v>59</v>
      </c>
      <c r="F844" s="3">
        <v>41.415896126675506</v>
      </c>
    </row>
    <row r="845" spans="1:6">
      <c r="A845">
        <v>27</v>
      </c>
      <c r="B845">
        <v>-54.915999999999997</v>
      </c>
      <c r="C845">
        <v>233</v>
      </c>
      <c r="D845">
        <v>50000</v>
      </c>
      <c r="E845">
        <v>32</v>
      </c>
      <c r="F845" s="3">
        <v>41.415880248073513</v>
      </c>
    </row>
    <row r="846" spans="1:6">
      <c r="A846">
        <v>28</v>
      </c>
      <c r="B846">
        <v>-54.795999999999999</v>
      </c>
      <c r="C846">
        <v>233</v>
      </c>
      <c r="D846">
        <v>50000</v>
      </c>
      <c r="E846">
        <v>37</v>
      </c>
      <c r="F846" s="3">
        <v>41.415880248073513</v>
      </c>
    </row>
    <row r="847" spans="1:6">
      <c r="A847">
        <v>29</v>
      </c>
      <c r="B847">
        <v>-54.691000000000003</v>
      </c>
      <c r="C847">
        <v>233</v>
      </c>
      <c r="D847">
        <v>50000</v>
      </c>
      <c r="E847">
        <v>49</v>
      </c>
      <c r="F847" s="3">
        <v>41.415880248073513</v>
      </c>
    </row>
    <row r="848" spans="1:6">
      <c r="A848">
        <v>30</v>
      </c>
      <c r="B848">
        <v>-54.572000000000003</v>
      </c>
      <c r="C848">
        <v>233</v>
      </c>
      <c r="D848">
        <v>50000</v>
      </c>
      <c r="E848">
        <v>44</v>
      </c>
      <c r="F848" s="3">
        <v>41.415880248073513</v>
      </c>
    </row>
    <row r="849" spans="1:6">
      <c r="A849">
        <v>31</v>
      </c>
      <c r="B849">
        <v>-54.46</v>
      </c>
      <c r="C849">
        <v>233</v>
      </c>
      <c r="D849">
        <v>50000</v>
      </c>
      <c r="E849">
        <v>43</v>
      </c>
      <c r="F849" s="3">
        <v>41.415880248073513</v>
      </c>
    </row>
    <row r="850" spans="1:6">
      <c r="A850">
        <v>32</v>
      </c>
      <c r="B850">
        <v>-54.351999999999997</v>
      </c>
      <c r="C850">
        <v>233</v>
      </c>
      <c r="D850">
        <v>50000</v>
      </c>
      <c r="E850">
        <v>44</v>
      </c>
      <c r="F850" s="3">
        <v>41.415880248073513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40</v>
      </c>
    </row>
    <row r="856" spans="1:6">
      <c r="A856" t="s">
        <v>34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14</v>
      </c>
    </row>
    <row r="860" spans="1:6">
      <c r="A860" t="s">
        <v>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15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67</v>
      </c>
      <c r="B868" t="s">
        <v>46</v>
      </c>
      <c r="C868" t="s">
        <v>49</v>
      </c>
      <c r="D868" t="s">
        <v>66</v>
      </c>
      <c r="E868" t="s">
        <v>65</v>
      </c>
      <c r="F868" t="s">
        <v>86</v>
      </c>
    </row>
    <row r="869" spans="1:10">
      <c r="A869">
        <v>1</v>
      </c>
      <c r="B869">
        <v>-57.847999999999999</v>
      </c>
      <c r="C869">
        <v>233</v>
      </c>
      <c r="D869">
        <v>50000</v>
      </c>
      <c r="E869">
        <v>31</v>
      </c>
      <c r="F869" s="3">
        <v>38.498039341853961</v>
      </c>
      <c r="J869" t="s">
        <v>115</v>
      </c>
    </row>
    <row r="870" spans="1:10">
      <c r="A870">
        <v>2</v>
      </c>
      <c r="B870">
        <v>-57.738999999999997</v>
      </c>
      <c r="C870">
        <v>233</v>
      </c>
      <c r="D870">
        <v>50000</v>
      </c>
      <c r="E870">
        <v>22</v>
      </c>
      <c r="F870" s="3">
        <v>38.498039341853961</v>
      </c>
    </row>
    <row r="871" spans="1:10">
      <c r="A871">
        <v>3</v>
      </c>
      <c r="B871">
        <v>-57.624000000000002</v>
      </c>
      <c r="C871">
        <v>233</v>
      </c>
      <c r="D871">
        <v>50000</v>
      </c>
      <c r="E871">
        <v>28</v>
      </c>
      <c r="F871" s="3">
        <v>38.498039341853961</v>
      </c>
    </row>
    <row r="872" spans="1:10">
      <c r="A872">
        <v>4</v>
      </c>
      <c r="B872">
        <v>-57.512</v>
      </c>
      <c r="C872">
        <v>233</v>
      </c>
      <c r="D872">
        <v>50000</v>
      </c>
      <c r="E872">
        <v>37</v>
      </c>
      <c r="F872" s="3">
        <v>38.498039341853961</v>
      </c>
    </row>
    <row r="873" spans="1:10">
      <c r="A873">
        <v>5</v>
      </c>
      <c r="B873">
        <v>-57.4</v>
      </c>
      <c r="C873">
        <v>233</v>
      </c>
      <c r="D873">
        <v>50000</v>
      </c>
      <c r="E873">
        <v>36</v>
      </c>
      <c r="F873" s="3">
        <v>38.498039341853961</v>
      </c>
    </row>
    <row r="874" spans="1:10">
      <c r="A874">
        <v>6</v>
      </c>
      <c r="B874">
        <v>-57.293999999999997</v>
      </c>
      <c r="C874">
        <v>233</v>
      </c>
      <c r="D874">
        <v>50000</v>
      </c>
      <c r="E874">
        <v>34</v>
      </c>
      <c r="F874" s="3">
        <v>38.498039341853961</v>
      </c>
    </row>
    <row r="875" spans="1:10">
      <c r="A875">
        <v>7</v>
      </c>
      <c r="B875">
        <v>-57.180999999999997</v>
      </c>
      <c r="C875">
        <v>233</v>
      </c>
      <c r="D875">
        <v>50000</v>
      </c>
      <c r="E875">
        <v>42</v>
      </c>
      <c r="F875" s="3">
        <v>38.49805740532782</v>
      </c>
    </row>
    <row r="876" spans="1:10">
      <c r="A876">
        <v>8</v>
      </c>
      <c r="B876">
        <v>-57.064999999999998</v>
      </c>
      <c r="C876">
        <v>233</v>
      </c>
      <c r="D876">
        <v>50000</v>
      </c>
      <c r="E876">
        <v>27</v>
      </c>
      <c r="F876" s="3">
        <v>38.498576092541263</v>
      </c>
    </row>
    <row r="877" spans="1:10">
      <c r="A877">
        <v>9</v>
      </c>
      <c r="B877">
        <v>-56.948999999999998</v>
      </c>
      <c r="C877">
        <v>233</v>
      </c>
      <c r="D877">
        <v>50000</v>
      </c>
      <c r="E877">
        <v>47</v>
      </c>
      <c r="F877" s="3">
        <v>38.508892681341379</v>
      </c>
    </row>
    <row r="878" spans="1:10">
      <c r="A878">
        <v>10</v>
      </c>
      <c r="B878">
        <v>-56.834000000000003</v>
      </c>
      <c r="C878">
        <v>233</v>
      </c>
      <c r="D878">
        <v>50000</v>
      </c>
      <c r="E878">
        <v>43</v>
      </c>
      <c r="F878" s="3">
        <v>38.644281436501281</v>
      </c>
    </row>
    <row r="879" spans="1:10">
      <c r="A879">
        <v>11</v>
      </c>
      <c r="B879">
        <v>-56.723999999999997</v>
      </c>
      <c r="C879">
        <v>233</v>
      </c>
      <c r="D879">
        <v>50000</v>
      </c>
      <c r="E879">
        <v>47</v>
      </c>
      <c r="F879" s="3">
        <v>39.733196924560907</v>
      </c>
    </row>
    <row r="880" spans="1:10">
      <c r="A880">
        <v>12</v>
      </c>
      <c r="B880">
        <v>-56.609000000000002</v>
      </c>
      <c r="C880">
        <v>233</v>
      </c>
      <c r="D880">
        <v>50000</v>
      </c>
      <c r="E880">
        <v>62</v>
      </c>
      <c r="F880" s="3">
        <v>46.436827332632859</v>
      </c>
    </row>
    <row r="881" spans="1:6">
      <c r="A881">
        <v>13</v>
      </c>
      <c r="B881">
        <v>-56.494999999999997</v>
      </c>
      <c r="C881">
        <v>233</v>
      </c>
      <c r="D881">
        <v>50000</v>
      </c>
      <c r="E881">
        <v>76</v>
      </c>
      <c r="F881" s="3">
        <v>73.059022460748039</v>
      </c>
    </row>
    <row r="882" spans="1:6">
      <c r="A882">
        <v>14</v>
      </c>
      <c r="B882">
        <v>-56.387</v>
      </c>
      <c r="C882">
        <v>233</v>
      </c>
      <c r="D882">
        <v>50000</v>
      </c>
      <c r="E882">
        <v>129</v>
      </c>
      <c r="F882" s="3">
        <v>137.32000033329624</v>
      </c>
    </row>
    <row r="883" spans="1:6">
      <c r="A883">
        <v>15</v>
      </c>
      <c r="B883">
        <v>-56.271999999999998</v>
      </c>
      <c r="C883">
        <v>233</v>
      </c>
      <c r="D883">
        <v>50000</v>
      </c>
      <c r="E883">
        <v>232</v>
      </c>
      <c r="F883" s="3">
        <v>248.09449416090777</v>
      </c>
    </row>
    <row r="884" spans="1:6">
      <c r="A884">
        <v>16</v>
      </c>
      <c r="B884">
        <v>-56.155999999999999</v>
      </c>
      <c r="C884">
        <v>233</v>
      </c>
      <c r="D884">
        <v>50000</v>
      </c>
      <c r="E884">
        <v>367</v>
      </c>
      <c r="F884" s="3">
        <v>343.49382818109785</v>
      </c>
    </row>
    <row r="885" spans="1:6">
      <c r="A885">
        <v>17</v>
      </c>
      <c r="B885">
        <v>-56.04</v>
      </c>
      <c r="C885">
        <v>233</v>
      </c>
      <c r="D885">
        <v>50000</v>
      </c>
      <c r="E885">
        <v>361</v>
      </c>
      <c r="F885" s="3">
        <v>340.50934272239977</v>
      </c>
    </row>
    <row r="886" spans="1:6">
      <c r="A886">
        <v>18</v>
      </c>
      <c r="B886">
        <v>-55.924999999999997</v>
      </c>
      <c r="C886">
        <v>233</v>
      </c>
      <c r="D886">
        <v>50000</v>
      </c>
      <c r="E886">
        <v>222</v>
      </c>
      <c r="F886" s="3">
        <v>243.03152413514178</v>
      </c>
    </row>
    <row r="887" spans="1:6">
      <c r="A887">
        <v>19</v>
      </c>
      <c r="B887">
        <v>-55.819000000000003</v>
      </c>
      <c r="C887">
        <v>233</v>
      </c>
      <c r="D887">
        <v>50000</v>
      </c>
      <c r="E887">
        <v>136</v>
      </c>
      <c r="F887" s="3">
        <v>140.64533415388476</v>
      </c>
    </row>
    <row r="888" spans="1:6">
      <c r="A888">
        <v>20</v>
      </c>
      <c r="B888">
        <v>-55.706000000000003</v>
      </c>
      <c r="C888">
        <v>233</v>
      </c>
      <c r="D888">
        <v>50000</v>
      </c>
      <c r="E888">
        <v>74</v>
      </c>
      <c r="F888" s="3">
        <v>72.699538824444716</v>
      </c>
    </row>
    <row r="889" spans="1:6">
      <c r="A889">
        <v>21</v>
      </c>
      <c r="B889">
        <v>-55.591000000000001</v>
      </c>
      <c r="C889">
        <v>233</v>
      </c>
      <c r="D889">
        <v>50000</v>
      </c>
      <c r="E889">
        <v>69</v>
      </c>
      <c r="F889" s="3">
        <v>46.217222740952906</v>
      </c>
    </row>
    <row r="890" spans="1:6">
      <c r="A890">
        <v>22</v>
      </c>
      <c r="B890">
        <v>-55.476999999999997</v>
      </c>
      <c r="C890">
        <v>233</v>
      </c>
      <c r="D890">
        <v>50000</v>
      </c>
      <c r="E890">
        <v>58</v>
      </c>
      <c r="F890" s="3">
        <v>39.712953226347729</v>
      </c>
    </row>
    <row r="891" spans="1:6">
      <c r="A891">
        <v>23</v>
      </c>
      <c r="B891">
        <v>-55.357999999999997</v>
      </c>
      <c r="C891">
        <v>233</v>
      </c>
      <c r="D891">
        <v>50000</v>
      </c>
      <c r="E891">
        <v>44</v>
      </c>
      <c r="F891" s="3">
        <v>38.616631443543881</v>
      </c>
    </row>
    <row r="892" spans="1:6">
      <c r="A892">
        <v>24</v>
      </c>
      <c r="B892">
        <v>-55.241999999999997</v>
      </c>
      <c r="C892">
        <v>233</v>
      </c>
      <c r="D892">
        <v>50000</v>
      </c>
      <c r="E892">
        <v>41</v>
      </c>
      <c r="F892" s="3">
        <v>38.506351201359024</v>
      </c>
    </row>
    <row r="893" spans="1:6">
      <c r="A893">
        <v>25</v>
      </c>
      <c r="B893">
        <v>-55.134999999999998</v>
      </c>
      <c r="C893">
        <v>233</v>
      </c>
      <c r="D893">
        <v>50000</v>
      </c>
      <c r="E893">
        <v>55</v>
      </c>
      <c r="F893" s="3">
        <v>38.498548292262818</v>
      </c>
    </row>
    <row r="894" spans="1:6">
      <c r="A894">
        <v>26</v>
      </c>
      <c r="B894">
        <v>-55.03</v>
      </c>
      <c r="C894">
        <v>233</v>
      </c>
      <c r="D894">
        <v>50000</v>
      </c>
      <c r="E894">
        <v>40</v>
      </c>
      <c r="F894" s="3">
        <v>38.498063222401868</v>
      </c>
    </row>
    <row r="895" spans="1:6">
      <c r="A895">
        <v>27</v>
      </c>
      <c r="B895">
        <v>-54.915999999999997</v>
      </c>
      <c r="C895">
        <v>233</v>
      </c>
      <c r="D895">
        <v>50000</v>
      </c>
      <c r="E895">
        <v>45</v>
      </c>
      <c r="F895" s="3">
        <v>38.498039341853961</v>
      </c>
    </row>
    <row r="896" spans="1:6">
      <c r="A896">
        <v>28</v>
      </c>
      <c r="B896">
        <v>-54.795999999999999</v>
      </c>
      <c r="C896">
        <v>233</v>
      </c>
      <c r="D896">
        <v>50000</v>
      </c>
      <c r="E896">
        <v>49</v>
      </c>
      <c r="F896" s="3">
        <v>38.498039341853961</v>
      </c>
    </row>
    <row r="897" spans="1:6">
      <c r="A897">
        <v>29</v>
      </c>
      <c r="B897">
        <v>-54.691000000000003</v>
      </c>
      <c r="C897">
        <v>233</v>
      </c>
      <c r="D897">
        <v>50000</v>
      </c>
      <c r="E897">
        <v>36</v>
      </c>
      <c r="F897" s="3">
        <v>38.498039341853961</v>
      </c>
    </row>
    <row r="898" spans="1:6">
      <c r="A898">
        <v>30</v>
      </c>
      <c r="B898">
        <v>-54.572000000000003</v>
      </c>
      <c r="C898">
        <v>233</v>
      </c>
      <c r="D898">
        <v>50000</v>
      </c>
      <c r="E898">
        <v>42</v>
      </c>
      <c r="F898" s="3">
        <v>38.498039341853961</v>
      </c>
    </row>
    <row r="899" spans="1:6">
      <c r="A899">
        <v>31</v>
      </c>
      <c r="B899">
        <v>-54.46</v>
      </c>
      <c r="C899">
        <v>233</v>
      </c>
      <c r="D899">
        <v>50000</v>
      </c>
      <c r="E899">
        <v>39</v>
      </c>
      <c r="F899" s="3">
        <v>38.498039341853961</v>
      </c>
    </row>
    <row r="900" spans="1:6">
      <c r="A900">
        <v>32</v>
      </c>
      <c r="B900">
        <v>-54.351999999999997</v>
      </c>
      <c r="C900">
        <v>233</v>
      </c>
      <c r="D900">
        <v>50000</v>
      </c>
      <c r="E900">
        <v>31</v>
      </c>
      <c r="F900" s="3">
        <v>38.498039341853961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116</v>
      </c>
    </row>
    <row r="906" spans="1:6">
      <c r="A906" t="s">
        <v>117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6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67</v>
      </c>
      <c r="B918" t="s">
        <v>46</v>
      </c>
      <c r="C918" t="s">
        <v>49</v>
      </c>
      <c r="D918" t="s">
        <v>66</v>
      </c>
      <c r="E918" t="s">
        <v>65</v>
      </c>
      <c r="F918" t="s">
        <v>86</v>
      </c>
    </row>
    <row r="919" spans="1:10">
      <c r="A919">
        <v>1</v>
      </c>
      <c r="B919">
        <v>-49.747999999999998</v>
      </c>
      <c r="C919">
        <v>109</v>
      </c>
      <c r="D919">
        <v>23000</v>
      </c>
      <c r="E919">
        <v>17</v>
      </c>
      <c r="F919" s="3">
        <v>18.594396544172792</v>
      </c>
      <c r="J919" t="s">
        <v>119</v>
      </c>
    </row>
    <row r="920" spans="1:10">
      <c r="A920">
        <v>2</v>
      </c>
      <c r="B920">
        <v>-49.639000000000003</v>
      </c>
      <c r="C920">
        <v>109</v>
      </c>
      <c r="D920">
        <v>23000</v>
      </c>
      <c r="E920">
        <v>10</v>
      </c>
      <c r="F920" s="3">
        <v>18.594396544172792</v>
      </c>
    </row>
    <row r="921" spans="1:10">
      <c r="A921">
        <v>3</v>
      </c>
      <c r="B921">
        <v>-49.524000000000001</v>
      </c>
      <c r="C921">
        <v>109</v>
      </c>
      <c r="D921">
        <v>23000</v>
      </c>
      <c r="E921">
        <v>14</v>
      </c>
      <c r="F921" s="3">
        <v>18.594396544172792</v>
      </c>
    </row>
    <row r="922" spans="1:10">
      <c r="A922">
        <v>4</v>
      </c>
      <c r="B922">
        <v>-49.411999999999999</v>
      </c>
      <c r="C922">
        <v>109</v>
      </c>
      <c r="D922">
        <v>23000</v>
      </c>
      <c r="E922">
        <v>14</v>
      </c>
      <c r="F922" s="3">
        <v>18.594396544172792</v>
      </c>
    </row>
    <row r="923" spans="1:10">
      <c r="A923">
        <v>5</v>
      </c>
      <c r="B923">
        <v>-49.3</v>
      </c>
      <c r="C923">
        <v>109</v>
      </c>
      <c r="D923">
        <v>23000</v>
      </c>
      <c r="E923">
        <v>17</v>
      </c>
      <c r="F923" s="3">
        <v>18.594396544172792</v>
      </c>
    </row>
    <row r="924" spans="1:10">
      <c r="A924">
        <v>6</v>
      </c>
      <c r="B924">
        <v>-49.194000000000003</v>
      </c>
      <c r="C924">
        <v>109</v>
      </c>
      <c r="D924">
        <v>23000</v>
      </c>
      <c r="E924">
        <v>13</v>
      </c>
      <c r="F924" s="3">
        <v>18.594396544172792</v>
      </c>
    </row>
    <row r="925" spans="1:10">
      <c r="A925">
        <v>7</v>
      </c>
      <c r="B925">
        <v>-49.081000000000003</v>
      </c>
      <c r="C925">
        <v>109</v>
      </c>
      <c r="D925">
        <v>23000</v>
      </c>
      <c r="E925">
        <v>18</v>
      </c>
      <c r="F925" s="3">
        <v>18.594409901269987</v>
      </c>
    </row>
    <row r="926" spans="1:10">
      <c r="A926">
        <v>8</v>
      </c>
      <c r="B926">
        <v>-48.965000000000003</v>
      </c>
      <c r="C926">
        <v>109</v>
      </c>
      <c r="D926">
        <v>23000</v>
      </c>
      <c r="E926">
        <v>16</v>
      </c>
      <c r="F926" s="3">
        <v>18.594831507194147</v>
      </c>
    </row>
    <row r="927" spans="1:10">
      <c r="A927">
        <v>9</v>
      </c>
      <c r="B927">
        <v>-48.848999999999997</v>
      </c>
      <c r="C927">
        <v>109</v>
      </c>
      <c r="D927">
        <v>23000</v>
      </c>
      <c r="E927">
        <v>15</v>
      </c>
      <c r="F927" s="3">
        <v>18.603859346118401</v>
      </c>
    </row>
    <row r="928" spans="1:10">
      <c r="A928">
        <v>10</v>
      </c>
      <c r="B928">
        <v>-48.734000000000002</v>
      </c>
      <c r="C928">
        <v>109</v>
      </c>
      <c r="D928">
        <v>23000</v>
      </c>
      <c r="E928">
        <v>26</v>
      </c>
      <c r="F928" s="3">
        <v>18.729026663541937</v>
      </c>
    </row>
    <row r="929" spans="1:6">
      <c r="A929">
        <v>11</v>
      </c>
      <c r="B929">
        <v>-48.624000000000002</v>
      </c>
      <c r="C929">
        <v>109</v>
      </c>
      <c r="D929">
        <v>23000</v>
      </c>
      <c r="E929">
        <v>23</v>
      </c>
      <c r="F929" s="3">
        <v>19.772080568207421</v>
      </c>
    </row>
    <row r="930" spans="1:6">
      <c r="A930">
        <v>12</v>
      </c>
      <c r="B930">
        <v>-48.509</v>
      </c>
      <c r="C930">
        <v>109</v>
      </c>
      <c r="D930">
        <v>23000</v>
      </c>
      <c r="E930">
        <v>27</v>
      </c>
      <c r="F930" s="3">
        <v>26.308855257322779</v>
      </c>
    </row>
    <row r="931" spans="1:6">
      <c r="A931">
        <v>13</v>
      </c>
      <c r="B931">
        <v>-48.395000000000003</v>
      </c>
      <c r="C931">
        <v>109</v>
      </c>
      <c r="D931">
        <v>23000</v>
      </c>
      <c r="E931">
        <v>43</v>
      </c>
      <c r="F931" s="3">
        <v>52.211289594873691</v>
      </c>
    </row>
    <row r="932" spans="1:6">
      <c r="A932">
        <v>14</v>
      </c>
      <c r="B932">
        <v>-48.286999999999999</v>
      </c>
      <c r="C932">
        <v>109</v>
      </c>
      <c r="D932">
        <v>23000</v>
      </c>
      <c r="E932">
        <v>104</v>
      </c>
      <c r="F932" s="3">
        <v>113.24049409532722</v>
      </c>
    </row>
    <row r="933" spans="1:6">
      <c r="A933">
        <v>15</v>
      </c>
      <c r="B933">
        <v>-48.171999999999997</v>
      </c>
      <c r="C933">
        <v>109</v>
      </c>
      <c r="D933">
        <v>23000</v>
      </c>
      <c r="E933">
        <v>236</v>
      </c>
      <c r="F933" s="3">
        <v>212.62008189695788</v>
      </c>
    </row>
    <row r="934" spans="1:6">
      <c r="A934">
        <v>16</v>
      </c>
      <c r="B934">
        <v>-48.055999999999997</v>
      </c>
      <c r="C934">
        <v>109</v>
      </c>
      <c r="D934">
        <v>23000</v>
      </c>
      <c r="E934">
        <v>310</v>
      </c>
      <c r="F934" s="3">
        <v>286.45502613281133</v>
      </c>
    </row>
    <row r="935" spans="1:6">
      <c r="A935">
        <v>17</v>
      </c>
      <c r="B935">
        <v>-47.94</v>
      </c>
      <c r="C935">
        <v>109</v>
      </c>
      <c r="D935">
        <v>23000</v>
      </c>
      <c r="E935">
        <v>254</v>
      </c>
      <c r="F935" s="3">
        <v>265.64487974541834</v>
      </c>
    </row>
    <row r="936" spans="1:6">
      <c r="A936">
        <v>18</v>
      </c>
      <c r="B936">
        <v>-47.825000000000003</v>
      </c>
      <c r="C936">
        <v>109</v>
      </c>
      <c r="D936">
        <v>23000</v>
      </c>
      <c r="E936">
        <v>148</v>
      </c>
      <c r="F936" s="3">
        <v>171.72117162861568</v>
      </c>
    </row>
    <row r="937" spans="1:6">
      <c r="A937">
        <v>19</v>
      </c>
      <c r="B937">
        <v>-47.719000000000001</v>
      </c>
      <c r="C937">
        <v>109</v>
      </c>
      <c r="D937">
        <v>23000</v>
      </c>
      <c r="E937">
        <v>91</v>
      </c>
      <c r="F937" s="3">
        <v>87.951657014584768</v>
      </c>
    </row>
    <row r="938" spans="1:6">
      <c r="A938">
        <v>20</v>
      </c>
      <c r="B938">
        <v>-47.606000000000002</v>
      </c>
      <c r="C938">
        <v>109</v>
      </c>
      <c r="D938">
        <v>23000</v>
      </c>
      <c r="E938">
        <v>59</v>
      </c>
      <c r="F938" s="3">
        <v>39.169299607976996</v>
      </c>
    </row>
    <row r="939" spans="1:6">
      <c r="A939">
        <v>21</v>
      </c>
      <c r="B939">
        <v>-47.491</v>
      </c>
      <c r="C939">
        <v>109</v>
      </c>
      <c r="D939">
        <v>23000</v>
      </c>
      <c r="E939">
        <v>44</v>
      </c>
      <c r="F939" s="3">
        <v>22.626896233191999</v>
      </c>
    </row>
    <row r="940" spans="1:6">
      <c r="A940">
        <v>22</v>
      </c>
      <c r="B940">
        <v>-47.377000000000002</v>
      </c>
      <c r="C940">
        <v>109</v>
      </c>
      <c r="D940">
        <v>23000</v>
      </c>
      <c r="E940">
        <v>32</v>
      </c>
      <c r="F940" s="3">
        <v>19.136445919401275</v>
      </c>
    </row>
    <row r="941" spans="1:6">
      <c r="A941">
        <v>23</v>
      </c>
      <c r="B941">
        <v>-47.258000000000003</v>
      </c>
      <c r="C941">
        <v>109</v>
      </c>
      <c r="D941">
        <v>23000</v>
      </c>
      <c r="E941">
        <v>19</v>
      </c>
      <c r="F941" s="3">
        <v>18.638431783543655</v>
      </c>
    </row>
    <row r="942" spans="1:6">
      <c r="A942">
        <v>24</v>
      </c>
      <c r="B942">
        <v>-47.142000000000003</v>
      </c>
      <c r="C942">
        <v>109</v>
      </c>
      <c r="D942">
        <v>23000</v>
      </c>
      <c r="E942">
        <v>25</v>
      </c>
      <c r="F942" s="3">
        <v>18.596929390702869</v>
      </c>
    </row>
    <row r="943" spans="1:6">
      <c r="A943">
        <v>25</v>
      </c>
      <c r="B943">
        <v>-47.034999999999997</v>
      </c>
      <c r="C943">
        <v>109</v>
      </c>
      <c r="D943">
        <v>23000</v>
      </c>
      <c r="E943">
        <v>22</v>
      </c>
      <c r="F943" s="3">
        <v>18.594523696866112</v>
      </c>
    </row>
    <row r="944" spans="1:6">
      <c r="A944">
        <v>26</v>
      </c>
      <c r="B944">
        <v>-46.93</v>
      </c>
      <c r="C944">
        <v>109</v>
      </c>
      <c r="D944">
        <v>23000</v>
      </c>
      <c r="E944">
        <v>24</v>
      </c>
      <c r="F944" s="3">
        <v>18.5944013796062</v>
      </c>
    </row>
    <row r="945" spans="1:6">
      <c r="A945">
        <v>27</v>
      </c>
      <c r="B945">
        <v>-46.816000000000003</v>
      </c>
      <c r="C945">
        <v>109</v>
      </c>
      <c r="D945">
        <v>23000</v>
      </c>
      <c r="E945">
        <v>18</v>
      </c>
      <c r="F945" s="3">
        <v>18.594396544172792</v>
      </c>
    </row>
    <row r="946" spans="1:6">
      <c r="A946">
        <v>28</v>
      </c>
      <c r="B946">
        <v>-46.695999999999998</v>
      </c>
      <c r="C946">
        <v>109</v>
      </c>
      <c r="D946">
        <v>23000</v>
      </c>
      <c r="E946">
        <v>16</v>
      </c>
      <c r="F946" s="3">
        <v>18.594396544172792</v>
      </c>
    </row>
    <row r="947" spans="1:6">
      <c r="A947">
        <v>29</v>
      </c>
      <c r="B947">
        <v>-46.591000000000001</v>
      </c>
      <c r="C947">
        <v>109</v>
      </c>
      <c r="D947">
        <v>23000</v>
      </c>
      <c r="E947">
        <v>25</v>
      </c>
      <c r="F947" s="3">
        <v>18.594396544172792</v>
      </c>
    </row>
    <row r="948" spans="1:6">
      <c r="A948">
        <v>30</v>
      </c>
      <c r="B948">
        <v>-46.472000000000001</v>
      </c>
      <c r="C948">
        <v>109</v>
      </c>
      <c r="D948">
        <v>23000</v>
      </c>
      <c r="E948">
        <v>22</v>
      </c>
      <c r="F948" s="3">
        <v>18.594396544172792</v>
      </c>
    </row>
    <row r="949" spans="1:6">
      <c r="A949">
        <v>31</v>
      </c>
      <c r="B949">
        <v>-46.36</v>
      </c>
      <c r="C949">
        <v>109</v>
      </c>
      <c r="D949">
        <v>23000</v>
      </c>
      <c r="E949">
        <v>17</v>
      </c>
      <c r="F949" s="3">
        <v>18.594396544172792</v>
      </c>
    </row>
    <row r="950" spans="1:6">
      <c r="A950">
        <v>32</v>
      </c>
      <c r="B950">
        <v>-46.252000000000002</v>
      </c>
      <c r="C950">
        <v>109</v>
      </c>
      <c r="D950">
        <v>23000</v>
      </c>
      <c r="E950">
        <v>27</v>
      </c>
      <c r="F950" s="3">
        <v>18.594396544172792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118</v>
      </c>
    </row>
    <row r="956" spans="1:6">
      <c r="A956" t="s">
        <v>117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67</v>
      </c>
      <c r="B968" t="s">
        <v>46</v>
      </c>
      <c r="C968" t="s">
        <v>49</v>
      </c>
      <c r="D968" t="s">
        <v>66</v>
      </c>
      <c r="E968" t="s">
        <v>65</v>
      </c>
      <c r="F968" t="s">
        <v>86</v>
      </c>
    </row>
    <row r="969" spans="1:10">
      <c r="A969">
        <v>1</v>
      </c>
      <c r="B969">
        <v>-49.747999999999998</v>
      </c>
      <c r="C969">
        <v>108</v>
      </c>
      <c r="D969">
        <v>23000</v>
      </c>
      <c r="E969">
        <v>12</v>
      </c>
      <c r="F969" s="3">
        <v>17.931997235839383</v>
      </c>
      <c r="J969" t="s">
        <v>120</v>
      </c>
    </row>
    <row r="970" spans="1:10">
      <c r="A970">
        <v>2</v>
      </c>
      <c r="B970">
        <v>-49.639000000000003</v>
      </c>
      <c r="C970">
        <v>108</v>
      </c>
      <c r="D970">
        <v>23000</v>
      </c>
      <c r="E970">
        <v>7</v>
      </c>
      <c r="F970" s="3">
        <v>17.931997235839383</v>
      </c>
    </row>
    <row r="971" spans="1:10">
      <c r="A971">
        <v>3</v>
      </c>
      <c r="B971">
        <v>-49.524000000000001</v>
      </c>
      <c r="C971">
        <v>108</v>
      </c>
      <c r="D971">
        <v>23000</v>
      </c>
      <c r="E971">
        <v>15</v>
      </c>
      <c r="F971" s="3">
        <v>17.931997235839383</v>
      </c>
    </row>
    <row r="972" spans="1:10">
      <c r="A972">
        <v>4</v>
      </c>
      <c r="B972">
        <v>-49.411999999999999</v>
      </c>
      <c r="C972">
        <v>108</v>
      </c>
      <c r="D972">
        <v>23000</v>
      </c>
      <c r="E972">
        <v>17</v>
      </c>
      <c r="F972" s="3">
        <v>17.931997235839383</v>
      </c>
    </row>
    <row r="973" spans="1:10">
      <c r="A973">
        <v>5</v>
      </c>
      <c r="B973">
        <v>-49.3</v>
      </c>
      <c r="C973">
        <v>108</v>
      </c>
      <c r="D973">
        <v>23000</v>
      </c>
      <c r="E973">
        <v>22</v>
      </c>
      <c r="F973" s="3">
        <v>17.931997235839383</v>
      </c>
    </row>
    <row r="974" spans="1:10">
      <c r="A974">
        <v>6</v>
      </c>
      <c r="B974">
        <v>-49.194000000000003</v>
      </c>
      <c r="C974">
        <v>108</v>
      </c>
      <c r="D974">
        <v>23000</v>
      </c>
      <c r="E974">
        <v>18</v>
      </c>
      <c r="F974" s="3">
        <v>17.931997235839383</v>
      </c>
    </row>
    <row r="975" spans="1:10">
      <c r="A975">
        <v>7</v>
      </c>
      <c r="B975">
        <v>-49.081000000000003</v>
      </c>
      <c r="C975">
        <v>108</v>
      </c>
      <c r="D975">
        <v>23000</v>
      </c>
      <c r="E975">
        <v>15</v>
      </c>
      <c r="F975" s="3">
        <v>17.932007405758945</v>
      </c>
    </row>
    <row r="976" spans="1:10">
      <c r="A976">
        <v>8</v>
      </c>
      <c r="B976">
        <v>-48.965000000000003</v>
      </c>
      <c r="C976">
        <v>108</v>
      </c>
      <c r="D976">
        <v>23000</v>
      </c>
      <c r="E976">
        <v>15</v>
      </c>
      <c r="F976" s="3">
        <v>17.932333521577412</v>
      </c>
    </row>
    <row r="977" spans="1:6">
      <c r="A977">
        <v>9</v>
      </c>
      <c r="B977">
        <v>-48.848999999999997</v>
      </c>
      <c r="C977">
        <v>108</v>
      </c>
      <c r="D977">
        <v>23000</v>
      </c>
      <c r="E977">
        <v>20</v>
      </c>
      <c r="F977" s="3">
        <v>17.939450772421022</v>
      </c>
    </row>
    <row r="978" spans="1:6">
      <c r="A978">
        <v>10</v>
      </c>
      <c r="B978">
        <v>-48.734000000000002</v>
      </c>
      <c r="C978">
        <v>108</v>
      </c>
      <c r="D978">
        <v>23000</v>
      </c>
      <c r="E978">
        <v>23</v>
      </c>
      <c r="F978" s="3">
        <v>18.040369715554796</v>
      </c>
    </row>
    <row r="979" spans="1:6">
      <c r="A979">
        <v>11</v>
      </c>
      <c r="B979">
        <v>-48.624000000000002</v>
      </c>
      <c r="C979">
        <v>108</v>
      </c>
      <c r="D979">
        <v>23000</v>
      </c>
      <c r="E979">
        <v>22</v>
      </c>
      <c r="F979" s="3">
        <v>18.902842508851283</v>
      </c>
    </row>
    <row r="980" spans="1:6">
      <c r="A980">
        <v>12</v>
      </c>
      <c r="B980">
        <v>-48.509</v>
      </c>
      <c r="C980">
        <v>108</v>
      </c>
      <c r="D980">
        <v>23000</v>
      </c>
      <c r="E980">
        <v>30</v>
      </c>
      <c r="F980" s="3">
        <v>24.472661718964105</v>
      </c>
    </row>
    <row r="981" spans="1:6">
      <c r="A981">
        <v>13</v>
      </c>
      <c r="B981">
        <v>-48.395000000000003</v>
      </c>
      <c r="C981">
        <v>108</v>
      </c>
      <c r="D981">
        <v>23000</v>
      </c>
      <c r="E981">
        <v>52</v>
      </c>
      <c r="F981" s="3">
        <v>47.332581216781819</v>
      </c>
    </row>
    <row r="982" spans="1:6">
      <c r="A982">
        <v>14</v>
      </c>
      <c r="B982">
        <v>-48.286999999999999</v>
      </c>
      <c r="C982">
        <v>108</v>
      </c>
      <c r="D982">
        <v>23000</v>
      </c>
      <c r="E982">
        <v>83</v>
      </c>
      <c r="F982" s="3">
        <v>103.42935413875968</v>
      </c>
    </row>
    <row r="983" spans="1:6">
      <c r="A983">
        <v>15</v>
      </c>
      <c r="B983">
        <v>-48.171999999999997</v>
      </c>
      <c r="C983">
        <v>108</v>
      </c>
      <c r="D983">
        <v>23000</v>
      </c>
      <c r="E983">
        <v>205</v>
      </c>
      <c r="F983" s="3">
        <v>199.91875702693599</v>
      </c>
    </row>
    <row r="984" spans="1:6">
      <c r="A984">
        <v>16</v>
      </c>
      <c r="B984">
        <v>-48.055999999999997</v>
      </c>
      <c r="C984">
        <v>108</v>
      </c>
      <c r="D984">
        <v>23000</v>
      </c>
      <c r="E984">
        <v>327</v>
      </c>
      <c r="F984" s="3">
        <v>279.74529490935436</v>
      </c>
    </row>
    <row r="985" spans="1:6">
      <c r="A985">
        <v>17</v>
      </c>
      <c r="B985">
        <v>-47.94</v>
      </c>
      <c r="C985">
        <v>108</v>
      </c>
      <c r="D985">
        <v>23000</v>
      </c>
      <c r="E985">
        <v>257</v>
      </c>
      <c r="F985" s="3">
        <v>270.40015795850258</v>
      </c>
    </row>
    <row r="986" spans="1:6">
      <c r="A986">
        <v>18</v>
      </c>
      <c r="B986">
        <v>-47.825000000000003</v>
      </c>
      <c r="C986">
        <v>108</v>
      </c>
      <c r="D986">
        <v>23000</v>
      </c>
      <c r="E986">
        <v>168</v>
      </c>
      <c r="F986" s="3">
        <v>182.01392884304997</v>
      </c>
    </row>
    <row r="987" spans="1:6">
      <c r="A987">
        <v>19</v>
      </c>
      <c r="B987">
        <v>-47.719000000000001</v>
      </c>
      <c r="C987">
        <v>108</v>
      </c>
      <c r="D987">
        <v>23000</v>
      </c>
      <c r="E987">
        <v>87</v>
      </c>
      <c r="F987" s="3">
        <v>95.794584965662992</v>
      </c>
    </row>
    <row r="988" spans="1:6">
      <c r="A988">
        <v>20</v>
      </c>
      <c r="B988">
        <v>-47.606000000000002</v>
      </c>
      <c r="C988">
        <v>108</v>
      </c>
      <c r="D988">
        <v>23000</v>
      </c>
      <c r="E988">
        <v>57</v>
      </c>
      <c r="F988" s="3">
        <v>42.279704781268656</v>
      </c>
    </row>
    <row r="989" spans="1:6">
      <c r="A989">
        <v>21</v>
      </c>
      <c r="B989">
        <v>-47.491</v>
      </c>
      <c r="C989">
        <v>108</v>
      </c>
      <c r="D989">
        <v>23000</v>
      </c>
      <c r="E989">
        <v>50</v>
      </c>
      <c r="F989" s="3">
        <v>22.983050361973749</v>
      </c>
    </row>
    <row r="990" spans="1:6">
      <c r="A990">
        <v>22</v>
      </c>
      <c r="B990">
        <v>-47.377000000000002</v>
      </c>
      <c r="C990">
        <v>108</v>
      </c>
      <c r="D990">
        <v>23000</v>
      </c>
      <c r="E990">
        <v>35</v>
      </c>
      <c r="F990" s="3">
        <v>18.652626551762392</v>
      </c>
    </row>
    <row r="991" spans="1:6">
      <c r="A991">
        <v>23</v>
      </c>
      <c r="B991">
        <v>-47.258000000000003</v>
      </c>
      <c r="C991">
        <v>108</v>
      </c>
      <c r="D991">
        <v>23000</v>
      </c>
      <c r="E991">
        <v>17</v>
      </c>
      <c r="F991" s="3">
        <v>17.994507696639747</v>
      </c>
    </row>
    <row r="992" spans="1:6">
      <c r="A992">
        <v>24</v>
      </c>
      <c r="B992">
        <v>-47.142000000000003</v>
      </c>
      <c r="C992">
        <v>108</v>
      </c>
      <c r="D992">
        <v>23000</v>
      </c>
      <c r="E992">
        <v>24</v>
      </c>
      <c r="F992" s="3">
        <v>17.935842949298944</v>
      </c>
    </row>
    <row r="993" spans="1:6">
      <c r="A993">
        <v>25</v>
      </c>
      <c r="B993">
        <v>-47.034999999999997</v>
      </c>
      <c r="C993">
        <v>108</v>
      </c>
      <c r="D993">
        <v>23000</v>
      </c>
      <c r="E993">
        <v>19</v>
      </c>
      <c r="F993" s="3">
        <v>17.93220325880981</v>
      </c>
    </row>
    <row r="994" spans="1:6">
      <c r="A994">
        <v>26</v>
      </c>
      <c r="B994">
        <v>-46.93</v>
      </c>
      <c r="C994">
        <v>108</v>
      </c>
      <c r="D994">
        <v>23000</v>
      </c>
      <c r="E994">
        <v>17</v>
      </c>
      <c r="F994" s="3">
        <v>17.932005609351467</v>
      </c>
    </row>
    <row r="995" spans="1:6">
      <c r="A995">
        <v>27</v>
      </c>
      <c r="B995">
        <v>-46.816000000000003</v>
      </c>
      <c r="C995">
        <v>108</v>
      </c>
      <c r="D995">
        <v>23000</v>
      </c>
      <c r="E995">
        <v>27</v>
      </c>
      <c r="F995" s="3">
        <v>17.931997235839383</v>
      </c>
    </row>
    <row r="996" spans="1:6">
      <c r="A996">
        <v>28</v>
      </c>
      <c r="B996">
        <v>-46.695999999999998</v>
      </c>
      <c r="C996">
        <v>108</v>
      </c>
      <c r="D996">
        <v>23000</v>
      </c>
      <c r="E996">
        <v>15</v>
      </c>
      <c r="F996" s="3">
        <v>17.931997235839383</v>
      </c>
    </row>
    <row r="997" spans="1:6">
      <c r="A997">
        <v>29</v>
      </c>
      <c r="B997">
        <v>-46.591000000000001</v>
      </c>
      <c r="C997">
        <v>108</v>
      </c>
      <c r="D997">
        <v>23000</v>
      </c>
      <c r="E997">
        <v>16</v>
      </c>
      <c r="F997" s="3">
        <v>17.931997235839383</v>
      </c>
    </row>
    <row r="998" spans="1:6">
      <c r="A998">
        <v>30</v>
      </c>
      <c r="B998">
        <v>-46.472000000000001</v>
      </c>
      <c r="C998">
        <v>108</v>
      </c>
      <c r="D998">
        <v>23000</v>
      </c>
      <c r="E998">
        <v>20</v>
      </c>
      <c r="F998" s="3">
        <v>17.931997235839383</v>
      </c>
    </row>
    <row r="999" spans="1:6">
      <c r="A999">
        <v>31</v>
      </c>
      <c r="B999">
        <v>-46.36</v>
      </c>
      <c r="C999">
        <v>108</v>
      </c>
      <c r="D999">
        <v>23000</v>
      </c>
      <c r="E999">
        <v>28</v>
      </c>
      <c r="F999" s="3">
        <v>17.931997235839383</v>
      </c>
    </row>
    <row r="1000" spans="1:6">
      <c r="A1000">
        <v>32</v>
      </c>
      <c r="B1000">
        <v>-46.252000000000002</v>
      </c>
      <c r="C1000">
        <v>108</v>
      </c>
      <c r="D1000">
        <v>23000</v>
      </c>
      <c r="E1000">
        <v>17</v>
      </c>
      <c r="F1000" s="3">
        <v>17.931997235839383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28"/>
  <sheetViews>
    <sheetView tabSelected="1" topLeftCell="J1" workbookViewId="0">
      <selection activeCell="R9" sqref="R9"/>
    </sheetView>
  </sheetViews>
  <sheetFormatPr defaultRowHeight="15"/>
  <cols>
    <col min="4" max="4" width="10.42578125" bestFit="1" customWidth="1"/>
  </cols>
  <sheetData>
    <row r="1" spans="1:30">
      <c r="A1" t="str">
        <f>Strains!A1</f>
        <v>Run</v>
      </c>
      <c r="B1" t="str">
        <f>Strains!B1</f>
        <v>Record</v>
      </c>
      <c r="C1" t="str">
        <f>Strains!C1</f>
        <v>File</v>
      </c>
      <c r="D1" t="str">
        <f>Strains!D1</f>
        <v>Date/Time</v>
      </c>
      <c r="E1" t="str">
        <f>Strains!E1</f>
        <v>2TM</v>
      </c>
      <c r="F1" t="str">
        <f>Strains!F1</f>
        <v>TMFR</v>
      </c>
      <c r="G1" t="str">
        <f>Strains!G1</f>
        <v>PSI</v>
      </c>
      <c r="H1" t="str">
        <f>Strains!H1</f>
        <v>PHI</v>
      </c>
      <c r="I1" t="str">
        <f>Strains!I1</f>
        <v>DSRD</v>
      </c>
      <c r="J1" t="str">
        <f>Strains!J1</f>
        <v>XPOS</v>
      </c>
      <c r="K1" t="str">
        <f>Strains!K1</f>
        <v>YPOS</v>
      </c>
      <c r="L1" t="str">
        <f>Strains!L1</f>
        <v>ZPOS</v>
      </c>
      <c r="M1" t="str">
        <f>Strains!M1</f>
        <v>DSTD</v>
      </c>
      <c r="N1" t="str">
        <f>Strains!N1</f>
        <v>OSC</v>
      </c>
      <c r="O1" t="str">
        <f>Strains!O1</f>
        <v># points</v>
      </c>
      <c r="P1" t="str">
        <f>Strains!P1</f>
        <v>Monitor</v>
      </c>
      <c r="Q1" t="str">
        <f>Strains!Q1</f>
        <v>Time(s)</v>
      </c>
      <c r="R1" t="str">
        <f>Strains!R1</f>
        <v>Max</v>
      </c>
      <c r="S1" t="str">
        <f>Strains!S1</f>
        <v>Min</v>
      </c>
      <c r="T1" t="str">
        <f>Strains!T1</f>
        <v>I</v>
      </c>
      <c r="U1" t="str">
        <f>Strains!U1</f>
        <v>DI</v>
      </c>
      <c r="V1" t="str">
        <f>Strains!V1</f>
        <v>f</v>
      </c>
      <c r="W1" t="str">
        <f>Strains!W1</f>
        <v>Df</v>
      </c>
      <c r="X1" t="str">
        <f>Strains!X1</f>
        <v>FWHM</v>
      </c>
      <c r="Y1" t="str">
        <f>Strains!Y1</f>
        <v>DFWHM</v>
      </c>
      <c r="Z1" t="str">
        <f>Strains!Z1</f>
        <v>Bkgd</v>
      </c>
      <c r="AA1" t="str">
        <f>Strains!AA1</f>
        <v>DBkgd</v>
      </c>
      <c r="AB1" t="str">
        <f>Strains!AB1</f>
        <v>Slope</v>
      </c>
      <c r="AC1" t="str">
        <f>Strains!AC1</f>
        <v>DSlope</v>
      </c>
      <c r="AD1" t="str">
        <f>Strains!AD1</f>
        <v>c2</v>
      </c>
    </row>
    <row r="2" spans="1:30">
      <c r="A2">
        <f>Strains!A2</f>
        <v>1</v>
      </c>
      <c r="B2">
        <f>Strains!B2</f>
        <v>1</v>
      </c>
      <c r="C2">
        <f>Strains!C2</f>
        <v>980048</v>
      </c>
      <c r="D2">
        <f>Strains!D2</f>
        <v>41642.440155439814</v>
      </c>
      <c r="E2">
        <f>Strains!E2</f>
        <v>71.88</v>
      </c>
      <c r="F2">
        <f>Strains!F2</f>
        <v>35.94</v>
      </c>
      <c r="G2">
        <f>Strains!G2</f>
        <v>-30</v>
      </c>
      <c r="H2">
        <f>Strains!H2</f>
        <v>-48</v>
      </c>
      <c r="I2">
        <f>Strains!I2</f>
        <v>17</v>
      </c>
      <c r="J2">
        <f>Strains!J2</f>
        <v>-108.22</v>
      </c>
      <c r="K2">
        <f>Strains!K2</f>
        <v>-10.199999999999999</v>
      </c>
      <c r="L2">
        <f>Strains!L2</f>
        <v>64.325000000000003</v>
      </c>
      <c r="M2">
        <f>Strains!M2</f>
        <v>0</v>
      </c>
      <c r="N2" t="str">
        <f>Strains!N2</f>
        <v>OFF</v>
      </c>
      <c r="O2">
        <f>Strains!O2</f>
        <v>32</v>
      </c>
      <c r="P2">
        <f>Strains!P2</f>
        <v>22640</v>
      </c>
      <c r="Q2">
        <f>Strains!Q2</f>
        <v>106</v>
      </c>
      <c r="R2">
        <f>Strains!R2</f>
        <v>361</v>
      </c>
      <c r="S2">
        <f>Strains!S2</f>
        <v>5</v>
      </c>
      <c r="T2">
        <f>Strains!T2</f>
        <v>59.914798183228605</v>
      </c>
      <c r="U2">
        <f>Strains!U2</f>
        <v>4.1970134743263898</v>
      </c>
      <c r="V2">
        <f>Strains!V2</f>
        <v>-48.019387083391315</v>
      </c>
      <c r="W2">
        <f>Strains!W2</f>
        <v>1.0719667699617415E-2</v>
      </c>
      <c r="X2">
        <f>Strains!X2</f>
        <v>0.43420572196098611</v>
      </c>
      <c r="Y2">
        <f>Strains!Y2</f>
        <v>2.2327585839838883E-2</v>
      </c>
      <c r="Z2">
        <f>Strains!Z2</f>
        <v>3.5256236549408926</v>
      </c>
      <c r="AA2">
        <f>Strains!AA2</f>
        <v>0.3239199859894486</v>
      </c>
      <c r="AB2" t="str">
        <f>Strains!AB2</f>
        <v>****</v>
      </c>
      <c r="AC2" t="str">
        <f>Strains!AC2</f>
        <v>****</v>
      </c>
      <c r="AD2">
        <f>Strains!AD2</f>
        <v>1.7704310318992582</v>
      </c>
    </row>
    <row r="3" spans="1:30">
      <c r="A3">
        <f>Strains!A3</f>
        <v>2</v>
      </c>
      <c r="B3">
        <f>Strains!B3</f>
        <v>1</v>
      </c>
      <c r="C3">
        <f>Strains!C3</f>
        <v>980048</v>
      </c>
      <c r="D3">
        <f>Strains!D3</f>
        <v>41642.442406712966</v>
      </c>
      <c r="E3">
        <f>Strains!E3</f>
        <v>71.88</v>
      </c>
      <c r="F3">
        <f>Strains!F3</f>
        <v>35.94</v>
      </c>
      <c r="G3">
        <f>Strains!G3</f>
        <v>-30</v>
      </c>
      <c r="H3">
        <f>Strains!H3</f>
        <v>-48</v>
      </c>
      <c r="I3">
        <f>Strains!I3</f>
        <v>17</v>
      </c>
      <c r="J3">
        <f>Strains!J3</f>
        <v>-108.22</v>
      </c>
      <c r="K3">
        <f>Strains!K3</f>
        <v>-10.199999999999999</v>
      </c>
      <c r="L3">
        <f>Strains!L3</f>
        <v>64.325000000000003</v>
      </c>
      <c r="M3">
        <f>Strains!M3</f>
        <v>0</v>
      </c>
      <c r="N3" t="str">
        <f>Strains!N3</f>
        <v>OFF</v>
      </c>
      <c r="O3">
        <f>Strains!O3</f>
        <v>32</v>
      </c>
      <c r="P3">
        <f>Strains!P3</f>
        <v>23184</v>
      </c>
      <c r="Q3">
        <f>Strains!Q3</f>
        <v>107</v>
      </c>
      <c r="R3">
        <f>Strains!R3</f>
        <v>317</v>
      </c>
      <c r="S3">
        <f>Strains!S3</f>
        <v>9</v>
      </c>
      <c r="T3">
        <f>Strains!T3</f>
        <v>55.798425188737816</v>
      </c>
      <c r="U3">
        <f>Strains!U3</f>
        <v>3.549217623593655</v>
      </c>
      <c r="V3">
        <f>Strains!V3</f>
        <v>-48.006464078911748</v>
      </c>
      <c r="W3">
        <f>Strains!W3</f>
        <v>1.0415707249266435E-2</v>
      </c>
      <c r="X3">
        <f>Strains!X3</f>
        <v>0.45968601594297714</v>
      </c>
      <c r="Y3">
        <f>Strains!Y3</f>
        <v>2.2023240640166628E-2</v>
      </c>
      <c r="Z3">
        <f>Strains!Z3</f>
        <v>4.0178128907154846</v>
      </c>
      <c r="AA3">
        <f>Strains!AA3</f>
        <v>0.31082266182801399</v>
      </c>
      <c r="AB3" t="str">
        <f>Strains!AB3</f>
        <v>****</v>
      </c>
      <c r="AC3" t="str">
        <f>Strains!AC3</f>
        <v>****</v>
      </c>
      <c r="AD3">
        <f>Strains!AD3</f>
        <v>1.5530451777433296</v>
      </c>
    </row>
    <row r="4" spans="1:30">
      <c r="A4">
        <f>Strains!A20</f>
        <v>19</v>
      </c>
      <c r="B4">
        <f>Strains!B20</f>
        <v>1</v>
      </c>
      <c r="C4">
        <f>Strains!C20</f>
        <v>980048</v>
      </c>
      <c r="D4">
        <f>Strains!D20</f>
        <v>41642.511791087964</v>
      </c>
      <c r="E4">
        <f>Strains!E20</f>
        <v>71.88</v>
      </c>
      <c r="F4">
        <f>Strains!F20</f>
        <v>35.94</v>
      </c>
      <c r="G4">
        <f>Strains!G20</f>
        <v>-30</v>
      </c>
      <c r="H4">
        <f>Strains!H20</f>
        <v>-48</v>
      </c>
      <c r="I4">
        <f>Strains!I20</f>
        <v>17</v>
      </c>
      <c r="J4">
        <f>Strains!J20</f>
        <v>-108.22</v>
      </c>
      <c r="K4">
        <f>Strains!K20</f>
        <v>-10.199999999999999</v>
      </c>
      <c r="L4">
        <f>Strains!L20</f>
        <v>64.325000000000003</v>
      </c>
      <c r="M4">
        <f>Strains!M20</f>
        <v>0</v>
      </c>
      <c r="N4" t="str">
        <f>Strains!N20</f>
        <v>OFF</v>
      </c>
      <c r="O4">
        <f>Strains!O20</f>
        <v>32</v>
      </c>
      <c r="P4">
        <f>Strains!P20</f>
        <v>23000</v>
      </c>
      <c r="Q4">
        <f>Strains!Q20</f>
        <v>109</v>
      </c>
      <c r="R4">
        <f>Strains!R20</f>
        <v>310</v>
      </c>
      <c r="S4">
        <f>Strains!S20</f>
        <v>10</v>
      </c>
      <c r="T4">
        <f>Strains!T20</f>
        <v>54.29301852320674</v>
      </c>
      <c r="U4">
        <f>Strains!U20</f>
        <v>3.2162666951272354</v>
      </c>
      <c r="V4">
        <f>Strains!V20</f>
        <v>-48.021258678002361</v>
      </c>
      <c r="W4">
        <f>Strains!W20</f>
        <v>9.0789382169751513E-3</v>
      </c>
      <c r="X4">
        <f>Strains!X20</f>
        <v>0.43010498792774543</v>
      </c>
      <c r="Y4">
        <f>Strains!Y20</f>
        <v>1.886794264076953E-2</v>
      </c>
      <c r="Z4">
        <f>Strains!Z20</f>
        <v>3.7013569887047737</v>
      </c>
      <c r="AA4">
        <f>Strains!AA20</f>
        <v>0.26291549757654253</v>
      </c>
      <c r="AB4" t="str">
        <f>Strains!AB20</f>
        <v>****</v>
      </c>
      <c r="AC4" t="str">
        <f>Strains!AC20</f>
        <v>****</v>
      </c>
      <c r="AD4">
        <f>Strains!AD20</f>
        <v>1.4275429915778053</v>
      </c>
    </row>
    <row r="5" spans="1:30">
      <c r="A5">
        <f>Strains!A21</f>
        <v>20</v>
      </c>
      <c r="B5">
        <f>Strains!B21</f>
        <v>1</v>
      </c>
      <c r="C5">
        <f>Strains!C21</f>
        <v>980048</v>
      </c>
      <c r="D5">
        <f>Strains!D21</f>
        <v>41642.513417476854</v>
      </c>
      <c r="E5">
        <f>Strains!E21</f>
        <v>71.88</v>
      </c>
      <c r="F5">
        <f>Strains!F21</f>
        <v>35.94</v>
      </c>
      <c r="G5">
        <f>Strains!G21</f>
        <v>-30</v>
      </c>
      <c r="H5">
        <f>Strains!H21</f>
        <v>-48</v>
      </c>
      <c r="I5">
        <f>Strains!I21</f>
        <v>17</v>
      </c>
      <c r="J5">
        <f>Strains!J21</f>
        <v>-108.22</v>
      </c>
      <c r="K5">
        <f>Strains!K21</f>
        <v>-10.199999999999999</v>
      </c>
      <c r="L5">
        <f>Strains!L21</f>
        <v>64.325000000000003</v>
      </c>
      <c r="M5">
        <f>Strains!M21</f>
        <v>0</v>
      </c>
      <c r="N5" t="str">
        <f>Strains!N21</f>
        <v>OFF</v>
      </c>
      <c r="O5">
        <f>Strains!O21</f>
        <v>32</v>
      </c>
      <c r="P5">
        <f>Strains!P21</f>
        <v>23000</v>
      </c>
      <c r="Q5">
        <f>Strains!Q21</f>
        <v>108</v>
      </c>
      <c r="R5">
        <f>Strains!R21</f>
        <v>327</v>
      </c>
      <c r="S5">
        <f>Strains!S21</f>
        <v>7</v>
      </c>
      <c r="T5">
        <f>Strains!T21</f>
        <v>54.112735115318365</v>
      </c>
      <c r="U5">
        <f>Strains!U21</f>
        <v>3.6430530409401718</v>
      </c>
      <c r="V5">
        <f>Strains!V21</f>
        <v>-48.008539320373828</v>
      </c>
      <c r="W5">
        <f>Strains!W21</f>
        <v>1.0154485708426768E-2</v>
      </c>
      <c r="X5">
        <f>Strains!X21</f>
        <v>0.43187862526630405</v>
      </c>
      <c r="Y5">
        <f>Strains!Y21</f>
        <v>2.156034167597189E-2</v>
      </c>
      <c r="Z5">
        <f>Strains!Z21</f>
        <v>3.5842209989899825</v>
      </c>
      <c r="AA5">
        <f>Strains!AA21</f>
        <v>0.29099531160617009</v>
      </c>
      <c r="AB5" t="str">
        <f>Strains!AB21</f>
        <v>****</v>
      </c>
      <c r="AC5" t="str">
        <f>Strains!AC21</f>
        <v>****</v>
      </c>
      <c r="AD5">
        <f>Strains!AD21</f>
        <v>1.6063291913503852</v>
      </c>
    </row>
    <row r="6" spans="1:30">
      <c r="A6">
        <f>Strains!A4</f>
        <v>3</v>
      </c>
      <c r="B6">
        <f>Strains!B4</f>
        <v>2</v>
      </c>
      <c r="C6">
        <f>Strains!C4</f>
        <v>980048</v>
      </c>
      <c r="D6">
        <f>Strains!D4</f>
        <v>41642.443866782407</v>
      </c>
      <c r="E6">
        <f>Strains!E4</f>
        <v>71.88</v>
      </c>
      <c r="F6">
        <f>Strains!F4</f>
        <v>35.94</v>
      </c>
      <c r="G6">
        <f>Strains!G4</f>
        <v>-30</v>
      </c>
      <c r="H6">
        <f>Strains!H4</f>
        <v>-56.1</v>
      </c>
      <c r="I6">
        <f>Strains!I4</f>
        <v>17</v>
      </c>
      <c r="J6">
        <f>Strains!J4</f>
        <v>-108.22</v>
      </c>
      <c r="K6">
        <f>Strains!K4</f>
        <v>-10.199999999999999</v>
      </c>
      <c r="L6">
        <f>Strains!L4</f>
        <v>64.325000000000003</v>
      </c>
      <c r="M6">
        <f>Strains!M4</f>
        <v>0</v>
      </c>
      <c r="N6" t="str">
        <f>Strains!N4</f>
        <v>OFF</v>
      </c>
      <c r="O6">
        <f>Strains!O4</f>
        <v>32</v>
      </c>
      <c r="P6">
        <f>Strains!P4</f>
        <v>50021</v>
      </c>
      <c r="Q6">
        <f>Strains!Q4</f>
        <v>230</v>
      </c>
      <c r="R6">
        <f>Strains!R4</f>
        <v>345</v>
      </c>
      <c r="S6">
        <f>Strains!S4</f>
        <v>18</v>
      </c>
      <c r="T6">
        <f>Strains!T4</f>
        <v>28.389320245530968</v>
      </c>
      <c r="U6">
        <f>Strains!U4</f>
        <v>2.2892726030791706</v>
      </c>
      <c r="V6">
        <f>Strains!V4</f>
        <v>-56.092826515247879</v>
      </c>
      <c r="W6">
        <f>Strains!W4</f>
        <v>1.3281915107129692E-2</v>
      </c>
      <c r="X6">
        <f>Strains!X4</f>
        <v>0.45544134038011536</v>
      </c>
      <c r="Y6">
        <f>Strains!Y4</f>
        <v>2.9287183350999516E-2</v>
      </c>
      <c r="Z6">
        <f>Strains!Z4</f>
        <v>3.6660279827265057</v>
      </c>
      <c r="AA6">
        <f>Strains!AA4</f>
        <v>0.2498402718671453</v>
      </c>
      <c r="AB6" t="str">
        <f>Strains!AB4</f>
        <v>****</v>
      </c>
      <c r="AC6" t="str">
        <f>Strains!AC4</f>
        <v>****</v>
      </c>
      <c r="AD6">
        <f>Strains!AD4</f>
        <v>1.9714273171978196</v>
      </c>
    </row>
    <row r="7" spans="1:30">
      <c r="A7">
        <f>Strains!A5</f>
        <v>4</v>
      </c>
      <c r="B7">
        <f>Strains!B5</f>
        <v>2</v>
      </c>
      <c r="C7">
        <f>Strains!C5</f>
        <v>980048</v>
      </c>
      <c r="D7">
        <f>Strains!D5</f>
        <v>41642.446931828701</v>
      </c>
      <c r="E7">
        <f>Strains!E5</f>
        <v>71.88</v>
      </c>
      <c r="F7">
        <f>Strains!F5</f>
        <v>35.94</v>
      </c>
      <c r="G7">
        <f>Strains!G5</f>
        <v>-30</v>
      </c>
      <c r="H7">
        <f>Strains!H5</f>
        <v>-56.1</v>
      </c>
      <c r="I7">
        <f>Strains!I5</f>
        <v>17</v>
      </c>
      <c r="J7">
        <f>Strains!J5</f>
        <v>-108.22</v>
      </c>
      <c r="K7">
        <f>Strains!K5</f>
        <v>-10.199999999999999</v>
      </c>
      <c r="L7">
        <f>Strains!L5</f>
        <v>64.325000000000003</v>
      </c>
      <c r="M7">
        <f>Strains!M5</f>
        <v>0</v>
      </c>
      <c r="N7" t="str">
        <f>Strains!N5</f>
        <v>OFF</v>
      </c>
      <c r="O7">
        <f>Strains!O5</f>
        <v>32</v>
      </c>
      <c r="P7">
        <f>Strains!P5</f>
        <v>50078</v>
      </c>
      <c r="Q7">
        <f>Strains!Q5</f>
        <v>231</v>
      </c>
      <c r="R7">
        <f>Strains!R5</f>
        <v>361</v>
      </c>
      <c r="S7">
        <f>Strains!S5</f>
        <v>23</v>
      </c>
      <c r="T7">
        <f>Strains!T5</f>
        <v>29.940096154260004</v>
      </c>
      <c r="U7">
        <f>Strains!U5</f>
        <v>1.7769461240744271</v>
      </c>
      <c r="V7">
        <f>Strains!V5</f>
        <v>-56.077585329634942</v>
      </c>
      <c r="W7">
        <f>Strains!W5</f>
        <v>9.7933512589857136E-3</v>
      </c>
      <c r="X7">
        <f>Strains!X5</f>
        <v>0.44823726073580383</v>
      </c>
      <c r="Y7">
        <f>Strains!Y5</f>
        <v>2.1294206651314432E-2</v>
      </c>
      <c r="Z7">
        <f>Strains!Z5</f>
        <v>3.8274872346423514</v>
      </c>
      <c r="AA7">
        <f>Strains!AA5</f>
        <v>0.19331159764906156</v>
      </c>
      <c r="AB7" t="str">
        <f>Strains!AB5</f>
        <v>****</v>
      </c>
      <c r="AC7" t="str">
        <f>Strains!AC5</f>
        <v>****</v>
      </c>
      <c r="AD7">
        <f>Strains!AD5</f>
        <v>1.5056268099509686</v>
      </c>
    </row>
    <row r="8" spans="1:30">
      <c r="A8">
        <f>Strains!A18</f>
        <v>17</v>
      </c>
      <c r="B8">
        <f>Strains!B18</f>
        <v>2</v>
      </c>
      <c r="C8">
        <f>Strains!C18</f>
        <v>980048</v>
      </c>
      <c r="D8">
        <f>Strains!D18</f>
        <v>41642.505236689816</v>
      </c>
      <c r="E8">
        <f>Strains!E18</f>
        <v>71.88</v>
      </c>
      <c r="F8">
        <f>Strains!F18</f>
        <v>35.94</v>
      </c>
      <c r="G8">
        <f>Strains!G18</f>
        <v>-30</v>
      </c>
      <c r="H8">
        <f>Strains!H18</f>
        <v>-56.1</v>
      </c>
      <c r="I8">
        <f>Strains!I18</f>
        <v>17</v>
      </c>
      <c r="J8">
        <f>Strains!J18</f>
        <v>-108.22</v>
      </c>
      <c r="K8">
        <f>Strains!K18</f>
        <v>-10.199999999999999</v>
      </c>
      <c r="L8">
        <f>Strains!L18</f>
        <v>64.325000000000003</v>
      </c>
      <c r="M8">
        <f>Strains!M18</f>
        <v>0</v>
      </c>
      <c r="N8" t="str">
        <f>Strains!N18</f>
        <v>OFF</v>
      </c>
      <c r="O8">
        <f>Strains!O18</f>
        <v>32</v>
      </c>
      <c r="P8">
        <f>Strains!P18</f>
        <v>50000</v>
      </c>
      <c r="Q8">
        <f>Strains!Q18</f>
        <v>233</v>
      </c>
      <c r="R8">
        <f>Strains!R18</f>
        <v>361</v>
      </c>
      <c r="S8">
        <f>Strains!S18</f>
        <v>22</v>
      </c>
      <c r="T8">
        <f>Strains!T18</f>
        <v>27.043877417177992</v>
      </c>
      <c r="U8">
        <f>Strains!U18</f>
        <v>2.0064799129155233</v>
      </c>
      <c r="V8">
        <f>Strains!V18</f>
        <v>-56.091499263081921</v>
      </c>
      <c r="W8">
        <f>Strains!W18</f>
        <v>1.1585365916326414E-2</v>
      </c>
      <c r="X8">
        <f>Strains!X18</f>
        <v>0.43207690379474784</v>
      </c>
      <c r="Y8">
        <f>Strains!Y18</f>
        <v>2.5946860523693129E-2</v>
      </c>
      <c r="Z8">
        <f>Strains!Z18</f>
        <v>3.8096948120021406</v>
      </c>
      <c r="AA8">
        <f>Strains!AA18</f>
        <v>0.21739766092649565</v>
      </c>
      <c r="AB8" t="str">
        <f>Strains!AB18</f>
        <v>****</v>
      </c>
      <c r="AC8" t="str">
        <f>Strains!AC18</f>
        <v>****</v>
      </c>
      <c r="AD8">
        <f>Strains!AD18</f>
        <v>1.7471500781462217</v>
      </c>
    </row>
    <row r="9" spans="1:30">
      <c r="A9">
        <f>Strains!A19</f>
        <v>18</v>
      </c>
      <c r="B9">
        <f>Strains!B19</f>
        <v>2</v>
      </c>
      <c r="C9">
        <f>Strains!C19</f>
        <v>980048</v>
      </c>
      <c r="D9">
        <f>Strains!D19</f>
        <v>41642.508979282407</v>
      </c>
      <c r="E9">
        <f>Strains!E19</f>
        <v>71.88</v>
      </c>
      <c r="F9">
        <f>Strains!F19</f>
        <v>35.94</v>
      </c>
      <c r="G9">
        <f>Strains!G19</f>
        <v>-30</v>
      </c>
      <c r="H9">
        <f>Strains!H19</f>
        <v>-56.1</v>
      </c>
      <c r="I9">
        <f>Strains!I19</f>
        <v>17</v>
      </c>
      <c r="J9">
        <f>Strains!J19</f>
        <v>-108.22</v>
      </c>
      <c r="K9">
        <f>Strains!K19</f>
        <v>-10.199999999999999</v>
      </c>
      <c r="L9">
        <f>Strains!L19</f>
        <v>64.325000000000003</v>
      </c>
      <c r="M9">
        <f>Strains!M19</f>
        <v>0</v>
      </c>
      <c r="N9" t="str">
        <f>Strains!N19</f>
        <v>OFF</v>
      </c>
      <c r="O9">
        <f>Strains!O19</f>
        <v>32</v>
      </c>
      <c r="P9">
        <f>Strains!P19</f>
        <v>50000</v>
      </c>
      <c r="Q9">
        <f>Strains!Q19</f>
        <v>233</v>
      </c>
      <c r="R9">
        <f>Strains!R19</f>
        <v>367</v>
      </c>
      <c r="S9">
        <f>Strains!S19</f>
        <v>22</v>
      </c>
      <c r="T9">
        <f>Strains!T19</f>
        <v>29.852991216104797</v>
      </c>
      <c r="U9">
        <f>Strains!U19</f>
        <v>1.7347557846669999</v>
      </c>
      <c r="V9">
        <f>Strains!V19</f>
        <v>-56.10096323253277</v>
      </c>
      <c r="W9">
        <f>Strains!W19</f>
        <v>9.3163984211888356E-3</v>
      </c>
      <c r="X9">
        <f>Strains!X19</f>
        <v>0.44026582805403464</v>
      </c>
      <c r="Y9">
        <f>Strains!Y19</f>
        <v>2.0232500005589557E-2</v>
      </c>
      <c r="Z9">
        <f>Strains!Z19</f>
        <v>3.608409589908518</v>
      </c>
      <c r="AA9">
        <f>Strains!AA19</f>
        <v>0.1815010772268468</v>
      </c>
      <c r="AB9" t="str">
        <f>Strains!AB19</f>
        <v>****</v>
      </c>
      <c r="AC9" t="str">
        <f>Strains!AC19</f>
        <v>****</v>
      </c>
      <c r="AD9">
        <f>Strains!AD19</f>
        <v>1.473557699251355</v>
      </c>
    </row>
    <row r="10" spans="1:30">
      <c r="A10">
        <f>Strains!A6</f>
        <v>5</v>
      </c>
      <c r="B10">
        <f>Strains!B6</f>
        <v>3</v>
      </c>
      <c r="C10">
        <f>Strains!C6</f>
        <v>980048</v>
      </c>
      <c r="D10">
        <f>Strains!D6</f>
        <v>41642.450067939812</v>
      </c>
      <c r="E10">
        <f>Strains!E6</f>
        <v>71.88</v>
      </c>
      <c r="F10">
        <f>Strains!F6</f>
        <v>35.94</v>
      </c>
      <c r="G10">
        <f>Strains!G6</f>
        <v>-30</v>
      </c>
      <c r="H10">
        <f>Strains!H6</f>
        <v>-83.5</v>
      </c>
      <c r="I10">
        <f>Strains!I6</f>
        <v>17</v>
      </c>
      <c r="J10">
        <f>Strains!J6</f>
        <v>-108.22</v>
      </c>
      <c r="K10">
        <f>Strains!K6</f>
        <v>-10.199999999999999</v>
      </c>
      <c r="L10">
        <f>Strains!L6</f>
        <v>64.325000000000003</v>
      </c>
      <c r="M10">
        <f>Strains!M6</f>
        <v>0</v>
      </c>
      <c r="N10" t="str">
        <f>Strains!N6</f>
        <v>OFF</v>
      </c>
      <c r="O10">
        <f>Strains!O6</f>
        <v>32</v>
      </c>
      <c r="P10">
        <f>Strains!P6</f>
        <v>63379</v>
      </c>
      <c r="Q10">
        <f>Strains!Q6</f>
        <v>296</v>
      </c>
      <c r="R10">
        <f>Strains!R6</f>
        <v>282</v>
      </c>
      <c r="S10">
        <f>Strains!S6</f>
        <v>23</v>
      </c>
      <c r="T10">
        <f>Strains!T6</f>
        <v>26.173714590429881</v>
      </c>
      <c r="U10">
        <f>Strains!U6</f>
        <v>1.2950823082277176</v>
      </c>
      <c r="V10">
        <f>Strains!V6</f>
        <v>-83.445383724375688</v>
      </c>
      <c r="W10">
        <f>Strains!W6</f>
        <v>1.311652297069558E-2</v>
      </c>
      <c r="X10">
        <f>Strains!X6</f>
        <v>0.68598968977387709</v>
      </c>
      <c r="Y10">
        <f>Strains!Y6</f>
        <v>3.0023347127798437E-2</v>
      </c>
      <c r="Z10">
        <f>Strains!Z6</f>
        <v>5.0200502710798336</v>
      </c>
      <c r="AA10">
        <f>Strains!AA6</f>
        <v>0.23498566899263817</v>
      </c>
      <c r="AB10" t="str">
        <f>Strains!AB6</f>
        <v>****</v>
      </c>
      <c r="AC10" t="str">
        <f>Strains!AC6</f>
        <v>****</v>
      </c>
      <c r="AD10">
        <f>Strains!AD6</f>
        <v>1.2854707808606474</v>
      </c>
    </row>
    <row r="11" spans="1:30">
      <c r="A11">
        <f>Strains!A7</f>
        <v>6</v>
      </c>
      <c r="B11">
        <f>Strains!B7</f>
        <v>3</v>
      </c>
      <c r="C11">
        <f>Strains!C7</f>
        <v>980048</v>
      </c>
      <c r="D11">
        <f>Strains!D7</f>
        <v>41642.454535416669</v>
      </c>
      <c r="E11">
        <f>Strains!E7</f>
        <v>71.88</v>
      </c>
      <c r="F11">
        <f>Strains!F7</f>
        <v>35.94</v>
      </c>
      <c r="G11">
        <f>Strains!G7</f>
        <v>-30</v>
      </c>
      <c r="H11">
        <f>Strains!H7</f>
        <v>-83.5</v>
      </c>
      <c r="I11">
        <f>Strains!I7</f>
        <v>17</v>
      </c>
      <c r="J11">
        <f>Strains!J7</f>
        <v>-108.22</v>
      </c>
      <c r="K11">
        <f>Strains!K7</f>
        <v>-10.199999999999999</v>
      </c>
      <c r="L11">
        <f>Strains!L7</f>
        <v>64.325000000000003</v>
      </c>
      <c r="M11">
        <f>Strains!M7</f>
        <v>0</v>
      </c>
      <c r="N11" t="str">
        <f>Strains!N7</f>
        <v>OFF</v>
      </c>
      <c r="O11">
        <f>Strains!O7</f>
        <v>32</v>
      </c>
      <c r="P11">
        <f>Strains!P7</f>
        <v>59994</v>
      </c>
      <c r="Q11">
        <f>Strains!Q7</f>
        <v>280</v>
      </c>
      <c r="R11">
        <f>Strains!R7</f>
        <v>271</v>
      </c>
      <c r="S11">
        <f>Strains!S7</f>
        <v>25</v>
      </c>
      <c r="T11">
        <f>Strains!T7</f>
        <v>25.320679268540069</v>
      </c>
      <c r="U11">
        <f>Strains!U7</f>
        <v>1.6313814033104437</v>
      </c>
      <c r="V11">
        <f>Strains!V7</f>
        <v>-83.434185871778624</v>
      </c>
      <c r="W11">
        <f>Strains!W7</f>
        <v>1.6416888294057894E-2</v>
      </c>
      <c r="X11">
        <f>Strains!X7</f>
        <v>0.66587217946194133</v>
      </c>
      <c r="Y11">
        <f>Strains!Y7</f>
        <v>3.7746749521375023E-2</v>
      </c>
      <c r="Z11">
        <f>Strains!Z7</f>
        <v>5.0296773999263626</v>
      </c>
      <c r="AA11">
        <f>Strains!AA7</f>
        <v>0.28877824973818089</v>
      </c>
      <c r="AB11" t="str">
        <f>Strains!AB7</f>
        <v>****</v>
      </c>
      <c r="AC11" t="str">
        <f>Strains!AC7</f>
        <v>****</v>
      </c>
      <c r="AD11">
        <f>Strains!AD7</f>
        <v>1.5852976370503165</v>
      </c>
    </row>
    <row r="12" spans="1:30">
      <c r="A12">
        <f>Strains!A16</f>
        <v>15</v>
      </c>
      <c r="B12">
        <f>Strains!B16</f>
        <v>3</v>
      </c>
      <c r="C12">
        <f>Strains!C16</f>
        <v>980048</v>
      </c>
      <c r="D12">
        <f>Strains!D16</f>
        <v>41642.497946412041</v>
      </c>
      <c r="E12">
        <f>Strains!E16</f>
        <v>71.88</v>
      </c>
      <c r="F12">
        <f>Strains!F16</f>
        <v>35.94</v>
      </c>
      <c r="G12">
        <f>Strains!G16</f>
        <v>-30</v>
      </c>
      <c r="H12">
        <f>Strains!H16</f>
        <v>-83.5</v>
      </c>
      <c r="I12">
        <f>Strains!I16</f>
        <v>17</v>
      </c>
      <c r="J12">
        <f>Strains!J16</f>
        <v>-108.22</v>
      </c>
      <c r="K12">
        <f>Strains!K16</f>
        <v>-10.199999999999999</v>
      </c>
      <c r="L12">
        <f>Strains!L16</f>
        <v>64.325000000000003</v>
      </c>
      <c r="M12">
        <f>Strains!M16</f>
        <v>0</v>
      </c>
      <c r="N12" t="str">
        <f>Strains!N16</f>
        <v>OFF</v>
      </c>
      <c r="O12">
        <f>Strains!O16</f>
        <v>32</v>
      </c>
      <c r="P12">
        <f>Strains!P16</f>
        <v>60000</v>
      </c>
      <c r="Q12">
        <f>Strains!Q16</f>
        <v>279</v>
      </c>
      <c r="R12">
        <f>Strains!R16</f>
        <v>274</v>
      </c>
      <c r="S12">
        <f>Strains!S16</f>
        <v>26</v>
      </c>
      <c r="T12">
        <f>Strains!T16</f>
        <v>25.839065683362239</v>
      </c>
      <c r="U12">
        <f>Strains!U16</f>
        <v>1.4844918929465936</v>
      </c>
      <c r="V12">
        <f>Strains!V16</f>
        <v>-83.46065318322141</v>
      </c>
      <c r="W12">
        <f>Strains!W16</f>
        <v>1.4788952267395983E-2</v>
      </c>
      <c r="X12">
        <f>Strains!X16</f>
        <v>0.67177552469018165</v>
      </c>
      <c r="Y12">
        <f>Strains!Y16</f>
        <v>3.3868695864624522E-2</v>
      </c>
      <c r="Z12">
        <f>Strains!Z16</f>
        <v>4.9935034723827068</v>
      </c>
      <c r="AA12">
        <f>Strains!AA16</f>
        <v>0.26310927442221399</v>
      </c>
      <c r="AB12" t="str">
        <f>Strains!AB16</f>
        <v>****</v>
      </c>
      <c r="AC12" t="str">
        <f>Strains!AC16</f>
        <v>****</v>
      </c>
      <c r="AD12">
        <f>Strains!AD16</f>
        <v>1.4353147210706978</v>
      </c>
    </row>
    <row r="13" spans="1:30">
      <c r="A13">
        <f>Strains!A17</f>
        <v>16</v>
      </c>
      <c r="B13">
        <f>Strains!B17</f>
        <v>3</v>
      </c>
      <c r="C13">
        <f>Strains!C17</f>
        <v>980048</v>
      </c>
      <c r="D13">
        <f>Strains!D17</f>
        <v>41642.501910300925</v>
      </c>
      <c r="E13">
        <f>Strains!E17</f>
        <v>71.88</v>
      </c>
      <c r="F13">
        <f>Strains!F17</f>
        <v>35.94</v>
      </c>
      <c r="G13">
        <f>Strains!G17</f>
        <v>-30</v>
      </c>
      <c r="H13">
        <f>Strains!H17</f>
        <v>-83.5</v>
      </c>
      <c r="I13">
        <f>Strains!I17</f>
        <v>17</v>
      </c>
      <c r="J13">
        <f>Strains!J17</f>
        <v>-108.22</v>
      </c>
      <c r="K13">
        <f>Strains!K17</f>
        <v>-10.199999999999999</v>
      </c>
      <c r="L13">
        <f>Strains!L17</f>
        <v>64.325000000000003</v>
      </c>
      <c r="M13">
        <f>Strains!M17</f>
        <v>0</v>
      </c>
      <c r="N13" t="str">
        <f>Strains!N17</f>
        <v>OFF</v>
      </c>
      <c r="O13">
        <f>Strains!O17</f>
        <v>32</v>
      </c>
      <c r="P13">
        <f>Strains!P17</f>
        <v>60000</v>
      </c>
      <c r="Q13">
        <f>Strains!Q17</f>
        <v>281</v>
      </c>
      <c r="R13">
        <f>Strains!R17</f>
        <v>290</v>
      </c>
      <c r="S13">
        <f>Strains!S17</f>
        <v>22</v>
      </c>
      <c r="T13">
        <f>Strains!T17</f>
        <v>25.95309514891569</v>
      </c>
      <c r="U13">
        <f>Strains!U17</f>
        <v>1.6212777534224743</v>
      </c>
      <c r="V13">
        <f>Strains!V17</f>
        <v>-83.459705824298098</v>
      </c>
      <c r="W13">
        <f>Strains!W17</f>
        <v>1.5600574382655242E-2</v>
      </c>
      <c r="X13">
        <f>Strains!X17</f>
        <v>0.66341664830747615</v>
      </c>
      <c r="Y13">
        <f>Strains!Y17</f>
        <v>3.6197967255611682E-2</v>
      </c>
      <c r="Z13">
        <f>Strains!Z17</f>
        <v>4.7683368585274355</v>
      </c>
      <c r="AA13">
        <f>Strains!AA17</f>
        <v>0.27548685478564661</v>
      </c>
      <c r="AB13" t="str">
        <f>Strains!AB17</f>
        <v>****</v>
      </c>
      <c r="AC13" t="str">
        <f>Strains!AC17</f>
        <v>****</v>
      </c>
      <c r="AD13">
        <f>Strains!AD17</f>
        <v>1.5583884497601723</v>
      </c>
    </row>
    <row r="14" spans="1:30">
      <c r="A14">
        <f>Strains!A8</f>
        <v>7</v>
      </c>
      <c r="B14">
        <f>Strains!B8</f>
        <v>4</v>
      </c>
      <c r="C14">
        <f>Strains!C8</f>
        <v>980048</v>
      </c>
      <c r="D14">
        <f>Strains!D8</f>
        <v>41642.457993865741</v>
      </c>
      <c r="E14">
        <f>Strains!E8</f>
        <v>71.88</v>
      </c>
      <c r="F14">
        <f>Strains!F8</f>
        <v>35.94</v>
      </c>
      <c r="G14">
        <f>Strains!G8</f>
        <v>-30</v>
      </c>
      <c r="H14">
        <f>Strains!H8</f>
        <v>-102.7</v>
      </c>
      <c r="I14">
        <f>Strains!I8</f>
        <v>17</v>
      </c>
      <c r="J14">
        <f>Strains!J8</f>
        <v>-108.22</v>
      </c>
      <c r="K14">
        <f>Strains!K8</f>
        <v>-10.199999999999999</v>
      </c>
      <c r="L14">
        <f>Strains!L8</f>
        <v>64.325000000000003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50056</v>
      </c>
      <c r="Q14">
        <f>Strains!Q8</f>
        <v>230</v>
      </c>
      <c r="R14">
        <f>Strains!R8</f>
        <v>256</v>
      </c>
      <c r="S14">
        <f>Strains!S8</f>
        <v>15</v>
      </c>
      <c r="T14">
        <f>Strains!T8</f>
        <v>41.870948825400909</v>
      </c>
      <c r="U14">
        <f>Strains!U8</f>
        <v>2.7424154101499392</v>
      </c>
      <c r="V14">
        <f>Strains!V8</f>
        <v>-102.65527354469161</v>
      </c>
      <c r="W14">
        <f>Strains!W8</f>
        <v>2.4661606955323358E-2</v>
      </c>
      <c r="X14">
        <f>Strains!X8</f>
        <v>0.99799812586643732</v>
      </c>
      <c r="Y14">
        <f>Strains!Y8</f>
        <v>6.0924382169360913E-2</v>
      </c>
      <c r="Z14">
        <f>Strains!Z8</f>
        <v>6.7777025043288237</v>
      </c>
      <c r="AA14">
        <f>Strains!AA8</f>
        <v>0.69737217810872554</v>
      </c>
      <c r="AB14" t="str">
        <f>Strains!AB8</f>
        <v>****</v>
      </c>
      <c r="AC14" t="str">
        <f>Strains!AC8</f>
        <v>****</v>
      </c>
      <c r="AD14">
        <f>Strains!AD8</f>
        <v>1.9279547071574885</v>
      </c>
    </row>
    <row r="15" spans="1:30">
      <c r="A15">
        <f>Strains!A9</f>
        <v>8</v>
      </c>
      <c r="B15">
        <f>Strains!B9</f>
        <v>4</v>
      </c>
      <c r="C15">
        <f>Strains!C9</f>
        <v>980048</v>
      </c>
      <c r="D15">
        <f>Strains!D9</f>
        <v>41642.461501041667</v>
      </c>
      <c r="E15">
        <f>Strains!E9</f>
        <v>71.88</v>
      </c>
      <c r="F15">
        <f>Strains!F9</f>
        <v>35.94</v>
      </c>
      <c r="G15">
        <f>Strains!G9</f>
        <v>-30</v>
      </c>
      <c r="H15">
        <f>Strains!H9</f>
        <v>-102.7</v>
      </c>
      <c r="I15">
        <f>Strains!I9</f>
        <v>17</v>
      </c>
      <c r="J15">
        <f>Strains!J9</f>
        <v>-108.22</v>
      </c>
      <c r="K15">
        <f>Strains!K9</f>
        <v>-10.199999999999999</v>
      </c>
      <c r="L15">
        <f>Strains!L9</f>
        <v>64.325000000000003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50111</v>
      </c>
      <c r="Q15">
        <f>Strains!Q9</f>
        <v>231</v>
      </c>
      <c r="R15">
        <f>Strains!R9</f>
        <v>265</v>
      </c>
      <c r="S15">
        <f>Strains!S9</f>
        <v>18</v>
      </c>
      <c r="T15">
        <f>Strains!T9</f>
        <v>44.299950443693284</v>
      </c>
      <c r="U15">
        <f>Strains!U9</f>
        <v>2.5232141822435223</v>
      </c>
      <c r="V15">
        <f>Strains!V9</f>
        <v>-102.64608402440381</v>
      </c>
      <c r="W15">
        <f>Strains!W9</f>
        <v>2.1574325971431829E-2</v>
      </c>
      <c r="X15">
        <f>Strains!X9</f>
        <v>0.99762847523871523</v>
      </c>
      <c r="Y15">
        <f>Strains!Y9</f>
        <v>5.2942201109660941E-2</v>
      </c>
      <c r="Z15">
        <f>Strains!Z9</f>
        <v>7.4451996984392892</v>
      </c>
      <c r="AA15">
        <f>Strains!AA9</f>
        <v>0.65233376971709811</v>
      </c>
      <c r="AB15" t="str">
        <f>Strains!AB9</f>
        <v>****</v>
      </c>
      <c r="AC15" t="str">
        <f>Strains!AC9</f>
        <v>****</v>
      </c>
      <c r="AD15">
        <f>Strains!AD9</f>
        <v>1.726111584639993</v>
      </c>
    </row>
    <row r="16" spans="1:30">
      <c r="A16">
        <f>Strains!A14</f>
        <v>13</v>
      </c>
      <c r="B16">
        <f>Strains!B14</f>
        <v>4</v>
      </c>
      <c r="C16">
        <f>Strains!C14</f>
        <v>980048</v>
      </c>
      <c r="D16">
        <f>Strains!D14</f>
        <v>41642.492154976855</v>
      </c>
      <c r="E16">
        <f>Strains!E14</f>
        <v>71.88</v>
      </c>
      <c r="F16">
        <f>Strains!F14</f>
        <v>35.94</v>
      </c>
      <c r="G16">
        <f>Strains!G14</f>
        <v>-30</v>
      </c>
      <c r="H16">
        <f>Strains!H14</f>
        <v>-102.7</v>
      </c>
      <c r="I16">
        <f>Strains!I14</f>
        <v>17</v>
      </c>
      <c r="J16">
        <f>Strains!J14</f>
        <v>-108.22</v>
      </c>
      <c r="K16">
        <f>Strains!K14</f>
        <v>-10.199999999999999</v>
      </c>
      <c r="L16">
        <f>Strains!L14</f>
        <v>64.325000000000003</v>
      </c>
      <c r="M16">
        <f>Strains!M14</f>
        <v>0</v>
      </c>
      <c r="N16" t="str">
        <f>Strains!N14</f>
        <v>OFF</v>
      </c>
      <c r="O16">
        <f>Strains!O14</f>
        <v>32</v>
      </c>
      <c r="P16">
        <f>Strains!P14</f>
        <v>50000</v>
      </c>
      <c r="Q16">
        <f>Strains!Q14</f>
        <v>234</v>
      </c>
      <c r="R16">
        <f>Strains!R14</f>
        <v>257</v>
      </c>
      <c r="S16">
        <f>Strains!S14</f>
        <v>21</v>
      </c>
      <c r="T16">
        <f>Strains!T14</f>
        <v>42.456687260454572</v>
      </c>
      <c r="U16">
        <f>Strains!U14</f>
        <v>2.2762721219489399</v>
      </c>
      <c r="V16">
        <f>Strains!V14</f>
        <v>-102.67116425055256</v>
      </c>
      <c r="W16">
        <f>Strains!W14</f>
        <v>1.9971440727154576E-2</v>
      </c>
      <c r="X16">
        <f>Strains!X14</f>
        <v>0.97989101475228546</v>
      </c>
      <c r="Y16">
        <f>Strains!Y14</f>
        <v>4.8933585876702455E-2</v>
      </c>
      <c r="Z16">
        <f>Strains!Z14</f>
        <v>6.989719631760579</v>
      </c>
      <c r="AA16">
        <f>Strains!AA14</f>
        <v>0.57311406428740719</v>
      </c>
      <c r="AB16" t="str">
        <f>Strains!AB14</f>
        <v>****</v>
      </c>
      <c r="AC16" t="str">
        <f>Strains!AC14</f>
        <v>****</v>
      </c>
      <c r="AD16">
        <f>Strains!AD14</f>
        <v>1.5935927496071931</v>
      </c>
    </row>
    <row r="17" spans="1:30">
      <c r="A17">
        <f>Strains!A15</f>
        <v>14</v>
      </c>
      <c r="B17">
        <f>Strains!B15</f>
        <v>4</v>
      </c>
      <c r="C17">
        <f>Strains!C15</f>
        <v>980048</v>
      </c>
      <c r="D17">
        <f>Strains!D15</f>
        <v>41642.495181481485</v>
      </c>
      <c r="E17">
        <f>Strains!E15</f>
        <v>71.88</v>
      </c>
      <c r="F17">
        <f>Strains!F15</f>
        <v>35.94</v>
      </c>
      <c r="G17">
        <f>Strains!G15</f>
        <v>-30</v>
      </c>
      <c r="H17">
        <f>Strains!H15</f>
        <v>-102.7</v>
      </c>
      <c r="I17">
        <f>Strains!I15</f>
        <v>17</v>
      </c>
      <c r="J17">
        <f>Strains!J15</f>
        <v>-108.22</v>
      </c>
      <c r="K17">
        <f>Strains!K15</f>
        <v>-10.199999999999999</v>
      </c>
      <c r="L17">
        <f>Strains!L15</f>
        <v>64.325000000000003</v>
      </c>
      <c r="M17">
        <f>Strains!M15</f>
        <v>0</v>
      </c>
      <c r="N17" t="str">
        <f>Strains!N15</f>
        <v>OFF</v>
      </c>
      <c r="O17">
        <f>Strains!O15</f>
        <v>32</v>
      </c>
      <c r="P17">
        <f>Strains!P15</f>
        <v>50000</v>
      </c>
      <c r="Q17">
        <f>Strains!Q15</f>
        <v>232</v>
      </c>
      <c r="R17">
        <f>Strains!R15</f>
        <v>253</v>
      </c>
      <c r="S17">
        <f>Strains!S15</f>
        <v>21</v>
      </c>
      <c r="T17">
        <f>Strains!T15</f>
        <v>42.015875735440176</v>
      </c>
      <c r="U17">
        <f>Strains!U15</f>
        <v>1.9474550325999982</v>
      </c>
      <c r="V17">
        <f>Strains!V15</f>
        <v>-102.63652254570005</v>
      </c>
      <c r="W17">
        <f>Strains!W15</f>
        <v>1.6624129810439515E-2</v>
      </c>
      <c r="X17">
        <f>Strains!X15</f>
        <v>0.93143592867218383</v>
      </c>
      <c r="Y17">
        <f>Strains!Y15</f>
        <v>3.9964666295458674E-2</v>
      </c>
      <c r="Z17">
        <f>Strains!Z15</f>
        <v>7.3321595327071609</v>
      </c>
      <c r="AA17">
        <f>Strains!AA15</f>
        <v>0.47329774790749507</v>
      </c>
      <c r="AB17" t="str">
        <f>Strains!AB15</f>
        <v>****</v>
      </c>
      <c r="AC17" t="str">
        <f>Strains!AC15</f>
        <v>****</v>
      </c>
      <c r="AD17">
        <f>Strains!AD15</f>
        <v>1.3699495191458959</v>
      </c>
    </row>
    <row r="18" spans="1:30">
      <c r="A18">
        <f>Strains!A10</f>
        <v>9</v>
      </c>
      <c r="B18">
        <f>Strains!B10</f>
        <v>5</v>
      </c>
      <c r="C18">
        <f>Strains!C10</f>
        <v>980048</v>
      </c>
      <c r="D18">
        <f>Strains!D10</f>
        <v>41642.464379745368</v>
      </c>
      <c r="E18">
        <f>Strains!E10</f>
        <v>71.88</v>
      </c>
      <c r="F18">
        <f>Strains!F10</f>
        <v>35.94</v>
      </c>
      <c r="G18">
        <f>Strains!G10</f>
        <v>-30</v>
      </c>
      <c r="H18">
        <f>Strains!H10</f>
        <v>-109.25</v>
      </c>
      <c r="I18">
        <f>Strains!I10</f>
        <v>17</v>
      </c>
      <c r="J18">
        <f>Strains!J10</f>
        <v>-108.22</v>
      </c>
      <c r="K18">
        <f>Strains!K10</f>
        <v>-10.199999999999999</v>
      </c>
      <c r="L18">
        <f>Strains!L10</f>
        <v>64.325000000000003</v>
      </c>
      <c r="M18">
        <f>Strains!M10</f>
        <v>0</v>
      </c>
      <c r="N18" t="str">
        <f>Strains!N10</f>
        <v>OFF</v>
      </c>
      <c r="O18">
        <f>Strains!O10</f>
        <v>32</v>
      </c>
      <c r="P18">
        <f>Strains!P10</f>
        <v>125746</v>
      </c>
      <c r="Q18">
        <f>Strains!Q10</f>
        <v>581</v>
      </c>
      <c r="R18">
        <f>Strains!R10</f>
        <v>254</v>
      </c>
      <c r="S18">
        <f>Strains!S10</f>
        <v>51</v>
      </c>
      <c r="T18">
        <f>Strains!T10</f>
        <v>15.538465096949164</v>
      </c>
      <c r="U18">
        <f>Strains!U10</f>
        <v>1.0348864838252128</v>
      </c>
      <c r="V18">
        <f>Strains!V10</f>
        <v>-109.24029825995274</v>
      </c>
      <c r="W18">
        <f>Strains!W10</f>
        <v>3.080291693767365E-2</v>
      </c>
      <c r="X18">
        <f>Strains!X10</f>
        <v>1.1456278520386374</v>
      </c>
      <c r="Y18">
        <f>Strains!Y10</f>
        <v>8.806764143296443E-2</v>
      </c>
      <c r="Z18">
        <f>Strains!Z10</f>
        <v>7.4170355787386315</v>
      </c>
      <c r="AA18">
        <f>Strains!AA10</f>
        <v>0.46401641603975691</v>
      </c>
      <c r="AB18" t="str">
        <f>Strains!AB10</f>
        <v>****</v>
      </c>
      <c r="AC18" t="str">
        <f>Strains!AC10</f>
        <v>****</v>
      </c>
      <c r="AD18">
        <f>Strains!AD10</f>
        <v>1.6016267463867868</v>
      </c>
    </row>
    <row r="19" spans="1:30">
      <c r="A19">
        <f>Strains!A11</f>
        <v>10</v>
      </c>
      <c r="B19">
        <f>Strains!B11</f>
        <v>5</v>
      </c>
      <c r="C19">
        <f>Strains!C11</f>
        <v>980048</v>
      </c>
      <c r="D19">
        <f>Strains!D11</f>
        <v>41642.471863078703</v>
      </c>
      <c r="E19">
        <f>Strains!E11</f>
        <v>71.88</v>
      </c>
      <c r="F19">
        <f>Strains!F11</f>
        <v>35.94</v>
      </c>
      <c r="G19">
        <f>Strains!G11</f>
        <v>-30</v>
      </c>
      <c r="H19">
        <f>Strains!H11</f>
        <v>-109.25</v>
      </c>
      <c r="I19">
        <f>Strains!I11</f>
        <v>17</v>
      </c>
      <c r="J19">
        <f>Strains!J11</f>
        <v>-108.22</v>
      </c>
      <c r="K19">
        <f>Strains!K11</f>
        <v>-10.199999999999999</v>
      </c>
      <c r="L19">
        <f>Strains!L11</f>
        <v>64.325000000000003</v>
      </c>
      <c r="M19">
        <f>Strains!M11</f>
        <v>0</v>
      </c>
      <c r="N19" t="str">
        <f>Strains!N11</f>
        <v>OFF</v>
      </c>
      <c r="O19">
        <f>Strains!O11</f>
        <v>32</v>
      </c>
      <c r="P19">
        <f>Strains!P11</f>
        <v>125000</v>
      </c>
      <c r="Q19">
        <f>Strains!Q11</f>
        <v>578</v>
      </c>
      <c r="R19">
        <f>Strains!R11</f>
        <v>259</v>
      </c>
      <c r="S19">
        <f>Strains!S11</f>
        <v>39</v>
      </c>
      <c r="T19">
        <f>Strains!T11</f>
        <v>16.250324645577564</v>
      </c>
      <c r="U19">
        <f>Strains!U11</f>
        <v>1.2504059227568229</v>
      </c>
      <c r="V19">
        <f>Strains!V11</f>
        <v>-109.25724406449221</v>
      </c>
      <c r="W19">
        <f>Strains!W11</f>
        <v>3.6611505008516759E-2</v>
      </c>
      <c r="X19">
        <f>Strains!X11</f>
        <v>1.2046819651859648</v>
      </c>
      <c r="Y19">
        <f>Strains!Y11</f>
        <v>0.11055073219421316</v>
      </c>
      <c r="Z19">
        <f>Strains!Z11</f>
        <v>7.5631446470461174</v>
      </c>
      <c r="AA19">
        <f>Strains!AA11</f>
        <v>0.59900821511985047</v>
      </c>
      <c r="AB19" t="str">
        <f>Strains!AB11</f>
        <v>****</v>
      </c>
      <c r="AC19" t="str">
        <f>Strains!AC11</f>
        <v>****</v>
      </c>
      <c r="AD19">
        <f>Strains!AD11</f>
        <v>1.8706837824212008</v>
      </c>
    </row>
    <row r="20" spans="1:30">
      <c r="A20">
        <f>Strains!A12</f>
        <v>11</v>
      </c>
      <c r="B20">
        <f>Strains!B12</f>
        <v>5</v>
      </c>
      <c r="C20">
        <f>Strains!C12</f>
        <v>980048</v>
      </c>
      <c r="D20">
        <f>Strains!D12</f>
        <v>41642.478629976853</v>
      </c>
      <c r="E20">
        <f>Strains!E12</f>
        <v>71.88</v>
      </c>
      <c r="F20">
        <f>Strains!F12</f>
        <v>35.94</v>
      </c>
      <c r="G20">
        <f>Strains!G12</f>
        <v>-30</v>
      </c>
      <c r="H20">
        <f>Strains!H12</f>
        <v>-109.25</v>
      </c>
      <c r="I20">
        <f>Strains!I12</f>
        <v>17</v>
      </c>
      <c r="J20">
        <f>Strains!J12</f>
        <v>-108.22</v>
      </c>
      <c r="K20">
        <f>Strains!K12</f>
        <v>-10.199999999999999</v>
      </c>
      <c r="L20">
        <f>Strains!L12</f>
        <v>64.325000000000003</v>
      </c>
      <c r="M20">
        <f>Strains!M12</f>
        <v>0</v>
      </c>
      <c r="N20" t="str">
        <f>Strains!N12</f>
        <v>OFF</v>
      </c>
      <c r="O20">
        <f>Strains!O12</f>
        <v>32</v>
      </c>
      <c r="P20">
        <f>Strains!P12</f>
        <v>125000</v>
      </c>
      <c r="Q20">
        <f>Strains!Q12</f>
        <v>577</v>
      </c>
      <c r="R20">
        <f>Strains!R12</f>
        <v>245</v>
      </c>
      <c r="S20">
        <f>Strains!S12</f>
        <v>44</v>
      </c>
      <c r="T20">
        <f>Strains!T12</f>
        <v>16.228361067938884</v>
      </c>
      <c r="U20">
        <f>Strains!U12</f>
        <v>1.1347595536228634</v>
      </c>
      <c r="V20">
        <f>Strains!V12</f>
        <v>-109.23712106925151</v>
      </c>
      <c r="W20">
        <f>Strains!W12</f>
        <v>3.342245013180923E-2</v>
      </c>
      <c r="X20">
        <f>Strains!X12</f>
        <v>1.193680227846166</v>
      </c>
      <c r="Y20">
        <f>Strains!Y12</f>
        <v>9.7888937258772096E-2</v>
      </c>
      <c r="Z20">
        <f>Strains!Z12</f>
        <v>7.3000331080791669</v>
      </c>
      <c r="AA20">
        <f>Strains!AA12</f>
        <v>0.53716423801872359</v>
      </c>
      <c r="AB20" t="str">
        <f>Strains!AB12</f>
        <v>****</v>
      </c>
      <c r="AC20" t="str">
        <f>Strains!AC12</f>
        <v>****</v>
      </c>
      <c r="AD20">
        <f>Strains!AD12</f>
        <v>1.726069893280624</v>
      </c>
    </row>
    <row r="21" spans="1:30">
      <c r="A21">
        <f>Strains!A13</f>
        <v>12</v>
      </c>
      <c r="B21">
        <f>Strains!B13</f>
        <v>5</v>
      </c>
      <c r="C21">
        <f>Strains!C13</f>
        <v>980048</v>
      </c>
      <c r="D21">
        <f>Strains!D13</f>
        <v>41642.485384375002</v>
      </c>
      <c r="E21">
        <f>Strains!E13</f>
        <v>71.88</v>
      </c>
      <c r="F21">
        <f>Strains!F13</f>
        <v>35.94</v>
      </c>
      <c r="G21">
        <f>Strains!G13</f>
        <v>-30</v>
      </c>
      <c r="H21">
        <f>Strains!H13</f>
        <v>-109.25</v>
      </c>
      <c r="I21">
        <f>Strains!I13</f>
        <v>17</v>
      </c>
      <c r="J21">
        <f>Strains!J13</f>
        <v>-108.22</v>
      </c>
      <c r="K21">
        <f>Strains!K13</f>
        <v>-10.199999999999999</v>
      </c>
      <c r="L21">
        <f>Strains!L13</f>
        <v>64.325000000000003</v>
      </c>
      <c r="M21">
        <f>Strains!M13</f>
        <v>0</v>
      </c>
      <c r="N21" t="str">
        <f>Strains!N13</f>
        <v>OFF</v>
      </c>
      <c r="O21">
        <f>Strains!O13</f>
        <v>32</v>
      </c>
      <c r="P21">
        <f>Strains!P13</f>
        <v>125000</v>
      </c>
      <c r="Q21">
        <f>Strains!Q13</f>
        <v>578</v>
      </c>
      <c r="R21">
        <f>Strains!R13</f>
        <v>238</v>
      </c>
      <c r="S21">
        <f>Strains!S13</f>
        <v>58</v>
      </c>
      <c r="T21">
        <f>Strains!T13</f>
        <v>14.344615966058672</v>
      </c>
      <c r="U21">
        <f>Strains!U13</f>
        <v>0.89349448449691804</v>
      </c>
      <c r="V21">
        <f>Strains!V13</f>
        <v>-109.26949069985177</v>
      </c>
      <c r="W21">
        <f>Strains!W13</f>
        <v>2.8506426002988125E-2</v>
      </c>
      <c r="X21">
        <f>Strains!X13</f>
        <v>1.1327733038530203</v>
      </c>
      <c r="Y21">
        <f>Strains!Y13</f>
        <v>8.2311578930017962E-2</v>
      </c>
      <c r="Z21">
        <f>Strains!Z13</f>
        <v>7.7860577840983582</v>
      </c>
      <c r="AA21">
        <f>Strains!AA13</f>
        <v>0.40356584420659952</v>
      </c>
      <c r="AB21" t="str">
        <f>Strains!AB13</f>
        <v>****</v>
      </c>
      <c r="AC21" t="str">
        <f>Strains!AC13</f>
        <v>****</v>
      </c>
      <c r="AD21">
        <f>Strains!AD13</f>
        <v>1.3904541294999222</v>
      </c>
    </row>
    <row r="24" spans="1:30">
      <c r="V24">
        <f>AVERAGE(V2:V5)</f>
        <v>-48.013912290169813</v>
      </c>
      <c r="W24">
        <f>1/4*SQRT(W2^2+W3^2+W4^2+W5^2)</f>
        <v>5.0555596391679142E-3</v>
      </c>
    </row>
    <row r="25" spans="1:30">
      <c r="V25">
        <f>AVERAGE(V6:V9)</f>
        <v>-56.090718585124378</v>
      </c>
      <c r="W25">
        <f>1/4*SQRT(W6^2+W7^2+W8^2+W9^2)</f>
        <v>5.5527863543471615E-3</v>
      </c>
    </row>
    <row r="26" spans="1:30">
      <c r="V26">
        <f>AVERAGE(V10:V13)</f>
        <v>-83.449982150918459</v>
      </c>
      <c r="W26">
        <f>1/4*SQRT(W10^2+W11^2+W12^2+W13^2)</f>
        <v>7.5151864012828863E-3</v>
      </c>
    </row>
    <row r="27" spans="1:30">
      <c r="V27">
        <f>AVERAGE(V14:V17)</f>
        <v>-102.65226109133701</v>
      </c>
      <c r="W27">
        <f>1/4*SQRT(W14^2+W15^2+W16^2+W17^2)</f>
        <v>1.0454862909828862E-2</v>
      </c>
    </row>
    <row r="28" spans="1:30">
      <c r="V28">
        <f>AVERAGE(V18:V21)</f>
        <v>-109.25103852338705</v>
      </c>
      <c r="W28">
        <f>1/4*SQRT(W18^2+W19^2+W20^2+W21^2)</f>
        <v>1.6238262082068276E-2</v>
      </c>
    </row>
  </sheetData>
  <sortState ref="A2:AD21">
    <sortCondition descending="1" ref="H2:H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980048</vt:lpstr>
      <vt:lpstr>Work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2014-01-03T17:18:28Z</dcterms:created>
  <dcterms:modified xsi:type="dcterms:W3CDTF">2014-01-03T17:43:53Z</dcterms:modified>
</cp:coreProperties>
</file>